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e4d87a2b56a8695/Documents/"/>
    </mc:Choice>
  </mc:AlternateContent>
  <xr:revisionPtr revIDLastSave="210" documentId="8_{7BE6E911-4129-4D16-9C21-26FBE32A3D18}" xr6:coauthVersionLast="47" xr6:coauthVersionMax="47" xr10:uidLastSave="{90B03F82-746A-4091-A894-3B506A458003}"/>
  <bookViews>
    <workbookView xWindow="-110" yWindow="-110" windowWidth="19420" windowHeight="10300" xr2:uid="{31DE57E1-EBFB-4252-B40F-BB01905A3356}"/>
  </bookViews>
  <sheets>
    <sheet name="Data Integration" sheetId="4" r:id="rId1"/>
    <sheet name="Statistical testing " sheetId="5" r:id="rId2"/>
    <sheet name="1.9 Answers" sheetId="1" r:id="rId3"/>
  </sheets>
  <externalReferences>
    <externalReference r:id="rId4"/>
  </externalReferenc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4" i="4" l="1"/>
  <c r="S3" i="4"/>
  <c r="L3" i="4"/>
  <c r="M3" i="4"/>
  <c r="W3" i="4" s="1"/>
  <c r="B2" i="5" s="1"/>
  <c r="N3" i="4"/>
  <c r="X3" i="4" s="1"/>
  <c r="O3" i="4"/>
  <c r="P3" i="4"/>
  <c r="Q3" i="4"/>
  <c r="R3" i="4"/>
  <c r="AB3" i="4" s="1"/>
  <c r="AC3" i="4"/>
  <c r="T3" i="4"/>
  <c r="U3" i="4"/>
  <c r="V3" i="4"/>
  <c r="A2" i="5" s="1"/>
  <c r="Y3" i="4"/>
  <c r="Z3" i="4"/>
  <c r="AA3" i="4"/>
  <c r="AD3" i="4"/>
  <c r="AE3" i="4"/>
  <c r="L4" i="4"/>
  <c r="M4" i="4"/>
  <c r="N4" i="4"/>
  <c r="X4" i="4" s="1"/>
  <c r="O4" i="4"/>
  <c r="Y4" i="4" s="1"/>
  <c r="P4" i="4"/>
  <c r="Z4" i="4" s="1"/>
  <c r="Q4" i="4"/>
  <c r="AA4" i="4" s="1"/>
  <c r="R4" i="4"/>
  <c r="T4" i="4"/>
  <c r="AD4" i="4" s="1"/>
  <c r="U4" i="4"/>
  <c r="AE4" i="4" s="1"/>
  <c r="V4" i="4"/>
  <c r="W4" i="4"/>
  <c r="AB4" i="4"/>
  <c r="AC4" i="4"/>
  <c r="L5" i="4"/>
  <c r="V5" i="4" s="1"/>
  <c r="A4" i="5" s="1"/>
  <c r="M5" i="4"/>
  <c r="N5" i="4"/>
  <c r="O5" i="4"/>
  <c r="Y5" i="4" s="1"/>
  <c r="P5" i="4"/>
  <c r="Z5" i="4" s="1"/>
  <c r="Q5" i="4"/>
  <c r="AA5" i="4" s="1"/>
  <c r="R5" i="4"/>
  <c r="AB5" i="4" s="1"/>
  <c r="S5" i="4"/>
  <c r="AC5" i="4" s="1"/>
  <c r="T5" i="4"/>
  <c r="AD5" i="4" s="1"/>
  <c r="U5" i="4"/>
  <c r="AE5" i="4" s="1"/>
  <c r="W5" i="4"/>
  <c r="X5" i="4"/>
  <c r="L6" i="4"/>
  <c r="M6" i="4"/>
  <c r="N6" i="4"/>
  <c r="X6" i="4" s="1"/>
  <c r="O6" i="4"/>
  <c r="Y6" i="4" s="1"/>
  <c r="P6" i="4"/>
  <c r="Z6" i="4" s="1"/>
  <c r="Q6" i="4"/>
  <c r="R6" i="4"/>
  <c r="S6" i="4"/>
  <c r="T6" i="4"/>
  <c r="AD6" i="4" s="1"/>
  <c r="U6" i="4"/>
  <c r="AE6" i="4" s="1"/>
  <c r="V6" i="4"/>
  <c r="W6" i="4"/>
  <c r="AA6" i="4"/>
  <c r="AB6" i="4"/>
  <c r="AC6" i="4"/>
  <c r="L7" i="4"/>
  <c r="V7" i="4" s="1"/>
  <c r="M7" i="4"/>
  <c r="W7" i="4" s="1"/>
  <c r="N7" i="4"/>
  <c r="O7" i="4"/>
  <c r="P7" i="4"/>
  <c r="Z7" i="4" s="1"/>
  <c r="Q7" i="4"/>
  <c r="AA7" i="4" s="1"/>
  <c r="R7" i="4"/>
  <c r="AB7" i="4" s="1"/>
  <c r="S7" i="4"/>
  <c r="AC7" i="4" s="1"/>
  <c r="T7" i="4"/>
  <c r="AD7" i="4" s="1"/>
  <c r="U7" i="4"/>
  <c r="AE7" i="4" s="1"/>
  <c r="X7" i="4"/>
  <c r="Y7" i="4"/>
  <c r="L8" i="4"/>
  <c r="V8" i="4" s="1"/>
  <c r="M8" i="4"/>
  <c r="W8" i="4" s="1"/>
  <c r="N8" i="4"/>
  <c r="X8" i="4" s="1"/>
  <c r="O8" i="4"/>
  <c r="Y8" i="4" s="1"/>
  <c r="P8" i="4"/>
  <c r="Z8" i="4" s="1"/>
  <c r="Q8" i="4"/>
  <c r="R8" i="4"/>
  <c r="S8" i="4"/>
  <c r="T8" i="4"/>
  <c r="AD8" i="4" s="1"/>
  <c r="U8" i="4"/>
  <c r="AE8" i="4" s="1"/>
  <c r="AA8" i="4"/>
  <c r="AB8" i="4"/>
  <c r="AC8" i="4"/>
  <c r="L9" i="4"/>
  <c r="V9" i="4" s="1"/>
  <c r="A8" i="5" s="1"/>
  <c r="M9" i="4"/>
  <c r="N9" i="4"/>
  <c r="X9" i="4" s="1"/>
  <c r="O9" i="4"/>
  <c r="P9" i="4"/>
  <c r="Q9" i="4"/>
  <c r="AA9" i="4" s="1"/>
  <c r="R9" i="4"/>
  <c r="AB9" i="4" s="1"/>
  <c r="S9" i="4"/>
  <c r="AC9" i="4" s="1"/>
  <c r="T9" i="4"/>
  <c r="AD9" i="4" s="1"/>
  <c r="U9" i="4"/>
  <c r="AE9" i="4" s="1"/>
  <c r="W9" i="4"/>
  <c r="Y9" i="4"/>
  <c r="Z9" i="4"/>
  <c r="L10" i="4"/>
  <c r="M10" i="4"/>
  <c r="W10" i="4" s="1"/>
  <c r="N10" i="4"/>
  <c r="X10" i="4" s="1"/>
  <c r="O10" i="4"/>
  <c r="Y10" i="4" s="1"/>
  <c r="P10" i="4"/>
  <c r="Z10" i="4" s="1"/>
  <c r="Q10" i="4"/>
  <c r="AA10" i="4" s="1"/>
  <c r="R10" i="4"/>
  <c r="S10" i="4"/>
  <c r="T10" i="4"/>
  <c r="AD10" i="4" s="1"/>
  <c r="U10" i="4"/>
  <c r="AE10" i="4" s="1"/>
  <c r="V10" i="4"/>
  <c r="A9" i="5" s="1"/>
  <c r="AB10" i="4"/>
  <c r="AC10" i="4"/>
  <c r="L11" i="4"/>
  <c r="V11" i="4" s="1"/>
  <c r="M11" i="4"/>
  <c r="W11" i="4" s="1"/>
  <c r="B10" i="5" s="1"/>
  <c r="N11" i="4"/>
  <c r="X11" i="4" s="1"/>
  <c r="O11" i="4"/>
  <c r="P11" i="4"/>
  <c r="Q11" i="4"/>
  <c r="AA11" i="4" s="1"/>
  <c r="R11" i="4"/>
  <c r="AB11" i="4" s="1"/>
  <c r="S11" i="4"/>
  <c r="AC11" i="4" s="1"/>
  <c r="T11" i="4"/>
  <c r="AD11" i="4" s="1"/>
  <c r="U11" i="4"/>
  <c r="AE11" i="4" s="1"/>
  <c r="Y11" i="4"/>
  <c r="Z11" i="4"/>
  <c r="L12" i="4"/>
  <c r="M12" i="4"/>
  <c r="W12" i="4" s="1"/>
  <c r="N12" i="4"/>
  <c r="X12" i="4" s="1"/>
  <c r="O12" i="4"/>
  <c r="Y12" i="4" s="1"/>
  <c r="P12" i="4"/>
  <c r="Z12" i="4" s="1"/>
  <c r="Q12" i="4"/>
  <c r="AA12" i="4" s="1"/>
  <c r="R12" i="4"/>
  <c r="S12" i="4"/>
  <c r="T12" i="4"/>
  <c r="AD12" i="4" s="1"/>
  <c r="U12" i="4"/>
  <c r="AE12" i="4" s="1"/>
  <c r="V12" i="4"/>
  <c r="AB12" i="4"/>
  <c r="AC12" i="4"/>
  <c r="L13" i="4"/>
  <c r="V13" i="4" s="1"/>
  <c r="A12" i="5" s="1"/>
  <c r="M13" i="4"/>
  <c r="W13" i="4" s="1"/>
  <c r="B12" i="5" s="1"/>
  <c r="N13" i="4"/>
  <c r="X13" i="4" s="1"/>
  <c r="O13" i="4"/>
  <c r="P13" i="4"/>
  <c r="Q13" i="4"/>
  <c r="AA13" i="4" s="1"/>
  <c r="R13" i="4"/>
  <c r="AB13" i="4" s="1"/>
  <c r="S13" i="4"/>
  <c r="AC13" i="4" s="1"/>
  <c r="T13" i="4"/>
  <c r="AD13" i="4" s="1"/>
  <c r="U13" i="4"/>
  <c r="AE13" i="4" s="1"/>
  <c r="Y13" i="4"/>
  <c r="Z13" i="4"/>
  <c r="L14" i="4"/>
  <c r="M14" i="4"/>
  <c r="W14" i="4" s="1"/>
  <c r="N14" i="4"/>
  <c r="X14" i="4" s="1"/>
  <c r="O14" i="4"/>
  <c r="Y14" i="4" s="1"/>
  <c r="P14" i="4"/>
  <c r="Z14" i="4" s="1"/>
  <c r="Q14" i="4"/>
  <c r="AA14" i="4" s="1"/>
  <c r="R14" i="4"/>
  <c r="S14" i="4"/>
  <c r="T14" i="4"/>
  <c r="AD14" i="4" s="1"/>
  <c r="U14" i="4"/>
  <c r="AE14" i="4" s="1"/>
  <c r="V14" i="4"/>
  <c r="AB14" i="4"/>
  <c r="AC14" i="4"/>
  <c r="L15" i="4"/>
  <c r="V15" i="4" s="1"/>
  <c r="M15" i="4"/>
  <c r="W15" i="4" s="1"/>
  <c r="N15" i="4"/>
  <c r="X15" i="4" s="1"/>
  <c r="O15" i="4"/>
  <c r="P15" i="4"/>
  <c r="Q15" i="4"/>
  <c r="AA15" i="4" s="1"/>
  <c r="R15" i="4"/>
  <c r="AB15" i="4" s="1"/>
  <c r="S15" i="4"/>
  <c r="AC15" i="4" s="1"/>
  <c r="T15" i="4"/>
  <c r="AD15" i="4" s="1"/>
  <c r="U15" i="4"/>
  <c r="AE15" i="4" s="1"/>
  <c r="Y15" i="4"/>
  <c r="Z15" i="4"/>
  <c r="L16" i="4"/>
  <c r="V16" i="4" s="1"/>
  <c r="M16" i="4"/>
  <c r="W16" i="4" s="1"/>
  <c r="B15" i="5" s="1"/>
  <c r="N16" i="4"/>
  <c r="X16" i="4" s="1"/>
  <c r="O16" i="4"/>
  <c r="Y16" i="4" s="1"/>
  <c r="P16" i="4"/>
  <c r="Z16" i="4" s="1"/>
  <c r="Q16" i="4"/>
  <c r="AA16" i="4" s="1"/>
  <c r="R16" i="4"/>
  <c r="S16" i="4"/>
  <c r="T16" i="4"/>
  <c r="AD16" i="4" s="1"/>
  <c r="U16" i="4"/>
  <c r="AE16" i="4" s="1"/>
  <c r="AB16" i="4"/>
  <c r="AC16" i="4"/>
  <c r="L17" i="4"/>
  <c r="V17" i="4" s="1"/>
  <c r="M17" i="4"/>
  <c r="W17" i="4" s="1"/>
  <c r="N17" i="4"/>
  <c r="O17" i="4"/>
  <c r="P17" i="4"/>
  <c r="Z17" i="4" s="1"/>
  <c r="Q17" i="4"/>
  <c r="AA17" i="4" s="1"/>
  <c r="R17" i="4"/>
  <c r="AB17" i="4" s="1"/>
  <c r="S17" i="4"/>
  <c r="AC17" i="4" s="1"/>
  <c r="T17" i="4"/>
  <c r="AD17" i="4" s="1"/>
  <c r="U17" i="4"/>
  <c r="AE17" i="4" s="1"/>
  <c r="X17" i="4"/>
  <c r="Y17" i="4"/>
  <c r="L18" i="4"/>
  <c r="V18" i="4" s="1"/>
  <c r="M18" i="4"/>
  <c r="W18" i="4" s="1"/>
  <c r="B17" i="5" s="1"/>
  <c r="N18" i="4"/>
  <c r="X18" i="4" s="1"/>
  <c r="O18" i="4"/>
  <c r="Y18" i="4" s="1"/>
  <c r="P18" i="4"/>
  <c r="Z18" i="4" s="1"/>
  <c r="Q18" i="4"/>
  <c r="AA18" i="4" s="1"/>
  <c r="R18" i="4"/>
  <c r="S18" i="4"/>
  <c r="T18" i="4"/>
  <c r="AD18" i="4" s="1"/>
  <c r="U18" i="4"/>
  <c r="AE18" i="4" s="1"/>
  <c r="AB18" i="4"/>
  <c r="AC18" i="4"/>
  <c r="L19" i="4"/>
  <c r="V19" i="4" s="1"/>
  <c r="M19" i="4"/>
  <c r="W19" i="4" s="1"/>
  <c r="B18" i="5" s="1"/>
  <c r="N19" i="4"/>
  <c r="X19" i="4" s="1"/>
  <c r="O19" i="4"/>
  <c r="P19" i="4"/>
  <c r="Q19" i="4"/>
  <c r="AA19" i="4" s="1"/>
  <c r="R19" i="4"/>
  <c r="AB19" i="4" s="1"/>
  <c r="S19" i="4"/>
  <c r="AC19" i="4" s="1"/>
  <c r="T19" i="4"/>
  <c r="AD19" i="4" s="1"/>
  <c r="U19" i="4"/>
  <c r="AE19" i="4" s="1"/>
  <c r="Y19" i="4"/>
  <c r="Z19" i="4"/>
  <c r="L20" i="4"/>
  <c r="M20" i="4"/>
  <c r="W20" i="4" s="1"/>
  <c r="N20" i="4"/>
  <c r="X20" i="4" s="1"/>
  <c r="O20" i="4"/>
  <c r="Y20" i="4" s="1"/>
  <c r="P20" i="4"/>
  <c r="Z20" i="4" s="1"/>
  <c r="Q20" i="4"/>
  <c r="AA20" i="4" s="1"/>
  <c r="R20" i="4"/>
  <c r="AB20" i="4" s="1"/>
  <c r="S20" i="4"/>
  <c r="T20" i="4"/>
  <c r="AD20" i="4" s="1"/>
  <c r="U20" i="4"/>
  <c r="AE20" i="4" s="1"/>
  <c r="V20" i="4"/>
  <c r="AC20" i="4"/>
  <c r="L21" i="4"/>
  <c r="V21" i="4" s="1"/>
  <c r="A20" i="5" s="1"/>
  <c r="M21" i="4"/>
  <c r="N21" i="4"/>
  <c r="X21" i="4" s="1"/>
  <c r="O21" i="4"/>
  <c r="Y21" i="4" s="1"/>
  <c r="P21" i="4"/>
  <c r="Q21" i="4"/>
  <c r="AA21" i="4" s="1"/>
  <c r="R21" i="4"/>
  <c r="AB21" i="4" s="1"/>
  <c r="S21" i="4"/>
  <c r="AC21" i="4" s="1"/>
  <c r="T21" i="4"/>
  <c r="AD21" i="4" s="1"/>
  <c r="U21" i="4"/>
  <c r="AE21" i="4" s="1"/>
  <c r="W21" i="4"/>
  <c r="Z21" i="4"/>
  <c r="L22" i="4"/>
  <c r="V22" i="4" s="1"/>
  <c r="M22" i="4"/>
  <c r="N22" i="4"/>
  <c r="X22" i="4" s="1"/>
  <c r="O22" i="4"/>
  <c r="Y22" i="4" s="1"/>
  <c r="P22" i="4"/>
  <c r="Z22" i="4" s="1"/>
  <c r="Q22" i="4"/>
  <c r="R22" i="4"/>
  <c r="S22" i="4"/>
  <c r="AC22" i="4" s="1"/>
  <c r="T22" i="4"/>
  <c r="AD22" i="4" s="1"/>
  <c r="U22" i="4"/>
  <c r="AE22" i="4" s="1"/>
  <c r="W22" i="4"/>
  <c r="AA22" i="4"/>
  <c r="AB22" i="4"/>
  <c r="L23" i="4"/>
  <c r="V23" i="4" s="1"/>
  <c r="M23" i="4"/>
  <c r="N23" i="4"/>
  <c r="O23" i="4"/>
  <c r="P23" i="4"/>
  <c r="Z23" i="4" s="1"/>
  <c r="Q23" i="4"/>
  <c r="AA23" i="4" s="1"/>
  <c r="R23" i="4"/>
  <c r="AB23" i="4" s="1"/>
  <c r="S23" i="4"/>
  <c r="AC23" i="4" s="1"/>
  <c r="T23" i="4"/>
  <c r="AD23" i="4" s="1"/>
  <c r="U23" i="4"/>
  <c r="AE23" i="4" s="1"/>
  <c r="W23" i="4"/>
  <c r="X23" i="4"/>
  <c r="Y23" i="4"/>
  <c r="L24" i="4"/>
  <c r="M24" i="4"/>
  <c r="N24" i="4"/>
  <c r="X24" i="4" s="1"/>
  <c r="O24" i="4"/>
  <c r="Y24" i="4" s="1"/>
  <c r="P24" i="4"/>
  <c r="Z24" i="4" s="1"/>
  <c r="Q24" i="4"/>
  <c r="AA24" i="4" s="1"/>
  <c r="R24" i="4"/>
  <c r="AB24" i="4" s="1"/>
  <c r="S24" i="4"/>
  <c r="T24" i="4"/>
  <c r="U24" i="4"/>
  <c r="AE24" i="4" s="1"/>
  <c r="V24" i="4"/>
  <c r="W24" i="4"/>
  <c r="AC24" i="4"/>
  <c r="AD24" i="4"/>
  <c r="L25" i="4"/>
  <c r="V25" i="4" s="1"/>
  <c r="M25" i="4"/>
  <c r="W25" i="4" s="1"/>
  <c r="B24" i="5" s="1"/>
  <c r="N25" i="4"/>
  <c r="O25" i="4"/>
  <c r="P25" i="4"/>
  <c r="Q25" i="4"/>
  <c r="R25" i="4"/>
  <c r="AB25" i="4" s="1"/>
  <c r="S25" i="4"/>
  <c r="AC25" i="4" s="1"/>
  <c r="T25" i="4"/>
  <c r="AD25" i="4" s="1"/>
  <c r="U25" i="4"/>
  <c r="AE25" i="4" s="1"/>
  <c r="X25" i="4"/>
  <c r="Y25" i="4"/>
  <c r="Z25" i="4"/>
  <c r="AA25" i="4"/>
  <c r="L26" i="4"/>
  <c r="V26" i="4" s="1"/>
  <c r="M26" i="4"/>
  <c r="W26" i="4" s="1"/>
  <c r="B25" i="5" s="1"/>
  <c r="N26" i="4"/>
  <c r="X26" i="4" s="1"/>
  <c r="O26" i="4"/>
  <c r="Y26" i="4" s="1"/>
  <c r="P26" i="4"/>
  <c r="Z26" i="4" s="1"/>
  <c r="Q26" i="4"/>
  <c r="AA26" i="4" s="1"/>
  <c r="R26" i="4"/>
  <c r="S26" i="4"/>
  <c r="T26" i="4"/>
  <c r="AD26" i="4" s="1"/>
  <c r="U26" i="4"/>
  <c r="AE26" i="4" s="1"/>
  <c r="AB26" i="4"/>
  <c r="AC26" i="4"/>
  <c r="L27" i="4"/>
  <c r="V27" i="4" s="1"/>
  <c r="M27" i="4"/>
  <c r="W27" i="4" s="1"/>
  <c r="B26" i="5" s="1"/>
  <c r="N27" i="4"/>
  <c r="O27" i="4"/>
  <c r="P27" i="4"/>
  <c r="Q27" i="4"/>
  <c r="R27" i="4"/>
  <c r="AB27" i="4" s="1"/>
  <c r="S27" i="4"/>
  <c r="AC27" i="4" s="1"/>
  <c r="T27" i="4"/>
  <c r="AD27" i="4" s="1"/>
  <c r="U27" i="4"/>
  <c r="AE27" i="4" s="1"/>
  <c r="X27" i="4"/>
  <c r="Y27" i="4"/>
  <c r="Z27" i="4"/>
  <c r="AA27" i="4"/>
  <c r="L28" i="4"/>
  <c r="M28" i="4"/>
  <c r="W28" i="4" s="1"/>
  <c r="N28" i="4"/>
  <c r="X28" i="4" s="1"/>
  <c r="O28" i="4"/>
  <c r="Y28" i="4" s="1"/>
  <c r="P28" i="4"/>
  <c r="Z28" i="4" s="1"/>
  <c r="Q28" i="4"/>
  <c r="AA28" i="4" s="1"/>
  <c r="R28" i="4"/>
  <c r="S28" i="4"/>
  <c r="T28" i="4"/>
  <c r="AD28" i="4" s="1"/>
  <c r="U28" i="4"/>
  <c r="AE28" i="4" s="1"/>
  <c r="V28" i="4"/>
  <c r="AB28" i="4"/>
  <c r="AC28" i="4"/>
  <c r="L29" i="4"/>
  <c r="V29" i="4" s="1"/>
  <c r="A28" i="5" s="1"/>
  <c r="M29" i="4"/>
  <c r="W29" i="4" s="1"/>
  <c r="N29" i="4"/>
  <c r="O29" i="4"/>
  <c r="P29" i="4"/>
  <c r="Q29" i="4"/>
  <c r="R29" i="4"/>
  <c r="AB29" i="4" s="1"/>
  <c r="S29" i="4"/>
  <c r="AC29" i="4" s="1"/>
  <c r="T29" i="4"/>
  <c r="AD29" i="4" s="1"/>
  <c r="U29" i="4"/>
  <c r="AE29" i="4" s="1"/>
  <c r="X29" i="4"/>
  <c r="Y29" i="4"/>
  <c r="Z29" i="4"/>
  <c r="AA29" i="4"/>
  <c r="L30" i="4"/>
  <c r="M30" i="4"/>
  <c r="W30" i="4" s="1"/>
  <c r="N30" i="4"/>
  <c r="X30" i="4" s="1"/>
  <c r="O30" i="4"/>
  <c r="Y30" i="4" s="1"/>
  <c r="P30" i="4"/>
  <c r="Z30" i="4" s="1"/>
  <c r="Q30" i="4"/>
  <c r="AA30" i="4" s="1"/>
  <c r="R30" i="4"/>
  <c r="AB30" i="4" s="1"/>
  <c r="S30" i="4"/>
  <c r="AC30" i="4" s="1"/>
  <c r="T30" i="4"/>
  <c r="U30" i="4"/>
  <c r="AE30" i="4" s="1"/>
  <c r="V30" i="4"/>
  <c r="AD30" i="4"/>
  <c r="L31" i="4"/>
  <c r="V31" i="4" s="1"/>
  <c r="M31" i="4"/>
  <c r="W31" i="4" s="1"/>
  <c r="N31" i="4"/>
  <c r="O31" i="4"/>
  <c r="P31" i="4"/>
  <c r="Q31" i="4"/>
  <c r="R31" i="4"/>
  <c r="AB31" i="4" s="1"/>
  <c r="S31" i="4"/>
  <c r="AC31" i="4" s="1"/>
  <c r="T31" i="4"/>
  <c r="AD31" i="4" s="1"/>
  <c r="U31" i="4"/>
  <c r="AE31" i="4" s="1"/>
  <c r="X31" i="4"/>
  <c r="Y31" i="4"/>
  <c r="Z31" i="4"/>
  <c r="AA31" i="4"/>
  <c r="L32" i="4"/>
  <c r="M32" i="4"/>
  <c r="W32" i="4" s="1"/>
  <c r="N32" i="4"/>
  <c r="X32" i="4" s="1"/>
  <c r="O32" i="4"/>
  <c r="Y32" i="4" s="1"/>
  <c r="P32" i="4"/>
  <c r="Z32" i="4" s="1"/>
  <c r="Q32" i="4"/>
  <c r="AA32" i="4" s="1"/>
  <c r="R32" i="4"/>
  <c r="AB32" i="4" s="1"/>
  <c r="S32" i="4"/>
  <c r="AC32" i="4" s="1"/>
  <c r="T32" i="4"/>
  <c r="U32" i="4"/>
  <c r="AE32" i="4" s="1"/>
  <c r="V32" i="4"/>
  <c r="AD32" i="4"/>
  <c r="L33" i="4"/>
  <c r="V33" i="4" s="1"/>
  <c r="M33" i="4"/>
  <c r="W33" i="4" s="1"/>
  <c r="B32" i="5" s="1"/>
  <c r="N33" i="4"/>
  <c r="O33" i="4"/>
  <c r="P33" i="4"/>
  <c r="Q33" i="4"/>
  <c r="R33" i="4"/>
  <c r="AB33" i="4" s="1"/>
  <c r="S33" i="4"/>
  <c r="AC33" i="4" s="1"/>
  <c r="T33" i="4"/>
  <c r="AD33" i="4" s="1"/>
  <c r="U33" i="4"/>
  <c r="AE33" i="4" s="1"/>
  <c r="X33" i="4"/>
  <c r="Y33" i="4"/>
  <c r="Z33" i="4"/>
  <c r="AA33" i="4"/>
  <c r="L34" i="4"/>
  <c r="M34" i="4"/>
  <c r="W34" i="4" s="1"/>
  <c r="B33" i="5" s="1"/>
  <c r="N34" i="4"/>
  <c r="X34" i="4" s="1"/>
  <c r="O34" i="4"/>
  <c r="Y34" i="4" s="1"/>
  <c r="P34" i="4"/>
  <c r="Z34" i="4" s="1"/>
  <c r="Q34" i="4"/>
  <c r="AA34" i="4" s="1"/>
  <c r="R34" i="4"/>
  <c r="S34" i="4"/>
  <c r="T34" i="4"/>
  <c r="U34" i="4"/>
  <c r="AE34" i="4" s="1"/>
  <c r="V34" i="4"/>
  <c r="AB34" i="4"/>
  <c r="AC34" i="4"/>
  <c r="AD34" i="4"/>
  <c r="L35" i="4"/>
  <c r="V35" i="4" s="1"/>
  <c r="M35" i="4"/>
  <c r="W35" i="4" s="1"/>
  <c r="N35" i="4"/>
  <c r="O35" i="4"/>
  <c r="P35" i="4"/>
  <c r="Q35" i="4"/>
  <c r="R35" i="4"/>
  <c r="AB35" i="4" s="1"/>
  <c r="S35" i="4"/>
  <c r="AC35" i="4" s="1"/>
  <c r="T35" i="4"/>
  <c r="AD35" i="4" s="1"/>
  <c r="U35" i="4"/>
  <c r="AE35" i="4" s="1"/>
  <c r="X35" i="4"/>
  <c r="Y35" i="4"/>
  <c r="Z35" i="4"/>
  <c r="AA35" i="4"/>
  <c r="L36" i="4"/>
  <c r="V36" i="4" s="1"/>
  <c r="M36" i="4"/>
  <c r="W36" i="4" s="1"/>
  <c r="N36" i="4"/>
  <c r="X36" i="4" s="1"/>
  <c r="O36" i="4"/>
  <c r="Y36" i="4" s="1"/>
  <c r="P36" i="4"/>
  <c r="Z36" i="4" s="1"/>
  <c r="Q36" i="4"/>
  <c r="AA36" i="4" s="1"/>
  <c r="R36" i="4"/>
  <c r="AB36" i="4" s="1"/>
  <c r="S36" i="4"/>
  <c r="AC36" i="4" s="1"/>
  <c r="T36" i="4"/>
  <c r="AD36" i="4" s="1"/>
  <c r="U36" i="4"/>
  <c r="AE36" i="4" s="1"/>
  <c r="L37" i="4"/>
  <c r="V37" i="4" s="1"/>
  <c r="A36" i="5" s="1"/>
  <c r="M37" i="4"/>
  <c r="W37" i="4" s="1"/>
  <c r="B36" i="5" s="1"/>
  <c r="N37" i="4"/>
  <c r="O37" i="4"/>
  <c r="P37" i="4"/>
  <c r="Q37" i="4"/>
  <c r="R37" i="4"/>
  <c r="AB37" i="4" s="1"/>
  <c r="S37" i="4"/>
  <c r="AC37" i="4" s="1"/>
  <c r="T37" i="4"/>
  <c r="AD37" i="4" s="1"/>
  <c r="U37" i="4"/>
  <c r="AE37" i="4" s="1"/>
  <c r="X37" i="4"/>
  <c r="Y37" i="4"/>
  <c r="Z37" i="4"/>
  <c r="AA37" i="4"/>
  <c r="L38" i="4"/>
  <c r="M38" i="4"/>
  <c r="W38" i="4" s="1"/>
  <c r="N38" i="4"/>
  <c r="X38" i="4" s="1"/>
  <c r="O38" i="4"/>
  <c r="Y38" i="4" s="1"/>
  <c r="P38" i="4"/>
  <c r="Z38" i="4" s="1"/>
  <c r="Q38" i="4"/>
  <c r="AA38" i="4" s="1"/>
  <c r="R38" i="4"/>
  <c r="S38" i="4"/>
  <c r="AC38" i="4" s="1"/>
  <c r="T38" i="4"/>
  <c r="AD38" i="4" s="1"/>
  <c r="U38" i="4"/>
  <c r="AE38" i="4" s="1"/>
  <c r="V38" i="4"/>
  <c r="AB38" i="4"/>
  <c r="L39" i="4"/>
  <c r="V39" i="4" s="1"/>
  <c r="M39" i="4"/>
  <c r="W39" i="4" s="1"/>
  <c r="N39" i="4"/>
  <c r="O39" i="4"/>
  <c r="P39" i="4"/>
  <c r="Q39" i="4"/>
  <c r="R39" i="4"/>
  <c r="AB39" i="4" s="1"/>
  <c r="S39" i="4"/>
  <c r="AC39" i="4" s="1"/>
  <c r="T39" i="4"/>
  <c r="AD39" i="4" s="1"/>
  <c r="U39" i="4"/>
  <c r="AE39" i="4" s="1"/>
  <c r="X39" i="4"/>
  <c r="Y39" i="4"/>
  <c r="Z39" i="4"/>
  <c r="AA39" i="4"/>
  <c r="L40" i="4"/>
  <c r="M40" i="4"/>
  <c r="N40" i="4"/>
  <c r="X40" i="4" s="1"/>
  <c r="O40" i="4"/>
  <c r="Y40" i="4" s="1"/>
  <c r="P40" i="4"/>
  <c r="Z40" i="4" s="1"/>
  <c r="Q40" i="4"/>
  <c r="AA40" i="4" s="1"/>
  <c r="R40" i="4"/>
  <c r="AB40" i="4" s="1"/>
  <c r="S40" i="4"/>
  <c r="AC40" i="4" s="1"/>
  <c r="T40" i="4"/>
  <c r="U40" i="4"/>
  <c r="AE40" i="4" s="1"/>
  <c r="V40" i="4"/>
  <c r="W40" i="4"/>
  <c r="AD40" i="4"/>
  <c r="L41" i="4"/>
  <c r="V41" i="4" s="1"/>
  <c r="M41" i="4"/>
  <c r="W41" i="4" s="1"/>
  <c r="B40" i="5" s="1"/>
  <c r="N41" i="4"/>
  <c r="O41" i="4"/>
  <c r="P41" i="4"/>
  <c r="Q41" i="4"/>
  <c r="R41" i="4"/>
  <c r="AB41" i="4" s="1"/>
  <c r="S41" i="4"/>
  <c r="AC41" i="4" s="1"/>
  <c r="T41" i="4"/>
  <c r="AD41" i="4" s="1"/>
  <c r="U41" i="4"/>
  <c r="AE41" i="4" s="1"/>
  <c r="X41" i="4"/>
  <c r="Y41" i="4"/>
  <c r="Z41" i="4"/>
  <c r="AA41" i="4"/>
  <c r="L42" i="4"/>
  <c r="V42" i="4" s="1"/>
  <c r="M42" i="4"/>
  <c r="N42" i="4"/>
  <c r="X42" i="4" s="1"/>
  <c r="O42" i="4"/>
  <c r="Y42" i="4" s="1"/>
  <c r="P42" i="4"/>
  <c r="Z42" i="4" s="1"/>
  <c r="Q42" i="4"/>
  <c r="AA42" i="4" s="1"/>
  <c r="R42" i="4"/>
  <c r="AB42" i="4" s="1"/>
  <c r="S42" i="4"/>
  <c r="T42" i="4"/>
  <c r="U42" i="4"/>
  <c r="AE42" i="4" s="1"/>
  <c r="W42" i="4"/>
  <c r="AC42" i="4"/>
  <c r="AD42" i="4"/>
  <c r="L43" i="4"/>
  <c r="V43" i="4" s="1"/>
  <c r="M43" i="4"/>
  <c r="W43" i="4" s="1"/>
  <c r="N43" i="4"/>
  <c r="O43" i="4"/>
  <c r="P43" i="4"/>
  <c r="Q43" i="4"/>
  <c r="R43" i="4"/>
  <c r="S43" i="4"/>
  <c r="T43" i="4"/>
  <c r="AD43" i="4" s="1"/>
  <c r="U43" i="4"/>
  <c r="AE43" i="4" s="1"/>
  <c r="X43" i="4"/>
  <c r="Y43" i="4"/>
  <c r="Z43" i="4"/>
  <c r="AA43" i="4"/>
  <c r="AB43" i="4"/>
  <c r="AC43" i="4"/>
  <c r="L44" i="4"/>
  <c r="M44" i="4"/>
  <c r="W44" i="4" s="1"/>
  <c r="N44" i="4"/>
  <c r="X44" i="4" s="1"/>
  <c r="O44" i="4"/>
  <c r="Y44" i="4" s="1"/>
  <c r="P44" i="4"/>
  <c r="Z44" i="4" s="1"/>
  <c r="Q44" i="4"/>
  <c r="AA44" i="4" s="1"/>
  <c r="R44" i="4"/>
  <c r="S44" i="4"/>
  <c r="T44" i="4"/>
  <c r="U44" i="4"/>
  <c r="V44" i="4"/>
  <c r="A43" i="5" s="1"/>
  <c r="AB44" i="4"/>
  <c r="AC44" i="4"/>
  <c r="AD44" i="4"/>
  <c r="AE44" i="4"/>
  <c r="L45" i="4"/>
  <c r="V45" i="4" s="1"/>
  <c r="A44" i="5" s="1"/>
  <c r="M45" i="4"/>
  <c r="W45" i="4" s="1"/>
  <c r="N45" i="4"/>
  <c r="O45" i="4"/>
  <c r="P45" i="4"/>
  <c r="Q45" i="4"/>
  <c r="R45" i="4"/>
  <c r="S45" i="4"/>
  <c r="T45" i="4"/>
  <c r="AD45" i="4" s="1"/>
  <c r="U45" i="4"/>
  <c r="AE45" i="4" s="1"/>
  <c r="X45" i="4"/>
  <c r="Y45" i="4"/>
  <c r="Z45" i="4"/>
  <c r="AA45" i="4"/>
  <c r="AB45" i="4"/>
  <c r="AC45" i="4"/>
  <c r="L46" i="4"/>
  <c r="V46" i="4" s="1"/>
  <c r="M46" i="4"/>
  <c r="W46" i="4" s="1"/>
  <c r="B45" i="5" s="1"/>
  <c r="N46" i="4"/>
  <c r="X46" i="4" s="1"/>
  <c r="O46" i="4"/>
  <c r="Y46" i="4" s="1"/>
  <c r="P46" i="4"/>
  <c r="Z46" i="4" s="1"/>
  <c r="Q46" i="4"/>
  <c r="AA46" i="4" s="1"/>
  <c r="R46" i="4"/>
  <c r="AB46" i="4" s="1"/>
  <c r="S46" i="4"/>
  <c r="AC46" i="4" s="1"/>
  <c r="T46" i="4"/>
  <c r="AD46" i="4" s="1"/>
  <c r="U46" i="4"/>
  <c r="AE46" i="4"/>
  <c r="L47" i="4"/>
  <c r="V47" i="4" s="1"/>
  <c r="M47" i="4"/>
  <c r="W47" i="4" s="1"/>
  <c r="B46" i="5" s="1"/>
  <c r="N47" i="4"/>
  <c r="O47" i="4"/>
  <c r="P47" i="4"/>
  <c r="Q47" i="4"/>
  <c r="R47" i="4"/>
  <c r="S47" i="4"/>
  <c r="T47" i="4"/>
  <c r="AD47" i="4" s="1"/>
  <c r="U47" i="4"/>
  <c r="AE47" i="4" s="1"/>
  <c r="X47" i="4"/>
  <c r="Y47" i="4"/>
  <c r="Z47" i="4"/>
  <c r="AA47" i="4"/>
  <c r="AB47" i="4"/>
  <c r="AC47" i="4"/>
  <c r="L48" i="4"/>
  <c r="V48" i="4" s="1"/>
  <c r="M48" i="4"/>
  <c r="W48" i="4" s="1"/>
  <c r="N48" i="4"/>
  <c r="X48" i="4" s="1"/>
  <c r="O48" i="4"/>
  <c r="Y48" i="4" s="1"/>
  <c r="P48" i="4"/>
  <c r="Z48" i="4" s="1"/>
  <c r="Q48" i="4"/>
  <c r="R48" i="4"/>
  <c r="AB48" i="4" s="1"/>
  <c r="S48" i="4"/>
  <c r="AC48" i="4" s="1"/>
  <c r="T48" i="4"/>
  <c r="AD48" i="4" s="1"/>
  <c r="U48" i="4"/>
  <c r="AE48" i="4" s="1"/>
  <c r="AA48" i="4"/>
  <c r="L49" i="4"/>
  <c r="V49" i="4" s="1"/>
  <c r="M49" i="4"/>
  <c r="N49" i="4"/>
  <c r="X49" i="4" s="1"/>
  <c r="O49" i="4"/>
  <c r="Y49" i="4" s="1"/>
  <c r="P49" i="4"/>
  <c r="Q49" i="4"/>
  <c r="AA49" i="4" s="1"/>
  <c r="R49" i="4"/>
  <c r="S49" i="4"/>
  <c r="AC49" i="4" s="1"/>
  <c r="T49" i="4"/>
  <c r="AD49" i="4" s="1"/>
  <c r="U49" i="4"/>
  <c r="AE49" i="4" s="1"/>
  <c r="W49" i="4"/>
  <c r="B48" i="5" s="1"/>
  <c r="Z49" i="4"/>
  <c r="AB49" i="4"/>
  <c r="L50" i="4"/>
  <c r="M50" i="4"/>
  <c r="N50" i="4"/>
  <c r="X50" i="4" s="1"/>
  <c r="O50" i="4"/>
  <c r="Y50" i="4" s="1"/>
  <c r="P50" i="4"/>
  <c r="Z50" i="4" s="1"/>
  <c r="Q50" i="4"/>
  <c r="AA50" i="4" s="1"/>
  <c r="R50" i="4"/>
  <c r="AB50" i="4" s="1"/>
  <c r="S50" i="4"/>
  <c r="T50" i="4"/>
  <c r="AD50" i="4" s="1"/>
  <c r="U50" i="4"/>
  <c r="AE50" i="4" s="1"/>
  <c r="V50" i="4"/>
  <c r="W50" i="4"/>
  <c r="AC50" i="4"/>
  <c r="L51" i="4"/>
  <c r="V51" i="4" s="1"/>
  <c r="M51" i="4"/>
  <c r="W51" i="4" s="1"/>
  <c r="N51" i="4"/>
  <c r="O51" i="4"/>
  <c r="Y51" i="4" s="1"/>
  <c r="P51" i="4"/>
  <c r="Z51" i="4" s="1"/>
  <c r="Q51" i="4"/>
  <c r="AA51" i="4" s="1"/>
  <c r="R51" i="4"/>
  <c r="S51" i="4"/>
  <c r="AC51" i="4" s="1"/>
  <c r="T51" i="4"/>
  <c r="AD51" i="4" s="1"/>
  <c r="U51" i="4"/>
  <c r="AE51" i="4" s="1"/>
  <c r="X51" i="4"/>
  <c r="AB51" i="4"/>
  <c r="L52" i="4"/>
  <c r="V52" i="4" s="1"/>
  <c r="M52" i="4"/>
  <c r="W52" i="4" s="1"/>
  <c r="N52" i="4"/>
  <c r="O52" i="4"/>
  <c r="P52" i="4"/>
  <c r="Z52" i="4" s="1"/>
  <c r="Q52" i="4"/>
  <c r="AA52" i="4" s="1"/>
  <c r="R52" i="4"/>
  <c r="AB52" i="4" s="1"/>
  <c r="S52" i="4"/>
  <c r="AC52" i="4" s="1"/>
  <c r="T52" i="4"/>
  <c r="AD52" i="4" s="1"/>
  <c r="U52" i="4"/>
  <c r="AE52" i="4" s="1"/>
  <c r="X52" i="4"/>
  <c r="Y52" i="4"/>
  <c r="L53" i="4"/>
  <c r="V53" i="4" s="1"/>
  <c r="A52" i="5" s="1"/>
  <c r="M53" i="4"/>
  <c r="N53" i="4"/>
  <c r="O53" i="4"/>
  <c r="P53" i="4"/>
  <c r="Z53" i="4" s="1"/>
  <c r="Q53" i="4"/>
  <c r="AA53" i="4" s="1"/>
  <c r="R53" i="4"/>
  <c r="AB53" i="4" s="1"/>
  <c r="S53" i="4"/>
  <c r="T53" i="4"/>
  <c r="AD53" i="4" s="1"/>
  <c r="U53" i="4"/>
  <c r="AE53" i="4" s="1"/>
  <c r="W53" i="4"/>
  <c r="X53" i="4"/>
  <c r="Y53" i="4"/>
  <c r="AC53" i="4"/>
  <c r="L54" i="4"/>
  <c r="M54" i="4"/>
  <c r="W54" i="4" s="1"/>
  <c r="N54" i="4"/>
  <c r="X54" i="4" s="1"/>
  <c r="O54" i="4"/>
  <c r="Y54" i="4" s="1"/>
  <c r="P54" i="4"/>
  <c r="Z54" i="4" s="1"/>
  <c r="Q54" i="4"/>
  <c r="AA54" i="4" s="1"/>
  <c r="R54" i="4"/>
  <c r="S54" i="4"/>
  <c r="T54" i="4"/>
  <c r="U54" i="4"/>
  <c r="AE54" i="4" s="1"/>
  <c r="V54" i="4"/>
  <c r="AB54" i="4"/>
  <c r="AC54" i="4"/>
  <c r="AD54" i="4"/>
  <c r="L55" i="4"/>
  <c r="V55" i="4" s="1"/>
  <c r="M55" i="4"/>
  <c r="W55" i="4" s="1"/>
  <c r="N55" i="4"/>
  <c r="O55" i="4"/>
  <c r="P55" i="4"/>
  <c r="Q55" i="4"/>
  <c r="R55" i="4"/>
  <c r="S55" i="4"/>
  <c r="T55" i="4"/>
  <c r="AD55" i="4" s="1"/>
  <c r="U55" i="4"/>
  <c r="AE55" i="4" s="1"/>
  <c r="X55" i="4"/>
  <c r="Y55" i="4"/>
  <c r="Z55" i="4"/>
  <c r="AA55" i="4"/>
  <c r="AB55" i="4"/>
  <c r="AC55" i="4"/>
  <c r="L56" i="4"/>
  <c r="V56" i="4" s="1"/>
  <c r="A55" i="5" s="1"/>
  <c r="M56" i="4"/>
  <c r="N56" i="4"/>
  <c r="O56" i="4"/>
  <c r="P56" i="4"/>
  <c r="Z56" i="4" s="1"/>
  <c r="Q56" i="4"/>
  <c r="AA56" i="4" s="1"/>
  <c r="R56" i="4"/>
  <c r="AB56" i="4" s="1"/>
  <c r="S56" i="4"/>
  <c r="AC56" i="4" s="1"/>
  <c r="T56" i="4"/>
  <c r="U56" i="4"/>
  <c r="W56" i="4"/>
  <c r="X56" i="4"/>
  <c r="Y56" i="4"/>
  <c r="AD56" i="4"/>
  <c r="AE56" i="4"/>
  <c r="L57" i="4"/>
  <c r="V57" i="4" s="1"/>
  <c r="M57" i="4"/>
  <c r="W57" i="4" s="1"/>
  <c r="B56" i="5" s="1"/>
  <c r="N57" i="4"/>
  <c r="O57" i="4"/>
  <c r="Y57" i="4" s="1"/>
  <c r="P57" i="4"/>
  <c r="Z57" i="4" s="1"/>
  <c r="Q57" i="4"/>
  <c r="R57" i="4"/>
  <c r="S57" i="4"/>
  <c r="AC57" i="4" s="1"/>
  <c r="T57" i="4"/>
  <c r="AD57" i="4" s="1"/>
  <c r="U57" i="4"/>
  <c r="AE57" i="4" s="1"/>
  <c r="X57" i="4"/>
  <c r="AA57" i="4"/>
  <c r="AB57" i="4"/>
  <c r="L58" i="4"/>
  <c r="V58" i="4" s="1"/>
  <c r="M58" i="4"/>
  <c r="W58" i="4" s="1"/>
  <c r="N58" i="4"/>
  <c r="X58" i="4" s="1"/>
  <c r="O58" i="4"/>
  <c r="Y58" i="4" s="1"/>
  <c r="P58" i="4"/>
  <c r="Z58" i="4" s="1"/>
  <c r="Q58" i="4"/>
  <c r="AA58" i="4" s="1"/>
  <c r="R58" i="4"/>
  <c r="S58" i="4"/>
  <c r="T58" i="4"/>
  <c r="AD58" i="4" s="1"/>
  <c r="U58" i="4"/>
  <c r="AE58" i="4" s="1"/>
  <c r="AB58" i="4"/>
  <c r="AC58" i="4"/>
  <c r="L59" i="4"/>
  <c r="V59" i="4" s="1"/>
  <c r="M59" i="4"/>
  <c r="N59" i="4"/>
  <c r="O59" i="4"/>
  <c r="Y59" i="4" s="1"/>
  <c r="P59" i="4"/>
  <c r="Q59" i="4"/>
  <c r="R59" i="4"/>
  <c r="AB59" i="4" s="1"/>
  <c r="S59" i="4"/>
  <c r="AC59" i="4" s="1"/>
  <c r="T59" i="4"/>
  <c r="AD59" i="4" s="1"/>
  <c r="U59" i="4"/>
  <c r="W59" i="4"/>
  <c r="X59" i="4"/>
  <c r="Z59" i="4"/>
  <c r="AA59" i="4"/>
  <c r="AE59" i="4"/>
  <c r="L60" i="4"/>
  <c r="V60" i="4" s="1"/>
  <c r="M60" i="4"/>
  <c r="W60" i="4" s="1"/>
  <c r="N60" i="4"/>
  <c r="X60" i="4" s="1"/>
  <c r="O60" i="4"/>
  <c r="Y60" i="4" s="1"/>
  <c r="P60" i="4"/>
  <c r="Z60" i="4" s="1"/>
  <c r="Q60" i="4"/>
  <c r="AA60" i="4" s="1"/>
  <c r="R60" i="4"/>
  <c r="AB60" i="4" s="1"/>
  <c r="S60" i="4"/>
  <c r="AC60" i="4" s="1"/>
  <c r="T60" i="4"/>
  <c r="AD60" i="4" s="1"/>
  <c r="U60" i="4"/>
  <c r="AE60" i="4" s="1"/>
  <c r="L61" i="4"/>
  <c r="V61" i="4" s="1"/>
  <c r="A60" i="5" s="1"/>
  <c r="M61" i="4"/>
  <c r="W61" i="4" s="1"/>
  <c r="N61" i="4"/>
  <c r="X61" i="4" s="1"/>
  <c r="O61" i="4"/>
  <c r="P61" i="4"/>
  <c r="Q61" i="4"/>
  <c r="AA61" i="4" s="1"/>
  <c r="R61" i="4"/>
  <c r="AB61" i="4" s="1"/>
  <c r="S61" i="4"/>
  <c r="T61" i="4"/>
  <c r="AD61" i="4" s="1"/>
  <c r="U61" i="4"/>
  <c r="AE61" i="4" s="1"/>
  <c r="Y61" i="4"/>
  <c r="Z61" i="4"/>
  <c r="AC61" i="4"/>
  <c r="L62" i="4"/>
  <c r="M62" i="4"/>
  <c r="N62" i="4"/>
  <c r="X62" i="4" s="1"/>
  <c r="O62" i="4"/>
  <c r="Y62" i="4" s="1"/>
  <c r="P62" i="4"/>
  <c r="Z62" i="4" s="1"/>
  <c r="Q62" i="4"/>
  <c r="AA62" i="4" s="1"/>
  <c r="R62" i="4"/>
  <c r="AB62" i="4" s="1"/>
  <c r="S62" i="4"/>
  <c r="T62" i="4"/>
  <c r="AD62" i="4" s="1"/>
  <c r="U62" i="4"/>
  <c r="AE62" i="4" s="1"/>
  <c r="V62" i="4"/>
  <c r="W62" i="4"/>
  <c r="B61" i="5" s="1"/>
  <c r="AC62" i="4"/>
  <c r="L63" i="4"/>
  <c r="V63" i="4" s="1"/>
  <c r="M63" i="4"/>
  <c r="W63" i="4" s="1"/>
  <c r="N63" i="4"/>
  <c r="X63" i="4" s="1"/>
  <c r="O63" i="4"/>
  <c r="Y63" i="4" s="1"/>
  <c r="P63" i="4"/>
  <c r="Z63" i="4" s="1"/>
  <c r="Q63" i="4"/>
  <c r="R63" i="4"/>
  <c r="S63" i="4"/>
  <c r="AC63" i="4" s="1"/>
  <c r="T63" i="4"/>
  <c r="AD63" i="4" s="1"/>
  <c r="U63" i="4"/>
  <c r="AE63" i="4" s="1"/>
  <c r="AA63" i="4"/>
  <c r="AB63" i="4"/>
  <c r="L64" i="4"/>
  <c r="V64" i="4" s="1"/>
  <c r="A63" i="5" s="1"/>
  <c r="M64" i="4"/>
  <c r="N64" i="4"/>
  <c r="X64" i="4" s="1"/>
  <c r="O64" i="4"/>
  <c r="Y64" i="4" s="1"/>
  <c r="P64" i="4"/>
  <c r="Z64" i="4" s="1"/>
  <c r="Q64" i="4"/>
  <c r="AA64" i="4" s="1"/>
  <c r="R64" i="4"/>
  <c r="AB64" i="4" s="1"/>
  <c r="S64" i="4"/>
  <c r="T64" i="4"/>
  <c r="U64" i="4"/>
  <c r="W64" i="4"/>
  <c r="AC64" i="4"/>
  <c r="AD64" i="4"/>
  <c r="AE64" i="4"/>
  <c r="L65" i="4"/>
  <c r="V65" i="4" s="1"/>
  <c r="M65" i="4"/>
  <c r="W65" i="4" s="1"/>
  <c r="N65" i="4"/>
  <c r="X65" i="4" s="1"/>
  <c r="O65" i="4"/>
  <c r="P65" i="4"/>
  <c r="Z65" i="4" s="1"/>
  <c r="Q65" i="4"/>
  <c r="AA65" i="4" s="1"/>
  <c r="R65" i="4"/>
  <c r="AB65" i="4" s="1"/>
  <c r="S65" i="4"/>
  <c r="T65" i="4"/>
  <c r="AD65" i="4" s="1"/>
  <c r="U65" i="4"/>
  <c r="AE65" i="4" s="1"/>
  <c r="Y65" i="4"/>
  <c r="AC65" i="4"/>
  <c r="L66" i="4"/>
  <c r="V66" i="4" s="1"/>
  <c r="M66" i="4"/>
  <c r="N66" i="4"/>
  <c r="X66" i="4" s="1"/>
  <c r="O66" i="4"/>
  <c r="Y66" i="4" s="1"/>
  <c r="P66" i="4"/>
  <c r="Z66" i="4" s="1"/>
  <c r="Q66" i="4"/>
  <c r="AA66" i="4" s="1"/>
  <c r="R66" i="4"/>
  <c r="AB66" i="4" s="1"/>
  <c r="S66" i="4"/>
  <c r="AC66" i="4" s="1"/>
  <c r="T66" i="4"/>
  <c r="AD66" i="4" s="1"/>
  <c r="U66" i="4"/>
  <c r="W66" i="4"/>
  <c r="AE66" i="4"/>
  <c r="L67" i="4"/>
  <c r="V67" i="4" s="1"/>
  <c r="M67" i="4"/>
  <c r="W67" i="4" s="1"/>
  <c r="N67" i="4"/>
  <c r="X67" i="4" s="1"/>
  <c r="O67" i="4"/>
  <c r="Y67" i="4" s="1"/>
  <c r="P67" i="4"/>
  <c r="Q67" i="4"/>
  <c r="R67" i="4"/>
  <c r="AB67" i="4" s="1"/>
  <c r="S67" i="4"/>
  <c r="AC67" i="4" s="1"/>
  <c r="T67" i="4"/>
  <c r="AD67" i="4" s="1"/>
  <c r="U67" i="4"/>
  <c r="AE67" i="4" s="1"/>
  <c r="Z67" i="4"/>
  <c r="AA67" i="4"/>
  <c r="L68" i="4"/>
  <c r="M68" i="4"/>
  <c r="W68" i="4" s="1"/>
  <c r="N68" i="4"/>
  <c r="X68" i="4" s="1"/>
  <c r="O68" i="4"/>
  <c r="Y68" i="4" s="1"/>
  <c r="P68" i="4"/>
  <c r="Z68" i="4" s="1"/>
  <c r="Q68" i="4"/>
  <c r="AA68" i="4" s="1"/>
  <c r="R68" i="4"/>
  <c r="AB68" i="4" s="1"/>
  <c r="S68" i="4"/>
  <c r="T68" i="4"/>
  <c r="U68" i="4"/>
  <c r="AE68" i="4" s="1"/>
  <c r="V68" i="4"/>
  <c r="A67" i="5" s="1"/>
  <c r="AC68" i="4"/>
  <c r="AD68" i="4"/>
  <c r="L69" i="4"/>
  <c r="V69" i="4" s="1"/>
  <c r="M69" i="4"/>
  <c r="W69" i="4" s="1"/>
  <c r="N69" i="4"/>
  <c r="X69" i="4" s="1"/>
  <c r="O69" i="4"/>
  <c r="Y69" i="4" s="1"/>
  <c r="P69" i="4"/>
  <c r="Q69" i="4"/>
  <c r="AA69" i="4" s="1"/>
  <c r="R69" i="4"/>
  <c r="AB69" i="4" s="1"/>
  <c r="S69" i="4"/>
  <c r="T69" i="4"/>
  <c r="AD69" i="4" s="1"/>
  <c r="U69" i="4"/>
  <c r="AE69" i="4" s="1"/>
  <c r="Z69" i="4"/>
  <c r="AC69" i="4"/>
  <c r="L70" i="4"/>
  <c r="M70" i="4"/>
  <c r="W70" i="4" s="1"/>
  <c r="B69" i="5" s="1"/>
  <c r="N70" i="4"/>
  <c r="X70" i="4" s="1"/>
  <c r="O70" i="4"/>
  <c r="Y70" i="4" s="1"/>
  <c r="P70" i="4"/>
  <c r="Z70" i="4" s="1"/>
  <c r="Q70" i="4"/>
  <c r="AA70" i="4" s="1"/>
  <c r="R70" i="4"/>
  <c r="AB70" i="4" s="1"/>
  <c r="S70" i="4"/>
  <c r="AC70" i="4" s="1"/>
  <c r="T70" i="4"/>
  <c r="U70" i="4"/>
  <c r="AE70" i="4" s="1"/>
  <c r="V70" i="4"/>
  <c r="AD70" i="4"/>
  <c r="L71" i="4"/>
  <c r="V71" i="4" s="1"/>
  <c r="M71" i="4"/>
  <c r="W71" i="4" s="1"/>
  <c r="N71" i="4"/>
  <c r="X71" i="4" s="1"/>
  <c r="O71" i="4"/>
  <c r="Y71" i="4" s="1"/>
  <c r="P71" i="4"/>
  <c r="Q71" i="4"/>
  <c r="AA71" i="4" s="1"/>
  <c r="R71" i="4"/>
  <c r="AB71" i="4" s="1"/>
  <c r="S71" i="4"/>
  <c r="T71" i="4"/>
  <c r="AD71" i="4" s="1"/>
  <c r="U71" i="4"/>
  <c r="AE71" i="4" s="1"/>
  <c r="Z71" i="4"/>
  <c r="AC71" i="4"/>
  <c r="L72" i="4"/>
  <c r="M72" i="4"/>
  <c r="W72" i="4" s="1"/>
  <c r="B71" i="5" s="1"/>
  <c r="N72" i="4"/>
  <c r="X72" i="4" s="1"/>
  <c r="O72" i="4"/>
  <c r="Y72" i="4" s="1"/>
  <c r="P72" i="4"/>
  <c r="Z72" i="4" s="1"/>
  <c r="Q72" i="4"/>
  <c r="AA72" i="4" s="1"/>
  <c r="R72" i="4"/>
  <c r="AB72" i="4" s="1"/>
  <c r="S72" i="4"/>
  <c r="T72" i="4"/>
  <c r="AD72" i="4" s="1"/>
  <c r="U72" i="4"/>
  <c r="AE72" i="4" s="1"/>
  <c r="V72" i="4"/>
  <c r="AC72" i="4"/>
  <c r="L73" i="4"/>
  <c r="V73" i="4" s="1"/>
  <c r="M73" i="4"/>
  <c r="W73" i="4" s="1"/>
  <c r="N73" i="4"/>
  <c r="X73" i="4" s="1"/>
  <c r="O73" i="4"/>
  <c r="P73" i="4"/>
  <c r="Q73" i="4"/>
  <c r="R73" i="4"/>
  <c r="S73" i="4"/>
  <c r="AC73" i="4" s="1"/>
  <c r="T73" i="4"/>
  <c r="AD73" i="4" s="1"/>
  <c r="U73" i="4"/>
  <c r="AE73" i="4" s="1"/>
  <c r="Y73" i="4"/>
  <c r="Z73" i="4"/>
  <c r="AA73" i="4"/>
  <c r="AB73" i="4"/>
  <c r="L74" i="4"/>
  <c r="M74" i="4"/>
  <c r="N74" i="4"/>
  <c r="X74" i="4" s="1"/>
  <c r="O74" i="4"/>
  <c r="Y74" i="4" s="1"/>
  <c r="P74" i="4"/>
  <c r="Z74" i="4" s="1"/>
  <c r="Q74" i="4"/>
  <c r="AA74" i="4" s="1"/>
  <c r="R74" i="4"/>
  <c r="S74" i="4"/>
  <c r="T74" i="4"/>
  <c r="AD74" i="4" s="1"/>
  <c r="U74" i="4"/>
  <c r="AE74" i="4" s="1"/>
  <c r="V74" i="4"/>
  <c r="W74" i="4"/>
  <c r="B73" i="5" s="1"/>
  <c r="AB74" i="4"/>
  <c r="AC74" i="4"/>
  <c r="L75" i="4"/>
  <c r="V75" i="4" s="1"/>
  <c r="M75" i="4"/>
  <c r="W75" i="4" s="1"/>
  <c r="N75" i="4"/>
  <c r="O75" i="4"/>
  <c r="P75" i="4"/>
  <c r="Q75" i="4"/>
  <c r="R75" i="4"/>
  <c r="S75" i="4"/>
  <c r="T75" i="4"/>
  <c r="AD75" i="4" s="1"/>
  <c r="U75" i="4"/>
  <c r="AE75" i="4" s="1"/>
  <c r="X75" i="4"/>
  <c r="Y75" i="4"/>
  <c r="Z75" i="4"/>
  <c r="AA75" i="4"/>
  <c r="AB75" i="4"/>
  <c r="AC75" i="4"/>
  <c r="L76" i="4"/>
  <c r="V76" i="4" s="1"/>
  <c r="M76" i="4"/>
  <c r="N76" i="4"/>
  <c r="O76" i="4"/>
  <c r="Y76" i="4" s="1"/>
  <c r="P76" i="4"/>
  <c r="Z76" i="4" s="1"/>
  <c r="Q76" i="4"/>
  <c r="AA76" i="4" s="1"/>
  <c r="R76" i="4"/>
  <c r="S76" i="4"/>
  <c r="T76" i="4"/>
  <c r="AD76" i="4" s="1"/>
  <c r="U76" i="4"/>
  <c r="AE76" i="4" s="1"/>
  <c r="W76" i="4"/>
  <c r="B75" i="5" s="1"/>
  <c r="X76" i="4"/>
  <c r="AB76" i="4"/>
  <c r="AC76" i="4"/>
  <c r="L77" i="4"/>
  <c r="V77" i="4" s="1"/>
  <c r="M77" i="4"/>
  <c r="W77" i="4" s="1"/>
  <c r="N77" i="4"/>
  <c r="O77" i="4"/>
  <c r="P77" i="4"/>
  <c r="Q77" i="4"/>
  <c r="R77" i="4"/>
  <c r="S77" i="4"/>
  <c r="T77" i="4"/>
  <c r="AD77" i="4" s="1"/>
  <c r="U77" i="4"/>
  <c r="AE77" i="4" s="1"/>
  <c r="X77" i="4"/>
  <c r="Y77" i="4"/>
  <c r="Z77" i="4"/>
  <c r="AA77" i="4"/>
  <c r="AB77" i="4"/>
  <c r="AC77" i="4"/>
  <c r="L78" i="4"/>
  <c r="M78" i="4"/>
  <c r="N78" i="4"/>
  <c r="X78" i="4" s="1"/>
  <c r="O78" i="4"/>
  <c r="Y78" i="4" s="1"/>
  <c r="P78" i="4"/>
  <c r="Z78" i="4" s="1"/>
  <c r="Q78" i="4"/>
  <c r="AA78" i="4" s="1"/>
  <c r="R78" i="4"/>
  <c r="S78" i="4"/>
  <c r="AC78" i="4" s="1"/>
  <c r="T78" i="4"/>
  <c r="AD78" i="4" s="1"/>
  <c r="U78" i="4"/>
  <c r="V78" i="4"/>
  <c r="W78" i="4"/>
  <c r="AB78" i="4"/>
  <c r="AE78" i="4"/>
  <c r="L79" i="4"/>
  <c r="V79" i="4" s="1"/>
  <c r="M79" i="4"/>
  <c r="W79" i="4" s="1"/>
  <c r="B78" i="5" s="1"/>
  <c r="N79" i="4"/>
  <c r="O79" i="4"/>
  <c r="P79" i="4"/>
  <c r="Q79" i="4"/>
  <c r="R79" i="4"/>
  <c r="S79" i="4"/>
  <c r="T79" i="4"/>
  <c r="AD79" i="4" s="1"/>
  <c r="U79" i="4"/>
  <c r="AE79" i="4" s="1"/>
  <c r="X79" i="4"/>
  <c r="Y79" i="4"/>
  <c r="Z79" i="4"/>
  <c r="AA79" i="4"/>
  <c r="AB79" i="4"/>
  <c r="AC79" i="4"/>
  <c r="L80" i="4"/>
  <c r="V80" i="4" s="1"/>
  <c r="M80" i="4"/>
  <c r="W80" i="4" s="1"/>
  <c r="N80" i="4"/>
  <c r="X80" i="4" s="1"/>
  <c r="O80" i="4"/>
  <c r="Y80" i="4" s="1"/>
  <c r="P80" i="4"/>
  <c r="Z80" i="4" s="1"/>
  <c r="Q80" i="4"/>
  <c r="AA80" i="4" s="1"/>
  <c r="R80" i="4"/>
  <c r="AB80" i="4" s="1"/>
  <c r="S80" i="4"/>
  <c r="AC80" i="4" s="1"/>
  <c r="T80" i="4"/>
  <c r="U80" i="4"/>
  <c r="AE80" i="4" s="1"/>
  <c r="AD80" i="4"/>
  <c r="L81" i="4"/>
  <c r="V81" i="4" s="1"/>
  <c r="M81" i="4"/>
  <c r="W81" i="4" s="1"/>
  <c r="N81" i="4"/>
  <c r="O81" i="4"/>
  <c r="P81" i="4"/>
  <c r="Q81" i="4"/>
  <c r="R81" i="4"/>
  <c r="S81" i="4"/>
  <c r="T81" i="4"/>
  <c r="AD81" i="4" s="1"/>
  <c r="U81" i="4"/>
  <c r="AE81" i="4" s="1"/>
  <c r="X81" i="4"/>
  <c r="Y81" i="4"/>
  <c r="Z81" i="4"/>
  <c r="AA81" i="4"/>
  <c r="AB81" i="4"/>
  <c r="AC81" i="4"/>
  <c r="L82" i="4"/>
  <c r="V82" i="4" s="1"/>
  <c r="M82" i="4"/>
  <c r="W82" i="4" s="1"/>
  <c r="N82" i="4"/>
  <c r="X82" i="4" s="1"/>
  <c r="O82" i="4"/>
  <c r="Y82" i="4" s="1"/>
  <c r="P82" i="4"/>
  <c r="Z82" i="4" s="1"/>
  <c r="Q82" i="4"/>
  <c r="AA82" i="4" s="1"/>
  <c r="R82" i="4"/>
  <c r="AB82" i="4" s="1"/>
  <c r="S82" i="4"/>
  <c r="AC82" i="4" s="1"/>
  <c r="T82" i="4"/>
  <c r="AD82" i="4" s="1"/>
  <c r="U82" i="4"/>
  <c r="AE82" i="4"/>
  <c r="L83" i="4"/>
  <c r="V83" i="4" s="1"/>
  <c r="M83" i="4"/>
  <c r="W83" i="4" s="1"/>
  <c r="B82" i="5" s="1"/>
  <c r="N83" i="4"/>
  <c r="O83" i="4"/>
  <c r="P83" i="4"/>
  <c r="Q83" i="4"/>
  <c r="R83" i="4"/>
  <c r="S83" i="4"/>
  <c r="T83" i="4"/>
  <c r="AD83" i="4" s="1"/>
  <c r="U83" i="4"/>
  <c r="AE83" i="4" s="1"/>
  <c r="X83" i="4"/>
  <c r="Y83" i="4"/>
  <c r="Z83" i="4"/>
  <c r="AA83" i="4"/>
  <c r="AB83" i="4"/>
  <c r="AC83" i="4"/>
  <c r="L84" i="4"/>
  <c r="V84" i="4" s="1"/>
  <c r="M84" i="4"/>
  <c r="W84" i="4" s="1"/>
  <c r="B83" i="5" s="1"/>
  <c r="N84" i="4"/>
  <c r="X84" i="4" s="1"/>
  <c r="O84" i="4"/>
  <c r="Y84" i="4" s="1"/>
  <c r="P84" i="4"/>
  <c r="Z84" i="4" s="1"/>
  <c r="Q84" i="4"/>
  <c r="AA84" i="4" s="1"/>
  <c r="R84" i="4"/>
  <c r="AB84" i="4" s="1"/>
  <c r="S84" i="4"/>
  <c r="AC84" i="4" s="1"/>
  <c r="T84" i="4"/>
  <c r="AD84" i="4" s="1"/>
  <c r="U84" i="4"/>
  <c r="AE84" i="4" s="1"/>
  <c r="L85" i="4"/>
  <c r="V85" i="4" s="1"/>
  <c r="M85" i="4"/>
  <c r="W85" i="4" s="1"/>
  <c r="B84" i="5" s="1"/>
  <c r="N85" i="4"/>
  <c r="O85" i="4"/>
  <c r="P85" i="4"/>
  <c r="Q85" i="4"/>
  <c r="R85" i="4"/>
  <c r="S85" i="4"/>
  <c r="T85" i="4"/>
  <c r="AD85" i="4" s="1"/>
  <c r="U85" i="4"/>
  <c r="AE85" i="4" s="1"/>
  <c r="X85" i="4"/>
  <c r="Y85" i="4"/>
  <c r="Z85" i="4"/>
  <c r="AA85" i="4"/>
  <c r="AB85" i="4"/>
  <c r="AC85" i="4"/>
  <c r="L86" i="4"/>
  <c r="V86" i="4" s="1"/>
  <c r="M86" i="4"/>
  <c r="W86" i="4" s="1"/>
  <c r="B85" i="5" s="1"/>
  <c r="N86" i="4"/>
  <c r="X86" i="4" s="1"/>
  <c r="O86" i="4"/>
  <c r="P86" i="4"/>
  <c r="Z86" i="4" s="1"/>
  <c r="Q86" i="4"/>
  <c r="AA86" i="4" s="1"/>
  <c r="R86" i="4"/>
  <c r="AB86" i="4" s="1"/>
  <c r="S86" i="4"/>
  <c r="AC86" i="4" s="1"/>
  <c r="T86" i="4"/>
  <c r="AD86" i="4" s="1"/>
  <c r="U86" i="4"/>
  <c r="AE86" i="4" s="1"/>
  <c r="Y86" i="4"/>
  <c r="L87" i="4"/>
  <c r="V87" i="4" s="1"/>
  <c r="M87" i="4"/>
  <c r="W87" i="4" s="1"/>
  <c r="B86" i="5" s="1"/>
  <c r="N87" i="4"/>
  <c r="O87" i="4"/>
  <c r="P87" i="4"/>
  <c r="Q87" i="4"/>
  <c r="R87" i="4"/>
  <c r="S87" i="4"/>
  <c r="T87" i="4"/>
  <c r="AD87" i="4" s="1"/>
  <c r="U87" i="4"/>
  <c r="AE87" i="4" s="1"/>
  <c r="X87" i="4"/>
  <c r="Y87" i="4"/>
  <c r="Z87" i="4"/>
  <c r="AA87" i="4"/>
  <c r="AB87" i="4"/>
  <c r="AC87" i="4"/>
  <c r="L88" i="4"/>
  <c r="V88" i="4" s="1"/>
  <c r="M88" i="4"/>
  <c r="W88" i="4" s="1"/>
  <c r="N88" i="4"/>
  <c r="X88" i="4" s="1"/>
  <c r="O88" i="4"/>
  <c r="Y88" i="4" s="1"/>
  <c r="P88" i="4"/>
  <c r="Z88" i="4" s="1"/>
  <c r="Q88" i="4"/>
  <c r="AA88" i="4" s="1"/>
  <c r="R88" i="4"/>
  <c r="AB88" i="4" s="1"/>
  <c r="S88" i="4"/>
  <c r="AC88" i="4" s="1"/>
  <c r="T88" i="4"/>
  <c r="AD88" i="4" s="1"/>
  <c r="U88" i="4"/>
  <c r="AE88" i="4" s="1"/>
  <c r="L89" i="4"/>
  <c r="V89" i="4" s="1"/>
  <c r="M89" i="4"/>
  <c r="W89" i="4" s="1"/>
  <c r="B88" i="5" s="1"/>
  <c r="N89" i="4"/>
  <c r="O89" i="4"/>
  <c r="P89" i="4"/>
  <c r="Q89" i="4"/>
  <c r="R89" i="4"/>
  <c r="S89" i="4"/>
  <c r="T89" i="4"/>
  <c r="AD89" i="4" s="1"/>
  <c r="U89" i="4"/>
  <c r="AE89" i="4" s="1"/>
  <c r="X89" i="4"/>
  <c r="Y89" i="4"/>
  <c r="Z89" i="4"/>
  <c r="AA89" i="4"/>
  <c r="AB89" i="4"/>
  <c r="AC89" i="4"/>
  <c r="L90" i="4"/>
  <c r="V90" i="4" s="1"/>
  <c r="A89" i="5" s="1"/>
  <c r="M90" i="4"/>
  <c r="W90" i="4" s="1"/>
  <c r="B89" i="5" s="1"/>
  <c r="N90" i="4"/>
  <c r="X90" i="4" s="1"/>
  <c r="O90" i="4"/>
  <c r="Y90" i="4" s="1"/>
  <c r="P90" i="4"/>
  <c r="Z90" i="4" s="1"/>
  <c r="Q90" i="4"/>
  <c r="AA90" i="4" s="1"/>
  <c r="R90" i="4"/>
  <c r="AB90" i="4" s="1"/>
  <c r="S90" i="4"/>
  <c r="AC90" i="4" s="1"/>
  <c r="T90" i="4"/>
  <c r="AD90" i="4" s="1"/>
  <c r="U90" i="4"/>
  <c r="AE90" i="4" s="1"/>
  <c r="L91" i="4"/>
  <c r="V91" i="4" s="1"/>
  <c r="M91" i="4"/>
  <c r="W91" i="4" s="1"/>
  <c r="N91" i="4"/>
  <c r="O91" i="4"/>
  <c r="P91" i="4"/>
  <c r="Q91" i="4"/>
  <c r="R91" i="4"/>
  <c r="S91" i="4"/>
  <c r="T91" i="4"/>
  <c r="AD91" i="4" s="1"/>
  <c r="U91" i="4"/>
  <c r="AE91" i="4" s="1"/>
  <c r="X91" i="4"/>
  <c r="Y91" i="4"/>
  <c r="Z91" i="4"/>
  <c r="AA91" i="4"/>
  <c r="AB91" i="4"/>
  <c r="AC91" i="4"/>
  <c r="L92" i="4"/>
  <c r="V92" i="4" s="1"/>
  <c r="M92" i="4"/>
  <c r="W92" i="4" s="1"/>
  <c r="N92" i="4"/>
  <c r="O92" i="4"/>
  <c r="Y92" i="4" s="1"/>
  <c r="P92" i="4"/>
  <c r="Z92" i="4" s="1"/>
  <c r="Q92" i="4"/>
  <c r="AA92" i="4" s="1"/>
  <c r="R92" i="4"/>
  <c r="S92" i="4"/>
  <c r="T92" i="4"/>
  <c r="AD92" i="4" s="1"/>
  <c r="U92" i="4"/>
  <c r="AE92" i="4" s="1"/>
  <c r="X92" i="4"/>
  <c r="AB92" i="4"/>
  <c r="AC92" i="4"/>
  <c r="L93" i="4"/>
  <c r="M93" i="4"/>
  <c r="W93" i="4" s="1"/>
  <c r="N93" i="4"/>
  <c r="X93" i="4" s="1"/>
  <c r="O93" i="4"/>
  <c r="P93" i="4"/>
  <c r="Q93" i="4"/>
  <c r="R93" i="4"/>
  <c r="AB93" i="4" s="1"/>
  <c r="S93" i="4"/>
  <c r="AC93" i="4" s="1"/>
  <c r="T93" i="4"/>
  <c r="U93" i="4"/>
  <c r="AE93" i="4" s="1"/>
  <c r="V93" i="4"/>
  <c r="Y93" i="4"/>
  <c r="Z93" i="4"/>
  <c r="AA93" i="4"/>
  <c r="AD93" i="4"/>
  <c r="L94" i="4"/>
  <c r="V94" i="4" s="1"/>
  <c r="M94" i="4"/>
  <c r="W94" i="4" s="1"/>
  <c r="N94" i="4"/>
  <c r="O94" i="4"/>
  <c r="Y94" i="4" s="1"/>
  <c r="P94" i="4"/>
  <c r="Z94" i="4" s="1"/>
  <c r="Q94" i="4"/>
  <c r="AA94" i="4" s="1"/>
  <c r="R94" i="4"/>
  <c r="AB94" i="4" s="1"/>
  <c r="S94" i="4"/>
  <c r="T94" i="4"/>
  <c r="AD94" i="4" s="1"/>
  <c r="U94" i="4"/>
  <c r="AE94" i="4" s="1"/>
  <c r="X94" i="4"/>
  <c r="AC94" i="4"/>
  <c r="L95" i="4"/>
  <c r="V95" i="4" s="1"/>
  <c r="M95" i="4"/>
  <c r="W95" i="4" s="1"/>
  <c r="N95" i="4"/>
  <c r="X95" i="4" s="1"/>
  <c r="O95" i="4"/>
  <c r="Y95" i="4" s="1"/>
  <c r="P95" i="4"/>
  <c r="Z95" i="4" s="1"/>
  <c r="Q95" i="4"/>
  <c r="AA95" i="4" s="1"/>
  <c r="R95" i="4"/>
  <c r="AB95" i="4" s="1"/>
  <c r="S95" i="4"/>
  <c r="AC95" i="4" s="1"/>
  <c r="T95" i="4"/>
  <c r="AD95" i="4" s="1"/>
  <c r="U95" i="4"/>
  <c r="AE95" i="4" s="1"/>
  <c r="L96" i="4"/>
  <c r="V96" i="4" s="1"/>
  <c r="M96" i="4"/>
  <c r="N96" i="4"/>
  <c r="X96" i="4" s="1"/>
  <c r="O96" i="4"/>
  <c r="Y96" i="4" s="1"/>
  <c r="P96" i="4"/>
  <c r="Q96" i="4"/>
  <c r="AA96" i="4" s="1"/>
  <c r="R96" i="4"/>
  <c r="AB96" i="4" s="1"/>
  <c r="S96" i="4"/>
  <c r="T96" i="4"/>
  <c r="AD96" i="4" s="1"/>
  <c r="U96" i="4"/>
  <c r="AE96" i="4" s="1"/>
  <c r="W96" i="4"/>
  <c r="Z96" i="4"/>
  <c r="AC96" i="4"/>
  <c r="L97" i="4"/>
  <c r="V97" i="4" s="1"/>
  <c r="M97" i="4"/>
  <c r="W97" i="4" s="1"/>
  <c r="N97" i="4"/>
  <c r="O97" i="4"/>
  <c r="P97" i="4"/>
  <c r="Z97" i="4" s="1"/>
  <c r="Q97" i="4"/>
  <c r="AA97" i="4" s="1"/>
  <c r="R97" i="4"/>
  <c r="S97" i="4"/>
  <c r="T97" i="4"/>
  <c r="AD97" i="4" s="1"/>
  <c r="U97" i="4"/>
  <c r="AE97" i="4" s="1"/>
  <c r="X97" i="4"/>
  <c r="Y97" i="4"/>
  <c r="AB97" i="4"/>
  <c r="AC97" i="4"/>
  <c r="L98" i="4"/>
  <c r="V98" i="4" s="1"/>
  <c r="A97" i="5" s="1"/>
  <c r="M98" i="4"/>
  <c r="W98" i="4" s="1"/>
  <c r="N98" i="4"/>
  <c r="X98" i="4" s="1"/>
  <c r="O98" i="4"/>
  <c r="Y98" i="4" s="1"/>
  <c r="P98" i="4"/>
  <c r="Z98" i="4" s="1"/>
  <c r="Q98" i="4"/>
  <c r="AA98" i="4" s="1"/>
  <c r="R98" i="4"/>
  <c r="AB98" i="4" s="1"/>
  <c r="S98" i="4"/>
  <c r="AC98" i="4" s="1"/>
  <c r="T98" i="4"/>
  <c r="U98" i="4"/>
  <c r="AE98" i="4" s="1"/>
  <c r="AD98" i="4"/>
  <c r="L99" i="4"/>
  <c r="V99" i="4" s="1"/>
  <c r="M99" i="4"/>
  <c r="W99" i="4" s="1"/>
  <c r="B98" i="5" s="1"/>
  <c r="N99" i="4"/>
  <c r="X99" i="4" s="1"/>
  <c r="O99" i="4"/>
  <c r="P99" i="4"/>
  <c r="Z99" i="4" s="1"/>
  <c r="Q99" i="4"/>
  <c r="R99" i="4"/>
  <c r="AB99" i="4" s="1"/>
  <c r="S99" i="4"/>
  <c r="AC99" i="4" s="1"/>
  <c r="T99" i="4"/>
  <c r="AD99" i="4" s="1"/>
  <c r="U99" i="4"/>
  <c r="AE99" i="4" s="1"/>
  <c r="Y99" i="4"/>
  <c r="AA99" i="4"/>
  <c r="L100" i="4"/>
  <c r="V100" i="4" s="1"/>
  <c r="M100" i="4"/>
  <c r="W100" i="4" s="1"/>
  <c r="N100" i="4"/>
  <c r="O100" i="4"/>
  <c r="P100" i="4"/>
  <c r="Z100" i="4" s="1"/>
  <c r="Q100" i="4"/>
  <c r="AA100" i="4" s="1"/>
  <c r="R100" i="4"/>
  <c r="AB100" i="4" s="1"/>
  <c r="S100" i="4"/>
  <c r="T100" i="4"/>
  <c r="AD100" i="4" s="1"/>
  <c r="U100" i="4"/>
  <c r="AE100" i="4" s="1"/>
  <c r="X100" i="4"/>
  <c r="Y100" i="4"/>
  <c r="AC100" i="4"/>
  <c r="L101" i="4"/>
  <c r="V101" i="4" s="1"/>
  <c r="M101" i="4"/>
  <c r="W101" i="4" s="1"/>
  <c r="N101" i="4"/>
  <c r="X101" i="4" s="1"/>
  <c r="O101" i="4"/>
  <c r="P101" i="4"/>
  <c r="Q101" i="4"/>
  <c r="AA101" i="4" s="1"/>
  <c r="R101" i="4"/>
  <c r="AB101" i="4" s="1"/>
  <c r="S101" i="4"/>
  <c r="AC101" i="4" s="1"/>
  <c r="T101" i="4"/>
  <c r="AD101" i="4" s="1"/>
  <c r="U101" i="4"/>
  <c r="AE101" i="4" s="1"/>
  <c r="Y101" i="4"/>
  <c r="Z101" i="4"/>
  <c r="L102" i="4"/>
  <c r="V102" i="4" s="1"/>
  <c r="M102" i="4"/>
  <c r="W102" i="4" s="1"/>
  <c r="N102" i="4"/>
  <c r="O102" i="4"/>
  <c r="Y102" i="4" s="1"/>
  <c r="P102" i="4"/>
  <c r="Z102" i="4" s="1"/>
  <c r="Q102" i="4"/>
  <c r="AA102" i="4" s="1"/>
  <c r="R102" i="4"/>
  <c r="S102" i="4"/>
  <c r="AC102" i="4" s="1"/>
  <c r="T102" i="4"/>
  <c r="AD102" i="4" s="1"/>
  <c r="U102" i="4"/>
  <c r="AE102" i="4" s="1"/>
  <c r="X102" i="4"/>
  <c r="AB102" i="4"/>
  <c r="L103" i="4"/>
  <c r="V103" i="4" s="1"/>
  <c r="M103" i="4"/>
  <c r="W103" i="4" s="1"/>
  <c r="N103" i="4"/>
  <c r="O103" i="4"/>
  <c r="P103" i="4"/>
  <c r="Z103" i="4" s="1"/>
  <c r="Q103" i="4"/>
  <c r="AA103" i="4" s="1"/>
  <c r="R103" i="4"/>
  <c r="AB103" i="4" s="1"/>
  <c r="S103" i="4"/>
  <c r="T103" i="4"/>
  <c r="AD103" i="4" s="1"/>
  <c r="U103" i="4"/>
  <c r="AE103" i="4" s="1"/>
  <c r="X103" i="4"/>
  <c r="Y103" i="4"/>
  <c r="AC103" i="4"/>
  <c r="L104" i="4"/>
  <c r="V104" i="4" s="1"/>
  <c r="M104" i="4"/>
  <c r="W104" i="4" s="1"/>
  <c r="N104" i="4"/>
  <c r="X104" i="4" s="1"/>
  <c r="O104" i="4"/>
  <c r="Y104" i="4" s="1"/>
  <c r="P104" i="4"/>
  <c r="Z104" i="4" s="1"/>
  <c r="Q104" i="4"/>
  <c r="AA104" i="4" s="1"/>
  <c r="R104" i="4"/>
  <c r="AB104" i="4" s="1"/>
  <c r="S104" i="4"/>
  <c r="AC104" i="4" s="1"/>
  <c r="T104" i="4"/>
  <c r="AD104" i="4" s="1"/>
  <c r="U104" i="4"/>
  <c r="AE104" i="4" s="1"/>
  <c r="L105" i="4"/>
  <c r="V105" i="4" s="1"/>
  <c r="M105" i="4"/>
  <c r="N105" i="4"/>
  <c r="O105" i="4"/>
  <c r="Y105" i="4" s="1"/>
  <c r="P105" i="4"/>
  <c r="Z105" i="4" s="1"/>
  <c r="Q105" i="4"/>
  <c r="AA105" i="4" s="1"/>
  <c r="R105" i="4"/>
  <c r="AB105" i="4" s="1"/>
  <c r="S105" i="4"/>
  <c r="AC105" i="4" s="1"/>
  <c r="T105" i="4"/>
  <c r="AD105" i="4" s="1"/>
  <c r="U105" i="4"/>
  <c r="AE105" i="4" s="1"/>
  <c r="W105" i="4"/>
  <c r="X105" i="4"/>
  <c r="L106" i="4"/>
  <c r="V106" i="4" s="1"/>
  <c r="M106" i="4"/>
  <c r="W106" i="4" s="1"/>
  <c r="N106" i="4"/>
  <c r="X106" i="4" s="1"/>
  <c r="O106" i="4"/>
  <c r="Y106" i="4" s="1"/>
  <c r="P106" i="4"/>
  <c r="Z106" i="4" s="1"/>
  <c r="Q106" i="4"/>
  <c r="R106" i="4"/>
  <c r="S106" i="4"/>
  <c r="T106" i="4"/>
  <c r="AD106" i="4" s="1"/>
  <c r="U106" i="4"/>
  <c r="AE106" i="4" s="1"/>
  <c r="AA106" i="4"/>
  <c r="AB106" i="4"/>
  <c r="AC106" i="4"/>
  <c r="L107" i="4"/>
  <c r="V107" i="4" s="1"/>
  <c r="M107" i="4"/>
  <c r="W107" i="4" s="1"/>
  <c r="N107" i="4"/>
  <c r="O107" i="4"/>
  <c r="P107" i="4"/>
  <c r="Z107" i="4" s="1"/>
  <c r="Q107" i="4"/>
  <c r="AA107" i="4" s="1"/>
  <c r="R107" i="4"/>
  <c r="AB107" i="4" s="1"/>
  <c r="S107" i="4"/>
  <c r="T107" i="4"/>
  <c r="AD107" i="4" s="1"/>
  <c r="U107" i="4"/>
  <c r="X107" i="4"/>
  <c r="Y107" i="4"/>
  <c r="AC107" i="4"/>
  <c r="AE107" i="4"/>
  <c r="L108" i="4"/>
  <c r="V108" i="4" s="1"/>
  <c r="M108" i="4"/>
  <c r="W108" i="4" s="1"/>
  <c r="N108" i="4"/>
  <c r="X108" i="4" s="1"/>
  <c r="O108" i="4"/>
  <c r="P108" i="4"/>
  <c r="Z108" i="4" s="1"/>
  <c r="Q108" i="4"/>
  <c r="AA108" i="4" s="1"/>
  <c r="R108" i="4"/>
  <c r="AB108" i="4" s="1"/>
  <c r="S108" i="4"/>
  <c r="AC108" i="4" s="1"/>
  <c r="T108" i="4"/>
  <c r="AD108" i="4" s="1"/>
  <c r="U108" i="4"/>
  <c r="AE108" i="4" s="1"/>
  <c r="Y108" i="4"/>
  <c r="L109" i="4"/>
  <c r="V109" i="4" s="1"/>
  <c r="M109" i="4"/>
  <c r="W109" i="4" s="1"/>
  <c r="B108" i="5" s="1"/>
  <c r="N109" i="4"/>
  <c r="X109" i="4" s="1"/>
  <c r="O109" i="4"/>
  <c r="P109" i="4"/>
  <c r="Z109" i="4" s="1"/>
  <c r="Q109" i="4"/>
  <c r="AA109" i="4" s="1"/>
  <c r="R109" i="4"/>
  <c r="AB109" i="4" s="1"/>
  <c r="S109" i="4"/>
  <c r="AC109" i="4" s="1"/>
  <c r="T109" i="4"/>
  <c r="AD109" i="4" s="1"/>
  <c r="U109" i="4"/>
  <c r="AE109" i="4" s="1"/>
  <c r="Y109" i="4"/>
  <c r="L110" i="4"/>
  <c r="V110" i="4" s="1"/>
  <c r="M110" i="4"/>
  <c r="W110" i="4" s="1"/>
  <c r="N110" i="4"/>
  <c r="X110" i="4" s="1"/>
  <c r="O110" i="4"/>
  <c r="P110" i="4"/>
  <c r="Z110" i="4" s="1"/>
  <c r="Q110" i="4"/>
  <c r="R110" i="4"/>
  <c r="S110" i="4"/>
  <c r="AC110" i="4" s="1"/>
  <c r="T110" i="4"/>
  <c r="AD110" i="4" s="1"/>
  <c r="U110" i="4"/>
  <c r="AE110" i="4" s="1"/>
  <c r="Y110" i="4"/>
  <c r="AA110" i="4"/>
  <c r="AB110" i="4"/>
  <c r="L111" i="4"/>
  <c r="V111" i="4" s="1"/>
  <c r="M111" i="4"/>
  <c r="N111" i="4"/>
  <c r="O111" i="4"/>
  <c r="P111" i="4"/>
  <c r="Z111" i="4" s="1"/>
  <c r="Q111" i="4"/>
  <c r="AA111" i="4" s="1"/>
  <c r="R111" i="4"/>
  <c r="AB111" i="4" s="1"/>
  <c r="S111" i="4"/>
  <c r="T111" i="4"/>
  <c r="AD111" i="4" s="1"/>
  <c r="U111" i="4"/>
  <c r="AE111" i="4" s="1"/>
  <c r="W111" i="4"/>
  <c r="X111" i="4"/>
  <c r="Y111" i="4"/>
  <c r="AC111" i="4"/>
  <c r="L112" i="4"/>
  <c r="V112" i="4" s="1"/>
  <c r="M112" i="4"/>
  <c r="W112" i="4" s="1"/>
  <c r="N112" i="4"/>
  <c r="X112" i="4" s="1"/>
  <c r="O112" i="4"/>
  <c r="Y112" i="4" s="1"/>
  <c r="P112" i="4"/>
  <c r="Z112" i="4" s="1"/>
  <c r="Q112" i="4"/>
  <c r="AA112" i="4" s="1"/>
  <c r="R112" i="4"/>
  <c r="S112" i="4"/>
  <c r="T112" i="4"/>
  <c r="AD112" i="4" s="1"/>
  <c r="U112" i="4"/>
  <c r="AE112" i="4" s="1"/>
  <c r="AB112" i="4"/>
  <c r="AC112" i="4"/>
  <c r="L113" i="4"/>
  <c r="V113" i="4" s="1"/>
  <c r="M113" i="4"/>
  <c r="N113" i="4"/>
  <c r="O113" i="4"/>
  <c r="Y113" i="4" s="1"/>
  <c r="P113" i="4"/>
  <c r="Z113" i="4" s="1"/>
  <c r="Q113" i="4"/>
  <c r="AA113" i="4" s="1"/>
  <c r="R113" i="4"/>
  <c r="AB113" i="4" s="1"/>
  <c r="S113" i="4"/>
  <c r="AC113" i="4" s="1"/>
  <c r="T113" i="4"/>
  <c r="AD113" i="4" s="1"/>
  <c r="U113" i="4"/>
  <c r="W113" i="4"/>
  <c r="X113" i="4"/>
  <c r="AE113" i="4"/>
  <c r="L114" i="4"/>
  <c r="V114" i="4" s="1"/>
  <c r="M114" i="4"/>
  <c r="W114" i="4" s="1"/>
  <c r="N114" i="4"/>
  <c r="X114" i="4" s="1"/>
  <c r="O114" i="4"/>
  <c r="Y114" i="4" s="1"/>
  <c r="P114" i="4"/>
  <c r="Z114" i="4" s="1"/>
  <c r="Q114" i="4"/>
  <c r="R114" i="4"/>
  <c r="AB114" i="4" s="1"/>
  <c r="S114" i="4"/>
  <c r="AC114" i="4" s="1"/>
  <c r="T114" i="4"/>
  <c r="AD114" i="4" s="1"/>
  <c r="U114" i="4"/>
  <c r="AE114" i="4" s="1"/>
  <c r="AA114" i="4"/>
  <c r="L115" i="4"/>
  <c r="V115" i="4" s="1"/>
  <c r="M115" i="4"/>
  <c r="N115" i="4"/>
  <c r="X115" i="4" s="1"/>
  <c r="O115" i="4"/>
  <c r="Y115" i="4" s="1"/>
  <c r="P115" i="4"/>
  <c r="Z115" i="4" s="1"/>
  <c r="Q115" i="4"/>
  <c r="AA115" i="4" s="1"/>
  <c r="R115" i="4"/>
  <c r="AB115" i="4" s="1"/>
  <c r="S115" i="4"/>
  <c r="T115" i="4"/>
  <c r="AD115" i="4" s="1"/>
  <c r="U115" i="4"/>
  <c r="AE115" i="4" s="1"/>
  <c r="W115" i="4"/>
  <c r="AC115" i="4"/>
  <c r="L116" i="4"/>
  <c r="V116" i="4" s="1"/>
  <c r="M116" i="4"/>
  <c r="W116" i="4" s="1"/>
  <c r="N116" i="4"/>
  <c r="O116" i="4"/>
  <c r="P116" i="4"/>
  <c r="Z116" i="4" s="1"/>
  <c r="Q116" i="4"/>
  <c r="R116" i="4"/>
  <c r="AB116" i="4" s="1"/>
  <c r="S116" i="4"/>
  <c r="AC116" i="4" s="1"/>
  <c r="T116" i="4"/>
  <c r="AD116" i="4" s="1"/>
  <c r="U116" i="4"/>
  <c r="AE116" i="4" s="1"/>
  <c r="X116" i="4"/>
  <c r="Y116" i="4"/>
  <c r="AA116" i="4"/>
  <c r="L117" i="4"/>
  <c r="V117" i="4" s="1"/>
  <c r="M117" i="4"/>
  <c r="N117" i="4"/>
  <c r="O117" i="4"/>
  <c r="P117" i="4"/>
  <c r="Z117" i="4" s="1"/>
  <c r="Q117" i="4"/>
  <c r="AA117" i="4" s="1"/>
  <c r="R117" i="4"/>
  <c r="S117" i="4"/>
  <c r="AC117" i="4" s="1"/>
  <c r="T117" i="4"/>
  <c r="AD117" i="4" s="1"/>
  <c r="U117" i="4"/>
  <c r="AE117" i="4" s="1"/>
  <c r="W117" i="4"/>
  <c r="X117" i="4"/>
  <c r="Y117" i="4"/>
  <c r="AB117" i="4"/>
  <c r="L118" i="4"/>
  <c r="V118" i="4" s="1"/>
  <c r="M118" i="4"/>
  <c r="W118" i="4" s="1"/>
  <c r="N118" i="4"/>
  <c r="O118" i="4"/>
  <c r="P118" i="4"/>
  <c r="Z118" i="4" s="1"/>
  <c r="Q118" i="4"/>
  <c r="R118" i="4"/>
  <c r="S118" i="4"/>
  <c r="AC118" i="4" s="1"/>
  <c r="T118" i="4"/>
  <c r="AD118" i="4" s="1"/>
  <c r="U118" i="4"/>
  <c r="AE118" i="4" s="1"/>
  <c r="X118" i="4"/>
  <c r="Y118" i="4"/>
  <c r="AA118" i="4"/>
  <c r="AB118" i="4"/>
  <c r="L119" i="4"/>
  <c r="V119" i="4" s="1"/>
  <c r="M119" i="4"/>
  <c r="W119" i="4" s="1"/>
  <c r="N119" i="4"/>
  <c r="O119" i="4"/>
  <c r="P119" i="4"/>
  <c r="Z119" i="4" s="1"/>
  <c r="Q119" i="4"/>
  <c r="AA119" i="4" s="1"/>
  <c r="R119" i="4"/>
  <c r="S119" i="4"/>
  <c r="T119" i="4"/>
  <c r="AD119" i="4" s="1"/>
  <c r="U119" i="4"/>
  <c r="AE119" i="4" s="1"/>
  <c r="X119" i="4"/>
  <c r="Y119" i="4"/>
  <c r="AB119" i="4"/>
  <c r="AC119" i="4"/>
  <c r="L120" i="4"/>
  <c r="V120" i="4" s="1"/>
  <c r="M120" i="4"/>
  <c r="W120" i="4" s="1"/>
  <c r="N120" i="4"/>
  <c r="O120" i="4"/>
  <c r="P120" i="4"/>
  <c r="Z120" i="4" s="1"/>
  <c r="Q120" i="4"/>
  <c r="AA120" i="4" s="1"/>
  <c r="R120" i="4"/>
  <c r="S120" i="4"/>
  <c r="T120" i="4"/>
  <c r="AD120" i="4" s="1"/>
  <c r="U120" i="4"/>
  <c r="AE120" i="4" s="1"/>
  <c r="X120" i="4"/>
  <c r="Y120" i="4"/>
  <c r="AB120" i="4"/>
  <c r="AC120" i="4"/>
  <c r="L121" i="4"/>
  <c r="V121" i="4" s="1"/>
  <c r="M121" i="4"/>
  <c r="N121" i="4"/>
  <c r="X121" i="4" s="1"/>
  <c r="O121" i="4"/>
  <c r="P121" i="4"/>
  <c r="Z121" i="4" s="1"/>
  <c r="Q121" i="4"/>
  <c r="AA121" i="4" s="1"/>
  <c r="R121" i="4"/>
  <c r="AB121" i="4" s="1"/>
  <c r="S121" i="4"/>
  <c r="T121" i="4"/>
  <c r="AD121" i="4" s="1"/>
  <c r="U121" i="4"/>
  <c r="W121" i="4"/>
  <c r="Y121" i="4"/>
  <c r="AC121" i="4"/>
  <c r="AE121" i="4"/>
  <c r="L122" i="4"/>
  <c r="V122" i="4" s="1"/>
  <c r="M122" i="4"/>
  <c r="W122" i="4" s="1"/>
  <c r="N122" i="4"/>
  <c r="O122" i="4"/>
  <c r="P122" i="4"/>
  <c r="Z122" i="4" s="1"/>
  <c r="Q122" i="4"/>
  <c r="AA122" i="4" s="1"/>
  <c r="R122" i="4"/>
  <c r="AB122" i="4" s="1"/>
  <c r="S122" i="4"/>
  <c r="T122" i="4"/>
  <c r="AD122" i="4" s="1"/>
  <c r="U122" i="4"/>
  <c r="AE122" i="4" s="1"/>
  <c r="X122" i="4"/>
  <c r="Y122" i="4"/>
  <c r="AC122" i="4"/>
  <c r="L123" i="4"/>
  <c r="V123" i="4" s="1"/>
  <c r="M123" i="4"/>
  <c r="N123" i="4"/>
  <c r="O123" i="4"/>
  <c r="Y123" i="4" s="1"/>
  <c r="P123" i="4"/>
  <c r="Z123" i="4" s="1"/>
  <c r="Q123" i="4"/>
  <c r="AA123" i="4" s="1"/>
  <c r="R123" i="4"/>
  <c r="AB123" i="4" s="1"/>
  <c r="S123" i="4"/>
  <c r="AC123" i="4" s="1"/>
  <c r="T123" i="4"/>
  <c r="AD123" i="4" s="1"/>
  <c r="U123" i="4"/>
  <c r="W123" i="4"/>
  <c r="X123" i="4"/>
  <c r="AE123" i="4"/>
  <c r="L124" i="4"/>
  <c r="V124" i="4" s="1"/>
  <c r="M124" i="4"/>
  <c r="W124" i="4" s="1"/>
  <c r="N124" i="4"/>
  <c r="O124" i="4"/>
  <c r="P124" i="4"/>
  <c r="Z124" i="4" s="1"/>
  <c r="Q124" i="4"/>
  <c r="AA124" i="4" s="1"/>
  <c r="R124" i="4"/>
  <c r="AB124" i="4" s="1"/>
  <c r="S124" i="4"/>
  <c r="AC124" i="4" s="1"/>
  <c r="T124" i="4"/>
  <c r="AD124" i="4" s="1"/>
  <c r="U124" i="4"/>
  <c r="AE124" i="4" s="1"/>
  <c r="X124" i="4"/>
  <c r="Y124" i="4"/>
  <c r="L125" i="4"/>
  <c r="V125" i="4" s="1"/>
  <c r="M125" i="4"/>
  <c r="W125" i="4" s="1"/>
  <c r="N125" i="4"/>
  <c r="X125" i="4" s="1"/>
  <c r="O125" i="4"/>
  <c r="Y125" i="4" s="1"/>
  <c r="P125" i="4"/>
  <c r="Z125" i="4" s="1"/>
  <c r="Q125" i="4"/>
  <c r="AA125" i="4" s="1"/>
  <c r="R125" i="4"/>
  <c r="S125" i="4"/>
  <c r="AC125" i="4" s="1"/>
  <c r="T125" i="4"/>
  <c r="AD125" i="4" s="1"/>
  <c r="U125" i="4"/>
  <c r="AE125" i="4" s="1"/>
  <c r="AB125" i="4"/>
  <c r="L126" i="4"/>
  <c r="V126" i="4" s="1"/>
  <c r="M126" i="4"/>
  <c r="W126" i="4" s="1"/>
  <c r="N126" i="4"/>
  <c r="X126" i="4" s="1"/>
  <c r="O126" i="4"/>
  <c r="P126" i="4"/>
  <c r="Z126" i="4" s="1"/>
  <c r="Q126" i="4"/>
  <c r="AA126" i="4" s="1"/>
  <c r="R126" i="4"/>
  <c r="AB126" i="4" s="1"/>
  <c r="S126" i="4"/>
  <c r="T126" i="4"/>
  <c r="AD126" i="4" s="1"/>
  <c r="U126" i="4"/>
  <c r="AE126" i="4" s="1"/>
  <c r="Y126" i="4"/>
  <c r="AC126" i="4"/>
  <c r="L127" i="4"/>
  <c r="V127" i="4" s="1"/>
  <c r="M127" i="4"/>
  <c r="N127" i="4"/>
  <c r="O127" i="4"/>
  <c r="Y127" i="4" s="1"/>
  <c r="P127" i="4"/>
  <c r="Z127" i="4" s="1"/>
  <c r="Q127" i="4"/>
  <c r="AA127" i="4" s="1"/>
  <c r="R127" i="4"/>
  <c r="AB127" i="4" s="1"/>
  <c r="S127" i="4"/>
  <c r="AC127" i="4" s="1"/>
  <c r="T127" i="4"/>
  <c r="AD127" i="4" s="1"/>
  <c r="U127" i="4"/>
  <c r="AE127" i="4" s="1"/>
  <c r="W127" i="4"/>
  <c r="X127" i="4"/>
  <c r="L128" i="4"/>
  <c r="V128" i="4" s="1"/>
  <c r="M128" i="4"/>
  <c r="W128" i="4" s="1"/>
  <c r="N128" i="4"/>
  <c r="O128" i="4"/>
  <c r="P128" i="4"/>
  <c r="Z128" i="4" s="1"/>
  <c r="Q128" i="4"/>
  <c r="R128" i="4"/>
  <c r="AB128" i="4" s="1"/>
  <c r="S128" i="4"/>
  <c r="AC128" i="4" s="1"/>
  <c r="T128" i="4"/>
  <c r="AD128" i="4" s="1"/>
  <c r="U128" i="4"/>
  <c r="AE128" i="4" s="1"/>
  <c r="X128" i="4"/>
  <c r="Y128" i="4"/>
  <c r="AA128" i="4"/>
  <c r="L129" i="4"/>
  <c r="V129" i="4" s="1"/>
  <c r="M129" i="4"/>
  <c r="W129" i="4" s="1"/>
  <c r="N129" i="4"/>
  <c r="O129" i="4"/>
  <c r="Y129" i="4" s="1"/>
  <c r="P129" i="4"/>
  <c r="Z129" i="4" s="1"/>
  <c r="Q129" i="4"/>
  <c r="AA129" i="4" s="1"/>
  <c r="R129" i="4"/>
  <c r="S129" i="4"/>
  <c r="T129" i="4"/>
  <c r="AD129" i="4" s="1"/>
  <c r="U129" i="4"/>
  <c r="AE129" i="4" s="1"/>
  <c r="X129" i="4"/>
  <c r="AB129" i="4"/>
  <c r="AC129" i="4"/>
  <c r="L130" i="4"/>
  <c r="V130" i="4" s="1"/>
  <c r="M130" i="4"/>
  <c r="W130" i="4" s="1"/>
  <c r="N130" i="4"/>
  <c r="O130" i="4"/>
  <c r="P130" i="4"/>
  <c r="Z130" i="4" s="1"/>
  <c r="Q130" i="4"/>
  <c r="AA130" i="4" s="1"/>
  <c r="R130" i="4"/>
  <c r="AB130" i="4" s="1"/>
  <c r="S130" i="4"/>
  <c r="T130" i="4"/>
  <c r="AD130" i="4" s="1"/>
  <c r="U130" i="4"/>
  <c r="AE130" i="4" s="1"/>
  <c r="X130" i="4"/>
  <c r="Y130" i="4"/>
  <c r="AC130" i="4"/>
  <c r="L131" i="4"/>
  <c r="V131" i="4" s="1"/>
  <c r="M131" i="4"/>
  <c r="W131" i="4" s="1"/>
  <c r="N131" i="4"/>
  <c r="O131" i="4"/>
  <c r="P131" i="4"/>
  <c r="Z131" i="4" s="1"/>
  <c r="Q131" i="4"/>
  <c r="AA131" i="4" s="1"/>
  <c r="R131" i="4"/>
  <c r="AB131" i="4" s="1"/>
  <c r="S131" i="4"/>
  <c r="AC131" i="4" s="1"/>
  <c r="T131" i="4"/>
  <c r="AD131" i="4" s="1"/>
  <c r="U131" i="4"/>
  <c r="X131" i="4"/>
  <c r="Y131" i="4"/>
  <c r="AE131" i="4"/>
  <c r="L132" i="4"/>
  <c r="V132" i="4" s="1"/>
  <c r="M132" i="4"/>
  <c r="W132" i="4" s="1"/>
  <c r="N132" i="4"/>
  <c r="O132" i="4"/>
  <c r="P132" i="4"/>
  <c r="Z132" i="4" s="1"/>
  <c r="Q132" i="4"/>
  <c r="R132" i="4"/>
  <c r="AB132" i="4" s="1"/>
  <c r="S132" i="4"/>
  <c r="AC132" i="4" s="1"/>
  <c r="T132" i="4"/>
  <c r="AD132" i="4" s="1"/>
  <c r="U132" i="4"/>
  <c r="AE132" i="4" s="1"/>
  <c r="X132" i="4"/>
  <c r="Y132" i="4"/>
  <c r="AA132" i="4"/>
  <c r="L133" i="4"/>
  <c r="V133" i="4" s="1"/>
  <c r="M133" i="4"/>
  <c r="W133" i="4" s="1"/>
  <c r="B132" i="5" s="1"/>
  <c r="N133" i="4"/>
  <c r="X133" i="4" s="1"/>
  <c r="O133" i="4"/>
  <c r="P133" i="4"/>
  <c r="Z133" i="4" s="1"/>
  <c r="Q133" i="4"/>
  <c r="AA133" i="4" s="1"/>
  <c r="R133" i="4"/>
  <c r="S133" i="4"/>
  <c r="AC133" i="4" s="1"/>
  <c r="T133" i="4"/>
  <c r="AD133" i="4" s="1"/>
  <c r="U133" i="4"/>
  <c r="AE133" i="4" s="1"/>
  <c r="Y133" i="4"/>
  <c r="AB133" i="4"/>
  <c r="L134" i="4"/>
  <c r="V134" i="4" s="1"/>
  <c r="M134" i="4"/>
  <c r="W134" i="4" s="1"/>
  <c r="B133" i="5" s="1"/>
  <c r="N134" i="4"/>
  <c r="O134" i="4"/>
  <c r="P134" i="4"/>
  <c r="Z134" i="4" s="1"/>
  <c r="Q134" i="4"/>
  <c r="AA134" i="4" s="1"/>
  <c r="R134" i="4"/>
  <c r="S134" i="4"/>
  <c r="AC134" i="4" s="1"/>
  <c r="T134" i="4"/>
  <c r="AD134" i="4" s="1"/>
  <c r="U134" i="4"/>
  <c r="AE134" i="4" s="1"/>
  <c r="X134" i="4"/>
  <c r="Y134" i="4"/>
  <c r="AB134" i="4"/>
  <c r="L135" i="4"/>
  <c r="V135" i="4" s="1"/>
  <c r="M135" i="4"/>
  <c r="N135" i="4"/>
  <c r="O135" i="4"/>
  <c r="Y135" i="4" s="1"/>
  <c r="P135" i="4"/>
  <c r="Q135" i="4"/>
  <c r="AA135" i="4" s="1"/>
  <c r="R135" i="4"/>
  <c r="S135" i="4"/>
  <c r="AC135" i="4" s="1"/>
  <c r="T135" i="4"/>
  <c r="AD135" i="4" s="1"/>
  <c r="U135" i="4"/>
  <c r="W135" i="4"/>
  <c r="X135" i="4"/>
  <c r="Z135" i="4"/>
  <c r="AB135" i="4"/>
  <c r="AE135" i="4"/>
  <c r="L136" i="4"/>
  <c r="V136" i="4" s="1"/>
  <c r="M136" i="4"/>
  <c r="W136" i="4" s="1"/>
  <c r="N136" i="4"/>
  <c r="X136" i="4" s="1"/>
  <c r="O136" i="4"/>
  <c r="Y136" i="4" s="1"/>
  <c r="P136" i="4"/>
  <c r="Z136" i="4" s="1"/>
  <c r="Q136" i="4"/>
  <c r="R136" i="4"/>
  <c r="S136" i="4"/>
  <c r="T136" i="4"/>
  <c r="AD136" i="4" s="1"/>
  <c r="U136" i="4"/>
  <c r="AE136" i="4" s="1"/>
  <c r="AA136" i="4"/>
  <c r="AB136" i="4"/>
  <c r="AC136" i="4"/>
  <c r="L137" i="4"/>
  <c r="V137" i="4" s="1"/>
  <c r="M137" i="4"/>
  <c r="W137" i="4" s="1"/>
  <c r="N137" i="4"/>
  <c r="O137" i="4"/>
  <c r="P137" i="4"/>
  <c r="Z137" i="4" s="1"/>
  <c r="Q137" i="4"/>
  <c r="AA137" i="4" s="1"/>
  <c r="R137" i="4"/>
  <c r="AB137" i="4" s="1"/>
  <c r="S137" i="4"/>
  <c r="T137" i="4"/>
  <c r="AD137" i="4" s="1"/>
  <c r="U137" i="4"/>
  <c r="X137" i="4"/>
  <c r="Y137" i="4"/>
  <c r="AC137" i="4"/>
  <c r="AE137" i="4"/>
  <c r="L138" i="4"/>
  <c r="V138" i="4" s="1"/>
  <c r="M138" i="4"/>
  <c r="W138" i="4" s="1"/>
  <c r="N138" i="4"/>
  <c r="O138" i="4"/>
  <c r="Y138" i="4" s="1"/>
  <c r="P138" i="4"/>
  <c r="Z138" i="4" s="1"/>
  <c r="Q138" i="4"/>
  <c r="R138" i="4"/>
  <c r="S138" i="4"/>
  <c r="T138" i="4"/>
  <c r="U138" i="4"/>
  <c r="AE138" i="4" s="1"/>
  <c r="X138" i="4"/>
  <c r="AA138" i="4"/>
  <c r="AB138" i="4"/>
  <c r="AC138" i="4"/>
  <c r="AD138" i="4"/>
  <c r="L139" i="4"/>
  <c r="V139" i="4" s="1"/>
  <c r="M139" i="4"/>
  <c r="W139" i="4" s="1"/>
  <c r="N139" i="4"/>
  <c r="O139" i="4"/>
  <c r="P139" i="4"/>
  <c r="Z139" i="4" s="1"/>
  <c r="Q139" i="4"/>
  <c r="AA139" i="4" s="1"/>
  <c r="R139" i="4"/>
  <c r="AB139" i="4" s="1"/>
  <c r="S139" i="4"/>
  <c r="T139" i="4"/>
  <c r="AD139" i="4" s="1"/>
  <c r="U139" i="4"/>
  <c r="AE139" i="4" s="1"/>
  <c r="X139" i="4"/>
  <c r="Y139" i="4"/>
  <c r="AC139" i="4"/>
  <c r="L140" i="4"/>
  <c r="V140" i="4" s="1"/>
  <c r="M140" i="4"/>
  <c r="W140" i="4" s="1"/>
  <c r="B139" i="5" s="1"/>
  <c r="N140" i="4"/>
  <c r="O140" i="4"/>
  <c r="P140" i="4"/>
  <c r="Z140" i="4" s="1"/>
  <c r="Q140" i="4"/>
  <c r="AA140" i="4" s="1"/>
  <c r="R140" i="4"/>
  <c r="S140" i="4"/>
  <c r="T140" i="4"/>
  <c r="AD140" i="4" s="1"/>
  <c r="U140" i="4"/>
  <c r="AE140" i="4" s="1"/>
  <c r="X140" i="4"/>
  <c r="Y140" i="4"/>
  <c r="AB140" i="4"/>
  <c r="AC140" i="4"/>
  <c r="L141" i="4"/>
  <c r="V141" i="4" s="1"/>
  <c r="M141" i="4"/>
  <c r="N141" i="4"/>
  <c r="X141" i="4" s="1"/>
  <c r="O141" i="4"/>
  <c r="Y141" i="4" s="1"/>
  <c r="P141" i="4"/>
  <c r="Z141" i="4" s="1"/>
  <c r="Q141" i="4"/>
  <c r="AA141" i="4" s="1"/>
  <c r="R141" i="4"/>
  <c r="AB141" i="4" s="1"/>
  <c r="S141" i="4"/>
  <c r="T141" i="4"/>
  <c r="AD141" i="4" s="1"/>
  <c r="U141" i="4"/>
  <c r="AE141" i="4" s="1"/>
  <c r="W141" i="4"/>
  <c r="AC141" i="4"/>
  <c r="L142" i="4"/>
  <c r="M142" i="4"/>
  <c r="W142" i="4" s="1"/>
  <c r="N142" i="4"/>
  <c r="X142" i="4" s="1"/>
  <c r="O142" i="4"/>
  <c r="Y142" i="4" s="1"/>
  <c r="P142" i="4"/>
  <c r="Z142" i="4" s="1"/>
  <c r="Q142" i="4"/>
  <c r="R142" i="4"/>
  <c r="S142" i="4"/>
  <c r="T142" i="4"/>
  <c r="U142" i="4"/>
  <c r="AE142" i="4" s="1"/>
  <c r="V142" i="4"/>
  <c r="A141" i="5" s="1"/>
  <c r="AA142" i="4"/>
  <c r="AB142" i="4"/>
  <c r="AC142" i="4"/>
  <c r="AD142" i="4"/>
  <c r="L143" i="4"/>
  <c r="V143" i="4" s="1"/>
  <c r="M143" i="4"/>
  <c r="W143" i="4" s="1"/>
  <c r="B142" i="5" s="1"/>
  <c r="N143" i="4"/>
  <c r="X143" i="4" s="1"/>
  <c r="O143" i="4"/>
  <c r="Y143" i="4" s="1"/>
  <c r="P143" i="4"/>
  <c r="Q143" i="4"/>
  <c r="AA143" i="4" s="1"/>
  <c r="R143" i="4"/>
  <c r="S143" i="4"/>
  <c r="AC143" i="4" s="1"/>
  <c r="T143" i="4"/>
  <c r="AD143" i="4" s="1"/>
  <c r="U143" i="4"/>
  <c r="AE143" i="4" s="1"/>
  <c r="Z143" i="4"/>
  <c r="AB143" i="4"/>
  <c r="L144" i="4"/>
  <c r="V144" i="4" s="1"/>
  <c r="M144" i="4"/>
  <c r="W144" i="4" s="1"/>
  <c r="N144" i="4"/>
  <c r="X144" i="4" s="1"/>
  <c r="O144" i="4"/>
  <c r="Y144" i="4" s="1"/>
  <c r="P144" i="4"/>
  <c r="Z144" i="4" s="1"/>
  <c r="Q144" i="4"/>
  <c r="AA144" i="4" s="1"/>
  <c r="R144" i="4"/>
  <c r="S144" i="4"/>
  <c r="AC144" i="4" s="1"/>
  <c r="T144" i="4"/>
  <c r="AD144" i="4" s="1"/>
  <c r="U144" i="4"/>
  <c r="AE144" i="4" s="1"/>
  <c r="AB144" i="4"/>
  <c r="L145" i="4"/>
  <c r="V145" i="4" s="1"/>
  <c r="M145" i="4"/>
  <c r="W145" i="4" s="1"/>
  <c r="N145" i="4"/>
  <c r="O145" i="4"/>
  <c r="P145" i="4"/>
  <c r="Z145" i="4" s="1"/>
  <c r="Q145" i="4"/>
  <c r="AA145" i="4" s="1"/>
  <c r="R145" i="4"/>
  <c r="S145" i="4"/>
  <c r="AC145" i="4" s="1"/>
  <c r="T145" i="4"/>
  <c r="AD145" i="4" s="1"/>
  <c r="U145" i="4"/>
  <c r="AE145" i="4" s="1"/>
  <c r="X145" i="4"/>
  <c r="Y145" i="4"/>
  <c r="AB145" i="4"/>
  <c r="L146" i="4"/>
  <c r="M146" i="4"/>
  <c r="W146" i="4" s="1"/>
  <c r="N146" i="4"/>
  <c r="O146" i="4"/>
  <c r="P146" i="4"/>
  <c r="Z146" i="4" s="1"/>
  <c r="Q146" i="4"/>
  <c r="R146" i="4"/>
  <c r="S146" i="4"/>
  <c r="T146" i="4"/>
  <c r="U146" i="4"/>
  <c r="AE146" i="4" s="1"/>
  <c r="V146" i="4"/>
  <c r="A145" i="5" s="1"/>
  <c r="X146" i="4"/>
  <c r="Y146" i="4"/>
  <c r="AA146" i="4"/>
  <c r="AB146" i="4"/>
  <c r="AC146" i="4"/>
  <c r="AD146" i="4"/>
  <c r="L147" i="4"/>
  <c r="V147" i="4" s="1"/>
  <c r="M147" i="4"/>
  <c r="W147" i="4" s="1"/>
  <c r="N147" i="4"/>
  <c r="O147" i="4"/>
  <c r="Y147" i="4" s="1"/>
  <c r="P147" i="4"/>
  <c r="Z147" i="4" s="1"/>
  <c r="Q147" i="4"/>
  <c r="AA147" i="4" s="1"/>
  <c r="R147" i="4"/>
  <c r="S147" i="4"/>
  <c r="AC147" i="4" s="1"/>
  <c r="T147" i="4"/>
  <c r="AD147" i="4" s="1"/>
  <c r="U147" i="4"/>
  <c r="AE147" i="4" s="1"/>
  <c r="X147" i="4"/>
  <c r="AB147" i="4"/>
  <c r="L148" i="4"/>
  <c r="V148" i="4" s="1"/>
  <c r="M148" i="4"/>
  <c r="W148" i="4" s="1"/>
  <c r="N148" i="4"/>
  <c r="O148" i="4"/>
  <c r="P148" i="4"/>
  <c r="Q148" i="4"/>
  <c r="AA148" i="4" s="1"/>
  <c r="R148" i="4"/>
  <c r="AB148" i="4" s="1"/>
  <c r="S148" i="4"/>
  <c r="T148" i="4"/>
  <c r="AD148" i="4" s="1"/>
  <c r="U148" i="4"/>
  <c r="AE148" i="4" s="1"/>
  <c r="X148" i="4"/>
  <c r="Y148" i="4"/>
  <c r="Z148" i="4"/>
  <c r="AC148" i="4"/>
  <c r="L149" i="4"/>
  <c r="M149" i="4"/>
  <c r="N149" i="4"/>
  <c r="X149" i="4" s="1"/>
  <c r="O149" i="4"/>
  <c r="Y149" i="4" s="1"/>
  <c r="P149" i="4"/>
  <c r="Q149" i="4"/>
  <c r="AA149" i="4" s="1"/>
  <c r="R149" i="4"/>
  <c r="AB149" i="4" s="1"/>
  <c r="S149" i="4"/>
  <c r="AC149" i="4" s="1"/>
  <c r="T149" i="4"/>
  <c r="U149" i="4"/>
  <c r="AE149" i="4" s="1"/>
  <c r="V149" i="4"/>
  <c r="W149" i="4"/>
  <c r="Z149" i="4"/>
  <c r="AD149" i="4"/>
  <c r="L150" i="4"/>
  <c r="V150" i="4" s="1"/>
  <c r="M150" i="4"/>
  <c r="W150" i="4" s="1"/>
  <c r="N150" i="4"/>
  <c r="O150" i="4"/>
  <c r="P150" i="4"/>
  <c r="Z150" i="4" s="1"/>
  <c r="Q150" i="4"/>
  <c r="R150" i="4"/>
  <c r="AB150" i="4" s="1"/>
  <c r="S150" i="4"/>
  <c r="AC150" i="4" s="1"/>
  <c r="T150" i="4"/>
  <c r="AD150" i="4" s="1"/>
  <c r="U150" i="4"/>
  <c r="AE150" i="4" s="1"/>
  <c r="X150" i="4"/>
  <c r="Y150" i="4"/>
  <c r="AA150" i="4"/>
  <c r="L151" i="4"/>
  <c r="M151" i="4"/>
  <c r="W151" i="4" s="1"/>
  <c r="N151" i="4"/>
  <c r="X151" i="4" s="1"/>
  <c r="O151" i="4"/>
  <c r="Y151" i="4" s="1"/>
  <c r="P151" i="4"/>
  <c r="Z151" i="4" s="1"/>
  <c r="Q151" i="4"/>
  <c r="AA151" i="4" s="1"/>
  <c r="R151" i="4"/>
  <c r="AB151" i="4" s="1"/>
  <c r="S151" i="4"/>
  <c r="AC151" i="4" s="1"/>
  <c r="T151" i="4"/>
  <c r="AD151" i="4" s="1"/>
  <c r="U151" i="4"/>
  <c r="AE151" i="4" s="1"/>
  <c r="V151" i="4"/>
  <c r="A150" i="5" s="1"/>
  <c r="L152" i="4"/>
  <c r="M152" i="4"/>
  <c r="W152" i="4" s="1"/>
  <c r="N152" i="4"/>
  <c r="O152" i="4"/>
  <c r="Y152" i="4" s="1"/>
  <c r="P152" i="4"/>
  <c r="Z152" i="4" s="1"/>
  <c r="Q152" i="4"/>
  <c r="R152" i="4"/>
  <c r="AB152" i="4" s="1"/>
  <c r="S152" i="4"/>
  <c r="AC152" i="4" s="1"/>
  <c r="T152" i="4"/>
  <c r="AD152" i="4" s="1"/>
  <c r="U152" i="4"/>
  <c r="AE152" i="4" s="1"/>
  <c r="V152" i="4"/>
  <c r="X152" i="4"/>
  <c r="AA152" i="4"/>
  <c r="L153" i="4"/>
  <c r="V153" i="4" s="1"/>
  <c r="M153" i="4"/>
  <c r="W153" i="4" s="1"/>
  <c r="N153" i="4"/>
  <c r="O153" i="4"/>
  <c r="P153" i="4"/>
  <c r="Z153" i="4" s="1"/>
  <c r="Q153" i="4"/>
  <c r="AA153" i="4" s="1"/>
  <c r="R153" i="4"/>
  <c r="S153" i="4"/>
  <c r="T153" i="4"/>
  <c r="AD153" i="4" s="1"/>
  <c r="U153" i="4"/>
  <c r="AE153" i="4" s="1"/>
  <c r="X153" i="4"/>
  <c r="Y153" i="4"/>
  <c r="AB153" i="4"/>
  <c r="AC153" i="4"/>
  <c r="L154" i="4"/>
  <c r="M154" i="4"/>
  <c r="W154" i="4" s="1"/>
  <c r="N154" i="4"/>
  <c r="X154" i="4" s="1"/>
  <c r="O154" i="4"/>
  <c r="P154" i="4"/>
  <c r="Z154" i="4" s="1"/>
  <c r="Q154" i="4"/>
  <c r="AA154" i="4" s="1"/>
  <c r="R154" i="4"/>
  <c r="AB154" i="4" s="1"/>
  <c r="S154" i="4"/>
  <c r="AC154" i="4" s="1"/>
  <c r="T154" i="4"/>
  <c r="U154" i="4"/>
  <c r="AE154" i="4" s="1"/>
  <c r="V154" i="4"/>
  <c r="Y154" i="4"/>
  <c r="AD154" i="4"/>
  <c r="L155" i="4"/>
  <c r="V155" i="4" s="1"/>
  <c r="M155" i="4"/>
  <c r="N155" i="4"/>
  <c r="O155" i="4"/>
  <c r="Y155" i="4" s="1"/>
  <c r="P155" i="4"/>
  <c r="Z155" i="4" s="1"/>
  <c r="Q155" i="4"/>
  <c r="AA155" i="4" s="1"/>
  <c r="R155" i="4"/>
  <c r="AB155" i="4" s="1"/>
  <c r="S155" i="4"/>
  <c r="AC155" i="4" s="1"/>
  <c r="T155" i="4"/>
  <c r="AD155" i="4" s="1"/>
  <c r="U155" i="4"/>
  <c r="W155" i="4"/>
  <c r="X155" i="4"/>
  <c r="AE155" i="4"/>
  <c r="L156" i="4"/>
  <c r="V156" i="4" s="1"/>
  <c r="M156" i="4"/>
  <c r="W156" i="4" s="1"/>
  <c r="N156" i="4"/>
  <c r="O156" i="4"/>
  <c r="P156" i="4"/>
  <c r="Z156" i="4" s="1"/>
  <c r="Q156" i="4"/>
  <c r="AA156" i="4" s="1"/>
  <c r="R156" i="4"/>
  <c r="AB156" i="4" s="1"/>
  <c r="S156" i="4"/>
  <c r="AC156" i="4" s="1"/>
  <c r="T156" i="4"/>
  <c r="AD156" i="4" s="1"/>
  <c r="U156" i="4"/>
  <c r="AE156" i="4" s="1"/>
  <c r="X156" i="4"/>
  <c r="Y156" i="4"/>
  <c r="L157" i="4"/>
  <c r="V157" i="4" s="1"/>
  <c r="M157" i="4"/>
  <c r="W157" i="4" s="1"/>
  <c r="B156" i="5" s="1"/>
  <c r="N157" i="4"/>
  <c r="X157" i="4" s="1"/>
  <c r="O157" i="4"/>
  <c r="Y157" i="4" s="1"/>
  <c r="P157" i="4"/>
  <c r="Z157" i="4" s="1"/>
  <c r="Q157" i="4"/>
  <c r="AA157" i="4" s="1"/>
  <c r="R157" i="4"/>
  <c r="S157" i="4"/>
  <c r="AC157" i="4" s="1"/>
  <c r="T157" i="4"/>
  <c r="AD157" i="4" s="1"/>
  <c r="U157" i="4"/>
  <c r="AE157" i="4" s="1"/>
  <c r="AB157" i="4"/>
  <c r="L158" i="4"/>
  <c r="V158" i="4" s="1"/>
  <c r="M158" i="4"/>
  <c r="W158" i="4" s="1"/>
  <c r="B157" i="5" s="1"/>
  <c r="N158" i="4"/>
  <c r="O158" i="4"/>
  <c r="P158" i="4"/>
  <c r="Z158" i="4" s="1"/>
  <c r="Q158" i="4"/>
  <c r="AA158" i="4" s="1"/>
  <c r="R158" i="4"/>
  <c r="S158" i="4"/>
  <c r="AC158" i="4" s="1"/>
  <c r="T158" i="4"/>
  <c r="AD158" i="4" s="1"/>
  <c r="U158" i="4"/>
  <c r="AE158" i="4" s="1"/>
  <c r="X158" i="4"/>
  <c r="Y158" i="4"/>
  <c r="AB158" i="4"/>
  <c r="L159" i="4"/>
  <c r="V159" i="4" s="1"/>
  <c r="M159" i="4"/>
  <c r="N159" i="4"/>
  <c r="X159" i="4" s="1"/>
  <c r="O159" i="4"/>
  <c r="Y159" i="4" s="1"/>
  <c r="P159" i="4"/>
  <c r="Z159" i="4" s="1"/>
  <c r="Q159" i="4"/>
  <c r="AA159" i="4" s="1"/>
  <c r="R159" i="4"/>
  <c r="AB159" i="4" s="1"/>
  <c r="S159" i="4"/>
  <c r="T159" i="4"/>
  <c r="AD159" i="4" s="1"/>
  <c r="U159" i="4"/>
  <c r="AE159" i="4" s="1"/>
  <c r="W159" i="4"/>
  <c r="AC159" i="4"/>
  <c r="L160" i="4"/>
  <c r="V160" i="4" s="1"/>
  <c r="M160" i="4"/>
  <c r="W160" i="4" s="1"/>
  <c r="N160" i="4"/>
  <c r="O160" i="4"/>
  <c r="P160" i="4"/>
  <c r="Z160" i="4" s="1"/>
  <c r="Q160" i="4"/>
  <c r="R160" i="4"/>
  <c r="AB160" i="4" s="1"/>
  <c r="S160" i="4"/>
  <c r="T160" i="4"/>
  <c r="AD160" i="4" s="1"/>
  <c r="U160" i="4"/>
  <c r="AE160" i="4" s="1"/>
  <c r="X160" i="4"/>
  <c r="Y160" i="4"/>
  <c r="AA160" i="4"/>
  <c r="AC160" i="4"/>
  <c r="L161" i="4"/>
  <c r="V161" i="4" s="1"/>
  <c r="M161" i="4"/>
  <c r="N161" i="4"/>
  <c r="O161" i="4"/>
  <c r="Y161" i="4" s="1"/>
  <c r="P161" i="4"/>
  <c r="Z161" i="4" s="1"/>
  <c r="Q161" i="4"/>
  <c r="AA161" i="4" s="1"/>
  <c r="R161" i="4"/>
  <c r="S161" i="4"/>
  <c r="AC161" i="4" s="1"/>
  <c r="T161" i="4"/>
  <c r="AD161" i="4" s="1"/>
  <c r="U161" i="4"/>
  <c r="AE161" i="4" s="1"/>
  <c r="W161" i="4"/>
  <c r="X161" i="4"/>
  <c r="AB161" i="4"/>
  <c r="L162" i="4"/>
  <c r="V162" i="4" s="1"/>
  <c r="M162" i="4"/>
  <c r="W162" i="4" s="1"/>
  <c r="N162" i="4"/>
  <c r="O162" i="4"/>
  <c r="P162" i="4"/>
  <c r="Z162" i="4" s="1"/>
  <c r="Q162" i="4"/>
  <c r="R162" i="4"/>
  <c r="S162" i="4"/>
  <c r="T162" i="4"/>
  <c r="AD162" i="4" s="1"/>
  <c r="U162" i="4"/>
  <c r="AE162" i="4" s="1"/>
  <c r="X162" i="4"/>
  <c r="Y162" i="4"/>
  <c r="AA162" i="4"/>
  <c r="AB162" i="4"/>
  <c r="AC162" i="4"/>
  <c r="L163" i="4"/>
  <c r="V163" i="4" s="1"/>
  <c r="M163" i="4"/>
  <c r="W163" i="4" s="1"/>
  <c r="N163" i="4"/>
  <c r="O163" i="4"/>
  <c r="P163" i="4"/>
  <c r="Z163" i="4" s="1"/>
  <c r="Q163" i="4"/>
  <c r="AA163" i="4" s="1"/>
  <c r="R163" i="4"/>
  <c r="S163" i="4"/>
  <c r="T163" i="4"/>
  <c r="AD163" i="4" s="1"/>
  <c r="U163" i="4"/>
  <c r="AE163" i="4" s="1"/>
  <c r="X163" i="4"/>
  <c r="Y163" i="4"/>
  <c r="AB163" i="4"/>
  <c r="AC163" i="4"/>
  <c r="L164" i="4"/>
  <c r="V164" i="4" s="1"/>
  <c r="M164" i="4"/>
  <c r="W164" i="4" s="1"/>
  <c r="N164" i="4"/>
  <c r="O164" i="4"/>
  <c r="P164" i="4"/>
  <c r="Z164" i="4" s="1"/>
  <c r="Q164" i="4"/>
  <c r="AA164" i="4" s="1"/>
  <c r="R164" i="4"/>
  <c r="S164" i="4"/>
  <c r="AC164" i="4" s="1"/>
  <c r="T164" i="4"/>
  <c r="AD164" i="4" s="1"/>
  <c r="U164" i="4"/>
  <c r="AE164" i="4" s="1"/>
  <c r="X164" i="4"/>
  <c r="Y164" i="4"/>
  <c r="AB164" i="4"/>
  <c r="L165" i="4"/>
  <c r="V165" i="4" s="1"/>
  <c r="M165" i="4"/>
  <c r="N165" i="4"/>
  <c r="O165" i="4"/>
  <c r="Y165" i="4" s="1"/>
  <c r="P165" i="4"/>
  <c r="Z165" i="4" s="1"/>
  <c r="Q165" i="4"/>
  <c r="AA165" i="4" s="1"/>
  <c r="R165" i="4"/>
  <c r="AB165" i="4" s="1"/>
  <c r="S165" i="4"/>
  <c r="AC165" i="4" s="1"/>
  <c r="T165" i="4"/>
  <c r="AD165" i="4" s="1"/>
  <c r="U165" i="4"/>
  <c r="W165" i="4"/>
  <c r="X165" i="4"/>
  <c r="AE165" i="4"/>
  <c r="L166" i="4"/>
  <c r="V166" i="4" s="1"/>
  <c r="M166" i="4"/>
  <c r="W166" i="4" s="1"/>
  <c r="N166" i="4"/>
  <c r="O166" i="4"/>
  <c r="P166" i="4"/>
  <c r="Z166" i="4" s="1"/>
  <c r="Q166" i="4"/>
  <c r="AA166" i="4" s="1"/>
  <c r="R166" i="4"/>
  <c r="AB166" i="4" s="1"/>
  <c r="S166" i="4"/>
  <c r="AC166" i="4" s="1"/>
  <c r="T166" i="4"/>
  <c r="AD166" i="4" s="1"/>
  <c r="U166" i="4"/>
  <c r="AE166" i="4" s="1"/>
  <c r="X166" i="4"/>
  <c r="Y166" i="4"/>
  <c r="L167" i="4"/>
  <c r="V167" i="4" s="1"/>
  <c r="M167" i="4"/>
  <c r="W167" i="4" s="1"/>
  <c r="B166" i="5" s="1"/>
  <c r="N167" i="4"/>
  <c r="X167" i="4" s="1"/>
  <c r="O167" i="4"/>
  <c r="Y167" i="4" s="1"/>
  <c r="P167" i="4"/>
  <c r="Z167" i="4" s="1"/>
  <c r="Q167" i="4"/>
  <c r="AA167" i="4" s="1"/>
  <c r="R167" i="4"/>
  <c r="AB167" i="4" s="1"/>
  <c r="S167" i="4"/>
  <c r="AC167" i="4" s="1"/>
  <c r="T167" i="4"/>
  <c r="AD167" i="4" s="1"/>
  <c r="U167" i="4"/>
  <c r="AE167" i="4" s="1"/>
  <c r="L168" i="4"/>
  <c r="V168" i="4" s="1"/>
  <c r="M168" i="4"/>
  <c r="W168" i="4" s="1"/>
  <c r="N168" i="4"/>
  <c r="O168" i="4"/>
  <c r="P168" i="4"/>
  <c r="Z168" i="4" s="1"/>
  <c r="Q168" i="4"/>
  <c r="R168" i="4"/>
  <c r="AB168" i="4" s="1"/>
  <c r="S168" i="4"/>
  <c r="T168" i="4"/>
  <c r="AD168" i="4" s="1"/>
  <c r="U168" i="4"/>
  <c r="AE168" i="4" s="1"/>
  <c r="X168" i="4"/>
  <c r="Y168" i="4"/>
  <c r="AA168" i="4"/>
  <c r="AC168" i="4"/>
  <c r="L169" i="4"/>
  <c r="V169" i="4" s="1"/>
  <c r="M169" i="4"/>
  <c r="N169" i="4"/>
  <c r="O169" i="4"/>
  <c r="Y169" i="4" s="1"/>
  <c r="P169" i="4"/>
  <c r="Z169" i="4" s="1"/>
  <c r="Q169" i="4"/>
  <c r="AA169" i="4" s="1"/>
  <c r="R169" i="4"/>
  <c r="S169" i="4"/>
  <c r="AC169" i="4" s="1"/>
  <c r="T169" i="4"/>
  <c r="AD169" i="4" s="1"/>
  <c r="U169" i="4"/>
  <c r="AE169" i="4" s="1"/>
  <c r="W169" i="4"/>
  <c r="X169" i="4"/>
  <c r="AB169" i="4"/>
  <c r="L170" i="4"/>
  <c r="V170" i="4" s="1"/>
  <c r="M170" i="4"/>
  <c r="W170" i="4" s="1"/>
  <c r="N170" i="4"/>
  <c r="O170" i="4"/>
  <c r="P170" i="4"/>
  <c r="Z170" i="4" s="1"/>
  <c r="Q170" i="4"/>
  <c r="R170" i="4"/>
  <c r="S170" i="4"/>
  <c r="AC170" i="4" s="1"/>
  <c r="T170" i="4"/>
  <c r="AD170" i="4" s="1"/>
  <c r="U170" i="4"/>
  <c r="AE170" i="4" s="1"/>
  <c r="X170" i="4"/>
  <c r="Y170" i="4"/>
  <c r="AA170" i="4"/>
  <c r="AB170" i="4"/>
  <c r="L171" i="4"/>
  <c r="V171" i="4" s="1"/>
  <c r="M171" i="4"/>
  <c r="N171" i="4"/>
  <c r="X171" i="4" s="1"/>
  <c r="O171" i="4"/>
  <c r="Y171" i="4" s="1"/>
  <c r="P171" i="4"/>
  <c r="Z171" i="4" s="1"/>
  <c r="Q171" i="4"/>
  <c r="AA171" i="4" s="1"/>
  <c r="R171" i="4"/>
  <c r="AB171" i="4" s="1"/>
  <c r="S171" i="4"/>
  <c r="T171" i="4"/>
  <c r="AD171" i="4" s="1"/>
  <c r="U171" i="4"/>
  <c r="W171" i="4"/>
  <c r="AC171" i="4"/>
  <c r="AE171" i="4"/>
  <c r="L172" i="4"/>
  <c r="V172" i="4" s="1"/>
  <c r="M172" i="4"/>
  <c r="W172" i="4" s="1"/>
  <c r="N172" i="4"/>
  <c r="O172" i="4"/>
  <c r="P172" i="4"/>
  <c r="Z172" i="4" s="1"/>
  <c r="Q172" i="4"/>
  <c r="AA172" i="4" s="1"/>
  <c r="R172" i="4"/>
  <c r="AB172" i="4" s="1"/>
  <c r="S172" i="4"/>
  <c r="AC172" i="4" s="1"/>
  <c r="T172" i="4"/>
  <c r="AD172" i="4" s="1"/>
  <c r="U172" i="4"/>
  <c r="AE172" i="4" s="1"/>
  <c r="X172" i="4"/>
  <c r="Y172" i="4"/>
  <c r="L173" i="4"/>
  <c r="V173" i="4" s="1"/>
  <c r="M173" i="4"/>
  <c r="W173" i="4" s="1"/>
  <c r="N173" i="4"/>
  <c r="O173" i="4"/>
  <c r="Y173" i="4" s="1"/>
  <c r="P173" i="4"/>
  <c r="Z173" i="4" s="1"/>
  <c r="Q173" i="4"/>
  <c r="AA173" i="4" s="1"/>
  <c r="R173" i="4"/>
  <c r="S173" i="4"/>
  <c r="AC173" i="4" s="1"/>
  <c r="T173" i="4"/>
  <c r="AD173" i="4" s="1"/>
  <c r="U173" i="4"/>
  <c r="AE173" i="4" s="1"/>
  <c r="X173" i="4"/>
  <c r="AB173" i="4"/>
  <c r="L174" i="4"/>
  <c r="V174" i="4" s="1"/>
  <c r="M174" i="4"/>
  <c r="W174" i="4" s="1"/>
  <c r="B173" i="5" s="1"/>
  <c r="N174" i="4"/>
  <c r="O174" i="4"/>
  <c r="P174" i="4"/>
  <c r="Z174" i="4" s="1"/>
  <c r="Q174" i="4"/>
  <c r="AA174" i="4" s="1"/>
  <c r="R174" i="4"/>
  <c r="S174" i="4"/>
  <c r="AC174" i="4" s="1"/>
  <c r="T174" i="4"/>
  <c r="AD174" i="4" s="1"/>
  <c r="U174" i="4"/>
  <c r="AE174" i="4" s="1"/>
  <c r="X174" i="4"/>
  <c r="Y174" i="4"/>
  <c r="AB174" i="4"/>
  <c r="L175" i="4"/>
  <c r="V175" i="4" s="1"/>
  <c r="M175" i="4"/>
  <c r="N175" i="4"/>
  <c r="X175" i="4" s="1"/>
  <c r="O175" i="4"/>
  <c r="P175" i="4"/>
  <c r="Z175" i="4" s="1"/>
  <c r="Q175" i="4"/>
  <c r="AA175" i="4" s="1"/>
  <c r="R175" i="4"/>
  <c r="AB175" i="4" s="1"/>
  <c r="S175" i="4"/>
  <c r="T175" i="4"/>
  <c r="AD175" i="4" s="1"/>
  <c r="U175" i="4"/>
  <c r="AE175" i="4" s="1"/>
  <c r="W175" i="4"/>
  <c r="Y175" i="4"/>
  <c r="AC175" i="4"/>
  <c r="L176" i="4"/>
  <c r="V176" i="4" s="1"/>
  <c r="M176" i="4"/>
  <c r="W176" i="4" s="1"/>
  <c r="N176" i="4"/>
  <c r="O176" i="4"/>
  <c r="P176" i="4"/>
  <c r="Z176" i="4" s="1"/>
  <c r="Q176" i="4"/>
  <c r="R176" i="4"/>
  <c r="AB176" i="4" s="1"/>
  <c r="S176" i="4"/>
  <c r="T176" i="4"/>
  <c r="AD176" i="4" s="1"/>
  <c r="U176" i="4"/>
  <c r="AE176" i="4" s="1"/>
  <c r="X176" i="4"/>
  <c r="Y176" i="4"/>
  <c r="AA176" i="4"/>
  <c r="AC176" i="4"/>
  <c r="L177" i="4"/>
  <c r="V177" i="4" s="1"/>
  <c r="M177" i="4"/>
  <c r="N177" i="4"/>
  <c r="O177" i="4"/>
  <c r="Y177" i="4" s="1"/>
  <c r="P177" i="4"/>
  <c r="Z177" i="4" s="1"/>
  <c r="Q177" i="4"/>
  <c r="AA177" i="4" s="1"/>
  <c r="R177" i="4"/>
  <c r="S177" i="4"/>
  <c r="AC177" i="4" s="1"/>
  <c r="T177" i="4"/>
  <c r="AD177" i="4" s="1"/>
  <c r="U177" i="4"/>
  <c r="AE177" i="4" s="1"/>
  <c r="W177" i="4"/>
  <c r="X177" i="4"/>
  <c r="AB177" i="4"/>
  <c r="L178" i="4"/>
  <c r="V178" i="4" s="1"/>
  <c r="M178" i="4"/>
  <c r="W178" i="4" s="1"/>
  <c r="N178" i="4"/>
  <c r="O178" i="4"/>
  <c r="P178" i="4"/>
  <c r="Z178" i="4" s="1"/>
  <c r="Q178" i="4"/>
  <c r="AA178" i="4" s="1"/>
  <c r="R178" i="4"/>
  <c r="S178" i="4"/>
  <c r="T178" i="4"/>
  <c r="AD178" i="4" s="1"/>
  <c r="U178" i="4"/>
  <c r="AE178" i="4" s="1"/>
  <c r="X178" i="4"/>
  <c r="Y178" i="4"/>
  <c r="AB178" i="4"/>
  <c r="AC178" i="4"/>
  <c r="L179" i="4"/>
  <c r="V179" i="4" s="1"/>
  <c r="M179" i="4"/>
  <c r="W179" i="4" s="1"/>
  <c r="N179" i="4"/>
  <c r="O179" i="4"/>
  <c r="Y179" i="4" s="1"/>
  <c r="P179" i="4"/>
  <c r="Z179" i="4" s="1"/>
  <c r="Q179" i="4"/>
  <c r="AA179" i="4" s="1"/>
  <c r="R179" i="4"/>
  <c r="AB179" i="4" s="1"/>
  <c r="S179" i="4"/>
  <c r="T179" i="4"/>
  <c r="AD179" i="4" s="1"/>
  <c r="U179" i="4"/>
  <c r="X179" i="4"/>
  <c r="AC179" i="4"/>
  <c r="AE179" i="4"/>
  <c r="L180" i="4"/>
  <c r="V180" i="4" s="1"/>
  <c r="M180" i="4"/>
  <c r="W180" i="4" s="1"/>
  <c r="N180" i="4"/>
  <c r="O180" i="4"/>
  <c r="P180" i="4"/>
  <c r="Z180" i="4" s="1"/>
  <c r="Q180" i="4"/>
  <c r="R180" i="4"/>
  <c r="AB180" i="4" s="1"/>
  <c r="S180" i="4"/>
  <c r="AC180" i="4" s="1"/>
  <c r="T180" i="4"/>
  <c r="AD180" i="4" s="1"/>
  <c r="U180" i="4"/>
  <c r="AE180" i="4" s="1"/>
  <c r="X180" i="4"/>
  <c r="Y180" i="4"/>
  <c r="AA180" i="4"/>
  <c r="L181" i="4"/>
  <c r="V181" i="4" s="1"/>
  <c r="M181" i="4"/>
  <c r="W181" i="4" s="1"/>
  <c r="N181" i="4"/>
  <c r="X181" i="4" s="1"/>
  <c r="O181" i="4"/>
  <c r="P181" i="4"/>
  <c r="Z181" i="4" s="1"/>
  <c r="Q181" i="4"/>
  <c r="AA181" i="4" s="1"/>
  <c r="R181" i="4"/>
  <c r="AB181" i="4" s="1"/>
  <c r="S181" i="4"/>
  <c r="AC181" i="4" s="1"/>
  <c r="T181" i="4"/>
  <c r="AD181" i="4" s="1"/>
  <c r="U181" i="4"/>
  <c r="AE181" i="4" s="1"/>
  <c r="Y181" i="4"/>
  <c r="L182" i="4"/>
  <c r="V182" i="4" s="1"/>
  <c r="M182" i="4"/>
  <c r="W182" i="4" s="1"/>
  <c r="N182" i="4"/>
  <c r="O182" i="4"/>
  <c r="P182" i="4"/>
  <c r="Z182" i="4" s="1"/>
  <c r="Q182" i="4"/>
  <c r="AA182" i="4" s="1"/>
  <c r="R182" i="4"/>
  <c r="S182" i="4"/>
  <c r="AC182" i="4" s="1"/>
  <c r="T182" i="4"/>
  <c r="AD182" i="4" s="1"/>
  <c r="U182" i="4"/>
  <c r="AE182" i="4" s="1"/>
  <c r="X182" i="4"/>
  <c r="Y182" i="4"/>
  <c r="AB182" i="4"/>
  <c r="L183" i="4"/>
  <c r="V183" i="4" s="1"/>
  <c r="M183" i="4"/>
  <c r="W183" i="4" s="1"/>
  <c r="N183" i="4"/>
  <c r="O183" i="4"/>
  <c r="Y183" i="4" s="1"/>
  <c r="P183" i="4"/>
  <c r="Z183" i="4" s="1"/>
  <c r="Q183" i="4"/>
  <c r="AA183" i="4" s="1"/>
  <c r="R183" i="4"/>
  <c r="AB183" i="4" s="1"/>
  <c r="S183" i="4"/>
  <c r="AC183" i="4" s="1"/>
  <c r="T183" i="4"/>
  <c r="AD183" i="4" s="1"/>
  <c r="U183" i="4"/>
  <c r="AE183" i="4" s="1"/>
  <c r="X183" i="4"/>
  <c r="L184" i="4"/>
  <c r="V184" i="4" s="1"/>
  <c r="M184" i="4"/>
  <c r="W184" i="4" s="1"/>
  <c r="N184" i="4"/>
  <c r="O184" i="4"/>
  <c r="P184" i="4"/>
  <c r="Z184" i="4" s="1"/>
  <c r="Q184" i="4"/>
  <c r="AA184" i="4" s="1"/>
  <c r="R184" i="4"/>
  <c r="AB184" i="4" s="1"/>
  <c r="S184" i="4"/>
  <c r="AC184" i="4" s="1"/>
  <c r="T184" i="4"/>
  <c r="AD184" i="4" s="1"/>
  <c r="U184" i="4"/>
  <c r="AE184" i="4" s="1"/>
  <c r="X184" i="4"/>
  <c r="Y184" i="4"/>
  <c r="L185" i="4"/>
  <c r="V185" i="4" s="1"/>
  <c r="M185" i="4"/>
  <c r="N185" i="4"/>
  <c r="O185" i="4"/>
  <c r="Y185" i="4" s="1"/>
  <c r="P185" i="4"/>
  <c r="Z185" i="4" s="1"/>
  <c r="Q185" i="4"/>
  <c r="AA185" i="4" s="1"/>
  <c r="R185" i="4"/>
  <c r="S185" i="4"/>
  <c r="T185" i="4"/>
  <c r="AD185" i="4" s="1"/>
  <c r="U185" i="4"/>
  <c r="AE185" i="4" s="1"/>
  <c r="W185" i="4"/>
  <c r="X185" i="4"/>
  <c r="AB185" i="4"/>
  <c r="AC185" i="4"/>
  <c r="L186" i="4"/>
  <c r="V186" i="4" s="1"/>
  <c r="M186" i="4"/>
  <c r="W186" i="4" s="1"/>
  <c r="N186" i="4"/>
  <c r="O186" i="4"/>
  <c r="P186" i="4"/>
  <c r="Z186" i="4" s="1"/>
  <c r="Q186" i="4"/>
  <c r="AA186" i="4" s="1"/>
  <c r="R186" i="4"/>
  <c r="AB186" i="4" s="1"/>
  <c r="S186" i="4"/>
  <c r="T186" i="4"/>
  <c r="AD186" i="4" s="1"/>
  <c r="U186" i="4"/>
  <c r="AE186" i="4" s="1"/>
  <c r="X186" i="4"/>
  <c r="Y186" i="4"/>
  <c r="AC186" i="4"/>
  <c r="L187" i="4"/>
  <c r="V187" i="4" s="1"/>
  <c r="M187" i="4"/>
  <c r="W187" i="4" s="1"/>
  <c r="B186" i="5" s="1"/>
  <c r="N187" i="4"/>
  <c r="O187" i="4"/>
  <c r="Y187" i="4" s="1"/>
  <c r="P187" i="4"/>
  <c r="Z187" i="4" s="1"/>
  <c r="Q187" i="4"/>
  <c r="AA187" i="4" s="1"/>
  <c r="R187" i="4"/>
  <c r="AB187" i="4" s="1"/>
  <c r="S187" i="4"/>
  <c r="AC187" i="4" s="1"/>
  <c r="T187" i="4"/>
  <c r="AD187" i="4" s="1"/>
  <c r="U187" i="4"/>
  <c r="X187" i="4"/>
  <c r="AE187" i="4"/>
  <c r="L188" i="4"/>
  <c r="V188" i="4" s="1"/>
  <c r="M188" i="4"/>
  <c r="W188" i="4" s="1"/>
  <c r="N188" i="4"/>
  <c r="O188" i="4"/>
  <c r="P188" i="4"/>
  <c r="Z188" i="4" s="1"/>
  <c r="Q188" i="4"/>
  <c r="AA188" i="4" s="1"/>
  <c r="R188" i="4"/>
  <c r="AB188" i="4" s="1"/>
  <c r="S188" i="4"/>
  <c r="AC188" i="4" s="1"/>
  <c r="T188" i="4"/>
  <c r="AD188" i="4" s="1"/>
  <c r="U188" i="4"/>
  <c r="AE188" i="4" s="1"/>
  <c r="X188" i="4"/>
  <c r="Y188" i="4"/>
  <c r="L189" i="4"/>
  <c r="V189" i="4" s="1"/>
  <c r="M189" i="4"/>
  <c r="W189" i="4" s="1"/>
  <c r="B188" i="5" s="1"/>
  <c r="N189" i="4"/>
  <c r="O189" i="4"/>
  <c r="P189" i="4"/>
  <c r="Z189" i="4" s="1"/>
  <c r="Q189" i="4"/>
  <c r="AA189" i="4" s="1"/>
  <c r="R189" i="4"/>
  <c r="AB189" i="4" s="1"/>
  <c r="S189" i="4"/>
  <c r="AC189" i="4" s="1"/>
  <c r="T189" i="4"/>
  <c r="AD189" i="4" s="1"/>
  <c r="U189" i="4"/>
  <c r="AE189" i="4" s="1"/>
  <c r="X189" i="4"/>
  <c r="Y189" i="4"/>
  <c r="L190" i="4"/>
  <c r="V190" i="4" s="1"/>
  <c r="M190" i="4"/>
  <c r="W190" i="4" s="1"/>
  <c r="N190" i="4"/>
  <c r="O190" i="4"/>
  <c r="Y190" i="4" s="1"/>
  <c r="P190" i="4"/>
  <c r="Z190" i="4" s="1"/>
  <c r="Q190" i="4"/>
  <c r="AA190" i="4" s="1"/>
  <c r="R190" i="4"/>
  <c r="S190" i="4"/>
  <c r="AC190" i="4" s="1"/>
  <c r="T190" i="4"/>
  <c r="AD190" i="4" s="1"/>
  <c r="U190" i="4"/>
  <c r="AE190" i="4" s="1"/>
  <c r="X190" i="4"/>
  <c r="AB190" i="4"/>
  <c r="L191" i="4"/>
  <c r="V191" i="4" s="1"/>
  <c r="M191" i="4"/>
  <c r="N191" i="4"/>
  <c r="O191" i="4"/>
  <c r="P191" i="4"/>
  <c r="Z191" i="4" s="1"/>
  <c r="Q191" i="4"/>
  <c r="AA191" i="4" s="1"/>
  <c r="R191" i="4"/>
  <c r="AB191" i="4" s="1"/>
  <c r="S191" i="4"/>
  <c r="T191" i="4"/>
  <c r="AD191" i="4" s="1"/>
  <c r="U191" i="4"/>
  <c r="AE191" i="4" s="1"/>
  <c r="W191" i="4"/>
  <c r="X191" i="4"/>
  <c r="Y191" i="4"/>
  <c r="AC191" i="4"/>
  <c r="L192" i="4"/>
  <c r="V192" i="4" s="1"/>
  <c r="M192" i="4"/>
  <c r="W192" i="4" s="1"/>
  <c r="N192" i="4"/>
  <c r="O192" i="4"/>
  <c r="P192" i="4"/>
  <c r="Z192" i="4" s="1"/>
  <c r="Q192" i="4"/>
  <c r="AA192" i="4" s="1"/>
  <c r="R192" i="4"/>
  <c r="S192" i="4"/>
  <c r="T192" i="4"/>
  <c r="AD192" i="4" s="1"/>
  <c r="U192" i="4"/>
  <c r="AE192" i="4" s="1"/>
  <c r="X192" i="4"/>
  <c r="Y192" i="4"/>
  <c r="AB192" i="4"/>
  <c r="AC192" i="4"/>
  <c r="L193" i="4"/>
  <c r="V193" i="4" s="1"/>
  <c r="M193" i="4"/>
  <c r="W193" i="4" s="1"/>
  <c r="N193" i="4"/>
  <c r="O193" i="4"/>
  <c r="Y193" i="4" s="1"/>
  <c r="P193" i="4"/>
  <c r="Z193" i="4" s="1"/>
  <c r="Q193" i="4"/>
  <c r="AA193" i="4" s="1"/>
  <c r="R193" i="4"/>
  <c r="AB193" i="4" s="1"/>
  <c r="S193" i="4"/>
  <c r="AC193" i="4" s="1"/>
  <c r="T193" i="4"/>
  <c r="AD193" i="4" s="1"/>
  <c r="U193" i="4"/>
  <c r="X193" i="4"/>
  <c r="AE193" i="4"/>
  <c r="L194" i="4"/>
  <c r="V194" i="4" s="1"/>
  <c r="M194" i="4"/>
  <c r="W194" i="4" s="1"/>
  <c r="N194" i="4"/>
  <c r="O194" i="4"/>
  <c r="P194" i="4"/>
  <c r="Z194" i="4" s="1"/>
  <c r="Q194" i="4"/>
  <c r="AA194" i="4" s="1"/>
  <c r="R194" i="4"/>
  <c r="AB194" i="4" s="1"/>
  <c r="S194" i="4"/>
  <c r="AC194" i="4" s="1"/>
  <c r="T194" i="4"/>
  <c r="AD194" i="4" s="1"/>
  <c r="U194" i="4"/>
  <c r="AE194" i="4" s="1"/>
  <c r="X194" i="4"/>
  <c r="Y194" i="4"/>
  <c r="L195" i="4"/>
  <c r="V195" i="4" s="1"/>
  <c r="M195" i="4"/>
  <c r="W195" i="4" s="1"/>
  <c r="N195" i="4"/>
  <c r="X195" i="4" s="1"/>
  <c r="O195" i="4"/>
  <c r="Y195" i="4" s="1"/>
  <c r="P195" i="4"/>
  <c r="Z195" i="4" s="1"/>
  <c r="Q195" i="4"/>
  <c r="AA195" i="4" s="1"/>
  <c r="R195" i="4"/>
  <c r="AB195" i="4" s="1"/>
  <c r="S195" i="4"/>
  <c r="T195" i="4"/>
  <c r="AD195" i="4" s="1"/>
  <c r="U195" i="4"/>
  <c r="AE195" i="4" s="1"/>
  <c r="AC195" i="4"/>
  <c r="L196" i="4"/>
  <c r="V196" i="4" s="1"/>
  <c r="M196" i="4"/>
  <c r="W196" i="4" s="1"/>
  <c r="N196" i="4"/>
  <c r="O196" i="4"/>
  <c r="P196" i="4"/>
  <c r="Z196" i="4" s="1"/>
  <c r="Q196" i="4"/>
  <c r="R196" i="4"/>
  <c r="AB196" i="4" s="1"/>
  <c r="S196" i="4"/>
  <c r="AC196" i="4" s="1"/>
  <c r="T196" i="4"/>
  <c r="AD196" i="4" s="1"/>
  <c r="U196" i="4"/>
  <c r="AE196" i="4" s="1"/>
  <c r="X196" i="4"/>
  <c r="Y196" i="4"/>
  <c r="AA196" i="4"/>
  <c r="L197" i="4"/>
  <c r="V197" i="4" s="1"/>
  <c r="M197" i="4"/>
  <c r="W197" i="4" s="1"/>
  <c r="N197" i="4"/>
  <c r="O197" i="4"/>
  <c r="P197" i="4"/>
  <c r="Z197" i="4" s="1"/>
  <c r="Q197" i="4"/>
  <c r="AA197" i="4" s="1"/>
  <c r="R197" i="4"/>
  <c r="AB197" i="4" s="1"/>
  <c r="S197" i="4"/>
  <c r="T197" i="4"/>
  <c r="AD197" i="4" s="1"/>
  <c r="U197" i="4"/>
  <c r="AE197" i="4" s="1"/>
  <c r="X197" i="4"/>
  <c r="Y197" i="4"/>
  <c r="AC197" i="4"/>
  <c r="L198" i="4"/>
  <c r="V198" i="4" s="1"/>
  <c r="M198" i="4"/>
  <c r="W198" i="4" s="1"/>
  <c r="N198" i="4"/>
  <c r="O198" i="4"/>
  <c r="P198" i="4"/>
  <c r="Z198" i="4" s="1"/>
  <c r="Q198" i="4"/>
  <c r="AA198" i="4" s="1"/>
  <c r="R198" i="4"/>
  <c r="AB198" i="4" s="1"/>
  <c r="S198" i="4"/>
  <c r="AC198" i="4" s="1"/>
  <c r="T198" i="4"/>
  <c r="AD198" i="4" s="1"/>
  <c r="U198" i="4"/>
  <c r="AE198" i="4" s="1"/>
  <c r="X198" i="4"/>
  <c r="Y198" i="4"/>
  <c r="L199" i="4"/>
  <c r="V199" i="4" s="1"/>
  <c r="M199" i="4"/>
  <c r="W199" i="4" s="1"/>
  <c r="N199" i="4"/>
  <c r="O199" i="4"/>
  <c r="Y199" i="4" s="1"/>
  <c r="P199" i="4"/>
  <c r="Z199" i="4" s="1"/>
  <c r="Q199" i="4"/>
  <c r="AA199" i="4" s="1"/>
  <c r="R199" i="4"/>
  <c r="S199" i="4"/>
  <c r="AC199" i="4" s="1"/>
  <c r="T199" i="4"/>
  <c r="AD199" i="4" s="1"/>
  <c r="U199" i="4"/>
  <c r="AE199" i="4" s="1"/>
  <c r="X199" i="4"/>
  <c r="AB199" i="4"/>
  <c r="L200" i="4"/>
  <c r="V200" i="4" s="1"/>
  <c r="M200" i="4"/>
  <c r="W200" i="4" s="1"/>
  <c r="N200" i="4"/>
  <c r="O200" i="4"/>
  <c r="P200" i="4"/>
  <c r="Z200" i="4" s="1"/>
  <c r="Q200" i="4"/>
  <c r="AA200" i="4" s="1"/>
  <c r="R200" i="4"/>
  <c r="S200" i="4"/>
  <c r="T200" i="4"/>
  <c r="AD200" i="4" s="1"/>
  <c r="U200" i="4"/>
  <c r="AE200" i="4" s="1"/>
  <c r="X200" i="4"/>
  <c r="Y200" i="4"/>
  <c r="AB200" i="4"/>
  <c r="AC200" i="4"/>
  <c r="L201" i="4"/>
  <c r="V201" i="4" s="1"/>
  <c r="M201" i="4"/>
  <c r="N201" i="4"/>
  <c r="X201" i="4" s="1"/>
  <c r="O201" i="4"/>
  <c r="Y201" i="4" s="1"/>
  <c r="P201" i="4"/>
  <c r="Z201" i="4" s="1"/>
  <c r="Q201" i="4"/>
  <c r="AA201" i="4" s="1"/>
  <c r="R201" i="4"/>
  <c r="AB201" i="4" s="1"/>
  <c r="S201" i="4"/>
  <c r="AC201" i="4" s="1"/>
  <c r="T201" i="4"/>
  <c r="AD201" i="4" s="1"/>
  <c r="U201" i="4"/>
  <c r="AE201" i="4" s="1"/>
  <c r="W201" i="4"/>
  <c r="L202" i="4"/>
  <c r="V202" i="4" s="1"/>
  <c r="M202" i="4"/>
  <c r="W202" i="4" s="1"/>
  <c r="N202" i="4"/>
  <c r="O202" i="4"/>
  <c r="P202" i="4"/>
  <c r="Z202" i="4" s="1"/>
  <c r="Q202" i="4"/>
  <c r="R202" i="4"/>
  <c r="AB202" i="4" s="1"/>
  <c r="S202" i="4"/>
  <c r="AC202" i="4" s="1"/>
  <c r="T202" i="4"/>
  <c r="AD202" i="4" s="1"/>
  <c r="U202" i="4"/>
  <c r="AE202" i="4" s="1"/>
  <c r="X202" i="4"/>
  <c r="Y202" i="4"/>
  <c r="AA202" i="4"/>
  <c r="L203" i="4"/>
  <c r="V203" i="4" s="1"/>
  <c r="M203" i="4"/>
  <c r="N203" i="4"/>
  <c r="O203" i="4"/>
  <c r="Y203" i="4" s="1"/>
  <c r="P203" i="4"/>
  <c r="Z203" i="4" s="1"/>
  <c r="Q203" i="4"/>
  <c r="AA203" i="4" s="1"/>
  <c r="R203" i="4"/>
  <c r="S203" i="4"/>
  <c r="T203" i="4"/>
  <c r="AD203" i="4" s="1"/>
  <c r="U203" i="4"/>
  <c r="AE203" i="4" s="1"/>
  <c r="W203" i="4"/>
  <c r="X203" i="4"/>
  <c r="AB203" i="4"/>
  <c r="AC203" i="4"/>
  <c r="L204" i="4"/>
  <c r="V204" i="4" s="1"/>
  <c r="M204" i="4"/>
  <c r="N204" i="4"/>
  <c r="X204" i="4" s="1"/>
  <c r="O204" i="4"/>
  <c r="P204" i="4"/>
  <c r="Z204" i="4" s="1"/>
  <c r="Q204" i="4"/>
  <c r="AA204" i="4" s="1"/>
  <c r="R204" i="4"/>
  <c r="S204" i="4"/>
  <c r="T204" i="4"/>
  <c r="AD204" i="4" s="1"/>
  <c r="U204" i="4"/>
  <c r="AE204" i="4" s="1"/>
  <c r="W204" i="4"/>
  <c r="Y204" i="4"/>
  <c r="AB204" i="4"/>
  <c r="AC204" i="4"/>
  <c r="L205" i="4"/>
  <c r="M205" i="4"/>
  <c r="W205" i="4" s="1"/>
  <c r="B204" i="5" s="1"/>
  <c r="N205" i="4"/>
  <c r="X205" i="4" s="1"/>
  <c r="O205" i="4"/>
  <c r="Y205" i="4" s="1"/>
  <c r="P205" i="4"/>
  <c r="Z205" i="4" s="1"/>
  <c r="Q205" i="4"/>
  <c r="R205" i="4"/>
  <c r="AB205" i="4" s="1"/>
  <c r="S205" i="4"/>
  <c r="T205" i="4"/>
  <c r="U205" i="4"/>
  <c r="AE205" i="4" s="1"/>
  <c r="V205" i="4"/>
  <c r="AA205" i="4"/>
  <c r="AC205" i="4"/>
  <c r="AD205" i="4"/>
  <c r="L206" i="4"/>
  <c r="V206" i="4" s="1"/>
  <c r="M206" i="4"/>
  <c r="N206" i="4"/>
  <c r="X206" i="4" s="1"/>
  <c r="O206" i="4"/>
  <c r="Y206" i="4" s="1"/>
  <c r="P206" i="4"/>
  <c r="Q206" i="4"/>
  <c r="R206" i="4"/>
  <c r="S206" i="4"/>
  <c r="AC206" i="4" s="1"/>
  <c r="T206" i="4"/>
  <c r="AD206" i="4" s="1"/>
  <c r="U206" i="4"/>
  <c r="AE206" i="4" s="1"/>
  <c r="W206" i="4"/>
  <c r="B205" i="5" s="1"/>
  <c r="Z206" i="4"/>
  <c r="AA206" i="4"/>
  <c r="AB206" i="4"/>
  <c r="L207" i="4"/>
  <c r="V207" i="4" s="1"/>
  <c r="M207" i="4"/>
  <c r="W207" i="4" s="1"/>
  <c r="N207" i="4"/>
  <c r="O207" i="4"/>
  <c r="Y207" i="4" s="1"/>
  <c r="P207" i="4"/>
  <c r="Z207" i="4" s="1"/>
  <c r="Q207" i="4"/>
  <c r="AA207" i="4" s="1"/>
  <c r="R207" i="4"/>
  <c r="S207" i="4"/>
  <c r="T207" i="4"/>
  <c r="AD207" i="4" s="1"/>
  <c r="U207" i="4"/>
  <c r="AE207" i="4" s="1"/>
  <c r="X207" i="4"/>
  <c r="AB207" i="4"/>
  <c r="AC207" i="4"/>
  <c r="L208" i="4"/>
  <c r="V208" i="4" s="1"/>
  <c r="M208" i="4"/>
  <c r="W208" i="4" s="1"/>
  <c r="B207" i="5" s="1"/>
  <c r="N208" i="4"/>
  <c r="X208" i="4" s="1"/>
  <c r="O208" i="4"/>
  <c r="Y208" i="4" s="1"/>
  <c r="P208" i="4"/>
  <c r="Z208" i="4" s="1"/>
  <c r="Q208" i="4"/>
  <c r="R208" i="4"/>
  <c r="AB208" i="4" s="1"/>
  <c r="S208" i="4"/>
  <c r="T208" i="4"/>
  <c r="AD208" i="4" s="1"/>
  <c r="U208" i="4"/>
  <c r="AE208" i="4" s="1"/>
  <c r="AA208" i="4"/>
  <c r="AC208" i="4"/>
  <c r="L209" i="4"/>
  <c r="V209" i="4" s="1"/>
  <c r="M209" i="4"/>
  <c r="W209" i="4" s="1"/>
  <c r="N209" i="4"/>
  <c r="O209" i="4"/>
  <c r="Y209" i="4" s="1"/>
  <c r="P209" i="4"/>
  <c r="Z209" i="4" s="1"/>
  <c r="Q209" i="4"/>
  <c r="AA209" i="4" s="1"/>
  <c r="R209" i="4"/>
  <c r="S209" i="4"/>
  <c r="T209" i="4"/>
  <c r="AD209" i="4" s="1"/>
  <c r="U209" i="4"/>
  <c r="AE209" i="4" s="1"/>
  <c r="X209" i="4"/>
  <c r="AB209" i="4"/>
  <c r="AC209" i="4"/>
  <c r="L210" i="4"/>
  <c r="V210" i="4" s="1"/>
  <c r="M210" i="4"/>
  <c r="W210" i="4" s="1"/>
  <c r="N210" i="4"/>
  <c r="O210" i="4"/>
  <c r="P210" i="4"/>
  <c r="Q210" i="4"/>
  <c r="AA210" i="4" s="1"/>
  <c r="R210" i="4"/>
  <c r="AB210" i="4" s="1"/>
  <c r="S210" i="4"/>
  <c r="AC210" i="4" s="1"/>
  <c r="T210" i="4"/>
  <c r="AD210" i="4" s="1"/>
  <c r="U210" i="4"/>
  <c r="X210" i="4"/>
  <c r="Y210" i="4"/>
  <c r="Z210" i="4"/>
  <c r="AE210" i="4"/>
  <c r="L211" i="4"/>
  <c r="V211" i="4" s="1"/>
  <c r="M211" i="4"/>
  <c r="W211" i="4" s="1"/>
  <c r="B210" i="5" s="1"/>
  <c r="N211" i="4"/>
  <c r="X211" i="4" s="1"/>
  <c r="O211" i="4"/>
  <c r="Y211" i="4" s="1"/>
  <c r="P211" i="4"/>
  <c r="Z211" i="4" s="1"/>
  <c r="Q211" i="4"/>
  <c r="R211" i="4"/>
  <c r="S211" i="4"/>
  <c r="AC211" i="4" s="1"/>
  <c r="T211" i="4"/>
  <c r="AD211" i="4" s="1"/>
  <c r="U211" i="4"/>
  <c r="AA211" i="4"/>
  <c r="AB211" i="4"/>
  <c r="AE211" i="4"/>
  <c r="L212" i="4"/>
  <c r="V212" i="4" s="1"/>
  <c r="M212" i="4"/>
  <c r="W212" i="4" s="1"/>
  <c r="N212" i="4"/>
  <c r="O212" i="4"/>
  <c r="Y212" i="4" s="1"/>
  <c r="P212" i="4"/>
  <c r="Z212" i="4" s="1"/>
  <c r="Q212" i="4"/>
  <c r="R212" i="4"/>
  <c r="S212" i="4"/>
  <c r="AC212" i="4" s="1"/>
  <c r="T212" i="4"/>
  <c r="AD212" i="4" s="1"/>
  <c r="U212" i="4"/>
  <c r="AE212" i="4" s="1"/>
  <c r="X212" i="4"/>
  <c r="AA212" i="4"/>
  <c r="AB212" i="4"/>
  <c r="L213" i="4"/>
  <c r="M213" i="4"/>
  <c r="W213" i="4" s="1"/>
  <c r="N213" i="4"/>
  <c r="X213" i="4" s="1"/>
  <c r="O213" i="4"/>
  <c r="Y213" i="4" s="1"/>
  <c r="P213" i="4"/>
  <c r="Z213" i="4" s="1"/>
  <c r="Q213" i="4"/>
  <c r="AA213" i="4" s="1"/>
  <c r="R213" i="4"/>
  <c r="AB213" i="4" s="1"/>
  <c r="S213" i="4"/>
  <c r="AC213" i="4" s="1"/>
  <c r="T213" i="4"/>
  <c r="U213" i="4"/>
  <c r="AE213" i="4" s="1"/>
  <c r="V213" i="4"/>
  <c r="AD213" i="4"/>
  <c r="L214" i="4"/>
  <c r="V214" i="4" s="1"/>
  <c r="M214" i="4"/>
  <c r="W214" i="4" s="1"/>
  <c r="N214" i="4"/>
  <c r="O214" i="4"/>
  <c r="Y214" i="4" s="1"/>
  <c r="P214" i="4"/>
  <c r="Q214" i="4"/>
  <c r="AA214" i="4" s="1"/>
  <c r="R214" i="4"/>
  <c r="AB214" i="4" s="1"/>
  <c r="S214" i="4"/>
  <c r="AC214" i="4" s="1"/>
  <c r="T214" i="4"/>
  <c r="AD214" i="4" s="1"/>
  <c r="U214" i="4"/>
  <c r="AE214" i="4" s="1"/>
  <c r="X214" i="4"/>
  <c r="Z214" i="4"/>
  <c r="L215" i="4"/>
  <c r="V215" i="4" s="1"/>
  <c r="M215" i="4"/>
  <c r="N215" i="4"/>
  <c r="O215" i="4"/>
  <c r="Y215" i="4" s="1"/>
  <c r="P215" i="4"/>
  <c r="Z215" i="4" s="1"/>
  <c r="Q215" i="4"/>
  <c r="AA215" i="4" s="1"/>
  <c r="R215" i="4"/>
  <c r="S215" i="4"/>
  <c r="AC215" i="4" s="1"/>
  <c r="T215" i="4"/>
  <c r="AD215" i="4" s="1"/>
  <c r="U215" i="4"/>
  <c r="W215" i="4"/>
  <c r="B214" i="5" s="1"/>
  <c r="X215" i="4"/>
  <c r="AB215" i="4"/>
  <c r="AE215" i="4"/>
  <c r="L216" i="4"/>
  <c r="V216" i="4" s="1"/>
  <c r="M216" i="4"/>
  <c r="W216" i="4" s="1"/>
  <c r="N216" i="4"/>
  <c r="O216" i="4"/>
  <c r="P216" i="4"/>
  <c r="Q216" i="4"/>
  <c r="R216" i="4"/>
  <c r="S216" i="4"/>
  <c r="AC216" i="4" s="1"/>
  <c r="T216" i="4"/>
  <c r="AD216" i="4" s="1"/>
  <c r="U216" i="4"/>
  <c r="AE216" i="4" s="1"/>
  <c r="X216" i="4"/>
  <c r="Y216" i="4"/>
  <c r="Z216" i="4"/>
  <c r="AA216" i="4"/>
  <c r="AB216" i="4"/>
  <c r="L217" i="4"/>
  <c r="V217" i="4" s="1"/>
  <c r="M217" i="4"/>
  <c r="N217" i="4"/>
  <c r="O217" i="4"/>
  <c r="Y217" i="4" s="1"/>
  <c r="P217" i="4"/>
  <c r="Z217" i="4" s="1"/>
  <c r="Q217" i="4"/>
  <c r="AA217" i="4" s="1"/>
  <c r="R217" i="4"/>
  <c r="S217" i="4"/>
  <c r="AC217" i="4" s="1"/>
  <c r="T217" i="4"/>
  <c r="AD217" i="4" s="1"/>
  <c r="U217" i="4"/>
  <c r="W217" i="4"/>
  <c r="B216" i="5" s="1"/>
  <c r="X217" i="4"/>
  <c r="AB217" i="4"/>
  <c r="AE217" i="4"/>
  <c r="L218" i="4"/>
  <c r="V218" i="4" s="1"/>
  <c r="M218" i="4"/>
  <c r="W218" i="4" s="1"/>
  <c r="N218" i="4"/>
  <c r="O218" i="4"/>
  <c r="P218" i="4"/>
  <c r="Q218" i="4"/>
  <c r="R218" i="4"/>
  <c r="S218" i="4"/>
  <c r="AC218" i="4" s="1"/>
  <c r="T218" i="4"/>
  <c r="AD218" i="4" s="1"/>
  <c r="U218" i="4"/>
  <c r="AE218" i="4" s="1"/>
  <c r="X218" i="4"/>
  <c r="Y218" i="4"/>
  <c r="Z218" i="4"/>
  <c r="AA218" i="4"/>
  <c r="AB218" i="4"/>
  <c r="L219" i="4"/>
  <c r="V219" i="4" s="1"/>
  <c r="M219" i="4"/>
  <c r="N219" i="4"/>
  <c r="O219" i="4"/>
  <c r="Y219" i="4" s="1"/>
  <c r="P219" i="4"/>
  <c r="Z219" i="4" s="1"/>
  <c r="Q219" i="4"/>
  <c r="AA219" i="4" s="1"/>
  <c r="R219" i="4"/>
  <c r="S219" i="4"/>
  <c r="AC219" i="4" s="1"/>
  <c r="T219" i="4"/>
  <c r="AD219" i="4" s="1"/>
  <c r="U219" i="4"/>
  <c r="AE219" i="4" s="1"/>
  <c r="W219" i="4"/>
  <c r="X219" i="4"/>
  <c r="AB219" i="4"/>
  <c r="L220" i="4"/>
  <c r="V220" i="4" s="1"/>
  <c r="M220" i="4"/>
  <c r="W220" i="4" s="1"/>
  <c r="N220" i="4"/>
  <c r="O220" i="4"/>
  <c r="P220" i="4"/>
  <c r="Z220" i="4" s="1"/>
  <c r="Q220" i="4"/>
  <c r="AA220" i="4" s="1"/>
  <c r="R220" i="4"/>
  <c r="S220" i="4"/>
  <c r="AC220" i="4" s="1"/>
  <c r="T220" i="4"/>
  <c r="AD220" i="4" s="1"/>
  <c r="U220" i="4"/>
  <c r="AE220" i="4" s="1"/>
  <c r="X220" i="4"/>
  <c r="Y220" i="4"/>
  <c r="AB220" i="4"/>
  <c r="L221" i="4"/>
  <c r="V221" i="4" s="1"/>
  <c r="M221" i="4"/>
  <c r="N221" i="4"/>
  <c r="X221" i="4" s="1"/>
  <c r="O221" i="4"/>
  <c r="Y221" i="4" s="1"/>
  <c r="P221" i="4"/>
  <c r="Z221" i="4" s="1"/>
  <c r="Q221" i="4"/>
  <c r="AA221" i="4" s="1"/>
  <c r="R221" i="4"/>
  <c r="AB221" i="4" s="1"/>
  <c r="S221" i="4"/>
  <c r="T221" i="4"/>
  <c r="AD221" i="4" s="1"/>
  <c r="U221" i="4"/>
  <c r="W221" i="4"/>
  <c r="AC221" i="4"/>
  <c r="AE221" i="4"/>
  <c r="L222" i="4"/>
  <c r="V222" i="4" s="1"/>
  <c r="M222" i="4"/>
  <c r="W222" i="4" s="1"/>
  <c r="N222" i="4"/>
  <c r="O222" i="4"/>
  <c r="P222" i="4"/>
  <c r="Z222" i="4" s="1"/>
  <c r="Q222" i="4"/>
  <c r="R222" i="4"/>
  <c r="AB222" i="4" s="1"/>
  <c r="S222" i="4"/>
  <c r="AC222" i="4" s="1"/>
  <c r="T222" i="4"/>
  <c r="AD222" i="4" s="1"/>
  <c r="U222" i="4"/>
  <c r="AE222" i="4" s="1"/>
  <c r="X222" i="4"/>
  <c r="Y222" i="4"/>
  <c r="AA222" i="4"/>
  <c r="L223" i="4"/>
  <c r="V223" i="4" s="1"/>
  <c r="M223" i="4"/>
  <c r="N223" i="4"/>
  <c r="X223" i="4" s="1"/>
  <c r="O223" i="4"/>
  <c r="Y223" i="4" s="1"/>
  <c r="P223" i="4"/>
  <c r="Z223" i="4" s="1"/>
  <c r="Q223" i="4"/>
  <c r="AA223" i="4" s="1"/>
  <c r="R223" i="4"/>
  <c r="AB223" i="4" s="1"/>
  <c r="S223" i="4"/>
  <c r="T223" i="4"/>
  <c r="AD223" i="4" s="1"/>
  <c r="U223" i="4"/>
  <c r="W223" i="4"/>
  <c r="AC223" i="4"/>
  <c r="AE223" i="4"/>
  <c r="L224" i="4"/>
  <c r="V224" i="4" s="1"/>
  <c r="M224" i="4"/>
  <c r="W224" i="4" s="1"/>
  <c r="N224" i="4"/>
  <c r="O224" i="4"/>
  <c r="P224" i="4"/>
  <c r="Z224" i="4" s="1"/>
  <c r="Q224" i="4"/>
  <c r="AA224" i="4" s="1"/>
  <c r="R224" i="4"/>
  <c r="AB224" i="4" s="1"/>
  <c r="S224" i="4"/>
  <c r="AC224" i="4" s="1"/>
  <c r="T224" i="4"/>
  <c r="AD224" i="4" s="1"/>
  <c r="U224" i="4"/>
  <c r="AE224" i="4" s="1"/>
  <c r="X224" i="4"/>
  <c r="Y224" i="4"/>
  <c r="L225" i="4"/>
  <c r="V225" i="4" s="1"/>
  <c r="M225" i="4"/>
  <c r="W225" i="4" s="1"/>
  <c r="N225" i="4"/>
  <c r="O225" i="4"/>
  <c r="Y225" i="4" s="1"/>
  <c r="P225" i="4"/>
  <c r="Z225" i="4" s="1"/>
  <c r="Q225" i="4"/>
  <c r="AA225" i="4" s="1"/>
  <c r="R225" i="4"/>
  <c r="S225" i="4"/>
  <c r="T225" i="4"/>
  <c r="AD225" i="4" s="1"/>
  <c r="U225" i="4"/>
  <c r="AE225" i="4" s="1"/>
  <c r="X225" i="4"/>
  <c r="AB225" i="4"/>
  <c r="AC225" i="4"/>
  <c r="L226" i="4"/>
  <c r="V226" i="4" s="1"/>
  <c r="M226" i="4"/>
  <c r="W226" i="4" s="1"/>
  <c r="N226" i="4"/>
  <c r="O226" i="4"/>
  <c r="P226" i="4"/>
  <c r="Z226" i="4" s="1"/>
  <c r="Q226" i="4"/>
  <c r="R226" i="4"/>
  <c r="AB226" i="4" s="1"/>
  <c r="S226" i="4"/>
  <c r="AC226" i="4" s="1"/>
  <c r="T226" i="4"/>
  <c r="AD226" i="4" s="1"/>
  <c r="U226" i="4"/>
  <c r="AE226" i="4" s="1"/>
  <c r="X226" i="4"/>
  <c r="Y226" i="4"/>
  <c r="AA226" i="4"/>
  <c r="L227" i="4"/>
  <c r="V227" i="4" s="1"/>
  <c r="M227" i="4"/>
  <c r="N227" i="4"/>
  <c r="O227" i="4"/>
  <c r="Y227" i="4" s="1"/>
  <c r="P227" i="4"/>
  <c r="Z227" i="4" s="1"/>
  <c r="Q227" i="4"/>
  <c r="AA227" i="4" s="1"/>
  <c r="R227" i="4"/>
  <c r="AB227" i="4" s="1"/>
  <c r="S227" i="4"/>
  <c r="AC227" i="4" s="1"/>
  <c r="T227" i="4"/>
  <c r="AD227" i="4" s="1"/>
  <c r="U227" i="4"/>
  <c r="W227" i="4"/>
  <c r="X227" i="4"/>
  <c r="AE227" i="4"/>
  <c r="L228" i="4"/>
  <c r="V228" i="4" s="1"/>
  <c r="M228" i="4"/>
  <c r="W228" i="4" s="1"/>
  <c r="B227" i="5" s="1"/>
  <c r="N228" i="4"/>
  <c r="O228" i="4"/>
  <c r="P228" i="4"/>
  <c r="Z228" i="4" s="1"/>
  <c r="Q228" i="4"/>
  <c r="R228" i="4"/>
  <c r="S228" i="4"/>
  <c r="AC228" i="4" s="1"/>
  <c r="T228" i="4"/>
  <c r="AD228" i="4" s="1"/>
  <c r="U228" i="4"/>
  <c r="AE228" i="4" s="1"/>
  <c r="X228" i="4"/>
  <c r="Y228" i="4"/>
  <c r="AA228" i="4"/>
  <c r="AB228" i="4"/>
  <c r="L229" i="4"/>
  <c r="V229" i="4" s="1"/>
  <c r="M229" i="4"/>
  <c r="W229" i="4" s="1"/>
  <c r="B228" i="5" s="1"/>
  <c r="N229" i="4"/>
  <c r="O229" i="4"/>
  <c r="Y229" i="4" s="1"/>
  <c r="P229" i="4"/>
  <c r="Z229" i="4" s="1"/>
  <c r="Q229" i="4"/>
  <c r="AA229" i="4" s="1"/>
  <c r="R229" i="4"/>
  <c r="AB229" i="4" s="1"/>
  <c r="S229" i="4"/>
  <c r="AC229" i="4" s="1"/>
  <c r="T229" i="4"/>
  <c r="AD229" i="4" s="1"/>
  <c r="U229" i="4"/>
  <c r="AE229" i="4" s="1"/>
  <c r="X229" i="4"/>
  <c r="L230" i="4"/>
  <c r="V230" i="4" s="1"/>
  <c r="M230" i="4"/>
  <c r="W230" i="4" s="1"/>
  <c r="N230" i="4"/>
  <c r="O230" i="4"/>
  <c r="P230" i="4"/>
  <c r="Z230" i="4" s="1"/>
  <c r="Q230" i="4"/>
  <c r="R230" i="4"/>
  <c r="AB230" i="4" s="1"/>
  <c r="S230" i="4"/>
  <c r="AC230" i="4" s="1"/>
  <c r="T230" i="4"/>
  <c r="AD230" i="4" s="1"/>
  <c r="U230" i="4"/>
  <c r="AE230" i="4" s="1"/>
  <c r="X230" i="4"/>
  <c r="Y230" i="4"/>
  <c r="AA230" i="4"/>
  <c r="L231" i="4"/>
  <c r="V231" i="4" s="1"/>
  <c r="M231" i="4"/>
  <c r="W231" i="4" s="1"/>
  <c r="N231" i="4"/>
  <c r="X231" i="4" s="1"/>
  <c r="O231" i="4"/>
  <c r="Y231" i="4" s="1"/>
  <c r="P231" i="4"/>
  <c r="Z231" i="4" s="1"/>
  <c r="Q231" i="4"/>
  <c r="AA231" i="4" s="1"/>
  <c r="R231" i="4"/>
  <c r="S231" i="4"/>
  <c r="T231" i="4"/>
  <c r="AD231" i="4" s="1"/>
  <c r="U231" i="4"/>
  <c r="AB231" i="4"/>
  <c r="AC231" i="4"/>
  <c r="AE231" i="4"/>
  <c r="L232" i="4"/>
  <c r="V232" i="4" s="1"/>
  <c r="M232" i="4"/>
  <c r="W232" i="4" s="1"/>
  <c r="N232" i="4"/>
  <c r="O232" i="4"/>
  <c r="P232" i="4"/>
  <c r="Z232" i="4" s="1"/>
  <c r="Q232" i="4"/>
  <c r="AA232" i="4" s="1"/>
  <c r="R232" i="4"/>
  <c r="S232" i="4"/>
  <c r="AC232" i="4" s="1"/>
  <c r="T232" i="4"/>
  <c r="AD232" i="4" s="1"/>
  <c r="U232" i="4"/>
  <c r="AE232" i="4" s="1"/>
  <c r="X232" i="4"/>
  <c r="Y232" i="4"/>
  <c r="AB232" i="4"/>
  <c r="L233" i="4"/>
  <c r="V233" i="4" s="1"/>
  <c r="M233" i="4"/>
  <c r="W233" i="4" s="1"/>
  <c r="B232" i="5" s="1"/>
  <c r="N233" i="4"/>
  <c r="O233" i="4"/>
  <c r="Y233" i="4" s="1"/>
  <c r="P233" i="4"/>
  <c r="Z233" i="4" s="1"/>
  <c r="Q233" i="4"/>
  <c r="AA233" i="4" s="1"/>
  <c r="R233" i="4"/>
  <c r="S233" i="4"/>
  <c r="AC233" i="4" s="1"/>
  <c r="T233" i="4"/>
  <c r="AD233" i="4" s="1"/>
  <c r="U233" i="4"/>
  <c r="AE233" i="4" s="1"/>
  <c r="X233" i="4"/>
  <c r="AB233" i="4"/>
  <c r="L234" i="4"/>
  <c r="V234" i="4" s="1"/>
  <c r="M234" i="4"/>
  <c r="W234" i="4" s="1"/>
  <c r="N234" i="4"/>
  <c r="O234" i="4"/>
  <c r="P234" i="4"/>
  <c r="Z234" i="4" s="1"/>
  <c r="Q234" i="4"/>
  <c r="AA234" i="4" s="1"/>
  <c r="R234" i="4"/>
  <c r="S234" i="4"/>
  <c r="AC234" i="4" s="1"/>
  <c r="T234" i="4"/>
  <c r="AD234" i="4" s="1"/>
  <c r="U234" i="4"/>
  <c r="AE234" i="4" s="1"/>
  <c r="X234" i="4"/>
  <c r="Y234" i="4"/>
  <c r="AB234" i="4"/>
  <c r="L235" i="4"/>
  <c r="V235" i="4" s="1"/>
  <c r="M235" i="4"/>
  <c r="N235" i="4"/>
  <c r="X235" i="4" s="1"/>
  <c r="O235" i="4"/>
  <c r="Y235" i="4" s="1"/>
  <c r="P235" i="4"/>
  <c r="Z235" i="4" s="1"/>
  <c r="Q235" i="4"/>
  <c r="AA235" i="4" s="1"/>
  <c r="R235" i="4"/>
  <c r="S235" i="4"/>
  <c r="AC235" i="4" s="1"/>
  <c r="T235" i="4"/>
  <c r="AD235" i="4" s="1"/>
  <c r="U235" i="4"/>
  <c r="W235" i="4"/>
  <c r="B234" i="5" s="1"/>
  <c r="AB235" i="4"/>
  <c r="AE235" i="4"/>
  <c r="L236" i="4"/>
  <c r="V236" i="4" s="1"/>
  <c r="M236" i="4"/>
  <c r="W236" i="4" s="1"/>
  <c r="N236" i="4"/>
  <c r="O236" i="4"/>
  <c r="Y236" i="4" s="1"/>
  <c r="P236" i="4"/>
  <c r="Z236" i="4" s="1"/>
  <c r="Q236" i="4"/>
  <c r="AA236" i="4" s="1"/>
  <c r="R236" i="4"/>
  <c r="S236" i="4"/>
  <c r="AC236" i="4" s="1"/>
  <c r="T236" i="4"/>
  <c r="AD236" i="4" s="1"/>
  <c r="U236" i="4"/>
  <c r="AE236" i="4" s="1"/>
  <c r="X236" i="4"/>
  <c r="AB236" i="4"/>
  <c r="L237" i="4"/>
  <c r="V237" i="4" s="1"/>
  <c r="M237" i="4"/>
  <c r="N237" i="4"/>
  <c r="X237" i="4" s="1"/>
  <c r="O237" i="4"/>
  <c r="Y237" i="4" s="1"/>
  <c r="P237" i="4"/>
  <c r="Z237" i="4" s="1"/>
  <c r="Q237" i="4"/>
  <c r="AA237" i="4" s="1"/>
  <c r="R237" i="4"/>
  <c r="AB237" i="4" s="1"/>
  <c r="S237" i="4"/>
  <c r="T237" i="4"/>
  <c r="AD237" i="4" s="1"/>
  <c r="U237" i="4"/>
  <c r="W237" i="4"/>
  <c r="AC237" i="4"/>
  <c r="AE237" i="4"/>
  <c r="L238" i="4"/>
  <c r="V238" i="4" s="1"/>
  <c r="M238" i="4"/>
  <c r="W238" i="4" s="1"/>
  <c r="N238" i="4"/>
  <c r="O238" i="4"/>
  <c r="P238" i="4"/>
  <c r="Z238" i="4" s="1"/>
  <c r="Q238" i="4"/>
  <c r="R238" i="4"/>
  <c r="AB238" i="4" s="1"/>
  <c r="S238" i="4"/>
  <c r="AC238" i="4" s="1"/>
  <c r="T238" i="4"/>
  <c r="AD238" i="4" s="1"/>
  <c r="U238" i="4"/>
  <c r="AE238" i="4" s="1"/>
  <c r="X238" i="4"/>
  <c r="Y238" i="4"/>
  <c r="AA238" i="4"/>
  <c r="L239" i="4"/>
  <c r="V239" i="4" s="1"/>
  <c r="M239" i="4"/>
  <c r="N239" i="4"/>
  <c r="X239" i="4" s="1"/>
  <c r="O239" i="4"/>
  <c r="Y239" i="4" s="1"/>
  <c r="P239" i="4"/>
  <c r="Z239" i="4" s="1"/>
  <c r="Q239" i="4"/>
  <c r="AA239" i="4" s="1"/>
  <c r="R239" i="4"/>
  <c r="AB239" i="4" s="1"/>
  <c r="S239" i="4"/>
  <c r="T239" i="4"/>
  <c r="AD239" i="4" s="1"/>
  <c r="U239" i="4"/>
  <c r="W239" i="4"/>
  <c r="AC239" i="4"/>
  <c r="AE239" i="4"/>
  <c r="L240" i="4"/>
  <c r="V240" i="4" s="1"/>
  <c r="M240" i="4"/>
  <c r="W240" i="4" s="1"/>
  <c r="N240" i="4"/>
  <c r="O240" i="4"/>
  <c r="P240" i="4"/>
  <c r="Z240" i="4" s="1"/>
  <c r="Q240" i="4"/>
  <c r="AA240" i="4" s="1"/>
  <c r="R240" i="4"/>
  <c r="AB240" i="4" s="1"/>
  <c r="S240" i="4"/>
  <c r="AC240" i="4" s="1"/>
  <c r="T240" i="4"/>
  <c r="AD240" i="4" s="1"/>
  <c r="U240" i="4"/>
  <c r="AE240" i="4" s="1"/>
  <c r="X240" i="4"/>
  <c r="Y240" i="4"/>
  <c r="L241" i="4"/>
  <c r="V241" i="4" s="1"/>
  <c r="M241" i="4"/>
  <c r="W241" i="4" s="1"/>
  <c r="N241" i="4"/>
  <c r="O241" i="4"/>
  <c r="Y241" i="4" s="1"/>
  <c r="P241" i="4"/>
  <c r="Z241" i="4" s="1"/>
  <c r="Q241" i="4"/>
  <c r="AA241" i="4" s="1"/>
  <c r="R241" i="4"/>
  <c r="S241" i="4"/>
  <c r="T241" i="4"/>
  <c r="AD241" i="4" s="1"/>
  <c r="U241" i="4"/>
  <c r="AE241" i="4" s="1"/>
  <c r="X241" i="4"/>
  <c r="AB241" i="4"/>
  <c r="AC241" i="4"/>
  <c r="L242" i="4"/>
  <c r="V242" i="4" s="1"/>
  <c r="M242" i="4"/>
  <c r="W242" i="4" s="1"/>
  <c r="N242" i="4"/>
  <c r="O242" i="4"/>
  <c r="P242" i="4"/>
  <c r="Z242" i="4" s="1"/>
  <c r="Q242" i="4"/>
  <c r="R242" i="4"/>
  <c r="AB242" i="4" s="1"/>
  <c r="S242" i="4"/>
  <c r="AC242" i="4" s="1"/>
  <c r="T242" i="4"/>
  <c r="AD242" i="4" s="1"/>
  <c r="U242" i="4"/>
  <c r="AE242" i="4" s="1"/>
  <c r="X242" i="4"/>
  <c r="Y242" i="4"/>
  <c r="AA242" i="4"/>
  <c r="L243" i="4"/>
  <c r="V243" i="4" s="1"/>
  <c r="M243" i="4"/>
  <c r="N243" i="4"/>
  <c r="O243" i="4"/>
  <c r="Y243" i="4" s="1"/>
  <c r="P243" i="4"/>
  <c r="Z243" i="4" s="1"/>
  <c r="Q243" i="4"/>
  <c r="AA243" i="4" s="1"/>
  <c r="R243" i="4"/>
  <c r="AB243" i="4" s="1"/>
  <c r="S243" i="4"/>
  <c r="AC243" i="4" s="1"/>
  <c r="T243" i="4"/>
  <c r="AD243" i="4" s="1"/>
  <c r="U243" i="4"/>
  <c r="W243" i="4"/>
  <c r="X243" i="4"/>
  <c r="AE243" i="4"/>
  <c r="L244" i="4"/>
  <c r="V244" i="4" s="1"/>
  <c r="M244" i="4"/>
  <c r="W244" i="4" s="1"/>
  <c r="B243" i="5" s="1"/>
  <c r="N244" i="4"/>
  <c r="O244" i="4"/>
  <c r="P244" i="4"/>
  <c r="Z244" i="4" s="1"/>
  <c r="Q244" i="4"/>
  <c r="R244" i="4"/>
  <c r="S244" i="4"/>
  <c r="AC244" i="4" s="1"/>
  <c r="T244" i="4"/>
  <c r="AD244" i="4" s="1"/>
  <c r="U244" i="4"/>
  <c r="AE244" i="4" s="1"/>
  <c r="X244" i="4"/>
  <c r="Y244" i="4"/>
  <c r="AA244" i="4"/>
  <c r="AB244" i="4"/>
  <c r="L245" i="4"/>
  <c r="V245" i="4" s="1"/>
  <c r="M245" i="4"/>
  <c r="W245" i="4" s="1"/>
  <c r="N245" i="4"/>
  <c r="O245" i="4"/>
  <c r="Y245" i="4" s="1"/>
  <c r="P245" i="4"/>
  <c r="Z245" i="4" s="1"/>
  <c r="Q245" i="4"/>
  <c r="AA245" i="4" s="1"/>
  <c r="R245" i="4"/>
  <c r="AB245" i="4" s="1"/>
  <c r="S245" i="4"/>
  <c r="AC245" i="4" s="1"/>
  <c r="T245" i="4"/>
  <c r="AD245" i="4" s="1"/>
  <c r="U245" i="4"/>
  <c r="AE245" i="4" s="1"/>
  <c r="X245" i="4"/>
  <c r="L246" i="4"/>
  <c r="V246" i="4" s="1"/>
  <c r="M246" i="4"/>
  <c r="W246" i="4" s="1"/>
  <c r="N246" i="4"/>
  <c r="X246" i="4" s="1"/>
  <c r="O246" i="4"/>
  <c r="P246" i="4"/>
  <c r="Z246" i="4" s="1"/>
  <c r="Q246" i="4"/>
  <c r="R246" i="4"/>
  <c r="AB246" i="4" s="1"/>
  <c r="S246" i="4"/>
  <c r="AC246" i="4" s="1"/>
  <c r="T246" i="4"/>
  <c r="AD246" i="4" s="1"/>
  <c r="U246" i="4"/>
  <c r="AE246" i="4" s="1"/>
  <c r="Y246" i="4"/>
  <c r="AA246" i="4"/>
  <c r="L247" i="4"/>
  <c r="V247" i="4" s="1"/>
  <c r="M247" i="4"/>
  <c r="W247" i="4" s="1"/>
  <c r="N247" i="4"/>
  <c r="X247" i="4" s="1"/>
  <c r="O247" i="4"/>
  <c r="Y247" i="4" s="1"/>
  <c r="P247" i="4"/>
  <c r="Z247" i="4" s="1"/>
  <c r="Q247" i="4"/>
  <c r="AA247" i="4" s="1"/>
  <c r="R247" i="4"/>
  <c r="S247" i="4"/>
  <c r="T247" i="4"/>
  <c r="AD247" i="4" s="1"/>
  <c r="U247" i="4"/>
  <c r="AB247" i="4"/>
  <c r="AC247" i="4"/>
  <c r="AE247" i="4"/>
  <c r="L248" i="4"/>
  <c r="V248" i="4" s="1"/>
  <c r="M248" i="4"/>
  <c r="W248" i="4" s="1"/>
  <c r="N248" i="4"/>
  <c r="O248" i="4"/>
  <c r="P248" i="4"/>
  <c r="Z248" i="4" s="1"/>
  <c r="Q248" i="4"/>
  <c r="AA248" i="4" s="1"/>
  <c r="R248" i="4"/>
  <c r="S248" i="4"/>
  <c r="AC248" i="4" s="1"/>
  <c r="T248" i="4"/>
  <c r="AD248" i="4" s="1"/>
  <c r="U248" i="4"/>
  <c r="AE248" i="4" s="1"/>
  <c r="X248" i="4"/>
  <c r="Y248" i="4"/>
  <c r="AB248" i="4"/>
  <c r="L249" i="4"/>
  <c r="V249" i="4" s="1"/>
  <c r="M249" i="4"/>
  <c r="W249" i="4" s="1"/>
  <c r="B248" i="5" s="1"/>
  <c r="N249" i="4"/>
  <c r="O249" i="4"/>
  <c r="Y249" i="4" s="1"/>
  <c r="P249" i="4"/>
  <c r="Z249" i="4" s="1"/>
  <c r="Q249" i="4"/>
  <c r="AA249" i="4" s="1"/>
  <c r="R249" i="4"/>
  <c r="S249" i="4"/>
  <c r="AC249" i="4" s="1"/>
  <c r="T249" i="4"/>
  <c r="AD249" i="4" s="1"/>
  <c r="U249" i="4"/>
  <c r="AE249" i="4" s="1"/>
  <c r="X249" i="4"/>
  <c r="AB249" i="4"/>
  <c r="L250" i="4"/>
  <c r="V250" i="4" s="1"/>
  <c r="M250" i="4"/>
  <c r="W250" i="4" s="1"/>
  <c r="N250" i="4"/>
  <c r="O250" i="4"/>
  <c r="P250" i="4"/>
  <c r="Z250" i="4" s="1"/>
  <c r="Q250" i="4"/>
  <c r="AA250" i="4" s="1"/>
  <c r="R250" i="4"/>
  <c r="S250" i="4"/>
  <c r="AC250" i="4" s="1"/>
  <c r="T250" i="4"/>
  <c r="AD250" i="4" s="1"/>
  <c r="U250" i="4"/>
  <c r="AE250" i="4" s="1"/>
  <c r="X250" i="4"/>
  <c r="Y250" i="4"/>
  <c r="AB250" i="4"/>
  <c r="L251" i="4"/>
  <c r="V251" i="4" s="1"/>
  <c r="M251" i="4"/>
  <c r="N251" i="4"/>
  <c r="X251" i="4" s="1"/>
  <c r="O251" i="4"/>
  <c r="Y251" i="4" s="1"/>
  <c r="P251" i="4"/>
  <c r="Z251" i="4" s="1"/>
  <c r="Q251" i="4"/>
  <c r="AA251" i="4" s="1"/>
  <c r="R251" i="4"/>
  <c r="S251" i="4"/>
  <c r="AC251" i="4" s="1"/>
  <c r="T251" i="4"/>
  <c r="AD251" i="4" s="1"/>
  <c r="U251" i="4"/>
  <c r="W251" i="4"/>
  <c r="AB251" i="4"/>
  <c r="AE251" i="4"/>
  <c r="L252" i="4"/>
  <c r="V252" i="4" s="1"/>
  <c r="M252" i="4"/>
  <c r="W252" i="4" s="1"/>
  <c r="N252" i="4"/>
  <c r="O252" i="4"/>
  <c r="P252" i="4"/>
  <c r="Z252" i="4" s="1"/>
  <c r="Q252" i="4"/>
  <c r="AA252" i="4" s="1"/>
  <c r="R252" i="4"/>
  <c r="S252" i="4"/>
  <c r="AC252" i="4" s="1"/>
  <c r="T252" i="4"/>
  <c r="AD252" i="4" s="1"/>
  <c r="U252" i="4"/>
  <c r="AE252" i="4" s="1"/>
  <c r="X252" i="4"/>
  <c r="Y252" i="4"/>
  <c r="AB252" i="4"/>
  <c r="L253" i="4"/>
  <c r="V253" i="4" s="1"/>
  <c r="M253" i="4"/>
  <c r="N253" i="4"/>
  <c r="X253" i="4" s="1"/>
  <c r="O253" i="4"/>
  <c r="Y253" i="4" s="1"/>
  <c r="P253" i="4"/>
  <c r="Z253" i="4" s="1"/>
  <c r="Q253" i="4"/>
  <c r="AA253" i="4" s="1"/>
  <c r="R253" i="4"/>
  <c r="AB253" i="4" s="1"/>
  <c r="S253" i="4"/>
  <c r="T253" i="4"/>
  <c r="AD253" i="4" s="1"/>
  <c r="U253" i="4"/>
  <c r="W253" i="4"/>
  <c r="AC253" i="4"/>
  <c r="AE253" i="4"/>
  <c r="L254" i="4"/>
  <c r="V254" i="4" s="1"/>
  <c r="M254" i="4"/>
  <c r="W254" i="4" s="1"/>
  <c r="N254" i="4"/>
  <c r="O254" i="4"/>
  <c r="P254" i="4"/>
  <c r="Z254" i="4" s="1"/>
  <c r="Q254" i="4"/>
  <c r="R254" i="4"/>
  <c r="AB254" i="4" s="1"/>
  <c r="S254" i="4"/>
  <c r="AC254" i="4" s="1"/>
  <c r="T254" i="4"/>
  <c r="AD254" i="4" s="1"/>
  <c r="U254" i="4"/>
  <c r="AE254" i="4" s="1"/>
  <c r="X254" i="4"/>
  <c r="Y254" i="4"/>
  <c r="AA254" i="4"/>
  <c r="L255" i="4"/>
  <c r="V255" i="4" s="1"/>
  <c r="M255" i="4"/>
  <c r="N255" i="4"/>
  <c r="X255" i="4" s="1"/>
  <c r="O255" i="4"/>
  <c r="Y255" i="4" s="1"/>
  <c r="P255" i="4"/>
  <c r="Z255" i="4" s="1"/>
  <c r="Q255" i="4"/>
  <c r="AA255" i="4" s="1"/>
  <c r="R255" i="4"/>
  <c r="AB255" i="4" s="1"/>
  <c r="S255" i="4"/>
  <c r="T255" i="4"/>
  <c r="AD255" i="4" s="1"/>
  <c r="U255" i="4"/>
  <c r="AE255" i="4" s="1"/>
  <c r="W255" i="4"/>
  <c r="AC255" i="4"/>
  <c r="L256" i="4"/>
  <c r="V256" i="4" s="1"/>
  <c r="M256" i="4"/>
  <c r="W256" i="4" s="1"/>
  <c r="B255" i="5" s="1"/>
  <c r="N256" i="4"/>
  <c r="O256" i="4"/>
  <c r="P256" i="4"/>
  <c r="Z256" i="4" s="1"/>
  <c r="Q256" i="4"/>
  <c r="AA256" i="4" s="1"/>
  <c r="R256" i="4"/>
  <c r="AB256" i="4" s="1"/>
  <c r="S256" i="4"/>
  <c r="AC256" i="4" s="1"/>
  <c r="T256" i="4"/>
  <c r="AD256" i="4" s="1"/>
  <c r="U256" i="4"/>
  <c r="AE256" i="4" s="1"/>
  <c r="X256" i="4"/>
  <c r="Y256" i="4"/>
  <c r="L257" i="4"/>
  <c r="V257" i="4" s="1"/>
  <c r="M257" i="4"/>
  <c r="W257" i="4" s="1"/>
  <c r="N257" i="4"/>
  <c r="O257" i="4"/>
  <c r="Y257" i="4" s="1"/>
  <c r="P257" i="4"/>
  <c r="Z257" i="4" s="1"/>
  <c r="Q257" i="4"/>
  <c r="AA257" i="4" s="1"/>
  <c r="R257" i="4"/>
  <c r="S257" i="4"/>
  <c r="T257" i="4"/>
  <c r="AD257" i="4" s="1"/>
  <c r="U257" i="4"/>
  <c r="AE257" i="4" s="1"/>
  <c r="X257" i="4"/>
  <c r="AB257" i="4"/>
  <c r="AC257" i="4"/>
  <c r="L258" i="4"/>
  <c r="V258" i="4" s="1"/>
  <c r="M258" i="4"/>
  <c r="W258" i="4" s="1"/>
  <c r="N258" i="4"/>
  <c r="O258" i="4"/>
  <c r="P258" i="4"/>
  <c r="Z258" i="4" s="1"/>
  <c r="Q258" i="4"/>
  <c r="R258" i="4"/>
  <c r="AB258" i="4" s="1"/>
  <c r="S258" i="4"/>
  <c r="AC258" i="4" s="1"/>
  <c r="T258" i="4"/>
  <c r="AD258" i="4" s="1"/>
  <c r="U258" i="4"/>
  <c r="AE258" i="4" s="1"/>
  <c r="X258" i="4"/>
  <c r="Y258" i="4"/>
  <c r="AA258" i="4"/>
  <c r="L259" i="4"/>
  <c r="V259" i="4" s="1"/>
  <c r="M259" i="4"/>
  <c r="N259" i="4"/>
  <c r="O259" i="4"/>
  <c r="Y259" i="4" s="1"/>
  <c r="P259" i="4"/>
  <c r="Z259" i="4" s="1"/>
  <c r="Q259" i="4"/>
  <c r="AA259" i="4" s="1"/>
  <c r="R259" i="4"/>
  <c r="AB259" i="4" s="1"/>
  <c r="S259" i="4"/>
  <c r="AC259" i="4" s="1"/>
  <c r="T259" i="4"/>
  <c r="AD259" i="4" s="1"/>
  <c r="U259" i="4"/>
  <c r="W259" i="4"/>
  <c r="X259" i="4"/>
  <c r="AE259" i="4"/>
  <c r="L260" i="4"/>
  <c r="V260" i="4" s="1"/>
  <c r="M260" i="4"/>
  <c r="W260" i="4" s="1"/>
  <c r="B259" i="5" s="1"/>
  <c r="N260" i="4"/>
  <c r="O260" i="4"/>
  <c r="P260" i="4"/>
  <c r="Z260" i="4" s="1"/>
  <c r="Q260" i="4"/>
  <c r="R260" i="4"/>
  <c r="S260" i="4"/>
  <c r="AC260" i="4" s="1"/>
  <c r="T260" i="4"/>
  <c r="AD260" i="4" s="1"/>
  <c r="U260" i="4"/>
  <c r="AE260" i="4" s="1"/>
  <c r="X260" i="4"/>
  <c r="Y260" i="4"/>
  <c r="AA260" i="4"/>
  <c r="AB260" i="4"/>
  <c r="L261" i="4"/>
  <c r="V261" i="4" s="1"/>
  <c r="M261" i="4"/>
  <c r="N261" i="4"/>
  <c r="X261" i="4" s="1"/>
  <c r="O261" i="4"/>
  <c r="Y261" i="4" s="1"/>
  <c r="P261" i="4"/>
  <c r="Z261" i="4" s="1"/>
  <c r="Q261" i="4"/>
  <c r="AA261" i="4" s="1"/>
  <c r="R261" i="4"/>
  <c r="AB261" i="4" s="1"/>
  <c r="S261" i="4"/>
  <c r="T261" i="4"/>
  <c r="AD261" i="4" s="1"/>
  <c r="U261" i="4"/>
  <c r="AE261" i="4" s="1"/>
  <c r="W261" i="4"/>
  <c r="AC261" i="4"/>
  <c r="L262" i="4"/>
  <c r="V262" i="4" s="1"/>
  <c r="M262" i="4"/>
  <c r="W262" i="4" s="1"/>
  <c r="N262" i="4"/>
  <c r="O262" i="4"/>
  <c r="P262" i="4"/>
  <c r="Z262" i="4" s="1"/>
  <c r="Q262" i="4"/>
  <c r="AA262" i="4" s="1"/>
  <c r="R262" i="4"/>
  <c r="AB262" i="4" s="1"/>
  <c r="S262" i="4"/>
  <c r="AC262" i="4" s="1"/>
  <c r="T262" i="4"/>
  <c r="AD262" i="4" s="1"/>
  <c r="U262" i="4"/>
  <c r="AE262" i="4" s="1"/>
  <c r="X262" i="4"/>
  <c r="Y262" i="4"/>
  <c r="L263" i="4"/>
  <c r="V263" i="4" s="1"/>
  <c r="M263" i="4"/>
  <c r="W263" i="4" s="1"/>
  <c r="N263" i="4"/>
  <c r="X263" i="4" s="1"/>
  <c r="O263" i="4"/>
  <c r="P263" i="4"/>
  <c r="Z263" i="4" s="1"/>
  <c r="Q263" i="4"/>
  <c r="AA263" i="4" s="1"/>
  <c r="R263" i="4"/>
  <c r="AB263" i="4" s="1"/>
  <c r="S263" i="4"/>
  <c r="T263" i="4"/>
  <c r="AD263" i="4" s="1"/>
  <c r="U263" i="4"/>
  <c r="AE263" i="4" s="1"/>
  <c r="Y263" i="4"/>
  <c r="AC263" i="4"/>
  <c r="L264" i="4"/>
  <c r="V264" i="4" s="1"/>
  <c r="M264" i="4"/>
  <c r="W264" i="4" s="1"/>
  <c r="N264" i="4"/>
  <c r="O264" i="4"/>
  <c r="P264" i="4"/>
  <c r="Z264" i="4" s="1"/>
  <c r="Q264" i="4"/>
  <c r="R264" i="4"/>
  <c r="AB264" i="4" s="1"/>
  <c r="S264" i="4"/>
  <c r="AC264" i="4" s="1"/>
  <c r="T264" i="4"/>
  <c r="AD264" i="4" s="1"/>
  <c r="U264" i="4"/>
  <c r="AE264" i="4" s="1"/>
  <c r="X264" i="4"/>
  <c r="Y264" i="4"/>
  <c r="AA264" i="4"/>
  <c r="L265" i="4"/>
  <c r="V265" i="4" s="1"/>
  <c r="M265" i="4"/>
  <c r="W265" i="4" s="1"/>
  <c r="N265" i="4"/>
  <c r="O265" i="4"/>
  <c r="Y265" i="4" s="1"/>
  <c r="P265" i="4"/>
  <c r="Z265" i="4" s="1"/>
  <c r="Q265" i="4"/>
  <c r="AA265" i="4" s="1"/>
  <c r="R265" i="4"/>
  <c r="AB265" i="4" s="1"/>
  <c r="S265" i="4"/>
  <c r="AC265" i="4" s="1"/>
  <c r="T265" i="4"/>
  <c r="AD265" i="4" s="1"/>
  <c r="U265" i="4"/>
  <c r="AE265" i="4" s="1"/>
  <c r="X265" i="4"/>
  <c r="L266" i="4"/>
  <c r="V266" i="4" s="1"/>
  <c r="M266" i="4"/>
  <c r="W266" i="4" s="1"/>
  <c r="N266" i="4"/>
  <c r="O266" i="4"/>
  <c r="P266" i="4"/>
  <c r="Z266" i="4" s="1"/>
  <c r="Q266" i="4"/>
  <c r="AA266" i="4" s="1"/>
  <c r="R266" i="4"/>
  <c r="AB266" i="4" s="1"/>
  <c r="S266" i="4"/>
  <c r="AC266" i="4" s="1"/>
  <c r="T266" i="4"/>
  <c r="AD266" i="4" s="1"/>
  <c r="U266" i="4"/>
  <c r="AE266" i="4" s="1"/>
  <c r="X266" i="4"/>
  <c r="Y266" i="4"/>
  <c r="L267" i="4"/>
  <c r="V267" i="4" s="1"/>
  <c r="M267" i="4"/>
  <c r="W267" i="4" s="1"/>
  <c r="N267" i="4"/>
  <c r="O267" i="4"/>
  <c r="P267" i="4"/>
  <c r="Z267" i="4" s="1"/>
  <c r="Q267" i="4"/>
  <c r="AA267" i="4" s="1"/>
  <c r="R267" i="4"/>
  <c r="S267" i="4"/>
  <c r="T267" i="4"/>
  <c r="AD267" i="4" s="1"/>
  <c r="U267" i="4"/>
  <c r="AE267" i="4" s="1"/>
  <c r="X267" i="4"/>
  <c r="Y267" i="4"/>
  <c r="AB267" i="4"/>
  <c r="AC267" i="4"/>
  <c r="L268" i="4"/>
  <c r="V268" i="4" s="1"/>
  <c r="M268" i="4"/>
  <c r="W268" i="4" s="1"/>
  <c r="N268" i="4"/>
  <c r="O268" i="4"/>
  <c r="P268" i="4"/>
  <c r="Z268" i="4" s="1"/>
  <c r="Q268" i="4"/>
  <c r="AA268" i="4" s="1"/>
  <c r="R268" i="4"/>
  <c r="S268" i="4"/>
  <c r="AC268" i="4" s="1"/>
  <c r="T268" i="4"/>
  <c r="AD268" i="4" s="1"/>
  <c r="U268" i="4"/>
  <c r="AE268" i="4" s="1"/>
  <c r="X268" i="4"/>
  <c r="Y268" i="4"/>
  <c r="AB268" i="4"/>
  <c r="L269" i="4"/>
  <c r="V269" i="4" s="1"/>
  <c r="M269" i="4"/>
  <c r="N269" i="4"/>
  <c r="O269" i="4"/>
  <c r="Y269" i="4" s="1"/>
  <c r="P269" i="4"/>
  <c r="Z269" i="4" s="1"/>
  <c r="Q269" i="4"/>
  <c r="AA269" i="4" s="1"/>
  <c r="R269" i="4"/>
  <c r="AB269" i="4" s="1"/>
  <c r="S269" i="4"/>
  <c r="AC269" i="4" s="1"/>
  <c r="T269" i="4"/>
  <c r="AD269" i="4" s="1"/>
  <c r="U269" i="4"/>
  <c r="W269" i="4"/>
  <c r="X269" i="4"/>
  <c r="AE269" i="4"/>
  <c r="L270" i="4"/>
  <c r="V270" i="4" s="1"/>
  <c r="M270" i="4"/>
  <c r="W270" i="4" s="1"/>
  <c r="B269" i="5" s="1"/>
  <c r="N270" i="4"/>
  <c r="O270" i="4"/>
  <c r="P270" i="4"/>
  <c r="Z270" i="4" s="1"/>
  <c r="Q270" i="4"/>
  <c r="AA270" i="4" s="1"/>
  <c r="R270" i="4"/>
  <c r="S270" i="4"/>
  <c r="AC270" i="4" s="1"/>
  <c r="T270" i="4"/>
  <c r="AD270" i="4" s="1"/>
  <c r="U270" i="4"/>
  <c r="AE270" i="4" s="1"/>
  <c r="X270" i="4"/>
  <c r="Y270" i="4"/>
  <c r="AB270" i="4"/>
  <c r="L271" i="4"/>
  <c r="V271" i="4" s="1"/>
  <c r="M271" i="4"/>
  <c r="N271" i="4"/>
  <c r="X271" i="4" s="1"/>
  <c r="O271" i="4"/>
  <c r="P271" i="4"/>
  <c r="Z271" i="4" s="1"/>
  <c r="Q271" i="4"/>
  <c r="AA271" i="4" s="1"/>
  <c r="R271" i="4"/>
  <c r="S271" i="4"/>
  <c r="AC271" i="4" s="1"/>
  <c r="T271" i="4"/>
  <c r="AD271" i="4" s="1"/>
  <c r="U271" i="4"/>
  <c r="W271" i="4"/>
  <c r="B270" i="5" s="1"/>
  <c r="Y271" i="4"/>
  <c r="AB271" i="4"/>
  <c r="AE271" i="4"/>
  <c r="L272" i="4"/>
  <c r="V272" i="4" s="1"/>
  <c r="M272" i="4"/>
  <c r="W272" i="4" s="1"/>
  <c r="N272" i="4"/>
  <c r="O272" i="4"/>
  <c r="P272" i="4"/>
  <c r="Z272" i="4" s="1"/>
  <c r="Q272" i="4"/>
  <c r="R272" i="4"/>
  <c r="S272" i="4"/>
  <c r="AC272" i="4" s="1"/>
  <c r="T272" i="4"/>
  <c r="AD272" i="4" s="1"/>
  <c r="U272" i="4"/>
  <c r="AE272" i="4" s="1"/>
  <c r="X272" i="4"/>
  <c r="Y272" i="4"/>
  <c r="AA272" i="4"/>
  <c r="AB272" i="4"/>
  <c r="L273" i="4"/>
  <c r="V273" i="4" s="1"/>
  <c r="M273" i="4"/>
  <c r="W273" i="4" s="1"/>
  <c r="N273" i="4"/>
  <c r="O273" i="4"/>
  <c r="P273" i="4"/>
  <c r="Z273" i="4" s="1"/>
  <c r="Q273" i="4"/>
  <c r="AA273" i="4" s="1"/>
  <c r="R273" i="4"/>
  <c r="S273" i="4"/>
  <c r="T273" i="4"/>
  <c r="AD273" i="4" s="1"/>
  <c r="U273" i="4"/>
  <c r="AE273" i="4" s="1"/>
  <c r="X273" i="4"/>
  <c r="Y273" i="4"/>
  <c r="AB273" i="4"/>
  <c r="AC273" i="4"/>
  <c r="L274" i="4"/>
  <c r="V274" i="4" s="1"/>
  <c r="M274" i="4"/>
  <c r="W274" i="4" s="1"/>
  <c r="N274" i="4"/>
  <c r="O274" i="4"/>
  <c r="P274" i="4"/>
  <c r="Z274" i="4" s="1"/>
  <c r="Q274" i="4"/>
  <c r="R274" i="4"/>
  <c r="AB274" i="4" s="1"/>
  <c r="S274" i="4"/>
  <c r="T274" i="4"/>
  <c r="AD274" i="4" s="1"/>
  <c r="U274" i="4"/>
  <c r="AE274" i="4" s="1"/>
  <c r="X274" i="4"/>
  <c r="Y274" i="4"/>
  <c r="AA274" i="4"/>
  <c r="AC274" i="4"/>
  <c r="L275" i="4"/>
  <c r="V275" i="4" s="1"/>
  <c r="M275" i="4"/>
  <c r="W275" i="4" s="1"/>
  <c r="N275" i="4"/>
  <c r="O275" i="4"/>
  <c r="P275" i="4"/>
  <c r="Z275" i="4" s="1"/>
  <c r="Q275" i="4"/>
  <c r="AA275" i="4" s="1"/>
  <c r="R275" i="4"/>
  <c r="AB275" i="4" s="1"/>
  <c r="S275" i="4"/>
  <c r="T275" i="4"/>
  <c r="U275" i="4"/>
  <c r="X275" i="4"/>
  <c r="Y275" i="4"/>
  <c r="AC275" i="4"/>
  <c r="AD275" i="4"/>
  <c r="AE275" i="4"/>
  <c r="L276" i="4"/>
  <c r="V276" i="4" s="1"/>
  <c r="M276" i="4"/>
  <c r="W276" i="4" s="1"/>
  <c r="N276" i="4"/>
  <c r="O276" i="4"/>
  <c r="P276" i="4"/>
  <c r="Q276" i="4"/>
  <c r="AA276" i="4" s="1"/>
  <c r="R276" i="4"/>
  <c r="S276" i="4"/>
  <c r="T276" i="4"/>
  <c r="AD276" i="4" s="1"/>
  <c r="U276" i="4"/>
  <c r="AE276" i="4" s="1"/>
  <c r="X276" i="4"/>
  <c r="Y276" i="4"/>
  <c r="Z276" i="4"/>
  <c r="AB276" i="4"/>
  <c r="AC276" i="4"/>
  <c r="L277" i="4"/>
  <c r="M277" i="4"/>
  <c r="N277" i="4"/>
  <c r="X277" i="4" s="1"/>
  <c r="O277" i="4"/>
  <c r="Y277" i="4" s="1"/>
  <c r="P277" i="4"/>
  <c r="Z277" i="4" s="1"/>
  <c r="Q277" i="4"/>
  <c r="AA277" i="4" s="1"/>
  <c r="R277" i="4"/>
  <c r="AB277" i="4" s="1"/>
  <c r="S277" i="4"/>
  <c r="T277" i="4"/>
  <c r="U277" i="4"/>
  <c r="V277" i="4"/>
  <c r="W277" i="4"/>
  <c r="AC277" i="4"/>
  <c r="AD277" i="4"/>
  <c r="AE277" i="4"/>
  <c r="L278" i="4"/>
  <c r="V278" i="4" s="1"/>
  <c r="M278" i="4"/>
  <c r="W278" i="4" s="1"/>
  <c r="N278" i="4"/>
  <c r="O278" i="4"/>
  <c r="P278" i="4"/>
  <c r="Q278" i="4"/>
  <c r="AA278" i="4" s="1"/>
  <c r="R278" i="4"/>
  <c r="AB278" i="4" s="1"/>
  <c r="S278" i="4"/>
  <c r="T278" i="4"/>
  <c r="AD278" i="4" s="1"/>
  <c r="U278" i="4"/>
  <c r="AE278" i="4" s="1"/>
  <c r="X278" i="4"/>
  <c r="Y278" i="4"/>
  <c r="Z278" i="4"/>
  <c r="AC278" i="4"/>
  <c r="L279" i="4"/>
  <c r="V279" i="4" s="1"/>
  <c r="M279" i="4"/>
  <c r="W279" i="4" s="1"/>
  <c r="B278" i="5" s="1"/>
  <c r="N279" i="4"/>
  <c r="X279" i="4" s="1"/>
  <c r="O279" i="4"/>
  <c r="Y279" i="4" s="1"/>
  <c r="P279" i="4"/>
  <c r="Z279" i="4" s="1"/>
  <c r="Q279" i="4"/>
  <c r="R279" i="4"/>
  <c r="S279" i="4"/>
  <c r="AC279" i="4" s="1"/>
  <c r="T279" i="4"/>
  <c r="AD279" i="4" s="1"/>
  <c r="U279" i="4"/>
  <c r="AE279" i="4" s="1"/>
  <c r="AA279" i="4"/>
  <c r="AB279" i="4"/>
  <c r="L280" i="4"/>
  <c r="V280" i="4" s="1"/>
  <c r="M280" i="4"/>
  <c r="W280" i="4" s="1"/>
  <c r="N280" i="4"/>
  <c r="O280" i="4"/>
  <c r="P280" i="4"/>
  <c r="Z280" i="4" s="1"/>
  <c r="Q280" i="4"/>
  <c r="AA280" i="4" s="1"/>
  <c r="R280" i="4"/>
  <c r="AB280" i="4" s="1"/>
  <c r="S280" i="4"/>
  <c r="T280" i="4"/>
  <c r="AD280" i="4" s="1"/>
  <c r="U280" i="4"/>
  <c r="X280" i="4"/>
  <c r="Y280" i="4"/>
  <c r="AC280" i="4"/>
  <c r="AE280" i="4"/>
  <c r="L281" i="4"/>
  <c r="M281" i="4"/>
  <c r="W281" i="4" s="1"/>
  <c r="N281" i="4"/>
  <c r="X281" i="4" s="1"/>
  <c r="O281" i="4"/>
  <c r="P281" i="4"/>
  <c r="Z281" i="4" s="1"/>
  <c r="Q281" i="4"/>
  <c r="R281" i="4"/>
  <c r="AB281" i="4" s="1"/>
  <c r="S281" i="4"/>
  <c r="AC281" i="4" s="1"/>
  <c r="T281" i="4"/>
  <c r="U281" i="4"/>
  <c r="AE281" i="4" s="1"/>
  <c r="V281" i="4"/>
  <c r="Y281" i="4"/>
  <c r="AA281" i="4"/>
  <c r="AD281" i="4"/>
  <c r="L282" i="4"/>
  <c r="V282" i="4" s="1"/>
  <c r="M282" i="4"/>
  <c r="W282" i="4" s="1"/>
  <c r="B281" i="5" s="1"/>
  <c r="N282" i="4"/>
  <c r="O282" i="4"/>
  <c r="Y282" i="4" s="1"/>
  <c r="P282" i="4"/>
  <c r="Z282" i="4" s="1"/>
  <c r="Q282" i="4"/>
  <c r="R282" i="4"/>
  <c r="AB282" i="4" s="1"/>
  <c r="S282" i="4"/>
  <c r="AC282" i="4" s="1"/>
  <c r="T282" i="4"/>
  <c r="AD282" i="4" s="1"/>
  <c r="U282" i="4"/>
  <c r="AE282" i="4" s="1"/>
  <c r="X282" i="4"/>
  <c r="AA282" i="4"/>
  <c r="L283" i="4"/>
  <c r="V283" i="4" s="1"/>
  <c r="M283" i="4"/>
  <c r="W283" i="4" s="1"/>
  <c r="N283" i="4"/>
  <c r="O283" i="4"/>
  <c r="P283" i="4"/>
  <c r="Z283" i="4" s="1"/>
  <c r="Q283" i="4"/>
  <c r="AA283" i="4" s="1"/>
  <c r="R283" i="4"/>
  <c r="S283" i="4"/>
  <c r="AC283" i="4" s="1"/>
  <c r="T283" i="4"/>
  <c r="U283" i="4"/>
  <c r="AE283" i="4" s="1"/>
  <c r="X283" i="4"/>
  <c r="Y283" i="4"/>
  <c r="AB283" i="4"/>
  <c r="AD283" i="4"/>
  <c r="L284" i="4"/>
  <c r="V284" i="4" s="1"/>
  <c r="M284" i="4"/>
  <c r="N284" i="4"/>
  <c r="X284" i="4" s="1"/>
  <c r="O284" i="4"/>
  <c r="Y284" i="4" s="1"/>
  <c r="P284" i="4"/>
  <c r="Z284" i="4" s="1"/>
  <c r="Q284" i="4"/>
  <c r="AA284" i="4" s="1"/>
  <c r="R284" i="4"/>
  <c r="AB284" i="4" s="1"/>
  <c r="S284" i="4"/>
  <c r="AC284" i="4" s="1"/>
  <c r="T284" i="4"/>
  <c r="AD284" i="4" s="1"/>
  <c r="U284" i="4"/>
  <c r="AE284" i="4" s="1"/>
  <c r="W284" i="4"/>
  <c r="L285" i="4"/>
  <c r="V285" i="4" s="1"/>
  <c r="M285" i="4"/>
  <c r="W285" i="4" s="1"/>
  <c r="B284" i="5" s="1"/>
  <c r="N285" i="4"/>
  <c r="X285" i="4" s="1"/>
  <c r="O285" i="4"/>
  <c r="Y285" i="4" s="1"/>
  <c r="P285" i="4"/>
  <c r="Z285" i="4" s="1"/>
  <c r="Q285" i="4"/>
  <c r="AA285" i="4" s="1"/>
  <c r="R285" i="4"/>
  <c r="AB285" i="4" s="1"/>
  <c r="S285" i="4"/>
  <c r="AC285" i="4" s="1"/>
  <c r="T285" i="4"/>
  <c r="AD285" i="4" s="1"/>
  <c r="U285" i="4"/>
  <c r="AE285" i="4" s="1"/>
  <c r="L286" i="4"/>
  <c r="V286" i="4" s="1"/>
  <c r="M286" i="4"/>
  <c r="W286" i="4" s="1"/>
  <c r="B285" i="5" s="1"/>
  <c r="N286" i="4"/>
  <c r="O286" i="4"/>
  <c r="P286" i="4"/>
  <c r="Q286" i="4"/>
  <c r="AA286" i="4" s="1"/>
  <c r="R286" i="4"/>
  <c r="AB286" i="4" s="1"/>
  <c r="S286" i="4"/>
  <c r="AC286" i="4" s="1"/>
  <c r="T286" i="4"/>
  <c r="AD286" i="4" s="1"/>
  <c r="U286" i="4"/>
  <c r="AE286" i="4" s="1"/>
  <c r="X286" i="4"/>
  <c r="Y286" i="4"/>
  <c r="Z286" i="4"/>
  <c r="L287" i="4"/>
  <c r="M287" i="4"/>
  <c r="N287" i="4"/>
  <c r="X287" i="4" s="1"/>
  <c r="O287" i="4"/>
  <c r="Y287" i="4" s="1"/>
  <c r="P287" i="4"/>
  <c r="Z287" i="4" s="1"/>
  <c r="Q287" i="4"/>
  <c r="AA287" i="4" s="1"/>
  <c r="R287" i="4"/>
  <c r="S287" i="4"/>
  <c r="AC287" i="4" s="1"/>
  <c r="T287" i="4"/>
  <c r="AD287" i="4" s="1"/>
  <c r="U287" i="4"/>
  <c r="AE287" i="4" s="1"/>
  <c r="V287" i="4"/>
  <c r="A286" i="5" s="1"/>
  <c r="W287" i="4"/>
  <c r="AB287" i="4"/>
  <c r="L288" i="4"/>
  <c r="V288" i="4" s="1"/>
  <c r="M288" i="4"/>
  <c r="W288" i="4" s="1"/>
  <c r="N288" i="4"/>
  <c r="X288" i="4" s="1"/>
  <c r="O288" i="4"/>
  <c r="P288" i="4"/>
  <c r="Z288" i="4" s="1"/>
  <c r="Q288" i="4"/>
  <c r="AA288" i="4" s="1"/>
  <c r="R288" i="4"/>
  <c r="AB288" i="4" s="1"/>
  <c r="S288" i="4"/>
  <c r="T288" i="4"/>
  <c r="AD288" i="4" s="1"/>
  <c r="U288" i="4"/>
  <c r="AE288" i="4" s="1"/>
  <c r="Y288" i="4"/>
  <c r="AC288" i="4"/>
  <c r="L289" i="4"/>
  <c r="M289" i="4"/>
  <c r="W289" i="4" s="1"/>
  <c r="N289" i="4"/>
  <c r="X289" i="4" s="1"/>
  <c r="O289" i="4"/>
  <c r="P289" i="4"/>
  <c r="Z289" i="4" s="1"/>
  <c r="Q289" i="4"/>
  <c r="AA289" i="4" s="1"/>
  <c r="R289" i="4"/>
  <c r="S289" i="4"/>
  <c r="T289" i="4"/>
  <c r="AD289" i="4" s="1"/>
  <c r="U289" i="4"/>
  <c r="V289" i="4"/>
  <c r="Y289" i="4"/>
  <c r="AB289" i="4"/>
  <c r="AC289" i="4"/>
  <c r="AE289" i="4"/>
  <c r="L290" i="4"/>
  <c r="V290" i="4" s="1"/>
  <c r="M290" i="4"/>
  <c r="N290" i="4"/>
  <c r="X290" i="4" s="1"/>
  <c r="O290" i="4"/>
  <c r="Y290" i="4" s="1"/>
  <c r="P290" i="4"/>
  <c r="Q290" i="4"/>
  <c r="AA290" i="4" s="1"/>
  <c r="R290" i="4"/>
  <c r="S290" i="4"/>
  <c r="AC290" i="4" s="1"/>
  <c r="T290" i="4"/>
  <c r="AD290" i="4" s="1"/>
  <c r="U290" i="4"/>
  <c r="W290" i="4"/>
  <c r="Z290" i="4"/>
  <c r="AB290" i="4"/>
  <c r="AE290" i="4"/>
  <c r="L291" i="4"/>
  <c r="V291" i="4" s="1"/>
  <c r="M291" i="4"/>
  <c r="W291" i="4" s="1"/>
  <c r="N291" i="4"/>
  <c r="O291" i="4"/>
  <c r="P291" i="4"/>
  <c r="Z291" i="4" s="1"/>
  <c r="Q291" i="4"/>
  <c r="AA291" i="4" s="1"/>
  <c r="R291" i="4"/>
  <c r="AB291" i="4" s="1"/>
  <c r="S291" i="4"/>
  <c r="AC291" i="4" s="1"/>
  <c r="T291" i="4"/>
  <c r="U291" i="4"/>
  <c r="AE291" i="4" s="1"/>
  <c r="X291" i="4"/>
  <c r="Y291" i="4"/>
  <c r="AD291" i="4"/>
  <c r="L292" i="4"/>
  <c r="V292" i="4" s="1"/>
  <c r="M292" i="4"/>
  <c r="W292" i="4" s="1"/>
  <c r="B291" i="5" s="1"/>
  <c r="N292" i="4"/>
  <c r="X292" i="4" s="1"/>
  <c r="O292" i="4"/>
  <c r="P292" i="4"/>
  <c r="Z292" i="4" s="1"/>
  <c r="Q292" i="4"/>
  <c r="AA292" i="4" s="1"/>
  <c r="R292" i="4"/>
  <c r="AB292" i="4" s="1"/>
  <c r="S292" i="4"/>
  <c r="AC292" i="4" s="1"/>
  <c r="T292" i="4"/>
  <c r="AD292" i="4" s="1"/>
  <c r="U292" i="4"/>
  <c r="Y292" i="4"/>
  <c r="AE292" i="4"/>
  <c r="L293" i="4"/>
  <c r="V293" i="4" s="1"/>
  <c r="M293" i="4"/>
  <c r="W293" i="4" s="1"/>
  <c r="N293" i="4"/>
  <c r="X293" i="4" s="1"/>
  <c r="O293" i="4"/>
  <c r="Y293" i="4" s="1"/>
  <c r="P293" i="4"/>
  <c r="Z293" i="4" s="1"/>
  <c r="Q293" i="4"/>
  <c r="R293" i="4"/>
  <c r="S293" i="4"/>
  <c r="AC293" i="4" s="1"/>
  <c r="T293" i="4"/>
  <c r="AD293" i="4" s="1"/>
  <c r="U293" i="4"/>
  <c r="AE293" i="4" s="1"/>
  <c r="AA293" i="4"/>
  <c r="AB293" i="4"/>
  <c r="L294" i="4"/>
  <c r="V294" i="4" s="1"/>
  <c r="A293" i="5" s="1"/>
  <c r="M294" i="4"/>
  <c r="W294" i="4" s="1"/>
  <c r="N294" i="4"/>
  <c r="O294" i="4"/>
  <c r="Y294" i="4" s="1"/>
  <c r="P294" i="4"/>
  <c r="Q294" i="4"/>
  <c r="AA294" i="4" s="1"/>
  <c r="R294" i="4"/>
  <c r="AB294" i="4" s="1"/>
  <c r="S294" i="4"/>
  <c r="AC294" i="4" s="1"/>
  <c r="T294" i="4"/>
  <c r="AD294" i="4" s="1"/>
  <c r="U294" i="4"/>
  <c r="AE294" i="4" s="1"/>
  <c r="X294" i="4"/>
  <c r="Z294" i="4"/>
  <c r="L295" i="4"/>
  <c r="V295" i="4" s="1"/>
  <c r="M295" i="4"/>
  <c r="N295" i="4"/>
  <c r="X295" i="4" s="1"/>
  <c r="O295" i="4"/>
  <c r="Y295" i="4" s="1"/>
  <c r="P295" i="4"/>
  <c r="Z295" i="4" s="1"/>
  <c r="Q295" i="4"/>
  <c r="AA295" i="4" s="1"/>
  <c r="R295" i="4"/>
  <c r="S295" i="4"/>
  <c r="AC295" i="4" s="1"/>
  <c r="T295" i="4"/>
  <c r="AD295" i="4" s="1"/>
  <c r="U295" i="4"/>
  <c r="AE295" i="4" s="1"/>
  <c r="W295" i="4"/>
  <c r="AB295" i="4"/>
  <c r="L296" i="4"/>
  <c r="V296" i="4" s="1"/>
  <c r="M296" i="4"/>
  <c r="W296" i="4" s="1"/>
  <c r="N296" i="4"/>
  <c r="O296" i="4"/>
  <c r="P296" i="4"/>
  <c r="Z296" i="4" s="1"/>
  <c r="Q296" i="4"/>
  <c r="R296" i="4"/>
  <c r="AB296" i="4" s="1"/>
  <c r="S296" i="4"/>
  <c r="T296" i="4"/>
  <c r="AD296" i="4" s="1"/>
  <c r="U296" i="4"/>
  <c r="X296" i="4"/>
  <c r="Y296" i="4"/>
  <c r="AA296" i="4"/>
  <c r="AC296" i="4"/>
  <c r="AE296" i="4"/>
  <c r="L297" i="4"/>
  <c r="M297" i="4"/>
  <c r="W297" i="4" s="1"/>
  <c r="N297" i="4"/>
  <c r="X297" i="4" s="1"/>
  <c r="O297" i="4"/>
  <c r="P297" i="4"/>
  <c r="Z297" i="4" s="1"/>
  <c r="Q297" i="4"/>
  <c r="AA297" i="4" s="1"/>
  <c r="R297" i="4"/>
  <c r="S297" i="4"/>
  <c r="AC297" i="4" s="1"/>
  <c r="T297" i="4"/>
  <c r="U297" i="4"/>
  <c r="V297" i="4"/>
  <c r="Y297" i="4"/>
  <c r="AB297" i="4"/>
  <c r="AD297" i="4"/>
  <c r="AE297" i="4"/>
  <c r="L298" i="4"/>
  <c r="V298" i="4" s="1"/>
  <c r="M298" i="4"/>
  <c r="W298" i="4" s="1"/>
  <c r="N298" i="4"/>
  <c r="O298" i="4"/>
  <c r="Y298" i="4" s="1"/>
  <c r="P298" i="4"/>
  <c r="Z298" i="4" s="1"/>
  <c r="Q298" i="4"/>
  <c r="AA298" i="4" s="1"/>
  <c r="R298" i="4"/>
  <c r="AB298" i="4" s="1"/>
  <c r="S298" i="4"/>
  <c r="AC298" i="4" s="1"/>
  <c r="T298" i="4"/>
  <c r="AD298" i="4" s="1"/>
  <c r="U298" i="4"/>
  <c r="X298" i="4"/>
  <c r="AE298" i="4"/>
  <c r="L299" i="4"/>
  <c r="V299" i="4" s="1"/>
  <c r="M299" i="4"/>
  <c r="W299" i="4" s="1"/>
  <c r="B298" i="5" s="1"/>
  <c r="N299" i="4"/>
  <c r="O299" i="4"/>
  <c r="P299" i="4"/>
  <c r="Z299" i="4" s="1"/>
  <c r="Q299" i="4"/>
  <c r="AA299" i="4" s="1"/>
  <c r="R299" i="4"/>
  <c r="S299" i="4"/>
  <c r="AC299" i="4" s="1"/>
  <c r="T299" i="4"/>
  <c r="AD299" i="4" s="1"/>
  <c r="U299" i="4"/>
  <c r="AE299" i="4" s="1"/>
  <c r="X299" i="4"/>
  <c r="Y299" i="4"/>
  <c r="AB299" i="4"/>
  <c r="L300" i="4"/>
  <c r="V300" i="4" s="1"/>
  <c r="M300" i="4"/>
  <c r="W300" i="4" s="1"/>
  <c r="B299" i="5" s="1"/>
  <c r="N300" i="4"/>
  <c r="O300" i="4"/>
  <c r="P300" i="4"/>
  <c r="Z300" i="4" s="1"/>
  <c r="Q300" i="4"/>
  <c r="R300" i="4"/>
  <c r="AB300" i="4" s="1"/>
  <c r="S300" i="4"/>
  <c r="AC300" i="4" s="1"/>
  <c r="T300" i="4"/>
  <c r="AD300" i="4" s="1"/>
  <c r="U300" i="4"/>
  <c r="AE300" i="4" s="1"/>
  <c r="X300" i="4"/>
  <c r="Y300" i="4"/>
  <c r="AA300" i="4"/>
  <c r="L301" i="4"/>
  <c r="V301" i="4" s="1"/>
  <c r="M301" i="4"/>
  <c r="W301" i="4" s="1"/>
  <c r="N301" i="4"/>
  <c r="X301" i="4" s="1"/>
  <c r="O301" i="4"/>
  <c r="Y301" i="4" s="1"/>
  <c r="P301" i="4"/>
  <c r="Z301" i="4" s="1"/>
  <c r="Q301" i="4"/>
  <c r="AA301" i="4" s="1"/>
  <c r="R301" i="4"/>
  <c r="AB301" i="4" s="1"/>
  <c r="S301" i="4"/>
  <c r="T301" i="4"/>
  <c r="AD301" i="4" s="1"/>
  <c r="U301" i="4"/>
  <c r="AE301" i="4" s="1"/>
  <c r="AC301" i="4"/>
  <c r="L302" i="4"/>
  <c r="V302" i="4" s="1"/>
  <c r="M302" i="4"/>
  <c r="W302" i="4" s="1"/>
  <c r="N302" i="4"/>
  <c r="O302" i="4"/>
  <c r="P302" i="4"/>
  <c r="Q302" i="4"/>
  <c r="AA302" i="4" s="1"/>
  <c r="R302" i="4"/>
  <c r="AB302" i="4" s="1"/>
  <c r="S302" i="4"/>
  <c r="AC302" i="4" s="1"/>
  <c r="T302" i="4"/>
  <c r="AD302" i="4" s="1"/>
  <c r="U302" i="4"/>
  <c r="X302" i="4"/>
  <c r="Y302" i="4"/>
  <c r="Z302" i="4"/>
  <c r="AE302" i="4"/>
  <c r="L303" i="4"/>
  <c r="V303" i="4" s="1"/>
  <c r="M303" i="4"/>
  <c r="W303" i="4" s="1"/>
  <c r="B302" i="5" s="1"/>
  <c r="N303" i="4"/>
  <c r="X303" i="4" s="1"/>
  <c r="O303" i="4"/>
  <c r="Y303" i="4" s="1"/>
  <c r="P303" i="4"/>
  <c r="Z303" i="4" s="1"/>
  <c r="Q303" i="4"/>
  <c r="AA303" i="4" s="1"/>
  <c r="R303" i="4"/>
  <c r="S303" i="4"/>
  <c r="AC303" i="4" s="1"/>
  <c r="T303" i="4"/>
  <c r="AD303" i="4" s="1"/>
  <c r="U303" i="4"/>
  <c r="AE303" i="4" s="1"/>
  <c r="AB303" i="4"/>
  <c r="L304" i="4"/>
  <c r="V304" i="4" s="1"/>
  <c r="M304" i="4"/>
  <c r="W304" i="4" s="1"/>
  <c r="B303" i="5" s="1"/>
  <c r="N304" i="4"/>
  <c r="O304" i="4"/>
  <c r="Y304" i="4" s="1"/>
  <c r="P304" i="4"/>
  <c r="Z304" i="4" s="1"/>
  <c r="Q304" i="4"/>
  <c r="AA304" i="4" s="1"/>
  <c r="R304" i="4"/>
  <c r="AB304" i="4" s="1"/>
  <c r="S304" i="4"/>
  <c r="AC304" i="4" s="1"/>
  <c r="T304" i="4"/>
  <c r="AD304" i="4" s="1"/>
  <c r="U304" i="4"/>
  <c r="AE304" i="4" s="1"/>
  <c r="X304" i="4"/>
  <c r="L305" i="4"/>
  <c r="M305" i="4"/>
  <c r="W305" i="4" s="1"/>
  <c r="N305" i="4"/>
  <c r="X305" i="4" s="1"/>
  <c r="O305" i="4"/>
  <c r="P305" i="4"/>
  <c r="Z305" i="4" s="1"/>
  <c r="Q305" i="4"/>
  <c r="AA305" i="4" s="1"/>
  <c r="R305" i="4"/>
  <c r="S305" i="4"/>
  <c r="AC305" i="4" s="1"/>
  <c r="T305" i="4"/>
  <c r="AD305" i="4" s="1"/>
  <c r="U305" i="4"/>
  <c r="AE305" i="4" s="1"/>
  <c r="V305" i="4"/>
  <c r="Y305" i="4"/>
  <c r="AB305" i="4"/>
  <c r="L306" i="4"/>
  <c r="V306" i="4" s="1"/>
  <c r="M306" i="4"/>
  <c r="W306" i="4" s="1"/>
  <c r="B305" i="5" s="1"/>
  <c r="N306" i="4"/>
  <c r="O306" i="4"/>
  <c r="Y306" i="4" s="1"/>
  <c r="P306" i="4"/>
  <c r="Q306" i="4"/>
  <c r="AA306" i="4" s="1"/>
  <c r="R306" i="4"/>
  <c r="S306" i="4"/>
  <c r="AC306" i="4" s="1"/>
  <c r="T306" i="4"/>
  <c r="AD306" i="4" s="1"/>
  <c r="U306" i="4"/>
  <c r="AE306" i="4" s="1"/>
  <c r="X306" i="4"/>
  <c r="Z306" i="4"/>
  <c r="AB306" i="4"/>
  <c r="L307" i="4"/>
  <c r="V307" i="4" s="1"/>
  <c r="M307" i="4"/>
  <c r="W307" i="4" s="1"/>
  <c r="N307" i="4"/>
  <c r="O307" i="4"/>
  <c r="P307" i="4"/>
  <c r="Z307" i="4" s="1"/>
  <c r="Q307" i="4"/>
  <c r="AA307" i="4" s="1"/>
  <c r="R307" i="4"/>
  <c r="S307" i="4"/>
  <c r="T307" i="4"/>
  <c r="U307" i="4"/>
  <c r="AE307" i="4" s="1"/>
  <c r="X307" i="4"/>
  <c r="Y307" i="4"/>
  <c r="AB307" i="4"/>
  <c r="AC307" i="4"/>
  <c r="AD307" i="4"/>
  <c r="L308" i="4"/>
  <c r="V308" i="4" s="1"/>
  <c r="M308" i="4"/>
  <c r="N308" i="4"/>
  <c r="X308" i="4" s="1"/>
  <c r="O308" i="4"/>
  <c r="Y308" i="4" s="1"/>
  <c r="P308" i="4"/>
  <c r="Q308" i="4"/>
  <c r="AA308" i="4" s="1"/>
  <c r="R308" i="4"/>
  <c r="AB308" i="4" s="1"/>
  <c r="S308" i="4"/>
  <c r="AC308" i="4" s="1"/>
  <c r="T308" i="4"/>
  <c r="AD308" i="4" s="1"/>
  <c r="U308" i="4"/>
  <c r="W308" i="4"/>
  <c r="Z308" i="4"/>
  <c r="AE308" i="4"/>
  <c r="L309" i="4"/>
  <c r="V309" i="4" s="1"/>
  <c r="M309" i="4"/>
  <c r="N309" i="4"/>
  <c r="X309" i="4" s="1"/>
  <c r="O309" i="4"/>
  <c r="Y309" i="4" s="1"/>
  <c r="P309" i="4"/>
  <c r="Z309" i="4" s="1"/>
  <c r="Q309" i="4"/>
  <c r="AA309" i="4" s="1"/>
  <c r="R309" i="4"/>
  <c r="S309" i="4"/>
  <c r="AC309" i="4" s="1"/>
  <c r="T309" i="4"/>
  <c r="AD309" i="4" s="1"/>
  <c r="U309" i="4"/>
  <c r="AE309" i="4" s="1"/>
  <c r="W309" i="4"/>
  <c r="AB309" i="4"/>
  <c r="L310" i="4"/>
  <c r="V310" i="4" s="1"/>
  <c r="M310" i="4"/>
  <c r="W310" i="4" s="1"/>
  <c r="N310" i="4"/>
  <c r="O310" i="4"/>
  <c r="Y310" i="4" s="1"/>
  <c r="P310" i="4"/>
  <c r="Q310" i="4"/>
  <c r="AA310" i="4" s="1"/>
  <c r="R310" i="4"/>
  <c r="AB310" i="4" s="1"/>
  <c r="S310" i="4"/>
  <c r="T310" i="4"/>
  <c r="AD310" i="4" s="1"/>
  <c r="U310" i="4"/>
  <c r="AE310" i="4" s="1"/>
  <c r="X310" i="4"/>
  <c r="Z310" i="4"/>
  <c r="AC310" i="4"/>
  <c r="L311" i="4"/>
  <c r="M311" i="4"/>
  <c r="W311" i="4" s="1"/>
  <c r="N311" i="4"/>
  <c r="X311" i="4" s="1"/>
  <c r="O311" i="4"/>
  <c r="Y311" i="4" s="1"/>
  <c r="P311" i="4"/>
  <c r="Z311" i="4" s="1"/>
  <c r="Q311" i="4"/>
  <c r="R311" i="4"/>
  <c r="AB311" i="4" s="1"/>
  <c r="S311" i="4"/>
  <c r="AC311" i="4" s="1"/>
  <c r="T311" i="4"/>
  <c r="U311" i="4"/>
  <c r="AE311" i="4" s="1"/>
  <c r="V311" i="4"/>
  <c r="AA311" i="4"/>
  <c r="AD311" i="4"/>
  <c r="L312" i="4"/>
  <c r="V312" i="4" s="1"/>
  <c r="M312" i="4"/>
  <c r="W312" i="4" s="1"/>
  <c r="N312" i="4"/>
  <c r="X312" i="4" s="1"/>
  <c r="O312" i="4"/>
  <c r="P312" i="4"/>
  <c r="Z312" i="4" s="1"/>
  <c r="Q312" i="4"/>
  <c r="R312" i="4"/>
  <c r="AB312" i="4" s="1"/>
  <c r="S312" i="4"/>
  <c r="AC312" i="4" s="1"/>
  <c r="T312" i="4"/>
  <c r="AD312" i="4" s="1"/>
  <c r="U312" i="4"/>
  <c r="AE312" i="4" s="1"/>
  <c r="Y312" i="4"/>
  <c r="AA312" i="4"/>
  <c r="L313" i="4"/>
  <c r="V313" i="4" s="1"/>
  <c r="M313" i="4"/>
  <c r="W313" i="4" s="1"/>
  <c r="N313" i="4"/>
  <c r="X313" i="4" s="1"/>
  <c r="O313" i="4"/>
  <c r="Y313" i="4" s="1"/>
  <c r="P313" i="4"/>
  <c r="Q313" i="4"/>
  <c r="AA313" i="4" s="1"/>
  <c r="R313" i="4"/>
  <c r="AB313" i="4" s="1"/>
  <c r="S313" i="4"/>
  <c r="T313" i="4"/>
  <c r="AD313" i="4" s="1"/>
  <c r="U313" i="4"/>
  <c r="AE313" i="4" s="1"/>
  <c r="Z313" i="4"/>
  <c r="AC313" i="4"/>
  <c r="L314" i="4"/>
  <c r="M314" i="4"/>
  <c r="W314" i="4" s="1"/>
  <c r="N314" i="4"/>
  <c r="X314" i="4" s="1"/>
  <c r="O314" i="4"/>
  <c r="P314" i="4"/>
  <c r="Q314" i="4"/>
  <c r="AA314" i="4" s="1"/>
  <c r="R314" i="4"/>
  <c r="AB314" i="4" s="1"/>
  <c r="S314" i="4"/>
  <c r="T314" i="4"/>
  <c r="AD314" i="4" s="1"/>
  <c r="U314" i="4"/>
  <c r="AE314" i="4" s="1"/>
  <c r="V314" i="4"/>
  <c r="Y314" i="4"/>
  <c r="Z314" i="4"/>
  <c r="AC314" i="4"/>
  <c r="L315" i="4"/>
  <c r="V315" i="4" s="1"/>
  <c r="M315" i="4"/>
  <c r="W315" i="4" s="1"/>
  <c r="N315" i="4"/>
  <c r="X315" i="4" s="1"/>
  <c r="O315" i="4"/>
  <c r="P315" i="4"/>
  <c r="Z315" i="4" s="1"/>
  <c r="Q315" i="4"/>
  <c r="AA315" i="4" s="1"/>
  <c r="R315" i="4"/>
  <c r="AB315" i="4" s="1"/>
  <c r="S315" i="4"/>
  <c r="T315" i="4"/>
  <c r="AD315" i="4" s="1"/>
  <c r="U315" i="4"/>
  <c r="AE315" i="4" s="1"/>
  <c r="Y315" i="4"/>
  <c r="AC315" i="4"/>
  <c r="L316" i="4"/>
  <c r="V316" i="4" s="1"/>
  <c r="M316" i="4"/>
  <c r="W316" i="4" s="1"/>
  <c r="N316" i="4"/>
  <c r="X316" i="4" s="1"/>
  <c r="O316" i="4"/>
  <c r="P316" i="4"/>
  <c r="Q316" i="4"/>
  <c r="AA316" i="4" s="1"/>
  <c r="R316" i="4"/>
  <c r="AB316" i="4" s="1"/>
  <c r="S316" i="4"/>
  <c r="AC316" i="4" s="1"/>
  <c r="T316" i="4"/>
  <c r="AD316" i="4" s="1"/>
  <c r="U316" i="4"/>
  <c r="AE316" i="4" s="1"/>
  <c r="Y316" i="4"/>
  <c r="Z316" i="4"/>
  <c r="L317" i="4"/>
  <c r="V317" i="4" s="1"/>
  <c r="A316" i="5" s="1"/>
  <c r="M317" i="4"/>
  <c r="W317" i="4" s="1"/>
  <c r="N317" i="4"/>
  <c r="X317" i="4" s="1"/>
  <c r="O317" i="4"/>
  <c r="P317" i="4"/>
  <c r="Z317" i="4" s="1"/>
  <c r="Q317" i="4"/>
  <c r="AA317" i="4" s="1"/>
  <c r="R317" i="4"/>
  <c r="AB317" i="4" s="1"/>
  <c r="S317" i="4"/>
  <c r="T317" i="4"/>
  <c r="U317" i="4"/>
  <c r="AE317" i="4" s="1"/>
  <c r="Y317" i="4"/>
  <c r="AC317" i="4"/>
  <c r="AD317" i="4"/>
  <c r="L318" i="4"/>
  <c r="V318" i="4" s="1"/>
  <c r="M318" i="4"/>
  <c r="W318" i="4" s="1"/>
  <c r="N318" i="4"/>
  <c r="X318" i="4" s="1"/>
  <c r="O318" i="4"/>
  <c r="P318" i="4"/>
  <c r="Q318" i="4"/>
  <c r="AA318" i="4" s="1"/>
  <c r="R318" i="4"/>
  <c r="AB318" i="4" s="1"/>
  <c r="S318" i="4"/>
  <c r="AC318" i="4" s="1"/>
  <c r="T318" i="4"/>
  <c r="AD318" i="4" s="1"/>
  <c r="U318" i="4"/>
  <c r="AE318" i="4" s="1"/>
  <c r="Y318" i="4"/>
  <c r="Z318" i="4"/>
  <c r="L319" i="4"/>
  <c r="V319" i="4" s="1"/>
  <c r="M319" i="4"/>
  <c r="W319" i="4" s="1"/>
  <c r="N319" i="4"/>
  <c r="X319" i="4" s="1"/>
  <c r="O319" i="4"/>
  <c r="P319" i="4"/>
  <c r="Z319" i="4" s="1"/>
  <c r="Q319" i="4"/>
  <c r="AA319" i="4" s="1"/>
  <c r="R319" i="4"/>
  <c r="AB319" i="4" s="1"/>
  <c r="S319" i="4"/>
  <c r="AC319" i="4" s="1"/>
  <c r="T319" i="4"/>
  <c r="AD319" i="4" s="1"/>
  <c r="U319" i="4"/>
  <c r="AE319" i="4" s="1"/>
  <c r="Y319" i="4"/>
  <c r="L320" i="4"/>
  <c r="V320" i="4" s="1"/>
  <c r="M320" i="4"/>
  <c r="W320" i="4" s="1"/>
  <c r="N320" i="4"/>
  <c r="X320" i="4" s="1"/>
  <c r="O320" i="4"/>
  <c r="P320" i="4"/>
  <c r="Z320" i="4" s="1"/>
  <c r="Q320" i="4"/>
  <c r="AA320" i="4" s="1"/>
  <c r="R320" i="4"/>
  <c r="AB320" i="4" s="1"/>
  <c r="S320" i="4"/>
  <c r="T320" i="4"/>
  <c r="AD320" i="4" s="1"/>
  <c r="U320" i="4"/>
  <c r="AE320" i="4" s="1"/>
  <c r="Y320" i="4"/>
  <c r="AC320" i="4"/>
  <c r="L321" i="4"/>
  <c r="M321" i="4"/>
  <c r="W321" i="4" s="1"/>
  <c r="N321" i="4"/>
  <c r="X321" i="4" s="1"/>
  <c r="O321" i="4"/>
  <c r="P321" i="4"/>
  <c r="Z321" i="4" s="1"/>
  <c r="Q321" i="4"/>
  <c r="AA321" i="4" s="1"/>
  <c r="R321" i="4"/>
  <c r="AB321" i="4" s="1"/>
  <c r="S321" i="4"/>
  <c r="AC321" i="4" s="1"/>
  <c r="T321" i="4"/>
  <c r="U321" i="4"/>
  <c r="AE321" i="4" s="1"/>
  <c r="V321" i="4"/>
  <c r="Y321" i="4"/>
  <c r="AD321" i="4"/>
  <c r="L322" i="4"/>
  <c r="V322" i="4" s="1"/>
  <c r="M322" i="4"/>
  <c r="W322" i="4" s="1"/>
  <c r="N322" i="4"/>
  <c r="X322" i="4" s="1"/>
  <c r="O322" i="4"/>
  <c r="P322" i="4"/>
  <c r="Z322" i="4" s="1"/>
  <c r="Q322" i="4"/>
  <c r="AA322" i="4" s="1"/>
  <c r="R322" i="4"/>
  <c r="AB322" i="4" s="1"/>
  <c r="S322" i="4"/>
  <c r="AC322" i="4" s="1"/>
  <c r="T322" i="4"/>
  <c r="AD322" i="4" s="1"/>
  <c r="U322" i="4"/>
  <c r="AE322" i="4" s="1"/>
  <c r="Y322" i="4"/>
  <c r="L323" i="4"/>
  <c r="M323" i="4"/>
  <c r="W323" i="4" s="1"/>
  <c r="N323" i="4"/>
  <c r="X323" i="4" s="1"/>
  <c r="O323" i="4"/>
  <c r="P323" i="4"/>
  <c r="Z323" i="4" s="1"/>
  <c r="Q323" i="4"/>
  <c r="AA323" i="4" s="1"/>
  <c r="R323" i="4"/>
  <c r="AB323" i="4" s="1"/>
  <c r="S323" i="4"/>
  <c r="T323" i="4"/>
  <c r="AD323" i="4" s="1"/>
  <c r="U323" i="4"/>
  <c r="AE323" i="4" s="1"/>
  <c r="V323" i="4"/>
  <c r="A322" i="5" s="1"/>
  <c r="Y323" i="4"/>
  <c r="AC323" i="4"/>
  <c r="L324" i="4"/>
  <c r="V324" i="4" s="1"/>
  <c r="M324" i="4"/>
  <c r="W324" i="4" s="1"/>
  <c r="N324" i="4"/>
  <c r="X324" i="4" s="1"/>
  <c r="O324" i="4"/>
  <c r="P324" i="4"/>
  <c r="Z324" i="4" s="1"/>
  <c r="Q324" i="4"/>
  <c r="AA324" i="4" s="1"/>
  <c r="R324" i="4"/>
  <c r="AB324" i="4" s="1"/>
  <c r="S324" i="4"/>
  <c r="T324" i="4"/>
  <c r="AD324" i="4" s="1"/>
  <c r="U324" i="4"/>
  <c r="AE324" i="4" s="1"/>
  <c r="Y324" i="4"/>
  <c r="AC324" i="4"/>
  <c r="L325" i="4"/>
  <c r="V325" i="4" s="1"/>
  <c r="A324" i="5" s="1"/>
  <c r="M325" i="4"/>
  <c r="W325" i="4" s="1"/>
  <c r="B324" i="5" s="1"/>
  <c r="N325" i="4"/>
  <c r="X325" i="4" s="1"/>
  <c r="O325" i="4"/>
  <c r="P325" i="4"/>
  <c r="Z325" i="4" s="1"/>
  <c r="Q325" i="4"/>
  <c r="AA325" i="4" s="1"/>
  <c r="R325" i="4"/>
  <c r="AB325" i="4" s="1"/>
  <c r="S325" i="4"/>
  <c r="AC325" i="4" s="1"/>
  <c r="T325" i="4"/>
  <c r="AD325" i="4" s="1"/>
  <c r="U325" i="4"/>
  <c r="AE325" i="4" s="1"/>
  <c r="Y325" i="4"/>
  <c r="L326" i="4"/>
  <c r="V326" i="4" s="1"/>
  <c r="M326" i="4"/>
  <c r="W326" i="4" s="1"/>
  <c r="B325" i="5" s="1"/>
  <c r="N326" i="4"/>
  <c r="X326" i="4" s="1"/>
  <c r="O326" i="4"/>
  <c r="P326" i="4"/>
  <c r="Q326" i="4"/>
  <c r="AA326" i="4" s="1"/>
  <c r="R326" i="4"/>
  <c r="AB326" i="4" s="1"/>
  <c r="S326" i="4"/>
  <c r="AC326" i="4" s="1"/>
  <c r="T326" i="4"/>
  <c r="AD326" i="4" s="1"/>
  <c r="U326" i="4"/>
  <c r="AE326" i="4" s="1"/>
  <c r="Y326" i="4"/>
  <c r="Z326" i="4"/>
  <c r="L327" i="4"/>
  <c r="M327" i="4"/>
  <c r="W327" i="4" s="1"/>
  <c r="N327" i="4"/>
  <c r="X327" i="4" s="1"/>
  <c r="O327" i="4"/>
  <c r="P327" i="4"/>
  <c r="Z327" i="4" s="1"/>
  <c r="Q327" i="4"/>
  <c r="AA327" i="4" s="1"/>
  <c r="R327" i="4"/>
  <c r="AB327" i="4" s="1"/>
  <c r="S327" i="4"/>
  <c r="T327" i="4"/>
  <c r="U327" i="4"/>
  <c r="AE327" i="4" s="1"/>
  <c r="V327" i="4"/>
  <c r="Y327" i="4"/>
  <c r="AC327" i="4"/>
  <c r="AD327" i="4"/>
  <c r="L328" i="4"/>
  <c r="V328" i="4" s="1"/>
  <c r="M328" i="4"/>
  <c r="W328" i="4" s="1"/>
  <c r="N328" i="4"/>
  <c r="X328" i="4" s="1"/>
  <c r="O328" i="4"/>
  <c r="Y328" i="4" s="1"/>
  <c r="P328" i="4"/>
  <c r="Q328" i="4"/>
  <c r="AA328" i="4" s="1"/>
  <c r="R328" i="4"/>
  <c r="AB328" i="4" s="1"/>
  <c r="S328" i="4"/>
  <c r="AC328" i="4" s="1"/>
  <c r="T328" i="4"/>
  <c r="AD328" i="4" s="1"/>
  <c r="U328" i="4"/>
  <c r="AE328" i="4" s="1"/>
  <c r="Z328" i="4"/>
  <c r="L329" i="4"/>
  <c r="M329" i="4"/>
  <c r="W329" i="4" s="1"/>
  <c r="B328" i="5" s="1"/>
  <c r="N329" i="4"/>
  <c r="X329" i="4" s="1"/>
  <c r="O329" i="4"/>
  <c r="P329" i="4"/>
  <c r="Z329" i="4" s="1"/>
  <c r="Q329" i="4"/>
  <c r="AA329" i="4" s="1"/>
  <c r="R329" i="4"/>
  <c r="AB329" i="4" s="1"/>
  <c r="S329" i="4"/>
  <c r="AC329" i="4" s="1"/>
  <c r="T329" i="4"/>
  <c r="AD329" i="4" s="1"/>
  <c r="U329" i="4"/>
  <c r="AE329" i="4" s="1"/>
  <c r="V329" i="4"/>
  <c r="Y329" i="4"/>
  <c r="L330" i="4"/>
  <c r="V330" i="4" s="1"/>
  <c r="M330" i="4"/>
  <c r="W330" i="4" s="1"/>
  <c r="N330" i="4"/>
  <c r="X330" i="4" s="1"/>
  <c r="O330" i="4"/>
  <c r="Y330" i="4" s="1"/>
  <c r="P330" i="4"/>
  <c r="Z330" i="4" s="1"/>
  <c r="Q330" i="4"/>
  <c r="AA330" i="4" s="1"/>
  <c r="R330" i="4"/>
  <c r="AB330" i="4" s="1"/>
  <c r="S330" i="4"/>
  <c r="T330" i="4"/>
  <c r="AD330" i="4" s="1"/>
  <c r="U330" i="4"/>
  <c r="AE330" i="4" s="1"/>
  <c r="AC330" i="4"/>
  <c r="L331" i="4"/>
  <c r="V331" i="4" s="1"/>
  <c r="A330" i="5" s="1"/>
  <c r="M331" i="4"/>
  <c r="W331" i="4" s="1"/>
  <c r="N331" i="4"/>
  <c r="X331" i="4" s="1"/>
  <c r="O331" i="4"/>
  <c r="P331" i="4"/>
  <c r="Z331" i="4" s="1"/>
  <c r="Q331" i="4"/>
  <c r="AA331" i="4" s="1"/>
  <c r="R331" i="4"/>
  <c r="AB331" i="4" s="1"/>
  <c r="S331" i="4"/>
  <c r="AC331" i="4" s="1"/>
  <c r="T331" i="4"/>
  <c r="AD331" i="4" s="1"/>
  <c r="U331" i="4"/>
  <c r="AE331" i="4" s="1"/>
  <c r="Y331" i="4"/>
  <c r="L332" i="4"/>
  <c r="V332" i="4" s="1"/>
  <c r="M332" i="4"/>
  <c r="W332" i="4" s="1"/>
  <c r="B331" i="5" s="1"/>
  <c r="N332" i="4"/>
  <c r="X332" i="4" s="1"/>
  <c r="O332" i="4"/>
  <c r="P332" i="4"/>
  <c r="Q332" i="4"/>
  <c r="AA332" i="4" s="1"/>
  <c r="R332" i="4"/>
  <c r="AB332" i="4" s="1"/>
  <c r="S332" i="4"/>
  <c r="AC332" i="4" s="1"/>
  <c r="T332" i="4"/>
  <c r="AD332" i="4" s="1"/>
  <c r="U332" i="4"/>
  <c r="AE332" i="4" s="1"/>
  <c r="Y332" i="4"/>
  <c r="Z332" i="4"/>
  <c r="L333" i="4"/>
  <c r="V333" i="4" s="1"/>
  <c r="M333" i="4"/>
  <c r="W333" i="4" s="1"/>
  <c r="N333" i="4"/>
  <c r="X333" i="4" s="1"/>
  <c r="O333" i="4"/>
  <c r="P333" i="4"/>
  <c r="Z333" i="4" s="1"/>
  <c r="Q333" i="4"/>
  <c r="AA333" i="4" s="1"/>
  <c r="R333" i="4"/>
  <c r="S333" i="4"/>
  <c r="T333" i="4"/>
  <c r="AD333" i="4" s="1"/>
  <c r="U333" i="4"/>
  <c r="AE333" i="4" s="1"/>
  <c r="Y333" i="4"/>
  <c r="AB333" i="4"/>
  <c r="AC333" i="4"/>
  <c r="L334" i="4"/>
  <c r="V334" i="4" s="1"/>
  <c r="M334" i="4"/>
  <c r="W334" i="4" s="1"/>
  <c r="N334" i="4"/>
  <c r="O334" i="4"/>
  <c r="P334" i="4"/>
  <c r="Z334" i="4" s="1"/>
  <c r="Q334" i="4"/>
  <c r="AA334" i="4" s="1"/>
  <c r="R334" i="4"/>
  <c r="AB334" i="4" s="1"/>
  <c r="S334" i="4"/>
  <c r="T334" i="4"/>
  <c r="AD334" i="4" s="1"/>
  <c r="U334" i="4"/>
  <c r="AE334" i="4" s="1"/>
  <c r="X334" i="4"/>
  <c r="Y334" i="4"/>
  <c r="AC334" i="4"/>
  <c r="L335" i="4"/>
  <c r="V335" i="4" s="1"/>
  <c r="M335" i="4"/>
  <c r="W335" i="4" s="1"/>
  <c r="N335" i="4"/>
  <c r="X335" i="4" s="1"/>
  <c r="O335" i="4"/>
  <c r="P335" i="4"/>
  <c r="Z335" i="4" s="1"/>
  <c r="Q335" i="4"/>
  <c r="AA335" i="4" s="1"/>
  <c r="R335" i="4"/>
  <c r="AB335" i="4" s="1"/>
  <c r="S335" i="4"/>
  <c r="AC335" i="4" s="1"/>
  <c r="T335" i="4"/>
  <c r="AD335" i="4" s="1"/>
  <c r="U335" i="4"/>
  <c r="AE335" i="4" s="1"/>
  <c r="Y335" i="4"/>
  <c r="L336" i="4"/>
  <c r="V336" i="4" s="1"/>
  <c r="M336" i="4"/>
  <c r="W336" i="4" s="1"/>
  <c r="N336" i="4"/>
  <c r="X336" i="4" s="1"/>
  <c r="O336" i="4"/>
  <c r="P336" i="4"/>
  <c r="Q336" i="4"/>
  <c r="AA336" i="4" s="1"/>
  <c r="R336" i="4"/>
  <c r="AB336" i="4" s="1"/>
  <c r="S336" i="4"/>
  <c r="T336" i="4"/>
  <c r="AD336" i="4" s="1"/>
  <c r="U336" i="4"/>
  <c r="AE336" i="4" s="1"/>
  <c r="Y336" i="4"/>
  <c r="Z336" i="4"/>
  <c r="AC336" i="4"/>
  <c r="L337" i="4"/>
  <c r="M337" i="4"/>
  <c r="W337" i="4" s="1"/>
  <c r="N337" i="4"/>
  <c r="X337" i="4" s="1"/>
  <c r="O337" i="4"/>
  <c r="Y337" i="4" s="1"/>
  <c r="P337" i="4"/>
  <c r="Z337" i="4" s="1"/>
  <c r="Q337" i="4"/>
  <c r="AA337" i="4" s="1"/>
  <c r="R337" i="4"/>
  <c r="S337" i="4"/>
  <c r="AC337" i="4" s="1"/>
  <c r="T337" i="4"/>
  <c r="U337" i="4"/>
  <c r="AE337" i="4" s="1"/>
  <c r="V337" i="4"/>
  <c r="AB337" i="4"/>
  <c r="AD337" i="4"/>
  <c r="L338" i="4"/>
  <c r="V338" i="4" s="1"/>
  <c r="M338" i="4"/>
  <c r="W338" i="4" s="1"/>
  <c r="N338" i="4"/>
  <c r="O338" i="4"/>
  <c r="P338" i="4"/>
  <c r="Q338" i="4"/>
  <c r="AA338" i="4" s="1"/>
  <c r="R338" i="4"/>
  <c r="AB338" i="4" s="1"/>
  <c r="S338" i="4"/>
  <c r="T338" i="4"/>
  <c r="AD338" i="4" s="1"/>
  <c r="U338" i="4"/>
  <c r="AE338" i="4" s="1"/>
  <c r="X338" i="4"/>
  <c r="Y338" i="4"/>
  <c r="Z338" i="4"/>
  <c r="AC338" i="4"/>
  <c r="L339" i="4"/>
  <c r="M339" i="4"/>
  <c r="W339" i="4" s="1"/>
  <c r="N339" i="4"/>
  <c r="X339" i="4" s="1"/>
  <c r="O339" i="4"/>
  <c r="P339" i="4"/>
  <c r="Z339" i="4" s="1"/>
  <c r="Q339" i="4"/>
  <c r="AA339" i="4" s="1"/>
  <c r="R339" i="4"/>
  <c r="AB339" i="4" s="1"/>
  <c r="S339" i="4"/>
  <c r="AC339" i="4" s="1"/>
  <c r="T339" i="4"/>
  <c r="U339" i="4"/>
  <c r="AE339" i="4" s="1"/>
  <c r="V339" i="4"/>
  <c r="Y339" i="4"/>
  <c r="AD339" i="4"/>
  <c r="L340" i="4"/>
  <c r="V340" i="4" s="1"/>
  <c r="M340" i="4"/>
  <c r="W340" i="4" s="1"/>
  <c r="N340" i="4"/>
  <c r="O340" i="4"/>
  <c r="P340" i="4"/>
  <c r="Q340" i="4"/>
  <c r="AA340" i="4" s="1"/>
  <c r="R340" i="4"/>
  <c r="AB340" i="4" s="1"/>
  <c r="S340" i="4"/>
  <c r="AC340" i="4" s="1"/>
  <c r="T340" i="4"/>
  <c r="AD340" i="4" s="1"/>
  <c r="U340" i="4"/>
  <c r="AE340" i="4" s="1"/>
  <c r="X340" i="4"/>
  <c r="Y340" i="4"/>
  <c r="Z340" i="4"/>
  <c r="L341" i="4"/>
  <c r="M341" i="4"/>
  <c r="W341" i="4" s="1"/>
  <c r="N341" i="4"/>
  <c r="X341" i="4" s="1"/>
  <c r="O341" i="4"/>
  <c r="P341" i="4"/>
  <c r="Z341" i="4" s="1"/>
  <c r="Q341" i="4"/>
  <c r="AA341" i="4" s="1"/>
  <c r="R341" i="4"/>
  <c r="AB341" i="4" s="1"/>
  <c r="S341" i="4"/>
  <c r="T341" i="4"/>
  <c r="U341" i="4"/>
  <c r="AE341" i="4" s="1"/>
  <c r="V341" i="4"/>
  <c r="A340" i="5" s="1"/>
  <c r="Y341" i="4"/>
  <c r="AC341" i="4"/>
  <c r="AD341" i="4"/>
  <c r="L342" i="4"/>
  <c r="V342" i="4" s="1"/>
  <c r="M342" i="4"/>
  <c r="W342" i="4" s="1"/>
  <c r="N342" i="4"/>
  <c r="O342" i="4"/>
  <c r="Y342" i="4" s="1"/>
  <c r="P342" i="4"/>
  <c r="Q342" i="4"/>
  <c r="AA342" i="4" s="1"/>
  <c r="R342" i="4"/>
  <c r="AB342" i="4" s="1"/>
  <c r="S342" i="4"/>
  <c r="AC342" i="4" s="1"/>
  <c r="T342" i="4"/>
  <c r="AD342" i="4" s="1"/>
  <c r="U342" i="4"/>
  <c r="AE342" i="4" s="1"/>
  <c r="X342" i="4"/>
  <c r="Z342" i="4"/>
  <c r="L343" i="4"/>
  <c r="V343" i="4" s="1"/>
  <c r="A342" i="5" s="1"/>
  <c r="M343" i="4"/>
  <c r="W343" i="4" s="1"/>
  <c r="N343" i="4"/>
  <c r="X343" i="4" s="1"/>
  <c r="O343" i="4"/>
  <c r="P343" i="4"/>
  <c r="Z343" i="4" s="1"/>
  <c r="Q343" i="4"/>
  <c r="AA343" i="4" s="1"/>
  <c r="R343" i="4"/>
  <c r="S343" i="4"/>
  <c r="T343" i="4"/>
  <c r="AD343" i="4" s="1"/>
  <c r="U343" i="4"/>
  <c r="AE343" i="4" s="1"/>
  <c r="Y343" i="4"/>
  <c r="AB343" i="4"/>
  <c r="AC343" i="4"/>
  <c r="L344" i="4"/>
  <c r="V344" i="4" s="1"/>
  <c r="M344" i="4"/>
  <c r="W344" i="4" s="1"/>
  <c r="N344" i="4"/>
  <c r="O344" i="4"/>
  <c r="P344" i="4"/>
  <c r="Q344" i="4"/>
  <c r="AA344" i="4" s="1"/>
  <c r="R344" i="4"/>
  <c r="AB344" i="4" s="1"/>
  <c r="S344" i="4"/>
  <c r="T344" i="4"/>
  <c r="AD344" i="4" s="1"/>
  <c r="U344" i="4"/>
  <c r="AE344" i="4" s="1"/>
  <c r="X344" i="4"/>
  <c r="Y344" i="4"/>
  <c r="Z344" i="4"/>
  <c r="AC344" i="4"/>
  <c r="L345" i="4"/>
  <c r="M345" i="4"/>
  <c r="W345" i="4" s="1"/>
  <c r="N345" i="4"/>
  <c r="X345" i="4" s="1"/>
  <c r="O345" i="4"/>
  <c r="P345" i="4"/>
  <c r="Z345" i="4" s="1"/>
  <c r="Q345" i="4"/>
  <c r="AA345" i="4" s="1"/>
  <c r="R345" i="4"/>
  <c r="S345" i="4"/>
  <c r="T345" i="4"/>
  <c r="AD345" i="4" s="1"/>
  <c r="U345" i="4"/>
  <c r="AE345" i="4" s="1"/>
  <c r="V345" i="4"/>
  <c r="A344" i="5" s="1"/>
  <c r="Y345" i="4"/>
  <c r="AB345" i="4"/>
  <c r="AC345" i="4"/>
  <c r="L346" i="4"/>
  <c r="V346" i="4" s="1"/>
  <c r="M346" i="4"/>
  <c r="W346" i="4" s="1"/>
  <c r="N346" i="4"/>
  <c r="X346" i="4" s="1"/>
  <c r="O346" i="4"/>
  <c r="Y346" i="4" s="1"/>
  <c r="P346" i="4"/>
  <c r="Q346" i="4"/>
  <c r="AA346" i="4" s="1"/>
  <c r="R346" i="4"/>
  <c r="AB346" i="4" s="1"/>
  <c r="S346" i="4"/>
  <c r="T346" i="4"/>
  <c r="AD346" i="4" s="1"/>
  <c r="U346" i="4"/>
  <c r="AE346" i="4" s="1"/>
  <c r="Z346" i="4"/>
  <c r="AC346" i="4"/>
  <c r="L347" i="4"/>
  <c r="V347" i="4" s="1"/>
  <c r="M347" i="4"/>
  <c r="W347" i="4" s="1"/>
  <c r="N347" i="4"/>
  <c r="X347" i="4" s="1"/>
  <c r="O347" i="4"/>
  <c r="P347" i="4"/>
  <c r="Z347" i="4" s="1"/>
  <c r="Q347" i="4"/>
  <c r="AA347" i="4" s="1"/>
  <c r="R347" i="4"/>
  <c r="S347" i="4"/>
  <c r="T347" i="4"/>
  <c r="AD347" i="4" s="1"/>
  <c r="U347" i="4"/>
  <c r="AE347" i="4" s="1"/>
  <c r="Y347" i="4"/>
  <c r="AB347" i="4"/>
  <c r="AC347" i="4"/>
  <c r="L348" i="4"/>
  <c r="V348" i="4" s="1"/>
  <c r="M348" i="4"/>
  <c r="W348" i="4" s="1"/>
  <c r="N348" i="4"/>
  <c r="O348" i="4"/>
  <c r="P348" i="4"/>
  <c r="Q348" i="4"/>
  <c r="AA348" i="4" s="1"/>
  <c r="R348" i="4"/>
  <c r="AB348" i="4" s="1"/>
  <c r="S348" i="4"/>
  <c r="T348" i="4"/>
  <c r="AD348" i="4" s="1"/>
  <c r="U348" i="4"/>
  <c r="AE348" i="4" s="1"/>
  <c r="X348" i="4"/>
  <c r="Y348" i="4"/>
  <c r="Z348" i="4"/>
  <c r="AC348" i="4"/>
  <c r="L349" i="4"/>
  <c r="V349" i="4" s="1"/>
  <c r="M349" i="4"/>
  <c r="W349" i="4" s="1"/>
  <c r="N349" i="4"/>
  <c r="X349" i="4" s="1"/>
  <c r="O349" i="4"/>
  <c r="P349" i="4"/>
  <c r="Z349" i="4" s="1"/>
  <c r="Q349" i="4"/>
  <c r="AA349" i="4" s="1"/>
  <c r="R349" i="4"/>
  <c r="AB349" i="4" s="1"/>
  <c r="S349" i="4"/>
  <c r="AC349" i="4" s="1"/>
  <c r="T349" i="4"/>
  <c r="AD349" i="4" s="1"/>
  <c r="U349" i="4"/>
  <c r="AE349" i="4" s="1"/>
  <c r="Y349" i="4"/>
  <c r="L350" i="4"/>
  <c r="V350" i="4" s="1"/>
  <c r="M350" i="4"/>
  <c r="W350" i="4" s="1"/>
  <c r="B349" i="5" s="1"/>
  <c r="N350" i="4"/>
  <c r="O350" i="4"/>
  <c r="P350" i="4"/>
  <c r="Q350" i="4"/>
  <c r="AA350" i="4" s="1"/>
  <c r="R350" i="4"/>
  <c r="AB350" i="4" s="1"/>
  <c r="S350" i="4"/>
  <c r="AC350" i="4" s="1"/>
  <c r="T350" i="4"/>
  <c r="AD350" i="4" s="1"/>
  <c r="U350" i="4"/>
  <c r="AE350" i="4" s="1"/>
  <c r="X350" i="4"/>
  <c r="Y350" i="4"/>
  <c r="Z350" i="4"/>
  <c r="L351" i="4"/>
  <c r="M351" i="4"/>
  <c r="W351" i="4" s="1"/>
  <c r="N351" i="4"/>
  <c r="X351" i="4" s="1"/>
  <c r="O351" i="4"/>
  <c r="P351" i="4"/>
  <c r="Z351" i="4" s="1"/>
  <c r="Q351" i="4"/>
  <c r="AA351" i="4" s="1"/>
  <c r="R351" i="4"/>
  <c r="AB351" i="4" s="1"/>
  <c r="S351" i="4"/>
  <c r="T351" i="4"/>
  <c r="U351" i="4"/>
  <c r="AE351" i="4" s="1"/>
  <c r="V351" i="4"/>
  <c r="A350" i="5" s="1"/>
  <c r="Y351" i="4"/>
  <c r="AC351" i="4"/>
  <c r="AD351" i="4"/>
  <c r="L352" i="4"/>
  <c r="V352" i="4" s="1"/>
  <c r="M352" i="4"/>
  <c r="W352" i="4" s="1"/>
  <c r="N352" i="4"/>
  <c r="O352" i="4"/>
  <c r="Y352" i="4" s="1"/>
  <c r="P352" i="4"/>
  <c r="Q352" i="4"/>
  <c r="AA352" i="4" s="1"/>
  <c r="R352" i="4"/>
  <c r="AB352" i="4" s="1"/>
  <c r="S352" i="4"/>
  <c r="AC352" i="4" s="1"/>
  <c r="T352" i="4"/>
  <c r="AD352" i="4" s="1"/>
  <c r="U352" i="4"/>
  <c r="AE352" i="4" s="1"/>
  <c r="X352" i="4"/>
  <c r="Z352" i="4"/>
  <c r="L353" i="4"/>
  <c r="M353" i="4"/>
  <c r="W353" i="4" s="1"/>
  <c r="N353" i="4"/>
  <c r="X353" i="4" s="1"/>
  <c r="O353" i="4"/>
  <c r="P353" i="4"/>
  <c r="Z353" i="4" s="1"/>
  <c r="Q353" i="4"/>
  <c r="AA353" i="4" s="1"/>
  <c r="R353" i="4"/>
  <c r="AB353" i="4" s="1"/>
  <c r="S353" i="4"/>
  <c r="T353" i="4"/>
  <c r="U353" i="4"/>
  <c r="AE353" i="4" s="1"/>
  <c r="V353" i="4"/>
  <c r="Y353" i="4"/>
  <c r="AC353" i="4"/>
  <c r="AD353" i="4"/>
  <c r="L354" i="4"/>
  <c r="V354" i="4" s="1"/>
  <c r="M354" i="4"/>
  <c r="W354" i="4" s="1"/>
  <c r="N354" i="4"/>
  <c r="O354" i="4"/>
  <c r="P354" i="4"/>
  <c r="Q354" i="4"/>
  <c r="AA354" i="4" s="1"/>
  <c r="R354" i="4"/>
  <c r="AB354" i="4" s="1"/>
  <c r="S354" i="4"/>
  <c r="AC354" i="4" s="1"/>
  <c r="T354" i="4"/>
  <c r="AD354" i="4" s="1"/>
  <c r="U354" i="4"/>
  <c r="AE354" i="4" s="1"/>
  <c r="X354" i="4"/>
  <c r="Y354" i="4"/>
  <c r="Z354" i="4"/>
  <c r="L355" i="4"/>
  <c r="V355" i="4" s="1"/>
  <c r="M355" i="4"/>
  <c r="W355" i="4" s="1"/>
  <c r="B354" i="5" s="1"/>
  <c r="N355" i="4"/>
  <c r="X355" i="4" s="1"/>
  <c r="O355" i="4"/>
  <c r="P355" i="4"/>
  <c r="Z355" i="4" s="1"/>
  <c r="Q355" i="4"/>
  <c r="AA355" i="4" s="1"/>
  <c r="R355" i="4"/>
  <c r="S355" i="4"/>
  <c r="AC355" i="4" s="1"/>
  <c r="T355" i="4"/>
  <c r="AD355" i="4" s="1"/>
  <c r="U355" i="4"/>
  <c r="AE355" i="4" s="1"/>
  <c r="Y355" i="4"/>
  <c r="AB355" i="4"/>
  <c r="L356" i="4"/>
  <c r="V356" i="4" s="1"/>
  <c r="M356" i="4"/>
  <c r="W356" i="4" s="1"/>
  <c r="N356" i="4"/>
  <c r="O356" i="4"/>
  <c r="P356" i="4"/>
  <c r="Q356" i="4"/>
  <c r="AA356" i="4" s="1"/>
  <c r="R356" i="4"/>
  <c r="AB356" i="4" s="1"/>
  <c r="S356" i="4"/>
  <c r="T356" i="4"/>
  <c r="AD356" i="4" s="1"/>
  <c r="U356" i="4"/>
  <c r="AE356" i="4" s="1"/>
  <c r="X356" i="4"/>
  <c r="Y356" i="4"/>
  <c r="Z356" i="4"/>
  <c r="AC356" i="4"/>
  <c r="L357" i="4"/>
  <c r="M357" i="4"/>
  <c r="W357" i="4" s="1"/>
  <c r="N357" i="4"/>
  <c r="X357" i="4" s="1"/>
  <c r="O357" i="4"/>
  <c r="Y357" i="4" s="1"/>
  <c r="P357" i="4"/>
  <c r="Z357" i="4" s="1"/>
  <c r="Q357" i="4"/>
  <c r="AA357" i="4" s="1"/>
  <c r="R357" i="4"/>
  <c r="S357" i="4"/>
  <c r="AC357" i="4" s="1"/>
  <c r="T357" i="4"/>
  <c r="AD357" i="4" s="1"/>
  <c r="U357" i="4"/>
  <c r="AE357" i="4" s="1"/>
  <c r="V357" i="4"/>
  <c r="AB357" i="4"/>
  <c r="L358" i="4"/>
  <c r="V358" i="4" s="1"/>
  <c r="M358" i="4"/>
  <c r="W358" i="4" s="1"/>
  <c r="N358" i="4"/>
  <c r="O358" i="4"/>
  <c r="P358" i="4"/>
  <c r="Z358" i="4" s="1"/>
  <c r="Q358" i="4"/>
  <c r="AA358" i="4" s="1"/>
  <c r="R358" i="4"/>
  <c r="AB358" i="4" s="1"/>
  <c r="S358" i="4"/>
  <c r="T358" i="4"/>
  <c r="AD358" i="4" s="1"/>
  <c r="U358" i="4"/>
  <c r="AE358" i="4" s="1"/>
  <c r="X358" i="4"/>
  <c r="Y358" i="4"/>
  <c r="AC358" i="4"/>
  <c r="L359" i="4"/>
  <c r="M359" i="4"/>
  <c r="W359" i="4" s="1"/>
  <c r="N359" i="4"/>
  <c r="X359" i="4" s="1"/>
  <c r="O359" i="4"/>
  <c r="P359" i="4"/>
  <c r="Z359" i="4" s="1"/>
  <c r="Q359" i="4"/>
  <c r="AA359" i="4" s="1"/>
  <c r="R359" i="4"/>
  <c r="AB359" i="4" s="1"/>
  <c r="S359" i="4"/>
  <c r="AC359" i="4" s="1"/>
  <c r="T359" i="4"/>
  <c r="U359" i="4"/>
  <c r="AE359" i="4" s="1"/>
  <c r="V359" i="4"/>
  <c r="Y359" i="4"/>
  <c r="AD359" i="4"/>
  <c r="L360" i="4"/>
  <c r="V360" i="4" s="1"/>
  <c r="A359" i="5" s="1"/>
  <c r="M360" i="4"/>
  <c r="W360" i="4" s="1"/>
  <c r="N360" i="4"/>
  <c r="O360" i="4"/>
  <c r="P360" i="4"/>
  <c r="Q360" i="4"/>
  <c r="AA360" i="4" s="1"/>
  <c r="R360" i="4"/>
  <c r="AB360" i="4" s="1"/>
  <c r="S360" i="4"/>
  <c r="AC360" i="4" s="1"/>
  <c r="T360" i="4"/>
  <c r="AD360" i="4" s="1"/>
  <c r="U360" i="4"/>
  <c r="AE360" i="4" s="1"/>
  <c r="X360" i="4"/>
  <c r="Y360" i="4"/>
  <c r="Z360" i="4"/>
  <c r="L361" i="4"/>
  <c r="M361" i="4"/>
  <c r="W361" i="4" s="1"/>
  <c r="N361" i="4"/>
  <c r="X361" i="4" s="1"/>
  <c r="O361" i="4"/>
  <c r="P361" i="4"/>
  <c r="Z361" i="4" s="1"/>
  <c r="Q361" i="4"/>
  <c r="AA361" i="4" s="1"/>
  <c r="R361" i="4"/>
  <c r="AB361" i="4" s="1"/>
  <c r="S361" i="4"/>
  <c r="T361" i="4"/>
  <c r="AD361" i="4" s="1"/>
  <c r="U361" i="4"/>
  <c r="AE361" i="4" s="1"/>
  <c r="V361" i="4"/>
  <c r="A360" i="5" s="1"/>
  <c r="Y361" i="4"/>
  <c r="AC361" i="4"/>
  <c r="L362" i="4"/>
  <c r="V362" i="4" s="1"/>
  <c r="M362" i="4"/>
  <c r="W362" i="4" s="1"/>
  <c r="N362" i="4"/>
  <c r="X362" i="4" s="1"/>
  <c r="O362" i="4"/>
  <c r="P362" i="4"/>
  <c r="Q362" i="4"/>
  <c r="AA362" i="4" s="1"/>
  <c r="R362" i="4"/>
  <c r="AB362" i="4" s="1"/>
  <c r="S362" i="4"/>
  <c r="AC362" i="4" s="1"/>
  <c r="T362" i="4"/>
  <c r="AD362" i="4" s="1"/>
  <c r="U362" i="4"/>
  <c r="AE362" i="4" s="1"/>
  <c r="Y362" i="4"/>
  <c r="Z362" i="4"/>
  <c r="L363" i="4"/>
  <c r="V363" i="4" s="1"/>
  <c r="M363" i="4"/>
  <c r="W363" i="4" s="1"/>
  <c r="N363" i="4"/>
  <c r="X363" i="4" s="1"/>
  <c r="O363" i="4"/>
  <c r="P363" i="4"/>
  <c r="Z363" i="4" s="1"/>
  <c r="Q363" i="4"/>
  <c r="AA363" i="4" s="1"/>
  <c r="R363" i="4"/>
  <c r="S363" i="4"/>
  <c r="T363" i="4"/>
  <c r="AD363" i="4" s="1"/>
  <c r="U363" i="4"/>
  <c r="AE363" i="4" s="1"/>
  <c r="Y363" i="4"/>
  <c r="AB363" i="4"/>
  <c r="AC363" i="4"/>
  <c r="L364" i="4"/>
  <c r="V364" i="4" s="1"/>
  <c r="M364" i="4"/>
  <c r="W364" i="4" s="1"/>
  <c r="N364" i="4"/>
  <c r="O364" i="4"/>
  <c r="P364" i="4"/>
  <c r="Q364" i="4"/>
  <c r="AA364" i="4" s="1"/>
  <c r="R364" i="4"/>
  <c r="AB364" i="4" s="1"/>
  <c r="S364" i="4"/>
  <c r="T364" i="4"/>
  <c r="AD364" i="4" s="1"/>
  <c r="U364" i="4"/>
  <c r="AE364" i="4" s="1"/>
  <c r="X364" i="4"/>
  <c r="Y364" i="4"/>
  <c r="Z364" i="4"/>
  <c r="AC364" i="4"/>
  <c r="L365" i="4"/>
  <c r="V365" i="4" s="1"/>
  <c r="M365" i="4"/>
  <c r="W365" i="4" s="1"/>
  <c r="N365" i="4"/>
  <c r="X365" i="4" s="1"/>
  <c r="O365" i="4"/>
  <c r="P365" i="4"/>
  <c r="Z365" i="4" s="1"/>
  <c r="Q365" i="4"/>
  <c r="AA365" i="4" s="1"/>
  <c r="R365" i="4"/>
  <c r="AB365" i="4" s="1"/>
  <c r="S365" i="4"/>
  <c r="AC365" i="4" s="1"/>
  <c r="T365" i="4"/>
  <c r="AD365" i="4" s="1"/>
  <c r="U365" i="4"/>
  <c r="AE365" i="4" s="1"/>
  <c r="Y365" i="4"/>
  <c r="L366" i="4"/>
  <c r="V366" i="4" s="1"/>
  <c r="M366" i="4"/>
  <c r="W366" i="4" s="1"/>
  <c r="B365" i="5" s="1"/>
  <c r="N366" i="4"/>
  <c r="O366" i="4"/>
  <c r="P366" i="4"/>
  <c r="Q366" i="4"/>
  <c r="AA366" i="4" s="1"/>
  <c r="R366" i="4"/>
  <c r="AB366" i="4" s="1"/>
  <c r="S366" i="4"/>
  <c r="AC366" i="4" s="1"/>
  <c r="T366" i="4"/>
  <c r="AD366" i="4" s="1"/>
  <c r="U366" i="4"/>
  <c r="AE366" i="4" s="1"/>
  <c r="X366" i="4"/>
  <c r="Y366" i="4"/>
  <c r="Z366" i="4"/>
  <c r="L367" i="4"/>
  <c r="M367" i="4"/>
  <c r="W367" i="4" s="1"/>
  <c r="N367" i="4"/>
  <c r="X367" i="4" s="1"/>
  <c r="O367" i="4"/>
  <c r="Y367" i="4" s="1"/>
  <c r="P367" i="4"/>
  <c r="Z367" i="4" s="1"/>
  <c r="Q367" i="4"/>
  <c r="AA367" i="4" s="1"/>
  <c r="R367" i="4"/>
  <c r="AB367" i="4" s="1"/>
  <c r="S367" i="4"/>
  <c r="T367" i="4"/>
  <c r="U367" i="4"/>
  <c r="AE367" i="4" s="1"/>
  <c r="V367" i="4"/>
  <c r="A366" i="5" s="1"/>
  <c r="AC367" i="4"/>
  <c r="AD367" i="4"/>
  <c r="L368" i="4"/>
  <c r="V368" i="4" s="1"/>
  <c r="M368" i="4"/>
  <c r="W368" i="4" s="1"/>
  <c r="N368" i="4"/>
  <c r="O368" i="4"/>
  <c r="Y368" i="4" s="1"/>
  <c r="P368" i="4"/>
  <c r="Z368" i="4" s="1"/>
  <c r="Q368" i="4"/>
  <c r="AA368" i="4" s="1"/>
  <c r="R368" i="4"/>
  <c r="AB368" i="4" s="1"/>
  <c r="S368" i="4"/>
  <c r="AC368" i="4" s="1"/>
  <c r="T368" i="4"/>
  <c r="AD368" i="4" s="1"/>
  <c r="U368" i="4"/>
  <c r="AE368" i="4" s="1"/>
  <c r="X368" i="4"/>
  <c r="L369" i="4"/>
  <c r="V369" i="4" s="1"/>
  <c r="M369" i="4"/>
  <c r="W369" i="4" s="1"/>
  <c r="N369" i="4"/>
  <c r="X369" i="4" s="1"/>
  <c r="O369" i="4"/>
  <c r="P369" i="4"/>
  <c r="Z369" i="4" s="1"/>
  <c r="Q369" i="4"/>
  <c r="AA369" i="4" s="1"/>
  <c r="R369" i="4"/>
  <c r="AB369" i="4" s="1"/>
  <c r="S369" i="4"/>
  <c r="T369" i="4"/>
  <c r="U369" i="4"/>
  <c r="AE369" i="4" s="1"/>
  <c r="Y369" i="4"/>
  <c r="AC369" i="4"/>
  <c r="AD369" i="4"/>
  <c r="L370" i="4"/>
  <c r="V370" i="4" s="1"/>
  <c r="M370" i="4"/>
  <c r="W370" i="4" s="1"/>
  <c r="N370" i="4"/>
  <c r="O370" i="4"/>
  <c r="P370" i="4"/>
  <c r="Q370" i="4"/>
  <c r="AA370" i="4" s="1"/>
  <c r="R370" i="4"/>
  <c r="AB370" i="4" s="1"/>
  <c r="S370" i="4"/>
  <c r="AC370" i="4" s="1"/>
  <c r="T370" i="4"/>
  <c r="AD370" i="4" s="1"/>
  <c r="U370" i="4"/>
  <c r="AE370" i="4" s="1"/>
  <c r="X370" i="4"/>
  <c r="Y370" i="4"/>
  <c r="Z370" i="4"/>
  <c r="L371" i="4"/>
  <c r="V371" i="4" s="1"/>
  <c r="M371" i="4"/>
  <c r="W371" i="4" s="1"/>
  <c r="B370" i="5" s="1"/>
  <c r="N371" i="4"/>
  <c r="X371" i="4" s="1"/>
  <c r="O371" i="4"/>
  <c r="P371" i="4"/>
  <c r="Z371" i="4" s="1"/>
  <c r="Q371" i="4"/>
  <c r="AA371" i="4" s="1"/>
  <c r="R371" i="4"/>
  <c r="S371" i="4"/>
  <c r="AC371" i="4" s="1"/>
  <c r="T371" i="4"/>
  <c r="AD371" i="4" s="1"/>
  <c r="U371" i="4"/>
  <c r="AE371" i="4" s="1"/>
  <c r="Y371" i="4"/>
  <c r="AB371" i="4"/>
  <c r="L372" i="4"/>
  <c r="V372" i="4" s="1"/>
  <c r="M372" i="4"/>
  <c r="W372" i="4" s="1"/>
  <c r="N372" i="4"/>
  <c r="O372" i="4"/>
  <c r="P372" i="4"/>
  <c r="Q372" i="4"/>
  <c r="AA372" i="4" s="1"/>
  <c r="R372" i="4"/>
  <c r="AB372" i="4" s="1"/>
  <c r="S372" i="4"/>
  <c r="T372" i="4"/>
  <c r="AD372" i="4" s="1"/>
  <c r="U372" i="4"/>
  <c r="AE372" i="4" s="1"/>
  <c r="X372" i="4"/>
  <c r="Y372" i="4"/>
  <c r="Z372" i="4"/>
  <c r="AC372" i="4"/>
  <c r="L373" i="4"/>
  <c r="M373" i="4"/>
  <c r="W373" i="4" s="1"/>
  <c r="N373" i="4"/>
  <c r="X373" i="4" s="1"/>
  <c r="O373" i="4"/>
  <c r="Y373" i="4" s="1"/>
  <c r="P373" i="4"/>
  <c r="Z373" i="4" s="1"/>
  <c r="Q373" i="4"/>
  <c r="AA373" i="4" s="1"/>
  <c r="R373" i="4"/>
  <c r="S373" i="4"/>
  <c r="AC373" i="4" s="1"/>
  <c r="T373" i="4"/>
  <c r="U373" i="4"/>
  <c r="AE373" i="4" s="1"/>
  <c r="V373" i="4"/>
  <c r="AB373" i="4"/>
  <c r="AD373" i="4"/>
  <c r="L374" i="4"/>
  <c r="V374" i="4" s="1"/>
  <c r="M374" i="4"/>
  <c r="W374" i="4" s="1"/>
  <c r="N374" i="4"/>
  <c r="O374" i="4"/>
  <c r="P374" i="4"/>
  <c r="Z374" i="4" s="1"/>
  <c r="Q374" i="4"/>
  <c r="AA374" i="4" s="1"/>
  <c r="R374" i="4"/>
  <c r="S374" i="4"/>
  <c r="T374" i="4"/>
  <c r="AD374" i="4" s="1"/>
  <c r="U374" i="4"/>
  <c r="AE374" i="4" s="1"/>
  <c r="X374" i="4"/>
  <c r="Y374" i="4"/>
  <c r="AB374" i="4"/>
  <c r="AC374" i="4"/>
  <c r="L375" i="4"/>
  <c r="V375" i="4" s="1"/>
  <c r="M375" i="4"/>
  <c r="W375" i="4" s="1"/>
  <c r="N375" i="4"/>
  <c r="O375" i="4"/>
  <c r="P375" i="4"/>
  <c r="Z375" i="4" s="1"/>
  <c r="Q375" i="4"/>
  <c r="AA375" i="4" s="1"/>
  <c r="R375" i="4"/>
  <c r="AB375" i="4" s="1"/>
  <c r="S375" i="4"/>
  <c r="T375" i="4"/>
  <c r="U375" i="4"/>
  <c r="AE375" i="4" s="1"/>
  <c r="X375" i="4"/>
  <c r="Y375" i="4"/>
  <c r="AC375" i="4"/>
  <c r="AD375" i="4"/>
  <c r="L376" i="4"/>
  <c r="V376" i="4" s="1"/>
  <c r="M376" i="4"/>
  <c r="W376" i="4" s="1"/>
  <c r="N376" i="4"/>
  <c r="O376" i="4"/>
  <c r="P376" i="4"/>
  <c r="Q376" i="4"/>
  <c r="AA376" i="4" s="1"/>
  <c r="R376" i="4"/>
  <c r="AB376" i="4" s="1"/>
  <c r="S376" i="4"/>
  <c r="T376" i="4"/>
  <c r="AD376" i="4" s="1"/>
  <c r="U376" i="4"/>
  <c r="AE376" i="4" s="1"/>
  <c r="X376" i="4"/>
  <c r="Y376" i="4"/>
  <c r="Z376" i="4"/>
  <c r="AC376" i="4"/>
  <c r="L377" i="4"/>
  <c r="V377" i="4" s="1"/>
  <c r="M377" i="4"/>
  <c r="W377" i="4" s="1"/>
  <c r="N377" i="4"/>
  <c r="O377" i="4"/>
  <c r="Y377" i="4" s="1"/>
  <c r="P377" i="4"/>
  <c r="Z377" i="4" s="1"/>
  <c r="Q377" i="4"/>
  <c r="AA377" i="4" s="1"/>
  <c r="R377" i="4"/>
  <c r="AB377" i="4" s="1"/>
  <c r="S377" i="4"/>
  <c r="AC377" i="4" s="1"/>
  <c r="T377" i="4"/>
  <c r="AD377" i="4" s="1"/>
  <c r="U377" i="4"/>
  <c r="AE377" i="4" s="1"/>
  <c r="X377" i="4"/>
  <c r="L378" i="4"/>
  <c r="V378" i="4" s="1"/>
  <c r="M378" i="4"/>
  <c r="W378" i="4" s="1"/>
  <c r="N378" i="4"/>
  <c r="O378" i="4"/>
  <c r="P378" i="4"/>
  <c r="Q378" i="4"/>
  <c r="AA378" i="4" s="1"/>
  <c r="R378" i="4"/>
  <c r="AB378" i="4" s="1"/>
  <c r="S378" i="4"/>
  <c r="AC378" i="4" s="1"/>
  <c r="T378" i="4"/>
  <c r="AD378" i="4" s="1"/>
  <c r="U378" i="4"/>
  <c r="AE378" i="4" s="1"/>
  <c r="X378" i="4"/>
  <c r="Y378" i="4"/>
  <c r="Z378" i="4"/>
  <c r="L379" i="4"/>
  <c r="M379" i="4"/>
  <c r="W379" i="4" s="1"/>
  <c r="N379" i="4"/>
  <c r="X379" i="4" s="1"/>
  <c r="O379" i="4"/>
  <c r="P379" i="4"/>
  <c r="Z379" i="4" s="1"/>
  <c r="Q379" i="4"/>
  <c r="AA379" i="4" s="1"/>
  <c r="R379" i="4"/>
  <c r="S379" i="4"/>
  <c r="T379" i="4"/>
  <c r="AD379" i="4" s="1"/>
  <c r="U379" i="4"/>
  <c r="AE379" i="4" s="1"/>
  <c r="V379" i="4"/>
  <c r="A378" i="5" s="1"/>
  <c r="Y379" i="4"/>
  <c r="AB379" i="4"/>
  <c r="AC379" i="4"/>
  <c r="L380" i="4"/>
  <c r="V380" i="4" s="1"/>
  <c r="M380" i="4"/>
  <c r="W380" i="4" s="1"/>
  <c r="N380" i="4"/>
  <c r="O380" i="4"/>
  <c r="Y380" i="4" s="1"/>
  <c r="P380" i="4"/>
  <c r="Z380" i="4" s="1"/>
  <c r="Q380" i="4"/>
  <c r="AA380" i="4" s="1"/>
  <c r="R380" i="4"/>
  <c r="S380" i="4"/>
  <c r="AC380" i="4" s="1"/>
  <c r="T380" i="4"/>
  <c r="AD380" i="4" s="1"/>
  <c r="U380" i="4"/>
  <c r="AE380" i="4" s="1"/>
  <c r="X380" i="4"/>
  <c r="AB380" i="4"/>
  <c r="L381" i="4"/>
  <c r="M381" i="4"/>
  <c r="W381" i="4" s="1"/>
  <c r="N381" i="4"/>
  <c r="O381" i="4"/>
  <c r="P381" i="4"/>
  <c r="Z381" i="4" s="1"/>
  <c r="Q381" i="4"/>
  <c r="AA381" i="4" s="1"/>
  <c r="R381" i="4"/>
  <c r="AB381" i="4" s="1"/>
  <c r="S381" i="4"/>
  <c r="T381" i="4"/>
  <c r="AD381" i="4" s="1"/>
  <c r="U381" i="4"/>
  <c r="AE381" i="4" s="1"/>
  <c r="V381" i="4"/>
  <c r="X381" i="4"/>
  <c r="Y381" i="4"/>
  <c r="AC381" i="4"/>
  <c r="L382" i="4"/>
  <c r="V382" i="4" s="1"/>
  <c r="M382" i="4"/>
  <c r="W382" i="4" s="1"/>
  <c r="N382" i="4"/>
  <c r="O382" i="4"/>
  <c r="P382" i="4"/>
  <c r="Q382" i="4"/>
  <c r="AA382" i="4" s="1"/>
  <c r="R382" i="4"/>
  <c r="AB382" i="4" s="1"/>
  <c r="S382" i="4"/>
  <c r="AC382" i="4" s="1"/>
  <c r="T382" i="4"/>
  <c r="AD382" i="4" s="1"/>
  <c r="U382" i="4"/>
  <c r="AE382" i="4" s="1"/>
  <c r="X382" i="4"/>
  <c r="Y382" i="4"/>
  <c r="Z382" i="4"/>
  <c r="L383" i="4"/>
  <c r="V383" i="4" s="1"/>
  <c r="M383" i="4"/>
  <c r="W383" i="4" s="1"/>
  <c r="B382" i="5" s="1"/>
  <c r="N383" i="4"/>
  <c r="X383" i="4" s="1"/>
  <c r="O383" i="4"/>
  <c r="P383" i="4"/>
  <c r="Z383" i="4" s="1"/>
  <c r="Q383" i="4"/>
  <c r="AA383" i="4" s="1"/>
  <c r="R383" i="4"/>
  <c r="S383" i="4"/>
  <c r="AC383" i="4" s="1"/>
  <c r="T383" i="4"/>
  <c r="AD383" i="4" s="1"/>
  <c r="U383" i="4"/>
  <c r="AE383" i="4" s="1"/>
  <c r="Y383" i="4"/>
  <c r="AB383" i="4"/>
  <c r="L384" i="4"/>
  <c r="V384" i="4" s="1"/>
  <c r="M384" i="4"/>
  <c r="W384" i="4" s="1"/>
  <c r="N384" i="4"/>
  <c r="O384" i="4"/>
  <c r="P384" i="4"/>
  <c r="Q384" i="4"/>
  <c r="AA384" i="4" s="1"/>
  <c r="R384" i="4"/>
  <c r="AB384" i="4" s="1"/>
  <c r="S384" i="4"/>
  <c r="T384" i="4"/>
  <c r="AD384" i="4" s="1"/>
  <c r="U384" i="4"/>
  <c r="AE384" i="4" s="1"/>
  <c r="X384" i="4"/>
  <c r="Y384" i="4"/>
  <c r="Z384" i="4"/>
  <c r="AC384" i="4"/>
  <c r="L385" i="4"/>
  <c r="V385" i="4" s="1"/>
  <c r="M385" i="4"/>
  <c r="W385" i="4" s="1"/>
  <c r="N385" i="4"/>
  <c r="O385" i="4"/>
  <c r="Y385" i="4" s="1"/>
  <c r="P385" i="4"/>
  <c r="Z385" i="4" s="1"/>
  <c r="Q385" i="4"/>
  <c r="AA385" i="4" s="1"/>
  <c r="R385" i="4"/>
  <c r="S385" i="4"/>
  <c r="AC385" i="4" s="1"/>
  <c r="T385" i="4"/>
  <c r="AD385" i="4" s="1"/>
  <c r="U385" i="4"/>
  <c r="AE385" i="4" s="1"/>
  <c r="X385" i="4"/>
  <c r="AB385" i="4"/>
  <c r="L386" i="4"/>
  <c r="V386" i="4" s="1"/>
  <c r="M386" i="4"/>
  <c r="W386" i="4" s="1"/>
  <c r="N386" i="4"/>
  <c r="O386" i="4"/>
  <c r="P386" i="4"/>
  <c r="Q386" i="4"/>
  <c r="AA386" i="4" s="1"/>
  <c r="R386" i="4"/>
  <c r="AB386" i="4" s="1"/>
  <c r="S386" i="4"/>
  <c r="T386" i="4"/>
  <c r="AD386" i="4" s="1"/>
  <c r="U386" i="4"/>
  <c r="AE386" i="4" s="1"/>
  <c r="X386" i="4"/>
  <c r="Y386" i="4"/>
  <c r="Z386" i="4"/>
  <c r="AC386" i="4"/>
  <c r="L387" i="4"/>
  <c r="V387" i="4" s="1"/>
  <c r="A386" i="5" s="1"/>
  <c r="M387" i="4"/>
  <c r="W387" i="4" s="1"/>
  <c r="N387" i="4"/>
  <c r="O387" i="4"/>
  <c r="P387" i="4"/>
  <c r="Z387" i="4" s="1"/>
  <c r="Q387" i="4"/>
  <c r="AA387" i="4" s="1"/>
  <c r="R387" i="4"/>
  <c r="AB387" i="4" s="1"/>
  <c r="S387" i="4"/>
  <c r="AC387" i="4" s="1"/>
  <c r="T387" i="4"/>
  <c r="AD387" i="4" s="1"/>
  <c r="U387" i="4"/>
  <c r="AE387" i="4" s="1"/>
  <c r="X387" i="4"/>
  <c r="Y387" i="4"/>
  <c r="L388" i="4"/>
  <c r="V388" i="4" s="1"/>
  <c r="M388" i="4"/>
  <c r="W388" i="4" s="1"/>
  <c r="N388" i="4"/>
  <c r="O388" i="4"/>
  <c r="P388" i="4"/>
  <c r="Q388" i="4"/>
  <c r="AA388" i="4" s="1"/>
  <c r="R388" i="4"/>
  <c r="AB388" i="4" s="1"/>
  <c r="S388" i="4"/>
  <c r="T388" i="4"/>
  <c r="AD388" i="4" s="1"/>
  <c r="U388" i="4"/>
  <c r="AE388" i="4" s="1"/>
  <c r="X388" i="4"/>
  <c r="Y388" i="4"/>
  <c r="Z388" i="4"/>
  <c r="AC388" i="4"/>
  <c r="L389" i="4"/>
  <c r="M389" i="4"/>
  <c r="W389" i="4" s="1"/>
  <c r="N389" i="4"/>
  <c r="X389" i="4" s="1"/>
  <c r="O389" i="4"/>
  <c r="Y389" i="4" s="1"/>
  <c r="P389" i="4"/>
  <c r="Z389" i="4" s="1"/>
  <c r="Q389" i="4"/>
  <c r="AA389" i="4" s="1"/>
  <c r="R389" i="4"/>
  <c r="S389" i="4"/>
  <c r="AC389" i="4" s="1"/>
  <c r="T389" i="4"/>
  <c r="AD389" i="4" s="1"/>
  <c r="U389" i="4"/>
  <c r="AE389" i="4" s="1"/>
  <c r="V389" i="4"/>
  <c r="AB389" i="4"/>
  <c r="L390" i="4"/>
  <c r="V390" i="4" s="1"/>
  <c r="M390" i="4"/>
  <c r="W390" i="4" s="1"/>
  <c r="N390" i="4"/>
  <c r="O390" i="4"/>
  <c r="P390" i="4"/>
  <c r="Q390" i="4"/>
  <c r="AA390" i="4" s="1"/>
  <c r="R390" i="4"/>
  <c r="AB390" i="4" s="1"/>
  <c r="S390" i="4"/>
  <c r="T390" i="4"/>
  <c r="AD390" i="4" s="1"/>
  <c r="U390" i="4"/>
  <c r="AE390" i="4" s="1"/>
  <c r="X390" i="4"/>
  <c r="Y390" i="4"/>
  <c r="Z390" i="4"/>
  <c r="AC390" i="4"/>
  <c r="L391" i="4"/>
  <c r="M391" i="4"/>
  <c r="W391" i="4" s="1"/>
  <c r="N391" i="4"/>
  <c r="X391" i="4" s="1"/>
  <c r="O391" i="4"/>
  <c r="P391" i="4"/>
  <c r="Z391" i="4" s="1"/>
  <c r="Q391" i="4"/>
  <c r="AA391" i="4" s="1"/>
  <c r="R391" i="4"/>
  <c r="AB391" i="4" s="1"/>
  <c r="S391" i="4"/>
  <c r="AC391" i="4" s="1"/>
  <c r="T391" i="4"/>
  <c r="AD391" i="4" s="1"/>
  <c r="U391" i="4"/>
  <c r="AE391" i="4" s="1"/>
  <c r="V391" i="4"/>
  <c r="Y391" i="4"/>
  <c r="L392" i="4"/>
  <c r="V392" i="4" s="1"/>
  <c r="M392" i="4"/>
  <c r="W392" i="4" s="1"/>
  <c r="N392" i="4"/>
  <c r="O392" i="4"/>
  <c r="P392" i="4"/>
  <c r="Q392" i="4"/>
  <c r="AA392" i="4" s="1"/>
  <c r="R392" i="4"/>
  <c r="AB392" i="4" s="1"/>
  <c r="S392" i="4"/>
  <c r="AC392" i="4" s="1"/>
  <c r="T392" i="4"/>
  <c r="AD392" i="4" s="1"/>
  <c r="U392" i="4"/>
  <c r="AE392" i="4" s="1"/>
  <c r="X392" i="4"/>
  <c r="Y392" i="4"/>
  <c r="Z392" i="4"/>
  <c r="L393" i="4"/>
  <c r="M393" i="4"/>
  <c r="W393" i="4" s="1"/>
  <c r="N393" i="4"/>
  <c r="X393" i="4" s="1"/>
  <c r="O393" i="4"/>
  <c r="Y393" i="4" s="1"/>
  <c r="P393" i="4"/>
  <c r="Z393" i="4" s="1"/>
  <c r="Q393" i="4"/>
  <c r="AA393" i="4" s="1"/>
  <c r="R393" i="4"/>
  <c r="S393" i="4"/>
  <c r="AC393" i="4" s="1"/>
  <c r="T393" i="4"/>
  <c r="AD393" i="4" s="1"/>
  <c r="U393" i="4"/>
  <c r="AE393" i="4" s="1"/>
  <c r="V393" i="4"/>
  <c r="AB393" i="4"/>
  <c r="L394" i="4"/>
  <c r="V394" i="4" s="1"/>
  <c r="M394" i="4"/>
  <c r="W394" i="4" s="1"/>
  <c r="N394" i="4"/>
  <c r="O394" i="4"/>
  <c r="P394" i="4"/>
  <c r="Z394" i="4" s="1"/>
  <c r="Q394" i="4"/>
  <c r="AA394" i="4" s="1"/>
  <c r="R394" i="4"/>
  <c r="AB394" i="4" s="1"/>
  <c r="S394" i="4"/>
  <c r="AC394" i="4" s="1"/>
  <c r="T394" i="4"/>
  <c r="AD394" i="4" s="1"/>
  <c r="U394" i="4"/>
  <c r="AE394" i="4" s="1"/>
  <c r="X394" i="4"/>
  <c r="Y394" i="4"/>
  <c r="L395" i="4"/>
  <c r="V395" i="4" s="1"/>
  <c r="M395" i="4"/>
  <c r="W395" i="4" s="1"/>
  <c r="N395" i="4"/>
  <c r="X395" i="4" s="1"/>
  <c r="O395" i="4"/>
  <c r="Y395" i="4" s="1"/>
  <c r="P395" i="4"/>
  <c r="Z395" i="4" s="1"/>
  <c r="Q395" i="4"/>
  <c r="AA395" i="4" s="1"/>
  <c r="R395" i="4"/>
  <c r="S395" i="4"/>
  <c r="T395" i="4"/>
  <c r="AD395" i="4" s="1"/>
  <c r="U395" i="4"/>
  <c r="AE395" i="4" s="1"/>
  <c r="AB395" i="4"/>
  <c r="AC395" i="4"/>
  <c r="L396" i="4"/>
  <c r="M396" i="4"/>
  <c r="W396" i="4" s="1"/>
  <c r="N396" i="4"/>
  <c r="O396" i="4"/>
  <c r="P396" i="4"/>
  <c r="Z396" i="4" s="1"/>
  <c r="Q396" i="4"/>
  <c r="AA396" i="4" s="1"/>
  <c r="R396" i="4"/>
  <c r="AB396" i="4" s="1"/>
  <c r="S396" i="4"/>
  <c r="T396" i="4"/>
  <c r="U396" i="4"/>
  <c r="AE396" i="4" s="1"/>
  <c r="V396" i="4"/>
  <c r="X396" i="4"/>
  <c r="Y396" i="4"/>
  <c r="AC396" i="4"/>
  <c r="AD396" i="4"/>
  <c r="L397" i="4"/>
  <c r="M397" i="4"/>
  <c r="W397" i="4" s="1"/>
  <c r="N397" i="4"/>
  <c r="O397" i="4"/>
  <c r="P397" i="4"/>
  <c r="Q397" i="4"/>
  <c r="AA397" i="4" s="1"/>
  <c r="R397" i="4"/>
  <c r="S397" i="4"/>
  <c r="T397" i="4"/>
  <c r="U397" i="4"/>
  <c r="AE397" i="4" s="1"/>
  <c r="V397" i="4"/>
  <c r="X397" i="4"/>
  <c r="Y397" i="4"/>
  <c r="Z397" i="4"/>
  <c r="AB397" i="4"/>
  <c r="AC397" i="4"/>
  <c r="AD397" i="4"/>
  <c r="L398" i="4"/>
  <c r="V398" i="4" s="1"/>
  <c r="M398" i="4"/>
  <c r="W398" i="4" s="1"/>
  <c r="N398" i="4"/>
  <c r="X398" i="4" s="1"/>
  <c r="O398" i="4"/>
  <c r="P398" i="4"/>
  <c r="Z398" i="4" s="1"/>
  <c r="Q398" i="4"/>
  <c r="AA398" i="4" s="1"/>
  <c r="R398" i="4"/>
  <c r="S398" i="4"/>
  <c r="T398" i="4"/>
  <c r="AD398" i="4" s="1"/>
  <c r="U398" i="4"/>
  <c r="AE398" i="4" s="1"/>
  <c r="Y398" i="4"/>
  <c r="AB398" i="4"/>
  <c r="AC398" i="4"/>
  <c r="L399" i="4"/>
  <c r="V399" i="4" s="1"/>
  <c r="M399" i="4"/>
  <c r="W399" i="4" s="1"/>
  <c r="N399" i="4"/>
  <c r="O399" i="4"/>
  <c r="P399" i="4"/>
  <c r="Z399" i="4" s="1"/>
  <c r="Q399" i="4"/>
  <c r="AA399" i="4" s="1"/>
  <c r="R399" i="4"/>
  <c r="S399" i="4"/>
  <c r="T399" i="4"/>
  <c r="AD399" i="4" s="1"/>
  <c r="U399" i="4"/>
  <c r="AE399" i="4" s="1"/>
  <c r="X399" i="4"/>
  <c r="Y399" i="4"/>
  <c r="AB399" i="4"/>
  <c r="AC399" i="4"/>
  <c r="L400" i="4"/>
  <c r="V400" i="4" s="1"/>
  <c r="M400" i="4"/>
  <c r="W400" i="4" s="1"/>
  <c r="N400" i="4"/>
  <c r="O400" i="4"/>
  <c r="P400" i="4"/>
  <c r="Q400" i="4"/>
  <c r="AA400" i="4" s="1"/>
  <c r="R400" i="4"/>
  <c r="AB400" i="4" s="1"/>
  <c r="S400" i="4"/>
  <c r="AC400" i="4" s="1"/>
  <c r="T400" i="4"/>
  <c r="AD400" i="4" s="1"/>
  <c r="U400" i="4"/>
  <c r="AE400" i="4" s="1"/>
  <c r="X400" i="4"/>
  <c r="Y400" i="4"/>
  <c r="Z400" i="4"/>
  <c r="L401" i="4"/>
  <c r="V401" i="4" s="1"/>
  <c r="M401" i="4"/>
  <c r="W401" i="4" s="1"/>
  <c r="N401" i="4"/>
  <c r="X401" i="4" s="1"/>
  <c r="O401" i="4"/>
  <c r="P401" i="4"/>
  <c r="Q401" i="4"/>
  <c r="AA401" i="4" s="1"/>
  <c r="R401" i="4"/>
  <c r="AB401" i="4" s="1"/>
  <c r="S401" i="4"/>
  <c r="AC401" i="4" s="1"/>
  <c r="T401" i="4"/>
  <c r="AD401" i="4" s="1"/>
  <c r="U401" i="4"/>
  <c r="AE401" i="4" s="1"/>
  <c r="Y401" i="4"/>
  <c r="Z401" i="4"/>
  <c r="L402" i="4"/>
  <c r="V402" i="4" s="1"/>
  <c r="M402" i="4"/>
  <c r="W402" i="4" s="1"/>
  <c r="N402" i="4"/>
  <c r="X402" i="4" s="1"/>
  <c r="O402" i="4"/>
  <c r="P402" i="4"/>
  <c r="Z402" i="4" s="1"/>
  <c r="Q402" i="4"/>
  <c r="AA402" i="4" s="1"/>
  <c r="R402" i="4"/>
  <c r="AB402" i="4" s="1"/>
  <c r="S402" i="4"/>
  <c r="AC402" i="4" s="1"/>
  <c r="T402" i="4"/>
  <c r="AD402" i="4" s="1"/>
  <c r="U402" i="4"/>
  <c r="AE402" i="4" s="1"/>
  <c r="Y402" i="4"/>
  <c r="L403" i="4"/>
  <c r="V403" i="4" s="1"/>
  <c r="M403" i="4"/>
  <c r="W403" i="4" s="1"/>
  <c r="B402" i="5" s="1"/>
  <c r="N403" i="4"/>
  <c r="O403" i="4"/>
  <c r="P403" i="4"/>
  <c r="Q403" i="4"/>
  <c r="AA403" i="4" s="1"/>
  <c r="R403" i="4"/>
  <c r="S403" i="4"/>
  <c r="AC403" i="4" s="1"/>
  <c r="T403" i="4"/>
  <c r="AD403" i="4" s="1"/>
  <c r="U403" i="4"/>
  <c r="AE403" i="4" s="1"/>
  <c r="X403" i="4"/>
  <c r="Y403" i="4"/>
  <c r="Z403" i="4"/>
  <c r="AB403" i="4"/>
  <c r="L404" i="4"/>
  <c r="M404" i="4"/>
  <c r="W404" i="4" s="1"/>
  <c r="N404" i="4"/>
  <c r="X404" i="4" s="1"/>
  <c r="O404" i="4"/>
  <c r="Y404" i="4" s="1"/>
  <c r="P404" i="4"/>
  <c r="Q404" i="4"/>
  <c r="AA404" i="4" s="1"/>
  <c r="R404" i="4"/>
  <c r="AB404" i="4" s="1"/>
  <c r="S404" i="4"/>
  <c r="T404" i="4"/>
  <c r="AD404" i="4" s="1"/>
  <c r="U404" i="4"/>
  <c r="AE404" i="4" s="1"/>
  <c r="V404" i="4"/>
  <c r="A403" i="5" s="1"/>
  <c r="Z404" i="4"/>
  <c r="AC404" i="4"/>
  <c r="L405" i="4"/>
  <c r="V405" i="4" s="1"/>
  <c r="M405" i="4"/>
  <c r="W405" i="4" s="1"/>
  <c r="N405" i="4"/>
  <c r="X405" i="4" s="1"/>
  <c r="O405" i="4"/>
  <c r="P405" i="4"/>
  <c r="Q405" i="4"/>
  <c r="R405" i="4"/>
  <c r="S405" i="4"/>
  <c r="T405" i="4"/>
  <c r="AD405" i="4" s="1"/>
  <c r="U405" i="4"/>
  <c r="AE405" i="4" s="1"/>
  <c r="Y405" i="4"/>
  <c r="Z405" i="4"/>
  <c r="AA405" i="4"/>
  <c r="AB405" i="4"/>
  <c r="AC405" i="4"/>
  <c r="L406" i="4"/>
  <c r="M406" i="4"/>
  <c r="W406" i="4" s="1"/>
  <c r="N406" i="4"/>
  <c r="X406" i="4" s="1"/>
  <c r="O406" i="4"/>
  <c r="Y406" i="4" s="1"/>
  <c r="P406" i="4"/>
  <c r="Q406" i="4"/>
  <c r="AA406" i="4" s="1"/>
  <c r="R406" i="4"/>
  <c r="AB406" i="4" s="1"/>
  <c r="S406" i="4"/>
  <c r="T406" i="4"/>
  <c r="AD406" i="4" s="1"/>
  <c r="U406" i="4"/>
  <c r="AE406" i="4" s="1"/>
  <c r="V406" i="4"/>
  <c r="A405" i="5" s="1"/>
  <c r="Z406" i="4"/>
  <c r="AC406" i="4"/>
  <c r="L407" i="4"/>
  <c r="M407" i="4"/>
  <c r="W407" i="4" s="1"/>
  <c r="B406" i="5" s="1"/>
  <c r="N407" i="4"/>
  <c r="X407" i="4" s="1"/>
  <c r="O407" i="4"/>
  <c r="Y407" i="4" s="1"/>
  <c r="P407" i="4"/>
  <c r="Q407" i="4"/>
  <c r="AA407" i="4" s="1"/>
  <c r="R407" i="4"/>
  <c r="AB407" i="4" s="1"/>
  <c r="S407" i="4"/>
  <c r="T407" i="4"/>
  <c r="U407" i="4"/>
  <c r="AE407" i="4" s="1"/>
  <c r="V407" i="4"/>
  <c r="Z407" i="4"/>
  <c r="AC407" i="4"/>
  <c r="AD407" i="4"/>
  <c r="L408" i="4"/>
  <c r="V408" i="4" s="1"/>
  <c r="M408" i="4"/>
  <c r="W408" i="4" s="1"/>
  <c r="B407" i="5" s="1"/>
  <c r="N408" i="4"/>
  <c r="O408" i="4"/>
  <c r="P408" i="4"/>
  <c r="Z408" i="4" s="1"/>
  <c r="Q408" i="4"/>
  <c r="AA408" i="4" s="1"/>
  <c r="R408" i="4"/>
  <c r="AB408" i="4" s="1"/>
  <c r="S408" i="4"/>
  <c r="AC408" i="4" s="1"/>
  <c r="T408" i="4"/>
  <c r="AD408" i="4" s="1"/>
  <c r="U408" i="4"/>
  <c r="AE408" i="4" s="1"/>
  <c r="X408" i="4"/>
  <c r="Y408" i="4"/>
  <c r="L409" i="4"/>
  <c r="M409" i="4"/>
  <c r="W409" i="4" s="1"/>
  <c r="N409" i="4"/>
  <c r="O409" i="4"/>
  <c r="Y409" i="4" s="1"/>
  <c r="P409" i="4"/>
  <c r="Z409" i="4" s="1"/>
  <c r="Q409" i="4"/>
  <c r="R409" i="4"/>
  <c r="AB409" i="4" s="1"/>
  <c r="S409" i="4"/>
  <c r="T409" i="4"/>
  <c r="U409" i="4"/>
  <c r="AE409" i="4" s="1"/>
  <c r="V409" i="4"/>
  <c r="A408" i="5" s="1"/>
  <c r="X409" i="4"/>
  <c r="AA409" i="4"/>
  <c r="AC409" i="4"/>
  <c r="AD409" i="4"/>
  <c r="L410" i="4"/>
  <c r="M410" i="4"/>
  <c r="W410" i="4" s="1"/>
  <c r="B409" i="5" s="1"/>
  <c r="N410" i="4"/>
  <c r="X410" i="4" s="1"/>
  <c r="O410" i="4"/>
  <c r="Y410" i="4" s="1"/>
  <c r="P410" i="4"/>
  <c r="Z410" i="4" s="1"/>
  <c r="Q410" i="4"/>
  <c r="AA410" i="4" s="1"/>
  <c r="R410" i="4"/>
  <c r="S410" i="4"/>
  <c r="T410" i="4"/>
  <c r="AD410" i="4" s="1"/>
  <c r="U410" i="4"/>
  <c r="AE410" i="4" s="1"/>
  <c r="V410" i="4"/>
  <c r="AB410" i="4"/>
  <c r="AC410" i="4"/>
  <c r="L411" i="4"/>
  <c r="V411" i="4" s="1"/>
  <c r="M411" i="4"/>
  <c r="W411" i="4" s="1"/>
  <c r="B410" i="5" s="1"/>
  <c r="N411" i="4"/>
  <c r="O411" i="4"/>
  <c r="P411" i="4"/>
  <c r="Z411" i="4" s="1"/>
  <c r="Q411" i="4"/>
  <c r="R411" i="4"/>
  <c r="S411" i="4"/>
  <c r="AC411" i="4" s="1"/>
  <c r="T411" i="4"/>
  <c r="AD411" i="4" s="1"/>
  <c r="U411" i="4"/>
  <c r="AE411" i="4" s="1"/>
  <c r="X411" i="4"/>
  <c r="Y411" i="4"/>
  <c r="AA411" i="4"/>
  <c r="AB411" i="4"/>
  <c r="L412" i="4"/>
  <c r="V412" i="4" s="1"/>
  <c r="M412" i="4"/>
  <c r="W412" i="4" s="1"/>
  <c r="N412" i="4"/>
  <c r="X412" i="4" s="1"/>
  <c r="O412" i="4"/>
  <c r="P412" i="4"/>
  <c r="Z412" i="4" s="1"/>
  <c r="Q412" i="4"/>
  <c r="AA412" i="4" s="1"/>
  <c r="R412" i="4"/>
  <c r="S412" i="4"/>
  <c r="T412" i="4"/>
  <c r="U412" i="4"/>
  <c r="AE412" i="4" s="1"/>
  <c r="Y412" i="4"/>
  <c r="AB412" i="4"/>
  <c r="AC412" i="4"/>
  <c r="AD412" i="4"/>
  <c r="L413" i="4"/>
  <c r="M413" i="4"/>
  <c r="W413" i="4" s="1"/>
  <c r="N413" i="4"/>
  <c r="X413" i="4" s="1"/>
  <c r="O413" i="4"/>
  <c r="Y413" i="4" s="1"/>
  <c r="P413" i="4"/>
  <c r="Z413" i="4" s="1"/>
  <c r="Q413" i="4"/>
  <c r="R413" i="4"/>
  <c r="AB413" i="4" s="1"/>
  <c r="S413" i="4"/>
  <c r="AC413" i="4" s="1"/>
  <c r="T413" i="4"/>
  <c r="U413" i="4"/>
  <c r="AE413" i="4" s="1"/>
  <c r="V413" i="4"/>
  <c r="AA413" i="4"/>
  <c r="AD413" i="4"/>
  <c r="L414" i="4"/>
  <c r="M414" i="4"/>
  <c r="W414" i="4" s="1"/>
  <c r="N414" i="4"/>
  <c r="X414" i="4" s="1"/>
  <c r="O414" i="4"/>
  <c r="P414" i="4"/>
  <c r="Q414" i="4"/>
  <c r="AA414" i="4" s="1"/>
  <c r="R414" i="4"/>
  <c r="AB414" i="4" s="1"/>
  <c r="S414" i="4"/>
  <c r="AC414" i="4" s="1"/>
  <c r="T414" i="4"/>
  <c r="U414" i="4"/>
  <c r="V414" i="4"/>
  <c r="Y414" i="4"/>
  <c r="Z414" i="4"/>
  <c r="AD414" i="4"/>
  <c r="AE414" i="4"/>
  <c r="L415" i="4"/>
  <c r="M415" i="4"/>
  <c r="W415" i="4" s="1"/>
  <c r="N415" i="4"/>
  <c r="X415" i="4" s="1"/>
  <c r="O415" i="4"/>
  <c r="P415" i="4"/>
  <c r="Q415" i="4"/>
  <c r="R415" i="4"/>
  <c r="S415" i="4"/>
  <c r="AC415" i="4" s="1"/>
  <c r="T415" i="4"/>
  <c r="U415" i="4"/>
  <c r="AE415" i="4" s="1"/>
  <c r="V415" i="4"/>
  <c r="Y415" i="4"/>
  <c r="Z415" i="4"/>
  <c r="AA415" i="4"/>
  <c r="AB415" i="4"/>
  <c r="AD415" i="4"/>
  <c r="L416" i="4"/>
  <c r="V416" i="4" s="1"/>
  <c r="M416" i="4"/>
  <c r="W416" i="4" s="1"/>
  <c r="N416" i="4"/>
  <c r="X416" i="4" s="1"/>
  <c r="O416" i="4"/>
  <c r="P416" i="4"/>
  <c r="Z416" i="4" s="1"/>
  <c r="Q416" i="4"/>
  <c r="AA416" i="4" s="1"/>
  <c r="R416" i="4"/>
  <c r="AB416" i="4" s="1"/>
  <c r="S416" i="4"/>
  <c r="T416" i="4"/>
  <c r="AD416" i="4" s="1"/>
  <c r="U416" i="4"/>
  <c r="AE416" i="4" s="1"/>
  <c r="Y416" i="4"/>
  <c r="AC416" i="4"/>
  <c r="L417" i="4"/>
  <c r="M417" i="4"/>
  <c r="W417" i="4" s="1"/>
  <c r="N417" i="4"/>
  <c r="X417" i="4" s="1"/>
  <c r="O417" i="4"/>
  <c r="P417" i="4"/>
  <c r="Q417" i="4"/>
  <c r="AA417" i="4" s="1"/>
  <c r="R417" i="4"/>
  <c r="AB417" i="4" s="1"/>
  <c r="S417" i="4"/>
  <c r="T417" i="4"/>
  <c r="U417" i="4"/>
  <c r="AE417" i="4" s="1"/>
  <c r="V417" i="4"/>
  <c r="Y417" i="4"/>
  <c r="Z417" i="4"/>
  <c r="AC417" i="4"/>
  <c r="AD417" i="4"/>
  <c r="L418" i="4"/>
  <c r="V418" i="4" s="1"/>
  <c r="M418" i="4"/>
  <c r="W418" i="4" s="1"/>
  <c r="N418" i="4"/>
  <c r="X418" i="4" s="1"/>
  <c r="O418" i="4"/>
  <c r="Y418" i="4" s="1"/>
  <c r="P418" i="4"/>
  <c r="Q418" i="4"/>
  <c r="AA418" i="4" s="1"/>
  <c r="R418" i="4"/>
  <c r="S418" i="4"/>
  <c r="T418" i="4"/>
  <c r="AD418" i="4" s="1"/>
  <c r="U418" i="4"/>
  <c r="AE418" i="4" s="1"/>
  <c r="Z418" i="4"/>
  <c r="AB418" i="4"/>
  <c r="AC418" i="4"/>
  <c r="L419" i="4"/>
  <c r="V419" i="4" s="1"/>
  <c r="M419" i="4"/>
  <c r="W419" i="4" s="1"/>
  <c r="N419" i="4"/>
  <c r="O419" i="4"/>
  <c r="P419" i="4"/>
  <c r="Q419" i="4"/>
  <c r="AA419" i="4" s="1"/>
  <c r="R419" i="4"/>
  <c r="AB419" i="4" s="1"/>
  <c r="S419" i="4"/>
  <c r="T419" i="4"/>
  <c r="AD419" i="4" s="1"/>
  <c r="U419" i="4"/>
  <c r="AE419" i="4" s="1"/>
  <c r="X419" i="4"/>
  <c r="Y419" i="4"/>
  <c r="Z419" i="4"/>
  <c r="AC419" i="4"/>
  <c r="L420" i="4"/>
  <c r="M420" i="4"/>
  <c r="N420" i="4"/>
  <c r="X420" i="4" s="1"/>
  <c r="O420" i="4"/>
  <c r="Y420" i="4" s="1"/>
  <c r="P420" i="4"/>
  <c r="Q420" i="4"/>
  <c r="AA420" i="4" s="1"/>
  <c r="R420" i="4"/>
  <c r="AB420" i="4" s="1"/>
  <c r="S420" i="4"/>
  <c r="AC420" i="4" s="1"/>
  <c r="T420" i="4"/>
  <c r="U420" i="4"/>
  <c r="V420" i="4"/>
  <c r="W420" i="4"/>
  <c r="Z420" i="4"/>
  <c r="AD420" i="4"/>
  <c r="AE420" i="4"/>
  <c r="L421" i="4"/>
  <c r="V421" i="4" s="1"/>
  <c r="M421" i="4"/>
  <c r="W421" i="4" s="1"/>
  <c r="N421" i="4"/>
  <c r="O421" i="4"/>
  <c r="P421" i="4"/>
  <c r="Q421" i="4"/>
  <c r="R421" i="4"/>
  <c r="S421" i="4"/>
  <c r="AC421" i="4" s="1"/>
  <c r="T421" i="4"/>
  <c r="AD421" i="4" s="1"/>
  <c r="U421" i="4"/>
  <c r="AE421" i="4" s="1"/>
  <c r="X421" i="4"/>
  <c r="Y421" i="4"/>
  <c r="Z421" i="4"/>
  <c r="AA421" i="4"/>
  <c r="AB421" i="4"/>
  <c r="L422" i="4"/>
  <c r="M422" i="4"/>
  <c r="W422" i="4" s="1"/>
  <c r="N422" i="4"/>
  <c r="X422" i="4" s="1"/>
  <c r="O422" i="4"/>
  <c r="Y422" i="4" s="1"/>
  <c r="P422" i="4"/>
  <c r="Q422" i="4"/>
  <c r="AA422" i="4" s="1"/>
  <c r="R422" i="4"/>
  <c r="AB422" i="4" s="1"/>
  <c r="S422" i="4"/>
  <c r="AC422" i="4" s="1"/>
  <c r="T422" i="4"/>
  <c r="U422" i="4"/>
  <c r="AE422" i="4" s="1"/>
  <c r="V422" i="4"/>
  <c r="Z422" i="4"/>
  <c r="AD422" i="4"/>
  <c r="L423" i="4"/>
  <c r="M423" i="4"/>
  <c r="W423" i="4" s="1"/>
  <c r="N423" i="4"/>
  <c r="X423" i="4" s="1"/>
  <c r="O423" i="4"/>
  <c r="Y423" i="4" s="1"/>
  <c r="P423" i="4"/>
  <c r="Q423" i="4"/>
  <c r="R423" i="4"/>
  <c r="AB423" i="4" s="1"/>
  <c r="S423" i="4"/>
  <c r="AC423" i="4" s="1"/>
  <c r="T423" i="4"/>
  <c r="U423" i="4"/>
  <c r="AE423" i="4" s="1"/>
  <c r="V423" i="4"/>
  <c r="Z423" i="4"/>
  <c r="AA423" i="4"/>
  <c r="AD423" i="4"/>
  <c r="L424" i="4"/>
  <c r="V424" i="4" s="1"/>
  <c r="M424" i="4"/>
  <c r="W424" i="4" s="1"/>
  <c r="N424" i="4"/>
  <c r="O424" i="4"/>
  <c r="P424" i="4"/>
  <c r="Z424" i="4" s="1"/>
  <c r="Q424" i="4"/>
  <c r="AA424" i="4" s="1"/>
  <c r="R424" i="4"/>
  <c r="AB424" i="4" s="1"/>
  <c r="S424" i="4"/>
  <c r="T424" i="4"/>
  <c r="U424" i="4"/>
  <c r="AE424" i="4" s="1"/>
  <c r="X424" i="4"/>
  <c r="Y424" i="4"/>
  <c r="AC424" i="4"/>
  <c r="AD424" i="4"/>
  <c r="L425" i="4"/>
  <c r="M425" i="4"/>
  <c r="W425" i="4" s="1"/>
  <c r="N425" i="4"/>
  <c r="X425" i="4" s="1"/>
  <c r="O425" i="4"/>
  <c r="Y425" i="4" s="1"/>
  <c r="P425" i="4"/>
  <c r="Q425" i="4"/>
  <c r="R425" i="4"/>
  <c r="AB425" i="4" s="1"/>
  <c r="S425" i="4"/>
  <c r="T425" i="4"/>
  <c r="U425" i="4"/>
  <c r="AE425" i="4" s="1"/>
  <c r="V425" i="4"/>
  <c r="Z425" i="4"/>
  <c r="AA425" i="4"/>
  <c r="AC425" i="4"/>
  <c r="AD425" i="4"/>
  <c r="L426" i="4"/>
  <c r="M426" i="4"/>
  <c r="W426" i="4" s="1"/>
  <c r="N426" i="4"/>
  <c r="O426" i="4"/>
  <c r="Y426" i="4" s="1"/>
  <c r="P426" i="4"/>
  <c r="Z426" i="4" s="1"/>
  <c r="Q426" i="4"/>
  <c r="AA426" i="4" s="1"/>
  <c r="R426" i="4"/>
  <c r="AB426" i="4" s="1"/>
  <c r="S426" i="4"/>
  <c r="T426" i="4"/>
  <c r="U426" i="4"/>
  <c r="AE426" i="4" s="1"/>
  <c r="V426" i="4"/>
  <c r="X426" i="4"/>
  <c r="AC426" i="4"/>
  <c r="AD426" i="4"/>
  <c r="L427" i="4"/>
  <c r="V427" i="4" s="1"/>
  <c r="M427" i="4"/>
  <c r="W427" i="4" s="1"/>
  <c r="N427" i="4"/>
  <c r="O427" i="4"/>
  <c r="P427" i="4"/>
  <c r="Z427" i="4" s="1"/>
  <c r="Q427" i="4"/>
  <c r="AA427" i="4" s="1"/>
  <c r="R427" i="4"/>
  <c r="S427" i="4"/>
  <c r="T427" i="4"/>
  <c r="AD427" i="4" s="1"/>
  <c r="U427" i="4"/>
  <c r="AE427" i="4" s="1"/>
  <c r="X427" i="4"/>
  <c r="Y427" i="4"/>
  <c r="AB427" i="4"/>
  <c r="AC427" i="4"/>
  <c r="L428" i="4"/>
  <c r="V428" i="4" s="1"/>
  <c r="A427" i="5" s="1"/>
  <c r="M428" i="4"/>
  <c r="N428" i="4"/>
  <c r="X428" i="4" s="1"/>
  <c r="O428" i="4"/>
  <c r="P428" i="4"/>
  <c r="Z428" i="4" s="1"/>
  <c r="Q428" i="4"/>
  <c r="AA428" i="4" s="1"/>
  <c r="R428" i="4"/>
  <c r="S428" i="4"/>
  <c r="T428" i="4"/>
  <c r="AD428" i="4" s="1"/>
  <c r="U428" i="4"/>
  <c r="W428" i="4"/>
  <c r="Y428" i="4"/>
  <c r="AB428" i="4"/>
  <c r="AC428" i="4"/>
  <c r="AE428" i="4"/>
  <c r="L429" i="4"/>
  <c r="M429" i="4"/>
  <c r="W429" i="4" s="1"/>
  <c r="N429" i="4"/>
  <c r="O429" i="4"/>
  <c r="Y429" i="4" s="1"/>
  <c r="P429" i="4"/>
  <c r="Z429" i="4" s="1"/>
  <c r="Q429" i="4"/>
  <c r="R429" i="4"/>
  <c r="AB429" i="4" s="1"/>
  <c r="S429" i="4"/>
  <c r="AC429" i="4" s="1"/>
  <c r="T429" i="4"/>
  <c r="U429" i="4"/>
  <c r="AE429" i="4" s="1"/>
  <c r="V429" i="4"/>
  <c r="A428" i="5" s="1"/>
  <c r="X429" i="4"/>
  <c r="AA429" i="4"/>
  <c r="AD429" i="4"/>
  <c r="L430" i="4"/>
  <c r="M430" i="4"/>
  <c r="W430" i="4" s="1"/>
  <c r="N430" i="4"/>
  <c r="X430" i="4" s="1"/>
  <c r="O430" i="4"/>
  <c r="P430" i="4"/>
  <c r="Q430" i="4"/>
  <c r="AA430" i="4" s="1"/>
  <c r="R430" i="4"/>
  <c r="AB430" i="4" s="1"/>
  <c r="S430" i="4"/>
  <c r="T430" i="4"/>
  <c r="U430" i="4"/>
  <c r="AE430" i="4" s="1"/>
  <c r="V430" i="4"/>
  <c r="A429" i="5" s="1"/>
  <c r="Y430" i="4"/>
  <c r="Z430" i="4"/>
  <c r="AC430" i="4"/>
  <c r="AD430" i="4"/>
  <c r="L431" i="4"/>
  <c r="M431" i="4"/>
  <c r="W431" i="4" s="1"/>
  <c r="N431" i="4"/>
  <c r="X431" i="4" s="1"/>
  <c r="O431" i="4"/>
  <c r="P431" i="4"/>
  <c r="Q431" i="4"/>
  <c r="AA431" i="4" s="1"/>
  <c r="R431" i="4"/>
  <c r="S431" i="4"/>
  <c r="AC431" i="4" s="1"/>
  <c r="T431" i="4"/>
  <c r="AD431" i="4" s="1"/>
  <c r="U431" i="4"/>
  <c r="AE431" i="4" s="1"/>
  <c r="V431" i="4"/>
  <c r="A430" i="5" s="1"/>
  <c r="Y431" i="4"/>
  <c r="Z431" i="4"/>
  <c r="AB431" i="4"/>
  <c r="L432" i="4"/>
  <c r="V432" i="4" s="1"/>
  <c r="M432" i="4"/>
  <c r="W432" i="4" s="1"/>
  <c r="B431" i="5" s="1"/>
  <c r="N432" i="4"/>
  <c r="X432" i="4" s="1"/>
  <c r="O432" i="4"/>
  <c r="Y432" i="4" s="1"/>
  <c r="P432" i="4"/>
  <c r="Z432" i="4" s="1"/>
  <c r="Q432" i="4"/>
  <c r="AA432" i="4" s="1"/>
  <c r="R432" i="4"/>
  <c r="S432" i="4"/>
  <c r="AC432" i="4" s="1"/>
  <c r="T432" i="4"/>
  <c r="AD432" i="4" s="1"/>
  <c r="U432" i="4"/>
  <c r="AE432" i="4" s="1"/>
  <c r="AB432" i="4"/>
  <c r="L433" i="4"/>
  <c r="M433" i="4"/>
  <c r="W433" i="4" s="1"/>
  <c r="B432" i="5" s="1"/>
  <c r="N433" i="4"/>
  <c r="X433" i="4" s="1"/>
  <c r="O433" i="4"/>
  <c r="P433" i="4"/>
  <c r="Q433" i="4"/>
  <c r="AA433" i="4" s="1"/>
  <c r="R433" i="4"/>
  <c r="S433" i="4"/>
  <c r="AC433" i="4" s="1"/>
  <c r="T433" i="4"/>
  <c r="AD433" i="4" s="1"/>
  <c r="U433" i="4"/>
  <c r="AE433" i="4" s="1"/>
  <c r="V433" i="4"/>
  <c r="Y433" i="4"/>
  <c r="Z433" i="4"/>
  <c r="AB433" i="4"/>
  <c r="L434" i="4"/>
  <c r="V434" i="4" s="1"/>
  <c r="M434" i="4"/>
  <c r="N434" i="4"/>
  <c r="X434" i="4" s="1"/>
  <c r="O434" i="4"/>
  <c r="Y434" i="4" s="1"/>
  <c r="P434" i="4"/>
  <c r="Q434" i="4"/>
  <c r="AA434" i="4" s="1"/>
  <c r="R434" i="4"/>
  <c r="S434" i="4"/>
  <c r="AC434" i="4" s="1"/>
  <c r="T434" i="4"/>
  <c r="AD434" i="4" s="1"/>
  <c r="U434" i="4"/>
  <c r="AE434" i="4" s="1"/>
  <c r="W434" i="4"/>
  <c r="Z434" i="4"/>
  <c r="AB434" i="4"/>
  <c r="L435" i="4"/>
  <c r="V435" i="4" s="1"/>
  <c r="M435" i="4"/>
  <c r="W435" i="4" s="1"/>
  <c r="N435" i="4"/>
  <c r="X435" i="4" s="1"/>
  <c r="O435" i="4"/>
  <c r="P435" i="4"/>
  <c r="Q435" i="4"/>
  <c r="AA435" i="4" s="1"/>
  <c r="R435" i="4"/>
  <c r="S435" i="4"/>
  <c r="AC435" i="4" s="1"/>
  <c r="T435" i="4"/>
  <c r="AD435" i="4" s="1"/>
  <c r="U435" i="4"/>
  <c r="AE435" i="4" s="1"/>
  <c r="Y435" i="4"/>
  <c r="Z435" i="4"/>
  <c r="AB435" i="4"/>
  <c r="L436" i="4"/>
  <c r="M436" i="4"/>
  <c r="N436" i="4"/>
  <c r="X436" i="4" s="1"/>
  <c r="O436" i="4"/>
  <c r="Y436" i="4" s="1"/>
  <c r="P436" i="4"/>
  <c r="Q436" i="4"/>
  <c r="AA436" i="4" s="1"/>
  <c r="R436" i="4"/>
  <c r="AB436" i="4" s="1"/>
  <c r="S436" i="4"/>
  <c r="AC436" i="4" s="1"/>
  <c r="T436" i="4"/>
  <c r="U436" i="4"/>
  <c r="AE436" i="4" s="1"/>
  <c r="V436" i="4"/>
  <c r="W436" i="4"/>
  <c r="B435" i="5" s="1"/>
  <c r="Z436" i="4"/>
  <c r="AD436" i="4"/>
  <c r="L437" i="4"/>
  <c r="V437" i="4" s="1"/>
  <c r="M437" i="4"/>
  <c r="W437" i="4" s="1"/>
  <c r="N437" i="4"/>
  <c r="X437" i="4" s="1"/>
  <c r="O437" i="4"/>
  <c r="P437" i="4"/>
  <c r="Q437" i="4"/>
  <c r="R437" i="4"/>
  <c r="AB437" i="4" s="1"/>
  <c r="S437" i="4"/>
  <c r="T437" i="4"/>
  <c r="AD437" i="4" s="1"/>
  <c r="U437" i="4"/>
  <c r="AE437" i="4" s="1"/>
  <c r="Y437" i="4"/>
  <c r="Z437" i="4"/>
  <c r="AA437" i="4"/>
  <c r="AC437" i="4"/>
  <c r="L438" i="4"/>
  <c r="M438" i="4"/>
  <c r="W438" i="4" s="1"/>
  <c r="N438" i="4"/>
  <c r="O438" i="4"/>
  <c r="Y438" i="4" s="1"/>
  <c r="P438" i="4"/>
  <c r="Z438" i="4" s="1"/>
  <c r="Q438" i="4"/>
  <c r="AA438" i="4" s="1"/>
  <c r="R438" i="4"/>
  <c r="AB438" i="4" s="1"/>
  <c r="S438" i="4"/>
  <c r="T438" i="4"/>
  <c r="AD438" i="4" s="1"/>
  <c r="U438" i="4"/>
  <c r="AE438" i="4" s="1"/>
  <c r="V438" i="4"/>
  <c r="A437" i="5" s="1"/>
  <c r="X438" i="4"/>
  <c r="AC438" i="4"/>
  <c r="L439" i="4"/>
  <c r="M439" i="4"/>
  <c r="N439" i="4"/>
  <c r="X439" i="4" s="1"/>
  <c r="O439" i="4"/>
  <c r="Y439" i="4" s="1"/>
  <c r="P439" i="4"/>
  <c r="Z439" i="4" s="1"/>
  <c r="Q439" i="4"/>
  <c r="R439" i="4"/>
  <c r="AB439" i="4" s="1"/>
  <c r="S439" i="4"/>
  <c r="T439" i="4"/>
  <c r="U439" i="4"/>
  <c r="AE439" i="4" s="1"/>
  <c r="V439" i="4"/>
  <c r="A438" i="5" s="1"/>
  <c r="W439" i="4"/>
  <c r="AA439" i="4"/>
  <c r="AC439" i="4"/>
  <c r="AD439" i="4"/>
  <c r="L440" i="4"/>
  <c r="V440" i="4" s="1"/>
  <c r="M440" i="4"/>
  <c r="W440" i="4" s="1"/>
  <c r="N440" i="4"/>
  <c r="X440" i="4" s="1"/>
  <c r="O440" i="4"/>
  <c r="P440" i="4"/>
  <c r="Z440" i="4" s="1"/>
  <c r="Q440" i="4"/>
  <c r="R440" i="4"/>
  <c r="AB440" i="4" s="1"/>
  <c r="S440" i="4"/>
  <c r="AC440" i="4" s="1"/>
  <c r="T440" i="4"/>
  <c r="AD440" i="4" s="1"/>
  <c r="U440" i="4"/>
  <c r="Y440" i="4"/>
  <c r="AA440" i="4"/>
  <c r="AE440" i="4"/>
  <c r="L441" i="4"/>
  <c r="V441" i="4" s="1"/>
  <c r="M441" i="4"/>
  <c r="N441" i="4"/>
  <c r="X441" i="4" s="1"/>
  <c r="O441" i="4"/>
  <c r="Y441" i="4" s="1"/>
  <c r="P441" i="4"/>
  <c r="Q441" i="4"/>
  <c r="R441" i="4"/>
  <c r="AB441" i="4" s="1"/>
  <c r="S441" i="4"/>
  <c r="AC441" i="4" s="1"/>
  <c r="T441" i="4"/>
  <c r="AD441" i="4" s="1"/>
  <c r="U441" i="4"/>
  <c r="W441" i="4"/>
  <c r="Z441" i="4"/>
  <c r="AA441" i="4"/>
  <c r="AE441" i="4"/>
  <c r="L442" i="4"/>
  <c r="M442" i="4"/>
  <c r="N442" i="4"/>
  <c r="X442" i="4" s="1"/>
  <c r="O442" i="4"/>
  <c r="P442" i="4"/>
  <c r="Q442" i="4"/>
  <c r="R442" i="4"/>
  <c r="AB442" i="4" s="1"/>
  <c r="S442" i="4"/>
  <c r="AC442" i="4" s="1"/>
  <c r="T442" i="4"/>
  <c r="U442" i="4"/>
  <c r="V442" i="4"/>
  <c r="W442" i="4"/>
  <c r="Y442" i="4"/>
  <c r="Z442" i="4"/>
  <c r="AA442" i="4"/>
  <c r="AD442" i="4"/>
  <c r="AE442" i="4"/>
  <c r="L443" i="4"/>
  <c r="M443" i="4"/>
  <c r="W443" i="4" s="1"/>
  <c r="B442" i="5" s="1"/>
  <c r="N443" i="4"/>
  <c r="X443" i="4" s="1"/>
  <c r="O443" i="4"/>
  <c r="Y443" i="4" s="1"/>
  <c r="P443" i="4"/>
  <c r="Z443" i="4" s="1"/>
  <c r="Q443" i="4"/>
  <c r="R443" i="4"/>
  <c r="AB443" i="4" s="1"/>
  <c r="S443" i="4"/>
  <c r="T443" i="4"/>
  <c r="U443" i="4"/>
  <c r="AE443" i="4" s="1"/>
  <c r="V443" i="4"/>
  <c r="AA443" i="4"/>
  <c r="AC443" i="4"/>
  <c r="AD443" i="4"/>
  <c r="L444" i="4"/>
  <c r="V444" i="4" s="1"/>
  <c r="M444" i="4"/>
  <c r="N444" i="4"/>
  <c r="X444" i="4" s="1"/>
  <c r="O444" i="4"/>
  <c r="P444" i="4"/>
  <c r="Z444" i="4" s="1"/>
  <c r="Q444" i="4"/>
  <c r="AA444" i="4" s="1"/>
  <c r="R444" i="4"/>
  <c r="AB444" i="4" s="1"/>
  <c r="S444" i="4"/>
  <c r="AC444" i="4" s="1"/>
  <c r="T444" i="4"/>
  <c r="AD444" i="4" s="1"/>
  <c r="U444" i="4"/>
  <c r="W444" i="4"/>
  <c r="Y444" i="4"/>
  <c r="AE444" i="4"/>
  <c r="L445" i="4"/>
  <c r="M445" i="4"/>
  <c r="N445" i="4"/>
  <c r="X445" i="4" s="1"/>
  <c r="O445" i="4"/>
  <c r="Y445" i="4" s="1"/>
  <c r="P445" i="4"/>
  <c r="Z445" i="4" s="1"/>
  <c r="Q445" i="4"/>
  <c r="R445" i="4"/>
  <c r="AB445" i="4" s="1"/>
  <c r="S445" i="4"/>
  <c r="AC445" i="4" s="1"/>
  <c r="T445" i="4"/>
  <c r="U445" i="4"/>
  <c r="AE445" i="4" s="1"/>
  <c r="V445" i="4"/>
  <c r="W445" i="4"/>
  <c r="AA445" i="4"/>
  <c r="AD445" i="4"/>
  <c r="L446" i="4"/>
  <c r="M446" i="4"/>
  <c r="N446" i="4"/>
  <c r="X446" i="4" s="1"/>
  <c r="O446" i="4"/>
  <c r="Y446" i="4" s="1"/>
  <c r="P446" i="4"/>
  <c r="Z446" i="4" s="1"/>
  <c r="Q446" i="4"/>
  <c r="R446" i="4"/>
  <c r="AB446" i="4" s="1"/>
  <c r="S446" i="4"/>
  <c r="AC446" i="4" s="1"/>
  <c r="T446" i="4"/>
  <c r="AD446" i="4" s="1"/>
  <c r="U446" i="4"/>
  <c r="AE446" i="4" s="1"/>
  <c r="V446" i="4"/>
  <c r="W446" i="4"/>
  <c r="AA446" i="4"/>
  <c r="L447" i="4"/>
  <c r="M447" i="4"/>
  <c r="W447" i="4" s="1"/>
  <c r="N447" i="4"/>
  <c r="X447" i="4" s="1"/>
  <c r="O447" i="4"/>
  <c r="Y447" i="4" s="1"/>
  <c r="P447" i="4"/>
  <c r="Q447" i="4"/>
  <c r="AA447" i="4" s="1"/>
  <c r="R447" i="4"/>
  <c r="AB447" i="4" s="1"/>
  <c r="S447" i="4"/>
  <c r="AC447" i="4" s="1"/>
  <c r="T447" i="4"/>
  <c r="AD447" i="4" s="1"/>
  <c r="U447" i="4"/>
  <c r="AE447" i="4" s="1"/>
  <c r="V447" i="4"/>
  <c r="A446" i="5" s="1"/>
  <c r="Z447" i="4"/>
  <c r="L448" i="4"/>
  <c r="V448" i="4" s="1"/>
  <c r="M448" i="4"/>
  <c r="W448" i="4" s="1"/>
  <c r="N448" i="4"/>
  <c r="X448" i="4" s="1"/>
  <c r="O448" i="4"/>
  <c r="P448" i="4"/>
  <c r="Z448" i="4" s="1"/>
  <c r="Q448" i="4"/>
  <c r="R448" i="4"/>
  <c r="AB448" i="4" s="1"/>
  <c r="S448" i="4"/>
  <c r="AC448" i="4" s="1"/>
  <c r="T448" i="4"/>
  <c r="AD448" i="4" s="1"/>
  <c r="U448" i="4"/>
  <c r="Y448" i="4"/>
  <c r="AA448" i="4"/>
  <c r="AE448" i="4"/>
  <c r="L449" i="4"/>
  <c r="V449" i="4" s="1"/>
  <c r="M449" i="4"/>
  <c r="W449" i="4" s="1"/>
  <c r="B448" i="5" s="1"/>
  <c r="N449" i="4"/>
  <c r="X449" i="4" s="1"/>
  <c r="O449" i="4"/>
  <c r="Y449" i="4" s="1"/>
  <c r="P449" i="4"/>
  <c r="Q449" i="4"/>
  <c r="R449" i="4"/>
  <c r="AB449" i="4" s="1"/>
  <c r="S449" i="4"/>
  <c r="AC449" i="4" s="1"/>
  <c r="T449" i="4"/>
  <c r="AD449" i="4" s="1"/>
  <c r="U449" i="4"/>
  <c r="Z449" i="4"/>
  <c r="AA449" i="4"/>
  <c r="AE449" i="4"/>
  <c r="L450" i="4"/>
  <c r="V450" i="4" s="1"/>
  <c r="M450" i="4"/>
  <c r="N450" i="4"/>
  <c r="X450" i="4" s="1"/>
  <c r="O450" i="4"/>
  <c r="P450" i="4"/>
  <c r="Q450" i="4"/>
  <c r="R450" i="4"/>
  <c r="AB450" i="4" s="1"/>
  <c r="S450" i="4"/>
  <c r="AC450" i="4" s="1"/>
  <c r="T450" i="4"/>
  <c r="U450" i="4"/>
  <c r="AE450" i="4" s="1"/>
  <c r="W450" i="4"/>
  <c r="Y450" i="4"/>
  <c r="Z450" i="4"/>
  <c r="AA450" i="4"/>
  <c r="AD450" i="4"/>
  <c r="L451" i="4"/>
  <c r="V451" i="4" s="1"/>
  <c r="M451" i="4"/>
  <c r="N451" i="4"/>
  <c r="X451" i="4" s="1"/>
  <c r="O451" i="4"/>
  <c r="Y451" i="4" s="1"/>
  <c r="P451" i="4"/>
  <c r="Q451" i="4"/>
  <c r="AA451" i="4" s="1"/>
  <c r="R451" i="4"/>
  <c r="AB451" i="4" s="1"/>
  <c r="S451" i="4"/>
  <c r="AC451" i="4" s="1"/>
  <c r="T451" i="4"/>
  <c r="U451" i="4"/>
  <c r="W451" i="4"/>
  <c r="Z451" i="4"/>
  <c r="AD451" i="4"/>
  <c r="AE451" i="4"/>
  <c r="L452" i="4"/>
  <c r="V452" i="4" s="1"/>
  <c r="M452" i="4"/>
  <c r="W452" i="4" s="1"/>
  <c r="N452" i="4"/>
  <c r="X452" i="4" s="1"/>
  <c r="O452" i="4"/>
  <c r="P452" i="4"/>
  <c r="Q452" i="4"/>
  <c r="AA452" i="4" s="1"/>
  <c r="R452" i="4"/>
  <c r="AB452" i="4" s="1"/>
  <c r="S452" i="4"/>
  <c r="AC452" i="4" s="1"/>
  <c r="T452" i="4"/>
  <c r="U452" i="4"/>
  <c r="AE452" i="4" s="1"/>
  <c r="Y452" i="4"/>
  <c r="Z452" i="4"/>
  <c r="AD452" i="4"/>
  <c r="L453" i="4"/>
  <c r="V453" i="4" s="1"/>
  <c r="M453" i="4"/>
  <c r="W453" i="4" s="1"/>
  <c r="B452" i="5" s="1"/>
  <c r="N453" i="4"/>
  <c r="X453" i="4" s="1"/>
  <c r="O453" i="4"/>
  <c r="Y453" i="4" s="1"/>
  <c r="P453" i="4"/>
  <c r="Q453" i="4"/>
  <c r="AA453" i="4" s="1"/>
  <c r="R453" i="4"/>
  <c r="AB453" i="4" s="1"/>
  <c r="S453" i="4"/>
  <c r="AC453" i="4" s="1"/>
  <c r="T453" i="4"/>
  <c r="AD453" i="4" s="1"/>
  <c r="U453" i="4"/>
  <c r="Z453" i="4"/>
  <c r="AE453" i="4"/>
  <c r="L454" i="4"/>
  <c r="V454" i="4" s="1"/>
  <c r="M454" i="4"/>
  <c r="W454" i="4" s="1"/>
  <c r="N454" i="4"/>
  <c r="X454" i="4" s="1"/>
  <c r="O454" i="4"/>
  <c r="Y454" i="4" s="1"/>
  <c r="P454" i="4"/>
  <c r="Q454" i="4"/>
  <c r="R454" i="4"/>
  <c r="AB454" i="4" s="1"/>
  <c r="S454" i="4"/>
  <c r="AC454" i="4" s="1"/>
  <c r="T454" i="4"/>
  <c r="AD454" i="4" s="1"/>
  <c r="U454" i="4"/>
  <c r="AE454" i="4" s="1"/>
  <c r="Z454" i="4"/>
  <c r="AA454" i="4"/>
  <c r="L455" i="4"/>
  <c r="V455" i="4" s="1"/>
  <c r="M455" i="4"/>
  <c r="W455" i="4" s="1"/>
  <c r="B454" i="5" s="1"/>
  <c r="N455" i="4"/>
  <c r="X455" i="4" s="1"/>
  <c r="O455" i="4"/>
  <c r="Y455" i="4" s="1"/>
  <c r="P455" i="4"/>
  <c r="Q455" i="4"/>
  <c r="AA455" i="4" s="1"/>
  <c r="R455" i="4"/>
  <c r="AB455" i="4" s="1"/>
  <c r="S455" i="4"/>
  <c r="AC455" i="4" s="1"/>
  <c r="T455" i="4"/>
  <c r="AD455" i="4" s="1"/>
  <c r="U455" i="4"/>
  <c r="AE455" i="4" s="1"/>
  <c r="Z455" i="4"/>
  <c r="L456" i="4"/>
  <c r="V456" i="4" s="1"/>
  <c r="M456" i="4"/>
  <c r="W456" i="4" s="1"/>
  <c r="N456" i="4"/>
  <c r="X456" i="4" s="1"/>
  <c r="O456" i="4"/>
  <c r="P456" i="4"/>
  <c r="Z456" i="4" s="1"/>
  <c r="Q456" i="4"/>
  <c r="R456" i="4"/>
  <c r="AB456" i="4" s="1"/>
  <c r="S456" i="4"/>
  <c r="AC456" i="4" s="1"/>
  <c r="T456" i="4"/>
  <c r="AD456" i="4" s="1"/>
  <c r="U456" i="4"/>
  <c r="AE456" i="4" s="1"/>
  <c r="Y456" i="4"/>
  <c r="AA456" i="4"/>
  <c r="L457" i="4"/>
  <c r="M457" i="4"/>
  <c r="W457" i="4" s="1"/>
  <c r="N457" i="4"/>
  <c r="X457" i="4" s="1"/>
  <c r="O457" i="4"/>
  <c r="Y457" i="4" s="1"/>
  <c r="P457" i="4"/>
  <c r="Q457" i="4"/>
  <c r="AA457" i="4" s="1"/>
  <c r="R457" i="4"/>
  <c r="S457" i="4"/>
  <c r="AC457" i="4" s="1"/>
  <c r="T457" i="4"/>
  <c r="AD457" i="4" s="1"/>
  <c r="U457" i="4"/>
  <c r="AE457" i="4" s="1"/>
  <c r="V457" i="4"/>
  <c r="A456" i="5" s="1"/>
  <c r="Z457" i="4"/>
  <c r="AB457" i="4"/>
  <c r="L458" i="4"/>
  <c r="V458" i="4" s="1"/>
  <c r="M458" i="4"/>
  <c r="W458" i="4" s="1"/>
  <c r="B457" i="5" s="1"/>
  <c r="N458" i="4"/>
  <c r="X458" i="4" s="1"/>
  <c r="O458" i="4"/>
  <c r="P458" i="4"/>
  <c r="Q458" i="4"/>
  <c r="R458" i="4"/>
  <c r="AB458" i="4" s="1"/>
  <c r="S458" i="4"/>
  <c r="AC458" i="4" s="1"/>
  <c r="T458" i="4"/>
  <c r="AD458" i="4" s="1"/>
  <c r="U458" i="4"/>
  <c r="AE458" i="4" s="1"/>
  <c r="Y458" i="4"/>
  <c r="Z458" i="4"/>
  <c r="AA458" i="4"/>
  <c r="L459" i="4"/>
  <c r="V459" i="4" s="1"/>
  <c r="M459" i="4"/>
  <c r="W459" i="4" s="1"/>
  <c r="N459" i="4"/>
  <c r="X459" i="4" s="1"/>
  <c r="O459" i="4"/>
  <c r="Y459" i="4" s="1"/>
  <c r="P459" i="4"/>
  <c r="Z459" i="4" s="1"/>
  <c r="Q459" i="4"/>
  <c r="AA459" i="4" s="1"/>
  <c r="R459" i="4"/>
  <c r="AB459" i="4" s="1"/>
  <c r="S459" i="4"/>
  <c r="AC459" i="4" s="1"/>
  <c r="T459" i="4"/>
  <c r="AD459" i="4" s="1"/>
  <c r="U459" i="4"/>
  <c r="AE459" i="4" s="1"/>
  <c r="L460" i="4"/>
  <c r="V460" i="4" s="1"/>
  <c r="M460" i="4"/>
  <c r="W460" i="4" s="1"/>
  <c r="B459" i="5" s="1"/>
  <c r="N460" i="4"/>
  <c r="O460" i="4"/>
  <c r="P460" i="4"/>
  <c r="Q460" i="4"/>
  <c r="R460" i="4"/>
  <c r="AB460" i="4" s="1"/>
  <c r="S460" i="4"/>
  <c r="AC460" i="4" s="1"/>
  <c r="T460" i="4"/>
  <c r="AD460" i="4" s="1"/>
  <c r="U460" i="4"/>
  <c r="AE460" i="4" s="1"/>
  <c r="X460" i="4"/>
  <c r="Y460" i="4"/>
  <c r="Z460" i="4"/>
  <c r="AA460" i="4"/>
  <c r="L461" i="4"/>
  <c r="V461" i="4" s="1"/>
  <c r="M461" i="4"/>
  <c r="W461" i="4" s="1"/>
  <c r="N461" i="4"/>
  <c r="X461" i="4" s="1"/>
  <c r="O461" i="4"/>
  <c r="Y461" i="4" s="1"/>
  <c r="P461" i="4"/>
  <c r="Q461" i="4"/>
  <c r="AA461" i="4" s="1"/>
  <c r="R461" i="4"/>
  <c r="AB461" i="4" s="1"/>
  <c r="S461" i="4"/>
  <c r="AC461" i="4" s="1"/>
  <c r="T461" i="4"/>
  <c r="AD461" i="4" s="1"/>
  <c r="U461" i="4"/>
  <c r="Z461" i="4"/>
  <c r="AE461" i="4"/>
  <c r="L462" i="4"/>
  <c r="V462" i="4" s="1"/>
  <c r="M462" i="4"/>
  <c r="W462" i="4" s="1"/>
  <c r="N462" i="4"/>
  <c r="O462" i="4"/>
  <c r="P462" i="4"/>
  <c r="Q462" i="4"/>
  <c r="R462" i="4"/>
  <c r="AB462" i="4" s="1"/>
  <c r="S462" i="4"/>
  <c r="AC462" i="4" s="1"/>
  <c r="T462" i="4"/>
  <c r="U462" i="4"/>
  <c r="AE462" i="4" s="1"/>
  <c r="X462" i="4"/>
  <c r="Y462" i="4"/>
  <c r="Z462" i="4"/>
  <c r="AA462" i="4"/>
  <c r="AD462" i="4"/>
  <c r="A454" i="5" l="1"/>
  <c r="B446" i="5"/>
  <c r="A343" i="5"/>
  <c r="A440" i="5"/>
  <c r="B430" i="5"/>
  <c r="B417" i="5"/>
  <c r="B403" i="5"/>
  <c r="A392" i="5"/>
  <c r="A376" i="5"/>
  <c r="A362" i="5"/>
  <c r="A249" i="5"/>
  <c r="A400" i="5"/>
  <c r="A397" i="5"/>
  <c r="A354" i="5"/>
  <c r="B174" i="5"/>
  <c r="B433" i="5"/>
  <c r="A391" i="5"/>
  <c r="A449" i="5"/>
  <c r="B444" i="5"/>
  <c r="B438" i="5"/>
  <c r="A410" i="5"/>
  <c r="A407" i="5"/>
  <c r="B401" i="5"/>
  <c r="A370" i="5"/>
  <c r="A103" i="5"/>
  <c r="A203" i="5"/>
  <c r="B114" i="5"/>
  <c r="A452" i="5"/>
  <c r="A450" i="5"/>
  <c r="B411" i="5"/>
  <c r="A401" i="5"/>
  <c r="A457" i="5"/>
  <c r="B455" i="5"/>
  <c r="A453" i="5"/>
  <c r="B447" i="5"/>
  <c r="A445" i="5"/>
  <c r="B434" i="5"/>
  <c r="B425" i="5"/>
  <c r="A411" i="5"/>
  <c r="B405" i="5"/>
  <c r="B404" i="5"/>
  <c r="A382" i="5"/>
  <c r="A368" i="5"/>
  <c r="A348" i="5"/>
  <c r="A458" i="5"/>
  <c r="A346" i="5"/>
  <c r="A35" i="5"/>
  <c r="A7" i="5"/>
  <c r="B445" i="5"/>
  <c r="A459" i="5"/>
  <c r="A460" i="5"/>
  <c r="A455" i="5"/>
  <c r="A451" i="5"/>
  <c r="A447" i="5"/>
  <c r="B439" i="5"/>
  <c r="A435" i="5"/>
  <c r="A409" i="5"/>
  <c r="A374" i="5"/>
  <c r="B456" i="5"/>
  <c r="A448" i="5"/>
  <c r="A443" i="5"/>
  <c r="B460" i="5"/>
  <c r="B458" i="5"/>
  <c r="A439" i="5"/>
  <c r="A432" i="5"/>
  <c r="B415" i="5"/>
  <c r="A406" i="5"/>
  <c r="A377" i="5"/>
  <c r="A364" i="5"/>
  <c r="A444" i="5"/>
  <c r="B437" i="5"/>
  <c r="B436" i="5"/>
  <c r="A434" i="5"/>
  <c r="A433" i="5"/>
  <c r="A431" i="5"/>
  <c r="B429" i="5"/>
  <c r="B428" i="5"/>
  <c r="B427" i="5"/>
  <c r="B408" i="5"/>
  <c r="A404" i="5"/>
  <c r="A393" i="5"/>
  <c r="A388" i="5"/>
  <c r="A387" i="5"/>
  <c r="A383" i="5"/>
  <c r="A372" i="5"/>
  <c r="A371" i="5"/>
  <c r="B366" i="5"/>
  <c r="B361" i="5"/>
  <c r="A356" i="5"/>
  <c r="A355" i="5"/>
  <c r="B350" i="5"/>
  <c r="B345" i="5"/>
  <c r="B340" i="5"/>
  <c r="A336" i="5"/>
  <c r="A335" i="5"/>
  <c r="A332" i="5"/>
  <c r="A314" i="5"/>
  <c r="A260" i="5"/>
  <c r="B240" i="5"/>
  <c r="B230" i="5"/>
  <c r="A216" i="5"/>
  <c r="B213" i="5"/>
  <c r="A349" i="5"/>
  <c r="B344" i="5"/>
  <c r="A339" i="5"/>
  <c r="A436" i="5"/>
  <c r="B388" i="5"/>
  <c r="B384" i="5"/>
  <c r="B379" i="5"/>
  <c r="B372" i="5"/>
  <c r="B367" i="5"/>
  <c r="A361" i="5"/>
  <c r="B356" i="5"/>
  <c r="B351" i="5"/>
  <c r="A345" i="5"/>
  <c r="B341" i="5"/>
  <c r="B336" i="5"/>
  <c r="B294" i="5"/>
  <c r="B223" i="5"/>
  <c r="B218" i="5"/>
  <c r="A402" i="5"/>
  <c r="B392" i="5"/>
  <c r="B387" i="5"/>
  <c r="B378" i="5"/>
  <c r="A365" i="5"/>
  <c r="B360" i="5"/>
  <c r="B332" i="5"/>
  <c r="B450" i="5"/>
  <c r="B449" i="5"/>
  <c r="A442" i="5"/>
  <c r="B441" i="5"/>
  <c r="B426" i="5"/>
  <c r="A425" i="5"/>
  <c r="B419" i="5"/>
  <c r="A416" i="5"/>
  <c r="A414" i="5"/>
  <c r="B398" i="5"/>
  <c r="B397" i="5"/>
  <c r="A396" i="5"/>
  <c r="A395" i="5"/>
  <c r="B394" i="5"/>
  <c r="A384" i="5"/>
  <c r="A380" i="5"/>
  <c r="A379" i="5"/>
  <c r="B373" i="5"/>
  <c r="A367" i="5"/>
  <c r="B362" i="5"/>
  <c r="B357" i="5"/>
  <c r="A352" i="5"/>
  <c r="A351" i="5"/>
  <c r="B346" i="5"/>
  <c r="A341" i="5"/>
  <c r="A327" i="5"/>
  <c r="A304" i="5"/>
  <c r="A302" i="5"/>
  <c r="B300" i="5"/>
  <c r="B292" i="5"/>
  <c r="A238" i="5"/>
  <c r="A278" i="5"/>
  <c r="A222" i="5"/>
  <c r="A210" i="5"/>
  <c r="B443" i="5"/>
  <c r="B440" i="5"/>
  <c r="A426" i="5"/>
  <c r="A424" i="5"/>
  <c r="B423" i="5"/>
  <c r="A422" i="5"/>
  <c r="A421" i="5"/>
  <c r="A419" i="5"/>
  <c r="B418" i="5"/>
  <c r="B416" i="5"/>
  <c r="B414" i="5"/>
  <c r="A413" i="5"/>
  <c r="A412" i="5"/>
  <c r="A398" i="5"/>
  <c r="B396" i="5"/>
  <c r="B395" i="5"/>
  <c r="A394" i="5"/>
  <c r="A390" i="5"/>
  <c r="B389" i="5"/>
  <c r="B385" i="5"/>
  <c r="B380" i="5"/>
  <c r="B375" i="5"/>
  <c r="B374" i="5"/>
  <c r="A373" i="5"/>
  <c r="B368" i="5"/>
  <c r="B363" i="5"/>
  <c r="A358" i="5"/>
  <c r="A357" i="5"/>
  <c r="B352" i="5"/>
  <c r="B347" i="5"/>
  <c r="B342" i="5"/>
  <c r="A321" i="5"/>
  <c r="A312" i="5"/>
  <c r="A294" i="5"/>
  <c r="A279" i="5"/>
  <c r="B265" i="5"/>
  <c r="B261" i="5"/>
  <c r="B246" i="5"/>
  <c r="B244" i="5"/>
  <c r="A233" i="5"/>
  <c r="A218" i="5"/>
  <c r="B206" i="5"/>
  <c r="B383" i="5"/>
  <c r="B371" i="5"/>
  <c r="B355" i="5"/>
  <c r="B335" i="5"/>
  <c r="A318" i="5"/>
  <c r="B262" i="5"/>
  <c r="B250" i="5"/>
  <c r="A441" i="5"/>
  <c r="B451" i="5"/>
  <c r="B424" i="5"/>
  <c r="A423" i="5"/>
  <c r="B422" i="5"/>
  <c r="B421" i="5"/>
  <c r="B420" i="5"/>
  <c r="A418" i="5"/>
  <c r="A417" i="5"/>
  <c r="A415" i="5"/>
  <c r="B413" i="5"/>
  <c r="B412" i="5"/>
  <c r="B399" i="5"/>
  <c r="B390" i="5"/>
  <c r="A389" i="5"/>
  <c r="A385" i="5"/>
  <c r="B381" i="5"/>
  <c r="A375" i="5"/>
  <c r="B369" i="5"/>
  <c r="A363" i="5"/>
  <c r="B358" i="5"/>
  <c r="B353" i="5"/>
  <c r="A347" i="5"/>
  <c r="A338" i="5"/>
  <c r="A337" i="5"/>
  <c r="A331" i="5"/>
  <c r="A315" i="5"/>
  <c r="B310" i="5"/>
  <c r="B287" i="5"/>
  <c r="B280" i="5"/>
  <c r="B256" i="5"/>
  <c r="B239" i="5"/>
  <c r="B212" i="5"/>
  <c r="B393" i="5"/>
  <c r="B453" i="5"/>
  <c r="A420" i="5"/>
  <c r="B400" i="5"/>
  <c r="A399" i="5"/>
  <c r="B391" i="5"/>
  <c r="B386" i="5"/>
  <c r="A381" i="5"/>
  <c r="B377" i="5"/>
  <c r="B376" i="5"/>
  <c r="A369" i="5"/>
  <c r="B364" i="5"/>
  <c r="B359" i="5"/>
  <c r="A353" i="5"/>
  <c r="B348" i="5"/>
  <c r="B343" i="5"/>
  <c r="B338" i="5"/>
  <c r="A334" i="5"/>
  <c r="A328" i="5"/>
  <c r="A254" i="5"/>
  <c r="B224" i="5"/>
  <c r="A214" i="5"/>
  <c r="B337" i="5"/>
  <c r="A325" i="5"/>
  <c r="B322" i="5"/>
  <c r="B319" i="5"/>
  <c r="B311" i="5"/>
  <c r="B304" i="5"/>
  <c r="A303" i="5"/>
  <c r="A299" i="5"/>
  <c r="A285" i="5"/>
  <c r="A281" i="5"/>
  <c r="B271" i="5"/>
  <c r="A265" i="5"/>
  <c r="A261" i="5"/>
  <c r="A255" i="5"/>
  <c r="B245" i="5"/>
  <c r="A244" i="5"/>
  <c r="A239" i="5"/>
  <c r="B229" i="5"/>
  <c r="A228" i="5"/>
  <c r="A223" i="5"/>
  <c r="B217" i="5"/>
  <c r="B215" i="5"/>
  <c r="A213" i="5"/>
  <c r="B192" i="5"/>
  <c r="B140" i="5"/>
  <c r="B93" i="5"/>
  <c r="B87" i="5"/>
  <c r="A77" i="5"/>
  <c r="A75" i="5"/>
  <c r="B329" i="5"/>
  <c r="A326" i="5"/>
  <c r="A319" i="5"/>
  <c r="B316" i="5"/>
  <c r="A313" i="5"/>
  <c r="B312" i="5"/>
  <c r="A311" i="5"/>
  <c r="A288" i="5"/>
  <c r="B282" i="5"/>
  <c r="B276" i="5"/>
  <c r="B272" i="5"/>
  <c r="A271" i="5"/>
  <c r="A270" i="5"/>
  <c r="B266" i="5"/>
  <c r="B251" i="5"/>
  <c r="A250" i="5"/>
  <c r="A245" i="5"/>
  <c r="B235" i="5"/>
  <c r="A234" i="5"/>
  <c r="A229" i="5"/>
  <c r="B219" i="5"/>
  <c r="A217" i="5"/>
  <c r="A215" i="5"/>
  <c r="A205" i="5"/>
  <c r="B201" i="5"/>
  <c r="B172" i="5"/>
  <c r="B162" i="5"/>
  <c r="A154" i="5"/>
  <c r="A149" i="5"/>
  <c r="A81" i="5"/>
  <c r="A80" i="5"/>
  <c r="B333" i="5"/>
  <c r="A329" i="5"/>
  <c r="B326" i="5"/>
  <c r="B323" i="5"/>
  <c r="A320" i="5"/>
  <c r="B313" i="5"/>
  <c r="B308" i="5"/>
  <c r="B307" i="5"/>
  <c r="B306" i="5"/>
  <c r="A305" i="5"/>
  <c r="A296" i="5"/>
  <c r="B295" i="5"/>
  <c r="B289" i="5"/>
  <c r="B288" i="5"/>
  <c r="B283" i="5"/>
  <c r="A282" i="5"/>
  <c r="A276" i="5"/>
  <c r="B273" i="5"/>
  <c r="A272" i="5"/>
  <c r="A266" i="5"/>
  <c r="B263" i="5"/>
  <c r="B257" i="5"/>
  <c r="A256" i="5"/>
  <c r="B252" i="5"/>
  <c r="A251" i="5"/>
  <c r="B241" i="5"/>
  <c r="A240" i="5"/>
  <c r="B236" i="5"/>
  <c r="A235" i="5"/>
  <c r="B225" i="5"/>
  <c r="A224" i="5"/>
  <c r="B220" i="5"/>
  <c r="A219" i="5"/>
  <c r="B208" i="5"/>
  <c r="A206" i="5"/>
  <c r="A201" i="5"/>
  <c r="B143" i="5"/>
  <c r="B128" i="5"/>
  <c r="B339" i="5"/>
  <c r="A333" i="5"/>
  <c r="A323" i="5"/>
  <c r="B320" i="5"/>
  <c r="B317" i="5"/>
  <c r="A306" i="5"/>
  <c r="A300" i="5"/>
  <c r="B297" i="5"/>
  <c r="B296" i="5"/>
  <c r="A295" i="5"/>
  <c r="A287" i="5"/>
  <c r="B277" i="5"/>
  <c r="B275" i="5"/>
  <c r="B274" i="5"/>
  <c r="A273" i="5"/>
  <c r="B268" i="5"/>
  <c r="B267" i="5"/>
  <c r="A263" i="5"/>
  <c r="A262" i="5"/>
  <c r="B258" i="5"/>
  <c r="A257" i="5"/>
  <c r="B247" i="5"/>
  <c r="A246" i="5"/>
  <c r="B242" i="5"/>
  <c r="A241" i="5"/>
  <c r="B231" i="5"/>
  <c r="A230" i="5"/>
  <c r="B226" i="5"/>
  <c r="A225" i="5"/>
  <c r="A208" i="5"/>
  <c r="A207" i="5"/>
  <c r="B202" i="5"/>
  <c r="A197" i="5"/>
  <c r="B124" i="5"/>
  <c r="B118" i="5"/>
  <c r="B106" i="5"/>
  <c r="B79" i="5"/>
  <c r="B334" i="5"/>
  <c r="B330" i="5"/>
  <c r="B327" i="5"/>
  <c r="A317" i="5"/>
  <c r="B314" i="5"/>
  <c r="B309" i="5"/>
  <c r="A308" i="5"/>
  <c r="A307" i="5"/>
  <c r="B301" i="5"/>
  <c r="A297" i="5"/>
  <c r="B290" i="5"/>
  <c r="A289" i="5"/>
  <c r="A283" i="5"/>
  <c r="A277" i="5"/>
  <c r="A275" i="5"/>
  <c r="A274" i="5"/>
  <c r="A267" i="5"/>
  <c r="B264" i="5"/>
  <c r="B253" i="5"/>
  <c r="A252" i="5"/>
  <c r="A247" i="5"/>
  <c r="B237" i="5"/>
  <c r="A236" i="5"/>
  <c r="A231" i="5"/>
  <c r="B221" i="5"/>
  <c r="A220" i="5"/>
  <c r="B209" i="5"/>
  <c r="A137" i="5"/>
  <c r="A131" i="5"/>
  <c r="A113" i="5"/>
  <c r="A100" i="5"/>
  <c r="A85" i="5"/>
  <c r="A79" i="5"/>
  <c r="A70" i="5"/>
  <c r="B321" i="5"/>
  <c r="A309" i="5"/>
  <c r="A301" i="5"/>
  <c r="A290" i="5"/>
  <c r="A268" i="5"/>
  <c r="A264" i="5"/>
  <c r="B260" i="5"/>
  <c r="A258" i="5"/>
  <c r="B254" i="5"/>
  <c r="A253" i="5"/>
  <c r="A242" i="5"/>
  <c r="B238" i="5"/>
  <c r="A237" i="5"/>
  <c r="A226" i="5"/>
  <c r="B222" i="5"/>
  <c r="A221" i="5"/>
  <c r="B211" i="5"/>
  <c r="A209" i="5"/>
  <c r="B203" i="5"/>
  <c r="A200" i="5"/>
  <c r="A193" i="5"/>
  <c r="A94" i="5"/>
  <c r="B318" i="5"/>
  <c r="B315" i="5"/>
  <c r="A310" i="5"/>
  <c r="A298" i="5"/>
  <c r="B293" i="5"/>
  <c r="A292" i="5"/>
  <c r="A291" i="5"/>
  <c r="B286" i="5"/>
  <c r="A284" i="5"/>
  <c r="A280" i="5"/>
  <c r="B279" i="5"/>
  <c r="A269" i="5"/>
  <c r="A259" i="5"/>
  <c r="B249" i="5"/>
  <c r="A248" i="5"/>
  <c r="A243" i="5"/>
  <c r="B233" i="5"/>
  <c r="A232" i="5"/>
  <c r="A227" i="5"/>
  <c r="A212" i="5"/>
  <c r="A211" i="5"/>
  <c r="A204" i="5"/>
  <c r="A179" i="5"/>
  <c r="B158" i="5"/>
  <c r="A83" i="5"/>
  <c r="B194" i="5"/>
  <c r="A188" i="5"/>
  <c r="B183" i="5"/>
  <c r="B180" i="5"/>
  <c r="B176" i="5"/>
  <c r="B175" i="5"/>
  <c r="A173" i="5"/>
  <c r="A172" i="5"/>
  <c r="B168" i="5"/>
  <c r="B167" i="5"/>
  <c r="A166" i="5"/>
  <c r="B160" i="5"/>
  <c r="B159" i="5"/>
  <c r="A157" i="5"/>
  <c r="A156" i="5"/>
  <c r="A151" i="5"/>
  <c r="B150" i="5"/>
  <c r="A143" i="5"/>
  <c r="A142" i="5"/>
  <c r="B141" i="5"/>
  <c r="A139" i="5"/>
  <c r="A133" i="5"/>
  <c r="A132" i="5"/>
  <c r="B126" i="5"/>
  <c r="B125" i="5"/>
  <c r="A124" i="5"/>
  <c r="B109" i="5"/>
  <c r="A108" i="5"/>
  <c r="B104" i="5"/>
  <c r="B101" i="5"/>
  <c r="A98" i="5"/>
  <c r="B95" i="5"/>
  <c r="A88" i="5"/>
  <c r="A87" i="5"/>
  <c r="A86" i="5"/>
  <c r="A84" i="5"/>
  <c r="A82" i="5"/>
  <c r="A78" i="5"/>
  <c r="B76" i="5"/>
  <c r="A73" i="5"/>
  <c r="B72" i="5"/>
  <c r="B67" i="5"/>
  <c r="A10" i="5"/>
  <c r="A5" i="5"/>
  <c r="B198" i="5"/>
  <c r="A194" i="5"/>
  <c r="B190" i="5"/>
  <c r="B189" i="5"/>
  <c r="B184" i="5"/>
  <c r="A183" i="5"/>
  <c r="A180" i="5"/>
  <c r="A175" i="5"/>
  <c r="A174" i="5"/>
  <c r="A167" i="5"/>
  <c r="A159" i="5"/>
  <c r="A158" i="5"/>
  <c r="B151" i="5"/>
  <c r="B146" i="5"/>
  <c r="B144" i="5"/>
  <c r="A140" i="5"/>
  <c r="B134" i="5"/>
  <c r="B127" i="5"/>
  <c r="A125" i="5"/>
  <c r="B116" i="5"/>
  <c r="B115" i="5"/>
  <c r="A114" i="5"/>
  <c r="B110" i="5"/>
  <c r="A109" i="5"/>
  <c r="A101" i="5"/>
  <c r="B91" i="5"/>
  <c r="B90" i="5"/>
  <c r="A76" i="5"/>
  <c r="B74" i="5"/>
  <c r="A72" i="5"/>
  <c r="A65" i="5"/>
  <c r="B19" i="5"/>
  <c r="A202" i="5"/>
  <c r="A198" i="5"/>
  <c r="B195" i="5"/>
  <c r="A189" i="5"/>
  <c r="B181" i="5"/>
  <c r="B177" i="5"/>
  <c r="A176" i="5"/>
  <c r="B169" i="5"/>
  <c r="A168" i="5"/>
  <c r="B161" i="5"/>
  <c r="A160" i="5"/>
  <c r="A153" i="5"/>
  <c r="B152" i="5"/>
  <c r="A146" i="5"/>
  <c r="B145" i="5"/>
  <c r="A144" i="5"/>
  <c r="B135" i="5"/>
  <c r="A127" i="5"/>
  <c r="A126" i="5"/>
  <c r="B117" i="5"/>
  <c r="A115" i="5"/>
  <c r="B105" i="5"/>
  <c r="A104" i="5"/>
  <c r="A95" i="5"/>
  <c r="A92" i="5"/>
  <c r="A91" i="5"/>
  <c r="A90" i="5"/>
  <c r="A74" i="5"/>
  <c r="A21" i="5"/>
  <c r="A17" i="5"/>
  <c r="A15" i="5"/>
  <c r="B6" i="5"/>
  <c r="A195" i="5"/>
  <c r="B191" i="5"/>
  <c r="A190" i="5"/>
  <c r="A184" i="5"/>
  <c r="A181" i="5"/>
  <c r="A177" i="5"/>
  <c r="B170" i="5"/>
  <c r="A169" i="5"/>
  <c r="B163" i="5"/>
  <c r="A161" i="5"/>
  <c r="B154" i="5"/>
  <c r="B153" i="5"/>
  <c r="A152" i="5"/>
  <c r="B148" i="5"/>
  <c r="B147" i="5"/>
  <c r="B136" i="5"/>
  <c r="A135" i="5"/>
  <c r="A134" i="5"/>
  <c r="B120" i="5"/>
  <c r="B119" i="5"/>
  <c r="A117" i="5"/>
  <c r="A116" i="5"/>
  <c r="B111" i="5"/>
  <c r="A110" i="5"/>
  <c r="A105" i="5"/>
  <c r="B102" i="5"/>
  <c r="B99" i="5"/>
  <c r="B96" i="5"/>
  <c r="B92" i="5"/>
  <c r="B68" i="5"/>
  <c r="A59" i="5"/>
  <c r="A6" i="5"/>
  <c r="B199" i="5"/>
  <c r="B196" i="5"/>
  <c r="A191" i="5"/>
  <c r="B185" i="5"/>
  <c r="B178" i="5"/>
  <c r="B164" i="5"/>
  <c r="A163" i="5"/>
  <c r="A162" i="5"/>
  <c r="A148" i="5"/>
  <c r="A147" i="5"/>
  <c r="B138" i="5"/>
  <c r="A136" i="5"/>
  <c r="B129" i="5"/>
  <c r="A128" i="5"/>
  <c r="B122" i="5"/>
  <c r="B121" i="5"/>
  <c r="A119" i="5"/>
  <c r="A118" i="5"/>
  <c r="B112" i="5"/>
  <c r="A111" i="5"/>
  <c r="A102" i="5"/>
  <c r="A99" i="5"/>
  <c r="A96" i="5"/>
  <c r="A69" i="5"/>
  <c r="A68" i="5"/>
  <c r="B66" i="5"/>
  <c r="B64" i="5"/>
  <c r="B43" i="5"/>
  <c r="B31" i="5"/>
  <c r="A25" i="5"/>
  <c r="B200" i="5"/>
  <c r="A199" i="5"/>
  <c r="A196" i="5"/>
  <c r="B187" i="5"/>
  <c r="A185" i="5"/>
  <c r="B182" i="5"/>
  <c r="A178" i="5"/>
  <c r="B171" i="5"/>
  <c r="A170" i="5"/>
  <c r="B165" i="5"/>
  <c r="B155" i="5"/>
  <c r="A138" i="5"/>
  <c r="B137" i="5"/>
  <c r="B130" i="5"/>
  <c r="A129" i="5"/>
  <c r="B123" i="5"/>
  <c r="A121" i="5"/>
  <c r="A120" i="5"/>
  <c r="B107" i="5"/>
  <c r="A106" i="5"/>
  <c r="B97" i="5"/>
  <c r="A93" i="5"/>
  <c r="A66" i="5"/>
  <c r="B16" i="5"/>
  <c r="B14" i="5"/>
  <c r="B197" i="5"/>
  <c r="B193" i="5"/>
  <c r="A192" i="5"/>
  <c r="A187" i="5"/>
  <c r="A186" i="5"/>
  <c r="A182" i="5"/>
  <c r="B179" i="5"/>
  <c r="A171" i="5"/>
  <c r="A165" i="5"/>
  <c r="A164" i="5"/>
  <c r="A155" i="5"/>
  <c r="B149" i="5"/>
  <c r="B131" i="5"/>
  <c r="A130" i="5"/>
  <c r="A123" i="5"/>
  <c r="A122" i="5"/>
  <c r="B113" i="5"/>
  <c r="A112" i="5"/>
  <c r="A107" i="5"/>
  <c r="B103" i="5"/>
  <c r="B100" i="5"/>
  <c r="B94" i="5"/>
  <c r="B81" i="5"/>
  <c r="B80" i="5"/>
  <c r="B77" i="5"/>
  <c r="A71" i="5"/>
  <c r="B70" i="5"/>
  <c r="A45" i="5"/>
  <c r="B50" i="5"/>
  <c r="A49" i="5"/>
  <c r="A47" i="5"/>
  <c r="A46" i="5"/>
  <c r="B41" i="5"/>
  <c r="A40" i="5"/>
  <c r="A31" i="5"/>
  <c r="A30" i="5"/>
  <c r="B20" i="5"/>
  <c r="A19" i="5"/>
  <c r="A16" i="5"/>
  <c r="B13" i="5"/>
  <c r="B11" i="5"/>
  <c r="B9" i="5"/>
  <c r="A61" i="5"/>
  <c r="B60" i="5"/>
  <c r="B51" i="5"/>
  <c r="A50" i="5"/>
  <c r="B42" i="5"/>
  <c r="A37" i="5"/>
  <c r="A27" i="5"/>
  <c r="A26" i="5"/>
  <c r="B21" i="5"/>
  <c r="A18" i="5"/>
  <c r="A14" i="5"/>
  <c r="B63" i="5"/>
  <c r="B55" i="5"/>
  <c r="B52" i="5"/>
  <c r="A51" i="5"/>
  <c r="A48" i="5"/>
  <c r="A42" i="5"/>
  <c r="A41" i="5"/>
  <c r="B37" i="5"/>
  <c r="B27" i="5"/>
  <c r="B22" i="5"/>
  <c r="B62" i="5"/>
  <c r="A56" i="5"/>
  <c r="A53" i="5"/>
  <c r="A33" i="5"/>
  <c r="A32" i="5"/>
  <c r="B28" i="5"/>
  <c r="B23" i="5"/>
  <c r="B65" i="5"/>
  <c r="A62" i="5"/>
  <c r="B57" i="5"/>
  <c r="B53" i="5"/>
  <c r="B39" i="5"/>
  <c r="B38" i="5"/>
  <c r="B34" i="5"/>
  <c r="A29" i="5"/>
  <c r="A23" i="5"/>
  <c r="A22" i="5"/>
  <c r="B3" i="5"/>
  <c r="B58" i="5"/>
  <c r="A57" i="5"/>
  <c r="B54" i="5"/>
  <c r="A39" i="5"/>
  <c r="A38" i="5"/>
  <c r="A34" i="5"/>
  <c r="B29" i="5"/>
  <c r="B5" i="5"/>
  <c r="B4" i="5"/>
  <c r="A3" i="5"/>
  <c r="A64" i="5"/>
  <c r="A54" i="5"/>
  <c r="B35" i="5"/>
  <c r="B59" i="5"/>
  <c r="A58" i="5"/>
  <c r="B49" i="5"/>
  <c r="B47" i="5"/>
  <c r="B44" i="5"/>
  <c r="B30" i="5"/>
  <c r="A24" i="5"/>
  <c r="A13" i="5"/>
  <c r="A11" i="5"/>
  <c r="B8" i="5"/>
  <c r="B7" i="5"/>
</calcChain>
</file>

<file path=xl/sharedStrings.xml><?xml version="1.0" encoding="utf-8"?>
<sst xmlns="http://schemas.openxmlformats.org/spreadsheetml/2006/main" count="531" uniqueCount="515">
  <si>
    <t>Grand Total</t>
  </si>
  <si>
    <t>Wyoming, 2017</t>
  </si>
  <si>
    <t>Wyoming, 2016</t>
  </si>
  <si>
    <t>Wyoming, 2015</t>
  </si>
  <si>
    <t>Wyoming, 2014</t>
  </si>
  <si>
    <t>Wyoming, 2013</t>
  </si>
  <si>
    <t>Wyoming, 2012</t>
  </si>
  <si>
    <t>Wyoming, 2011</t>
  </si>
  <si>
    <t>Wyoming, 2010</t>
  </si>
  <si>
    <t>Wyoming, 2009</t>
  </si>
  <si>
    <t>Wisconsin, 2017</t>
  </si>
  <si>
    <t>Wisconsin, 2016</t>
  </si>
  <si>
    <t>Wisconsin, 2015</t>
  </si>
  <si>
    <t>Wisconsin, 2014</t>
  </si>
  <si>
    <t>Wisconsin, 2013</t>
  </si>
  <si>
    <t>Wisconsin, 2012</t>
  </si>
  <si>
    <t>Wisconsin, 2011</t>
  </si>
  <si>
    <t>Wisconsin, 2010</t>
  </si>
  <si>
    <t>Wisconsin, 2009</t>
  </si>
  <si>
    <t>West Virginia, 2017</t>
  </si>
  <si>
    <t>West Virginia, 2016</t>
  </si>
  <si>
    <t>West Virginia, 2015</t>
  </si>
  <si>
    <t>West Virginia, 2014</t>
  </si>
  <si>
    <t>West Virginia, 2013</t>
  </si>
  <si>
    <t>West Virginia, 2012</t>
  </si>
  <si>
    <t>West Virginia, 2011</t>
  </si>
  <si>
    <t>West Virginia, 2010</t>
  </si>
  <si>
    <t>West Virginia, 2009</t>
  </si>
  <si>
    <t>Washington, 2017</t>
  </si>
  <si>
    <t>Washington, 2016</t>
  </si>
  <si>
    <t>Washington, 2015</t>
  </si>
  <si>
    <t>Washington, 2014</t>
  </si>
  <si>
    <t>Washington, 2013</t>
  </si>
  <si>
    <t>Washington, 2012</t>
  </si>
  <si>
    <t>Washington, 2011</t>
  </si>
  <si>
    <t>Washington, 2010</t>
  </si>
  <si>
    <t>Washington, 2009</t>
  </si>
  <si>
    <t>Virginia, 2017</t>
  </si>
  <si>
    <t>Virginia, 2016</t>
  </si>
  <si>
    <t>Virginia, 2015</t>
  </si>
  <si>
    <t>Virginia, 2014</t>
  </si>
  <si>
    <t>Virginia, 2013</t>
  </si>
  <si>
    <t>Virginia, 2012</t>
  </si>
  <si>
    <t>Virginia, 2011</t>
  </si>
  <si>
    <t>Virginia, 2010</t>
  </si>
  <si>
    <t>Virginia, 2009</t>
  </si>
  <si>
    <t>Vermont, 2017</t>
  </si>
  <si>
    <t>Vermont, 2016</t>
  </si>
  <si>
    <t>Vermont, 2015</t>
  </si>
  <si>
    <t>Vermont, 2014</t>
  </si>
  <si>
    <t>Vermont, 2013</t>
  </si>
  <si>
    <t>Vermont, 2012</t>
  </si>
  <si>
    <t>Vermont, 2011</t>
  </si>
  <si>
    <t>Vermont, 2010</t>
  </si>
  <si>
    <t>Vermont, 2009</t>
  </si>
  <si>
    <t>Utah, 2017</t>
  </si>
  <si>
    <t>Utah, 2016</t>
  </si>
  <si>
    <t>Utah, 2015</t>
  </si>
  <si>
    <t>Utah, 2014</t>
  </si>
  <si>
    <t>Utah, 2013</t>
  </si>
  <si>
    <t>Utah, 2012</t>
  </si>
  <si>
    <t>Utah, 2011</t>
  </si>
  <si>
    <t>Utah, 2010</t>
  </si>
  <si>
    <t>Utah, 2009</t>
  </si>
  <si>
    <t>Texas, 2017</t>
  </si>
  <si>
    <t>Texas, 2016</t>
  </si>
  <si>
    <t>Texas, 2015</t>
  </si>
  <si>
    <t>Texas, 2014</t>
  </si>
  <si>
    <t>Texas, 2013</t>
  </si>
  <si>
    <t>Texas, 2012</t>
  </si>
  <si>
    <t>Texas, 2011</t>
  </si>
  <si>
    <t>Texas, 2010</t>
  </si>
  <si>
    <t>Texas, 2009</t>
  </si>
  <si>
    <t>Tennessee, 2017</t>
  </si>
  <si>
    <t>Tennessee, 2016</t>
  </si>
  <si>
    <t>Tennessee, 2015</t>
  </si>
  <si>
    <t>Tennessee, 2014</t>
  </si>
  <si>
    <t>Tennessee, 2013</t>
  </si>
  <si>
    <t>Tennessee, 2012</t>
  </si>
  <si>
    <t>Tennessee, 2011</t>
  </si>
  <si>
    <t>Tennessee, 2010</t>
  </si>
  <si>
    <t>Tennessee, 2009</t>
  </si>
  <si>
    <t>South Dakota, 2017</t>
  </si>
  <si>
    <t>South Dakota, 2016</t>
  </si>
  <si>
    <t>South Dakota, 2015</t>
  </si>
  <si>
    <t>South Dakota, 2014</t>
  </si>
  <si>
    <t>South Dakota, 2013</t>
  </si>
  <si>
    <t>South Dakota, 2012</t>
  </si>
  <si>
    <t>South Dakota, 2011</t>
  </si>
  <si>
    <t>South Dakota, 2010</t>
  </si>
  <si>
    <t>South Dakota, 2009</t>
  </si>
  <si>
    <t>South Carolina, 2017</t>
  </si>
  <si>
    <t>South Carolina, 2016</t>
  </si>
  <si>
    <t>South Carolina, 2015</t>
  </si>
  <si>
    <t>South Carolina, 2014</t>
  </si>
  <si>
    <t>South Carolina, 2013</t>
  </si>
  <si>
    <t>South Carolina, 2012</t>
  </si>
  <si>
    <t>South Carolina, 2011</t>
  </si>
  <si>
    <t>South Carolina, 2010</t>
  </si>
  <si>
    <t>South Carolina, 2009</t>
  </si>
  <si>
    <t>Rhode Island, 2017</t>
  </si>
  <si>
    <t>Rhode Island, 2016</t>
  </si>
  <si>
    <t>Rhode Island, 2015</t>
  </si>
  <si>
    <t>Rhode Island, 2014</t>
  </si>
  <si>
    <t>Rhode Island, 2013</t>
  </si>
  <si>
    <t>Rhode Island, 2012</t>
  </si>
  <si>
    <t>Rhode Island, 2011</t>
  </si>
  <si>
    <t>Rhode Island, 2010</t>
  </si>
  <si>
    <t>Rhode Island, 2009</t>
  </si>
  <si>
    <t>Pennsylvania, 2017</t>
  </si>
  <si>
    <t>Pennsylvania, 2016</t>
  </si>
  <si>
    <t>Pennsylvania, 2015</t>
  </si>
  <si>
    <t>Pennsylvania, 2014</t>
  </si>
  <si>
    <t>Pennsylvania, 2013</t>
  </si>
  <si>
    <t>Pennsylvania, 2012</t>
  </si>
  <si>
    <t>Pennsylvania, 2011</t>
  </si>
  <si>
    <t>Pennsylvania, 2010</t>
  </si>
  <si>
    <t>Pennsylvania, 2009</t>
  </si>
  <si>
    <t>Oregon, 2017</t>
  </si>
  <si>
    <t>Oregon, 2016</t>
  </si>
  <si>
    <t>Oregon, 2015</t>
  </si>
  <si>
    <t>Oregon, 2014</t>
  </si>
  <si>
    <t>Oregon, 2013</t>
  </si>
  <si>
    <t>Oregon, 2012</t>
  </si>
  <si>
    <t>Oregon, 2011</t>
  </si>
  <si>
    <t>Oregon, 2010</t>
  </si>
  <si>
    <t>Oregon, 2009</t>
  </si>
  <si>
    <t>Oklahoma, 2017</t>
  </si>
  <si>
    <t>Oklahoma, 2016</t>
  </si>
  <si>
    <t>Oklahoma, 2015</t>
  </si>
  <si>
    <t>Oklahoma, 2014</t>
  </si>
  <si>
    <t>Oklahoma, 2013</t>
  </si>
  <si>
    <t>Oklahoma, 2012</t>
  </si>
  <si>
    <t>Oklahoma, 2011</t>
  </si>
  <si>
    <t>Oklahoma, 2010</t>
  </si>
  <si>
    <t>Oklahoma, 2009</t>
  </si>
  <si>
    <t>Ohio, 2017</t>
  </si>
  <si>
    <t>Ohio, 2016</t>
  </si>
  <si>
    <t>Ohio, 2015</t>
  </si>
  <si>
    <t>Ohio, 2014</t>
  </si>
  <si>
    <t>Ohio, 2013</t>
  </si>
  <si>
    <t>Ohio, 2012</t>
  </si>
  <si>
    <t>Ohio, 2011</t>
  </si>
  <si>
    <t>Ohio, 2010</t>
  </si>
  <si>
    <t>Ohio, 2009</t>
  </si>
  <si>
    <t>North Dakota, 2017</t>
  </si>
  <si>
    <t>North Dakota, 2016</t>
  </si>
  <si>
    <t>North Dakota, 2015</t>
  </si>
  <si>
    <t>North Dakota, 2014</t>
  </si>
  <si>
    <t>North Dakota, 2013</t>
  </si>
  <si>
    <t>North Dakota, 2012</t>
  </si>
  <si>
    <t>North Dakota, 2011</t>
  </si>
  <si>
    <t>North Dakota, 2010</t>
  </si>
  <si>
    <t>North Dakota, 2009</t>
  </si>
  <si>
    <t>North Carolina, 2017</t>
  </si>
  <si>
    <t>North Carolina, 2016</t>
  </si>
  <si>
    <t>North Carolina, 2015</t>
  </si>
  <si>
    <t>North Carolina, 2014</t>
  </si>
  <si>
    <t>North Carolina, 2013</t>
  </si>
  <si>
    <t>North Carolina, 2012</t>
  </si>
  <si>
    <t>North Carolina, 2011</t>
  </si>
  <si>
    <t>North Carolina, 2010</t>
  </si>
  <si>
    <t>North Carolina, 2009</t>
  </si>
  <si>
    <t>New York, 2017</t>
  </si>
  <si>
    <t>New York, 2016</t>
  </si>
  <si>
    <t>New York, 2015</t>
  </si>
  <si>
    <t>New York, 2014</t>
  </si>
  <si>
    <t>New York, 2013</t>
  </si>
  <si>
    <t>New York, 2012</t>
  </si>
  <si>
    <t>New York, 2011</t>
  </si>
  <si>
    <t>New York, 2010</t>
  </si>
  <si>
    <t>New York, 2009</t>
  </si>
  <si>
    <t>New Mexico, 2017</t>
  </si>
  <si>
    <t>New Mexico, 2016</t>
  </si>
  <si>
    <t>New Mexico, 2015</t>
  </si>
  <si>
    <t>New Mexico, 2014</t>
  </si>
  <si>
    <t>New Mexico, 2013</t>
  </si>
  <si>
    <t>New Mexico, 2012</t>
  </si>
  <si>
    <t>New Mexico, 2011</t>
  </si>
  <si>
    <t>New Mexico, 2010</t>
  </si>
  <si>
    <t>New Mexico, 2009</t>
  </si>
  <si>
    <t>New Jersey, 2017</t>
  </si>
  <si>
    <t>New Jersey, 2016</t>
  </si>
  <si>
    <t>New Jersey, 2015</t>
  </si>
  <si>
    <t>New Jersey, 2014</t>
  </si>
  <si>
    <t>New Jersey, 2013</t>
  </si>
  <si>
    <t>New Jersey, 2012</t>
  </si>
  <si>
    <t>New Jersey, 2011</t>
  </si>
  <si>
    <t>New Jersey, 2010</t>
  </si>
  <si>
    <t>New Jersey, 2009</t>
  </si>
  <si>
    <t>New Hampshire, 2017</t>
  </si>
  <si>
    <t>New Hampshire, 2016</t>
  </si>
  <si>
    <t>New Hampshire, 2015</t>
  </si>
  <si>
    <t>New Hampshire, 2014</t>
  </si>
  <si>
    <t>New Hampshire, 2013</t>
  </si>
  <si>
    <t>New Hampshire, 2012</t>
  </si>
  <si>
    <t>New Hampshire, 2011</t>
  </si>
  <si>
    <t>New Hampshire, 2010</t>
  </si>
  <si>
    <t>New Hampshire, 2009</t>
  </si>
  <si>
    <t>Nevada, 2017</t>
  </si>
  <si>
    <t>Nevada, 2016</t>
  </si>
  <si>
    <t>Nevada, 2015</t>
  </si>
  <si>
    <t>Nevada, 2014</t>
  </si>
  <si>
    <t>Nevada, 2013</t>
  </si>
  <si>
    <t>Nevada, 2012</t>
  </si>
  <si>
    <t>Nevada, 2011</t>
  </si>
  <si>
    <t>Nevada, 2010</t>
  </si>
  <si>
    <t>Nevada, 2009</t>
  </si>
  <si>
    <t>Nebraska, 2017</t>
  </si>
  <si>
    <t>Nebraska, 2016</t>
  </si>
  <si>
    <t>Nebraska, 2015</t>
  </si>
  <si>
    <t>Nebraska, 2014</t>
  </si>
  <si>
    <t>Nebraska, 2013</t>
  </si>
  <si>
    <t>Nebraska, 2012</t>
  </si>
  <si>
    <t>Nebraska, 2011</t>
  </si>
  <si>
    <t>Nebraska, 2010</t>
  </si>
  <si>
    <t>Nebraska, 2009</t>
  </si>
  <si>
    <t>Montana, 2017</t>
  </si>
  <si>
    <t>Montana, 2016</t>
  </si>
  <si>
    <t>Montana, 2015</t>
  </si>
  <si>
    <t>Montana, 2014</t>
  </si>
  <si>
    <t>Montana, 2013</t>
  </si>
  <si>
    <t>Montana, 2012</t>
  </si>
  <si>
    <t>Montana, 2011</t>
  </si>
  <si>
    <t>Montana, 2010</t>
  </si>
  <si>
    <t>Montana, 2009</t>
  </si>
  <si>
    <t>Missouri, 2017</t>
  </si>
  <si>
    <t>Missouri, 2016</t>
  </si>
  <si>
    <t>Missouri, 2015</t>
  </si>
  <si>
    <t>Missouri, 2014</t>
  </si>
  <si>
    <t>Missouri, 2013</t>
  </si>
  <si>
    <t>Missouri, 2012</t>
  </si>
  <si>
    <t>Missouri, 2011</t>
  </si>
  <si>
    <t>Missouri, 2010</t>
  </si>
  <si>
    <t>Missouri, 2009</t>
  </si>
  <si>
    <t>Mississippi, 2017</t>
  </si>
  <si>
    <t>Mississippi, 2016</t>
  </si>
  <si>
    <t>Mississippi, 2015</t>
  </si>
  <si>
    <t>Mississippi, 2014</t>
  </si>
  <si>
    <t>Mississippi, 2013</t>
  </si>
  <si>
    <t>Mississippi, 2012</t>
  </si>
  <si>
    <t>Mississippi, 2011</t>
  </si>
  <si>
    <t>Mississippi, 2010</t>
  </si>
  <si>
    <t>Mississippi, 2009</t>
  </si>
  <si>
    <t>Minnesota, 2017</t>
  </si>
  <si>
    <t>Minnesota, 2016</t>
  </si>
  <si>
    <t>Minnesota, 2015</t>
  </si>
  <si>
    <t>Minnesota, 2014</t>
  </si>
  <si>
    <t>Minnesota, 2013</t>
  </si>
  <si>
    <t>Minnesota, 2012</t>
  </si>
  <si>
    <t>Minnesota, 2011</t>
  </si>
  <si>
    <t>Minnesota, 2010</t>
  </si>
  <si>
    <t>Minnesota, 2009</t>
  </si>
  <si>
    <t>Michigan, 2017</t>
  </si>
  <si>
    <t>Michigan, 2016</t>
  </si>
  <si>
    <t>Michigan, 2015</t>
  </si>
  <si>
    <t>Michigan, 2014</t>
  </si>
  <si>
    <t>Michigan, 2013</t>
  </si>
  <si>
    <t>Michigan, 2012</t>
  </si>
  <si>
    <t>Michigan, 2011</t>
  </si>
  <si>
    <t>Michigan, 2010</t>
  </si>
  <si>
    <t>Michigan, 2009</t>
  </si>
  <si>
    <t>Massachusetts, 2017</t>
  </si>
  <si>
    <t>Massachusetts, 2016</t>
  </si>
  <si>
    <t>Massachusetts, 2015</t>
  </si>
  <si>
    <t>Massachusetts, 2014</t>
  </si>
  <si>
    <t>Massachusetts, 2013</t>
  </si>
  <si>
    <t>Massachusetts, 2012</t>
  </si>
  <si>
    <t>Massachusetts, 2011</t>
  </si>
  <si>
    <t>Massachusetts, 2010</t>
  </si>
  <si>
    <t>Massachusetts, 2009</t>
  </si>
  <si>
    <t>Maryland, 2017</t>
  </si>
  <si>
    <t>Maryland, 2016</t>
  </si>
  <si>
    <t>Maryland, 2015</t>
  </si>
  <si>
    <t>Maryland, 2014</t>
  </si>
  <si>
    <t>Maryland, 2013</t>
  </si>
  <si>
    <t>Maryland, 2012</t>
  </si>
  <si>
    <t>Maryland, 2011</t>
  </si>
  <si>
    <t>Maryland, 2010</t>
  </si>
  <si>
    <t>Maryland, 2009</t>
  </si>
  <si>
    <t>Maine, 2017</t>
  </si>
  <si>
    <t>Maine, 2016</t>
  </si>
  <si>
    <t>Maine, 2015</t>
  </si>
  <si>
    <t>Maine, 2014</t>
  </si>
  <si>
    <t>Maine, 2013</t>
  </si>
  <si>
    <t>Maine, 2012</t>
  </si>
  <si>
    <t>Maine, 2011</t>
  </si>
  <si>
    <t>Maine, 2010</t>
  </si>
  <si>
    <t>Maine, 2009</t>
  </si>
  <si>
    <t>Louisiana, 2017</t>
  </si>
  <si>
    <t>Louisiana, 2016</t>
  </si>
  <si>
    <t>Louisiana, 2015</t>
  </si>
  <si>
    <t>Louisiana, 2014</t>
  </si>
  <si>
    <t>Louisiana, 2013</t>
  </si>
  <si>
    <t>Louisiana, 2012</t>
  </si>
  <si>
    <t>Louisiana, 2011</t>
  </si>
  <si>
    <t>Louisiana, 2010</t>
  </si>
  <si>
    <t>Louisiana, 2009</t>
  </si>
  <si>
    <t>Kentucky, 2017</t>
  </si>
  <si>
    <t>Kentucky, 2016</t>
  </si>
  <si>
    <t>Kentucky, 2015</t>
  </si>
  <si>
    <t>Kentucky, 2014</t>
  </si>
  <si>
    <t>Kentucky, 2013</t>
  </si>
  <si>
    <t>Kentucky, 2012</t>
  </si>
  <si>
    <t>Kentucky, 2011</t>
  </si>
  <si>
    <t>Kentucky, 2010</t>
  </si>
  <si>
    <t>Kentucky, 2009</t>
  </si>
  <si>
    <t>Kansas, 2017</t>
  </si>
  <si>
    <t>Kansas, 2016</t>
  </si>
  <si>
    <t>Kansas, 2015</t>
  </si>
  <si>
    <t>Kansas, 2014</t>
  </si>
  <si>
    <t>Kansas, 2013</t>
  </si>
  <si>
    <t>Kansas, 2012</t>
  </si>
  <si>
    <t>Kansas, 2011</t>
  </si>
  <si>
    <t>Kansas, 2010</t>
  </si>
  <si>
    <t>Kansas, 2009</t>
  </si>
  <si>
    <t>Iowa, 2017</t>
  </si>
  <si>
    <t>Iowa, 2016</t>
  </si>
  <si>
    <t>Iowa, 2015</t>
  </si>
  <si>
    <t>Iowa, 2014</t>
  </si>
  <si>
    <t>Iowa, 2013</t>
  </si>
  <si>
    <t>Iowa, 2012</t>
  </si>
  <si>
    <t>Iowa, 2011</t>
  </si>
  <si>
    <t>Iowa, 2010</t>
  </si>
  <si>
    <t>Iowa, 2009</t>
  </si>
  <si>
    <t>Indiana, 2017</t>
  </si>
  <si>
    <t>Indiana, 2016</t>
  </si>
  <si>
    <t>Indiana, 2015</t>
  </si>
  <si>
    <t>Indiana, 2014</t>
  </si>
  <si>
    <t>Indiana, 2013</t>
  </si>
  <si>
    <t>Indiana, 2012</t>
  </si>
  <si>
    <t>Indiana, 2011</t>
  </si>
  <si>
    <t>Indiana, 2010</t>
  </si>
  <si>
    <t>Indiana, 2009</t>
  </si>
  <si>
    <t>Illinois, 2017</t>
  </si>
  <si>
    <t>Illinois, 2016</t>
  </si>
  <si>
    <t>Illinois, 2015</t>
  </si>
  <si>
    <t>Illinois, 2014</t>
  </si>
  <si>
    <t>Illinois, 2013</t>
  </si>
  <si>
    <t>Illinois, 2012</t>
  </si>
  <si>
    <t>Illinois, 2011</t>
  </si>
  <si>
    <t>Illinois, 2010</t>
  </si>
  <si>
    <t>Illinois, 2009</t>
  </si>
  <si>
    <t>Idaho, 2017</t>
  </si>
  <si>
    <t>Idaho, 2016</t>
  </si>
  <si>
    <t>Idaho, 2015</t>
  </si>
  <si>
    <t>Idaho, 2014</t>
  </si>
  <si>
    <t>Idaho, 2013</t>
  </si>
  <si>
    <t>Idaho, 2012</t>
  </si>
  <si>
    <t>Idaho, 2011</t>
  </si>
  <si>
    <t>Idaho, 2010</t>
  </si>
  <si>
    <t>Idaho, 2009</t>
  </si>
  <si>
    <t>Hawaii, 2017</t>
  </si>
  <si>
    <t>Hawaii, 2016</t>
  </si>
  <si>
    <t>Hawaii, 2015</t>
  </si>
  <si>
    <t>Hawaii, 2014</t>
  </si>
  <si>
    <t>Hawaii, 2013</t>
  </si>
  <si>
    <t>Hawaii, 2012</t>
  </si>
  <si>
    <t>Hawaii, 2011</t>
  </si>
  <si>
    <t>Hawaii, 2010</t>
  </si>
  <si>
    <t>Hawaii, 2009</t>
  </si>
  <si>
    <t>Georgia, 2017</t>
  </si>
  <si>
    <t>Georgia, 2016</t>
  </si>
  <si>
    <t>Georgia, 2015</t>
  </si>
  <si>
    <t>Georgia, 2014</t>
  </si>
  <si>
    <t>Georgia, 2013</t>
  </si>
  <si>
    <t>Georgia, 2012</t>
  </si>
  <si>
    <t>Georgia, 2011</t>
  </si>
  <si>
    <t>Georgia, 2010</t>
  </si>
  <si>
    <t>Georgia, 2009</t>
  </si>
  <si>
    <t>Florida, 2017</t>
  </si>
  <si>
    <t>Florida, 2016</t>
  </si>
  <si>
    <t>Florida, 2015</t>
  </si>
  <si>
    <t>Florida, 2014</t>
  </si>
  <si>
    <t>Florida, 2013</t>
  </si>
  <si>
    <t>Florida, 2012</t>
  </si>
  <si>
    <t>Florida, 2011</t>
  </si>
  <si>
    <t>Florida, 2010</t>
  </si>
  <si>
    <t>Florida, 2009</t>
  </si>
  <si>
    <t>District of Columbia, 2017</t>
  </si>
  <si>
    <t>District of Columbia, 2016</t>
  </si>
  <si>
    <t>District of Columbia, 2015</t>
  </si>
  <si>
    <t>District of Columbia, 2014</t>
  </si>
  <si>
    <t>District of Columbia, 2013</t>
  </si>
  <si>
    <t>District of Columbia, 2012</t>
  </si>
  <si>
    <t>District of Columbia, 2011</t>
  </si>
  <si>
    <t>District of Columbia, 2010</t>
  </si>
  <si>
    <t>District of Columbia, 2009</t>
  </si>
  <si>
    <t>Delaware, 2017</t>
  </si>
  <si>
    <t>Delaware, 2016</t>
  </si>
  <si>
    <t>Delaware, 2015</t>
  </si>
  <si>
    <t>Delaware, 2014</t>
  </si>
  <si>
    <t>Delaware, 2013</t>
  </si>
  <si>
    <t>Delaware, 2012</t>
  </si>
  <si>
    <t>Delaware, 2011</t>
  </si>
  <si>
    <t>Delaware, 2010</t>
  </si>
  <si>
    <t>Delaware, 2009</t>
  </si>
  <si>
    <t>Connecticut, 2017</t>
  </si>
  <si>
    <t>Connecticut, 2016</t>
  </si>
  <si>
    <t>Connecticut, 2015</t>
  </si>
  <si>
    <t>Connecticut, 2014</t>
  </si>
  <si>
    <t>Connecticut, 2013</t>
  </si>
  <si>
    <t>Connecticut, 2012</t>
  </si>
  <si>
    <t>Connecticut, 2011</t>
  </si>
  <si>
    <t>Connecticut, 2010</t>
  </si>
  <si>
    <t>Connecticut, 2009</t>
  </si>
  <si>
    <t>Colorado, 2017</t>
  </si>
  <si>
    <t>Colorado, 2016</t>
  </si>
  <si>
    <t>Colorado, 2015</t>
  </si>
  <si>
    <t>Colorado, 2014</t>
  </si>
  <si>
    <t>Colorado, 2013</t>
  </si>
  <si>
    <t>Colorado, 2012</t>
  </si>
  <si>
    <t>Colorado, 2011</t>
  </si>
  <si>
    <t>Colorado, 2010</t>
  </si>
  <si>
    <t>Colorado, 2009</t>
  </si>
  <si>
    <t>California, 2017</t>
  </si>
  <si>
    <t>California, 2016</t>
  </si>
  <si>
    <t>California, 2015</t>
  </si>
  <si>
    <t>California, 2014</t>
  </si>
  <si>
    <t>California, 2013</t>
  </si>
  <si>
    <t>California, 2012</t>
  </si>
  <si>
    <t>California, 2011</t>
  </si>
  <si>
    <t>California, 2010</t>
  </si>
  <si>
    <t>California, 2009</t>
  </si>
  <si>
    <t>Arkansas, 2017</t>
  </si>
  <si>
    <t>Arkansas, 2016</t>
  </si>
  <si>
    <t>Arkansas, 2015</t>
  </si>
  <si>
    <t>Arkansas, 2014</t>
  </si>
  <si>
    <t>Arkansas, 2013</t>
  </si>
  <si>
    <t>Arkansas, 2012</t>
  </si>
  <si>
    <t>Arkansas, 2011</t>
  </si>
  <si>
    <t>Arkansas, 2010</t>
  </si>
  <si>
    <t>Arkansas, 2009</t>
  </si>
  <si>
    <t>Arizona, 2017</t>
  </si>
  <si>
    <t>Arizona, 2016</t>
  </si>
  <si>
    <t>Arizona, 2015</t>
  </si>
  <si>
    <t>Arizona, 2014</t>
  </si>
  <si>
    <t>Arizona, 2013</t>
  </si>
  <si>
    <t>Arizona, 2012</t>
  </si>
  <si>
    <t>Arizona, 2011</t>
  </si>
  <si>
    <t>Arizona, 2010</t>
  </si>
  <si>
    <t>Arizona, 2009</t>
  </si>
  <si>
    <t>Alaska, 2017</t>
  </si>
  <si>
    <t>Alaska, 2016</t>
  </si>
  <si>
    <t>Alaska, 2015</t>
  </si>
  <si>
    <t>Alaska, 2014</t>
  </si>
  <si>
    <t>Alaska, 2013</t>
  </si>
  <si>
    <t>Alaska, 2012</t>
  </si>
  <si>
    <t>Alaska, 2011</t>
  </si>
  <si>
    <t>Alaska, 2010</t>
  </si>
  <si>
    <t>Alaska, 2009</t>
  </si>
  <si>
    <t>Alabama, 2017</t>
  </si>
  <si>
    <t>Alabama, 2016</t>
  </si>
  <si>
    <t>Alabama, 2015</t>
  </si>
  <si>
    <t>Alabama, 2014</t>
  </si>
  <si>
    <t>Alabama, 2013</t>
  </si>
  <si>
    <t>Alabama, 2012</t>
  </si>
  <si>
    <t>Alabama, 2011</t>
  </si>
  <si>
    <t>Alabama, 2010</t>
  </si>
  <si>
    <t>Alabama, 2009</t>
  </si>
  <si>
    <t>Sum of 85 years and over</t>
  </si>
  <si>
    <t xml:space="preserve">Sum of 75 - 84 years </t>
  </si>
  <si>
    <t>Sum of 65 - 74 years</t>
  </si>
  <si>
    <t xml:space="preserve">Sum of 55 - 64 years </t>
  </si>
  <si>
    <t>Sum of 45 - 54 years</t>
  </si>
  <si>
    <t xml:space="preserve">Sum of 35 - 44 years </t>
  </si>
  <si>
    <t>Sum of 25 - 34 years</t>
  </si>
  <si>
    <t>Sum of 15 - 24 years</t>
  </si>
  <si>
    <t>Sum of 5-14 years</t>
  </si>
  <si>
    <t>Sum of Under 5 years</t>
  </si>
  <si>
    <t xml:space="preserve">Sum of 65 - 74 years </t>
  </si>
  <si>
    <t xml:space="preserve">Sum of 45 - 54 years </t>
  </si>
  <si>
    <t xml:space="preserve">Sum of 25 - 34 years </t>
  </si>
  <si>
    <t>Sum of 5 - 14 years</t>
  </si>
  <si>
    <t>Combined Key</t>
  </si>
  <si>
    <t>Normalization</t>
  </si>
  <si>
    <t>Influenza</t>
  </si>
  <si>
    <t xml:space="preserve">US Census </t>
  </si>
  <si>
    <t xml:space="preserve">1. Identify the dependent and independent variables in your research hypothesis. </t>
  </si>
  <si>
    <t xml:space="preserve">Independent variable: Population </t>
  </si>
  <si>
    <t>Dependent variable: Influenza death cases</t>
  </si>
  <si>
    <t>2a. State the null hypothesis.</t>
  </si>
  <si>
    <t>2b. State the alternative hypothesis.</t>
  </si>
  <si>
    <t>2c. Define whether this will be a two-tailed or one-tailed test, and why.</t>
  </si>
  <si>
    <t>3. Create another new sheet in your Excel workbook and run your statistical test.</t>
  </si>
  <si>
    <t>3a. Perform a hypothesis test in Excel by choosing the t-Test: Two-Sample Assuming Unequal Variances option. Choose the data in columns A and B and output the results in this same sheet.</t>
  </si>
  <si>
    <t>4. Interpret the table results:
Find the relevant p-value for your one- or two-tailed test.</t>
  </si>
  <si>
    <t>6. List some steps for how you might proceed with your analysis based on your results.</t>
  </si>
  <si>
    <t xml:space="preserve">2b. Alternative hypothesis: Vulnerable populations have more influenza death cases than non-vulnerable populations. </t>
  </si>
  <si>
    <t>2a. Null hypothesis: Vulnerable populations have less influenza death cases or the same amount of cases than non-vulnerable populations.</t>
  </si>
  <si>
    <t>2. In a new sheet in your Excel workbook, determine the parameters of your statistical test. Formulate a statistical hypothesis around two groups in the data (e.g., male and female) regarding the dependent variable, or outcome of interest (e.g., influenza rate, age receiving flu shot, etc.). Use a standard-level significance level, alpha = 0.05.</t>
  </si>
  <si>
    <t>2c. This will be a two-tailed test because I will be comparing the death rate between 2 independent groups: vulnerable and non-vulnerable populations.</t>
  </si>
  <si>
    <t xml:space="preserve">1. Research hypothesis: If a state has higher proportion of vulnerable populations, then more medical staff will be required. Note: Vulnerable populations include anyone younger than 5 years old and anyone older than 65 years old. </t>
  </si>
  <si>
    <t xml:space="preserve">2. Please refer to sheet Statistical testing. </t>
  </si>
  <si>
    <t xml:space="preserve">3. Please refer to sheet Statistical testing. </t>
  </si>
  <si>
    <t xml:space="preserve">3a. Please refer to sheet Statistical testing. </t>
  </si>
  <si>
    <t>Death Rate of Vulnerable Population</t>
  </si>
  <si>
    <t>Death Rate of Non-Vulnerable Population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</si>
  <si>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</si>
  <si>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</si>
  <si>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</si>
  <si>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</si>
  <si>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</si>
  <si>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</si>
  <si>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</si>
  <si>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</si>
  <si>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</si>
  <si>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</si>
  <si>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</si>
  <si>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 xml:space="preserve">5. Due to the significance level being much higher than the p-value, the null hypothesis can be rejected and the alternative hypothesis can be accepted. Therefore, vulnerable populations have more influenza death cases than non-vulnerable populations. With 95% confidence level, the two groups are significantly different. </t>
  </si>
  <si>
    <t>5. Summarize the results of your test in the sheet you created for step 2. Refer to the significance level to assess whether the two groups are significantly different.</t>
  </si>
  <si>
    <t>4. Significance level, alpha: 0.05. || p-value: 9.06E-169</t>
  </si>
  <si>
    <t>6. It is evident that the vulnerable populations have more influenza death cases than the non-vulnerable populations. Therefore, it is imperative to allocate more medical staff to those states with higher proportions of vulner able populations in order to reduce the mortality rate.</t>
  </si>
  <si>
    <t>Vulnerable Populations</t>
  </si>
  <si>
    <t xml:space="preserve">Non-Vulnerable populations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</si>
</sst>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theme="4" tint="0.79998168889431442"/>
      </patternFill>
    </fill>
    <fill>
      <patternFill patternType="solid">
        <fgColor theme="7" tint="0.79998168889431442"/>
        <bgColor theme="4" tint="0.79998168889431442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10" fontId="0" fillId="0" borderId="0" xfId="0" applyNumberFormat="1" applyAlignment="1">
      <alignment wrapText="1"/>
    </xf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1" fillId="0" borderId="0" xfId="0" applyFont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1" fillId="6" borderId="0" xfId="0" applyFont="1" applyFill="1" applyAlignment="1">
      <alignment wrapText="1"/>
    </xf>
    <xf numFmtId="0" fontId="0" fillId="0" borderId="0" xfId="0" pivotButton="1" applyAlignment="1">
      <alignment wrapText="1"/>
    </xf>
    <xf numFmtId="0" fontId="2" fillId="0" borderId="2" xfId="0" applyFont="1" applyFill="1" applyBorder="1" applyAlignment="1">
      <alignment horizontal="center" wrapText="1"/>
    </xf>
    <xf numFmtId="0" fontId="0" fillId="0" borderId="0" xfId="0" applyFill="1" applyBorder="1" applyAlignment="1">
      <alignment wrapText="1"/>
    </xf>
    <xf numFmtId="0" fontId="0" fillId="7" borderId="0" xfId="0" applyFill="1" applyBorder="1" applyAlignment="1">
      <alignment wrapText="1"/>
    </xf>
    <xf numFmtId="11" fontId="0" fillId="7" borderId="0" xfId="0" applyNumberFormat="1" applyFill="1" applyBorder="1" applyAlignment="1">
      <alignment wrapText="1"/>
    </xf>
  </cellXfs>
  <cellStyles count="1">
    <cellStyle name="Normal" xfId="0" builtinId="0"/>
  </cellStyles>
  <dxfs count="16">
    <dxf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border outline="0">
        <bottom style="medium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numFmt numFmtId="14" formatCode="0.00%"/>
      <alignment horizontal="general" vertical="bottom" textRotation="0" wrapText="1" indent="0" justifyLastLine="0" shrinkToFit="0" readingOrder="0"/>
    </dxf>
    <dxf>
      <numFmt numFmtId="14" formatCode="0.00%"/>
      <alignment vertical="bottom" textRotation="0" wrapText="1" indent="0" justifyLastLine="0" shrinkToFit="0" readingOrder="0"/>
    </dxf>
    <dxf>
      <numFmt numFmtId="14" formatCode="0.00%"/>
      <alignment horizontal="general" vertical="bottom" textRotation="0" wrapText="1" indent="0" justifyLastLine="0" shrinkToFit="0" readingOrder="0"/>
    </dxf>
    <dxf>
      <numFmt numFmtId="14" formatCode="0.00%"/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.7%20DataTransformationJulian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mapping"/>
      <sheetName val="pivottableinfluenza"/>
      <sheetName val="pivottableuscensus"/>
      <sheetName val="Influenza clean"/>
      <sheetName val="US Census clean"/>
    </sheetNames>
    <sheetDataSet>
      <sheetData sheetId="0" refreshError="1"/>
      <sheetData sheetId="1" refreshError="1">
        <row r="3">
          <cell r="A3" t="str">
            <v>Combined Key</v>
          </cell>
        </row>
        <row r="4">
          <cell r="A4" t="str">
            <v>Alabama, 2009</v>
          </cell>
          <cell r="B4">
            <v>120</v>
          </cell>
          <cell r="C4">
            <v>60</v>
          </cell>
          <cell r="D4">
            <v>60</v>
          </cell>
          <cell r="E4">
            <v>60</v>
          </cell>
          <cell r="F4">
            <v>73</v>
          </cell>
          <cell r="G4">
            <v>60</v>
          </cell>
          <cell r="H4">
            <v>77</v>
          </cell>
          <cell r="I4">
            <v>113</v>
          </cell>
          <cell r="J4">
            <v>261</v>
          </cell>
          <cell r="K4">
            <v>356</v>
          </cell>
        </row>
        <row r="5">
          <cell r="A5" t="str">
            <v>Alabama, 2010</v>
          </cell>
          <cell r="B5">
            <v>120</v>
          </cell>
          <cell r="C5">
            <v>60</v>
          </cell>
          <cell r="D5">
            <v>60</v>
          </cell>
          <cell r="E5">
            <v>60</v>
          </cell>
          <cell r="F5">
            <v>65</v>
          </cell>
          <cell r="G5">
            <v>60</v>
          </cell>
          <cell r="H5">
            <v>85</v>
          </cell>
          <cell r="I5">
            <v>153</v>
          </cell>
          <cell r="J5">
            <v>263</v>
          </cell>
          <cell r="K5">
            <v>348</v>
          </cell>
        </row>
        <row r="6">
          <cell r="A6" t="str">
            <v>Alabama, 2011</v>
          </cell>
          <cell r="B6">
            <v>120</v>
          </cell>
          <cell r="C6">
            <v>60</v>
          </cell>
          <cell r="D6">
            <v>60</v>
          </cell>
          <cell r="E6">
            <v>60</v>
          </cell>
          <cell r="F6">
            <v>60</v>
          </cell>
          <cell r="G6">
            <v>60</v>
          </cell>
          <cell r="H6">
            <v>70</v>
          </cell>
          <cell r="I6">
            <v>131</v>
          </cell>
          <cell r="J6">
            <v>292</v>
          </cell>
          <cell r="K6">
            <v>348</v>
          </cell>
        </row>
        <row r="7">
          <cell r="A7" t="str">
            <v>Alabama, 2012</v>
          </cell>
          <cell r="B7">
            <v>120</v>
          </cell>
          <cell r="C7">
            <v>60</v>
          </cell>
          <cell r="D7">
            <v>60</v>
          </cell>
          <cell r="E7">
            <v>60</v>
          </cell>
          <cell r="F7">
            <v>60</v>
          </cell>
          <cell r="G7">
            <v>60</v>
          </cell>
          <cell r="H7">
            <v>75</v>
          </cell>
          <cell r="I7">
            <v>128</v>
          </cell>
          <cell r="J7">
            <v>270</v>
          </cell>
          <cell r="K7">
            <v>358</v>
          </cell>
        </row>
        <row r="8">
          <cell r="A8" t="str">
            <v>Alabama, 2013</v>
          </cell>
          <cell r="B8">
            <v>120</v>
          </cell>
          <cell r="C8">
            <v>60</v>
          </cell>
          <cell r="D8">
            <v>60</v>
          </cell>
          <cell r="E8">
            <v>60</v>
          </cell>
          <cell r="F8">
            <v>65</v>
          </cell>
          <cell r="G8">
            <v>60</v>
          </cell>
          <cell r="H8">
            <v>119</v>
          </cell>
          <cell r="I8">
            <v>128</v>
          </cell>
          <cell r="J8">
            <v>283</v>
          </cell>
          <cell r="K8">
            <v>381</v>
          </cell>
        </row>
        <row r="9">
          <cell r="A9" t="str">
            <v>Alabama, 2014</v>
          </cell>
          <cell r="B9">
            <v>120</v>
          </cell>
          <cell r="C9">
            <v>60</v>
          </cell>
          <cell r="D9">
            <v>60</v>
          </cell>
          <cell r="E9">
            <v>70</v>
          </cell>
          <cell r="F9">
            <v>86</v>
          </cell>
          <cell r="G9">
            <v>60</v>
          </cell>
          <cell r="H9">
            <v>98</v>
          </cell>
          <cell r="I9">
            <v>177</v>
          </cell>
          <cell r="J9">
            <v>261</v>
          </cell>
          <cell r="K9">
            <v>345</v>
          </cell>
        </row>
        <row r="10">
          <cell r="A10" t="str">
            <v>Alabama, 2015</v>
          </cell>
          <cell r="B10">
            <v>120</v>
          </cell>
          <cell r="C10">
            <v>60</v>
          </cell>
          <cell r="D10">
            <v>60</v>
          </cell>
          <cell r="E10">
            <v>60</v>
          </cell>
          <cell r="F10">
            <v>60</v>
          </cell>
          <cell r="G10">
            <v>60</v>
          </cell>
          <cell r="H10">
            <v>122</v>
          </cell>
          <cell r="I10">
            <v>196</v>
          </cell>
          <cell r="J10">
            <v>308</v>
          </cell>
          <cell r="K10">
            <v>381</v>
          </cell>
        </row>
        <row r="11">
          <cell r="A11" t="str">
            <v>Alabama, 2016</v>
          </cell>
          <cell r="B11">
            <v>120</v>
          </cell>
          <cell r="C11">
            <v>60</v>
          </cell>
          <cell r="D11">
            <v>60</v>
          </cell>
          <cell r="E11">
            <v>60</v>
          </cell>
          <cell r="F11">
            <v>67</v>
          </cell>
          <cell r="G11">
            <v>60</v>
          </cell>
          <cell r="H11">
            <v>126</v>
          </cell>
          <cell r="I11">
            <v>191</v>
          </cell>
          <cell r="J11">
            <v>277</v>
          </cell>
          <cell r="K11">
            <v>289</v>
          </cell>
        </row>
        <row r="12">
          <cell r="A12" t="str">
            <v>Alabama, 2017</v>
          </cell>
          <cell r="B12">
            <v>120</v>
          </cell>
          <cell r="C12">
            <v>60</v>
          </cell>
          <cell r="D12">
            <v>60</v>
          </cell>
          <cell r="E12">
            <v>60</v>
          </cell>
          <cell r="F12">
            <v>65</v>
          </cell>
          <cell r="G12">
            <v>60</v>
          </cell>
          <cell r="H12">
            <v>119</v>
          </cell>
          <cell r="I12">
            <v>227</v>
          </cell>
          <cell r="J12">
            <v>338</v>
          </cell>
          <cell r="K12">
            <v>375</v>
          </cell>
        </row>
        <row r="13">
          <cell r="A13" t="str">
            <v>Alaska, 2009</v>
          </cell>
          <cell r="B13">
            <v>120</v>
          </cell>
          <cell r="C13">
            <v>60</v>
          </cell>
          <cell r="D13">
            <v>60</v>
          </cell>
          <cell r="E13">
            <v>60</v>
          </cell>
          <cell r="F13">
            <v>60</v>
          </cell>
          <cell r="G13">
            <v>60</v>
          </cell>
          <cell r="H13">
            <v>60</v>
          </cell>
          <cell r="I13">
            <v>60</v>
          </cell>
          <cell r="J13">
            <v>60</v>
          </cell>
          <cell r="K13">
            <v>60</v>
          </cell>
        </row>
        <row r="14">
          <cell r="A14" t="str">
            <v>Alaska, 2010</v>
          </cell>
          <cell r="B14">
            <v>120</v>
          </cell>
          <cell r="C14">
            <v>60</v>
          </cell>
          <cell r="D14">
            <v>60</v>
          </cell>
          <cell r="E14">
            <v>60</v>
          </cell>
          <cell r="F14">
            <v>60</v>
          </cell>
          <cell r="G14">
            <v>60</v>
          </cell>
          <cell r="H14">
            <v>60</v>
          </cell>
          <cell r="I14">
            <v>60</v>
          </cell>
          <cell r="J14">
            <v>60</v>
          </cell>
          <cell r="K14">
            <v>60</v>
          </cell>
        </row>
        <row r="15">
          <cell r="A15" t="str">
            <v>Alaska, 2011</v>
          </cell>
          <cell r="B15">
            <v>120</v>
          </cell>
          <cell r="C15">
            <v>60</v>
          </cell>
          <cell r="D15">
            <v>60</v>
          </cell>
          <cell r="E15">
            <v>60</v>
          </cell>
          <cell r="F15">
            <v>60</v>
          </cell>
          <cell r="G15">
            <v>60</v>
          </cell>
          <cell r="H15">
            <v>60</v>
          </cell>
          <cell r="I15">
            <v>60</v>
          </cell>
          <cell r="J15">
            <v>60</v>
          </cell>
          <cell r="K15">
            <v>60</v>
          </cell>
        </row>
        <row r="16">
          <cell r="A16" t="str">
            <v>Alaska, 2012</v>
          </cell>
          <cell r="B16">
            <v>120</v>
          </cell>
          <cell r="C16">
            <v>60</v>
          </cell>
          <cell r="D16">
            <v>60</v>
          </cell>
          <cell r="E16">
            <v>60</v>
          </cell>
          <cell r="F16">
            <v>60</v>
          </cell>
          <cell r="G16">
            <v>60</v>
          </cell>
          <cell r="H16">
            <v>60</v>
          </cell>
          <cell r="I16">
            <v>60</v>
          </cell>
          <cell r="J16">
            <v>60</v>
          </cell>
          <cell r="K16">
            <v>60</v>
          </cell>
        </row>
        <row r="17">
          <cell r="A17" t="str">
            <v>Alaska, 2013</v>
          </cell>
          <cell r="B17">
            <v>120</v>
          </cell>
          <cell r="C17">
            <v>60</v>
          </cell>
          <cell r="D17">
            <v>60</v>
          </cell>
          <cell r="E17">
            <v>60</v>
          </cell>
          <cell r="F17">
            <v>60</v>
          </cell>
          <cell r="G17">
            <v>60</v>
          </cell>
          <cell r="H17">
            <v>60</v>
          </cell>
          <cell r="I17">
            <v>60</v>
          </cell>
          <cell r="J17">
            <v>60</v>
          </cell>
          <cell r="K17">
            <v>60</v>
          </cell>
        </row>
        <row r="18">
          <cell r="A18" t="str">
            <v>Alaska, 2014</v>
          </cell>
          <cell r="B18">
            <v>120</v>
          </cell>
          <cell r="C18">
            <v>60</v>
          </cell>
          <cell r="D18">
            <v>60</v>
          </cell>
          <cell r="E18">
            <v>60</v>
          </cell>
          <cell r="F18">
            <v>60</v>
          </cell>
          <cell r="G18">
            <v>60</v>
          </cell>
          <cell r="H18">
            <v>60</v>
          </cell>
          <cell r="I18">
            <v>60</v>
          </cell>
          <cell r="J18">
            <v>60</v>
          </cell>
          <cell r="K18">
            <v>60</v>
          </cell>
        </row>
        <row r="19">
          <cell r="A19" t="str">
            <v>Alaska, 2015</v>
          </cell>
          <cell r="B19">
            <v>120</v>
          </cell>
          <cell r="C19">
            <v>60</v>
          </cell>
          <cell r="D19">
            <v>60</v>
          </cell>
          <cell r="E19">
            <v>60</v>
          </cell>
          <cell r="F19">
            <v>60</v>
          </cell>
          <cell r="G19">
            <v>60</v>
          </cell>
          <cell r="H19">
            <v>60</v>
          </cell>
          <cell r="I19">
            <v>60</v>
          </cell>
          <cell r="J19">
            <v>60</v>
          </cell>
          <cell r="K19">
            <v>60</v>
          </cell>
        </row>
        <row r="20">
          <cell r="A20" t="str">
            <v>Alaska, 2016</v>
          </cell>
          <cell r="B20">
            <v>120</v>
          </cell>
          <cell r="C20">
            <v>60</v>
          </cell>
          <cell r="D20">
            <v>60</v>
          </cell>
          <cell r="E20">
            <v>60</v>
          </cell>
          <cell r="F20">
            <v>60</v>
          </cell>
          <cell r="G20">
            <v>60</v>
          </cell>
          <cell r="H20">
            <v>60</v>
          </cell>
          <cell r="I20">
            <v>60</v>
          </cell>
          <cell r="J20">
            <v>60</v>
          </cell>
          <cell r="K20">
            <v>60</v>
          </cell>
        </row>
        <row r="21">
          <cell r="A21" t="str">
            <v>Alaska, 2017</v>
          </cell>
          <cell r="B21">
            <v>120</v>
          </cell>
          <cell r="C21">
            <v>60</v>
          </cell>
          <cell r="D21">
            <v>60</v>
          </cell>
          <cell r="E21">
            <v>60</v>
          </cell>
          <cell r="F21">
            <v>60</v>
          </cell>
          <cell r="G21">
            <v>60</v>
          </cell>
          <cell r="H21">
            <v>60</v>
          </cell>
          <cell r="I21">
            <v>60</v>
          </cell>
          <cell r="J21">
            <v>60</v>
          </cell>
          <cell r="K21">
            <v>60</v>
          </cell>
        </row>
        <row r="22">
          <cell r="A22" t="str">
            <v>Arizona, 2009</v>
          </cell>
          <cell r="B22">
            <v>120</v>
          </cell>
          <cell r="C22">
            <v>60</v>
          </cell>
          <cell r="D22">
            <v>60</v>
          </cell>
          <cell r="E22">
            <v>65</v>
          </cell>
          <cell r="F22">
            <v>82</v>
          </cell>
          <cell r="G22">
            <v>60</v>
          </cell>
          <cell r="H22">
            <v>77</v>
          </cell>
          <cell r="I22">
            <v>161</v>
          </cell>
          <cell r="J22">
            <v>278</v>
          </cell>
          <cell r="K22">
            <v>350</v>
          </cell>
        </row>
        <row r="23">
          <cell r="A23" t="str">
            <v>Arizona, 2010</v>
          </cell>
          <cell r="B23">
            <v>120</v>
          </cell>
          <cell r="C23">
            <v>60</v>
          </cell>
          <cell r="D23">
            <v>60</v>
          </cell>
          <cell r="E23">
            <v>60</v>
          </cell>
          <cell r="F23">
            <v>60</v>
          </cell>
          <cell r="G23">
            <v>60</v>
          </cell>
          <cell r="H23">
            <v>76</v>
          </cell>
          <cell r="I23">
            <v>92</v>
          </cell>
          <cell r="J23">
            <v>213</v>
          </cell>
          <cell r="K23">
            <v>295</v>
          </cell>
        </row>
        <row r="24">
          <cell r="A24" t="str">
            <v>Arizona, 2011</v>
          </cell>
          <cell r="B24">
            <v>120</v>
          </cell>
          <cell r="C24">
            <v>60</v>
          </cell>
          <cell r="D24">
            <v>60</v>
          </cell>
          <cell r="E24">
            <v>60</v>
          </cell>
          <cell r="F24">
            <v>65</v>
          </cell>
          <cell r="G24">
            <v>60</v>
          </cell>
          <cell r="H24">
            <v>60</v>
          </cell>
          <cell r="I24">
            <v>95</v>
          </cell>
          <cell r="J24">
            <v>198</v>
          </cell>
          <cell r="K24">
            <v>269</v>
          </cell>
        </row>
        <row r="25">
          <cell r="A25" t="str">
            <v>Arizona, 2012</v>
          </cell>
          <cell r="B25">
            <v>120</v>
          </cell>
          <cell r="C25">
            <v>60</v>
          </cell>
          <cell r="D25">
            <v>60</v>
          </cell>
          <cell r="E25">
            <v>60</v>
          </cell>
          <cell r="F25">
            <v>60</v>
          </cell>
          <cell r="G25">
            <v>60</v>
          </cell>
          <cell r="H25">
            <v>66</v>
          </cell>
          <cell r="I25">
            <v>80</v>
          </cell>
          <cell r="J25">
            <v>204</v>
          </cell>
          <cell r="K25">
            <v>273</v>
          </cell>
        </row>
        <row r="26">
          <cell r="A26" t="str">
            <v>Arizona, 2013</v>
          </cell>
          <cell r="B26">
            <v>120</v>
          </cell>
          <cell r="C26">
            <v>60</v>
          </cell>
          <cell r="D26">
            <v>60</v>
          </cell>
          <cell r="E26">
            <v>60</v>
          </cell>
          <cell r="F26">
            <v>60</v>
          </cell>
          <cell r="G26">
            <v>60</v>
          </cell>
          <cell r="H26">
            <v>65</v>
          </cell>
          <cell r="I26">
            <v>88</v>
          </cell>
          <cell r="J26">
            <v>197</v>
          </cell>
          <cell r="K26">
            <v>348</v>
          </cell>
        </row>
        <row r="27">
          <cell r="A27" t="str">
            <v>Arizona, 2014</v>
          </cell>
          <cell r="B27">
            <v>120</v>
          </cell>
          <cell r="C27">
            <v>60</v>
          </cell>
          <cell r="D27">
            <v>60</v>
          </cell>
          <cell r="E27">
            <v>65</v>
          </cell>
          <cell r="F27">
            <v>70</v>
          </cell>
          <cell r="G27">
            <v>60</v>
          </cell>
          <cell r="H27">
            <v>83</v>
          </cell>
          <cell r="I27">
            <v>134</v>
          </cell>
          <cell r="J27">
            <v>184</v>
          </cell>
          <cell r="K27">
            <v>270</v>
          </cell>
        </row>
        <row r="28">
          <cell r="A28" t="str">
            <v>Arizona, 2015</v>
          </cell>
          <cell r="B28">
            <v>120</v>
          </cell>
          <cell r="C28">
            <v>60</v>
          </cell>
          <cell r="D28">
            <v>60</v>
          </cell>
          <cell r="E28">
            <v>60</v>
          </cell>
          <cell r="F28">
            <v>60</v>
          </cell>
          <cell r="G28">
            <v>60</v>
          </cell>
          <cell r="H28">
            <v>67</v>
          </cell>
          <cell r="I28">
            <v>107</v>
          </cell>
          <cell r="J28">
            <v>208</v>
          </cell>
          <cell r="K28">
            <v>321</v>
          </cell>
        </row>
        <row r="29">
          <cell r="A29" t="str">
            <v>Arizona, 2016</v>
          </cell>
          <cell r="B29">
            <v>120</v>
          </cell>
          <cell r="C29">
            <v>60</v>
          </cell>
          <cell r="D29">
            <v>60</v>
          </cell>
          <cell r="E29">
            <v>60</v>
          </cell>
          <cell r="F29">
            <v>73</v>
          </cell>
          <cell r="G29">
            <v>60</v>
          </cell>
          <cell r="H29">
            <v>115</v>
          </cell>
          <cell r="I29">
            <v>157</v>
          </cell>
          <cell r="J29">
            <v>213</v>
          </cell>
          <cell r="K29">
            <v>299</v>
          </cell>
        </row>
        <row r="30">
          <cell r="A30" t="str">
            <v>Arizona, 2017</v>
          </cell>
          <cell r="B30">
            <v>120</v>
          </cell>
          <cell r="C30">
            <v>60</v>
          </cell>
          <cell r="D30">
            <v>60</v>
          </cell>
          <cell r="E30">
            <v>60</v>
          </cell>
          <cell r="F30">
            <v>60</v>
          </cell>
          <cell r="G30">
            <v>60</v>
          </cell>
          <cell r="H30">
            <v>80</v>
          </cell>
          <cell r="I30">
            <v>144</v>
          </cell>
          <cell r="J30">
            <v>213</v>
          </cell>
          <cell r="K30">
            <v>339</v>
          </cell>
        </row>
        <row r="31">
          <cell r="A31" t="str">
            <v>Arkansas, 2009</v>
          </cell>
          <cell r="B31">
            <v>120</v>
          </cell>
          <cell r="C31">
            <v>60</v>
          </cell>
          <cell r="D31">
            <v>60</v>
          </cell>
          <cell r="E31">
            <v>60</v>
          </cell>
          <cell r="F31">
            <v>60</v>
          </cell>
          <cell r="G31">
            <v>60</v>
          </cell>
          <cell r="H31">
            <v>65</v>
          </cell>
          <cell r="I31">
            <v>67</v>
          </cell>
          <cell r="J31">
            <v>198</v>
          </cell>
          <cell r="K31">
            <v>288</v>
          </cell>
        </row>
        <row r="32">
          <cell r="A32" t="str">
            <v>Arkansas, 2010</v>
          </cell>
          <cell r="B32">
            <v>120</v>
          </cell>
          <cell r="C32">
            <v>60</v>
          </cell>
          <cell r="D32">
            <v>60</v>
          </cell>
          <cell r="E32">
            <v>60</v>
          </cell>
          <cell r="F32">
            <v>60</v>
          </cell>
          <cell r="G32">
            <v>60</v>
          </cell>
          <cell r="H32">
            <v>60</v>
          </cell>
          <cell r="I32">
            <v>76</v>
          </cell>
          <cell r="J32">
            <v>183</v>
          </cell>
          <cell r="K32">
            <v>263</v>
          </cell>
        </row>
        <row r="33">
          <cell r="A33" t="str">
            <v>Arkansas, 2011</v>
          </cell>
          <cell r="B33">
            <v>120</v>
          </cell>
          <cell r="C33">
            <v>60</v>
          </cell>
          <cell r="D33">
            <v>60</v>
          </cell>
          <cell r="E33">
            <v>60</v>
          </cell>
          <cell r="F33">
            <v>60</v>
          </cell>
          <cell r="G33">
            <v>60</v>
          </cell>
          <cell r="H33">
            <v>66</v>
          </cell>
          <cell r="I33">
            <v>78</v>
          </cell>
          <cell r="J33">
            <v>192</v>
          </cell>
          <cell r="K33">
            <v>343</v>
          </cell>
        </row>
        <row r="34">
          <cell r="A34" t="str">
            <v>Arkansas, 2012</v>
          </cell>
          <cell r="B34">
            <v>120</v>
          </cell>
          <cell r="C34">
            <v>60</v>
          </cell>
          <cell r="D34">
            <v>60</v>
          </cell>
          <cell r="E34">
            <v>60</v>
          </cell>
          <cell r="F34">
            <v>60</v>
          </cell>
          <cell r="G34">
            <v>60</v>
          </cell>
          <cell r="H34">
            <v>65</v>
          </cell>
          <cell r="I34">
            <v>80</v>
          </cell>
          <cell r="J34">
            <v>163</v>
          </cell>
          <cell r="K34">
            <v>353</v>
          </cell>
        </row>
        <row r="35">
          <cell r="A35" t="str">
            <v>Arkansas, 2013</v>
          </cell>
          <cell r="B35">
            <v>120</v>
          </cell>
          <cell r="C35">
            <v>60</v>
          </cell>
          <cell r="D35">
            <v>60</v>
          </cell>
          <cell r="E35">
            <v>60</v>
          </cell>
          <cell r="F35">
            <v>60</v>
          </cell>
          <cell r="G35">
            <v>60</v>
          </cell>
          <cell r="H35">
            <v>60</v>
          </cell>
          <cell r="I35">
            <v>130</v>
          </cell>
          <cell r="J35">
            <v>189</v>
          </cell>
          <cell r="K35">
            <v>335</v>
          </cell>
        </row>
        <row r="36">
          <cell r="A36" t="str">
            <v>Arkansas, 2014</v>
          </cell>
          <cell r="B36">
            <v>120</v>
          </cell>
          <cell r="C36">
            <v>60</v>
          </cell>
          <cell r="D36">
            <v>60</v>
          </cell>
          <cell r="E36">
            <v>60</v>
          </cell>
          <cell r="F36">
            <v>65</v>
          </cell>
          <cell r="G36">
            <v>60</v>
          </cell>
          <cell r="H36">
            <v>83</v>
          </cell>
          <cell r="I36">
            <v>95</v>
          </cell>
          <cell r="J36">
            <v>180</v>
          </cell>
          <cell r="K36">
            <v>260</v>
          </cell>
        </row>
        <row r="37">
          <cell r="A37" t="str">
            <v>Arkansas, 2015</v>
          </cell>
          <cell r="B37">
            <v>120</v>
          </cell>
          <cell r="C37">
            <v>60</v>
          </cell>
          <cell r="D37">
            <v>60</v>
          </cell>
          <cell r="E37">
            <v>60</v>
          </cell>
          <cell r="F37">
            <v>60</v>
          </cell>
          <cell r="G37">
            <v>60</v>
          </cell>
          <cell r="H37">
            <v>60</v>
          </cell>
          <cell r="I37">
            <v>105</v>
          </cell>
          <cell r="J37">
            <v>183</v>
          </cell>
          <cell r="K37">
            <v>268</v>
          </cell>
        </row>
        <row r="38">
          <cell r="A38" t="str">
            <v>Arkansas, 2016</v>
          </cell>
          <cell r="B38">
            <v>120</v>
          </cell>
          <cell r="C38">
            <v>60</v>
          </cell>
          <cell r="D38">
            <v>60</v>
          </cell>
          <cell r="E38">
            <v>60</v>
          </cell>
          <cell r="F38">
            <v>60</v>
          </cell>
          <cell r="G38">
            <v>60</v>
          </cell>
          <cell r="H38">
            <v>60</v>
          </cell>
          <cell r="I38">
            <v>113</v>
          </cell>
          <cell r="J38">
            <v>169</v>
          </cell>
          <cell r="K38">
            <v>239</v>
          </cell>
        </row>
        <row r="39">
          <cell r="A39" t="str">
            <v>Arkansas, 2017</v>
          </cell>
          <cell r="B39">
            <v>120</v>
          </cell>
          <cell r="C39">
            <v>60</v>
          </cell>
          <cell r="D39">
            <v>60</v>
          </cell>
          <cell r="E39">
            <v>60</v>
          </cell>
          <cell r="F39">
            <v>60</v>
          </cell>
          <cell r="G39">
            <v>60</v>
          </cell>
          <cell r="H39">
            <v>66</v>
          </cell>
          <cell r="I39">
            <v>119</v>
          </cell>
          <cell r="J39">
            <v>220</v>
          </cell>
          <cell r="K39">
            <v>240</v>
          </cell>
        </row>
        <row r="40">
          <cell r="A40" t="str">
            <v>California, 2009</v>
          </cell>
          <cell r="B40">
            <v>120</v>
          </cell>
          <cell r="C40">
            <v>66</v>
          </cell>
          <cell r="D40">
            <v>123</v>
          </cell>
          <cell r="E40">
            <v>183</v>
          </cell>
          <cell r="F40">
            <v>346</v>
          </cell>
          <cell r="G40">
            <v>65</v>
          </cell>
          <cell r="H40">
            <v>436</v>
          </cell>
          <cell r="I40">
            <v>708</v>
          </cell>
          <cell r="J40">
            <v>1633</v>
          </cell>
          <cell r="K40">
            <v>2856</v>
          </cell>
        </row>
        <row r="41">
          <cell r="A41" t="str">
            <v>California, 2010</v>
          </cell>
          <cell r="B41">
            <v>120</v>
          </cell>
          <cell r="C41">
            <v>60</v>
          </cell>
          <cell r="D41">
            <v>60</v>
          </cell>
          <cell r="E41">
            <v>77</v>
          </cell>
          <cell r="F41">
            <v>145</v>
          </cell>
          <cell r="G41">
            <v>60</v>
          </cell>
          <cell r="H41">
            <v>351</v>
          </cell>
          <cell r="I41">
            <v>695</v>
          </cell>
          <cell r="J41">
            <v>1579</v>
          </cell>
          <cell r="K41">
            <v>2955</v>
          </cell>
        </row>
        <row r="42">
          <cell r="A42" t="str">
            <v>California, 2011</v>
          </cell>
          <cell r="B42">
            <v>120</v>
          </cell>
          <cell r="C42">
            <v>60</v>
          </cell>
          <cell r="D42">
            <v>68</v>
          </cell>
          <cell r="E42">
            <v>85</v>
          </cell>
          <cell r="F42">
            <v>216</v>
          </cell>
          <cell r="G42">
            <v>60</v>
          </cell>
          <cell r="H42">
            <v>444</v>
          </cell>
          <cell r="I42">
            <v>671</v>
          </cell>
          <cell r="J42">
            <v>1617</v>
          </cell>
          <cell r="K42">
            <v>3050</v>
          </cell>
        </row>
        <row r="43">
          <cell r="A43" t="str">
            <v>California, 2012</v>
          </cell>
          <cell r="B43">
            <v>120</v>
          </cell>
          <cell r="C43">
            <v>60</v>
          </cell>
          <cell r="D43">
            <v>60</v>
          </cell>
          <cell r="E43">
            <v>60</v>
          </cell>
          <cell r="F43">
            <v>166</v>
          </cell>
          <cell r="G43">
            <v>60</v>
          </cell>
          <cell r="H43">
            <v>412</v>
          </cell>
          <cell r="I43">
            <v>738</v>
          </cell>
          <cell r="J43">
            <v>1443</v>
          </cell>
          <cell r="K43">
            <v>2938</v>
          </cell>
        </row>
        <row r="44">
          <cell r="A44" t="str">
            <v>California, 2013</v>
          </cell>
          <cell r="B44">
            <v>120</v>
          </cell>
          <cell r="C44">
            <v>60</v>
          </cell>
          <cell r="D44">
            <v>66</v>
          </cell>
          <cell r="E44">
            <v>72</v>
          </cell>
          <cell r="F44">
            <v>179</v>
          </cell>
          <cell r="G44">
            <v>60</v>
          </cell>
          <cell r="H44">
            <v>501</v>
          </cell>
          <cell r="I44">
            <v>828</v>
          </cell>
          <cell r="J44">
            <v>1602</v>
          </cell>
          <cell r="K44">
            <v>3264</v>
          </cell>
        </row>
        <row r="45">
          <cell r="A45" t="str">
            <v>California, 2014</v>
          </cell>
          <cell r="B45">
            <v>120</v>
          </cell>
          <cell r="C45">
            <v>60</v>
          </cell>
          <cell r="D45">
            <v>82</v>
          </cell>
          <cell r="E45">
            <v>134</v>
          </cell>
          <cell r="F45">
            <v>258</v>
          </cell>
          <cell r="G45">
            <v>60</v>
          </cell>
          <cell r="H45">
            <v>589</v>
          </cell>
          <cell r="I45">
            <v>800</v>
          </cell>
          <cell r="J45">
            <v>1450</v>
          </cell>
          <cell r="K45">
            <v>2638</v>
          </cell>
        </row>
        <row r="46">
          <cell r="A46" t="str">
            <v>California, 2015</v>
          </cell>
          <cell r="B46">
            <v>120</v>
          </cell>
          <cell r="C46">
            <v>60</v>
          </cell>
          <cell r="D46">
            <v>60</v>
          </cell>
          <cell r="E46">
            <v>69</v>
          </cell>
          <cell r="F46">
            <v>170</v>
          </cell>
          <cell r="G46">
            <v>60</v>
          </cell>
          <cell r="H46">
            <v>441</v>
          </cell>
          <cell r="I46">
            <v>869</v>
          </cell>
          <cell r="J46">
            <v>1537</v>
          </cell>
          <cell r="K46">
            <v>3017</v>
          </cell>
        </row>
        <row r="47">
          <cell r="A47" t="str">
            <v>California, 2016</v>
          </cell>
          <cell r="B47">
            <v>120</v>
          </cell>
          <cell r="C47">
            <v>60</v>
          </cell>
          <cell r="D47">
            <v>60</v>
          </cell>
          <cell r="E47">
            <v>89</v>
          </cell>
          <cell r="F47">
            <v>188</v>
          </cell>
          <cell r="G47">
            <v>60</v>
          </cell>
          <cell r="H47">
            <v>511</v>
          </cell>
          <cell r="I47">
            <v>921</v>
          </cell>
          <cell r="J47">
            <v>1439</v>
          </cell>
          <cell r="K47">
            <v>2725</v>
          </cell>
        </row>
        <row r="48">
          <cell r="A48" t="str">
            <v>California, 2017</v>
          </cell>
          <cell r="B48">
            <v>120</v>
          </cell>
          <cell r="C48">
            <v>60</v>
          </cell>
          <cell r="D48">
            <v>60</v>
          </cell>
          <cell r="E48">
            <v>76</v>
          </cell>
          <cell r="F48">
            <v>168</v>
          </cell>
          <cell r="G48">
            <v>60</v>
          </cell>
          <cell r="H48">
            <v>503</v>
          </cell>
          <cell r="I48">
            <v>930</v>
          </cell>
          <cell r="J48">
            <v>1595</v>
          </cell>
          <cell r="K48">
            <v>2985</v>
          </cell>
        </row>
        <row r="49">
          <cell r="A49" t="str">
            <v>Colorado, 2009</v>
          </cell>
          <cell r="B49">
            <v>120</v>
          </cell>
          <cell r="C49">
            <v>60</v>
          </cell>
          <cell r="D49">
            <v>60</v>
          </cell>
          <cell r="E49">
            <v>60</v>
          </cell>
          <cell r="F49">
            <v>66</v>
          </cell>
          <cell r="G49">
            <v>60</v>
          </cell>
          <cell r="H49">
            <v>78</v>
          </cell>
          <cell r="I49">
            <v>65</v>
          </cell>
          <cell r="J49">
            <v>150</v>
          </cell>
          <cell r="K49">
            <v>266</v>
          </cell>
        </row>
        <row r="50">
          <cell r="A50" t="str">
            <v>Colorado, 2010</v>
          </cell>
          <cell r="B50">
            <v>120</v>
          </cell>
          <cell r="C50">
            <v>60</v>
          </cell>
          <cell r="D50">
            <v>60</v>
          </cell>
          <cell r="E50">
            <v>60</v>
          </cell>
          <cell r="F50">
            <v>60</v>
          </cell>
          <cell r="G50">
            <v>60</v>
          </cell>
          <cell r="H50">
            <v>60</v>
          </cell>
          <cell r="I50">
            <v>60</v>
          </cell>
          <cell r="J50">
            <v>135</v>
          </cell>
          <cell r="K50">
            <v>260</v>
          </cell>
        </row>
        <row r="51">
          <cell r="A51" t="str">
            <v>Colorado, 2011</v>
          </cell>
          <cell r="B51">
            <v>120</v>
          </cell>
          <cell r="C51">
            <v>60</v>
          </cell>
          <cell r="D51">
            <v>60</v>
          </cell>
          <cell r="E51">
            <v>60</v>
          </cell>
          <cell r="F51">
            <v>60</v>
          </cell>
          <cell r="G51">
            <v>60</v>
          </cell>
          <cell r="H51">
            <v>60</v>
          </cell>
          <cell r="I51">
            <v>70</v>
          </cell>
          <cell r="J51">
            <v>136</v>
          </cell>
          <cell r="K51">
            <v>272</v>
          </cell>
        </row>
        <row r="52">
          <cell r="A52" t="str">
            <v>Colorado, 2012</v>
          </cell>
          <cell r="B52">
            <v>120</v>
          </cell>
          <cell r="C52">
            <v>60</v>
          </cell>
          <cell r="D52">
            <v>60</v>
          </cell>
          <cell r="E52">
            <v>60</v>
          </cell>
          <cell r="F52">
            <v>60</v>
          </cell>
          <cell r="G52">
            <v>60</v>
          </cell>
          <cell r="H52">
            <v>60</v>
          </cell>
          <cell r="I52">
            <v>65</v>
          </cell>
          <cell r="J52">
            <v>131</v>
          </cell>
          <cell r="K52">
            <v>254</v>
          </cell>
        </row>
        <row r="53">
          <cell r="A53" t="str">
            <v>Colorado, 2013</v>
          </cell>
          <cell r="B53">
            <v>120</v>
          </cell>
          <cell r="C53">
            <v>60</v>
          </cell>
          <cell r="D53">
            <v>60</v>
          </cell>
          <cell r="E53">
            <v>60</v>
          </cell>
          <cell r="F53">
            <v>60</v>
          </cell>
          <cell r="G53">
            <v>60</v>
          </cell>
          <cell r="H53">
            <v>72</v>
          </cell>
          <cell r="I53">
            <v>66</v>
          </cell>
          <cell r="J53">
            <v>114</v>
          </cell>
          <cell r="K53">
            <v>280</v>
          </cell>
        </row>
        <row r="54">
          <cell r="A54" t="str">
            <v>Colorado, 2014</v>
          </cell>
          <cell r="B54">
            <v>120</v>
          </cell>
          <cell r="C54">
            <v>60</v>
          </cell>
          <cell r="D54">
            <v>60</v>
          </cell>
          <cell r="E54">
            <v>60</v>
          </cell>
          <cell r="F54">
            <v>60</v>
          </cell>
          <cell r="G54">
            <v>60</v>
          </cell>
          <cell r="H54">
            <v>83</v>
          </cell>
          <cell r="I54">
            <v>83</v>
          </cell>
          <cell r="J54">
            <v>133</v>
          </cell>
          <cell r="K54">
            <v>286</v>
          </cell>
        </row>
        <row r="55">
          <cell r="A55" t="str">
            <v>Colorado, 2015</v>
          </cell>
          <cell r="B55">
            <v>120</v>
          </cell>
          <cell r="C55">
            <v>60</v>
          </cell>
          <cell r="D55">
            <v>60</v>
          </cell>
          <cell r="E55">
            <v>60</v>
          </cell>
          <cell r="F55">
            <v>60</v>
          </cell>
          <cell r="G55">
            <v>60</v>
          </cell>
          <cell r="H55">
            <v>60</v>
          </cell>
          <cell r="I55">
            <v>71</v>
          </cell>
          <cell r="J55">
            <v>147</v>
          </cell>
          <cell r="K55">
            <v>307</v>
          </cell>
        </row>
        <row r="56">
          <cell r="A56" t="str">
            <v>Colorado, 2016</v>
          </cell>
          <cell r="B56">
            <v>120</v>
          </cell>
          <cell r="C56">
            <v>60</v>
          </cell>
          <cell r="D56">
            <v>60</v>
          </cell>
          <cell r="E56">
            <v>60</v>
          </cell>
          <cell r="F56">
            <v>60</v>
          </cell>
          <cell r="G56">
            <v>60</v>
          </cell>
          <cell r="H56">
            <v>67</v>
          </cell>
          <cell r="I56">
            <v>75</v>
          </cell>
          <cell r="J56">
            <v>104</v>
          </cell>
          <cell r="K56">
            <v>230</v>
          </cell>
        </row>
        <row r="57">
          <cell r="A57" t="str">
            <v>Colorado, 2017</v>
          </cell>
          <cell r="B57">
            <v>120</v>
          </cell>
          <cell r="C57">
            <v>60</v>
          </cell>
          <cell r="D57">
            <v>60</v>
          </cell>
          <cell r="E57">
            <v>60</v>
          </cell>
          <cell r="F57">
            <v>60</v>
          </cell>
          <cell r="G57">
            <v>60</v>
          </cell>
          <cell r="H57">
            <v>82</v>
          </cell>
          <cell r="I57">
            <v>83</v>
          </cell>
          <cell r="J57">
            <v>105</v>
          </cell>
          <cell r="K57">
            <v>246</v>
          </cell>
        </row>
        <row r="58">
          <cell r="A58" t="str">
            <v>Connecticut, 2009</v>
          </cell>
          <cell r="B58">
            <v>120</v>
          </cell>
          <cell r="C58">
            <v>60</v>
          </cell>
          <cell r="D58">
            <v>60</v>
          </cell>
          <cell r="E58">
            <v>60</v>
          </cell>
          <cell r="F58">
            <v>60</v>
          </cell>
          <cell r="G58">
            <v>60</v>
          </cell>
          <cell r="H58">
            <v>60</v>
          </cell>
          <cell r="I58">
            <v>67</v>
          </cell>
          <cell r="J58">
            <v>175</v>
          </cell>
          <cell r="K58">
            <v>364</v>
          </cell>
        </row>
        <row r="59">
          <cell r="A59" t="str">
            <v>Connecticut, 2010</v>
          </cell>
          <cell r="B59">
            <v>120</v>
          </cell>
          <cell r="C59">
            <v>60</v>
          </cell>
          <cell r="D59">
            <v>60</v>
          </cell>
          <cell r="E59">
            <v>60</v>
          </cell>
          <cell r="F59">
            <v>60</v>
          </cell>
          <cell r="G59">
            <v>60</v>
          </cell>
          <cell r="H59">
            <v>60</v>
          </cell>
          <cell r="I59">
            <v>70</v>
          </cell>
          <cell r="J59">
            <v>120</v>
          </cell>
          <cell r="K59">
            <v>339</v>
          </cell>
        </row>
        <row r="60">
          <cell r="A60" t="str">
            <v>Connecticut, 2011</v>
          </cell>
          <cell r="B60">
            <v>120</v>
          </cell>
          <cell r="C60">
            <v>60</v>
          </cell>
          <cell r="D60">
            <v>60</v>
          </cell>
          <cell r="E60">
            <v>60</v>
          </cell>
          <cell r="F60">
            <v>60</v>
          </cell>
          <cell r="G60">
            <v>60</v>
          </cell>
          <cell r="H60">
            <v>60</v>
          </cell>
          <cell r="I60">
            <v>60</v>
          </cell>
          <cell r="J60">
            <v>139</v>
          </cell>
          <cell r="K60">
            <v>415</v>
          </cell>
        </row>
        <row r="61">
          <cell r="A61" t="str">
            <v>Connecticut, 2012</v>
          </cell>
          <cell r="B61">
            <v>120</v>
          </cell>
          <cell r="C61">
            <v>60</v>
          </cell>
          <cell r="D61">
            <v>60</v>
          </cell>
          <cell r="E61">
            <v>60</v>
          </cell>
          <cell r="F61">
            <v>60</v>
          </cell>
          <cell r="G61">
            <v>60</v>
          </cell>
          <cell r="H61">
            <v>60</v>
          </cell>
          <cell r="I61">
            <v>60</v>
          </cell>
          <cell r="J61">
            <v>133</v>
          </cell>
          <cell r="K61">
            <v>317</v>
          </cell>
        </row>
        <row r="62">
          <cell r="A62" t="str">
            <v>Connecticut, 2013</v>
          </cell>
          <cell r="B62">
            <v>120</v>
          </cell>
          <cell r="C62">
            <v>60</v>
          </cell>
          <cell r="D62">
            <v>60</v>
          </cell>
          <cell r="E62">
            <v>60</v>
          </cell>
          <cell r="F62">
            <v>60</v>
          </cell>
          <cell r="G62">
            <v>60</v>
          </cell>
          <cell r="H62">
            <v>60</v>
          </cell>
          <cell r="I62">
            <v>66</v>
          </cell>
          <cell r="J62">
            <v>109</v>
          </cell>
          <cell r="K62">
            <v>377</v>
          </cell>
        </row>
        <row r="63">
          <cell r="A63" t="str">
            <v>Connecticut, 2014</v>
          </cell>
          <cell r="B63">
            <v>120</v>
          </cell>
          <cell r="C63">
            <v>60</v>
          </cell>
          <cell r="D63">
            <v>60</v>
          </cell>
          <cell r="E63">
            <v>60</v>
          </cell>
          <cell r="F63">
            <v>60</v>
          </cell>
          <cell r="G63">
            <v>60</v>
          </cell>
          <cell r="H63">
            <v>60</v>
          </cell>
          <cell r="I63">
            <v>75</v>
          </cell>
          <cell r="J63">
            <v>128</v>
          </cell>
          <cell r="K63">
            <v>364</v>
          </cell>
        </row>
        <row r="64">
          <cell r="A64" t="str">
            <v>Connecticut, 2015</v>
          </cell>
          <cell r="B64">
            <v>120</v>
          </cell>
          <cell r="C64">
            <v>60</v>
          </cell>
          <cell r="D64">
            <v>60</v>
          </cell>
          <cell r="E64">
            <v>60</v>
          </cell>
          <cell r="F64">
            <v>60</v>
          </cell>
          <cell r="G64">
            <v>60</v>
          </cell>
          <cell r="H64">
            <v>60</v>
          </cell>
          <cell r="I64">
            <v>69</v>
          </cell>
          <cell r="J64">
            <v>152</v>
          </cell>
          <cell r="K64">
            <v>397</v>
          </cell>
        </row>
        <row r="65">
          <cell r="A65" t="str">
            <v>Connecticut, 2016</v>
          </cell>
          <cell r="B65">
            <v>120</v>
          </cell>
          <cell r="C65">
            <v>60</v>
          </cell>
          <cell r="D65">
            <v>60</v>
          </cell>
          <cell r="E65">
            <v>60</v>
          </cell>
          <cell r="F65">
            <v>60</v>
          </cell>
          <cell r="G65">
            <v>60</v>
          </cell>
          <cell r="H65">
            <v>60</v>
          </cell>
          <cell r="I65">
            <v>60</v>
          </cell>
          <cell r="J65">
            <v>117</v>
          </cell>
          <cell r="K65">
            <v>307</v>
          </cell>
        </row>
        <row r="66">
          <cell r="A66" t="str">
            <v>Connecticut, 2017</v>
          </cell>
          <cell r="B66">
            <v>120</v>
          </cell>
          <cell r="C66">
            <v>60</v>
          </cell>
          <cell r="D66">
            <v>60</v>
          </cell>
          <cell r="E66">
            <v>60</v>
          </cell>
          <cell r="F66">
            <v>60</v>
          </cell>
          <cell r="G66">
            <v>60</v>
          </cell>
          <cell r="H66">
            <v>65</v>
          </cell>
          <cell r="I66">
            <v>78</v>
          </cell>
          <cell r="J66">
            <v>125</v>
          </cell>
          <cell r="K66">
            <v>389</v>
          </cell>
        </row>
        <row r="67">
          <cell r="A67" t="str">
            <v>Delaware, 2009</v>
          </cell>
          <cell r="B67">
            <v>120</v>
          </cell>
          <cell r="C67">
            <v>60</v>
          </cell>
          <cell r="D67">
            <v>60</v>
          </cell>
          <cell r="E67">
            <v>60</v>
          </cell>
          <cell r="F67">
            <v>60</v>
          </cell>
          <cell r="G67">
            <v>60</v>
          </cell>
          <cell r="H67">
            <v>60</v>
          </cell>
          <cell r="I67">
            <v>60</v>
          </cell>
          <cell r="J67">
            <v>60</v>
          </cell>
          <cell r="K67">
            <v>60</v>
          </cell>
        </row>
        <row r="68">
          <cell r="A68" t="str">
            <v>Delaware, 2010</v>
          </cell>
          <cell r="B68">
            <v>120</v>
          </cell>
          <cell r="C68">
            <v>60</v>
          </cell>
          <cell r="D68">
            <v>60</v>
          </cell>
          <cell r="E68">
            <v>60</v>
          </cell>
          <cell r="F68">
            <v>60</v>
          </cell>
          <cell r="G68">
            <v>60</v>
          </cell>
          <cell r="H68">
            <v>60</v>
          </cell>
          <cell r="I68">
            <v>60</v>
          </cell>
          <cell r="J68">
            <v>60</v>
          </cell>
          <cell r="K68">
            <v>65</v>
          </cell>
        </row>
        <row r="69">
          <cell r="A69" t="str">
            <v>Delaware, 2011</v>
          </cell>
          <cell r="B69">
            <v>120</v>
          </cell>
          <cell r="C69">
            <v>60</v>
          </cell>
          <cell r="D69">
            <v>60</v>
          </cell>
          <cell r="E69">
            <v>60</v>
          </cell>
          <cell r="F69">
            <v>60</v>
          </cell>
          <cell r="G69">
            <v>60</v>
          </cell>
          <cell r="H69">
            <v>60</v>
          </cell>
          <cell r="I69">
            <v>60</v>
          </cell>
          <cell r="J69">
            <v>60</v>
          </cell>
          <cell r="K69">
            <v>60</v>
          </cell>
        </row>
        <row r="70">
          <cell r="A70" t="str">
            <v>Delaware, 2012</v>
          </cell>
          <cell r="B70">
            <v>120</v>
          </cell>
          <cell r="C70">
            <v>60</v>
          </cell>
          <cell r="D70">
            <v>60</v>
          </cell>
          <cell r="E70">
            <v>60</v>
          </cell>
          <cell r="F70">
            <v>60</v>
          </cell>
          <cell r="G70">
            <v>60</v>
          </cell>
          <cell r="H70">
            <v>60</v>
          </cell>
          <cell r="I70">
            <v>60</v>
          </cell>
          <cell r="J70">
            <v>60</v>
          </cell>
          <cell r="K70">
            <v>71</v>
          </cell>
        </row>
        <row r="71">
          <cell r="A71" t="str">
            <v>Delaware, 2013</v>
          </cell>
          <cell r="B71">
            <v>120</v>
          </cell>
          <cell r="C71">
            <v>60</v>
          </cell>
          <cell r="D71">
            <v>60</v>
          </cell>
          <cell r="E71">
            <v>60</v>
          </cell>
          <cell r="F71">
            <v>60</v>
          </cell>
          <cell r="G71">
            <v>60</v>
          </cell>
          <cell r="H71">
            <v>60</v>
          </cell>
          <cell r="I71">
            <v>60</v>
          </cell>
          <cell r="J71">
            <v>60</v>
          </cell>
          <cell r="K71">
            <v>65</v>
          </cell>
        </row>
        <row r="72">
          <cell r="A72" t="str">
            <v>Delaware, 2014</v>
          </cell>
          <cell r="B72">
            <v>120</v>
          </cell>
          <cell r="C72">
            <v>60</v>
          </cell>
          <cell r="D72">
            <v>60</v>
          </cell>
          <cell r="E72">
            <v>60</v>
          </cell>
          <cell r="F72">
            <v>60</v>
          </cell>
          <cell r="G72">
            <v>60</v>
          </cell>
          <cell r="H72">
            <v>60</v>
          </cell>
          <cell r="I72">
            <v>60</v>
          </cell>
          <cell r="J72">
            <v>66</v>
          </cell>
          <cell r="K72">
            <v>70</v>
          </cell>
        </row>
        <row r="73">
          <cell r="A73" t="str">
            <v>Delaware, 2015</v>
          </cell>
          <cell r="B73">
            <v>120</v>
          </cell>
          <cell r="C73">
            <v>60</v>
          </cell>
          <cell r="D73">
            <v>60</v>
          </cell>
          <cell r="E73">
            <v>60</v>
          </cell>
          <cell r="F73">
            <v>60</v>
          </cell>
          <cell r="G73">
            <v>60</v>
          </cell>
          <cell r="H73">
            <v>60</v>
          </cell>
          <cell r="I73">
            <v>65</v>
          </cell>
          <cell r="J73">
            <v>60</v>
          </cell>
          <cell r="K73">
            <v>87</v>
          </cell>
        </row>
        <row r="74">
          <cell r="A74" t="str">
            <v>Delaware, 2016</v>
          </cell>
          <cell r="B74">
            <v>120</v>
          </cell>
          <cell r="C74">
            <v>60</v>
          </cell>
          <cell r="D74">
            <v>60</v>
          </cell>
          <cell r="E74">
            <v>60</v>
          </cell>
          <cell r="F74">
            <v>60</v>
          </cell>
          <cell r="G74">
            <v>60</v>
          </cell>
          <cell r="H74">
            <v>60</v>
          </cell>
          <cell r="I74">
            <v>60</v>
          </cell>
          <cell r="J74">
            <v>60</v>
          </cell>
          <cell r="K74">
            <v>60</v>
          </cell>
        </row>
        <row r="75">
          <cell r="A75" t="str">
            <v>Delaware, 2017</v>
          </cell>
          <cell r="B75">
            <v>120</v>
          </cell>
          <cell r="C75">
            <v>60</v>
          </cell>
          <cell r="D75">
            <v>60</v>
          </cell>
          <cell r="E75">
            <v>60</v>
          </cell>
          <cell r="F75">
            <v>60</v>
          </cell>
          <cell r="G75">
            <v>60</v>
          </cell>
          <cell r="H75">
            <v>60</v>
          </cell>
          <cell r="I75">
            <v>60</v>
          </cell>
          <cell r="J75">
            <v>65</v>
          </cell>
          <cell r="K75">
            <v>60</v>
          </cell>
        </row>
        <row r="76">
          <cell r="A76" t="str">
            <v>District of Columbia, 2009</v>
          </cell>
          <cell r="B76">
            <v>120</v>
          </cell>
          <cell r="C76">
            <v>60</v>
          </cell>
          <cell r="D76">
            <v>60</v>
          </cell>
          <cell r="E76">
            <v>60</v>
          </cell>
          <cell r="F76">
            <v>60</v>
          </cell>
          <cell r="G76">
            <v>60</v>
          </cell>
          <cell r="H76">
            <v>60</v>
          </cell>
          <cell r="I76">
            <v>60</v>
          </cell>
          <cell r="J76">
            <v>60</v>
          </cell>
          <cell r="K76">
            <v>60</v>
          </cell>
        </row>
        <row r="77">
          <cell r="A77" t="str">
            <v>District of Columbia, 2010</v>
          </cell>
          <cell r="B77">
            <v>120</v>
          </cell>
          <cell r="C77">
            <v>60</v>
          </cell>
          <cell r="D77">
            <v>60</v>
          </cell>
          <cell r="E77">
            <v>60</v>
          </cell>
          <cell r="F77">
            <v>60</v>
          </cell>
          <cell r="G77">
            <v>60</v>
          </cell>
          <cell r="H77">
            <v>60</v>
          </cell>
          <cell r="I77">
            <v>60</v>
          </cell>
          <cell r="J77">
            <v>60</v>
          </cell>
          <cell r="K77">
            <v>60</v>
          </cell>
        </row>
        <row r="78">
          <cell r="A78" t="str">
            <v>District of Columbia, 2011</v>
          </cell>
          <cell r="B78">
            <v>120</v>
          </cell>
          <cell r="C78">
            <v>60</v>
          </cell>
          <cell r="D78">
            <v>60</v>
          </cell>
          <cell r="E78">
            <v>60</v>
          </cell>
          <cell r="F78">
            <v>60</v>
          </cell>
          <cell r="G78">
            <v>60</v>
          </cell>
          <cell r="H78">
            <v>60</v>
          </cell>
          <cell r="I78">
            <v>60</v>
          </cell>
          <cell r="J78">
            <v>60</v>
          </cell>
          <cell r="K78">
            <v>60</v>
          </cell>
        </row>
        <row r="79">
          <cell r="A79" t="str">
            <v>District of Columbia, 2012</v>
          </cell>
          <cell r="B79">
            <v>120</v>
          </cell>
          <cell r="C79">
            <v>60</v>
          </cell>
          <cell r="D79">
            <v>60</v>
          </cell>
          <cell r="E79">
            <v>60</v>
          </cell>
          <cell r="F79">
            <v>60</v>
          </cell>
          <cell r="G79">
            <v>60</v>
          </cell>
          <cell r="H79">
            <v>60</v>
          </cell>
          <cell r="I79">
            <v>60</v>
          </cell>
          <cell r="J79">
            <v>60</v>
          </cell>
          <cell r="K79">
            <v>60</v>
          </cell>
        </row>
        <row r="80">
          <cell r="A80" t="str">
            <v>District of Columbia, 2013</v>
          </cell>
          <cell r="B80">
            <v>120</v>
          </cell>
          <cell r="C80">
            <v>60</v>
          </cell>
          <cell r="D80">
            <v>60</v>
          </cell>
          <cell r="E80">
            <v>60</v>
          </cell>
          <cell r="F80">
            <v>60</v>
          </cell>
          <cell r="G80">
            <v>60</v>
          </cell>
          <cell r="H80">
            <v>60</v>
          </cell>
          <cell r="I80">
            <v>60</v>
          </cell>
          <cell r="J80">
            <v>60</v>
          </cell>
          <cell r="K80">
            <v>60</v>
          </cell>
        </row>
        <row r="81">
          <cell r="A81" t="str">
            <v>District of Columbia, 2014</v>
          </cell>
          <cell r="B81">
            <v>120</v>
          </cell>
          <cell r="C81">
            <v>60</v>
          </cell>
          <cell r="D81">
            <v>60</v>
          </cell>
          <cell r="E81">
            <v>60</v>
          </cell>
          <cell r="F81">
            <v>60</v>
          </cell>
          <cell r="G81">
            <v>60</v>
          </cell>
          <cell r="H81">
            <v>60</v>
          </cell>
          <cell r="I81">
            <v>60</v>
          </cell>
          <cell r="J81">
            <v>60</v>
          </cell>
          <cell r="K81">
            <v>60</v>
          </cell>
        </row>
        <row r="82">
          <cell r="A82" t="str">
            <v>District of Columbia, 2015</v>
          </cell>
          <cell r="B82">
            <v>120</v>
          </cell>
          <cell r="C82">
            <v>60</v>
          </cell>
          <cell r="D82">
            <v>60</v>
          </cell>
          <cell r="E82">
            <v>60</v>
          </cell>
          <cell r="F82">
            <v>60</v>
          </cell>
          <cell r="G82">
            <v>60</v>
          </cell>
          <cell r="H82">
            <v>60</v>
          </cell>
          <cell r="I82">
            <v>60</v>
          </cell>
          <cell r="J82">
            <v>60</v>
          </cell>
          <cell r="K82">
            <v>60</v>
          </cell>
        </row>
        <row r="83">
          <cell r="A83" t="str">
            <v>District of Columbia, 2016</v>
          </cell>
          <cell r="B83">
            <v>120</v>
          </cell>
          <cell r="C83">
            <v>60</v>
          </cell>
          <cell r="D83">
            <v>60</v>
          </cell>
          <cell r="E83">
            <v>60</v>
          </cell>
          <cell r="F83">
            <v>60</v>
          </cell>
          <cell r="G83">
            <v>60</v>
          </cell>
          <cell r="H83">
            <v>60</v>
          </cell>
          <cell r="I83">
            <v>60</v>
          </cell>
          <cell r="J83">
            <v>60</v>
          </cell>
          <cell r="K83">
            <v>60</v>
          </cell>
        </row>
        <row r="84">
          <cell r="A84" t="str">
            <v>District of Columbia, 2017</v>
          </cell>
          <cell r="B84">
            <v>120</v>
          </cell>
          <cell r="C84">
            <v>60</v>
          </cell>
          <cell r="D84">
            <v>60</v>
          </cell>
          <cell r="E84">
            <v>60</v>
          </cell>
          <cell r="F84">
            <v>60</v>
          </cell>
          <cell r="G84">
            <v>60</v>
          </cell>
          <cell r="H84">
            <v>60</v>
          </cell>
          <cell r="I84">
            <v>60</v>
          </cell>
          <cell r="J84">
            <v>60</v>
          </cell>
          <cell r="K84">
            <v>60</v>
          </cell>
        </row>
        <row r="85">
          <cell r="A85" t="str">
            <v>Florida, 2009</v>
          </cell>
          <cell r="B85">
            <v>120</v>
          </cell>
          <cell r="C85">
            <v>60</v>
          </cell>
          <cell r="D85">
            <v>70</v>
          </cell>
          <cell r="E85">
            <v>72</v>
          </cell>
          <cell r="F85">
            <v>170</v>
          </cell>
          <cell r="G85">
            <v>60</v>
          </cell>
          <cell r="H85">
            <v>201</v>
          </cell>
          <cell r="I85">
            <v>284</v>
          </cell>
          <cell r="J85">
            <v>604</v>
          </cell>
          <cell r="K85">
            <v>973</v>
          </cell>
        </row>
        <row r="86">
          <cell r="A86" t="str">
            <v>Florida, 2010</v>
          </cell>
          <cell r="B86">
            <v>120</v>
          </cell>
          <cell r="C86">
            <v>60</v>
          </cell>
          <cell r="D86">
            <v>60</v>
          </cell>
          <cell r="E86">
            <v>60</v>
          </cell>
          <cell r="F86">
            <v>100</v>
          </cell>
          <cell r="G86">
            <v>60</v>
          </cell>
          <cell r="H86">
            <v>155</v>
          </cell>
          <cell r="I86">
            <v>294</v>
          </cell>
          <cell r="J86">
            <v>648</v>
          </cell>
          <cell r="K86">
            <v>962</v>
          </cell>
        </row>
        <row r="87">
          <cell r="A87" t="str">
            <v>Florida, 2011</v>
          </cell>
          <cell r="B87">
            <v>120</v>
          </cell>
          <cell r="C87">
            <v>60</v>
          </cell>
          <cell r="D87">
            <v>60</v>
          </cell>
          <cell r="E87">
            <v>65</v>
          </cell>
          <cell r="F87">
            <v>109</v>
          </cell>
          <cell r="G87">
            <v>60</v>
          </cell>
          <cell r="H87">
            <v>193</v>
          </cell>
          <cell r="I87">
            <v>327</v>
          </cell>
          <cell r="J87">
            <v>629</v>
          </cell>
          <cell r="K87">
            <v>1078</v>
          </cell>
        </row>
        <row r="88">
          <cell r="A88" t="str">
            <v>Florida, 2012</v>
          </cell>
          <cell r="B88">
            <v>120</v>
          </cell>
          <cell r="C88">
            <v>60</v>
          </cell>
          <cell r="D88">
            <v>60</v>
          </cell>
          <cell r="E88">
            <v>60</v>
          </cell>
          <cell r="F88">
            <v>75</v>
          </cell>
          <cell r="G88">
            <v>60</v>
          </cell>
          <cell r="H88">
            <v>191</v>
          </cell>
          <cell r="I88">
            <v>324</v>
          </cell>
          <cell r="J88">
            <v>606</v>
          </cell>
          <cell r="K88">
            <v>1055</v>
          </cell>
        </row>
        <row r="89">
          <cell r="A89" t="str">
            <v>Florida, 2013</v>
          </cell>
          <cell r="B89">
            <v>120</v>
          </cell>
          <cell r="C89">
            <v>60</v>
          </cell>
          <cell r="D89">
            <v>60</v>
          </cell>
          <cell r="E89">
            <v>68</v>
          </cell>
          <cell r="F89">
            <v>135</v>
          </cell>
          <cell r="G89">
            <v>60</v>
          </cell>
          <cell r="H89">
            <v>278</v>
          </cell>
          <cell r="I89">
            <v>374</v>
          </cell>
          <cell r="J89">
            <v>609</v>
          </cell>
          <cell r="K89">
            <v>1153</v>
          </cell>
        </row>
        <row r="90">
          <cell r="A90" t="str">
            <v>Florida, 2014</v>
          </cell>
          <cell r="B90">
            <v>120</v>
          </cell>
          <cell r="C90">
            <v>60</v>
          </cell>
          <cell r="D90">
            <v>68</v>
          </cell>
          <cell r="E90">
            <v>77</v>
          </cell>
          <cell r="F90">
            <v>159</v>
          </cell>
          <cell r="G90">
            <v>60</v>
          </cell>
          <cell r="H90">
            <v>277</v>
          </cell>
          <cell r="I90">
            <v>388</v>
          </cell>
          <cell r="J90">
            <v>671</v>
          </cell>
          <cell r="K90">
            <v>1084</v>
          </cell>
        </row>
        <row r="91">
          <cell r="A91" t="str">
            <v>Florida, 2015</v>
          </cell>
          <cell r="B91">
            <v>120</v>
          </cell>
          <cell r="C91">
            <v>60</v>
          </cell>
          <cell r="D91">
            <v>60</v>
          </cell>
          <cell r="E91">
            <v>60</v>
          </cell>
          <cell r="F91">
            <v>91</v>
          </cell>
          <cell r="G91">
            <v>60</v>
          </cell>
          <cell r="H91">
            <v>224</v>
          </cell>
          <cell r="I91">
            <v>441</v>
          </cell>
          <cell r="J91">
            <v>733</v>
          </cell>
          <cell r="K91">
            <v>1097</v>
          </cell>
        </row>
        <row r="92">
          <cell r="A92" t="str">
            <v>Florida, 2016</v>
          </cell>
          <cell r="B92">
            <v>120</v>
          </cell>
          <cell r="C92">
            <v>60</v>
          </cell>
          <cell r="D92">
            <v>60</v>
          </cell>
          <cell r="E92">
            <v>80</v>
          </cell>
          <cell r="F92">
            <v>133</v>
          </cell>
          <cell r="G92">
            <v>60</v>
          </cell>
          <cell r="H92">
            <v>274</v>
          </cell>
          <cell r="I92">
            <v>471</v>
          </cell>
          <cell r="J92">
            <v>701</v>
          </cell>
          <cell r="K92">
            <v>1088</v>
          </cell>
        </row>
        <row r="93">
          <cell r="A93" t="str">
            <v>Florida, 2017</v>
          </cell>
          <cell r="B93">
            <v>120</v>
          </cell>
          <cell r="C93">
            <v>60</v>
          </cell>
          <cell r="D93">
            <v>60</v>
          </cell>
          <cell r="E93">
            <v>60</v>
          </cell>
          <cell r="F93">
            <v>91</v>
          </cell>
          <cell r="G93">
            <v>60</v>
          </cell>
          <cell r="H93">
            <v>300</v>
          </cell>
          <cell r="I93">
            <v>516</v>
          </cell>
          <cell r="J93">
            <v>744</v>
          </cell>
          <cell r="K93">
            <v>1294</v>
          </cell>
        </row>
        <row r="94">
          <cell r="A94" t="str">
            <v>Georgia, 2009</v>
          </cell>
          <cell r="B94">
            <v>120</v>
          </cell>
          <cell r="C94">
            <v>60</v>
          </cell>
          <cell r="D94">
            <v>60</v>
          </cell>
          <cell r="E94">
            <v>65</v>
          </cell>
          <cell r="F94">
            <v>76</v>
          </cell>
          <cell r="G94">
            <v>60</v>
          </cell>
          <cell r="H94">
            <v>131</v>
          </cell>
          <cell r="I94">
            <v>194</v>
          </cell>
          <cell r="J94">
            <v>410</v>
          </cell>
          <cell r="K94">
            <v>562</v>
          </cell>
        </row>
        <row r="95">
          <cell r="A95" t="str">
            <v>Georgia, 2010</v>
          </cell>
          <cell r="B95">
            <v>120</v>
          </cell>
          <cell r="C95">
            <v>60</v>
          </cell>
          <cell r="D95">
            <v>60</v>
          </cell>
          <cell r="E95">
            <v>60</v>
          </cell>
          <cell r="F95">
            <v>72</v>
          </cell>
          <cell r="G95">
            <v>60</v>
          </cell>
          <cell r="H95">
            <v>116</v>
          </cell>
          <cell r="I95">
            <v>223</v>
          </cell>
          <cell r="J95">
            <v>392</v>
          </cell>
          <cell r="K95">
            <v>557</v>
          </cell>
        </row>
        <row r="96">
          <cell r="A96" t="str">
            <v>Georgia, 2011</v>
          </cell>
          <cell r="B96">
            <v>120</v>
          </cell>
          <cell r="C96">
            <v>60</v>
          </cell>
          <cell r="D96">
            <v>60</v>
          </cell>
          <cell r="E96">
            <v>60</v>
          </cell>
          <cell r="F96">
            <v>67</v>
          </cell>
          <cell r="G96">
            <v>60</v>
          </cell>
          <cell r="H96">
            <v>145</v>
          </cell>
          <cell r="I96">
            <v>253</v>
          </cell>
          <cell r="J96">
            <v>376</v>
          </cell>
          <cell r="K96">
            <v>544</v>
          </cell>
        </row>
        <row r="97">
          <cell r="A97" t="str">
            <v>Georgia, 2012</v>
          </cell>
          <cell r="B97">
            <v>120</v>
          </cell>
          <cell r="C97">
            <v>60</v>
          </cell>
          <cell r="D97">
            <v>60</v>
          </cell>
          <cell r="E97">
            <v>60</v>
          </cell>
          <cell r="F97">
            <v>68</v>
          </cell>
          <cell r="G97">
            <v>60</v>
          </cell>
          <cell r="H97">
            <v>134</v>
          </cell>
          <cell r="I97">
            <v>166</v>
          </cell>
          <cell r="J97">
            <v>419</v>
          </cell>
          <cell r="K97">
            <v>533</v>
          </cell>
        </row>
        <row r="98">
          <cell r="A98" t="str">
            <v>Georgia, 2013</v>
          </cell>
          <cell r="B98">
            <v>120</v>
          </cell>
          <cell r="C98">
            <v>60</v>
          </cell>
          <cell r="D98">
            <v>60</v>
          </cell>
          <cell r="E98">
            <v>72</v>
          </cell>
          <cell r="F98">
            <v>87</v>
          </cell>
          <cell r="G98">
            <v>60</v>
          </cell>
          <cell r="H98">
            <v>143</v>
          </cell>
          <cell r="I98">
            <v>227</v>
          </cell>
          <cell r="J98">
            <v>398</v>
          </cell>
          <cell r="K98">
            <v>531</v>
          </cell>
        </row>
        <row r="99">
          <cell r="A99" t="str">
            <v>Georgia, 2014</v>
          </cell>
          <cell r="B99">
            <v>120</v>
          </cell>
          <cell r="C99">
            <v>60</v>
          </cell>
          <cell r="D99">
            <v>60</v>
          </cell>
          <cell r="E99">
            <v>69</v>
          </cell>
          <cell r="F99">
            <v>92</v>
          </cell>
          <cell r="G99">
            <v>60</v>
          </cell>
          <cell r="H99">
            <v>197</v>
          </cell>
          <cell r="I99">
            <v>257</v>
          </cell>
          <cell r="J99">
            <v>348</v>
          </cell>
          <cell r="K99">
            <v>528</v>
          </cell>
        </row>
        <row r="100">
          <cell r="A100" t="str">
            <v>Georgia, 2015</v>
          </cell>
          <cell r="B100">
            <v>120</v>
          </cell>
          <cell r="C100">
            <v>60</v>
          </cell>
          <cell r="D100">
            <v>60</v>
          </cell>
          <cell r="E100">
            <v>60</v>
          </cell>
          <cell r="F100">
            <v>66</v>
          </cell>
          <cell r="G100">
            <v>60</v>
          </cell>
          <cell r="H100">
            <v>167</v>
          </cell>
          <cell r="I100">
            <v>241</v>
          </cell>
          <cell r="J100">
            <v>419</v>
          </cell>
          <cell r="K100">
            <v>499</v>
          </cell>
        </row>
        <row r="101">
          <cell r="A101" t="str">
            <v>Georgia, 2016</v>
          </cell>
          <cell r="B101">
            <v>120</v>
          </cell>
          <cell r="C101">
            <v>60</v>
          </cell>
          <cell r="D101">
            <v>60</v>
          </cell>
          <cell r="E101">
            <v>60</v>
          </cell>
          <cell r="F101">
            <v>65</v>
          </cell>
          <cell r="G101">
            <v>60</v>
          </cell>
          <cell r="H101">
            <v>202</v>
          </cell>
          <cell r="I101">
            <v>266</v>
          </cell>
          <cell r="J101">
            <v>351</v>
          </cell>
          <cell r="K101">
            <v>451</v>
          </cell>
        </row>
        <row r="102">
          <cell r="A102" t="str">
            <v>Georgia, 2017</v>
          </cell>
          <cell r="B102">
            <v>120</v>
          </cell>
          <cell r="C102">
            <v>60</v>
          </cell>
          <cell r="D102">
            <v>60</v>
          </cell>
          <cell r="E102">
            <v>60</v>
          </cell>
          <cell r="F102">
            <v>70</v>
          </cell>
          <cell r="G102">
            <v>60</v>
          </cell>
          <cell r="H102">
            <v>159</v>
          </cell>
          <cell r="I102">
            <v>274</v>
          </cell>
          <cell r="J102">
            <v>391</v>
          </cell>
          <cell r="K102">
            <v>452</v>
          </cell>
        </row>
        <row r="103">
          <cell r="A103" t="str">
            <v>Hawaii, 2009</v>
          </cell>
          <cell r="B103">
            <v>120</v>
          </cell>
          <cell r="C103">
            <v>60</v>
          </cell>
          <cell r="D103">
            <v>60</v>
          </cell>
          <cell r="E103">
            <v>60</v>
          </cell>
          <cell r="F103">
            <v>60</v>
          </cell>
          <cell r="G103">
            <v>60</v>
          </cell>
          <cell r="H103">
            <v>60</v>
          </cell>
          <cell r="I103">
            <v>60</v>
          </cell>
          <cell r="J103">
            <v>60</v>
          </cell>
          <cell r="K103">
            <v>125</v>
          </cell>
        </row>
        <row r="104">
          <cell r="A104" t="str">
            <v>Hawaii, 2010</v>
          </cell>
          <cell r="B104">
            <v>120</v>
          </cell>
          <cell r="C104">
            <v>60</v>
          </cell>
          <cell r="D104">
            <v>60</v>
          </cell>
          <cell r="E104">
            <v>60</v>
          </cell>
          <cell r="F104">
            <v>60</v>
          </cell>
          <cell r="G104">
            <v>60</v>
          </cell>
          <cell r="H104">
            <v>60</v>
          </cell>
          <cell r="I104">
            <v>60</v>
          </cell>
          <cell r="J104">
            <v>72</v>
          </cell>
          <cell r="K104">
            <v>139</v>
          </cell>
        </row>
        <row r="105">
          <cell r="A105" t="str">
            <v>Hawaii, 2011</v>
          </cell>
          <cell r="B105">
            <v>120</v>
          </cell>
          <cell r="C105">
            <v>60</v>
          </cell>
          <cell r="D105">
            <v>60</v>
          </cell>
          <cell r="E105">
            <v>60</v>
          </cell>
          <cell r="F105">
            <v>60</v>
          </cell>
          <cell r="G105">
            <v>60</v>
          </cell>
          <cell r="H105">
            <v>60</v>
          </cell>
          <cell r="I105">
            <v>60</v>
          </cell>
          <cell r="J105">
            <v>66</v>
          </cell>
          <cell r="K105">
            <v>187</v>
          </cell>
        </row>
        <row r="106">
          <cell r="A106" t="str">
            <v>Hawaii, 2012</v>
          </cell>
          <cell r="B106">
            <v>120</v>
          </cell>
          <cell r="C106">
            <v>60</v>
          </cell>
          <cell r="D106">
            <v>60</v>
          </cell>
          <cell r="E106">
            <v>60</v>
          </cell>
          <cell r="F106">
            <v>60</v>
          </cell>
          <cell r="G106">
            <v>60</v>
          </cell>
          <cell r="H106">
            <v>60</v>
          </cell>
          <cell r="I106">
            <v>60</v>
          </cell>
          <cell r="J106">
            <v>76</v>
          </cell>
          <cell r="K106">
            <v>239</v>
          </cell>
        </row>
        <row r="107">
          <cell r="A107" t="str">
            <v>Hawaii, 2013</v>
          </cell>
          <cell r="B107">
            <v>120</v>
          </cell>
          <cell r="C107">
            <v>60</v>
          </cell>
          <cell r="D107">
            <v>60</v>
          </cell>
          <cell r="E107">
            <v>60</v>
          </cell>
          <cell r="F107">
            <v>60</v>
          </cell>
          <cell r="G107">
            <v>60</v>
          </cell>
          <cell r="H107">
            <v>60</v>
          </cell>
          <cell r="I107">
            <v>60</v>
          </cell>
          <cell r="J107">
            <v>97</v>
          </cell>
          <cell r="K107">
            <v>252</v>
          </cell>
        </row>
        <row r="108">
          <cell r="A108" t="str">
            <v>Hawaii, 2014</v>
          </cell>
          <cell r="B108">
            <v>120</v>
          </cell>
          <cell r="C108">
            <v>60</v>
          </cell>
          <cell r="D108">
            <v>60</v>
          </cell>
          <cell r="E108">
            <v>60</v>
          </cell>
          <cell r="F108">
            <v>60</v>
          </cell>
          <cell r="G108">
            <v>60</v>
          </cell>
          <cell r="H108">
            <v>60</v>
          </cell>
          <cell r="I108">
            <v>60</v>
          </cell>
          <cell r="J108">
            <v>97</v>
          </cell>
          <cell r="K108">
            <v>224</v>
          </cell>
        </row>
        <row r="109">
          <cell r="A109" t="str">
            <v>Hawaii, 2015</v>
          </cell>
          <cell r="B109">
            <v>120</v>
          </cell>
          <cell r="C109">
            <v>60</v>
          </cell>
          <cell r="D109">
            <v>60</v>
          </cell>
          <cell r="E109">
            <v>60</v>
          </cell>
          <cell r="F109">
            <v>60</v>
          </cell>
          <cell r="G109">
            <v>60</v>
          </cell>
          <cell r="H109">
            <v>60</v>
          </cell>
          <cell r="I109">
            <v>60</v>
          </cell>
          <cell r="J109">
            <v>104</v>
          </cell>
          <cell r="K109">
            <v>326</v>
          </cell>
        </row>
        <row r="110">
          <cell r="A110" t="str">
            <v>Hawaii, 2016</v>
          </cell>
          <cell r="B110">
            <v>120</v>
          </cell>
          <cell r="C110">
            <v>60</v>
          </cell>
          <cell r="D110">
            <v>60</v>
          </cell>
          <cell r="E110">
            <v>60</v>
          </cell>
          <cell r="F110">
            <v>60</v>
          </cell>
          <cell r="G110">
            <v>60</v>
          </cell>
          <cell r="H110">
            <v>60</v>
          </cell>
          <cell r="I110">
            <v>60</v>
          </cell>
          <cell r="J110">
            <v>85</v>
          </cell>
          <cell r="K110">
            <v>303</v>
          </cell>
        </row>
        <row r="111">
          <cell r="A111" t="str">
            <v>Hawaii, 2017</v>
          </cell>
          <cell r="B111">
            <v>120</v>
          </cell>
          <cell r="C111">
            <v>60</v>
          </cell>
          <cell r="D111">
            <v>60</v>
          </cell>
          <cell r="E111">
            <v>60</v>
          </cell>
          <cell r="F111">
            <v>60</v>
          </cell>
          <cell r="G111">
            <v>60</v>
          </cell>
          <cell r="H111">
            <v>60</v>
          </cell>
          <cell r="I111">
            <v>60</v>
          </cell>
          <cell r="J111">
            <v>106</v>
          </cell>
          <cell r="K111">
            <v>382</v>
          </cell>
        </row>
        <row r="112">
          <cell r="A112" t="str">
            <v>Idaho, 2009</v>
          </cell>
          <cell r="B112">
            <v>120</v>
          </cell>
          <cell r="C112">
            <v>60</v>
          </cell>
          <cell r="D112">
            <v>60</v>
          </cell>
          <cell r="E112">
            <v>60</v>
          </cell>
          <cell r="F112">
            <v>60</v>
          </cell>
          <cell r="G112">
            <v>60</v>
          </cell>
          <cell r="H112">
            <v>60</v>
          </cell>
          <cell r="I112">
            <v>60</v>
          </cell>
          <cell r="J112">
            <v>60</v>
          </cell>
          <cell r="K112">
            <v>65</v>
          </cell>
        </row>
        <row r="113">
          <cell r="A113" t="str">
            <v>Idaho, 2010</v>
          </cell>
          <cell r="B113">
            <v>120</v>
          </cell>
          <cell r="C113">
            <v>60</v>
          </cell>
          <cell r="D113">
            <v>60</v>
          </cell>
          <cell r="E113">
            <v>60</v>
          </cell>
          <cell r="F113">
            <v>60</v>
          </cell>
          <cell r="G113">
            <v>60</v>
          </cell>
          <cell r="H113">
            <v>60</v>
          </cell>
          <cell r="I113">
            <v>60</v>
          </cell>
          <cell r="J113">
            <v>65</v>
          </cell>
          <cell r="K113">
            <v>103</v>
          </cell>
        </row>
        <row r="114">
          <cell r="A114" t="str">
            <v>Idaho, 2011</v>
          </cell>
          <cell r="B114">
            <v>120</v>
          </cell>
          <cell r="C114">
            <v>60</v>
          </cell>
          <cell r="D114">
            <v>60</v>
          </cell>
          <cell r="E114">
            <v>60</v>
          </cell>
          <cell r="F114">
            <v>60</v>
          </cell>
          <cell r="G114">
            <v>60</v>
          </cell>
          <cell r="H114">
            <v>60</v>
          </cell>
          <cell r="I114">
            <v>60</v>
          </cell>
          <cell r="J114">
            <v>60</v>
          </cell>
          <cell r="K114">
            <v>101</v>
          </cell>
        </row>
        <row r="115">
          <cell r="A115" t="str">
            <v>Idaho, 2012</v>
          </cell>
          <cell r="B115">
            <v>120</v>
          </cell>
          <cell r="C115">
            <v>60</v>
          </cell>
          <cell r="D115">
            <v>60</v>
          </cell>
          <cell r="E115">
            <v>60</v>
          </cell>
          <cell r="F115">
            <v>60</v>
          </cell>
          <cell r="G115">
            <v>60</v>
          </cell>
          <cell r="H115">
            <v>60</v>
          </cell>
          <cell r="I115">
            <v>60</v>
          </cell>
          <cell r="J115">
            <v>60</v>
          </cell>
          <cell r="K115">
            <v>91</v>
          </cell>
        </row>
        <row r="116">
          <cell r="A116" t="str">
            <v>Idaho, 2013</v>
          </cell>
          <cell r="B116">
            <v>120</v>
          </cell>
          <cell r="C116">
            <v>60</v>
          </cell>
          <cell r="D116">
            <v>60</v>
          </cell>
          <cell r="E116">
            <v>60</v>
          </cell>
          <cell r="F116">
            <v>60</v>
          </cell>
          <cell r="G116">
            <v>60</v>
          </cell>
          <cell r="H116">
            <v>60</v>
          </cell>
          <cell r="I116">
            <v>60</v>
          </cell>
          <cell r="J116">
            <v>67</v>
          </cell>
          <cell r="K116">
            <v>119</v>
          </cell>
        </row>
        <row r="117">
          <cell r="A117" t="str">
            <v>Idaho, 2014</v>
          </cell>
          <cell r="B117">
            <v>120</v>
          </cell>
          <cell r="C117">
            <v>60</v>
          </cell>
          <cell r="D117">
            <v>60</v>
          </cell>
          <cell r="E117">
            <v>60</v>
          </cell>
          <cell r="F117">
            <v>60</v>
          </cell>
          <cell r="G117">
            <v>60</v>
          </cell>
          <cell r="H117">
            <v>60</v>
          </cell>
          <cell r="I117">
            <v>60</v>
          </cell>
          <cell r="J117">
            <v>60</v>
          </cell>
          <cell r="K117">
            <v>91</v>
          </cell>
        </row>
        <row r="118">
          <cell r="A118" t="str">
            <v>Idaho, 2015</v>
          </cell>
          <cell r="B118">
            <v>120</v>
          </cell>
          <cell r="C118">
            <v>60</v>
          </cell>
          <cell r="D118">
            <v>60</v>
          </cell>
          <cell r="E118">
            <v>60</v>
          </cell>
          <cell r="F118">
            <v>60</v>
          </cell>
          <cell r="G118">
            <v>60</v>
          </cell>
          <cell r="H118">
            <v>60</v>
          </cell>
          <cell r="I118">
            <v>60</v>
          </cell>
          <cell r="J118">
            <v>68</v>
          </cell>
          <cell r="K118">
            <v>104</v>
          </cell>
        </row>
        <row r="119">
          <cell r="A119" t="str">
            <v>Idaho, 2016</v>
          </cell>
          <cell r="B119">
            <v>120</v>
          </cell>
          <cell r="C119">
            <v>60</v>
          </cell>
          <cell r="D119">
            <v>60</v>
          </cell>
          <cell r="E119">
            <v>60</v>
          </cell>
          <cell r="F119">
            <v>60</v>
          </cell>
          <cell r="G119">
            <v>60</v>
          </cell>
          <cell r="H119">
            <v>60</v>
          </cell>
          <cell r="I119">
            <v>60</v>
          </cell>
          <cell r="J119">
            <v>60</v>
          </cell>
          <cell r="K119">
            <v>87</v>
          </cell>
        </row>
        <row r="120">
          <cell r="A120" t="str">
            <v>Idaho, 2017</v>
          </cell>
          <cell r="B120">
            <v>120</v>
          </cell>
          <cell r="C120">
            <v>60</v>
          </cell>
          <cell r="D120">
            <v>60</v>
          </cell>
          <cell r="E120">
            <v>60</v>
          </cell>
          <cell r="F120">
            <v>60</v>
          </cell>
          <cell r="G120">
            <v>60</v>
          </cell>
          <cell r="H120">
            <v>60</v>
          </cell>
          <cell r="I120">
            <v>60</v>
          </cell>
          <cell r="J120">
            <v>76</v>
          </cell>
          <cell r="K120">
            <v>114</v>
          </cell>
        </row>
        <row r="121">
          <cell r="A121" t="str">
            <v>Illinois, 2009</v>
          </cell>
          <cell r="B121">
            <v>120</v>
          </cell>
          <cell r="C121">
            <v>60</v>
          </cell>
          <cell r="D121">
            <v>60</v>
          </cell>
          <cell r="E121">
            <v>72</v>
          </cell>
          <cell r="F121">
            <v>102</v>
          </cell>
          <cell r="G121">
            <v>60</v>
          </cell>
          <cell r="H121">
            <v>173</v>
          </cell>
          <cell r="I121">
            <v>263</v>
          </cell>
          <cell r="J121">
            <v>589</v>
          </cell>
          <cell r="K121">
            <v>1154</v>
          </cell>
        </row>
        <row r="122">
          <cell r="A122" t="str">
            <v>Illinois, 2010</v>
          </cell>
          <cell r="B122">
            <v>120</v>
          </cell>
          <cell r="C122">
            <v>60</v>
          </cell>
          <cell r="D122">
            <v>60</v>
          </cell>
          <cell r="E122">
            <v>60</v>
          </cell>
          <cell r="F122">
            <v>70</v>
          </cell>
          <cell r="G122">
            <v>60</v>
          </cell>
          <cell r="H122">
            <v>153</v>
          </cell>
          <cell r="I122">
            <v>247</v>
          </cell>
          <cell r="J122">
            <v>597</v>
          </cell>
          <cell r="K122">
            <v>1068</v>
          </cell>
        </row>
        <row r="123">
          <cell r="A123" t="str">
            <v>Illinois, 2011</v>
          </cell>
          <cell r="B123">
            <v>120</v>
          </cell>
          <cell r="C123">
            <v>60</v>
          </cell>
          <cell r="D123">
            <v>60</v>
          </cell>
          <cell r="E123">
            <v>60</v>
          </cell>
          <cell r="F123">
            <v>81</v>
          </cell>
          <cell r="G123">
            <v>60</v>
          </cell>
          <cell r="H123">
            <v>201</v>
          </cell>
          <cell r="I123">
            <v>256</v>
          </cell>
          <cell r="J123">
            <v>625</v>
          </cell>
          <cell r="K123">
            <v>1168</v>
          </cell>
        </row>
        <row r="124">
          <cell r="A124" t="str">
            <v>Illinois, 2012</v>
          </cell>
          <cell r="B124">
            <v>120</v>
          </cell>
          <cell r="C124">
            <v>60</v>
          </cell>
          <cell r="D124">
            <v>60</v>
          </cell>
          <cell r="E124">
            <v>60</v>
          </cell>
          <cell r="F124">
            <v>78</v>
          </cell>
          <cell r="G124">
            <v>60</v>
          </cell>
          <cell r="H124">
            <v>185</v>
          </cell>
          <cell r="I124">
            <v>292</v>
          </cell>
          <cell r="J124">
            <v>559</v>
          </cell>
          <cell r="K124">
            <v>1132</v>
          </cell>
        </row>
        <row r="125">
          <cell r="A125" t="str">
            <v>Illinois, 2013</v>
          </cell>
          <cell r="B125">
            <v>120</v>
          </cell>
          <cell r="C125">
            <v>60</v>
          </cell>
          <cell r="D125">
            <v>60</v>
          </cell>
          <cell r="E125">
            <v>60</v>
          </cell>
          <cell r="F125">
            <v>65</v>
          </cell>
          <cell r="G125">
            <v>60</v>
          </cell>
          <cell r="H125">
            <v>180</v>
          </cell>
          <cell r="I125">
            <v>315</v>
          </cell>
          <cell r="J125">
            <v>600</v>
          </cell>
          <cell r="K125">
            <v>1207</v>
          </cell>
        </row>
        <row r="126">
          <cell r="A126" t="str">
            <v>Illinois, 2014</v>
          </cell>
          <cell r="B126">
            <v>120</v>
          </cell>
          <cell r="C126">
            <v>60</v>
          </cell>
          <cell r="D126">
            <v>60</v>
          </cell>
          <cell r="E126">
            <v>67</v>
          </cell>
          <cell r="F126">
            <v>86</v>
          </cell>
          <cell r="G126">
            <v>60</v>
          </cell>
          <cell r="H126">
            <v>191</v>
          </cell>
          <cell r="I126">
            <v>333</v>
          </cell>
          <cell r="J126">
            <v>577</v>
          </cell>
          <cell r="K126">
            <v>1215</v>
          </cell>
        </row>
        <row r="127">
          <cell r="A127" t="str">
            <v>Illinois, 2015</v>
          </cell>
          <cell r="B127">
            <v>120</v>
          </cell>
          <cell r="C127">
            <v>60</v>
          </cell>
          <cell r="D127">
            <v>60</v>
          </cell>
          <cell r="E127">
            <v>60</v>
          </cell>
          <cell r="F127">
            <v>75</v>
          </cell>
          <cell r="G127">
            <v>60</v>
          </cell>
          <cell r="H127">
            <v>194</v>
          </cell>
          <cell r="I127">
            <v>315</v>
          </cell>
          <cell r="J127">
            <v>541</v>
          </cell>
          <cell r="K127">
            <v>1141</v>
          </cell>
        </row>
        <row r="128">
          <cell r="A128" t="str">
            <v>Illinois, 2016</v>
          </cell>
          <cell r="B128">
            <v>120</v>
          </cell>
          <cell r="C128">
            <v>60</v>
          </cell>
          <cell r="D128">
            <v>60</v>
          </cell>
          <cell r="E128">
            <v>60</v>
          </cell>
          <cell r="F128">
            <v>76</v>
          </cell>
          <cell r="G128">
            <v>60</v>
          </cell>
          <cell r="H128">
            <v>221</v>
          </cell>
          <cell r="I128">
            <v>333</v>
          </cell>
          <cell r="J128">
            <v>519</v>
          </cell>
          <cell r="K128">
            <v>947</v>
          </cell>
        </row>
        <row r="129">
          <cell r="A129" t="str">
            <v>Illinois, 2017</v>
          </cell>
          <cell r="B129">
            <v>120</v>
          </cell>
          <cell r="C129">
            <v>60</v>
          </cell>
          <cell r="D129">
            <v>60</v>
          </cell>
          <cell r="E129">
            <v>60</v>
          </cell>
          <cell r="F129">
            <v>73</v>
          </cell>
          <cell r="G129">
            <v>60</v>
          </cell>
          <cell r="H129">
            <v>207</v>
          </cell>
          <cell r="I129">
            <v>370</v>
          </cell>
          <cell r="J129">
            <v>587</v>
          </cell>
          <cell r="K129">
            <v>1069</v>
          </cell>
        </row>
        <row r="130">
          <cell r="A130" t="str">
            <v>Indiana, 2009</v>
          </cell>
          <cell r="B130">
            <v>120</v>
          </cell>
          <cell r="C130">
            <v>60</v>
          </cell>
          <cell r="D130">
            <v>60</v>
          </cell>
          <cell r="E130">
            <v>60</v>
          </cell>
          <cell r="F130">
            <v>60</v>
          </cell>
          <cell r="G130">
            <v>60</v>
          </cell>
          <cell r="H130">
            <v>85</v>
          </cell>
          <cell r="I130">
            <v>118</v>
          </cell>
          <cell r="J130">
            <v>296</v>
          </cell>
          <cell r="K130">
            <v>537</v>
          </cell>
        </row>
        <row r="131">
          <cell r="A131" t="str">
            <v>Indiana, 2010</v>
          </cell>
          <cell r="B131">
            <v>120</v>
          </cell>
          <cell r="C131">
            <v>60</v>
          </cell>
          <cell r="D131">
            <v>60</v>
          </cell>
          <cell r="E131">
            <v>60</v>
          </cell>
          <cell r="F131">
            <v>65</v>
          </cell>
          <cell r="G131">
            <v>60</v>
          </cell>
          <cell r="H131">
            <v>83</v>
          </cell>
          <cell r="I131">
            <v>116</v>
          </cell>
          <cell r="J131">
            <v>311</v>
          </cell>
          <cell r="K131">
            <v>549</v>
          </cell>
        </row>
        <row r="132">
          <cell r="A132" t="str">
            <v>Indiana, 2011</v>
          </cell>
          <cell r="B132">
            <v>120</v>
          </cell>
          <cell r="C132">
            <v>60</v>
          </cell>
          <cell r="D132">
            <v>60</v>
          </cell>
          <cell r="E132">
            <v>60</v>
          </cell>
          <cell r="F132">
            <v>60</v>
          </cell>
          <cell r="G132">
            <v>60</v>
          </cell>
          <cell r="H132">
            <v>67</v>
          </cell>
          <cell r="I132">
            <v>107</v>
          </cell>
          <cell r="J132">
            <v>250</v>
          </cell>
          <cell r="K132">
            <v>458</v>
          </cell>
        </row>
        <row r="133">
          <cell r="A133" t="str">
            <v>Indiana, 2012</v>
          </cell>
          <cell r="B133">
            <v>120</v>
          </cell>
          <cell r="C133">
            <v>60</v>
          </cell>
          <cell r="D133">
            <v>60</v>
          </cell>
          <cell r="E133">
            <v>60</v>
          </cell>
          <cell r="F133">
            <v>60</v>
          </cell>
          <cell r="G133">
            <v>60</v>
          </cell>
          <cell r="H133">
            <v>60</v>
          </cell>
          <cell r="I133">
            <v>80</v>
          </cell>
          <cell r="J133">
            <v>244</v>
          </cell>
          <cell r="K133">
            <v>472</v>
          </cell>
        </row>
        <row r="134">
          <cell r="A134" t="str">
            <v>Indiana, 2013</v>
          </cell>
          <cell r="B134">
            <v>120</v>
          </cell>
          <cell r="C134">
            <v>60</v>
          </cell>
          <cell r="D134">
            <v>60</v>
          </cell>
          <cell r="E134">
            <v>60</v>
          </cell>
          <cell r="F134">
            <v>60</v>
          </cell>
          <cell r="G134">
            <v>60</v>
          </cell>
          <cell r="H134">
            <v>95</v>
          </cell>
          <cell r="I134">
            <v>120</v>
          </cell>
          <cell r="J134">
            <v>265</v>
          </cell>
          <cell r="K134">
            <v>532</v>
          </cell>
        </row>
        <row r="135">
          <cell r="A135" t="str">
            <v>Indiana, 2014</v>
          </cell>
          <cell r="B135">
            <v>120</v>
          </cell>
          <cell r="C135">
            <v>60</v>
          </cell>
          <cell r="D135">
            <v>60</v>
          </cell>
          <cell r="E135">
            <v>67</v>
          </cell>
          <cell r="F135">
            <v>60</v>
          </cell>
          <cell r="G135">
            <v>60</v>
          </cell>
          <cell r="H135">
            <v>105</v>
          </cell>
          <cell r="I135">
            <v>130</v>
          </cell>
          <cell r="J135">
            <v>250</v>
          </cell>
          <cell r="K135">
            <v>455</v>
          </cell>
        </row>
        <row r="136">
          <cell r="A136" t="str">
            <v>Indiana, 2015</v>
          </cell>
          <cell r="B136">
            <v>120</v>
          </cell>
          <cell r="C136">
            <v>60</v>
          </cell>
          <cell r="D136">
            <v>60</v>
          </cell>
          <cell r="E136">
            <v>60</v>
          </cell>
          <cell r="F136">
            <v>60</v>
          </cell>
          <cell r="G136">
            <v>60</v>
          </cell>
          <cell r="H136">
            <v>68</v>
          </cell>
          <cell r="I136">
            <v>132</v>
          </cell>
          <cell r="J136">
            <v>273</v>
          </cell>
          <cell r="K136">
            <v>480</v>
          </cell>
        </row>
        <row r="137">
          <cell r="A137" t="str">
            <v>Indiana, 2016</v>
          </cell>
          <cell r="B137">
            <v>120</v>
          </cell>
          <cell r="C137">
            <v>60</v>
          </cell>
          <cell r="D137">
            <v>60</v>
          </cell>
          <cell r="E137">
            <v>60</v>
          </cell>
          <cell r="F137">
            <v>69</v>
          </cell>
          <cell r="G137">
            <v>60</v>
          </cell>
          <cell r="H137">
            <v>89</v>
          </cell>
          <cell r="I137">
            <v>148</v>
          </cell>
          <cell r="J137">
            <v>229</v>
          </cell>
          <cell r="K137">
            <v>387</v>
          </cell>
        </row>
        <row r="138">
          <cell r="A138" t="str">
            <v>Indiana, 2017</v>
          </cell>
          <cell r="B138">
            <v>120</v>
          </cell>
          <cell r="C138">
            <v>60</v>
          </cell>
          <cell r="D138">
            <v>60</v>
          </cell>
          <cell r="E138">
            <v>60</v>
          </cell>
          <cell r="F138">
            <v>65</v>
          </cell>
          <cell r="G138">
            <v>60</v>
          </cell>
          <cell r="H138">
            <v>87</v>
          </cell>
          <cell r="I138">
            <v>165</v>
          </cell>
          <cell r="J138">
            <v>276</v>
          </cell>
          <cell r="K138">
            <v>456</v>
          </cell>
        </row>
        <row r="139">
          <cell r="A139" t="str">
            <v>Iowa, 2009</v>
          </cell>
          <cell r="B139">
            <v>120</v>
          </cell>
          <cell r="C139">
            <v>60</v>
          </cell>
          <cell r="D139">
            <v>60</v>
          </cell>
          <cell r="E139">
            <v>60</v>
          </cell>
          <cell r="F139">
            <v>67</v>
          </cell>
          <cell r="G139">
            <v>60</v>
          </cell>
          <cell r="H139">
            <v>65</v>
          </cell>
          <cell r="I139">
            <v>71</v>
          </cell>
          <cell r="J139">
            <v>158</v>
          </cell>
          <cell r="K139">
            <v>342</v>
          </cell>
        </row>
        <row r="140">
          <cell r="A140" t="str">
            <v>Iowa, 2010</v>
          </cell>
          <cell r="B140">
            <v>120</v>
          </cell>
          <cell r="C140">
            <v>60</v>
          </cell>
          <cell r="D140">
            <v>60</v>
          </cell>
          <cell r="E140">
            <v>60</v>
          </cell>
          <cell r="F140">
            <v>60</v>
          </cell>
          <cell r="G140">
            <v>60</v>
          </cell>
          <cell r="H140">
            <v>60</v>
          </cell>
          <cell r="I140">
            <v>65</v>
          </cell>
          <cell r="J140">
            <v>130</v>
          </cell>
          <cell r="K140">
            <v>319</v>
          </cell>
        </row>
        <row r="141">
          <cell r="A141" t="str">
            <v>Iowa, 2011</v>
          </cell>
          <cell r="B141">
            <v>120</v>
          </cell>
          <cell r="C141">
            <v>60</v>
          </cell>
          <cell r="D141">
            <v>60</v>
          </cell>
          <cell r="E141">
            <v>60</v>
          </cell>
          <cell r="F141">
            <v>60</v>
          </cell>
          <cell r="G141">
            <v>60</v>
          </cell>
          <cell r="H141">
            <v>60</v>
          </cell>
          <cell r="I141">
            <v>60</v>
          </cell>
          <cell r="J141">
            <v>129</v>
          </cell>
          <cell r="K141">
            <v>388</v>
          </cell>
        </row>
        <row r="142">
          <cell r="A142" t="str">
            <v>Iowa, 2012</v>
          </cell>
          <cell r="B142">
            <v>120</v>
          </cell>
          <cell r="C142">
            <v>60</v>
          </cell>
          <cell r="D142">
            <v>60</v>
          </cell>
          <cell r="E142">
            <v>60</v>
          </cell>
          <cell r="F142">
            <v>60</v>
          </cell>
          <cell r="G142">
            <v>60</v>
          </cell>
          <cell r="H142">
            <v>60</v>
          </cell>
          <cell r="I142">
            <v>60</v>
          </cell>
          <cell r="J142">
            <v>127</v>
          </cell>
          <cell r="K142">
            <v>411</v>
          </cell>
        </row>
        <row r="143">
          <cell r="A143" t="str">
            <v>Iowa, 2013</v>
          </cell>
          <cell r="B143">
            <v>120</v>
          </cell>
          <cell r="C143">
            <v>60</v>
          </cell>
          <cell r="D143">
            <v>60</v>
          </cell>
          <cell r="E143">
            <v>60</v>
          </cell>
          <cell r="F143">
            <v>60</v>
          </cell>
          <cell r="G143">
            <v>60</v>
          </cell>
          <cell r="H143">
            <v>60</v>
          </cell>
          <cell r="I143">
            <v>70</v>
          </cell>
          <cell r="J143">
            <v>164</v>
          </cell>
          <cell r="K143">
            <v>452</v>
          </cell>
        </row>
        <row r="144">
          <cell r="A144" t="str">
            <v>Iowa, 2014</v>
          </cell>
          <cell r="B144">
            <v>120</v>
          </cell>
          <cell r="C144">
            <v>60</v>
          </cell>
          <cell r="D144">
            <v>60</v>
          </cell>
          <cell r="E144">
            <v>60</v>
          </cell>
          <cell r="F144">
            <v>60</v>
          </cell>
          <cell r="G144">
            <v>60</v>
          </cell>
          <cell r="H144">
            <v>60</v>
          </cell>
          <cell r="I144">
            <v>60</v>
          </cell>
          <cell r="J144">
            <v>117</v>
          </cell>
          <cell r="K144">
            <v>333</v>
          </cell>
        </row>
        <row r="145">
          <cell r="A145" t="str">
            <v>Iowa, 2015</v>
          </cell>
          <cell r="B145">
            <v>120</v>
          </cell>
          <cell r="C145">
            <v>60</v>
          </cell>
          <cell r="D145">
            <v>60</v>
          </cell>
          <cell r="E145">
            <v>60</v>
          </cell>
          <cell r="F145">
            <v>60</v>
          </cell>
          <cell r="G145">
            <v>60</v>
          </cell>
          <cell r="H145">
            <v>66</v>
          </cell>
          <cell r="I145">
            <v>68</v>
          </cell>
          <cell r="J145">
            <v>120</v>
          </cell>
          <cell r="K145">
            <v>353</v>
          </cell>
        </row>
        <row r="146">
          <cell r="A146" t="str">
            <v>Iowa, 2016</v>
          </cell>
          <cell r="B146">
            <v>120</v>
          </cell>
          <cell r="C146">
            <v>60</v>
          </cell>
          <cell r="D146">
            <v>60</v>
          </cell>
          <cell r="E146">
            <v>60</v>
          </cell>
          <cell r="F146">
            <v>60</v>
          </cell>
          <cell r="G146">
            <v>60</v>
          </cell>
          <cell r="H146">
            <v>60</v>
          </cell>
          <cell r="I146">
            <v>60</v>
          </cell>
          <cell r="J146">
            <v>98</v>
          </cell>
          <cell r="K146">
            <v>294</v>
          </cell>
        </row>
        <row r="147">
          <cell r="A147" t="str">
            <v>Iowa, 2017</v>
          </cell>
          <cell r="B147">
            <v>120</v>
          </cell>
          <cell r="C147">
            <v>60</v>
          </cell>
          <cell r="D147">
            <v>60</v>
          </cell>
          <cell r="E147">
            <v>60</v>
          </cell>
          <cell r="F147">
            <v>60</v>
          </cell>
          <cell r="G147">
            <v>60</v>
          </cell>
          <cell r="H147">
            <v>60</v>
          </cell>
          <cell r="I147">
            <v>75</v>
          </cell>
          <cell r="J147">
            <v>96</v>
          </cell>
          <cell r="K147">
            <v>327</v>
          </cell>
        </row>
        <row r="148">
          <cell r="A148" t="str">
            <v>Kansas, 2009</v>
          </cell>
          <cell r="B148">
            <v>120</v>
          </cell>
          <cell r="C148">
            <v>60</v>
          </cell>
          <cell r="D148">
            <v>60</v>
          </cell>
          <cell r="E148">
            <v>60</v>
          </cell>
          <cell r="F148">
            <v>60</v>
          </cell>
          <cell r="G148">
            <v>60</v>
          </cell>
          <cell r="H148">
            <v>60</v>
          </cell>
          <cell r="I148">
            <v>60</v>
          </cell>
          <cell r="J148">
            <v>137</v>
          </cell>
          <cell r="K148">
            <v>322</v>
          </cell>
        </row>
        <row r="149">
          <cell r="A149" t="str">
            <v>Kansas, 2010</v>
          </cell>
          <cell r="B149">
            <v>120</v>
          </cell>
          <cell r="C149">
            <v>60</v>
          </cell>
          <cell r="D149">
            <v>60</v>
          </cell>
          <cell r="E149">
            <v>60</v>
          </cell>
          <cell r="F149">
            <v>60</v>
          </cell>
          <cell r="G149">
            <v>60</v>
          </cell>
          <cell r="H149">
            <v>60</v>
          </cell>
          <cell r="I149">
            <v>60</v>
          </cell>
          <cell r="J149">
            <v>124</v>
          </cell>
          <cell r="K149">
            <v>303</v>
          </cell>
        </row>
        <row r="150">
          <cell r="A150" t="str">
            <v>Kansas, 2011</v>
          </cell>
          <cell r="B150">
            <v>120</v>
          </cell>
          <cell r="C150">
            <v>60</v>
          </cell>
          <cell r="D150">
            <v>60</v>
          </cell>
          <cell r="E150">
            <v>60</v>
          </cell>
          <cell r="F150">
            <v>60</v>
          </cell>
          <cell r="G150">
            <v>60</v>
          </cell>
          <cell r="H150">
            <v>60</v>
          </cell>
          <cell r="I150">
            <v>60</v>
          </cell>
          <cell r="J150">
            <v>127</v>
          </cell>
          <cell r="K150">
            <v>374</v>
          </cell>
        </row>
        <row r="151">
          <cell r="A151" t="str">
            <v>Kansas, 2012</v>
          </cell>
          <cell r="B151">
            <v>120</v>
          </cell>
          <cell r="C151">
            <v>60</v>
          </cell>
          <cell r="D151">
            <v>60</v>
          </cell>
          <cell r="E151">
            <v>60</v>
          </cell>
          <cell r="F151">
            <v>60</v>
          </cell>
          <cell r="G151">
            <v>60</v>
          </cell>
          <cell r="H151">
            <v>60</v>
          </cell>
          <cell r="I151">
            <v>60</v>
          </cell>
          <cell r="J151">
            <v>154</v>
          </cell>
          <cell r="K151">
            <v>348</v>
          </cell>
        </row>
        <row r="152">
          <cell r="A152" t="str">
            <v>Kansas, 2013</v>
          </cell>
          <cell r="B152">
            <v>120</v>
          </cell>
          <cell r="C152">
            <v>60</v>
          </cell>
          <cell r="D152">
            <v>60</v>
          </cell>
          <cell r="E152">
            <v>60</v>
          </cell>
          <cell r="F152">
            <v>60</v>
          </cell>
          <cell r="G152">
            <v>60</v>
          </cell>
          <cell r="H152">
            <v>66</v>
          </cell>
          <cell r="I152">
            <v>68</v>
          </cell>
          <cell r="J152">
            <v>136</v>
          </cell>
          <cell r="K152">
            <v>403</v>
          </cell>
        </row>
        <row r="153">
          <cell r="A153" t="str">
            <v>Kansas, 2014</v>
          </cell>
          <cell r="B153">
            <v>120</v>
          </cell>
          <cell r="C153">
            <v>60</v>
          </cell>
          <cell r="D153">
            <v>60</v>
          </cell>
          <cell r="E153">
            <v>60</v>
          </cell>
          <cell r="F153">
            <v>60</v>
          </cell>
          <cell r="G153">
            <v>60</v>
          </cell>
          <cell r="H153">
            <v>67</v>
          </cell>
          <cell r="I153">
            <v>71</v>
          </cell>
          <cell r="J153">
            <v>140</v>
          </cell>
          <cell r="K153">
            <v>307</v>
          </cell>
        </row>
        <row r="154">
          <cell r="A154" t="str">
            <v>Kansas, 2015</v>
          </cell>
          <cell r="B154">
            <v>120</v>
          </cell>
          <cell r="C154">
            <v>60</v>
          </cell>
          <cell r="D154">
            <v>60</v>
          </cell>
          <cell r="E154">
            <v>60</v>
          </cell>
          <cell r="F154">
            <v>60</v>
          </cell>
          <cell r="G154">
            <v>60</v>
          </cell>
          <cell r="H154">
            <v>60</v>
          </cell>
          <cell r="I154">
            <v>78</v>
          </cell>
          <cell r="J154">
            <v>139</v>
          </cell>
          <cell r="K154">
            <v>360</v>
          </cell>
        </row>
        <row r="155">
          <cell r="A155" t="str">
            <v>Kansas, 2016</v>
          </cell>
          <cell r="B155">
            <v>120</v>
          </cell>
          <cell r="C155">
            <v>60</v>
          </cell>
          <cell r="D155">
            <v>60</v>
          </cell>
          <cell r="E155">
            <v>60</v>
          </cell>
          <cell r="F155">
            <v>60</v>
          </cell>
          <cell r="G155">
            <v>60</v>
          </cell>
          <cell r="H155">
            <v>60</v>
          </cell>
          <cell r="I155">
            <v>79</v>
          </cell>
          <cell r="J155">
            <v>108</v>
          </cell>
          <cell r="K155">
            <v>272</v>
          </cell>
        </row>
        <row r="156">
          <cell r="A156" t="str">
            <v>Kansas, 2017</v>
          </cell>
          <cell r="B156">
            <v>120</v>
          </cell>
          <cell r="C156">
            <v>60</v>
          </cell>
          <cell r="D156">
            <v>60</v>
          </cell>
          <cell r="E156">
            <v>60</v>
          </cell>
          <cell r="F156">
            <v>60</v>
          </cell>
          <cell r="G156">
            <v>60</v>
          </cell>
          <cell r="H156">
            <v>60</v>
          </cell>
          <cell r="I156">
            <v>79</v>
          </cell>
          <cell r="J156">
            <v>120</v>
          </cell>
          <cell r="K156">
            <v>285</v>
          </cell>
        </row>
        <row r="157">
          <cell r="A157" t="str">
            <v>Kentucky, 2009</v>
          </cell>
          <cell r="B157">
            <v>120</v>
          </cell>
          <cell r="C157">
            <v>60</v>
          </cell>
          <cell r="D157">
            <v>60</v>
          </cell>
          <cell r="E157">
            <v>60</v>
          </cell>
          <cell r="F157">
            <v>60</v>
          </cell>
          <cell r="G157">
            <v>60</v>
          </cell>
          <cell r="H157">
            <v>79</v>
          </cell>
          <cell r="I157">
            <v>138</v>
          </cell>
          <cell r="J157">
            <v>268</v>
          </cell>
          <cell r="K157">
            <v>398</v>
          </cell>
        </row>
        <row r="158">
          <cell r="A158" t="str">
            <v>Kentucky, 2010</v>
          </cell>
          <cell r="B158">
            <v>120</v>
          </cell>
          <cell r="C158">
            <v>60</v>
          </cell>
          <cell r="D158">
            <v>60</v>
          </cell>
          <cell r="E158">
            <v>60</v>
          </cell>
          <cell r="F158">
            <v>60</v>
          </cell>
          <cell r="G158">
            <v>60</v>
          </cell>
          <cell r="H158">
            <v>66</v>
          </cell>
          <cell r="I158">
            <v>101</v>
          </cell>
          <cell r="J158">
            <v>266</v>
          </cell>
          <cell r="K158">
            <v>407</v>
          </cell>
        </row>
        <row r="159">
          <cell r="A159" t="str">
            <v>Kentucky, 2011</v>
          </cell>
          <cell r="B159">
            <v>120</v>
          </cell>
          <cell r="C159">
            <v>60</v>
          </cell>
          <cell r="D159">
            <v>60</v>
          </cell>
          <cell r="E159">
            <v>60</v>
          </cell>
          <cell r="F159">
            <v>74</v>
          </cell>
          <cell r="G159">
            <v>60</v>
          </cell>
          <cell r="H159">
            <v>78</v>
          </cell>
          <cell r="I159">
            <v>121</v>
          </cell>
          <cell r="J159">
            <v>256</v>
          </cell>
          <cell r="K159">
            <v>386</v>
          </cell>
        </row>
        <row r="160">
          <cell r="A160" t="str">
            <v>Kentucky, 2012</v>
          </cell>
          <cell r="B160">
            <v>120</v>
          </cell>
          <cell r="C160">
            <v>60</v>
          </cell>
          <cell r="D160">
            <v>60</v>
          </cell>
          <cell r="E160">
            <v>60</v>
          </cell>
          <cell r="F160">
            <v>60</v>
          </cell>
          <cell r="G160">
            <v>60</v>
          </cell>
          <cell r="H160">
            <v>73</v>
          </cell>
          <cell r="I160">
            <v>115</v>
          </cell>
          <cell r="J160">
            <v>244</v>
          </cell>
          <cell r="K160">
            <v>357</v>
          </cell>
        </row>
        <row r="161">
          <cell r="A161" t="str">
            <v>Kentucky, 2013</v>
          </cell>
          <cell r="B161">
            <v>120</v>
          </cell>
          <cell r="C161">
            <v>60</v>
          </cell>
          <cell r="D161">
            <v>60</v>
          </cell>
          <cell r="E161">
            <v>60</v>
          </cell>
          <cell r="F161">
            <v>60</v>
          </cell>
          <cell r="G161">
            <v>60</v>
          </cell>
          <cell r="H161">
            <v>71</v>
          </cell>
          <cell r="I161">
            <v>145</v>
          </cell>
          <cell r="J161">
            <v>229</v>
          </cell>
          <cell r="K161">
            <v>377</v>
          </cell>
        </row>
        <row r="162">
          <cell r="A162" t="str">
            <v>Kentucky, 2014</v>
          </cell>
          <cell r="B162">
            <v>120</v>
          </cell>
          <cell r="C162">
            <v>60</v>
          </cell>
          <cell r="D162">
            <v>60</v>
          </cell>
          <cell r="E162">
            <v>60</v>
          </cell>
          <cell r="F162">
            <v>67</v>
          </cell>
          <cell r="G162">
            <v>60</v>
          </cell>
          <cell r="H162">
            <v>103</v>
          </cell>
          <cell r="I162">
            <v>164</v>
          </cell>
          <cell r="J162">
            <v>257</v>
          </cell>
          <cell r="K162">
            <v>374</v>
          </cell>
        </row>
        <row r="163">
          <cell r="A163" t="str">
            <v>Kentucky, 2015</v>
          </cell>
          <cell r="B163">
            <v>120</v>
          </cell>
          <cell r="C163">
            <v>60</v>
          </cell>
          <cell r="D163">
            <v>60</v>
          </cell>
          <cell r="E163">
            <v>60</v>
          </cell>
          <cell r="F163">
            <v>60</v>
          </cell>
          <cell r="G163">
            <v>60</v>
          </cell>
          <cell r="H163">
            <v>91</v>
          </cell>
          <cell r="I163">
            <v>166</v>
          </cell>
          <cell r="J163">
            <v>238</v>
          </cell>
          <cell r="K163">
            <v>390</v>
          </cell>
        </row>
        <row r="164">
          <cell r="A164" t="str">
            <v>Kentucky, 2016</v>
          </cell>
          <cell r="B164">
            <v>120</v>
          </cell>
          <cell r="C164">
            <v>60</v>
          </cell>
          <cell r="D164">
            <v>60</v>
          </cell>
          <cell r="E164">
            <v>60</v>
          </cell>
          <cell r="F164">
            <v>60</v>
          </cell>
          <cell r="G164">
            <v>60</v>
          </cell>
          <cell r="H164">
            <v>93</v>
          </cell>
          <cell r="I164">
            <v>165</v>
          </cell>
          <cell r="J164">
            <v>218</v>
          </cell>
          <cell r="K164">
            <v>318</v>
          </cell>
        </row>
        <row r="165">
          <cell r="A165" t="str">
            <v>Kentucky, 2017</v>
          </cell>
          <cell r="B165">
            <v>120</v>
          </cell>
          <cell r="C165">
            <v>60</v>
          </cell>
          <cell r="D165">
            <v>60</v>
          </cell>
          <cell r="E165">
            <v>60</v>
          </cell>
          <cell r="F165">
            <v>60</v>
          </cell>
          <cell r="G165">
            <v>60</v>
          </cell>
          <cell r="H165">
            <v>84</v>
          </cell>
          <cell r="I165">
            <v>146</v>
          </cell>
          <cell r="J165">
            <v>270</v>
          </cell>
          <cell r="K165">
            <v>328</v>
          </cell>
        </row>
        <row r="166">
          <cell r="A166" t="str">
            <v>Louisiana, 2009</v>
          </cell>
          <cell r="B166">
            <v>120</v>
          </cell>
          <cell r="C166">
            <v>60</v>
          </cell>
          <cell r="D166">
            <v>60</v>
          </cell>
          <cell r="E166">
            <v>60</v>
          </cell>
          <cell r="F166">
            <v>60</v>
          </cell>
          <cell r="G166">
            <v>60</v>
          </cell>
          <cell r="H166">
            <v>60</v>
          </cell>
          <cell r="I166">
            <v>103</v>
          </cell>
          <cell r="J166">
            <v>243</v>
          </cell>
          <cell r="K166">
            <v>345</v>
          </cell>
        </row>
        <row r="167">
          <cell r="A167" t="str">
            <v>Louisiana, 2010</v>
          </cell>
          <cell r="B167">
            <v>120</v>
          </cell>
          <cell r="C167">
            <v>60</v>
          </cell>
          <cell r="D167">
            <v>60</v>
          </cell>
          <cell r="E167">
            <v>60</v>
          </cell>
          <cell r="F167">
            <v>60</v>
          </cell>
          <cell r="G167">
            <v>60</v>
          </cell>
          <cell r="H167">
            <v>66</v>
          </cell>
          <cell r="I167">
            <v>137</v>
          </cell>
          <cell r="J167">
            <v>247</v>
          </cell>
          <cell r="K167">
            <v>338</v>
          </cell>
        </row>
        <row r="168">
          <cell r="A168" t="str">
            <v>Louisiana, 2011</v>
          </cell>
          <cell r="B168">
            <v>120</v>
          </cell>
          <cell r="C168">
            <v>60</v>
          </cell>
          <cell r="D168">
            <v>60</v>
          </cell>
          <cell r="E168">
            <v>60</v>
          </cell>
          <cell r="F168">
            <v>60</v>
          </cell>
          <cell r="G168">
            <v>60</v>
          </cell>
          <cell r="H168">
            <v>83</v>
          </cell>
          <cell r="I168">
            <v>80</v>
          </cell>
          <cell r="J168">
            <v>242</v>
          </cell>
          <cell r="K168">
            <v>341</v>
          </cell>
        </row>
        <row r="169">
          <cell r="A169" t="str">
            <v>Louisiana, 2012</v>
          </cell>
          <cell r="B169">
            <v>120</v>
          </cell>
          <cell r="C169">
            <v>60</v>
          </cell>
          <cell r="D169">
            <v>60</v>
          </cell>
          <cell r="E169">
            <v>60</v>
          </cell>
          <cell r="F169">
            <v>60</v>
          </cell>
          <cell r="G169">
            <v>60</v>
          </cell>
          <cell r="H169">
            <v>67</v>
          </cell>
          <cell r="I169">
            <v>108</v>
          </cell>
          <cell r="J169">
            <v>214</v>
          </cell>
          <cell r="K169">
            <v>313</v>
          </cell>
        </row>
        <row r="170">
          <cell r="A170" t="str">
            <v>Louisiana, 2013</v>
          </cell>
          <cell r="B170">
            <v>120</v>
          </cell>
          <cell r="C170">
            <v>60</v>
          </cell>
          <cell r="D170">
            <v>60</v>
          </cell>
          <cell r="E170">
            <v>60</v>
          </cell>
          <cell r="F170">
            <v>69</v>
          </cell>
          <cell r="G170">
            <v>60</v>
          </cell>
          <cell r="H170">
            <v>110</v>
          </cell>
          <cell r="I170">
            <v>127</v>
          </cell>
          <cell r="J170">
            <v>190</v>
          </cell>
          <cell r="K170">
            <v>344</v>
          </cell>
        </row>
        <row r="171">
          <cell r="A171" t="str">
            <v>Louisiana, 2014</v>
          </cell>
          <cell r="B171">
            <v>120</v>
          </cell>
          <cell r="C171">
            <v>60</v>
          </cell>
          <cell r="D171">
            <v>60</v>
          </cell>
          <cell r="E171">
            <v>60</v>
          </cell>
          <cell r="F171">
            <v>87</v>
          </cell>
          <cell r="G171">
            <v>60</v>
          </cell>
          <cell r="H171">
            <v>110</v>
          </cell>
          <cell r="I171">
            <v>134</v>
          </cell>
          <cell r="J171">
            <v>177</v>
          </cell>
          <cell r="K171">
            <v>292</v>
          </cell>
        </row>
        <row r="172">
          <cell r="A172" t="str">
            <v>Louisiana, 2015</v>
          </cell>
          <cell r="B172">
            <v>120</v>
          </cell>
          <cell r="C172">
            <v>60</v>
          </cell>
          <cell r="D172">
            <v>60</v>
          </cell>
          <cell r="E172">
            <v>60</v>
          </cell>
          <cell r="F172">
            <v>60</v>
          </cell>
          <cell r="G172">
            <v>60</v>
          </cell>
          <cell r="H172">
            <v>76</v>
          </cell>
          <cell r="I172">
            <v>104</v>
          </cell>
          <cell r="J172">
            <v>193</v>
          </cell>
          <cell r="K172">
            <v>291</v>
          </cell>
        </row>
        <row r="173">
          <cell r="A173" t="str">
            <v>Louisiana, 2016</v>
          </cell>
          <cell r="B173">
            <v>120</v>
          </cell>
          <cell r="C173">
            <v>60</v>
          </cell>
          <cell r="D173">
            <v>60</v>
          </cell>
          <cell r="E173">
            <v>60</v>
          </cell>
          <cell r="F173">
            <v>60</v>
          </cell>
          <cell r="G173">
            <v>60</v>
          </cell>
          <cell r="H173">
            <v>76</v>
          </cell>
          <cell r="I173">
            <v>106</v>
          </cell>
          <cell r="J173">
            <v>180</v>
          </cell>
          <cell r="K173">
            <v>253</v>
          </cell>
        </row>
        <row r="174">
          <cell r="A174" t="str">
            <v>Louisiana, 2017</v>
          </cell>
          <cell r="B174">
            <v>120</v>
          </cell>
          <cell r="C174">
            <v>60</v>
          </cell>
          <cell r="D174">
            <v>60</v>
          </cell>
          <cell r="E174">
            <v>60</v>
          </cell>
          <cell r="F174">
            <v>60</v>
          </cell>
          <cell r="G174">
            <v>60</v>
          </cell>
          <cell r="H174">
            <v>93</v>
          </cell>
          <cell r="I174">
            <v>136</v>
          </cell>
          <cell r="J174">
            <v>193</v>
          </cell>
          <cell r="K174">
            <v>271</v>
          </cell>
        </row>
        <row r="175">
          <cell r="A175" t="str">
            <v>Maine, 2009</v>
          </cell>
          <cell r="B175">
            <v>120</v>
          </cell>
          <cell r="C175">
            <v>60</v>
          </cell>
          <cell r="D175">
            <v>60</v>
          </cell>
          <cell r="E175">
            <v>60</v>
          </cell>
          <cell r="F175">
            <v>60</v>
          </cell>
          <cell r="G175">
            <v>60</v>
          </cell>
          <cell r="H175">
            <v>60</v>
          </cell>
          <cell r="I175">
            <v>60</v>
          </cell>
          <cell r="J175">
            <v>66</v>
          </cell>
          <cell r="K175">
            <v>105</v>
          </cell>
        </row>
        <row r="176">
          <cell r="A176" t="str">
            <v>Maine, 2010</v>
          </cell>
          <cell r="B176">
            <v>120</v>
          </cell>
          <cell r="C176">
            <v>60</v>
          </cell>
          <cell r="D176">
            <v>60</v>
          </cell>
          <cell r="E176">
            <v>60</v>
          </cell>
          <cell r="F176">
            <v>60</v>
          </cell>
          <cell r="G176">
            <v>60</v>
          </cell>
          <cell r="H176">
            <v>60</v>
          </cell>
          <cell r="I176">
            <v>60</v>
          </cell>
          <cell r="J176">
            <v>60</v>
          </cell>
          <cell r="K176">
            <v>125</v>
          </cell>
        </row>
        <row r="177">
          <cell r="A177" t="str">
            <v>Maine, 2011</v>
          </cell>
          <cell r="B177">
            <v>120</v>
          </cell>
          <cell r="C177">
            <v>60</v>
          </cell>
          <cell r="D177">
            <v>60</v>
          </cell>
          <cell r="E177">
            <v>60</v>
          </cell>
          <cell r="F177">
            <v>60</v>
          </cell>
          <cell r="G177">
            <v>60</v>
          </cell>
          <cell r="H177">
            <v>60</v>
          </cell>
          <cell r="I177">
            <v>60</v>
          </cell>
          <cell r="J177">
            <v>76</v>
          </cell>
          <cell r="K177">
            <v>142</v>
          </cell>
        </row>
        <row r="178">
          <cell r="A178" t="str">
            <v>Maine, 2012</v>
          </cell>
          <cell r="B178">
            <v>120</v>
          </cell>
          <cell r="C178">
            <v>60</v>
          </cell>
          <cell r="D178">
            <v>60</v>
          </cell>
          <cell r="E178">
            <v>60</v>
          </cell>
          <cell r="F178">
            <v>60</v>
          </cell>
          <cell r="G178">
            <v>60</v>
          </cell>
          <cell r="H178">
            <v>60</v>
          </cell>
          <cell r="I178">
            <v>60</v>
          </cell>
          <cell r="J178">
            <v>68</v>
          </cell>
          <cell r="K178">
            <v>83</v>
          </cell>
        </row>
        <row r="179">
          <cell r="A179" t="str">
            <v>Maine, 2013</v>
          </cell>
          <cell r="B179">
            <v>120</v>
          </cell>
          <cell r="C179">
            <v>60</v>
          </cell>
          <cell r="D179">
            <v>60</v>
          </cell>
          <cell r="E179">
            <v>60</v>
          </cell>
          <cell r="F179">
            <v>60</v>
          </cell>
          <cell r="G179">
            <v>60</v>
          </cell>
          <cell r="H179">
            <v>60</v>
          </cell>
          <cell r="I179">
            <v>60</v>
          </cell>
          <cell r="J179">
            <v>78</v>
          </cell>
          <cell r="K179">
            <v>122</v>
          </cell>
        </row>
        <row r="180">
          <cell r="A180" t="str">
            <v>Maine, 2014</v>
          </cell>
          <cell r="B180">
            <v>120</v>
          </cell>
          <cell r="C180">
            <v>60</v>
          </cell>
          <cell r="D180">
            <v>60</v>
          </cell>
          <cell r="E180">
            <v>60</v>
          </cell>
          <cell r="F180">
            <v>60</v>
          </cell>
          <cell r="G180">
            <v>60</v>
          </cell>
          <cell r="H180">
            <v>60</v>
          </cell>
          <cell r="I180">
            <v>60</v>
          </cell>
          <cell r="J180">
            <v>60</v>
          </cell>
          <cell r="K180">
            <v>96</v>
          </cell>
        </row>
        <row r="181">
          <cell r="A181" t="str">
            <v>Maine, 2015</v>
          </cell>
          <cell r="B181">
            <v>120</v>
          </cell>
          <cell r="C181">
            <v>60</v>
          </cell>
          <cell r="D181">
            <v>60</v>
          </cell>
          <cell r="E181">
            <v>60</v>
          </cell>
          <cell r="F181">
            <v>60</v>
          </cell>
          <cell r="G181">
            <v>60</v>
          </cell>
          <cell r="H181">
            <v>60</v>
          </cell>
          <cell r="I181">
            <v>60</v>
          </cell>
          <cell r="J181">
            <v>87</v>
          </cell>
          <cell r="K181">
            <v>163</v>
          </cell>
        </row>
        <row r="182">
          <cell r="A182" t="str">
            <v>Maine, 2016</v>
          </cell>
          <cell r="B182">
            <v>120</v>
          </cell>
          <cell r="C182">
            <v>60</v>
          </cell>
          <cell r="D182">
            <v>60</v>
          </cell>
          <cell r="E182">
            <v>60</v>
          </cell>
          <cell r="F182">
            <v>60</v>
          </cell>
          <cell r="G182">
            <v>60</v>
          </cell>
          <cell r="H182">
            <v>60</v>
          </cell>
          <cell r="I182">
            <v>60</v>
          </cell>
          <cell r="J182">
            <v>65</v>
          </cell>
          <cell r="K182">
            <v>105</v>
          </cell>
        </row>
        <row r="183">
          <cell r="A183" t="str">
            <v>Maine, 2017</v>
          </cell>
          <cell r="B183">
            <v>120</v>
          </cell>
          <cell r="C183">
            <v>60</v>
          </cell>
          <cell r="D183">
            <v>60</v>
          </cell>
          <cell r="E183">
            <v>60</v>
          </cell>
          <cell r="F183">
            <v>60</v>
          </cell>
          <cell r="G183">
            <v>60</v>
          </cell>
          <cell r="H183">
            <v>60</v>
          </cell>
          <cell r="I183">
            <v>60</v>
          </cell>
          <cell r="J183">
            <v>67</v>
          </cell>
          <cell r="K183">
            <v>143</v>
          </cell>
        </row>
        <row r="184">
          <cell r="A184" t="str">
            <v>Maryland, 2009</v>
          </cell>
          <cell r="B184">
            <v>120</v>
          </cell>
          <cell r="C184">
            <v>60</v>
          </cell>
          <cell r="D184">
            <v>60</v>
          </cell>
          <cell r="E184">
            <v>60</v>
          </cell>
          <cell r="F184">
            <v>72</v>
          </cell>
          <cell r="G184">
            <v>60</v>
          </cell>
          <cell r="H184">
            <v>65</v>
          </cell>
          <cell r="I184">
            <v>65</v>
          </cell>
          <cell r="J184">
            <v>284</v>
          </cell>
          <cell r="K184">
            <v>398</v>
          </cell>
        </row>
        <row r="185">
          <cell r="A185" t="str">
            <v>Maryland, 2010</v>
          </cell>
          <cell r="B185">
            <v>120</v>
          </cell>
          <cell r="C185">
            <v>60</v>
          </cell>
          <cell r="D185">
            <v>60</v>
          </cell>
          <cell r="E185">
            <v>60</v>
          </cell>
          <cell r="F185">
            <v>60</v>
          </cell>
          <cell r="G185">
            <v>60</v>
          </cell>
          <cell r="H185">
            <v>68</v>
          </cell>
          <cell r="I185">
            <v>102</v>
          </cell>
          <cell r="J185">
            <v>252</v>
          </cell>
          <cell r="K185">
            <v>412</v>
          </cell>
        </row>
        <row r="186">
          <cell r="A186" t="str">
            <v>Maryland, 2011</v>
          </cell>
          <cell r="B186">
            <v>120</v>
          </cell>
          <cell r="C186">
            <v>60</v>
          </cell>
          <cell r="D186">
            <v>60</v>
          </cell>
          <cell r="E186">
            <v>60</v>
          </cell>
          <cell r="F186">
            <v>60</v>
          </cell>
          <cell r="G186">
            <v>60</v>
          </cell>
          <cell r="H186">
            <v>75</v>
          </cell>
          <cell r="I186">
            <v>131</v>
          </cell>
          <cell r="J186">
            <v>279</v>
          </cell>
          <cell r="K186">
            <v>457</v>
          </cell>
        </row>
        <row r="187">
          <cell r="A187" t="str">
            <v>Maryland, 2012</v>
          </cell>
          <cell r="B187">
            <v>120</v>
          </cell>
          <cell r="C187">
            <v>60</v>
          </cell>
          <cell r="D187">
            <v>60</v>
          </cell>
          <cell r="E187">
            <v>60</v>
          </cell>
          <cell r="F187">
            <v>60</v>
          </cell>
          <cell r="G187">
            <v>60</v>
          </cell>
          <cell r="H187">
            <v>66</v>
          </cell>
          <cell r="I187">
            <v>92</v>
          </cell>
          <cell r="J187">
            <v>250</v>
          </cell>
          <cell r="K187">
            <v>450</v>
          </cell>
        </row>
        <row r="188">
          <cell r="A188" t="str">
            <v>Maryland, 2013</v>
          </cell>
          <cell r="B188">
            <v>120</v>
          </cell>
          <cell r="C188">
            <v>60</v>
          </cell>
          <cell r="D188">
            <v>60</v>
          </cell>
          <cell r="E188">
            <v>60</v>
          </cell>
          <cell r="F188">
            <v>60</v>
          </cell>
          <cell r="G188">
            <v>60</v>
          </cell>
          <cell r="H188">
            <v>83</v>
          </cell>
          <cell r="I188">
            <v>132</v>
          </cell>
          <cell r="J188">
            <v>275</v>
          </cell>
          <cell r="K188">
            <v>513</v>
          </cell>
        </row>
        <row r="189">
          <cell r="A189" t="str">
            <v>Maryland, 2014</v>
          </cell>
          <cell r="B189">
            <v>120</v>
          </cell>
          <cell r="C189">
            <v>60</v>
          </cell>
          <cell r="D189">
            <v>60</v>
          </cell>
          <cell r="E189">
            <v>60</v>
          </cell>
          <cell r="F189">
            <v>70</v>
          </cell>
          <cell r="G189">
            <v>60</v>
          </cell>
          <cell r="H189">
            <v>83</v>
          </cell>
          <cell r="I189">
            <v>152</v>
          </cell>
          <cell r="J189">
            <v>242</v>
          </cell>
          <cell r="K189">
            <v>418</v>
          </cell>
        </row>
        <row r="190">
          <cell r="A190" t="str">
            <v>Maryland, 2015</v>
          </cell>
          <cell r="B190">
            <v>120</v>
          </cell>
          <cell r="C190">
            <v>60</v>
          </cell>
          <cell r="D190">
            <v>60</v>
          </cell>
          <cell r="E190">
            <v>60</v>
          </cell>
          <cell r="F190">
            <v>60</v>
          </cell>
          <cell r="G190">
            <v>60</v>
          </cell>
          <cell r="H190">
            <v>75</v>
          </cell>
          <cell r="I190">
            <v>175</v>
          </cell>
          <cell r="J190">
            <v>305</v>
          </cell>
          <cell r="K190">
            <v>518</v>
          </cell>
        </row>
        <row r="191">
          <cell r="A191" t="str">
            <v>Maryland, 2016</v>
          </cell>
          <cell r="B191">
            <v>120</v>
          </cell>
          <cell r="C191">
            <v>60</v>
          </cell>
          <cell r="D191">
            <v>60</v>
          </cell>
          <cell r="E191">
            <v>60</v>
          </cell>
          <cell r="F191">
            <v>66</v>
          </cell>
          <cell r="G191">
            <v>60</v>
          </cell>
          <cell r="H191">
            <v>77</v>
          </cell>
          <cell r="I191">
            <v>154</v>
          </cell>
          <cell r="J191">
            <v>254</v>
          </cell>
          <cell r="K191">
            <v>440</v>
          </cell>
        </row>
        <row r="192">
          <cell r="A192" t="str">
            <v>Maryland, 2017</v>
          </cell>
          <cell r="B192">
            <v>120</v>
          </cell>
          <cell r="C192">
            <v>60</v>
          </cell>
          <cell r="D192">
            <v>60</v>
          </cell>
          <cell r="E192">
            <v>60</v>
          </cell>
          <cell r="F192">
            <v>60</v>
          </cell>
          <cell r="G192">
            <v>60</v>
          </cell>
          <cell r="H192">
            <v>70</v>
          </cell>
          <cell r="I192">
            <v>160</v>
          </cell>
          <cell r="J192">
            <v>235</v>
          </cell>
          <cell r="K192">
            <v>442</v>
          </cell>
        </row>
        <row r="193">
          <cell r="A193" t="str">
            <v>Massachusetts, 2009</v>
          </cell>
          <cell r="B193">
            <v>120</v>
          </cell>
          <cell r="C193">
            <v>60</v>
          </cell>
          <cell r="D193">
            <v>60</v>
          </cell>
          <cell r="E193">
            <v>60</v>
          </cell>
          <cell r="F193">
            <v>68</v>
          </cell>
          <cell r="G193">
            <v>60</v>
          </cell>
          <cell r="H193">
            <v>60</v>
          </cell>
          <cell r="I193">
            <v>112</v>
          </cell>
          <cell r="J193">
            <v>362</v>
          </cell>
          <cell r="K193">
            <v>706</v>
          </cell>
        </row>
        <row r="194">
          <cell r="A194" t="str">
            <v>Massachusetts, 2010</v>
          </cell>
          <cell r="B194">
            <v>120</v>
          </cell>
          <cell r="C194">
            <v>60</v>
          </cell>
          <cell r="D194">
            <v>60</v>
          </cell>
          <cell r="E194">
            <v>60</v>
          </cell>
          <cell r="F194">
            <v>60</v>
          </cell>
          <cell r="G194">
            <v>60</v>
          </cell>
          <cell r="H194">
            <v>67</v>
          </cell>
          <cell r="I194">
            <v>108</v>
          </cell>
          <cell r="J194">
            <v>340</v>
          </cell>
          <cell r="K194">
            <v>703</v>
          </cell>
        </row>
        <row r="195">
          <cell r="A195" t="str">
            <v>Massachusetts, 2011</v>
          </cell>
          <cell r="B195">
            <v>120</v>
          </cell>
          <cell r="C195">
            <v>60</v>
          </cell>
          <cell r="D195">
            <v>60</v>
          </cell>
          <cell r="E195">
            <v>60</v>
          </cell>
          <cell r="F195">
            <v>60</v>
          </cell>
          <cell r="G195">
            <v>60</v>
          </cell>
          <cell r="H195">
            <v>68</v>
          </cell>
          <cell r="I195">
            <v>108</v>
          </cell>
          <cell r="J195">
            <v>318</v>
          </cell>
          <cell r="K195">
            <v>838</v>
          </cell>
        </row>
        <row r="196">
          <cell r="A196" t="str">
            <v>Massachusetts, 2012</v>
          </cell>
          <cell r="B196">
            <v>120</v>
          </cell>
          <cell r="C196">
            <v>60</v>
          </cell>
          <cell r="D196">
            <v>60</v>
          </cell>
          <cell r="E196">
            <v>60</v>
          </cell>
          <cell r="F196">
            <v>60</v>
          </cell>
          <cell r="G196">
            <v>60</v>
          </cell>
          <cell r="H196">
            <v>60</v>
          </cell>
          <cell r="I196">
            <v>126</v>
          </cell>
          <cell r="J196">
            <v>329</v>
          </cell>
          <cell r="K196">
            <v>762</v>
          </cell>
        </row>
        <row r="197">
          <cell r="A197" t="str">
            <v>Massachusetts, 2013</v>
          </cell>
          <cell r="B197">
            <v>120</v>
          </cell>
          <cell r="C197">
            <v>60</v>
          </cell>
          <cell r="D197">
            <v>60</v>
          </cell>
          <cell r="E197">
            <v>60</v>
          </cell>
          <cell r="F197">
            <v>60</v>
          </cell>
          <cell r="G197">
            <v>60</v>
          </cell>
          <cell r="H197">
            <v>84</v>
          </cell>
          <cell r="I197">
            <v>152</v>
          </cell>
          <cell r="J197">
            <v>363</v>
          </cell>
          <cell r="K197">
            <v>883</v>
          </cell>
        </row>
        <row r="198">
          <cell r="A198" t="str">
            <v>Massachusetts, 2014</v>
          </cell>
          <cell r="B198">
            <v>120</v>
          </cell>
          <cell r="C198">
            <v>60</v>
          </cell>
          <cell r="D198">
            <v>60</v>
          </cell>
          <cell r="E198">
            <v>60</v>
          </cell>
          <cell r="F198">
            <v>60</v>
          </cell>
          <cell r="G198">
            <v>60</v>
          </cell>
          <cell r="H198">
            <v>104</v>
          </cell>
          <cell r="I198">
            <v>158</v>
          </cell>
          <cell r="J198">
            <v>310</v>
          </cell>
          <cell r="K198">
            <v>720</v>
          </cell>
        </row>
        <row r="199">
          <cell r="A199" t="str">
            <v>Massachusetts, 2015</v>
          </cell>
          <cell r="B199">
            <v>120</v>
          </cell>
          <cell r="C199">
            <v>60</v>
          </cell>
          <cell r="D199">
            <v>60</v>
          </cell>
          <cell r="E199">
            <v>60</v>
          </cell>
          <cell r="F199">
            <v>60</v>
          </cell>
          <cell r="G199">
            <v>60</v>
          </cell>
          <cell r="H199">
            <v>85</v>
          </cell>
          <cell r="I199">
            <v>171</v>
          </cell>
          <cell r="J199">
            <v>337</v>
          </cell>
          <cell r="K199">
            <v>868</v>
          </cell>
        </row>
        <row r="200">
          <cell r="A200" t="str">
            <v>Massachusetts, 2016</v>
          </cell>
          <cell r="B200">
            <v>120</v>
          </cell>
          <cell r="C200">
            <v>60</v>
          </cell>
          <cell r="D200">
            <v>60</v>
          </cell>
          <cell r="E200">
            <v>60</v>
          </cell>
          <cell r="F200">
            <v>60</v>
          </cell>
          <cell r="G200">
            <v>60</v>
          </cell>
          <cell r="H200">
            <v>72</v>
          </cell>
          <cell r="I200">
            <v>165</v>
          </cell>
          <cell r="J200">
            <v>292</v>
          </cell>
          <cell r="K200">
            <v>654</v>
          </cell>
        </row>
        <row r="201">
          <cell r="A201" t="str">
            <v>Massachusetts, 2017</v>
          </cell>
          <cell r="B201">
            <v>120</v>
          </cell>
          <cell r="C201">
            <v>60</v>
          </cell>
          <cell r="D201">
            <v>60</v>
          </cell>
          <cell r="E201">
            <v>60</v>
          </cell>
          <cell r="F201">
            <v>60</v>
          </cell>
          <cell r="G201">
            <v>60</v>
          </cell>
          <cell r="H201">
            <v>83</v>
          </cell>
          <cell r="I201">
            <v>169</v>
          </cell>
          <cell r="J201">
            <v>342</v>
          </cell>
          <cell r="K201">
            <v>791</v>
          </cell>
        </row>
        <row r="202">
          <cell r="A202" t="str">
            <v>Michigan, 2009</v>
          </cell>
          <cell r="B202">
            <v>120</v>
          </cell>
          <cell r="C202">
            <v>60</v>
          </cell>
          <cell r="D202">
            <v>60</v>
          </cell>
          <cell r="E202">
            <v>65</v>
          </cell>
          <cell r="F202">
            <v>81</v>
          </cell>
          <cell r="G202">
            <v>60</v>
          </cell>
          <cell r="H202">
            <v>141</v>
          </cell>
          <cell r="I202">
            <v>191</v>
          </cell>
          <cell r="J202">
            <v>417</v>
          </cell>
          <cell r="K202">
            <v>685</v>
          </cell>
        </row>
        <row r="203">
          <cell r="A203" t="str">
            <v>Michigan, 2010</v>
          </cell>
          <cell r="B203">
            <v>120</v>
          </cell>
          <cell r="C203">
            <v>60</v>
          </cell>
          <cell r="D203">
            <v>60</v>
          </cell>
          <cell r="E203">
            <v>60</v>
          </cell>
          <cell r="F203">
            <v>60</v>
          </cell>
          <cell r="G203">
            <v>60</v>
          </cell>
          <cell r="H203">
            <v>97</v>
          </cell>
          <cell r="I203">
            <v>198</v>
          </cell>
          <cell r="J203">
            <v>433</v>
          </cell>
          <cell r="K203">
            <v>643</v>
          </cell>
        </row>
        <row r="204">
          <cell r="A204" t="str">
            <v>Michigan, 2011</v>
          </cell>
          <cell r="B204">
            <v>120</v>
          </cell>
          <cell r="C204">
            <v>60</v>
          </cell>
          <cell r="D204">
            <v>60</v>
          </cell>
          <cell r="E204">
            <v>60</v>
          </cell>
          <cell r="F204">
            <v>67</v>
          </cell>
          <cell r="G204">
            <v>60</v>
          </cell>
          <cell r="H204">
            <v>140</v>
          </cell>
          <cell r="I204">
            <v>221</v>
          </cell>
          <cell r="J204">
            <v>439</v>
          </cell>
          <cell r="K204">
            <v>805</v>
          </cell>
        </row>
        <row r="205">
          <cell r="A205" t="str">
            <v>Michigan, 2012</v>
          </cell>
          <cell r="B205">
            <v>120</v>
          </cell>
          <cell r="C205">
            <v>60</v>
          </cell>
          <cell r="D205">
            <v>60</v>
          </cell>
          <cell r="E205">
            <v>60</v>
          </cell>
          <cell r="F205">
            <v>68</v>
          </cell>
          <cell r="G205">
            <v>60</v>
          </cell>
          <cell r="H205">
            <v>109</v>
          </cell>
          <cell r="I205">
            <v>183</v>
          </cell>
          <cell r="J205">
            <v>435</v>
          </cell>
          <cell r="K205">
            <v>717</v>
          </cell>
        </row>
        <row r="206">
          <cell r="A206" t="str">
            <v>Michigan, 2013</v>
          </cell>
          <cell r="B206">
            <v>120</v>
          </cell>
          <cell r="C206">
            <v>60</v>
          </cell>
          <cell r="D206">
            <v>60</v>
          </cell>
          <cell r="E206">
            <v>60</v>
          </cell>
          <cell r="F206">
            <v>70</v>
          </cell>
          <cell r="G206">
            <v>60</v>
          </cell>
          <cell r="H206">
            <v>171</v>
          </cell>
          <cell r="I206">
            <v>267</v>
          </cell>
          <cell r="J206">
            <v>472</v>
          </cell>
          <cell r="K206">
            <v>847</v>
          </cell>
        </row>
        <row r="207">
          <cell r="A207" t="str">
            <v>Michigan, 2014</v>
          </cell>
          <cell r="B207">
            <v>120</v>
          </cell>
          <cell r="C207">
            <v>60</v>
          </cell>
          <cell r="D207">
            <v>60</v>
          </cell>
          <cell r="E207">
            <v>66</v>
          </cell>
          <cell r="F207">
            <v>87</v>
          </cell>
          <cell r="G207">
            <v>60</v>
          </cell>
          <cell r="H207">
            <v>145</v>
          </cell>
          <cell r="I207">
            <v>267</v>
          </cell>
          <cell r="J207">
            <v>457</v>
          </cell>
          <cell r="K207">
            <v>829</v>
          </cell>
        </row>
        <row r="208">
          <cell r="A208" t="str">
            <v>Michigan, 2015</v>
          </cell>
          <cell r="B208">
            <v>120</v>
          </cell>
          <cell r="C208">
            <v>60</v>
          </cell>
          <cell r="D208">
            <v>60</v>
          </cell>
          <cell r="E208">
            <v>60</v>
          </cell>
          <cell r="F208">
            <v>79</v>
          </cell>
          <cell r="G208">
            <v>60</v>
          </cell>
          <cell r="H208">
            <v>150</v>
          </cell>
          <cell r="I208">
            <v>269</v>
          </cell>
          <cell r="J208">
            <v>438</v>
          </cell>
          <cell r="K208">
            <v>900</v>
          </cell>
        </row>
        <row r="209">
          <cell r="A209" t="str">
            <v>Michigan, 2016</v>
          </cell>
          <cell r="B209">
            <v>120</v>
          </cell>
          <cell r="C209">
            <v>60</v>
          </cell>
          <cell r="D209">
            <v>60</v>
          </cell>
          <cell r="E209">
            <v>60</v>
          </cell>
          <cell r="F209">
            <v>76</v>
          </cell>
          <cell r="G209">
            <v>60</v>
          </cell>
          <cell r="H209">
            <v>149</v>
          </cell>
          <cell r="I209">
            <v>272</v>
          </cell>
          <cell r="J209">
            <v>442</v>
          </cell>
          <cell r="K209">
            <v>640</v>
          </cell>
        </row>
        <row r="210">
          <cell r="A210" t="str">
            <v>Michigan, 2017</v>
          </cell>
          <cell r="B210">
            <v>120</v>
          </cell>
          <cell r="C210">
            <v>60</v>
          </cell>
          <cell r="D210">
            <v>60</v>
          </cell>
          <cell r="E210">
            <v>60</v>
          </cell>
          <cell r="F210">
            <v>65</v>
          </cell>
          <cell r="G210">
            <v>60</v>
          </cell>
          <cell r="H210">
            <v>177</v>
          </cell>
          <cell r="I210">
            <v>270</v>
          </cell>
          <cell r="J210">
            <v>441</v>
          </cell>
          <cell r="K210">
            <v>784</v>
          </cell>
        </row>
        <row r="211">
          <cell r="A211" t="str">
            <v>Minnesota, 2009</v>
          </cell>
          <cell r="B211">
            <v>120</v>
          </cell>
          <cell r="C211">
            <v>60</v>
          </cell>
          <cell r="D211">
            <v>60</v>
          </cell>
          <cell r="E211">
            <v>60</v>
          </cell>
          <cell r="F211">
            <v>66</v>
          </cell>
          <cell r="G211">
            <v>60</v>
          </cell>
          <cell r="H211">
            <v>60</v>
          </cell>
          <cell r="I211">
            <v>60</v>
          </cell>
          <cell r="J211">
            <v>116</v>
          </cell>
          <cell r="K211">
            <v>348</v>
          </cell>
        </row>
        <row r="212">
          <cell r="A212" t="str">
            <v>Minnesota, 2010</v>
          </cell>
          <cell r="B212">
            <v>120</v>
          </cell>
          <cell r="C212">
            <v>60</v>
          </cell>
          <cell r="D212">
            <v>60</v>
          </cell>
          <cell r="E212">
            <v>60</v>
          </cell>
          <cell r="F212">
            <v>60</v>
          </cell>
          <cell r="G212">
            <v>60</v>
          </cell>
          <cell r="H212">
            <v>60</v>
          </cell>
          <cell r="I212">
            <v>60</v>
          </cell>
          <cell r="J212">
            <v>114</v>
          </cell>
          <cell r="K212">
            <v>355</v>
          </cell>
        </row>
        <row r="213">
          <cell r="A213" t="str">
            <v>Minnesota, 2011</v>
          </cell>
          <cell r="B213">
            <v>120</v>
          </cell>
          <cell r="C213">
            <v>60</v>
          </cell>
          <cell r="D213">
            <v>60</v>
          </cell>
          <cell r="E213">
            <v>60</v>
          </cell>
          <cell r="F213">
            <v>60</v>
          </cell>
          <cell r="G213">
            <v>60</v>
          </cell>
          <cell r="H213">
            <v>60</v>
          </cell>
          <cell r="I213">
            <v>60</v>
          </cell>
          <cell r="J213">
            <v>127</v>
          </cell>
          <cell r="K213">
            <v>394</v>
          </cell>
        </row>
        <row r="214">
          <cell r="A214" t="str">
            <v>Minnesota, 2012</v>
          </cell>
          <cell r="B214">
            <v>120</v>
          </cell>
          <cell r="C214">
            <v>60</v>
          </cell>
          <cell r="D214">
            <v>60</v>
          </cell>
          <cell r="E214">
            <v>60</v>
          </cell>
          <cell r="F214">
            <v>60</v>
          </cell>
          <cell r="G214">
            <v>60</v>
          </cell>
          <cell r="H214">
            <v>60</v>
          </cell>
          <cell r="I214">
            <v>70</v>
          </cell>
          <cell r="J214">
            <v>141</v>
          </cell>
          <cell r="K214">
            <v>366</v>
          </cell>
        </row>
        <row r="215">
          <cell r="A215" t="str">
            <v>Minnesota, 2013</v>
          </cell>
          <cell r="B215">
            <v>120</v>
          </cell>
          <cell r="C215">
            <v>60</v>
          </cell>
          <cell r="D215">
            <v>60</v>
          </cell>
          <cell r="E215">
            <v>60</v>
          </cell>
          <cell r="F215">
            <v>60</v>
          </cell>
          <cell r="G215">
            <v>60</v>
          </cell>
          <cell r="H215">
            <v>60</v>
          </cell>
          <cell r="I215">
            <v>78</v>
          </cell>
          <cell r="J215">
            <v>149</v>
          </cell>
          <cell r="K215">
            <v>420</v>
          </cell>
        </row>
        <row r="216">
          <cell r="A216" t="str">
            <v>Minnesota, 2014</v>
          </cell>
          <cell r="B216">
            <v>120</v>
          </cell>
          <cell r="C216">
            <v>60</v>
          </cell>
          <cell r="D216">
            <v>60</v>
          </cell>
          <cell r="E216">
            <v>60</v>
          </cell>
          <cell r="F216">
            <v>65</v>
          </cell>
          <cell r="G216">
            <v>60</v>
          </cell>
          <cell r="H216">
            <v>65</v>
          </cell>
          <cell r="I216">
            <v>66</v>
          </cell>
          <cell r="J216">
            <v>112</v>
          </cell>
          <cell r="K216">
            <v>337</v>
          </cell>
        </row>
        <row r="217">
          <cell r="A217" t="str">
            <v>Minnesota, 2015</v>
          </cell>
          <cell r="B217">
            <v>120</v>
          </cell>
          <cell r="C217">
            <v>60</v>
          </cell>
          <cell r="D217">
            <v>60</v>
          </cell>
          <cell r="E217">
            <v>60</v>
          </cell>
          <cell r="F217">
            <v>60</v>
          </cell>
          <cell r="G217">
            <v>60</v>
          </cell>
          <cell r="H217">
            <v>60</v>
          </cell>
          <cell r="I217">
            <v>81</v>
          </cell>
          <cell r="J217">
            <v>141</v>
          </cell>
          <cell r="K217">
            <v>415</v>
          </cell>
        </row>
        <row r="218">
          <cell r="A218" t="str">
            <v>Minnesota, 2016</v>
          </cell>
          <cell r="B218">
            <v>120</v>
          </cell>
          <cell r="C218">
            <v>60</v>
          </cell>
          <cell r="D218">
            <v>60</v>
          </cell>
          <cell r="E218">
            <v>60</v>
          </cell>
          <cell r="F218">
            <v>60</v>
          </cell>
          <cell r="G218">
            <v>60</v>
          </cell>
          <cell r="H218">
            <v>60</v>
          </cell>
          <cell r="I218">
            <v>68</v>
          </cell>
          <cell r="J218">
            <v>96</v>
          </cell>
          <cell r="K218">
            <v>275</v>
          </cell>
        </row>
        <row r="219">
          <cell r="A219" t="str">
            <v>Minnesota, 2017</v>
          </cell>
          <cell r="B219">
            <v>120</v>
          </cell>
          <cell r="C219">
            <v>60</v>
          </cell>
          <cell r="D219">
            <v>60</v>
          </cell>
          <cell r="E219">
            <v>60</v>
          </cell>
          <cell r="F219">
            <v>60</v>
          </cell>
          <cell r="G219">
            <v>60</v>
          </cell>
          <cell r="H219">
            <v>60</v>
          </cell>
          <cell r="I219">
            <v>77</v>
          </cell>
          <cell r="J219">
            <v>123</v>
          </cell>
          <cell r="K219">
            <v>377</v>
          </cell>
        </row>
        <row r="220">
          <cell r="A220" t="str">
            <v>Mississippi, 2009</v>
          </cell>
          <cell r="B220">
            <v>120</v>
          </cell>
          <cell r="C220">
            <v>60</v>
          </cell>
          <cell r="D220">
            <v>60</v>
          </cell>
          <cell r="E220">
            <v>60</v>
          </cell>
          <cell r="F220">
            <v>60</v>
          </cell>
          <cell r="G220">
            <v>60</v>
          </cell>
          <cell r="H220">
            <v>60</v>
          </cell>
          <cell r="I220">
            <v>76</v>
          </cell>
          <cell r="J220">
            <v>164</v>
          </cell>
          <cell r="K220">
            <v>219</v>
          </cell>
        </row>
        <row r="221">
          <cell r="A221" t="str">
            <v>Mississippi, 2010</v>
          </cell>
          <cell r="B221">
            <v>120</v>
          </cell>
          <cell r="C221">
            <v>60</v>
          </cell>
          <cell r="D221">
            <v>60</v>
          </cell>
          <cell r="E221">
            <v>60</v>
          </cell>
          <cell r="F221">
            <v>60</v>
          </cell>
          <cell r="G221">
            <v>60</v>
          </cell>
          <cell r="H221">
            <v>65</v>
          </cell>
          <cell r="I221">
            <v>76</v>
          </cell>
          <cell r="J221">
            <v>138</v>
          </cell>
          <cell r="K221">
            <v>222</v>
          </cell>
        </row>
        <row r="222">
          <cell r="A222" t="str">
            <v>Mississippi, 2011</v>
          </cell>
          <cell r="B222">
            <v>120</v>
          </cell>
          <cell r="C222">
            <v>60</v>
          </cell>
          <cell r="D222">
            <v>60</v>
          </cell>
          <cell r="E222">
            <v>60</v>
          </cell>
          <cell r="F222">
            <v>60</v>
          </cell>
          <cell r="G222">
            <v>60</v>
          </cell>
          <cell r="H222">
            <v>60</v>
          </cell>
          <cell r="I222">
            <v>71</v>
          </cell>
          <cell r="J222">
            <v>201</v>
          </cell>
          <cell r="K222">
            <v>217</v>
          </cell>
        </row>
        <row r="223">
          <cell r="A223" t="str">
            <v>Mississippi, 2012</v>
          </cell>
          <cell r="B223">
            <v>120</v>
          </cell>
          <cell r="C223">
            <v>60</v>
          </cell>
          <cell r="D223">
            <v>60</v>
          </cell>
          <cell r="E223">
            <v>60</v>
          </cell>
          <cell r="F223">
            <v>60</v>
          </cell>
          <cell r="G223">
            <v>60</v>
          </cell>
          <cell r="H223">
            <v>60</v>
          </cell>
          <cell r="I223">
            <v>91</v>
          </cell>
          <cell r="J223">
            <v>122</v>
          </cell>
          <cell r="K223">
            <v>237</v>
          </cell>
        </row>
        <row r="224">
          <cell r="A224" t="str">
            <v>Mississippi, 2013</v>
          </cell>
          <cell r="B224">
            <v>120</v>
          </cell>
          <cell r="C224">
            <v>60</v>
          </cell>
          <cell r="D224">
            <v>60</v>
          </cell>
          <cell r="E224">
            <v>60</v>
          </cell>
          <cell r="F224">
            <v>60</v>
          </cell>
          <cell r="G224">
            <v>60</v>
          </cell>
          <cell r="H224">
            <v>83</v>
          </cell>
          <cell r="I224">
            <v>108</v>
          </cell>
          <cell r="J224">
            <v>205</v>
          </cell>
          <cell r="K224">
            <v>282</v>
          </cell>
        </row>
        <row r="225">
          <cell r="A225" t="str">
            <v>Mississippi, 2014</v>
          </cell>
          <cell r="B225">
            <v>120</v>
          </cell>
          <cell r="C225">
            <v>60</v>
          </cell>
          <cell r="D225">
            <v>60</v>
          </cell>
          <cell r="E225">
            <v>60</v>
          </cell>
          <cell r="F225">
            <v>67</v>
          </cell>
          <cell r="G225">
            <v>60</v>
          </cell>
          <cell r="H225">
            <v>110</v>
          </cell>
          <cell r="I225">
            <v>117</v>
          </cell>
          <cell r="J225">
            <v>197</v>
          </cell>
          <cell r="K225">
            <v>241</v>
          </cell>
        </row>
        <row r="226">
          <cell r="A226" t="str">
            <v>Mississippi, 2015</v>
          </cell>
          <cell r="B226">
            <v>120</v>
          </cell>
          <cell r="C226">
            <v>60</v>
          </cell>
          <cell r="D226">
            <v>60</v>
          </cell>
          <cell r="E226">
            <v>60</v>
          </cell>
          <cell r="F226">
            <v>60</v>
          </cell>
          <cell r="G226">
            <v>60</v>
          </cell>
          <cell r="H226">
            <v>78</v>
          </cell>
          <cell r="I226">
            <v>143</v>
          </cell>
          <cell r="J226">
            <v>210</v>
          </cell>
          <cell r="K226">
            <v>290</v>
          </cell>
        </row>
        <row r="227">
          <cell r="A227" t="str">
            <v>Mississippi, 2016</v>
          </cell>
          <cell r="B227">
            <v>120</v>
          </cell>
          <cell r="C227">
            <v>60</v>
          </cell>
          <cell r="D227">
            <v>60</v>
          </cell>
          <cell r="E227">
            <v>60</v>
          </cell>
          <cell r="F227">
            <v>60</v>
          </cell>
          <cell r="G227">
            <v>60</v>
          </cell>
          <cell r="H227">
            <v>90</v>
          </cell>
          <cell r="I227">
            <v>147</v>
          </cell>
          <cell r="J227">
            <v>206</v>
          </cell>
          <cell r="K227">
            <v>263</v>
          </cell>
        </row>
        <row r="228">
          <cell r="A228" t="str">
            <v>Mississippi, 2017</v>
          </cell>
          <cell r="B228">
            <v>120</v>
          </cell>
          <cell r="C228">
            <v>60</v>
          </cell>
          <cell r="D228">
            <v>60</v>
          </cell>
          <cell r="E228">
            <v>60</v>
          </cell>
          <cell r="F228">
            <v>60</v>
          </cell>
          <cell r="G228">
            <v>60</v>
          </cell>
          <cell r="H228">
            <v>94</v>
          </cell>
          <cell r="I228">
            <v>156</v>
          </cell>
          <cell r="J228">
            <v>212</v>
          </cell>
          <cell r="K228">
            <v>219</v>
          </cell>
        </row>
        <row r="229">
          <cell r="A229" t="str">
            <v>Missouri, 2009</v>
          </cell>
          <cell r="B229">
            <v>120</v>
          </cell>
          <cell r="C229">
            <v>60</v>
          </cell>
          <cell r="D229">
            <v>60</v>
          </cell>
          <cell r="E229">
            <v>60</v>
          </cell>
          <cell r="F229">
            <v>65</v>
          </cell>
          <cell r="G229">
            <v>60</v>
          </cell>
          <cell r="H229">
            <v>95</v>
          </cell>
          <cell r="I229">
            <v>152</v>
          </cell>
          <cell r="J229">
            <v>346</v>
          </cell>
          <cell r="K229">
            <v>620</v>
          </cell>
        </row>
        <row r="230">
          <cell r="A230" t="str">
            <v>Missouri, 2010</v>
          </cell>
          <cell r="B230">
            <v>120</v>
          </cell>
          <cell r="C230">
            <v>60</v>
          </cell>
          <cell r="D230">
            <v>60</v>
          </cell>
          <cell r="E230">
            <v>60</v>
          </cell>
          <cell r="F230">
            <v>65</v>
          </cell>
          <cell r="G230">
            <v>60</v>
          </cell>
          <cell r="H230">
            <v>67</v>
          </cell>
          <cell r="I230">
            <v>126</v>
          </cell>
          <cell r="J230">
            <v>312</v>
          </cell>
          <cell r="K230">
            <v>568</v>
          </cell>
        </row>
        <row r="231">
          <cell r="A231" t="str">
            <v>Missouri, 2011</v>
          </cell>
          <cell r="B231">
            <v>120</v>
          </cell>
          <cell r="C231">
            <v>60</v>
          </cell>
          <cell r="D231">
            <v>60</v>
          </cell>
          <cell r="E231">
            <v>60</v>
          </cell>
          <cell r="F231">
            <v>60</v>
          </cell>
          <cell r="G231">
            <v>60</v>
          </cell>
          <cell r="H231">
            <v>84</v>
          </cell>
          <cell r="I231">
            <v>144</v>
          </cell>
          <cell r="J231">
            <v>310</v>
          </cell>
          <cell r="K231">
            <v>562</v>
          </cell>
        </row>
        <row r="232">
          <cell r="A232" t="str">
            <v>Missouri, 2012</v>
          </cell>
          <cell r="B232">
            <v>120</v>
          </cell>
          <cell r="C232">
            <v>60</v>
          </cell>
          <cell r="D232">
            <v>60</v>
          </cell>
          <cell r="E232">
            <v>60</v>
          </cell>
          <cell r="F232">
            <v>60</v>
          </cell>
          <cell r="G232">
            <v>60</v>
          </cell>
          <cell r="H232">
            <v>99</v>
          </cell>
          <cell r="I232">
            <v>139</v>
          </cell>
          <cell r="J232">
            <v>317</v>
          </cell>
          <cell r="K232">
            <v>573</v>
          </cell>
        </row>
        <row r="233">
          <cell r="A233" t="str">
            <v>Missouri, 2013</v>
          </cell>
          <cell r="B233">
            <v>120</v>
          </cell>
          <cell r="C233">
            <v>60</v>
          </cell>
          <cell r="D233">
            <v>60</v>
          </cell>
          <cell r="E233">
            <v>60</v>
          </cell>
          <cell r="F233">
            <v>65</v>
          </cell>
          <cell r="G233">
            <v>60</v>
          </cell>
          <cell r="H233">
            <v>85</v>
          </cell>
          <cell r="I233">
            <v>170</v>
          </cell>
          <cell r="J233">
            <v>318</v>
          </cell>
          <cell r="K233">
            <v>647</v>
          </cell>
        </row>
        <row r="234">
          <cell r="A234" t="str">
            <v>Missouri, 2014</v>
          </cell>
          <cell r="B234">
            <v>120</v>
          </cell>
          <cell r="C234">
            <v>60</v>
          </cell>
          <cell r="D234">
            <v>60</v>
          </cell>
          <cell r="E234">
            <v>67</v>
          </cell>
          <cell r="F234">
            <v>70</v>
          </cell>
          <cell r="G234">
            <v>60</v>
          </cell>
          <cell r="H234">
            <v>100</v>
          </cell>
          <cell r="I234">
            <v>159</v>
          </cell>
          <cell r="J234">
            <v>355</v>
          </cell>
          <cell r="K234">
            <v>586</v>
          </cell>
        </row>
        <row r="235">
          <cell r="A235" t="str">
            <v>Missouri, 2015</v>
          </cell>
          <cell r="B235">
            <v>120</v>
          </cell>
          <cell r="C235">
            <v>60</v>
          </cell>
          <cell r="D235">
            <v>60</v>
          </cell>
          <cell r="E235">
            <v>60</v>
          </cell>
          <cell r="F235">
            <v>60</v>
          </cell>
          <cell r="G235">
            <v>60</v>
          </cell>
          <cell r="H235">
            <v>81</v>
          </cell>
          <cell r="I235">
            <v>164</v>
          </cell>
          <cell r="J235">
            <v>327</v>
          </cell>
          <cell r="K235">
            <v>663</v>
          </cell>
        </row>
        <row r="236">
          <cell r="A236" t="str">
            <v>Missouri, 2016</v>
          </cell>
          <cell r="B236">
            <v>120</v>
          </cell>
          <cell r="C236">
            <v>60</v>
          </cell>
          <cell r="D236">
            <v>60</v>
          </cell>
          <cell r="E236">
            <v>60</v>
          </cell>
          <cell r="F236">
            <v>67</v>
          </cell>
          <cell r="G236">
            <v>60</v>
          </cell>
          <cell r="H236">
            <v>99</v>
          </cell>
          <cell r="I236">
            <v>172</v>
          </cell>
          <cell r="J236">
            <v>292</v>
          </cell>
          <cell r="K236">
            <v>492</v>
          </cell>
        </row>
        <row r="237">
          <cell r="A237" t="str">
            <v>Missouri, 2017</v>
          </cell>
          <cell r="B237">
            <v>120</v>
          </cell>
          <cell r="C237">
            <v>60</v>
          </cell>
          <cell r="D237">
            <v>60</v>
          </cell>
          <cell r="E237">
            <v>60</v>
          </cell>
          <cell r="F237">
            <v>60</v>
          </cell>
          <cell r="G237">
            <v>60</v>
          </cell>
          <cell r="H237">
            <v>70</v>
          </cell>
          <cell r="I237">
            <v>181</v>
          </cell>
          <cell r="J237">
            <v>365</v>
          </cell>
          <cell r="K237">
            <v>566</v>
          </cell>
        </row>
        <row r="238">
          <cell r="A238" t="str">
            <v>Montana, 2009</v>
          </cell>
          <cell r="B238">
            <v>120</v>
          </cell>
          <cell r="C238">
            <v>60</v>
          </cell>
          <cell r="D238">
            <v>60</v>
          </cell>
          <cell r="E238">
            <v>60</v>
          </cell>
          <cell r="F238">
            <v>60</v>
          </cell>
          <cell r="G238">
            <v>60</v>
          </cell>
          <cell r="H238">
            <v>60</v>
          </cell>
          <cell r="I238">
            <v>60</v>
          </cell>
          <cell r="J238">
            <v>60</v>
          </cell>
          <cell r="K238">
            <v>77</v>
          </cell>
        </row>
        <row r="239">
          <cell r="A239" t="str">
            <v>Montana, 2010</v>
          </cell>
          <cell r="B239">
            <v>120</v>
          </cell>
          <cell r="C239">
            <v>60</v>
          </cell>
          <cell r="D239">
            <v>60</v>
          </cell>
          <cell r="E239">
            <v>60</v>
          </cell>
          <cell r="F239">
            <v>60</v>
          </cell>
          <cell r="G239">
            <v>60</v>
          </cell>
          <cell r="H239">
            <v>60</v>
          </cell>
          <cell r="I239">
            <v>60</v>
          </cell>
          <cell r="J239">
            <v>60</v>
          </cell>
          <cell r="K239">
            <v>88</v>
          </cell>
        </row>
        <row r="240">
          <cell r="A240" t="str">
            <v>Montana, 2011</v>
          </cell>
          <cell r="B240">
            <v>120</v>
          </cell>
          <cell r="C240">
            <v>60</v>
          </cell>
          <cell r="D240">
            <v>60</v>
          </cell>
          <cell r="E240">
            <v>60</v>
          </cell>
          <cell r="F240">
            <v>60</v>
          </cell>
          <cell r="G240">
            <v>60</v>
          </cell>
          <cell r="H240">
            <v>60</v>
          </cell>
          <cell r="I240">
            <v>60</v>
          </cell>
          <cell r="J240">
            <v>60</v>
          </cell>
          <cell r="K240">
            <v>77</v>
          </cell>
        </row>
        <row r="241">
          <cell r="A241" t="str">
            <v>Montana, 2012</v>
          </cell>
          <cell r="B241">
            <v>120</v>
          </cell>
          <cell r="C241">
            <v>60</v>
          </cell>
          <cell r="D241">
            <v>60</v>
          </cell>
          <cell r="E241">
            <v>60</v>
          </cell>
          <cell r="F241">
            <v>60</v>
          </cell>
          <cell r="G241">
            <v>60</v>
          </cell>
          <cell r="H241">
            <v>60</v>
          </cell>
          <cell r="I241">
            <v>60</v>
          </cell>
          <cell r="J241">
            <v>60</v>
          </cell>
          <cell r="K241">
            <v>84</v>
          </cell>
        </row>
        <row r="242">
          <cell r="A242" t="str">
            <v>Montana, 2013</v>
          </cell>
          <cell r="B242">
            <v>120</v>
          </cell>
          <cell r="C242">
            <v>60</v>
          </cell>
          <cell r="D242">
            <v>60</v>
          </cell>
          <cell r="E242">
            <v>60</v>
          </cell>
          <cell r="F242">
            <v>60</v>
          </cell>
          <cell r="G242">
            <v>60</v>
          </cell>
          <cell r="H242">
            <v>60</v>
          </cell>
          <cell r="I242">
            <v>60</v>
          </cell>
          <cell r="J242">
            <v>69</v>
          </cell>
          <cell r="K242">
            <v>102</v>
          </cell>
        </row>
        <row r="243">
          <cell r="A243" t="str">
            <v>Montana, 2014</v>
          </cell>
          <cell r="B243">
            <v>120</v>
          </cell>
          <cell r="C243">
            <v>60</v>
          </cell>
          <cell r="D243">
            <v>60</v>
          </cell>
          <cell r="E243">
            <v>60</v>
          </cell>
          <cell r="F243">
            <v>60</v>
          </cell>
          <cell r="G243">
            <v>60</v>
          </cell>
          <cell r="H243">
            <v>60</v>
          </cell>
          <cell r="I243">
            <v>60</v>
          </cell>
          <cell r="J243">
            <v>60</v>
          </cell>
          <cell r="K243">
            <v>86</v>
          </cell>
        </row>
        <row r="244">
          <cell r="A244" t="str">
            <v>Montana, 2015</v>
          </cell>
          <cell r="B244">
            <v>120</v>
          </cell>
          <cell r="C244">
            <v>60</v>
          </cell>
          <cell r="D244">
            <v>60</v>
          </cell>
          <cell r="E244">
            <v>60</v>
          </cell>
          <cell r="F244">
            <v>60</v>
          </cell>
          <cell r="G244">
            <v>60</v>
          </cell>
          <cell r="H244">
            <v>60</v>
          </cell>
          <cell r="I244">
            <v>60</v>
          </cell>
          <cell r="J244">
            <v>60</v>
          </cell>
          <cell r="K244">
            <v>98</v>
          </cell>
        </row>
        <row r="245">
          <cell r="A245" t="str">
            <v>Montana, 2016</v>
          </cell>
          <cell r="B245">
            <v>120</v>
          </cell>
          <cell r="C245">
            <v>60</v>
          </cell>
          <cell r="D245">
            <v>60</v>
          </cell>
          <cell r="E245">
            <v>60</v>
          </cell>
          <cell r="F245">
            <v>60</v>
          </cell>
          <cell r="G245">
            <v>60</v>
          </cell>
          <cell r="H245">
            <v>60</v>
          </cell>
          <cell r="I245">
            <v>60</v>
          </cell>
          <cell r="J245">
            <v>60</v>
          </cell>
          <cell r="K245">
            <v>66</v>
          </cell>
        </row>
        <row r="246">
          <cell r="A246" t="str">
            <v>Montana, 2017</v>
          </cell>
          <cell r="B246">
            <v>120</v>
          </cell>
          <cell r="C246">
            <v>60</v>
          </cell>
          <cell r="D246">
            <v>60</v>
          </cell>
          <cell r="E246">
            <v>60</v>
          </cell>
          <cell r="F246">
            <v>60</v>
          </cell>
          <cell r="G246">
            <v>60</v>
          </cell>
          <cell r="H246">
            <v>60</v>
          </cell>
          <cell r="I246">
            <v>60</v>
          </cell>
          <cell r="J246">
            <v>60</v>
          </cell>
          <cell r="K246">
            <v>94</v>
          </cell>
        </row>
        <row r="247">
          <cell r="A247" t="str">
            <v>Nebraska, 2009</v>
          </cell>
          <cell r="B247">
            <v>120</v>
          </cell>
          <cell r="C247">
            <v>60</v>
          </cell>
          <cell r="D247">
            <v>60</v>
          </cell>
          <cell r="E247">
            <v>60</v>
          </cell>
          <cell r="F247">
            <v>60</v>
          </cell>
          <cell r="G247">
            <v>60</v>
          </cell>
          <cell r="H247">
            <v>60</v>
          </cell>
          <cell r="I247">
            <v>60</v>
          </cell>
          <cell r="J247">
            <v>65</v>
          </cell>
          <cell r="K247">
            <v>135</v>
          </cell>
        </row>
        <row r="248">
          <cell r="A248" t="str">
            <v>Nebraska, 2010</v>
          </cell>
          <cell r="B248">
            <v>120</v>
          </cell>
          <cell r="C248">
            <v>60</v>
          </cell>
          <cell r="D248">
            <v>60</v>
          </cell>
          <cell r="E248">
            <v>60</v>
          </cell>
          <cell r="F248">
            <v>60</v>
          </cell>
          <cell r="G248">
            <v>60</v>
          </cell>
          <cell r="H248">
            <v>60</v>
          </cell>
          <cell r="I248">
            <v>60</v>
          </cell>
          <cell r="J248">
            <v>60</v>
          </cell>
          <cell r="K248">
            <v>149</v>
          </cell>
        </row>
        <row r="249">
          <cell r="A249" t="str">
            <v>Nebraska, 2011</v>
          </cell>
          <cell r="B249">
            <v>120</v>
          </cell>
          <cell r="C249">
            <v>60</v>
          </cell>
          <cell r="D249">
            <v>60</v>
          </cell>
          <cell r="E249">
            <v>60</v>
          </cell>
          <cell r="F249">
            <v>60</v>
          </cell>
          <cell r="G249">
            <v>60</v>
          </cell>
          <cell r="H249">
            <v>60</v>
          </cell>
          <cell r="I249">
            <v>60</v>
          </cell>
          <cell r="J249">
            <v>60</v>
          </cell>
          <cell r="K249">
            <v>194</v>
          </cell>
        </row>
        <row r="250">
          <cell r="A250" t="str">
            <v>Nebraska, 2012</v>
          </cell>
          <cell r="B250">
            <v>120</v>
          </cell>
          <cell r="C250">
            <v>60</v>
          </cell>
          <cell r="D250">
            <v>60</v>
          </cell>
          <cell r="E250">
            <v>60</v>
          </cell>
          <cell r="F250">
            <v>60</v>
          </cell>
          <cell r="G250">
            <v>60</v>
          </cell>
          <cell r="H250">
            <v>60</v>
          </cell>
          <cell r="I250">
            <v>60</v>
          </cell>
          <cell r="J250">
            <v>71</v>
          </cell>
          <cell r="K250">
            <v>157</v>
          </cell>
        </row>
        <row r="251">
          <cell r="A251" t="str">
            <v>Nebraska, 2013</v>
          </cell>
          <cell r="B251">
            <v>120</v>
          </cell>
          <cell r="C251">
            <v>60</v>
          </cell>
          <cell r="D251">
            <v>60</v>
          </cell>
          <cell r="E251">
            <v>60</v>
          </cell>
          <cell r="F251">
            <v>60</v>
          </cell>
          <cell r="G251">
            <v>60</v>
          </cell>
          <cell r="H251">
            <v>60</v>
          </cell>
          <cell r="I251">
            <v>60</v>
          </cell>
          <cell r="J251">
            <v>66</v>
          </cell>
          <cell r="K251">
            <v>207</v>
          </cell>
        </row>
        <row r="252">
          <cell r="A252" t="str">
            <v>Nebraska, 2014</v>
          </cell>
          <cell r="B252">
            <v>120</v>
          </cell>
          <cell r="C252">
            <v>60</v>
          </cell>
          <cell r="D252">
            <v>60</v>
          </cell>
          <cell r="E252">
            <v>60</v>
          </cell>
          <cell r="F252">
            <v>60</v>
          </cell>
          <cell r="G252">
            <v>60</v>
          </cell>
          <cell r="H252">
            <v>60</v>
          </cell>
          <cell r="I252">
            <v>60</v>
          </cell>
          <cell r="J252">
            <v>81</v>
          </cell>
          <cell r="K252">
            <v>166</v>
          </cell>
        </row>
        <row r="253">
          <cell r="A253" t="str">
            <v>Nebraska, 2015</v>
          </cell>
          <cell r="B253">
            <v>120</v>
          </cell>
          <cell r="C253">
            <v>60</v>
          </cell>
          <cell r="D253">
            <v>60</v>
          </cell>
          <cell r="E253">
            <v>60</v>
          </cell>
          <cell r="F253">
            <v>60</v>
          </cell>
          <cell r="G253">
            <v>60</v>
          </cell>
          <cell r="H253">
            <v>60</v>
          </cell>
          <cell r="I253">
            <v>60</v>
          </cell>
          <cell r="J253">
            <v>75</v>
          </cell>
          <cell r="K253">
            <v>198</v>
          </cell>
        </row>
        <row r="254">
          <cell r="A254" t="str">
            <v>Nebraska, 2016</v>
          </cell>
          <cell r="B254">
            <v>120</v>
          </cell>
          <cell r="C254">
            <v>60</v>
          </cell>
          <cell r="D254">
            <v>60</v>
          </cell>
          <cell r="E254">
            <v>60</v>
          </cell>
          <cell r="F254">
            <v>60</v>
          </cell>
          <cell r="G254">
            <v>60</v>
          </cell>
          <cell r="H254">
            <v>60</v>
          </cell>
          <cell r="I254">
            <v>60</v>
          </cell>
          <cell r="J254">
            <v>69</v>
          </cell>
          <cell r="K254">
            <v>178</v>
          </cell>
        </row>
        <row r="255">
          <cell r="A255" t="str">
            <v>Nebraska, 2017</v>
          </cell>
          <cell r="B255">
            <v>120</v>
          </cell>
          <cell r="C255">
            <v>60</v>
          </cell>
          <cell r="D255">
            <v>60</v>
          </cell>
          <cell r="E255">
            <v>60</v>
          </cell>
          <cell r="F255">
            <v>60</v>
          </cell>
          <cell r="G255">
            <v>60</v>
          </cell>
          <cell r="H255">
            <v>60</v>
          </cell>
          <cell r="I255">
            <v>60</v>
          </cell>
          <cell r="J255">
            <v>78</v>
          </cell>
          <cell r="K255">
            <v>215</v>
          </cell>
        </row>
        <row r="256">
          <cell r="A256" t="str">
            <v>Nevada, 2009</v>
          </cell>
          <cell r="B256">
            <v>120</v>
          </cell>
          <cell r="C256">
            <v>60</v>
          </cell>
          <cell r="D256">
            <v>60</v>
          </cell>
          <cell r="E256">
            <v>60</v>
          </cell>
          <cell r="F256">
            <v>60</v>
          </cell>
          <cell r="G256">
            <v>60</v>
          </cell>
          <cell r="H256">
            <v>65</v>
          </cell>
          <cell r="I256">
            <v>80</v>
          </cell>
          <cell r="J256">
            <v>126</v>
          </cell>
          <cell r="K256">
            <v>150</v>
          </cell>
        </row>
        <row r="257">
          <cell r="A257" t="str">
            <v>Nevada, 2010</v>
          </cell>
          <cell r="B257">
            <v>120</v>
          </cell>
          <cell r="C257">
            <v>60</v>
          </cell>
          <cell r="D257">
            <v>60</v>
          </cell>
          <cell r="E257">
            <v>60</v>
          </cell>
          <cell r="F257">
            <v>60</v>
          </cell>
          <cell r="G257">
            <v>60</v>
          </cell>
          <cell r="H257">
            <v>60</v>
          </cell>
          <cell r="I257">
            <v>71</v>
          </cell>
          <cell r="J257">
            <v>141</v>
          </cell>
          <cell r="K257">
            <v>116</v>
          </cell>
        </row>
        <row r="258">
          <cell r="A258" t="str">
            <v>Nevada, 2011</v>
          </cell>
          <cell r="B258">
            <v>120</v>
          </cell>
          <cell r="C258">
            <v>60</v>
          </cell>
          <cell r="D258">
            <v>60</v>
          </cell>
          <cell r="E258">
            <v>60</v>
          </cell>
          <cell r="F258">
            <v>60</v>
          </cell>
          <cell r="G258">
            <v>60</v>
          </cell>
          <cell r="H258">
            <v>60</v>
          </cell>
          <cell r="I258">
            <v>88</v>
          </cell>
          <cell r="J258">
            <v>135</v>
          </cell>
          <cell r="K258">
            <v>107</v>
          </cell>
        </row>
        <row r="259">
          <cell r="A259" t="str">
            <v>Nevada, 2012</v>
          </cell>
          <cell r="B259">
            <v>120</v>
          </cell>
          <cell r="C259">
            <v>60</v>
          </cell>
          <cell r="D259">
            <v>60</v>
          </cell>
          <cell r="E259">
            <v>60</v>
          </cell>
          <cell r="F259">
            <v>60</v>
          </cell>
          <cell r="G259">
            <v>60</v>
          </cell>
          <cell r="H259">
            <v>60</v>
          </cell>
          <cell r="I259">
            <v>80</v>
          </cell>
          <cell r="J259">
            <v>157</v>
          </cell>
          <cell r="K259">
            <v>137</v>
          </cell>
        </row>
        <row r="260">
          <cell r="A260" t="str">
            <v>Nevada, 2013</v>
          </cell>
          <cell r="B260">
            <v>120</v>
          </cell>
          <cell r="C260">
            <v>60</v>
          </cell>
          <cell r="D260">
            <v>60</v>
          </cell>
          <cell r="E260">
            <v>60</v>
          </cell>
          <cell r="F260">
            <v>60</v>
          </cell>
          <cell r="G260">
            <v>60</v>
          </cell>
          <cell r="H260">
            <v>73</v>
          </cell>
          <cell r="I260">
            <v>99</v>
          </cell>
          <cell r="J260">
            <v>117</v>
          </cell>
          <cell r="K260">
            <v>122</v>
          </cell>
        </row>
        <row r="261">
          <cell r="A261" t="str">
            <v>Nevada, 2014</v>
          </cell>
          <cell r="B261">
            <v>120</v>
          </cell>
          <cell r="C261">
            <v>60</v>
          </cell>
          <cell r="D261">
            <v>60</v>
          </cell>
          <cell r="E261">
            <v>60</v>
          </cell>
          <cell r="F261">
            <v>60</v>
          </cell>
          <cell r="G261">
            <v>60</v>
          </cell>
          <cell r="H261">
            <v>77</v>
          </cell>
          <cell r="I261">
            <v>157</v>
          </cell>
          <cell r="J261">
            <v>175</v>
          </cell>
          <cell r="K261">
            <v>171</v>
          </cell>
        </row>
        <row r="262">
          <cell r="A262" t="str">
            <v>Nevada, 2015</v>
          </cell>
          <cell r="B262">
            <v>120</v>
          </cell>
          <cell r="C262">
            <v>60</v>
          </cell>
          <cell r="D262">
            <v>60</v>
          </cell>
          <cell r="E262">
            <v>60</v>
          </cell>
          <cell r="F262">
            <v>60</v>
          </cell>
          <cell r="G262">
            <v>60</v>
          </cell>
          <cell r="H262">
            <v>77</v>
          </cell>
          <cell r="I262">
            <v>125</v>
          </cell>
          <cell r="J262">
            <v>167</v>
          </cell>
          <cell r="K262">
            <v>175</v>
          </cell>
        </row>
        <row r="263">
          <cell r="A263" t="str">
            <v>Nevada, 2016</v>
          </cell>
          <cell r="B263">
            <v>120</v>
          </cell>
          <cell r="C263">
            <v>60</v>
          </cell>
          <cell r="D263">
            <v>60</v>
          </cell>
          <cell r="E263">
            <v>60</v>
          </cell>
          <cell r="F263">
            <v>67</v>
          </cell>
          <cell r="G263">
            <v>60</v>
          </cell>
          <cell r="H263">
            <v>80</v>
          </cell>
          <cell r="I263">
            <v>112</v>
          </cell>
          <cell r="J263">
            <v>154</v>
          </cell>
          <cell r="K263">
            <v>121</v>
          </cell>
        </row>
        <row r="264">
          <cell r="A264" t="str">
            <v>Nevada, 2017</v>
          </cell>
          <cell r="B264">
            <v>120</v>
          </cell>
          <cell r="C264">
            <v>60</v>
          </cell>
          <cell r="D264">
            <v>60</v>
          </cell>
          <cell r="E264">
            <v>60</v>
          </cell>
          <cell r="F264">
            <v>60</v>
          </cell>
          <cell r="G264">
            <v>60</v>
          </cell>
          <cell r="H264">
            <v>89</v>
          </cell>
          <cell r="I264">
            <v>159</v>
          </cell>
          <cell r="J264">
            <v>135</v>
          </cell>
          <cell r="K264">
            <v>154</v>
          </cell>
        </row>
        <row r="265">
          <cell r="A265" t="str">
            <v>New Hampshire, 2009</v>
          </cell>
          <cell r="B265">
            <v>120</v>
          </cell>
          <cell r="C265">
            <v>60</v>
          </cell>
          <cell r="D265">
            <v>60</v>
          </cell>
          <cell r="E265">
            <v>60</v>
          </cell>
          <cell r="F265">
            <v>60</v>
          </cell>
          <cell r="G265">
            <v>60</v>
          </cell>
          <cell r="H265">
            <v>60</v>
          </cell>
          <cell r="I265">
            <v>60</v>
          </cell>
          <cell r="J265">
            <v>60</v>
          </cell>
          <cell r="K265">
            <v>89</v>
          </cell>
        </row>
        <row r="266">
          <cell r="A266" t="str">
            <v>New Hampshire, 2010</v>
          </cell>
          <cell r="B266">
            <v>120</v>
          </cell>
          <cell r="C266">
            <v>60</v>
          </cell>
          <cell r="D266">
            <v>60</v>
          </cell>
          <cell r="E266">
            <v>60</v>
          </cell>
          <cell r="F266">
            <v>60</v>
          </cell>
          <cell r="G266">
            <v>60</v>
          </cell>
          <cell r="H266">
            <v>60</v>
          </cell>
          <cell r="I266">
            <v>60</v>
          </cell>
          <cell r="J266">
            <v>60</v>
          </cell>
          <cell r="K266">
            <v>98</v>
          </cell>
        </row>
        <row r="267">
          <cell r="A267" t="str">
            <v>New Hampshire, 2011</v>
          </cell>
          <cell r="B267">
            <v>120</v>
          </cell>
          <cell r="C267">
            <v>60</v>
          </cell>
          <cell r="D267">
            <v>60</v>
          </cell>
          <cell r="E267">
            <v>60</v>
          </cell>
          <cell r="F267">
            <v>60</v>
          </cell>
          <cell r="G267">
            <v>60</v>
          </cell>
          <cell r="H267">
            <v>60</v>
          </cell>
          <cell r="I267">
            <v>60</v>
          </cell>
          <cell r="J267">
            <v>65</v>
          </cell>
          <cell r="K267">
            <v>123</v>
          </cell>
        </row>
        <row r="268">
          <cell r="A268" t="str">
            <v>New Hampshire, 2012</v>
          </cell>
          <cell r="B268">
            <v>120</v>
          </cell>
          <cell r="C268">
            <v>60</v>
          </cell>
          <cell r="D268">
            <v>60</v>
          </cell>
          <cell r="E268">
            <v>60</v>
          </cell>
          <cell r="F268">
            <v>60</v>
          </cell>
          <cell r="G268">
            <v>60</v>
          </cell>
          <cell r="H268">
            <v>60</v>
          </cell>
          <cell r="I268">
            <v>60</v>
          </cell>
          <cell r="J268">
            <v>60</v>
          </cell>
          <cell r="K268">
            <v>123</v>
          </cell>
        </row>
        <row r="269">
          <cell r="A269" t="str">
            <v>New Hampshire, 2013</v>
          </cell>
          <cell r="B269">
            <v>120</v>
          </cell>
          <cell r="C269">
            <v>60</v>
          </cell>
          <cell r="D269">
            <v>60</v>
          </cell>
          <cell r="E269">
            <v>60</v>
          </cell>
          <cell r="F269">
            <v>60</v>
          </cell>
          <cell r="G269">
            <v>60</v>
          </cell>
          <cell r="H269">
            <v>60</v>
          </cell>
          <cell r="I269">
            <v>60</v>
          </cell>
          <cell r="J269">
            <v>66</v>
          </cell>
          <cell r="K269">
            <v>114</v>
          </cell>
        </row>
        <row r="270">
          <cell r="A270" t="str">
            <v>New Hampshire, 2014</v>
          </cell>
          <cell r="B270">
            <v>120</v>
          </cell>
          <cell r="C270">
            <v>60</v>
          </cell>
          <cell r="D270">
            <v>60</v>
          </cell>
          <cell r="E270">
            <v>60</v>
          </cell>
          <cell r="F270">
            <v>60</v>
          </cell>
          <cell r="G270">
            <v>60</v>
          </cell>
          <cell r="H270">
            <v>60</v>
          </cell>
          <cell r="I270">
            <v>60</v>
          </cell>
          <cell r="J270">
            <v>60</v>
          </cell>
          <cell r="K270">
            <v>94</v>
          </cell>
        </row>
        <row r="271">
          <cell r="A271" t="str">
            <v>New Hampshire, 2015</v>
          </cell>
          <cell r="B271">
            <v>120</v>
          </cell>
          <cell r="C271">
            <v>60</v>
          </cell>
          <cell r="D271">
            <v>60</v>
          </cell>
          <cell r="E271">
            <v>60</v>
          </cell>
          <cell r="F271">
            <v>60</v>
          </cell>
          <cell r="G271">
            <v>60</v>
          </cell>
          <cell r="H271">
            <v>60</v>
          </cell>
          <cell r="I271">
            <v>60</v>
          </cell>
          <cell r="J271">
            <v>60</v>
          </cell>
          <cell r="K271">
            <v>155</v>
          </cell>
        </row>
        <row r="272">
          <cell r="A272" t="str">
            <v>New Hampshire, 2016</v>
          </cell>
          <cell r="B272">
            <v>120</v>
          </cell>
          <cell r="C272">
            <v>60</v>
          </cell>
          <cell r="D272">
            <v>60</v>
          </cell>
          <cell r="E272">
            <v>60</v>
          </cell>
          <cell r="F272">
            <v>60</v>
          </cell>
          <cell r="G272">
            <v>60</v>
          </cell>
          <cell r="H272">
            <v>60</v>
          </cell>
          <cell r="I272">
            <v>60</v>
          </cell>
          <cell r="J272">
            <v>60</v>
          </cell>
          <cell r="K272">
            <v>85</v>
          </cell>
        </row>
        <row r="273">
          <cell r="A273" t="str">
            <v>New Hampshire, 2017</v>
          </cell>
          <cell r="B273">
            <v>120</v>
          </cell>
          <cell r="C273">
            <v>60</v>
          </cell>
          <cell r="D273">
            <v>60</v>
          </cell>
          <cell r="E273">
            <v>60</v>
          </cell>
          <cell r="F273">
            <v>60</v>
          </cell>
          <cell r="G273">
            <v>60</v>
          </cell>
          <cell r="H273">
            <v>60</v>
          </cell>
          <cell r="I273">
            <v>60</v>
          </cell>
          <cell r="J273">
            <v>69</v>
          </cell>
          <cell r="K273">
            <v>114</v>
          </cell>
        </row>
        <row r="274">
          <cell r="A274" t="str">
            <v>New Jersey, 2009</v>
          </cell>
          <cell r="B274">
            <v>120</v>
          </cell>
          <cell r="C274">
            <v>60</v>
          </cell>
          <cell r="D274">
            <v>60</v>
          </cell>
          <cell r="E274">
            <v>60</v>
          </cell>
          <cell r="F274">
            <v>66</v>
          </cell>
          <cell r="G274">
            <v>60</v>
          </cell>
          <cell r="H274">
            <v>93</v>
          </cell>
          <cell r="I274">
            <v>126</v>
          </cell>
          <cell r="J274">
            <v>363</v>
          </cell>
          <cell r="K274">
            <v>605</v>
          </cell>
        </row>
        <row r="275">
          <cell r="A275" t="str">
            <v>New Jersey, 2010</v>
          </cell>
          <cell r="B275">
            <v>120</v>
          </cell>
          <cell r="C275">
            <v>60</v>
          </cell>
          <cell r="D275">
            <v>60</v>
          </cell>
          <cell r="E275">
            <v>60</v>
          </cell>
          <cell r="F275">
            <v>60</v>
          </cell>
          <cell r="G275">
            <v>60</v>
          </cell>
          <cell r="H275">
            <v>76</v>
          </cell>
          <cell r="I275">
            <v>117</v>
          </cell>
          <cell r="J275">
            <v>286</v>
          </cell>
          <cell r="K275">
            <v>546</v>
          </cell>
        </row>
        <row r="276">
          <cell r="A276" t="str">
            <v>New Jersey, 2011</v>
          </cell>
          <cell r="B276">
            <v>120</v>
          </cell>
          <cell r="C276">
            <v>60</v>
          </cell>
          <cell r="D276">
            <v>60</v>
          </cell>
          <cell r="E276">
            <v>60</v>
          </cell>
          <cell r="F276">
            <v>67</v>
          </cell>
          <cell r="G276">
            <v>60</v>
          </cell>
          <cell r="H276">
            <v>86</v>
          </cell>
          <cell r="I276">
            <v>124</v>
          </cell>
          <cell r="J276">
            <v>292</v>
          </cell>
          <cell r="K276">
            <v>603</v>
          </cell>
        </row>
        <row r="277">
          <cell r="A277" t="str">
            <v>New Jersey, 2012</v>
          </cell>
          <cell r="B277">
            <v>120</v>
          </cell>
          <cell r="C277">
            <v>60</v>
          </cell>
          <cell r="D277">
            <v>60</v>
          </cell>
          <cell r="E277">
            <v>60</v>
          </cell>
          <cell r="F277">
            <v>60</v>
          </cell>
          <cell r="G277">
            <v>60</v>
          </cell>
          <cell r="H277">
            <v>73</v>
          </cell>
          <cell r="I277">
            <v>118</v>
          </cell>
          <cell r="J277">
            <v>283</v>
          </cell>
          <cell r="K277">
            <v>571</v>
          </cell>
        </row>
        <row r="278">
          <cell r="A278" t="str">
            <v>New Jersey, 2013</v>
          </cell>
          <cell r="B278">
            <v>120</v>
          </cell>
          <cell r="C278">
            <v>60</v>
          </cell>
          <cell r="D278">
            <v>60</v>
          </cell>
          <cell r="E278">
            <v>66</v>
          </cell>
          <cell r="F278">
            <v>60</v>
          </cell>
          <cell r="G278">
            <v>60</v>
          </cell>
          <cell r="H278">
            <v>92</v>
          </cell>
          <cell r="I278">
            <v>142</v>
          </cell>
          <cell r="J278">
            <v>334</v>
          </cell>
          <cell r="K278">
            <v>690</v>
          </cell>
        </row>
        <row r="279">
          <cell r="A279" t="str">
            <v>New Jersey, 2014</v>
          </cell>
          <cell r="B279">
            <v>120</v>
          </cell>
          <cell r="C279">
            <v>60</v>
          </cell>
          <cell r="D279">
            <v>60</v>
          </cell>
          <cell r="E279">
            <v>60</v>
          </cell>
          <cell r="F279">
            <v>60</v>
          </cell>
          <cell r="G279">
            <v>60</v>
          </cell>
          <cell r="H279">
            <v>83</v>
          </cell>
          <cell r="I279">
            <v>134</v>
          </cell>
          <cell r="J279">
            <v>274</v>
          </cell>
          <cell r="K279">
            <v>633</v>
          </cell>
        </row>
        <row r="280">
          <cell r="A280" t="str">
            <v>New Jersey, 2015</v>
          </cell>
          <cell r="B280">
            <v>120</v>
          </cell>
          <cell r="C280">
            <v>60</v>
          </cell>
          <cell r="D280">
            <v>60</v>
          </cell>
          <cell r="E280">
            <v>60</v>
          </cell>
          <cell r="F280">
            <v>65</v>
          </cell>
          <cell r="G280">
            <v>60</v>
          </cell>
          <cell r="H280">
            <v>88</v>
          </cell>
          <cell r="I280">
            <v>150</v>
          </cell>
          <cell r="J280">
            <v>331</v>
          </cell>
          <cell r="K280">
            <v>754</v>
          </cell>
        </row>
        <row r="281">
          <cell r="A281" t="str">
            <v>New Jersey, 2016</v>
          </cell>
          <cell r="B281">
            <v>120</v>
          </cell>
          <cell r="C281">
            <v>60</v>
          </cell>
          <cell r="D281">
            <v>60</v>
          </cell>
          <cell r="E281">
            <v>60</v>
          </cell>
          <cell r="F281">
            <v>60</v>
          </cell>
          <cell r="G281">
            <v>60</v>
          </cell>
          <cell r="H281">
            <v>98</v>
          </cell>
          <cell r="I281">
            <v>169</v>
          </cell>
          <cell r="J281">
            <v>281</v>
          </cell>
          <cell r="K281">
            <v>581</v>
          </cell>
        </row>
        <row r="282">
          <cell r="A282" t="str">
            <v>New Jersey, 2017</v>
          </cell>
          <cell r="B282">
            <v>120</v>
          </cell>
          <cell r="C282">
            <v>60</v>
          </cell>
          <cell r="D282">
            <v>60</v>
          </cell>
          <cell r="E282">
            <v>60</v>
          </cell>
          <cell r="F282">
            <v>60</v>
          </cell>
          <cell r="G282">
            <v>60</v>
          </cell>
          <cell r="H282">
            <v>99</v>
          </cell>
          <cell r="I282">
            <v>146</v>
          </cell>
          <cell r="J282">
            <v>343</v>
          </cell>
          <cell r="K282">
            <v>650</v>
          </cell>
        </row>
        <row r="283">
          <cell r="A283" t="str">
            <v>New Mexico, 2009</v>
          </cell>
          <cell r="B283">
            <v>120</v>
          </cell>
          <cell r="C283">
            <v>60</v>
          </cell>
          <cell r="D283">
            <v>60</v>
          </cell>
          <cell r="E283">
            <v>60</v>
          </cell>
          <cell r="F283">
            <v>60</v>
          </cell>
          <cell r="G283">
            <v>60</v>
          </cell>
          <cell r="H283">
            <v>60</v>
          </cell>
          <cell r="I283">
            <v>60</v>
          </cell>
          <cell r="J283">
            <v>60</v>
          </cell>
          <cell r="K283">
            <v>132</v>
          </cell>
        </row>
        <row r="284">
          <cell r="A284" t="str">
            <v>New Mexico, 2010</v>
          </cell>
          <cell r="B284">
            <v>120</v>
          </cell>
          <cell r="C284">
            <v>60</v>
          </cell>
          <cell r="D284">
            <v>60</v>
          </cell>
          <cell r="E284">
            <v>60</v>
          </cell>
          <cell r="F284">
            <v>60</v>
          </cell>
          <cell r="G284">
            <v>60</v>
          </cell>
          <cell r="H284">
            <v>60</v>
          </cell>
          <cell r="I284">
            <v>60</v>
          </cell>
          <cell r="J284">
            <v>73</v>
          </cell>
          <cell r="K284">
            <v>129</v>
          </cell>
        </row>
        <row r="285">
          <cell r="A285" t="str">
            <v>New Mexico, 2011</v>
          </cell>
          <cell r="B285">
            <v>120</v>
          </cell>
          <cell r="C285">
            <v>60</v>
          </cell>
          <cell r="D285">
            <v>60</v>
          </cell>
          <cell r="E285">
            <v>60</v>
          </cell>
          <cell r="F285">
            <v>60</v>
          </cell>
          <cell r="G285">
            <v>60</v>
          </cell>
          <cell r="H285">
            <v>60</v>
          </cell>
          <cell r="I285">
            <v>60</v>
          </cell>
          <cell r="J285">
            <v>74</v>
          </cell>
          <cell r="K285">
            <v>153</v>
          </cell>
        </row>
        <row r="286">
          <cell r="A286" t="str">
            <v>New Mexico, 2012</v>
          </cell>
          <cell r="B286">
            <v>120</v>
          </cell>
          <cell r="C286">
            <v>60</v>
          </cell>
          <cell r="D286">
            <v>60</v>
          </cell>
          <cell r="E286">
            <v>60</v>
          </cell>
          <cell r="F286">
            <v>60</v>
          </cell>
          <cell r="G286">
            <v>60</v>
          </cell>
          <cell r="H286">
            <v>60</v>
          </cell>
          <cell r="I286">
            <v>60</v>
          </cell>
          <cell r="J286">
            <v>65</v>
          </cell>
          <cell r="K286">
            <v>118</v>
          </cell>
        </row>
        <row r="287">
          <cell r="A287" t="str">
            <v>New Mexico, 2013</v>
          </cell>
          <cell r="B287">
            <v>120</v>
          </cell>
          <cell r="C287">
            <v>60</v>
          </cell>
          <cell r="D287">
            <v>60</v>
          </cell>
          <cell r="E287">
            <v>60</v>
          </cell>
          <cell r="F287">
            <v>60</v>
          </cell>
          <cell r="G287">
            <v>60</v>
          </cell>
          <cell r="H287">
            <v>60</v>
          </cell>
          <cell r="I287">
            <v>60</v>
          </cell>
          <cell r="J287">
            <v>85</v>
          </cell>
          <cell r="K287">
            <v>141</v>
          </cell>
        </row>
        <row r="288">
          <cell r="A288" t="str">
            <v>New Mexico, 2014</v>
          </cell>
          <cell r="B288">
            <v>120</v>
          </cell>
          <cell r="C288">
            <v>60</v>
          </cell>
          <cell r="D288">
            <v>60</v>
          </cell>
          <cell r="E288">
            <v>60</v>
          </cell>
          <cell r="F288">
            <v>60</v>
          </cell>
          <cell r="G288">
            <v>60</v>
          </cell>
          <cell r="H288">
            <v>60</v>
          </cell>
          <cell r="I288">
            <v>65</v>
          </cell>
          <cell r="J288">
            <v>72</v>
          </cell>
          <cell r="K288">
            <v>122</v>
          </cell>
        </row>
        <row r="289">
          <cell r="A289" t="str">
            <v>New Mexico, 2015</v>
          </cell>
          <cell r="B289">
            <v>120</v>
          </cell>
          <cell r="C289">
            <v>60</v>
          </cell>
          <cell r="D289">
            <v>60</v>
          </cell>
          <cell r="E289">
            <v>60</v>
          </cell>
          <cell r="F289">
            <v>60</v>
          </cell>
          <cell r="G289">
            <v>60</v>
          </cell>
          <cell r="H289">
            <v>60</v>
          </cell>
          <cell r="I289">
            <v>66</v>
          </cell>
          <cell r="J289">
            <v>80</v>
          </cell>
          <cell r="K289">
            <v>109</v>
          </cell>
        </row>
        <row r="290">
          <cell r="A290" t="str">
            <v>New Mexico, 2016</v>
          </cell>
          <cell r="B290">
            <v>120</v>
          </cell>
          <cell r="C290">
            <v>60</v>
          </cell>
          <cell r="D290">
            <v>60</v>
          </cell>
          <cell r="E290">
            <v>60</v>
          </cell>
          <cell r="F290">
            <v>60</v>
          </cell>
          <cell r="G290">
            <v>60</v>
          </cell>
          <cell r="H290">
            <v>60</v>
          </cell>
          <cell r="I290">
            <v>60</v>
          </cell>
          <cell r="J290">
            <v>83</v>
          </cell>
          <cell r="K290">
            <v>111</v>
          </cell>
        </row>
        <row r="291">
          <cell r="A291" t="str">
            <v>New Mexico, 2017</v>
          </cell>
          <cell r="B291">
            <v>120</v>
          </cell>
          <cell r="C291">
            <v>60</v>
          </cell>
          <cell r="D291">
            <v>60</v>
          </cell>
          <cell r="E291">
            <v>60</v>
          </cell>
          <cell r="F291">
            <v>60</v>
          </cell>
          <cell r="G291">
            <v>60</v>
          </cell>
          <cell r="H291">
            <v>60</v>
          </cell>
          <cell r="I291">
            <v>66</v>
          </cell>
          <cell r="J291">
            <v>95</v>
          </cell>
          <cell r="K291">
            <v>99</v>
          </cell>
        </row>
        <row r="292">
          <cell r="A292" t="str">
            <v>New York, 2009</v>
          </cell>
          <cell r="B292">
            <v>120</v>
          </cell>
          <cell r="C292">
            <v>60</v>
          </cell>
          <cell r="D292">
            <v>65</v>
          </cell>
          <cell r="E292">
            <v>75</v>
          </cell>
          <cell r="F292">
            <v>195</v>
          </cell>
          <cell r="G292">
            <v>60</v>
          </cell>
          <cell r="H292">
            <v>286</v>
          </cell>
          <cell r="I292">
            <v>534</v>
          </cell>
          <cell r="J292">
            <v>1254</v>
          </cell>
          <cell r="K292">
            <v>2090</v>
          </cell>
        </row>
        <row r="293">
          <cell r="A293" t="str">
            <v>New York, 2010</v>
          </cell>
          <cell r="B293">
            <v>120</v>
          </cell>
          <cell r="C293">
            <v>60</v>
          </cell>
          <cell r="D293">
            <v>60</v>
          </cell>
          <cell r="E293">
            <v>60</v>
          </cell>
          <cell r="F293">
            <v>141</v>
          </cell>
          <cell r="G293">
            <v>60</v>
          </cell>
          <cell r="H293">
            <v>326</v>
          </cell>
          <cell r="I293">
            <v>523</v>
          </cell>
          <cell r="J293">
            <v>1269</v>
          </cell>
          <cell r="K293">
            <v>2273</v>
          </cell>
        </row>
        <row r="294">
          <cell r="A294" t="str">
            <v>New York, 2011</v>
          </cell>
          <cell r="B294">
            <v>120</v>
          </cell>
          <cell r="C294">
            <v>60</v>
          </cell>
          <cell r="D294">
            <v>60</v>
          </cell>
          <cell r="E294">
            <v>65</v>
          </cell>
          <cell r="F294">
            <v>158</v>
          </cell>
          <cell r="G294">
            <v>60</v>
          </cell>
          <cell r="H294">
            <v>333</v>
          </cell>
          <cell r="I294">
            <v>530</v>
          </cell>
          <cell r="J294">
            <v>1268</v>
          </cell>
          <cell r="K294">
            <v>2498</v>
          </cell>
        </row>
        <row r="295">
          <cell r="A295" t="str">
            <v>New York, 2012</v>
          </cell>
          <cell r="B295">
            <v>120</v>
          </cell>
          <cell r="C295">
            <v>60</v>
          </cell>
          <cell r="D295">
            <v>60</v>
          </cell>
          <cell r="E295">
            <v>60</v>
          </cell>
          <cell r="F295">
            <v>131</v>
          </cell>
          <cell r="G295">
            <v>60</v>
          </cell>
          <cell r="H295">
            <v>307</v>
          </cell>
          <cell r="I295">
            <v>509</v>
          </cell>
          <cell r="J295">
            <v>1152</v>
          </cell>
          <cell r="K295">
            <v>2208</v>
          </cell>
        </row>
        <row r="296">
          <cell r="A296" t="str">
            <v>New York, 2013</v>
          </cell>
          <cell r="B296">
            <v>120</v>
          </cell>
          <cell r="C296">
            <v>60</v>
          </cell>
          <cell r="D296">
            <v>60</v>
          </cell>
          <cell r="E296">
            <v>60</v>
          </cell>
          <cell r="F296">
            <v>150</v>
          </cell>
          <cell r="G296">
            <v>60</v>
          </cell>
          <cell r="H296">
            <v>350</v>
          </cell>
          <cell r="I296">
            <v>636</v>
          </cell>
          <cell r="J296">
            <v>1216</v>
          </cell>
          <cell r="K296">
            <v>2430</v>
          </cell>
        </row>
        <row r="297">
          <cell r="A297" t="str">
            <v>New York, 2014</v>
          </cell>
          <cell r="B297">
            <v>120</v>
          </cell>
          <cell r="C297">
            <v>60</v>
          </cell>
          <cell r="D297">
            <v>60</v>
          </cell>
          <cell r="E297">
            <v>72</v>
          </cell>
          <cell r="F297">
            <v>165</v>
          </cell>
          <cell r="G297">
            <v>60</v>
          </cell>
          <cell r="H297">
            <v>394</v>
          </cell>
          <cell r="I297">
            <v>615</v>
          </cell>
          <cell r="J297">
            <v>1171</v>
          </cell>
          <cell r="K297">
            <v>2244</v>
          </cell>
        </row>
        <row r="298">
          <cell r="A298" t="str">
            <v>New York, 2015</v>
          </cell>
          <cell r="B298">
            <v>120</v>
          </cell>
          <cell r="C298">
            <v>60</v>
          </cell>
          <cell r="D298">
            <v>60</v>
          </cell>
          <cell r="E298">
            <v>60</v>
          </cell>
          <cell r="F298">
            <v>141</v>
          </cell>
          <cell r="G298">
            <v>60</v>
          </cell>
          <cell r="H298">
            <v>329</v>
          </cell>
          <cell r="I298">
            <v>620</v>
          </cell>
          <cell r="J298">
            <v>1214</v>
          </cell>
          <cell r="K298">
            <v>2464</v>
          </cell>
        </row>
        <row r="299">
          <cell r="A299" t="str">
            <v>New York, 2016</v>
          </cell>
          <cell r="B299">
            <v>120</v>
          </cell>
          <cell r="C299">
            <v>60</v>
          </cell>
          <cell r="D299">
            <v>60</v>
          </cell>
          <cell r="E299">
            <v>68</v>
          </cell>
          <cell r="F299">
            <v>115</v>
          </cell>
          <cell r="G299">
            <v>60</v>
          </cell>
          <cell r="H299">
            <v>376</v>
          </cell>
          <cell r="I299">
            <v>695</v>
          </cell>
          <cell r="J299">
            <v>1127</v>
          </cell>
          <cell r="K299">
            <v>2081</v>
          </cell>
        </row>
        <row r="300">
          <cell r="A300" t="str">
            <v>New York, 2017</v>
          </cell>
          <cell r="B300">
            <v>120</v>
          </cell>
          <cell r="C300">
            <v>60</v>
          </cell>
          <cell r="D300">
            <v>60</v>
          </cell>
          <cell r="E300">
            <v>60</v>
          </cell>
          <cell r="F300">
            <v>124</v>
          </cell>
          <cell r="G300">
            <v>60</v>
          </cell>
          <cell r="H300">
            <v>333</v>
          </cell>
          <cell r="I300">
            <v>655</v>
          </cell>
          <cell r="J300">
            <v>1134</v>
          </cell>
          <cell r="K300">
            <v>2166</v>
          </cell>
        </row>
        <row r="301">
          <cell r="A301" t="str">
            <v>North Carolina, 2009</v>
          </cell>
          <cell r="B301">
            <v>120</v>
          </cell>
          <cell r="C301">
            <v>60</v>
          </cell>
          <cell r="D301">
            <v>60</v>
          </cell>
          <cell r="E301">
            <v>60</v>
          </cell>
          <cell r="F301">
            <v>92</v>
          </cell>
          <cell r="G301">
            <v>60</v>
          </cell>
          <cell r="H301">
            <v>113</v>
          </cell>
          <cell r="I301">
            <v>260</v>
          </cell>
          <cell r="J301">
            <v>475</v>
          </cell>
          <cell r="K301">
            <v>697</v>
          </cell>
        </row>
        <row r="302">
          <cell r="A302" t="str">
            <v>North Carolina, 2010</v>
          </cell>
          <cell r="B302">
            <v>120</v>
          </cell>
          <cell r="C302">
            <v>60</v>
          </cell>
          <cell r="D302">
            <v>60</v>
          </cell>
          <cell r="E302">
            <v>60</v>
          </cell>
          <cell r="F302">
            <v>71</v>
          </cell>
          <cell r="G302">
            <v>60</v>
          </cell>
          <cell r="H302">
            <v>130</v>
          </cell>
          <cell r="I302">
            <v>213</v>
          </cell>
          <cell r="J302">
            <v>440</v>
          </cell>
          <cell r="K302">
            <v>783</v>
          </cell>
        </row>
        <row r="303">
          <cell r="A303" t="str">
            <v>North Carolina, 2011</v>
          </cell>
          <cell r="B303">
            <v>120</v>
          </cell>
          <cell r="C303">
            <v>60</v>
          </cell>
          <cell r="D303">
            <v>60</v>
          </cell>
          <cell r="E303">
            <v>60</v>
          </cell>
          <cell r="F303">
            <v>65</v>
          </cell>
          <cell r="G303">
            <v>60</v>
          </cell>
          <cell r="H303">
            <v>113</v>
          </cell>
          <cell r="I303">
            <v>223</v>
          </cell>
          <cell r="J303">
            <v>412</v>
          </cell>
          <cell r="K303">
            <v>709</v>
          </cell>
        </row>
        <row r="304">
          <cell r="A304" t="str">
            <v>North Carolina, 2012</v>
          </cell>
          <cell r="B304">
            <v>120</v>
          </cell>
          <cell r="C304">
            <v>60</v>
          </cell>
          <cell r="D304">
            <v>60</v>
          </cell>
          <cell r="E304">
            <v>60</v>
          </cell>
          <cell r="F304">
            <v>71</v>
          </cell>
          <cell r="G304">
            <v>60</v>
          </cell>
          <cell r="H304">
            <v>174</v>
          </cell>
          <cell r="I304">
            <v>293</v>
          </cell>
          <cell r="J304">
            <v>510</v>
          </cell>
          <cell r="K304">
            <v>794</v>
          </cell>
        </row>
        <row r="305">
          <cell r="A305" t="str">
            <v>North Carolina, 2013</v>
          </cell>
          <cell r="B305">
            <v>120</v>
          </cell>
          <cell r="C305">
            <v>60</v>
          </cell>
          <cell r="D305">
            <v>60</v>
          </cell>
          <cell r="E305">
            <v>60</v>
          </cell>
          <cell r="F305">
            <v>91</v>
          </cell>
          <cell r="G305">
            <v>60</v>
          </cell>
          <cell r="H305">
            <v>166</v>
          </cell>
          <cell r="I305">
            <v>288</v>
          </cell>
          <cell r="J305">
            <v>501</v>
          </cell>
          <cell r="K305">
            <v>797</v>
          </cell>
        </row>
        <row r="306">
          <cell r="A306" t="str">
            <v>North Carolina, 2014</v>
          </cell>
          <cell r="B306">
            <v>120</v>
          </cell>
          <cell r="C306">
            <v>60</v>
          </cell>
          <cell r="D306">
            <v>60</v>
          </cell>
          <cell r="E306">
            <v>66</v>
          </cell>
          <cell r="F306">
            <v>100</v>
          </cell>
          <cell r="G306">
            <v>60</v>
          </cell>
          <cell r="H306">
            <v>170</v>
          </cell>
          <cell r="I306">
            <v>304</v>
          </cell>
          <cell r="J306">
            <v>479</v>
          </cell>
          <cell r="K306">
            <v>745</v>
          </cell>
        </row>
        <row r="307">
          <cell r="A307" t="str">
            <v>North Carolina, 2015</v>
          </cell>
          <cell r="B307">
            <v>120</v>
          </cell>
          <cell r="C307">
            <v>60</v>
          </cell>
          <cell r="D307">
            <v>60</v>
          </cell>
          <cell r="E307">
            <v>60</v>
          </cell>
          <cell r="F307">
            <v>82</v>
          </cell>
          <cell r="G307">
            <v>60</v>
          </cell>
          <cell r="H307">
            <v>191</v>
          </cell>
          <cell r="I307">
            <v>365</v>
          </cell>
          <cell r="J307">
            <v>510</v>
          </cell>
          <cell r="K307">
            <v>903</v>
          </cell>
        </row>
        <row r="308">
          <cell r="A308" t="str">
            <v>North Carolina, 2016</v>
          </cell>
          <cell r="B308">
            <v>120</v>
          </cell>
          <cell r="C308">
            <v>60</v>
          </cell>
          <cell r="D308">
            <v>60</v>
          </cell>
          <cell r="E308">
            <v>60</v>
          </cell>
          <cell r="F308">
            <v>94</v>
          </cell>
          <cell r="G308">
            <v>60</v>
          </cell>
          <cell r="H308">
            <v>184</v>
          </cell>
          <cell r="I308">
            <v>323</v>
          </cell>
          <cell r="J308">
            <v>487</v>
          </cell>
          <cell r="K308">
            <v>740</v>
          </cell>
        </row>
        <row r="309">
          <cell r="A309" t="str">
            <v>North Carolina, 2017</v>
          </cell>
          <cell r="B309">
            <v>120</v>
          </cell>
          <cell r="C309">
            <v>60</v>
          </cell>
          <cell r="D309">
            <v>60</v>
          </cell>
          <cell r="E309">
            <v>60</v>
          </cell>
          <cell r="F309">
            <v>81</v>
          </cell>
          <cell r="G309">
            <v>60</v>
          </cell>
          <cell r="H309">
            <v>217</v>
          </cell>
          <cell r="I309">
            <v>363</v>
          </cell>
          <cell r="J309">
            <v>514</v>
          </cell>
          <cell r="K309">
            <v>813</v>
          </cell>
        </row>
        <row r="310">
          <cell r="A310" t="str">
            <v>North Dakota, 2009</v>
          </cell>
          <cell r="B310">
            <v>120</v>
          </cell>
          <cell r="C310">
            <v>60</v>
          </cell>
          <cell r="D310">
            <v>60</v>
          </cell>
          <cell r="E310">
            <v>60</v>
          </cell>
          <cell r="F310">
            <v>60</v>
          </cell>
          <cell r="G310">
            <v>60</v>
          </cell>
          <cell r="H310">
            <v>60</v>
          </cell>
          <cell r="I310">
            <v>60</v>
          </cell>
          <cell r="J310">
            <v>60</v>
          </cell>
          <cell r="K310">
            <v>71</v>
          </cell>
        </row>
        <row r="311">
          <cell r="A311" t="str">
            <v>North Dakota, 2010</v>
          </cell>
          <cell r="B311">
            <v>120</v>
          </cell>
          <cell r="C311">
            <v>60</v>
          </cell>
          <cell r="D311">
            <v>60</v>
          </cell>
          <cell r="E311">
            <v>60</v>
          </cell>
          <cell r="F311">
            <v>60</v>
          </cell>
          <cell r="G311">
            <v>60</v>
          </cell>
          <cell r="H311">
            <v>60</v>
          </cell>
          <cell r="I311">
            <v>60</v>
          </cell>
          <cell r="J311">
            <v>60</v>
          </cell>
          <cell r="K311">
            <v>65</v>
          </cell>
        </row>
        <row r="312">
          <cell r="A312" t="str">
            <v>North Dakota, 2011</v>
          </cell>
          <cell r="B312">
            <v>120</v>
          </cell>
          <cell r="C312">
            <v>60</v>
          </cell>
          <cell r="D312">
            <v>60</v>
          </cell>
          <cell r="E312">
            <v>60</v>
          </cell>
          <cell r="F312">
            <v>60</v>
          </cell>
          <cell r="G312">
            <v>60</v>
          </cell>
          <cell r="H312">
            <v>60</v>
          </cell>
          <cell r="I312">
            <v>60</v>
          </cell>
          <cell r="J312">
            <v>60</v>
          </cell>
          <cell r="K312">
            <v>60</v>
          </cell>
        </row>
        <row r="313">
          <cell r="A313" t="str">
            <v>North Dakota, 2012</v>
          </cell>
          <cell r="B313">
            <v>120</v>
          </cell>
          <cell r="C313">
            <v>60</v>
          </cell>
          <cell r="D313">
            <v>60</v>
          </cell>
          <cell r="E313">
            <v>60</v>
          </cell>
          <cell r="F313">
            <v>60</v>
          </cell>
          <cell r="G313">
            <v>60</v>
          </cell>
          <cell r="H313">
            <v>60</v>
          </cell>
          <cell r="I313">
            <v>60</v>
          </cell>
          <cell r="J313">
            <v>60</v>
          </cell>
          <cell r="K313">
            <v>71</v>
          </cell>
        </row>
        <row r="314">
          <cell r="A314" t="str">
            <v>North Dakota, 2013</v>
          </cell>
          <cell r="B314">
            <v>120</v>
          </cell>
          <cell r="C314">
            <v>60</v>
          </cell>
          <cell r="D314">
            <v>60</v>
          </cell>
          <cell r="E314">
            <v>60</v>
          </cell>
          <cell r="F314">
            <v>60</v>
          </cell>
          <cell r="G314">
            <v>60</v>
          </cell>
          <cell r="H314">
            <v>60</v>
          </cell>
          <cell r="I314">
            <v>60</v>
          </cell>
          <cell r="J314">
            <v>60</v>
          </cell>
          <cell r="K314">
            <v>75</v>
          </cell>
        </row>
        <row r="315">
          <cell r="A315" t="str">
            <v>North Dakota, 2014</v>
          </cell>
          <cell r="B315">
            <v>120</v>
          </cell>
          <cell r="C315">
            <v>60</v>
          </cell>
          <cell r="D315">
            <v>60</v>
          </cell>
          <cell r="E315">
            <v>60</v>
          </cell>
          <cell r="F315">
            <v>60</v>
          </cell>
          <cell r="G315">
            <v>60</v>
          </cell>
          <cell r="H315">
            <v>60</v>
          </cell>
          <cell r="I315">
            <v>60</v>
          </cell>
          <cell r="J315">
            <v>66</v>
          </cell>
          <cell r="K315">
            <v>93</v>
          </cell>
        </row>
        <row r="316">
          <cell r="A316" t="str">
            <v>North Dakota, 2015</v>
          </cell>
          <cell r="B316">
            <v>120</v>
          </cell>
          <cell r="C316">
            <v>60</v>
          </cell>
          <cell r="D316">
            <v>60</v>
          </cell>
          <cell r="E316">
            <v>60</v>
          </cell>
          <cell r="F316">
            <v>60</v>
          </cell>
          <cell r="G316">
            <v>60</v>
          </cell>
          <cell r="H316">
            <v>60</v>
          </cell>
          <cell r="I316">
            <v>60</v>
          </cell>
          <cell r="J316">
            <v>60</v>
          </cell>
          <cell r="K316">
            <v>88</v>
          </cell>
        </row>
        <row r="317">
          <cell r="A317" t="str">
            <v>North Dakota, 2016</v>
          </cell>
          <cell r="B317">
            <v>120</v>
          </cell>
          <cell r="C317">
            <v>60</v>
          </cell>
          <cell r="D317">
            <v>60</v>
          </cell>
          <cell r="E317">
            <v>60</v>
          </cell>
          <cell r="F317">
            <v>60</v>
          </cell>
          <cell r="G317">
            <v>60</v>
          </cell>
          <cell r="H317">
            <v>60</v>
          </cell>
          <cell r="I317">
            <v>60</v>
          </cell>
          <cell r="J317">
            <v>60</v>
          </cell>
          <cell r="K317">
            <v>60</v>
          </cell>
        </row>
        <row r="318">
          <cell r="A318" t="str">
            <v>North Dakota, 2017</v>
          </cell>
          <cell r="B318">
            <v>120</v>
          </cell>
          <cell r="C318">
            <v>60</v>
          </cell>
          <cell r="D318">
            <v>60</v>
          </cell>
          <cell r="E318">
            <v>60</v>
          </cell>
          <cell r="F318">
            <v>60</v>
          </cell>
          <cell r="G318">
            <v>60</v>
          </cell>
          <cell r="H318">
            <v>60</v>
          </cell>
          <cell r="I318">
            <v>60</v>
          </cell>
          <cell r="J318">
            <v>60</v>
          </cell>
          <cell r="K318">
            <v>60</v>
          </cell>
        </row>
        <row r="319">
          <cell r="A319" t="str">
            <v>Ohio, 2009</v>
          </cell>
          <cell r="B319">
            <v>120</v>
          </cell>
          <cell r="C319">
            <v>60</v>
          </cell>
          <cell r="D319">
            <v>70</v>
          </cell>
          <cell r="E319">
            <v>76</v>
          </cell>
          <cell r="F319">
            <v>113</v>
          </cell>
          <cell r="G319">
            <v>60</v>
          </cell>
          <cell r="H319">
            <v>156</v>
          </cell>
          <cell r="I319">
            <v>245</v>
          </cell>
          <cell r="J319">
            <v>570</v>
          </cell>
          <cell r="K319">
            <v>825</v>
          </cell>
        </row>
        <row r="320">
          <cell r="A320" t="str">
            <v>Ohio, 2010</v>
          </cell>
          <cell r="B320">
            <v>120</v>
          </cell>
          <cell r="C320">
            <v>60</v>
          </cell>
          <cell r="D320">
            <v>60</v>
          </cell>
          <cell r="E320">
            <v>60</v>
          </cell>
          <cell r="F320">
            <v>70</v>
          </cell>
          <cell r="G320">
            <v>60</v>
          </cell>
          <cell r="H320">
            <v>160</v>
          </cell>
          <cell r="I320">
            <v>244</v>
          </cell>
          <cell r="J320">
            <v>532</v>
          </cell>
          <cell r="K320">
            <v>893</v>
          </cell>
        </row>
        <row r="321">
          <cell r="A321" t="str">
            <v>Ohio, 2011</v>
          </cell>
          <cell r="B321">
            <v>120</v>
          </cell>
          <cell r="C321">
            <v>60</v>
          </cell>
          <cell r="D321">
            <v>60</v>
          </cell>
          <cell r="E321">
            <v>67</v>
          </cell>
          <cell r="F321">
            <v>105</v>
          </cell>
          <cell r="G321">
            <v>60</v>
          </cell>
          <cell r="H321">
            <v>187</v>
          </cell>
          <cell r="I321">
            <v>275</v>
          </cell>
          <cell r="J321">
            <v>592</v>
          </cell>
          <cell r="K321">
            <v>1025</v>
          </cell>
        </row>
        <row r="322">
          <cell r="A322" t="str">
            <v>Ohio, 2012</v>
          </cell>
          <cell r="B322">
            <v>120</v>
          </cell>
          <cell r="C322">
            <v>60</v>
          </cell>
          <cell r="D322">
            <v>60</v>
          </cell>
          <cell r="E322">
            <v>60</v>
          </cell>
          <cell r="F322">
            <v>80</v>
          </cell>
          <cell r="G322">
            <v>60</v>
          </cell>
          <cell r="H322">
            <v>175</v>
          </cell>
          <cell r="I322">
            <v>254</v>
          </cell>
          <cell r="J322">
            <v>574</v>
          </cell>
          <cell r="K322">
            <v>1053</v>
          </cell>
        </row>
        <row r="323">
          <cell r="A323" t="str">
            <v>Ohio, 2013</v>
          </cell>
          <cell r="B323">
            <v>120</v>
          </cell>
          <cell r="C323">
            <v>60</v>
          </cell>
          <cell r="D323">
            <v>60</v>
          </cell>
          <cell r="E323">
            <v>60</v>
          </cell>
          <cell r="F323">
            <v>87</v>
          </cell>
          <cell r="G323">
            <v>60</v>
          </cell>
          <cell r="H323">
            <v>217</v>
          </cell>
          <cell r="I323">
            <v>310</v>
          </cell>
          <cell r="J323">
            <v>641</v>
          </cell>
          <cell r="K323">
            <v>1054</v>
          </cell>
        </row>
        <row r="324">
          <cell r="A324" t="str">
            <v>Ohio, 2014</v>
          </cell>
          <cell r="B324">
            <v>120</v>
          </cell>
          <cell r="C324">
            <v>60</v>
          </cell>
          <cell r="D324">
            <v>60</v>
          </cell>
          <cell r="E324">
            <v>60</v>
          </cell>
          <cell r="F324">
            <v>110</v>
          </cell>
          <cell r="G324">
            <v>60</v>
          </cell>
          <cell r="H324">
            <v>227</v>
          </cell>
          <cell r="I324">
            <v>360</v>
          </cell>
          <cell r="J324">
            <v>590</v>
          </cell>
          <cell r="K324">
            <v>1075</v>
          </cell>
        </row>
        <row r="325">
          <cell r="A325" t="str">
            <v>Ohio, 2015</v>
          </cell>
          <cell r="B325">
            <v>120</v>
          </cell>
          <cell r="C325">
            <v>60</v>
          </cell>
          <cell r="D325">
            <v>60</v>
          </cell>
          <cell r="E325">
            <v>60</v>
          </cell>
          <cell r="F325">
            <v>84</v>
          </cell>
          <cell r="G325">
            <v>60</v>
          </cell>
          <cell r="H325">
            <v>204</v>
          </cell>
          <cell r="I325">
            <v>361</v>
          </cell>
          <cell r="J325">
            <v>596</v>
          </cell>
          <cell r="K325">
            <v>1136</v>
          </cell>
        </row>
        <row r="326">
          <cell r="A326" t="str">
            <v>Ohio, 2016</v>
          </cell>
          <cell r="B326">
            <v>120</v>
          </cell>
          <cell r="C326">
            <v>60</v>
          </cell>
          <cell r="D326">
            <v>60</v>
          </cell>
          <cell r="E326">
            <v>65</v>
          </cell>
          <cell r="F326">
            <v>77</v>
          </cell>
          <cell r="G326">
            <v>60</v>
          </cell>
          <cell r="H326">
            <v>215</v>
          </cell>
          <cell r="I326">
            <v>355</v>
          </cell>
          <cell r="J326">
            <v>539</v>
          </cell>
          <cell r="K326">
            <v>879</v>
          </cell>
        </row>
        <row r="327">
          <cell r="A327" t="str">
            <v>Ohio, 2017</v>
          </cell>
          <cell r="B327">
            <v>120</v>
          </cell>
          <cell r="C327">
            <v>60</v>
          </cell>
          <cell r="D327">
            <v>60</v>
          </cell>
          <cell r="E327">
            <v>60</v>
          </cell>
          <cell r="F327">
            <v>79</v>
          </cell>
          <cell r="G327">
            <v>60</v>
          </cell>
          <cell r="H327">
            <v>212</v>
          </cell>
          <cell r="I327">
            <v>381</v>
          </cell>
          <cell r="J327">
            <v>544</v>
          </cell>
          <cell r="K327">
            <v>963</v>
          </cell>
        </row>
        <row r="328">
          <cell r="A328" t="str">
            <v>Oklahoma, 2009</v>
          </cell>
          <cell r="B328">
            <v>120</v>
          </cell>
          <cell r="C328">
            <v>60</v>
          </cell>
          <cell r="D328">
            <v>60</v>
          </cell>
          <cell r="E328">
            <v>60</v>
          </cell>
          <cell r="F328">
            <v>69</v>
          </cell>
          <cell r="G328">
            <v>60</v>
          </cell>
          <cell r="H328">
            <v>72</v>
          </cell>
          <cell r="I328">
            <v>103</v>
          </cell>
          <cell r="J328">
            <v>234</v>
          </cell>
          <cell r="K328">
            <v>326</v>
          </cell>
        </row>
        <row r="329">
          <cell r="A329" t="str">
            <v>Oklahoma, 2010</v>
          </cell>
          <cell r="B329">
            <v>120</v>
          </cell>
          <cell r="C329">
            <v>60</v>
          </cell>
          <cell r="D329">
            <v>60</v>
          </cell>
          <cell r="E329">
            <v>60</v>
          </cell>
          <cell r="F329">
            <v>60</v>
          </cell>
          <cell r="G329">
            <v>60</v>
          </cell>
          <cell r="H329">
            <v>65</v>
          </cell>
          <cell r="I329">
            <v>96</v>
          </cell>
          <cell r="J329">
            <v>225</v>
          </cell>
          <cell r="K329">
            <v>298</v>
          </cell>
        </row>
        <row r="330">
          <cell r="A330" t="str">
            <v>Oklahoma, 2011</v>
          </cell>
          <cell r="B330">
            <v>120</v>
          </cell>
          <cell r="C330">
            <v>60</v>
          </cell>
          <cell r="D330">
            <v>60</v>
          </cell>
          <cell r="E330">
            <v>60</v>
          </cell>
          <cell r="F330">
            <v>60</v>
          </cell>
          <cell r="G330">
            <v>60</v>
          </cell>
          <cell r="H330">
            <v>81</v>
          </cell>
          <cell r="I330">
            <v>135</v>
          </cell>
          <cell r="J330">
            <v>219</v>
          </cell>
          <cell r="K330">
            <v>326</v>
          </cell>
        </row>
        <row r="331">
          <cell r="A331" t="str">
            <v>Oklahoma, 2012</v>
          </cell>
          <cell r="B331">
            <v>120</v>
          </cell>
          <cell r="C331">
            <v>60</v>
          </cell>
          <cell r="D331">
            <v>60</v>
          </cell>
          <cell r="E331">
            <v>60</v>
          </cell>
          <cell r="F331">
            <v>60</v>
          </cell>
          <cell r="G331">
            <v>60</v>
          </cell>
          <cell r="H331">
            <v>78</v>
          </cell>
          <cell r="I331">
            <v>78</v>
          </cell>
          <cell r="J331">
            <v>132</v>
          </cell>
          <cell r="K331">
            <v>229</v>
          </cell>
        </row>
        <row r="332">
          <cell r="A332" t="str">
            <v>Oklahoma, 2013</v>
          </cell>
          <cell r="B332">
            <v>120</v>
          </cell>
          <cell r="C332">
            <v>60</v>
          </cell>
          <cell r="D332">
            <v>60</v>
          </cell>
          <cell r="E332">
            <v>60</v>
          </cell>
          <cell r="F332">
            <v>60</v>
          </cell>
          <cell r="G332">
            <v>60</v>
          </cell>
          <cell r="H332">
            <v>87</v>
          </cell>
          <cell r="I332">
            <v>101</v>
          </cell>
          <cell r="J332">
            <v>160</v>
          </cell>
          <cell r="K332">
            <v>305</v>
          </cell>
        </row>
        <row r="333">
          <cell r="A333" t="str">
            <v>Oklahoma, 2014</v>
          </cell>
          <cell r="B333">
            <v>120</v>
          </cell>
          <cell r="C333">
            <v>60</v>
          </cell>
          <cell r="D333">
            <v>60</v>
          </cell>
          <cell r="E333">
            <v>60</v>
          </cell>
          <cell r="F333">
            <v>70</v>
          </cell>
          <cell r="G333">
            <v>60</v>
          </cell>
          <cell r="H333">
            <v>100</v>
          </cell>
          <cell r="I333">
            <v>118</v>
          </cell>
          <cell r="J333">
            <v>153</v>
          </cell>
          <cell r="K333">
            <v>257</v>
          </cell>
        </row>
        <row r="334">
          <cell r="A334" t="str">
            <v>Oklahoma, 2015</v>
          </cell>
          <cell r="B334">
            <v>120</v>
          </cell>
          <cell r="C334">
            <v>60</v>
          </cell>
          <cell r="D334">
            <v>60</v>
          </cell>
          <cell r="E334">
            <v>60</v>
          </cell>
          <cell r="F334">
            <v>60</v>
          </cell>
          <cell r="G334">
            <v>60</v>
          </cell>
          <cell r="H334">
            <v>76</v>
          </cell>
          <cell r="I334">
            <v>108</v>
          </cell>
          <cell r="J334">
            <v>211</v>
          </cell>
          <cell r="K334">
            <v>256</v>
          </cell>
        </row>
        <row r="335">
          <cell r="A335" t="str">
            <v>Oklahoma, 2016</v>
          </cell>
          <cell r="B335">
            <v>120</v>
          </cell>
          <cell r="C335">
            <v>60</v>
          </cell>
          <cell r="D335">
            <v>60</v>
          </cell>
          <cell r="E335">
            <v>60</v>
          </cell>
          <cell r="F335">
            <v>60</v>
          </cell>
          <cell r="G335">
            <v>60</v>
          </cell>
          <cell r="H335">
            <v>73</v>
          </cell>
          <cell r="I335">
            <v>81</v>
          </cell>
          <cell r="J335">
            <v>128</v>
          </cell>
          <cell r="K335">
            <v>196</v>
          </cell>
        </row>
        <row r="336">
          <cell r="A336" t="str">
            <v>Oklahoma, 2017</v>
          </cell>
          <cell r="B336">
            <v>120</v>
          </cell>
          <cell r="C336">
            <v>60</v>
          </cell>
          <cell r="D336">
            <v>60</v>
          </cell>
          <cell r="E336">
            <v>60</v>
          </cell>
          <cell r="F336">
            <v>60</v>
          </cell>
          <cell r="G336">
            <v>60</v>
          </cell>
          <cell r="H336">
            <v>70</v>
          </cell>
          <cell r="I336">
            <v>121</v>
          </cell>
          <cell r="J336">
            <v>161</v>
          </cell>
          <cell r="K336">
            <v>206</v>
          </cell>
        </row>
        <row r="337">
          <cell r="A337" t="str">
            <v>Oregon, 2009</v>
          </cell>
          <cell r="B337">
            <v>120</v>
          </cell>
          <cell r="C337">
            <v>60</v>
          </cell>
          <cell r="D337">
            <v>60</v>
          </cell>
          <cell r="E337">
            <v>60</v>
          </cell>
          <cell r="F337">
            <v>60</v>
          </cell>
          <cell r="G337">
            <v>60</v>
          </cell>
          <cell r="H337">
            <v>60</v>
          </cell>
          <cell r="I337">
            <v>65</v>
          </cell>
          <cell r="J337">
            <v>113</v>
          </cell>
          <cell r="K337">
            <v>211</v>
          </cell>
        </row>
        <row r="338">
          <cell r="A338" t="str">
            <v>Oregon, 2010</v>
          </cell>
          <cell r="B338">
            <v>120</v>
          </cell>
          <cell r="C338">
            <v>60</v>
          </cell>
          <cell r="D338">
            <v>60</v>
          </cell>
          <cell r="E338">
            <v>60</v>
          </cell>
          <cell r="F338">
            <v>60</v>
          </cell>
          <cell r="G338">
            <v>60</v>
          </cell>
          <cell r="H338">
            <v>60</v>
          </cell>
          <cell r="I338">
            <v>60</v>
          </cell>
          <cell r="J338">
            <v>79</v>
          </cell>
          <cell r="K338">
            <v>227</v>
          </cell>
        </row>
        <row r="339">
          <cell r="A339" t="str">
            <v>Oregon, 2011</v>
          </cell>
          <cell r="B339">
            <v>120</v>
          </cell>
          <cell r="C339">
            <v>60</v>
          </cell>
          <cell r="D339">
            <v>60</v>
          </cell>
          <cell r="E339">
            <v>60</v>
          </cell>
          <cell r="F339">
            <v>60</v>
          </cell>
          <cell r="G339">
            <v>60</v>
          </cell>
          <cell r="H339">
            <v>60</v>
          </cell>
          <cell r="I339">
            <v>60</v>
          </cell>
          <cell r="J339">
            <v>79</v>
          </cell>
          <cell r="K339">
            <v>208</v>
          </cell>
        </row>
        <row r="340">
          <cell r="A340" t="str">
            <v>Oregon, 2012</v>
          </cell>
          <cell r="B340">
            <v>120</v>
          </cell>
          <cell r="C340">
            <v>60</v>
          </cell>
          <cell r="D340">
            <v>60</v>
          </cell>
          <cell r="E340">
            <v>60</v>
          </cell>
          <cell r="F340">
            <v>60</v>
          </cell>
          <cell r="G340">
            <v>60</v>
          </cell>
          <cell r="H340">
            <v>60</v>
          </cell>
          <cell r="I340">
            <v>60</v>
          </cell>
          <cell r="J340">
            <v>77</v>
          </cell>
          <cell r="K340">
            <v>193</v>
          </cell>
        </row>
        <row r="341">
          <cell r="A341" t="str">
            <v>Oregon, 2013</v>
          </cell>
          <cell r="B341">
            <v>120</v>
          </cell>
          <cell r="C341">
            <v>60</v>
          </cell>
          <cell r="D341">
            <v>60</v>
          </cell>
          <cell r="E341">
            <v>60</v>
          </cell>
          <cell r="F341">
            <v>60</v>
          </cell>
          <cell r="G341">
            <v>60</v>
          </cell>
          <cell r="H341">
            <v>60</v>
          </cell>
          <cell r="I341">
            <v>60</v>
          </cell>
          <cell r="J341">
            <v>107</v>
          </cell>
          <cell r="K341">
            <v>236</v>
          </cell>
        </row>
        <row r="342">
          <cell r="A342" t="str">
            <v>Oregon, 2014</v>
          </cell>
          <cell r="B342">
            <v>120</v>
          </cell>
          <cell r="C342">
            <v>60</v>
          </cell>
          <cell r="D342">
            <v>60</v>
          </cell>
          <cell r="E342">
            <v>60</v>
          </cell>
          <cell r="F342">
            <v>66</v>
          </cell>
          <cell r="G342">
            <v>60</v>
          </cell>
          <cell r="H342">
            <v>77</v>
          </cell>
          <cell r="I342">
            <v>77</v>
          </cell>
          <cell r="J342">
            <v>82</v>
          </cell>
          <cell r="K342">
            <v>186</v>
          </cell>
        </row>
        <row r="343">
          <cell r="A343" t="str">
            <v>Oregon, 2015</v>
          </cell>
          <cell r="B343">
            <v>120</v>
          </cell>
          <cell r="C343">
            <v>60</v>
          </cell>
          <cell r="D343">
            <v>60</v>
          </cell>
          <cell r="E343">
            <v>60</v>
          </cell>
          <cell r="F343">
            <v>60</v>
          </cell>
          <cell r="G343">
            <v>60</v>
          </cell>
          <cell r="H343">
            <v>60</v>
          </cell>
          <cell r="I343">
            <v>65</v>
          </cell>
          <cell r="J343">
            <v>93</v>
          </cell>
          <cell r="K343">
            <v>225</v>
          </cell>
        </row>
        <row r="344">
          <cell r="A344" t="str">
            <v>Oregon, 2016</v>
          </cell>
          <cell r="B344">
            <v>120</v>
          </cell>
          <cell r="C344">
            <v>60</v>
          </cell>
          <cell r="D344">
            <v>60</v>
          </cell>
          <cell r="E344">
            <v>60</v>
          </cell>
          <cell r="F344">
            <v>60</v>
          </cell>
          <cell r="G344">
            <v>60</v>
          </cell>
          <cell r="H344">
            <v>60</v>
          </cell>
          <cell r="I344">
            <v>85</v>
          </cell>
          <cell r="J344">
            <v>85</v>
          </cell>
          <cell r="K344">
            <v>175</v>
          </cell>
        </row>
        <row r="345">
          <cell r="A345" t="str">
            <v>Oregon, 2017</v>
          </cell>
          <cell r="B345">
            <v>120</v>
          </cell>
          <cell r="C345">
            <v>60</v>
          </cell>
          <cell r="D345">
            <v>60</v>
          </cell>
          <cell r="E345">
            <v>60</v>
          </cell>
          <cell r="F345">
            <v>60</v>
          </cell>
          <cell r="G345">
            <v>60</v>
          </cell>
          <cell r="H345">
            <v>71</v>
          </cell>
          <cell r="I345">
            <v>85</v>
          </cell>
          <cell r="J345">
            <v>125</v>
          </cell>
          <cell r="K345">
            <v>264</v>
          </cell>
        </row>
        <row r="346">
          <cell r="A346" t="str">
            <v>Pennsylvania, 2009</v>
          </cell>
          <cell r="B346">
            <v>120</v>
          </cell>
          <cell r="C346">
            <v>60</v>
          </cell>
          <cell r="D346">
            <v>60</v>
          </cell>
          <cell r="E346">
            <v>65</v>
          </cell>
          <cell r="F346">
            <v>103</v>
          </cell>
          <cell r="G346">
            <v>60</v>
          </cell>
          <cell r="H346">
            <v>176</v>
          </cell>
          <cell r="I346">
            <v>270</v>
          </cell>
          <cell r="J346">
            <v>686</v>
          </cell>
          <cell r="K346">
            <v>1232</v>
          </cell>
        </row>
        <row r="347">
          <cell r="A347" t="str">
            <v>Pennsylvania, 2010</v>
          </cell>
          <cell r="B347">
            <v>120</v>
          </cell>
          <cell r="C347">
            <v>60</v>
          </cell>
          <cell r="D347">
            <v>60</v>
          </cell>
          <cell r="E347">
            <v>60</v>
          </cell>
          <cell r="F347">
            <v>67</v>
          </cell>
          <cell r="G347">
            <v>60</v>
          </cell>
          <cell r="H347">
            <v>135</v>
          </cell>
          <cell r="I347">
            <v>256</v>
          </cell>
          <cell r="J347">
            <v>615</v>
          </cell>
          <cell r="K347">
            <v>1176</v>
          </cell>
        </row>
        <row r="348">
          <cell r="A348" t="str">
            <v>Pennsylvania, 2011</v>
          </cell>
          <cell r="B348">
            <v>120</v>
          </cell>
          <cell r="C348">
            <v>60</v>
          </cell>
          <cell r="D348">
            <v>60</v>
          </cell>
          <cell r="E348">
            <v>60</v>
          </cell>
          <cell r="F348">
            <v>82</v>
          </cell>
          <cell r="G348">
            <v>60</v>
          </cell>
          <cell r="H348">
            <v>175</v>
          </cell>
          <cell r="I348">
            <v>312</v>
          </cell>
          <cell r="J348">
            <v>691</v>
          </cell>
          <cell r="K348">
            <v>1423</v>
          </cell>
        </row>
        <row r="349">
          <cell r="A349" t="str">
            <v>Pennsylvania, 2012</v>
          </cell>
          <cell r="B349">
            <v>120</v>
          </cell>
          <cell r="C349">
            <v>60</v>
          </cell>
          <cell r="D349">
            <v>60</v>
          </cell>
          <cell r="E349">
            <v>60</v>
          </cell>
          <cell r="F349">
            <v>60</v>
          </cell>
          <cell r="G349">
            <v>60</v>
          </cell>
          <cell r="H349">
            <v>108</v>
          </cell>
          <cell r="I349">
            <v>258</v>
          </cell>
          <cell r="J349">
            <v>646</v>
          </cell>
          <cell r="K349">
            <v>1208</v>
          </cell>
        </row>
        <row r="350">
          <cell r="A350" t="str">
            <v>Pennsylvania, 2013</v>
          </cell>
          <cell r="B350">
            <v>120</v>
          </cell>
          <cell r="C350">
            <v>60</v>
          </cell>
          <cell r="D350">
            <v>60</v>
          </cell>
          <cell r="E350">
            <v>60</v>
          </cell>
          <cell r="F350">
            <v>74</v>
          </cell>
          <cell r="G350">
            <v>60</v>
          </cell>
          <cell r="H350">
            <v>186</v>
          </cell>
          <cell r="I350">
            <v>302</v>
          </cell>
          <cell r="J350">
            <v>708</v>
          </cell>
          <cell r="K350">
            <v>1526</v>
          </cell>
        </row>
        <row r="351">
          <cell r="A351" t="str">
            <v>Pennsylvania, 2014</v>
          </cell>
          <cell r="B351">
            <v>120</v>
          </cell>
          <cell r="C351">
            <v>60</v>
          </cell>
          <cell r="D351">
            <v>60</v>
          </cell>
          <cell r="E351">
            <v>60</v>
          </cell>
          <cell r="F351">
            <v>99</v>
          </cell>
          <cell r="G351">
            <v>60</v>
          </cell>
          <cell r="H351">
            <v>215</v>
          </cell>
          <cell r="I351">
            <v>320</v>
          </cell>
          <cell r="J351">
            <v>611</v>
          </cell>
          <cell r="K351">
            <v>1232</v>
          </cell>
        </row>
        <row r="352">
          <cell r="A352" t="str">
            <v>Pennsylvania, 2015</v>
          </cell>
          <cell r="B352">
            <v>120</v>
          </cell>
          <cell r="C352">
            <v>60</v>
          </cell>
          <cell r="D352">
            <v>60</v>
          </cell>
          <cell r="E352">
            <v>60</v>
          </cell>
          <cell r="F352">
            <v>83</v>
          </cell>
          <cell r="G352">
            <v>60</v>
          </cell>
          <cell r="H352">
            <v>198</v>
          </cell>
          <cell r="I352">
            <v>355</v>
          </cell>
          <cell r="J352">
            <v>697</v>
          </cell>
          <cell r="K352">
            <v>1508</v>
          </cell>
        </row>
        <row r="353">
          <cell r="A353" t="str">
            <v>Pennsylvania, 2016</v>
          </cell>
          <cell r="B353">
            <v>120</v>
          </cell>
          <cell r="C353">
            <v>60</v>
          </cell>
          <cell r="D353">
            <v>60</v>
          </cell>
          <cell r="E353">
            <v>60</v>
          </cell>
          <cell r="F353">
            <v>82</v>
          </cell>
          <cell r="G353">
            <v>60</v>
          </cell>
          <cell r="H353">
            <v>151</v>
          </cell>
          <cell r="I353">
            <v>356</v>
          </cell>
          <cell r="J353">
            <v>624</v>
          </cell>
          <cell r="K353">
            <v>1191</v>
          </cell>
        </row>
        <row r="354">
          <cell r="A354" t="str">
            <v>Pennsylvania, 2017</v>
          </cell>
          <cell r="B354">
            <v>120</v>
          </cell>
          <cell r="C354">
            <v>60</v>
          </cell>
          <cell r="D354">
            <v>60</v>
          </cell>
          <cell r="E354">
            <v>60</v>
          </cell>
          <cell r="F354">
            <v>75</v>
          </cell>
          <cell r="G354">
            <v>60</v>
          </cell>
          <cell r="H354">
            <v>199</v>
          </cell>
          <cell r="I354">
            <v>360</v>
          </cell>
          <cell r="J354">
            <v>611</v>
          </cell>
          <cell r="K354">
            <v>1422</v>
          </cell>
        </row>
        <row r="355">
          <cell r="A355" t="str">
            <v>Rhode Island, 2009</v>
          </cell>
          <cell r="B355">
            <v>120</v>
          </cell>
          <cell r="C355">
            <v>60</v>
          </cell>
          <cell r="D355">
            <v>60</v>
          </cell>
          <cell r="E355">
            <v>60</v>
          </cell>
          <cell r="F355">
            <v>60</v>
          </cell>
          <cell r="G355">
            <v>60</v>
          </cell>
          <cell r="H355">
            <v>60</v>
          </cell>
          <cell r="I355">
            <v>60</v>
          </cell>
          <cell r="J355">
            <v>67</v>
          </cell>
          <cell r="K355">
            <v>98</v>
          </cell>
        </row>
        <row r="356">
          <cell r="A356" t="str">
            <v>Rhode Island, 2010</v>
          </cell>
          <cell r="B356">
            <v>120</v>
          </cell>
          <cell r="C356">
            <v>60</v>
          </cell>
          <cell r="D356">
            <v>60</v>
          </cell>
          <cell r="E356">
            <v>60</v>
          </cell>
          <cell r="F356">
            <v>60</v>
          </cell>
          <cell r="G356">
            <v>60</v>
          </cell>
          <cell r="H356">
            <v>60</v>
          </cell>
          <cell r="I356">
            <v>60</v>
          </cell>
          <cell r="J356">
            <v>65</v>
          </cell>
          <cell r="K356">
            <v>110</v>
          </cell>
        </row>
        <row r="357">
          <cell r="A357" t="str">
            <v>Rhode Island, 2011</v>
          </cell>
          <cell r="B357">
            <v>120</v>
          </cell>
          <cell r="C357">
            <v>60</v>
          </cell>
          <cell r="D357">
            <v>60</v>
          </cell>
          <cell r="E357">
            <v>60</v>
          </cell>
          <cell r="F357">
            <v>60</v>
          </cell>
          <cell r="G357">
            <v>60</v>
          </cell>
          <cell r="H357">
            <v>60</v>
          </cell>
          <cell r="I357">
            <v>60</v>
          </cell>
          <cell r="J357">
            <v>60</v>
          </cell>
          <cell r="K357">
            <v>126</v>
          </cell>
        </row>
        <row r="358">
          <cell r="A358" t="str">
            <v>Rhode Island, 2012</v>
          </cell>
          <cell r="B358">
            <v>120</v>
          </cell>
          <cell r="C358">
            <v>60</v>
          </cell>
          <cell r="D358">
            <v>60</v>
          </cell>
          <cell r="E358">
            <v>60</v>
          </cell>
          <cell r="F358">
            <v>60</v>
          </cell>
          <cell r="G358">
            <v>60</v>
          </cell>
          <cell r="H358">
            <v>60</v>
          </cell>
          <cell r="I358">
            <v>60</v>
          </cell>
          <cell r="J358">
            <v>60</v>
          </cell>
          <cell r="K358">
            <v>76</v>
          </cell>
        </row>
        <row r="359">
          <cell r="A359" t="str">
            <v>Rhode Island, 2013</v>
          </cell>
          <cell r="B359">
            <v>120</v>
          </cell>
          <cell r="C359">
            <v>60</v>
          </cell>
          <cell r="D359">
            <v>60</v>
          </cell>
          <cell r="E359">
            <v>60</v>
          </cell>
          <cell r="F359">
            <v>60</v>
          </cell>
          <cell r="G359">
            <v>60</v>
          </cell>
          <cell r="H359">
            <v>60</v>
          </cell>
          <cell r="I359">
            <v>60</v>
          </cell>
          <cell r="J359">
            <v>65</v>
          </cell>
          <cell r="K359">
            <v>101</v>
          </cell>
        </row>
        <row r="360">
          <cell r="A360" t="str">
            <v>Rhode Island, 2014</v>
          </cell>
          <cell r="B360">
            <v>120</v>
          </cell>
          <cell r="C360">
            <v>60</v>
          </cell>
          <cell r="D360">
            <v>60</v>
          </cell>
          <cell r="E360">
            <v>60</v>
          </cell>
          <cell r="F360">
            <v>60</v>
          </cell>
          <cell r="G360">
            <v>60</v>
          </cell>
          <cell r="H360">
            <v>60</v>
          </cell>
          <cell r="I360">
            <v>60</v>
          </cell>
          <cell r="J360">
            <v>60</v>
          </cell>
          <cell r="K360">
            <v>96</v>
          </cell>
        </row>
        <row r="361">
          <cell r="A361" t="str">
            <v>Rhode Island, 2015</v>
          </cell>
          <cell r="B361">
            <v>120</v>
          </cell>
          <cell r="C361">
            <v>60</v>
          </cell>
          <cell r="D361">
            <v>60</v>
          </cell>
          <cell r="E361">
            <v>60</v>
          </cell>
          <cell r="F361">
            <v>60</v>
          </cell>
          <cell r="G361">
            <v>60</v>
          </cell>
          <cell r="H361">
            <v>60</v>
          </cell>
          <cell r="I361">
            <v>60</v>
          </cell>
          <cell r="J361">
            <v>60</v>
          </cell>
          <cell r="K361">
            <v>150</v>
          </cell>
        </row>
        <row r="362">
          <cell r="A362" t="str">
            <v>Rhode Island, 2016</v>
          </cell>
          <cell r="B362">
            <v>120</v>
          </cell>
          <cell r="C362">
            <v>60</v>
          </cell>
          <cell r="D362">
            <v>60</v>
          </cell>
          <cell r="E362">
            <v>60</v>
          </cell>
          <cell r="F362">
            <v>60</v>
          </cell>
          <cell r="G362">
            <v>60</v>
          </cell>
          <cell r="H362">
            <v>60</v>
          </cell>
          <cell r="I362">
            <v>60</v>
          </cell>
          <cell r="J362">
            <v>60</v>
          </cell>
          <cell r="K362">
            <v>71</v>
          </cell>
        </row>
        <row r="363">
          <cell r="A363" t="str">
            <v>Rhode Island, 2017</v>
          </cell>
          <cell r="B363">
            <v>120</v>
          </cell>
          <cell r="C363">
            <v>60</v>
          </cell>
          <cell r="D363">
            <v>60</v>
          </cell>
          <cell r="E363">
            <v>60</v>
          </cell>
          <cell r="F363">
            <v>60</v>
          </cell>
          <cell r="G363">
            <v>60</v>
          </cell>
          <cell r="H363">
            <v>60</v>
          </cell>
          <cell r="I363">
            <v>60</v>
          </cell>
          <cell r="J363">
            <v>60</v>
          </cell>
          <cell r="K363">
            <v>109</v>
          </cell>
        </row>
        <row r="364">
          <cell r="A364" t="str">
            <v>South Carolina, 2009</v>
          </cell>
          <cell r="B364">
            <v>120</v>
          </cell>
          <cell r="C364">
            <v>60</v>
          </cell>
          <cell r="D364">
            <v>60</v>
          </cell>
          <cell r="E364">
            <v>60</v>
          </cell>
          <cell r="F364">
            <v>65</v>
          </cell>
          <cell r="G364">
            <v>60</v>
          </cell>
          <cell r="H364">
            <v>67</v>
          </cell>
          <cell r="I364">
            <v>87</v>
          </cell>
          <cell r="J364">
            <v>197</v>
          </cell>
          <cell r="K364">
            <v>296</v>
          </cell>
        </row>
        <row r="365">
          <cell r="A365" t="str">
            <v>South Carolina, 2010</v>
          </cell>
          <cell r="B365">
            <v>120</v>
          </cell>
          <cell r="C365">
            <v>60</v>
          </cell>
          <cell r="D365">
            <v>60</v>
          </cell>
          <cell r="E365">
            <v>60</v>
          </cell>
          <cell r="F365">
            <v>60</v>
          </cell>
          <cell r="G365">
            <v>60</v>
          </cell>
          <cell r="H365">
            <v>60</v>
          </cell>
          <cell r="I365">
            <v>77</v>
          </cell>
          <cell r="J365">
            <v>208</v>
          </cell>
          <cell r="K365">
            <v>327</v>
          </cell>
        </row>
        <row r="366">
          <cell r="A366" t="str">
            <v>South Carolina, 2011</v>
          </cell>
          <cell r="B366">
            <v>120</v>
          </cell>
          <cell r="C366">
            <v>60</v>
          </cell>
          <cell r="D366">
            <v>60</v>
          </cell>
          <cell r="E366">
            <v>60</v>
          </cell>
          <cell r="F366">
            <v>60</v>
          </cell>
          <cell r="G366">
            <v>60</v>
          </cell>
          <cell r="H366">
            <v>65</v>
          </cell>
          <cell r="I366">
            <v>96</v>
          </cell>
          <cell r="J366">
            <v>212</v>
          </cell>
          <cell r="K366">
            <v>313</v>
          </cell>
        </row>
        <row r="367">
          <cell r="A367" t="str">
            <v>South Carolina, 2012</v>
          </cell>
          <cell r="B367">
            <v>120</v>
          </cell>
          <cell r="C367">
            <v>60</v>
          </cell>
          <cell r="D367">
            <v>60</v>
          </cell>
          <cell r="E367">
            <v>60</v>
          </cell>
          <cell r="F367">
            <v>66</v>
          </cell>
          <cell r="G367">
            <v>60</v>
          </cell>
          <cell r="H367">
            <v>69</v>
          </cell>
          <cell r="I367">
            <v>84</v>
          </cell>
          <cell r="J367">
            <v>207</v>
          </cell>
          <cell r="K367">
            <v>287</v>
          </cell>
        </row>
        <row r="368">
          <cell r="A368" t="str">
            <v>South Carolina, 2013</v>
          </cell>
          <cell r="B368">
            <v>120</v>
          </cell>
          <cell r="C368">
            <v>60</v>
          </cell>
          <cell r="D368">
            <v>60</v>
          </cell>
          <cell r="E368">
            <v>60</v>
          </cell>
          <cell r="F368">
            <v>60</v>
          </cell>
          <cell r="G368">
            <v>60</v>
          </cell>
          <cell r="H368">
            <v>72</v>
          </cell>
          <cell r="I368">
            <v>119</v>
          </cell>
          <cell r="J368">
            <v>181</v>
          </cell>
          <cell r="K368">
            <v>282</v>
          </cell>
        </row>
        <row r="369">
          <cell r="A369" t="str">
            <v>South Carolina, 2014</v>
          </cell>
          <cell r="B369">
            <v>120</v>
          </cell>
          <cell r="C369">
            <v>60</v>
          </cell>
          <cell r="D369">
            <v>60</v>
          </cell>
          <cell r="E369">
            <v>60</v>
          </cell>
          <cell r="F369">
            <v>66</v>
          </cell>
          <cell r="G369">
            <v>60</v>
          </cell>
          <cell r="H369">
            <v>92</v>
          </cell>
          <cell r="I369">
            <v>118</v>
          </cell>
          <cell r="J369">
            <v>175</v>
          </cell>
          <cell r="K369">
            <v>256</v>
          </cell>
        </row>
        <row r="370">
          <cell r="A370" t="str">
            <v>South Carolina, 2015</v>
          </cell>
          <cell r="B370">
            <v>120</v>
          </cell>
          <cell r="C370">
            <v>60</v>
          </cell>
          <cell r="D370">
            <v>60</v>
          </cell>
          <cell r="E370">
            <v>60</v>
          </cell>
          <cell r="F370">
            <v>60</v>
          </cell>
          <cell r="G370">
            <v>60</v>
          </cell>
          <cell r="H370">
            <v>79</v>
          </cell>
          <cell r="I370">
            <v>135</v>
          </cell>
          <cell r="J370">
            <v>221</v>
          </cell>
          <cell r="K370">
            <v>328</v>
          </cell>
        </row>
        <row r="371">
          <cell r="A371" t="str">
            <v>South Carolina, 2016</v>
          </cell>
          <cell r="B371">
            <v>120</v>
          </cell>
          <cell r="C371">
            <v>60</v>
          </cell>
          <cell r="D371">
            <v>60</v>
          </cell>
          <cell r="E371">
            <v>60</v>
          </cell>
          <cell r="F371">
            <v>67</v>
          </cell>
          <cell r="G371">
            <v>60</v>
          </cell>
          <cell r="H371">
            <v>82</v>
          </cell>
          <cell r="I371">
            <v>109</v>
          </cell>
          <cell r="J371">
            <v>161</v>
          </cell>
          <cell r="K371">
            <v>244</v>
          </cell>
        </row>
        <row r="372">
          <cell r="A372" t="str">
            <v>South Carolina, 2017</v>
          </cell>
          <cell r="B372">
            <v>120</v>
          </cell>
          <cell r="C372">
            <v>60</v>
          </cell>
          <cell r="D372">
            <v>60</v>
          </cell>
          <cell r="E372">
            <v>60</v>
          </cell>
          <cell r="F372">
            <v>60</v>
          </cell>
          <cell r="G372">
            <v>60</v>
          </cell>
          <cell r="H372">
            <v>76</v>
          </cell>
          <cell r="I372">
            <v>111</v>
          </cell>
          <cell r="J372">
            <v>207</v>
          </cell>
          <cell r="K372">
            <v>251</v>
          </cell>
        </row>
        <row r="373">
          <cell r="A373" t="str">
            <v>South Dakota, 2009</v>
          </cell>
          <cell r="B373">
            <v>120</v>
          </cell>
          <cell r="C373">
            <v>60</v>
          </cell>
          <cell r="D373">
            <v>60</v>
          </cell>
          <cell r="E373">
            <v>60</v>
          </cell>
          <cell r="F373">
            <v>60</v>
          </cell>
          <cell r="G373">
            <v>60</v>
          </cell>
          <cell r="H373">
            <v>60</v>
          </cell>
          <cell r="I373">
            <v>60</v>
          </cell>
          <cell r="J373">
            <v>60</v>
          </cell>
          <cell r="K373">
            <v>75</v>
          </cell>
        </row>
        <row r="374">
          <cell r="A374" t="str">
            <v>South Dakota, 2010</v>
          </cell>
          <cell r="B374">
            <v>120</v>
          </cell>
          <cell r="C374">
            <v>60</v>
          </cell>
          <cell r="D374">
            <v>60</v>
          </cell>
          <cell r="E374">
            <v>60</v>
          </cell>
          <cell r="F374">
            <v>60</v>
          </cell>
          <cell r="G374">
            <v>60</v>
          </cell>
          <cell r="H374">
            <v>60</v>
          </cell>
          <cell r="I374">
            <v>60</v>
          </cell>
          <cell r="J374">
            <v>60</v>
          </cell>
          <cell r="K374">
            <v>87</v>
          </cell>
        </row>
        <row r="375">
          <cell r="A375" t="str">
            <v>South Dakota, 2011</v>
          </cell>
          <cell r="B375">
            <v>120</v>
          </cell>
          <cell r="C375">
            <v>60</v>
          </cell>
          <cell r="D375">
            <v>60</v>
          </cell>
          <cell r="E375">
            <v>60</v>
          </cell>
          <cell r="F375">
            <v>60</v>
          </cell>
          <cell r="G375">
            <v>60</v>
          </cell>
          <cell r="H375">
            <v>60</v>
          </cell>
          <cell r="I375">
            <v>60</v>
          </cell>
          <cell r="J375">
            <v>60</v>
          </cell>
          <cell r="K375">
            <v>85</v>
          </cell>
        </row>
        <row r="376">
          <cell r="A376" t="str">
            <v>South Dakota, 2012</v>
          </cell>
          <cell r="B376">
            <v>120</v>
          </cell>
          <cell r="C376">
            <v>60</v>
          </cell>
          <cell r="D376">
            <v>60</v>
          </cell>
          <cell r="E376">
            <v>60</v>
          </cell>
          <cell r="F376">
            <v>60</v>
          </cell>
          <cell r="G376">
            <v>60</v>
          </cell>
          <cell r="H376">
            <v>60</v>
          </cell>
          <cell r="I376">
            <v>60</v>
          </cell>
          <cell r="J376">
            <v>60</v>
          </cell>
          <cell r="K376">
            <v>105</v>
          </cell>
        </row>
        <row r="377">
          <cell r="A377" t="str">
            <v>South Dakota, 2013</v>
          </cell>
          <cell r="B377">
            <v>120</v>
          </cell>
          <cell r="C377">
            <v>60</v>
          </cell>
          <cell r="D377">
            <v>60</v>
          </cell>
          <cell r="E377">
            <v>60</v>
          </cell>
          <cell r="F377">
            <v>60</v>
          </cell>
          <cell r="G377">
            <v>60</v>
          </cell>
          <cell r="H377">
            <v>60</v>
          </cell>
          <cell r="I377">
            <v>60</v>
          </cell>
          <cell r="J377">
            <v>60</v>
          </cell>
          <cell r="K377">
            <v>107</v>
          </cell>
        </row>
        <row r="378">
          <cell r="A378" t="str">
            <v>South Dakota, 2014</v>
          </cell>
          <cell r="B378">
            <v>120</v>
          </cell>
          <cell r="C378">
            <v>60</v>
          </cell>
          <cell r="D378">
            <v>60</v>
          </cell>
          <cell r="E378">
            <v>60</v>
          </cell>
          <cell r="F378">
            <v>60</v>
          </cell>
          <cell r="G378">
            <v>60</v>
          </cell>
          <cell r="H378">
            <v>60</v>
          </cell>
          <cell r="I378">
            <v>60</v>
          </cell>
          <cell r="J378">
            <v>60</v>
          </cell>
          <cell r="K378">
            <v>99</v>
          </cell>
        </row>
        <row r="379">
          <cell r="A379" t="str">
            <v>South Dakota, 2015</v>
          </cell>
          <cell r="B379">
            <v>120</v>
          </cell>
          <cell r="C379">
            <v>60</v>
          </cell>
          <cell r="D379">
            <v>60</v>
          </cell>
          <cell r="E379">
            <v>60</v>
          </cell>
          <cell r="F379">
            <v>60</v>
          </cell>
          <cell r="G379">
            <v>60</v>
          </cell>
          <cell r="H379">
            <v>60</v>
          </cell>
          <cell r="I379">
            <v>60</v>
          </cell>
          <cell r="J379">
            <v>60</v>
          </cell>
          <cell r="K379">
            <v>117</v>
          </cell>
        </row>
        <row r="380">
          <cell r="A380" t="str">
            <v>South Dakota, 2016</v>
          </cell>
          <cell r="B380">
            <v>120</v>
          </cell>
          <cell r="C380">
            <v>60</v>
          </cell>
          <cell r="D380">
            <v>60</v>
          </cell>
          <cell r="E380">
            <v>60</v>
          </cell>
          <cell r="F380">
            <v>60</v>
          </cell>
          <cell r="G380">
            <v>60</v>
          </cell>
          <cell r="H380">
            <v>60</v>
          </cell>
          <cell r="I380">
            <v>60</v>
          </cell>
          <cell r="J380">
            <v>66</v>
          </cell>
          <cell r="K380">
            <v>94</v>
          </cell>
        </row>
        <row r="381">
          <cell r="A381" t="str">
            <v>South Dakota, 2017</v>
          </cell>
          <cell r="B381">
            <v>120</v>
          </cell>
          <cell r="C381">
            <v>60</v>
          </cell>
          <cell r="D381">
            <v>60</v>
          </cell>
          <cell r="E381">
            <v>60</v>
          </cell>
          <cell r="F381">
            <v>60</v>
          </cell>
          <cell r="G381">
            <v>60</v>
          </cell>
          <cell r="H381">
            <v>60</v>
          </cell>
          <cell r="I381">
            <v>60</v>
          </cell>
          <cell r="J381">
            <v>60</v>
          </cell>
          <cell r="K381">
            <v>100</v>
          </cell>
        </row>
        <row r="382">
          <cell r="A382" t="str">
            <v>Tennessee, 2009</v>
          </cell>
          <cell r="B382">
            <v>120</v>
          </cell>
          <cell r="C382">
            <v>60</v>
          </cell>
          <cell r="D382">
            <v>60</v>
          </cell>
          <cell r="E382">
            <v>60</v>
          </cell>
          <cell r="F382">
            <v>66</v>
          </cell>
          <cell r="G382">
            <v>60</v>
          </cell>
          <cell r="H382">
            <v>129</v>
          </cell>
          <cell r="I382">
            <v>165</v>
          </cell>
          <cell r="J382">
            <v>378</v>
          </cell>
          <cell r="K382">
            <v>554</v>
          </cell>
        </row>
        <row r="383">
          <cell r="A383" t="str">
            <v>Tennessee, 2010</v>
          </cell>
          <cell r="B383">
            <v>120</v>
          </cell>
          <cell r="C383">
            <v>60</v>
          </cell>
          <cell r="D383">
            <v>60</v>
          </cell>
          <cell r="E383">
            <v>60</v>
          </cell>
          <cell r="F383">
            <v>60</v>
          </cell>
          <cell r="G383">
            <v>60</v>
          </cell>
          <cell r="H383">
            <v>125</v>
          </cell>
          <cell r="I383">
            <v>209</v>
          </cell>
          <cell r="J383">
            <v>373</v>
          </cell>
          <cell r="K383">
            <v>535</v>
          </cell>
        </row>
        <row r="384">
          <cell r="A384" t="str">
            <v>Tennessee, 2011</v>
          </cell>
          <cell r="B384">
            <v>120</v>
          </cell>
          <cell r="C384">
            <v>60</v>
          </cell>
          <cell r="D384">
            <v>60</v>
          </cell>
          <cell r="E384">
            <v>60</v>
          </cell>
          <cell r="F384">
            <v>77</v>
          </cell>
          <cell r="G384">
            <v>60</v>
          </cell>
          <cell r="H384">
            <v>117</v>
          </cell>
          <cell r="I384">
            <v>236</v>
          </cell>
          <cell r="J384">
            <v>406</v>
          </cell>
          <cell r="K384">
            <v>550</v>
          </cell>
        </row>
        <row r="385">
          <cell r="A385" t="str">
            <v>Tennessee, 2012</v>
          </cell>
          <cell r="B385">
            <v>120</v>
          </cell>
          <cell r="C385">
            <v>60</v>
          </cell>
          <cell r="D385">
            <v>60</v>
          </cell>
          <cell r="E385">
            <v>60</v>
          </cell>
          <cell r="F385">
            <v>60</v>
          </cell>
          <cell r="G385">
            <v>60</v>
          </cell>
          <cell r="H385">
            <v>118</v>
          </cell>
          <cell r="I385">
            <v>216</v>
          </cell>
          <cell r="J385">
            <v>355</v>
          </cell>
          <cell r="K385">
            <v>630</v>
          </cell>
        </row>
        <row r="386">
          <cell r="A386" t="str">
            <v>Tennessee, 2013</v>
          </cell>
          <cell r="B386">
            <v>120</v>
          </cell>
          <cell r="C386">
            <v>60</v>
          </cell>
          <cell r="D386">
            <v>60</v>
          </cell>
          <cell r="E386">
            <v>68</v>
          </cell>
          <cell r="F386">
            <v>75</v>
          </cell>
          <cell r="G386">
            <v>60</v>
          </cell>
          <cell r="H386">
            <v>152</v>
          </cell>
          <cell r="I386">
            <v>252</v>
          </cell>
          <cell r="J386">
            <v>411</v>
          </cell>
          <cell r="K386">
            <v>597</v>
          </cell>
        </row>
        <row r="387">
          <cell r="A387" t="str">
            <v>Tennessee, 2014</v>
          </cell>
          <cell r="B387">
            <v>120</v>
          </cell>
          <cell r="C387">
            <v>60</v>
          </cell>
          <cell r="D387">
            <v>60</v>
          </cell>
          <cell r="E387">
            <v>71</v>
          </cell>
          <cell r="F387">
            <v>104</v>
          </cell>
          <cell r="G387">
            <v>60</v>
          </cell>
          <cell r="H387">
            <v>172</v>
          </cell>
          <cell r="I387">
            <v>257</v>
          </cell>
          <cell r="J387">
            <v>409</v>
          </cell>
          <cell r="K387">
            <v>582</v>
          </cell>
        </row>
        <row r="388">
          <cell r="A388" t="str">
            <v>Tennessee, 2015</v>
          </cell>
          <cell r="B388">
            <v>120</v>
          </cell>
          <cell r="C388">
            <v>60</v>
          </cell>
          <cell r="D388">
            <v>60</v>
          </cell>
          <cell r="E388">
            <v>60</v>
          </cell>
          <cell r="F388">
            <v>77</v>
          </cell>
          <cell r="G388">
            <v>60</v>
          </cell>
          <cell r="H388">
            <v>120</v>
          </cell>
          <cell r="I388">
            <v>308</v>
          </cell>
          <cell r="J388">
            <v>485</v>
          </cell>
          <cell r="K388">
            <v>645</v>
          </cell>
        </row>
        <row r="389">
          <cell r="A389" t="str">
            <v>Tennessee, 2016</v>
          </cell>
          <cell r="B389">
            <v>120</v>
          </cell>
          <cell r="C389">
            <v>60</v>
          </cell>
          <cell r="D389">
            <v>60</v>
          </cell>
          <cell r="E389">
            <v>60</v>
          </cell>
          <cell r="F389">
            <v>82</v>
          </cell>
          <cell r="G389">
            <v>60</v>
          </cell>
          <cell r="H389">
            <v>183</v>
          </cell>
          <cell r="I389">
            <v>281</v>
          </cell>
          <cell r="J389">
            <v>412</v>
          </cell>
          <cell r="K389">
            <v>519</v>
          </cell>
        </row>
        <row r="390">
          <cell r="A390" t="str">
            <v>Tennessee, 2017</v>
          </cell>
          <cell r="B390">
            <v>120</v>
          </cell>
          <cell r="C390">
            <v>60</v>
          </cell>
          <cell r="D390">
            <v>60</v>
          </cell>
          <cell r="E390">
            <v>60</v>
          </cell>
          <cell r="F390">
            <v>88</v>
          </cell>
          <cell r="G390">
            <v>60</v>
          </cell>
          <cell r="H390">
            <v>167</v>
          </cell>
          <cell r="I390">
            <v>337</v>
          </cell>
          <cell r="J390">
            <v>439</v>
          </cell>
          <cell r="K390">
            <v>545</v>
          </cell>
        </row>
        <row r="391">
          <cell r="A391" t="str">
            <v>Texas, 2009</v>
          </cell>
          <cell r="B391">
            <v>120</v>
          </cell>
          <cell r="C391">
            <v>60</v>
          </cell>
          <cell r="D391">
            <v>82</v>
          </cell>
          <cell r="E391">
            <v>121</v>
          </cell>
          <cell r="F391">
            <v>226</v>
          </cell>
          <cell r="G391">
            <v>60</v>
          </cell>
          <cell r="H391">
            <v>317</v>
          </cell>
          <cell r="I391">
            <v>415</v>
          </cell>
          <cell r="J391">
            <v>852</v>
          </cell>
          <cell r="K391">
            <v>1245</v>
          </cell>
        </row>
        <row r="392">
          <cell r="A392" t="str">
            <v>Texas, 2010</v>
          </cell>
          <cell r="B392">
            <v>120</v>
          </cell>
          <cell r="C392">
            <v>60</v>
          </cell>
          <cell r="D392">
            <v>60</v>
          </cell>
          <cell r="E392">
            <v>72</v>
          </cell>
          <cell r="F392">
            <v>151</v>
          </cell>
          <cell r="G392">
            <v>60</v>
          </cell>
          <cell r="H392">
            <v>266</v>
          </cell>
          <cell r="I392">
            <v>390</v>
          </cell>
          <cell r="J392">
            <v>826</v>
          </cell>
          <cell r="K392">
            <v>1219</v>
          </cell>
        </row>
        <row r="393">
          <cell r="A393" t="str">
            <v>Texas, 2011</v>
          </cell>
          <cell r="B393">
            <v>120</v>
          </cell>
          <cell r="C393">
            <v>60</v>
          </cell>
          <cell r="D393">
            <v>60</v>
          </cell>
          <cell r="E393">
            <v>69</v>
          </cell>
          <cell r="F393">
            <v>136</v>
          </cell>
          <cell r="G393">
            <v>60</v>
          </cell>
          <cell r="H393">
            <v>280</v>
          </cell>
          <cell r="I393">
            <v>405</v>
          </cell>
          <cell r="J393">
            <v>803</v>
          </cell>
          <cell r="K393">
            <v>1265</v>
          </cell>
        </row>
        <row r="394">
          <cell r="A394" t="str">
            <v>Texas, 2012</v>
          </cell>
          <cell r="B394">
            <v>120</v>
          </cell>
          <cell r="C394">
            <v>60</v>
          </cell>
          <cell r="D394">
            <v>60</v>
          </cell>
          <cell r="E394">
            <v>74</v>
          </cell>
          <cell r="F394">
            <v>131</v>
          </cell>
          <cell r="G394">
            <v>60</v>
          </cell>
          <cell r="H394">
            <v>255</v>
          </cell>
          <cell r="I394">
            <v>440</v>
          </cell>
          <cell r="J394">
            <v>784</v>
          </cell>
          <cell r="K394">
            <v>1211</v>
          </cell>
        </row>
        <row r="395">
          <cell r="A395" t="str">
            <v>Texas, 2013</v>
          </cell>
          <cell r="B395">
            <v>120</v>
          </cell>
          <cell r="C395">
            <v>60</v>
          </cell>
          <cell r="D395">
            <v>70</v>
          </cell>
          <cell r="E395">
            <v>92</v>
          </cell>
          <cell r="F395">
            <v>185</v>
          </cell>
          <cell r="G395">
            <v>60</v>
          </cell>
          <cell r="H395">
            <v>365</v>
          </cell>
          <cell r="I395">
            <v>490</v>
          </cell>
          <cell r="J395">
            <v>841</v>
          </cell>
          <cell r="K395">
            <v>1277</v>
          </cell>
        </row>
        <row r="396">
          <cell r="A396" t="str">
            <v>Texas, 2014</v>
          </cell>
          <cell r="B396">
            <v>120</v>
          </cell>
          <cell r="C396">
            <v>60</v>
          </cell>
          <cell r="D396">
            <v>90</v>
          </cell>
          <cell r="E396">
            <v>116</v>
          </cell>
          <cell r="F396">
            <v>205</v>
          </cell>
          <cell r="G396">
            <v>60</v>
          </cell>
          <cell r="H396">
            <v>458</v>
          </cell>
          <cell r="I396">
            <v>533</v>
          </cell>
          <cell r="J396">
            <v>829</v>
          </cell>
          <cell r="K396">
            <v>1190</v>
          </cell>
        </row>
        <row r="397">
          <cell r="A397" t="str">
            <v>Texas, 2015</v>
          </cell>
          <cell r="B397">
            <v>120</v>
          </cell>
          <cell r="C397">
            <v>60</v>
          </cell>
          <cell r="D397">
            <v>65</v>
          </cell>
          <cell r="E397">
            <v>65</v>
          </cell>
          <cell r="F397">
            <v>162</v>
          </cell>
          <cell r="G397">
            <v>60</v>
          </cell>
          <cell r="H397">
            <v>318</v>
          </cell>
          <cell r="I397">
            <v>496</v>
          </cell>
          <cell r="J397">
            <v>826</v>
          </cell>
          <cell r="K397">
            <v>1253</v>
          </cell>
        </row>
        <row r="398">
          <cell r="A398" t="str">
            <v>Texas, 2016</v>
          </cell>
          <cell r="B398">
            <v>120</v>
          </cell>
          <cell r="C398">
            <v>60</v>
          </cell>
          <cell r="D398">
            <v>60</v>
          </cell>
          <cell r="E398">
            <v>74</v>
          </cell>
          <cell r="F398">
            <v>120</v>
          </cell>
          <cell r="G398">
            <v>60</v>
          </cell>
          <cell r="H398">
            <v>320</v>
          </cell>
          <cell r="I398">
            <v>518</v>
          </cell>
          <cell r="J398">
            <v>716</v>
          </cell>
          <cell r="K398">
            <v>1026</v>
          </cell>
        </row>
        <row r="399">
          <cell r="A399" t="str">
            <v>Texas, 2017</v>
          </cell>
          <cell r="B399">
            <v>120</v>
          </cell>
          <cell r="C399">
            <v>60</v>
          </cell>
          <cell r="D399">
            <v>60</v>
          </cell>
          <cell r="E399">
            <v>71</v>
          </cell>
          <cell r="F399">
            <v>167</v>
          </cell>
          <cell r="G399">
            <v>60</v>
          </cell>
          <cell r="H399">
            <v>326</v>
          </cell>
          <cell r="I399">
            <v>518</v>
          </cell>
          <cell r="J399">
            <v>741</v>
          </cell>
          <cell r="K399">
            <v>1031</v>
          </cell>
        </row>
        <row r="400">
          <cell r="A400" t="str">
            <v>Utah, 2009</v>
          </cell>
          <cell r="B400">
            <v>120</v>
          </cell>
          <cell r="C400">
            <v>60</v>
          </cell>
          <cell r="D400">
            <v>60</v>
          </cell>
          <cell r="E400">
            <v>60</v>
          </cell>
          <cell r="F400">
            <v>60</v>
          </cell>
          <cell r="G400">
            <v>60</v>
          </cell>
          <cell r="H400">
            <v>60</v>
          </cell>
          <cell r="I400">
            <v>60</v>
          </cell>
          <cell r="J400">
            <v>72</v>
          </cell>
          <cell r="K400">
            <v>118</v>
          </cell>
        </row>
        <row r="401">
          <cell r="A401" t="str">
            <v>Utah, 2010</v>
          </cell>
          <cell r="B401">
            <v>120</v>
          </cell>
          <cell r="C401">
            <v>60</v>
          </cell>
          <cell r="D401">
            <v>60</v>
          </cell>
          <cell r="E401">
            <v>60</v>
          </cell>
          <cell r="F401">
            <v>60</v>
          </cell>
          <cell r="G401">
            <v>60</v>
          </cell>
          <cell r="H401">
            <v>60</v>
          </cell>
          <cell r="I401">
            <v>60</v>
          </cell>
          <cell r="J401">
            <v>81</v>
          </cell>
          <cell r="K401">
            <v>152</v>
          </cell>
        </row>
        <row r="402">
          <cell r="A402" t="str">
            <v>Utah, 2011</v>
          </cell>
          <cell r="B402">
            <v>120</v>
          </cell>
          <cell r="C402">
            <v>60</v>
          </cell>
          <cell r="D402">
            <v>60</v>
          </cell>
          <cell r="E402">
            <v>60</v>
          </cell>
          <cell r="F402">
            <v>60</v>
          </cell>
          <cell r="G402">
            <v>60</v>
          </cell>
          <cell r="H402">
            <v>60</v>
          </cell>
          <cell r="I402">
            <v>60</v>
          </cell>
          <cell r="J402">
            <v>81</v>
          </cell>
          <cell r="K402">
            <v>155</v>
          </cell>
        </row>
        <row r="403">
          <cell r="A403" t="str">
            <v>Utah, 2012</v>
          </cell>
          <cell r="B403">
            <v>120</v>
          </cell>
          <cell r="C403">
            <v>60</v>
          </cell>
          <cell r="D403">
            <v>60</v>
          </cell>
          <cell r="E403">
            <v>60</v>
          </cell>
          <cell r="F403">
            <v>60</v>
          </cell>
          <cell r="G403">
            <v>60</v>
          </cell>
          <cell r="H403">
            <v>60</v>
          </cell>
          <cell r="I403">
            <v>60</v>
          </cell>
          <cell r="J403">
            <v>79</v>
          </cell>
          <cell r="K403">
            <v>143</v>
          </cell>
        </row>
        <row r="404">
          <cell r="A404" t="str">
            <v>Utah, 2013</v>
          </cell>
          <cell r="B404">
            <v>120</v>
          </cell>
          <cell r="C404">
            <v>60</v>
          </cell>
          <cell r="D404">
            <v>60</v>
          </cell>
          <cell r="E404">
            <v>60</v>
          </cell>
          <cell r="F404">
            <v>60</v>
          </cell>
          <cell r="G404">
            <v>60</v>
          </cell>
          <cell r="H404">
            <v>60</v>
          </cell>
          <cell r="I404">
            <v>60</v>
          </cell>
          <cell r="J404">
            <v>108</v>
          </cell>
          <cell r="K404">
            <v>177</v>
          </cell>
        </row>
        <row r="405">
          <cell r="A405" t="str">
            <v>Utah, 2014</v>
          </cell>
          <cell r="B405">
            <v>120</v>
          </cell>
          <cell r="C405">
            <v>60</v>
          </cell>
          <cell r="D405">
            <v>60</v>
          </cell>
          <cell r="E405">
            <v>60</v>
          </cell>
          <cell r="F405">
            <v>60</v>
          </cell>
          <cell r="G405">
            <v>60</v>
          </cell>
          <cell r="H405">
            <v>60</v>
          </cell>
          <cell r="I405">
            <v>60</v>
          </cell>
          <cell r="J405">
            <v>94</v>
          </cell>
          <cell r="K405">
            <v>147</v>
          </cell>
        </row>
        <row r="406">
          <cell r="A406" t="str">
            <v>Utah, 2015</v>
          </cell>
          <cell r="B406">
            <v>120</v>
          </cell>
          <cell r="C406">
            <v>60</v>
          </cell>
          <cell r="D406">
            <v>60</v>
          </cell>
          <cell r="E406">
            <v>60</v>
          </cell>
          <cell r="F406">
            <v>60</v>
          </cell>
          <cell r="G406">
            <v>60</v>
          </cell>
          <cell r="H406">
            <v>60</v>
          </cell>
          <cell r="I406">
            <v>60</v>
          </cell>
          <cell r="J406">
            <v>79</v>
          </cell>
          <cell r="K406">
            <v>161</v>
          </cell>
        </row>
        <row r="407">
          <cell r="A407" t="str">
            <v>Utah, 2016</v>
          </cell>
          <cell r="B407">
            <v>120</v>
          </cell>
          <cell r="C407">
            <v>60</v>
          </cell>
          <cell r="D407">
            <v>60</v>
          </cell>
          <cell r="E407">
            <v>60</v>
          </cell>
          <cell r="F407">
            <v>60</v>
          </cell>
          <cell r="G407">
            <v>60</v>
          </cell>
          <cell r="H407">
            <v>60</v>
          </cell>
          <cell r="I407">
            <v>60</v>
          </cell>
          <cell r="J407">
            <v>83</v>
          </cell>
          <cell r="K407">
            <v>160</v>
          </cell>
        </row>
        <row r="408">
          <cell r="A408" t="str">
            <v>Utah, 2017</v>
          </cell>
          <cell r="B408">
            <v>120</v>
          </cell>
          <cell r="C408">
            <v>60</v>
          </cell>
          <cell r="D408">
            <v>60</v>
          </cell>
          <cell r="E408">
            <v>60</v>
          </cell>
          <cell r="F408">
            <v>60</v>
          </cell>
          <cell r="G408">
            <v>60</v>
          </cell>
          <cell r="H408">
            <v>60</v>
          </cell>
          <cell r="I408">
            <v>60</v>
          </cell>
          <cell r="J408">
            <v>87</v>
          </cell>
          <cell r="K408">
            <v>107</v>
          </cell>
        </row>
        <row r="409">
          <cell r="A409" t="str">
            <v>Vermont, 2009</v>
          </cell>
          <cell r="B409">
            <v>120</v>
          </cell>
          <cell r="C409">
            <v>60</v>
          </cell>
          <cell r="D409">
            <v>60</v>
          </cell>
          <cell r="E409">
            <v>60</v>
          </cell>
          <cell r="F409">
            <v>60</v>
          </cell>
          <cell r="G409">
            <v>60</v>
          </cell>
          <cell r="H409">
            <v>60</v>
          </cell>
          <cell r="I409">
            <v>60</v>
          </cell>
          <cell r="J409">
            <v>60</v>
          </cell>
          <cell r="K409">
            <v>60</v>
          </cell>
        </row>
        <row r="410">
          <cell r="A410" t="str">
            <v>Vermont, 2010</v>
          </cell>
          <cell r="B410">
            <v>120</v>
          </cell>
          <cell r="C410">
            <v>60</v>
          </cell>
          <cell r="D410">
            <v>60</v>
          </cell>
          <cell r="E410">
            <v>60</v>
          </cell>
          <cell r="F410">
            <v>60</v>
          </cell>
          <cell r="G410">
            <v>60</v>
          </cell>
          <cell r="H410">
            <v>60</v>
          </cell>
          <cell r="I410">
            <v>60</v>
          </cell>
          <cell r="J410">
            <v>60</v>
          </cell>
          <cell r="K410">
            <v>60</v>
          </cell>
        </row>
        <row r="411">
          <cell r="A411" t="str">
            <v>Vermont, 2011</v>
          </cell>
          <cell r="B411">
            <v>120</v>
          </cell>
          <cell r="C411">
            <v>60</v>
          </cell>
          <cell r="D411">
            <v>60</v>
          </cell>
          <cell r="E411">
            <v>60</v>
          </cell>
          <cell r="F411">
            <v>60</v>
          </cell>
          <cell r="G411">
            <v>60</v>
          </cell>
          <cell r="H411">
            <v>60</v>
          </cell>
          <cell r="I411">
            <v>60</v>
          </cell>
          <cell r="J411">
            <v>60</v>
          </cell>
          <cell r="K411">
            <v>60</v>
          </cell>
        </row>
        <row r="412">
          <cell r="A412" t="str">
            <v>Vermont, 2012</v>
          </cell>
          <cell r="B412">
            <v>120</v>
          </cell>
          <cell r="C412">
            <v>60</v>
          </cell>
          <cell r="D412">
            <v>60</v>
          </cell>
          <cell r="E412">
            <v>60</v>
          </cell>
          <cell r="F412">
            <v>60</v>
          </cell>
          <cell r="G412">
            <v>60</v>
          </cell>
          <cell r="H412">
            <v>60</v>
          </cell>
          <cell r="I412">
            <v>60</v>
          </cell>
          <cell r="J412">
            <v>60</v>
          </cell>
          <cell r="K412">
            <v>60</v>
          </cell>
        </row>
        <row r="413">
          <cell r="A413" t="str">
            <v>Vermont, 2013</v>
          </cell>
          <cell r="B413">
            <v>120</v>
          </cell>
          <cell r="C413">
            <v>60</v>
          </cell>
          <cell r="D413">
            <v>60</v>
          </cell>
          <cell r="E413">
            <v>60</v>
          </cell>
          <cell r="F413">
            <v>60</v>
          </cell>
          <cell r="G413">
            <v>60</v>
          </cell>
          <cell r="H413">
            <v>60</v>
          </cell>
          <cell r="I413">
            <v>60</v>
          </cell>
          <cell r="J413">
            <v>60</v>
          </cell>
          <cell r="K413">
            <v>60</v>
          </cell>
        </row>
        <row r="414">
          <cell r="A414" t="str">
            <v>Vermont, 2014</v>
          </cell>
          <cell r="B414">
            <v>120</v>
          </cell>
          <cell r="C414">
            <v>60</v>
          </cell>
          <cell r="D414">
            <v>60</v>
          </cell>
          <cell r="E414">
            <v>60</v>
          </cell>
          <cell r="F414">
            <v>60</v>
          </cell>
          <cell r="G414">
            <v>60</v>
          </cell>
          <cell r="H414">
            <v>60</v>
          </cell>
          <cell r="I414">
            <v>60</v>
          </cell>
          <cell r="J414">
            <v>60</v>
          </cell>
          <cell r="K414">
            <v>60</v>
          </cell>
        </row>
        <row r="415">
          <cell r="A415" t="str">
            <v>Vermont, 2015</v>
          </cell>
          <cell r="B415">
            <v>120</v>
          </cell>
          <cell r="C415">
            <v>60</v>
          </cell>
          <cell r="D415">
            <v>60</v>
          </cell>
          <cell r="E415">
            <v>60</v>
          </cell>
          <cell r="F415">
            <v>60</v>
          </cell>
          <cell r="G415">
            <v>60</v>
          </cell>
          <cell r="H415">
            <v>60</v>
          </cell>
          <cell r="I415">
            <v>60</v>
          </cell>
          <cell r="J415">
            <v>60</v>
          </cell>
          <cell r="K415">
            <v>75</v>
          </cell>
        </row>
        <row r="416">
          <cell r="A416" t="str">
            <v>Vermont, 2016</v>
          </cell>
          <cell r="B416">
            <v>120</v>
          </cell>
          <cell r="C416">
            <v>60</v>
          </cell>
          <cell r="D416">
            <v>60</v>
          </cell>
          <cell r="E416">
            <v>60</v>
          </cell>
          <cell r="F416">
            <v>60</v>
          </cell>
          <cell r="G416">
            <v>60</v>
          </cell>
          <cell r="H416">
            <v>60</v>
          </cell>
          <cell r="I416">
            <v>60</v>
          </cell>
          <cell r="J416">
            <v>60</v>
          </cell>
          <cell r="K416">
            <v>60</v>
          </cell>
        </row>
        <row r="417">
          <cell r="A417" t="str">
            <v>Vermont, 2017</v>
          </cell>
          <cell r="B417">
            <v>120</v>
          </cell>
          <cell r="C417">
            <v>60</v>
          </cell>
          <cell r="D417">
            <v>60</v>
          </cell>
          <cell r="E417">
            <v>60</v>
          </cell>
          <cell r="F417">
            <v>60</v>
          </cell>
          <cell r="G417">
            <v>60</v>
          </cell>
          <cell r="H417">
            <v>60</v>
          </cell>
          <cell r="I417">
            <v>60</v>
          </cell>
          <cell r="J417">
            <v>60</v>
          </cell>
          <cell r="K417">
            <v>60</v>
          </cell>
        </row>
        <row r="418">
          <cell r="A418" t="str">
            <v>Virginia, 2009</v>
          </cell>
          <cell r="B418">
            <v>120</v>
          </cell>
          <cell r="C418">
            <v>60</v>
          </cell>
          <cell r="D418">
            <v>60</v>
          </cell>
          <cell r="E418">
            <v>60</v>
          </cell>
          <cell r="F418">
            <v>65</v>
          </cell>
          <cell r="G418">
            <v>60</v>
          </cell>
          <cell r="H418">
            <v>79</v>
          </cell>
          <cell r="I418">
            <v>130</v>
          </cell>
          <cell r="J418">
            <v>351</v>
          </cell>
          <cell r="K418">
            <v>550</v>
          </cell>
        </row>
        <row r="419">
          <cell r="A419" t="str">
            <v>Virginia, 2010</v>
          </cell>
          <cell r="B419">
            <v>120</v>
          </cell>
          <cell r="C419">
            <v>60</v>
          </cell>
          <cell r="D419">
            <v>60</v>
          </cell>
          <cell r="E419">
            <v>60</v>
          </cell>
          <cell r="F419">
            <v>60</v>
          </cell>
          <cell r="G419">
            <v>60</v>
          </cell>
          <cell r="H419">
            <v>60</v>
          </cell>
          <cell r="I419">
            <v>133</v>
          </cell>
          <cell r="J419">
            <v>329</v>
          </cell>
          <cell r="K419">
            <v>581</v>
          </cell>
        </row>
        <row r="420">
          <cell r="A420" t="str">
            <v>Virginia, 2011</v>
          </cell>
          <cell r="B420">
            <v>120</v>
          </cell>
          <cell r="C420">
            <v>60</v>
          </cell>
          <cell r="D420">
            <v>60</v>
          </cell>
          <cell r="E420">
            <v>60</v>
          </cell>
          <cell r="F420">
            <v>74</v>
          </cell>
          <cell r="G420">
            <v>60</v>
          </cell>
          <cell r="H420">
            <v>92</v>
          </cell>
          <cell r="I420">
            <v>197</v>
          </cell>
          <cell r="J420">
            <v>346</v>
          </cell>
          <cell r="K420">
            <v>661</v>
          </cell>
        </row>
        <row r="421">
          <cell r="A421" t="str">
            <v>Virginia, 2012</v>
          </cell>
          <cell r="B421">
            <v>120</v>
          </cell>
          <cell r="C421">
            <v>60</v>
          </cell>
          <cell r="D421">
            <v>60</v>
          </cell>
          <cell r="E421">
            <v>60</v>
          </cell>
          <cell r="F421">
            <v>60</v>
          </cell>
          <cell r="G421">
            <v>60</v>
          </cell>
          <cell r="H421">
            <v>70</v>
          </cell>
          <cell r="I421">
            <v>138</v>
          </cell>
          <cell r="J421">
            <v>330</v>
          </cell>
          <cell r="K421">
            <v>643</v>
          </cell>
        </row>
        <row r="422">
          <cell r="A422" t="str">
            <v>Virginia, 2013</v>
          </cell>
          <cell r="B422">
            <v>120</v>
          </cell>
          <cell r="C422">
            <v>60</v>
          </cell>
          <cell r="D422">
            <v>60</v>
          </cell>
          <cell r="E422">
            <v>60</v>
          </cell>
          <cell r="F422">
            <v>65</v>
          </cell>
          <cell r="G422">
            <v>60</v>
          </cell>
          <cell r="H422">
            <v>81</v>
          </cell>
          <cell r="I422">
            <v>200</v>
          </cell>
          <cell r="J422">
            <v>382</v>
          </cell>
          <cell r="K422">
            <v>649</v>
          </cell>
        </row>
        <row r="423">
          <cell r="A423" t="str">
            <v>Virginia, 2014</v>
          </cell>
          <cell r="B423">
            <v>120</v>
          </cell>
          <cell r="C423">
            <v>60</v>
          </cell>
          <cell r="D423">
            <v>60</v>
          </cell>
          <cell r="E423">
            <v>66</v>
          </cell>
          <cell r="F423">
            <v>79</v>
          </cell>
          <cell r="G423">
            <v>60</v>
          </cell>
          <cell r="H423">
            <v>124</v>
          </cell>
          <cell r="I423">
            <v>237</v>
          </cell>
          <cell r="J423">
            <v>372</v>
          </cell>
          <cell r="K423">
            <v>620</v>
          </cell>
        </row>
        <row r="424">
          <cell r="A424" t="str">
            <v>Virginia, 2015</v>
          </cell>
          <cell r="B424">
            <v>120</v>
          </cell>
          <cell r="C424">
            <v>60</v>
          </cell>
          <cell r="D424">
            <v>60</v>
          </cell>
          <cell r="E424">
            <v>60</v>
          </cell>
          <cell r="F424">
            <v>60</v>
          </cell>
          <cell r="G424">
            <v>60</v>
          </cell>
          <cell r="H424">
            <v>121</v>
          </cell>
          <cell r="I424">
            <v>224</v>
          </cell>
          <cell r="J424">
            <v>350</v>
          </cell>
          <cell r="K424">
            <v>632</v>
          </cell>
        </row>
        <row r="425">
          <cell r="A425" t="str">
            <v>Virginia, 2016</v>
          </cell>
          <cell r="B425">
            <v>120</v>
          </cell>
          <cell r="C425">
            <v>60</v>
          </cell>
          <cell r="D425">
            <v>60</v>
          </cell>
          <cell r="E425">
            <v>60</v>
          </cell>
          <cell r="F425">
            <v>60</v>
          </cell>
          <cell r="G425">
            <v>60</v>
          </cell>
          <cell r="H425">
            <v>110</v>
          </cell>
          <cell r="I425">
            <v>193</v>
          </cell>
          <cell r="J425">
            <v>295</v>
          </cell>
          <cell r="K425">
            <v>494</v>
          </cell>
        </row>
        <row r="426">
          <cell r="A426" t="str">
            <v>Virginia, 2017</v>
          </cell>
          <cell r="B426">
            <v>120</v>
          </cell>
          <cell r="C426">
            <v>60</v>
          </cell>
          <cell r="D426">
            <v>60</v>
          </cell>
          <cell r="E426">
            <v>60</v>
          </cell>
          <cell r="F426">
            <v>68</v>
          </cell>
          <cell r="G426">
            <v>60</v>
          </cell>
          <cell r="H426">
            <v>107</v>
          </cell>
          <cell r="I426">
            <v>211</v>
          </cell>
          <cell r="J426">
            <v>315</v>
          </cell>
          <cell r="K426">
            <v>511</v>
          </cell>
        </row>
        <row r="427">
          <cell r="A427" t="str">
            <v>Washington, 2009</v>
          </cell>
          <cell r="B427">
            <v>120</v>
          </cell>
          <cell r="C427">
            <v>60</v>
          </cell>
          <cell r="D427">
            <v>60</v>
          </cell>
          <cell r="E427">
            <v>60</v>
          </cell>
          <cell r="F427">
            <v>83</v>
          </cell>
          <cell r="G427">
            <v>60</v>
          </cell>
          <cell r="H427">
            <v>73</v>
          </cell>
          <cell r="I427">
            <v>76</v>
          </cell>
          <cell r="J427">
            <v>154</v>
          </cell>
          <cell r="K427">
            <v>320</v>
          </cell>
        </row>
        <row r="428">
          <cell r="A428" t="str">
            <v>Washington, 2010</v>
          </cell>
          <cell r="B428">
            <v>120</v>
          </cell>
          <cell r="C428">
            <v>60</v>
          </cell>
          <cell r="D428">
            <v>60</v>
          </cell>
          <cell r="E428">
            <v>60</v>
          </cell>
          <cell r="F428">
            <v>60</v>
          </cell>
          <cell r="G428">
            <v>60</v>
          </cell>
          <cell r="H428">
            <v>66</v>
          </cell>
          <cell r="I428">
            <v>60</v>
          </cell>
          <cell r="J428">
            <v>122</v>
          </cell>
          <cell r="K428">
            <v>298</v>
          </cell>
        </row>
        <row r="429">
          <cell r="A429" t="str">
            <v>Washington, 2011</v>
          </cell>
          <cell r="B429">
            <v>120</v>
          </cell>
          <cell r="C429">
            <v>60</v>
          </cell>
          <cell r="D429">
            <v>60</v>
          </cell>
          <cell r="E429">
            <v>60</v>
          </cell>
          <cell r="F429">
            <v>60</v>
          </cell>
          <cell r="G429">
            <v>60</v>
          </cell>
          <cell r="H429">
            <v>67</v>
          </cell>
          <cell r="I429">
            <v>86</v>
          </cell>
          <cell r="J429">
            <v>168</v>
          </cell>
          <cell r="K429">
            <v>365</v>
          </cell>
        </row>
        <row r="430">
          <cell r="A430" t="str">
            <v>Washington, 2012</v>
          </cell>
          <cell r="B430">
            <v>120</v>
          </cell>
          <cell r="C430">
            <v>60</v>
          </cell>
          <cell r="D430">
            <v>60</v>
          </cell>
          <cell r="E430">
            <v>60</v>
          </cell>
          <cell r="F430">
            <v>60</v>
          </cell>
          <cell r="G430">
            <v>60</v>
          </cell>
          <cell r="H430">
            <v>60</v>
          </cell>
          <cell r="I430">
            <v>65</v>
          </cell>
          <cell r="J430">
            <v>165</v>
          </cell>
          <cell r="K430">
            <v>356</v>
          </cell>
        </row>
        <row r="431">
          <cell r="A431" t="str">
            <v>Washington, 2013</v>
          </cell>
          <cell r="B431">
            <v>120</v>
          </cell>
          <cell r="C431">
            <v>60</v>
          </cell>
          <cell r="D431">
            <v>60</v>
          </cell>
          <cell r="E431">
            <v>60</v>
          </cell>
          <cell r="F431">
            <v>60</v>
          </cell>
          <cell r="G431">
            <v>60</v>
          </cell>
          <cell r="H431">
            <v>65</v>
          </cell>
          <cell r="I431">
            <v>72</v>
          </cell>
          <cell r="J431">
            <v>168</v>
          </cell>
          <cell r="K431">
            <v>416</v>
          </cell>
        </row>
        <row r="432">
          <cell r="A432" t="str">
            <v>Washington, 2014</v>
          </cell>
          <cell r="B432">
            <v>120</v>
          </cell>
          <cell r="C432">
            <v>60</v>
          </cell>
          <cell r="D432">
            <v>60</v>
          </cell>
          <cell r="E432">
            <v>66</v>
          </cell>
          <cell r="F432">
            <v>69</v>
          </cell>
          <cell r="G432">
            <v>60</v>
          </cell>
          <cell r="H432">
            <v>80</v>
          </cell>
          <cell r="I432">
            <v>87</v>
          </cell>
          <cell r="J432">
            <v>148</v>
          </cell>
          <cell r="K432">
            <v>329</v>
          </cell>
        </row>
        <row r="433">
          <cell r="A433" t="str">
            <v>Washington, 2015</v>
          </cell>
          <cell r="B433">
            <v>120</v>
          </cell>
          <cell r="C433">
            <v>60</v>
          </cell>
          <cell r="D433">
            <v>60</v>
          </cell>
          <cell r="E433">
            <v>60</v>
          </cell>
          <cell r="F433">
            <v>60</v>
          </cell>
          <cell r="G433">
            <v>60</v>
          </cell>
          <cell r="H433">
            <v>60</v>
          </cell>
          <cell r="I433">
            <v>110</v>
          </cell>
          <cell r="J433">
            <v>170</v>
          </cell>
          <cell r="K433">
            <v>436</v>
          </cell>
        </row>
        <row r="434">
          <cell r="A434" t="str">
            <v>Washington, 2016</v>
          </cell>
          <cell r="B434">
            <v>120</v>
          </cell>
          <cell r="C434">
            <v>60</v>
          </cell>
          <cell r="D434">
            <v>60</v>
          </cell>
          <cell r="E434">
            <v>60</v>
          </cell>
          <cell r="F434">
            <v>60</v>
          </cell>
          <cell r="G434">
            <v>60</v>
          </cell>
          <cell r="H434">
            <v>84</v>
          </cell>
          <cell r="I434">
            <v>106</v>
          </cell>
          <cell r="J434">
            <v>178</v>
          </cell>
          <cell r="K434">
            <v>365</v>
          </cell>
        </row>
        <row r="435">
          <cell r="A435" t="str">
            <v>Washington, 2017</v>
          </cell>
          <cell r="B435">
            <v>120</v>
          </cell>
          <cell r="C435">
            <v>60</v>
          </cell>
          <cell r="D435">
            <v>60</v>
          </cell>
          <cell r="E435">
            <v>60</v>
          </cell>
          <cell r="F435">
            <v>65</v>
          </cell>
          <cell r="G435">
            <v>60</v>
          </cell>
          <cell r="H435">
            <v>87</v>
          </cell>
          <cell r="I435">
            <v>145</v>
          </cell>
          <cell r="J435">
            <v>239</v>
          </cell>
          <cell r="K435">
            <v>488</v>
          </cell>
        </row>
        <row r="436">
          <cell r="A436" t="str">
            <v>West Virginia, 2009</v>
          </cell>
          <cell r="B436">
            <v>120</v>
          </cell>
          <cell r="C436">
            <v>60</v>
          </cell>
          <cell r="D436">
            <v>60</v>
          </cell>
          <cell r="E436">
            <v>60</v>
          </cell>
          <cell r="F436">
            <v>65</v>
          </cell>
          <cell r="G436">
            <v>60</v>
          </cell>
          <cell r="H436">
            <v>60</v>
          </cell>
          <cell r="I436">
            <v>65</v>
          </cell>
          <cell r="J436">
            <v>119</v>
          </cell>
          <cell r="K436">
            <v>174</v>
          </cell>
        </row>
        <row r="437">
          <cell r="A437" t="str">
            <v>West Virginia, 2010</v>
          </cell>
          <cell r="B437">
            <v>120</v>
          </cell>
          <cell r="C437">
            <v>60</v>
          </cell>
          <cell r="D437">
            <v>60</v>
          </cell>
          <cell r="E437">
            <v>60</v>
          </cell>
          <cell r="F437">
            <v>60</v>
          </cell>
          <cell r="G437">
            <v>60</v>
          </cell>
          <cell r="H437">
            <v>60</v>
          </cell>
          <cell r="I437">
            <v>60</v>
          </cell>
          <cell r="J437">
            <v>123</v>
          </cell>
          <cell r="K437">
            <v>186</v>
          </cell>
        </row>
        <row r="438">
          <cell r="A438" t="str">
            <v>West Virginia, 2011</v>
          </cell>
          <cell r="B438">
            <v>120</v>
          </cell>
          <cell r="C438">
            <v>60</v>
          </cell>
          <cell r="D438">
            <v>60</v>
          </cell>
          <cell r="E438">
            <v>60</v>
          </cell>
          <cell r="F438">
            <v>60</v>
          </cell>
          <cell r="G438">
            <v>60</v>
          </cell>
          <cell r="H438">
            <v>60</v>
          </cell>
          <cell r="I438">
            <v>68</v>
          </cell>
          <cell r="J438">
            <v>116</v>
          </cell>
          <cell r="K438">
            <v>164</v>
          </cell>
        </row>
        <row r="439">
          <cell r="A439" t="str">
            <v>West Virginia, 2012</v>
          </cell>
          <cell r="B439">
            <v>120</v>
          </cell>
          <cell r="C439">
            <v>60</v>
          </cell>
          <cell r="D439">
            <v>60</v>
          </cell>
          <cell r="E439">
            <v>60</v>
          </cell>
          <cell r="F439">
            <v>60</v>
          </cell>
          <cell r="G439">
            <v>60</v>
          </cell>
          <cell r="H439">
            <v>60</v>
          </cell>
          <cell r="I439">
            <v>60</v>
          </cell>
          <cell r="J439">
            <v>118</v>
          </cell>
          <cell r="K439">
            <v>175</v>
          </cell>
        </row>
        <row r="440">
          <cell r="A440" t="str">
            <v>West Virginia, 2013</v>
          </cell>
          <cell r="B440">
            <v>120</v>
          </cell>
          <cell r="C440">
            <v>60</v>
          </cell>
          <cell r="D440">
            <v>60</v>
          </cell>
          <cell r="E440">
            <v>60</v>
          </cell>
          <cell r="F440">
            <v>60</v>
          </cell>
          <cell r="G440">
            <v>60</v>
          </cell>
          <cell r="H440">
            <v>60</v>
          </cell>
          <cell r="I440">
            <v>82</v>
          </cell>
          <cell r="J440">
            <v>123</v>
          </cell>
          <cell r="K440">
            <v>199</v>
          </cell>
        </row>
        <row r="441">
          <cell r="A441" t="str">
            <v>West Virginia, 2014</v>
          </cell>
          <cell r="B441">
            <v>120</v>
          </cell>
          <cell r="C441">
            <v>60</v>
          </cell>
          <cell r="D441">
            <v>60</v>
          </cell>
          <cell r="E441">
            <v>60</v>
          </cell>
          <cell r="F441">
            <v>60</v>
          </cell>
          <cell r="G441">
            <v>60</v>
          </cell>
          <cell r="H441">
            <v>73</v>
          </cell>
          <cell r="I441">
            <v>77</v>
          </cell>
          <cell r="J441">
            <v>92</v>
          </cell>
          <cell r="K441">
            <v>184</v>
          </cell>
        </row>
        <row r="442">
          <cell r="A442" t="str">
            <v>West Virginia, 2015</v>
          </cell>
          <cell r="B442">
            <v>120</v>
          </cell>
          <cell r="C442">
            <v>60</v>
          </cell>
          <cell r="D442">
            <v>60</v>
          </cell>
          <cell r="E442">
            <v>60</v>
          </cell>
          <cell r="F442">
            <v>60</v>
          </cell>
          <cell r="G442">
            <v>60</v>
          </cell>
          <cell r="H442">
            <v>60</v>
          </cell>
          <cell r="I442">
            <v>85</v>
          </cell>
          <cell r="J442">
            <v>118</v>
          </cell>
          <cell r="K442">
            <v>212</v>
          </cell>
        </row>
        <row r="443">
          <cell r="A443" t="str">
            <v>West Virginia, 2016</v>
          </cell>
          <cell r="B443">
            <v>120</v>
          </cell>
          <cell r="C443">
            <v>60</v>
          </cell>
          <cell r="D443">
            <v>60</v>
          </cell>
          <cell r="E443">
            <v>60</v>
          </cell>
          <cell r="F443">
            <v>60</v>
          </cell>
          <cell r="G443">
            <v>60</v>
          </cell>
          <cell r="H443">
            <v>60</v>
          </cell>
          <cell r="I443">
            <v>68</v>
          </cell>
          <cell r="J443">
            <v>91</v>
          </cell>
          <cell r="K443">
            <v>158</v>
          </cell>
        </row>
        <row r="444">
          <cell r="A444" t="str">
            <v>West Virginia, 2017</v>
          </cell>
          <cell r="B444">
            <v>120</v>
          </cell>
          <cell r="C444">
            <v>60</v>
          </cell>
          <cell r="D444">
            <v>60</v>
          </cell>
          <cell r="E444">
            <v>60</v>
          </cell>
          <cell r="F444">
            <v>60</v>
          </cell>
          <cell r="G444">
            <v>60</v>
          </cell>
          <cell r="H444">
            <v>60</v>
          </cell>
          <cell r="I444">
            <v>78</v>
          </cell>
          <cell r="J444">
            <v>126</v>
          </cell>
          <cell r="K444">
            <v>170</v>
          </cell>
        </row>
        <row r="445">
          <cell r="A445" t="str">
            <v>Wisconsin, 2009</v>
          </cell>
          <cell r="B445">
            <v>120</v>
          </cell>
          <cell r="C445">
            <v>60</v>
          </cell>
          <cell r="D445">
            <v>60</v>
          </cell>
          <cell r="E445">
            <v>60</v>
          </cell>
          <cell r="F445">
            <v>72</v>
          </cell>
          <cell r="G445">
            <v>60</v>
          </cell>
          <cell r="H445">
            <v>60</v>
          </cell>
          <cell r="I445">
            <v>75</v>
          </cell>
          <cell r="J445">
            <v>234</v>
          </cell>
          <cell r="K445">
            <v>514</v>
          </cell>
        </row>
        <row r="446">
          <cell r="A446" t="str">
            <v>Wisconsin, 2010</v>
          </cell>
          <cell r="B446">
            <v>120</v>
          </cell>
          <cell r="C446">
            <v>60</v>
          </cell>
          <cell r="D446">
            <v>60</v>
          </cell>
          <cell r="E446">
            <v>60</v>
          </cell>
          <cell r="F446">
            <v>60</v>
          </cell>
          <cell r="G446">
            <v>60</v>
          </cell>
          <cell r="H446">
            <v>60</v>
          </cell>
          <cell r="I446">
            <v>60</v>
          </cell>
          <cell r="J446">
            <v>225</v>
          </cell>
          <cell r="K446">
            <v>501</v>
          </cell>
        </row>
        <row r="447">
          <cell r="A447" t="str">
            <v>Wisconsin, 2011</v>
          </cell>
          <cell r="B447">
            <v>120</v>
          </cell>
          <cell r="C447">
            <v>60</v>
          </cell>
          <cell r="D447">
            <v>60</v>
          </cell>
          <cell r="E447">
            <v>60</v>
          </cell>
          <cell r="F447">
            <v>60</v>
          </cell>
          <cell r="G447">
            <v>60</v>
          </cell>
          <cell r="H447">
            <v>60</v>
          </cell>
          <cell r="I447">
            <v>78</v>
          </cell>
          <cell r="J447">
            <v>241</v>
          </cell>
          <cell r="K447">
            <v>532</v>
          </cell>
        </row>
        <row r="448">
          <cell r="A448" t="str">
            <v>Wisconsin, 2012</v>
          </cell>
          <cell r="B448">
            <v>120</v>
          </cell>
          <cell r="C448">
            <v>60</v>
          </cell>
          <cell r="D448">
            <v>60</v>
          </cell>
          <cell r="E448">
            <v>60</v>
          </cell>
          <cell r="F448">
            <v>60</v>
          </cell>
          <cell r="G448">
            <v>60</v>
          </cell>
          <cell r="H448">
            <v>60</v>
          </cell>
          <cell r="I448">
            <v>82</v>
          </cell>
          <cell r="J448">
            <v>257</v>
          </cell>
          <cell r="K448">
            <v>546</v>
          </cell>
        </row>
        <row r="449">
          <cell r="A449" t="str">
            <v>Wisconsin, 2013</v>
          </cell>
          <cell r="B449">
            <v>120</v>
          </cell>
          <cell r="C449">
            <v>60</v>
          </cell>
          <cell r="D449">
            <v>60</v>
          </cell>
          <cell r="E449">
            <v>60</v>
          </cell>
          <cell r="F449">
            <v>60</v>
          </cell>
          <cell r="G449">
            <v>60</v>
          </cell>
          <cell r="H449">
            <v>74</v>
          </cell>
          <cell r="I449">
            <v>105</v>
          </cell>
          <cell r="J449">
            <v>233</v>
          </cell>
          <cell r="K449">
            <v>642</v>
          </cell>
        </row>
        <row r="450">
          <cell r="A450" t="str">
            <v>Wisconsin, 2014</v>
          </cell>
          <cell r="B450">
            <v>120</v>
          </cell>
          <cell r="C450">
            <v>60</v>
          </cell>
          <cell r="D450">
            <v>60</v>
          </cell>
          <cell r="E450">
            <v>60</v>
          </cell>
          <cell r="F450">
            <v>69</v>
          </cell>
          <cell r="G450">
            <v>60</v>
          </cell>
          <cell r="H450">
            <v>76</v>
          </cell>
          <cell r="I450">
            <v>84</v>
          </cell>
          <cell r="J450">
            <v>198</v>
          </cell>
          <cell r="K450">
            <v>560</v>
          </cell>
        </row>
        <row r="451">
          <cell r="A451" t="str">
            <v>Wisconsin, 2015</v>
          </cell>
          <cell r="B451">
            <v>120</v>
          </cell>
          <cell r="C451">
            <v>60</v>
          </cell>
          <cell r="D451">
            <v>60</v>
          </cell>
          <cell r="E451">
            <v>60</v>
          </cell>
          <cell r="F451">
            <v>60</v>
          </cell>
          <cell r="G451">
            <v>60</v>
          </cell>
          <cell r="H451">
            <v>60</v>
          </cell>
          <cell r="I451">
            <v>92</v>
          </cell>
          <cell r="J451">
            <v>243</v>
          </cell>
          <cell r="K451">
            <v>595</v>
          </cell>
        </row>
        <row r="452">
          <cell r="A452" t="str">
            <v>Wisconsin, 2016</v>
          </cell>
          <cell r="B452">
            <v>120</v>
          </cell>
          <cell r="C452">
            <v>60</v>
          </cell>
          <cell r="D452">
            <v>60</v>
          </cell>
          <cell r="E452">
            <v>60</v>
          </cell>
          <cell r="F452">
            <v>60</v>
          </cell>
          <cell r="G452">
            <v>60</v>
          </cell>
          <cell r="H452">
            <v>85</v>
          </cell>
          <cell r="I452">
            <v>85</v>
          </cell>
          <cell r="J452">
            <v>163</v>
          </cell>
          <cell r="K452">
            <v>471</v>
          </cell>
        </row>
        <row r="453">
          <cell r="A453" t="str">
            <v>Wisconsin, 2017</v>
          </cell>
          <cell r="B453">
            <v>120</v>
          </cell>
          <cell r="C453">
            <v>60</v>
          </cell>
          <cell r="D453">
            <v>60</v>
          </cell>
          <cell r="E453">
            <v>60</v>
          </cell>
          <cell r="F453">
            <v>60</v>
          </cell>
          <cell r="G453">
            <v>60</v>
          </cell>
          <cell r="H453">
            <v>73</v>
          </cell>
          <cell r="I453">
            <v>125</v>
          </cell>
          <cell r="J453">
            <v>190</v>
          </cell>
          <cell r="K453">
            <v>521</v>
          </cell>
        </row>
        <row r="454">
          <cell r="A454" t="str">
            <v>Wyoming, 2009</v>
          </cell>
          <cell r="B454">
            <v>120</v>
          </cell>
          <cell r="C454">
            <v>60</v>
          </cell>
          <cell r="D454">
            <v>60</v>
          </cell>
          <cell r="E454">
            <v>60</v>
          </cell>
          <cell r="F454">
            <v>60</v>
          </cell>
          <cell r="G454">
            <v>60</v>
          </cell>
          <cell r="H454">
            <v>60</v>
          </cell>
          <cell r="I454">
            <v>60</v>
          </cell>
          <cell r="J454">
            <v>60</v>
          </cell>
          <cell r="K454">
            <v>65</v>
          </cell>
        </row>
        <row r="455">
          <cell r="A455" t="str">
            <v>Wyoming, 2010</v>
          </cell>
          <cell r="B455">
            <v>120</v>
          </cell>
          <cell r="C455">
            <v>60</v>
          </cell>
          <cell r="D455">
            <v>60</v>
          </cell>
          <cell r="E455">
            <v>60</v>
          </cell>
          <cell r="F455">
            <v>60</v>
          </cell>
          <cell r="G455">
            <v>60</v>
          </cell>
          <cell r="H455">
            <v>60</v>
          </cell>
          <cell r="I455">
            <v>60</v>
          </cell>
          <cell r="J455">
            <v>60</v>
          </cell>
          <cell r="K455">
            <v>65</v>
          </cell>
        </row>
        <row r="456">
          <cell r="A456" t="str">
            <v>Wyoming, 2011</v>
          </cell>
          <cell r="B456">
            <v>120</v>
          </cell>
          <cell r="C456">
            <v>60</v>
          </cell>
          <cell r="D456">
            <v>60</v>
          </cell>
          <cell r="E456">
            <v>60</v>
          </cell>
          <cell r="F456">
            <v>60</v>
          </cell>
          <cell r="G456">
            <v>60</v>
          </cell>
          <cell r="H456">
            <v>60</v>
          </cell>
          <cell r="I456">
            <v>60</v>
          </cell>
          <cell r="J456">
            <v>60</v>
          </cell>
          <cell r="K456">
            <v>72</v>
          </cell>
        </row>
        <row r="457">
          <cell r="A457" t="str">
            <v>Wyoming, 2012</v>
          </cell>
          <cell r="B457">
            <v>120</v>
          </cell>
          <cell r="C457">
            <v>60</v>
          </cell>
          <cell r="D457">
            <v>60</v>
          </cell>
          <cell r="E457">
            <v>60</v>
          </cell>
          <cell r="F457">
            <v>60</v>
          </cell>
          <cell r="G457">
            <v>60</v>
          </cell>
          <cell r="H457">
            <v>60</v>
          </cell>
          <cell r="I457">
            <v>60</v>
          </cell>
          <cell r="J457">
            <v>60</v>
          </cell>
          <cell r="K457">
            <v>60</v>
          </cell>
        </row>
        <row r="458">
          <cell r="A458" t="str">
            <v>Wyoming, 2013</v>
          </cell>
          <cell r="B458">
            <v>120</v>
          </cell>
          <cell r="C458">
            <v>60</v>
          </cell>
          <cell r="D458">
            <v>60</v>
          </cell>
          <cell r="E458">
            <v>60</v>
          </cell>
          <cell r="F458">
            <v>60</v>
          </cell>
          <cell r="G458">
            <v>60</v>
          </cell>
          <cell r="H458">
            <v>60</v>
          </cell>
          <cell r="I458">
            <v>60</v>
          </cell>
          <cell r="J458">
            <v>60</v>
          </cell>
          <cell r="K458">
            <v>67</v>
          </cell>
        </row>
        <row r="459">
          <cell r="A459" t="str">
            <v>Wyoming, 2014</v>
          </cell>
          <cell r="B459">
            <v>120</v>
          </cell>
          <cell r="C459">
            <v>60</v>
          </cell>
          <cell r="D459">
            <v>60</v>
          </cell>
          <cell r="E459">
            <v>60</v>
          </cell>
          <cell r="F459">
            <v>60</v>
          </cell>
          <cell r="G459">
            <v>60</v>
          </cell>
          <cell r="H459">
            <v>60</v>
          </cell>
          <cell r="I459">
            <v>60</v>
          </cell>
          <cell r="J459">
            <v>60</v>
          </cell>
          <cell r="K459">
            <v>60</v>
          </cell>
        </row>
        <row r="460">
          <cell r="A460" t="str">
            <v>Wyoming, 2015</v>
          </cell>
          <cell r="B460">
            <v>120</v>
          </cell>
          <cell r="C460">
            <v>60</v>
          </cell>
          <cell r="D460">
            <v>60</v>
          </cell>
          <cell r="E460">
            <v>60</v>
          </cell>
          <cell r="F460">
            <v>60</v>
          </cell>
          <cell r="G460">
            <v>60</v>
          </cell>
          <cell r="H460">
            <v>60</v>
          </cell>
          <cell r="I460">
            <v>60</v>
          </cell>
          <cell r="J460">
            <v>60</v>
          </cell>
          <cell r="K460">
            <v>60</v>
          </cell>
        </row>
        <row r="461">
          <cell r="A461" t="str">
            <v>Wyoming, 2016</v>
          </cell>
          <cell r="B461">
            <v>120</v>
          </cell>
          <cell r="C461">
            <v>60</v>
          </cell>
          <cell r="D461">
            <v>60</v>
          </cell>
          <cell r="E461">
            <v>60</v>
          </cell>
          <cell r="F461">
            <v>60</v>
          </cell>
          <cell r="G461">
            <v>60</v>
          </cell>
          <cell r="H461">
            <v>60</v>
          </cell>
          <cell r="I461">
            <v>60</v>
          </cell>
          <cell r="J461">
            <v>60</v>
          </cell>
          <cell r="K461">
            <v>60</v>
          </cell>
        </row>
        <row r="462">
          <cell r="A462" t="str">
            <v>Wyoming, 2017</v>
          </cell>
          <cell r="B462">
            <v>120</v>
          </cell>
          <cell r="C462">
            <v>60</v>
          </cell>
          <cell r="D462">
            <v>60</v>
          </cell>
          <cell r="E462">
            <v>60</v>
          </cell>
          <cell r="F462">
            <v>60</v>
          </cell>
          <cell r="G462">
            <v>60</v>
          </cell>
          <cell r="H462">
            <v>60</v>
          </cell>
          <cell r="I462">
            <v>60</v>
          </cell>
          <cell r="J462">
            <v>60</v>
          </cell>
          <cell r="K462">
            <v>72</v>
          </cell>
        </row>
        <row r="463">
          <cell r="A463" t="str">
            <v>Grand Total</v>
          </cell>
          <cell r="B463">
            <v>55080</v>
          </cell>
          <cell r="C463">
            <v>27546</v>
          </cell>
          <cell r="D463">
            <v>27739</v>
          </cell>
          <cell r="E463">
            <v>28327</v>
          </cell>
          <cell r="F463">
            <v>32769</v>
          </cell>
          <cell r="G463">
            <v>27545</v>
          </cell>
          <cell r="H463">
            <v>47307</v>
          </cell>
          <cell r="I463">
            <v>69451</v>
          </cell>
          <cell r="J463">
            <v>123446</v>
          </cell>
          <cell r="K463">
            <v>218734</v>
          </cell>
        </row>
      </sheetData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1.7%20DataTransformationJulian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" refreshedDate="44845.432340277781" createdVersion="8" refreshedVersion="8" minRefreshableVersion="3" recordCount="24864" xr:uid="{1B710FB4-668B-4FDA-821F-FA8E0E91FC77}">
  <cacheSource type="worksheet">
    <worksheetSource name="Table5" r:id="rId2"/>
  </cacheSource>
  <cacheFields count="33">
    <cacheField name="County" numFmtId="0">
      <sharedItems/>
    </cacheField>
    <cacheField name="State " numFmtId="0">
      <sharedItems/>
    </cacheField>
    <cacheField name="Year" numFmtId="0">
      <sharedItems containsSemiMixedTypes="0" containsString="0" containsNumber="1" containsInteger="1" minValue="2009" maxValue="2017"/>
    </cacheField>
    <cacheField name="Combined Key" numFmtId="0">
      <sharedItems count="468">
        <s v="Alabama, 2009"/>
        <s v="Alaska, 2009"/>
        <s v="Arizona, 2009"/>
        <s v="Arkansas, 2009"/>
        <s v="California, 2009"/>
        <s v="Colorado, 2009"/>
        <s v="Connecticut, 2009"/>
        <s v="Delaware, 2009"/>
        <s v="District of Columbia, 2009"/>
        <s v="Florida, 2009"/>
        <s v="Georgia, 2009"/>
        <s v="Hawaii, 2009"/>
        <s v="Idaho, 2009"/>
        <s v="Illinois, 2009"/>
        <s v="Indiana, 2009"/>
        <s v="Iowa, 2009"/>
        <s v="Kansas, 2009"/>
        <s v="Kentucky, 2009"/>
        <s v="Louisiana, 2009"/>
        <s v="Maine, 2009"/>
        <s v="Maryland, 2009"/>
        <s v="Massachusetts, 2009"/>
        <s v="Michigan, 2009"/>
        <s v="Minnesota, 2009"/>
        <s v="Mississippi, 2009"/>
        <s v="Missouri, 2009"/>
        <s v="Montana, 2009"/>
        <s v="Nebraska, 2009"/>
        <s v="Nevada, 2009"/>
        <s v="New Hampshire, 2009"/>
        <s v="New Jersey, 2009"/>
        <s v="New Mexico, 2009"/>
        <s v="New York, 2009"/>
        <s v="North Carolina, 2009"/>
        <s v="North Dakota, 2009"/>
        <s v="Ohio, 2009"/>
        <s v="Oklahoma, 2009"/>
        <s v="Oregon, 2009"/>
        <s v="Pennsylvania, 2009"/>
        <s v="Rhode Island, 2009"/>
        <s v="South Carolina, 2009"/>
        <s v="South Dakota, 2009"/>
        <s v="Tennessee, 2009"/>
        <s v="Texas, 2009"/>
        <s v="Utah, 2009"/>
        <s v="Vermont, 2009"/>
        <s v="Virginia, 2009"/>
        <s v="Washington, 2009"/>
        <s v="West Virginia, 2009"/>
        <s v="Wisconsin, 2009"/>
        <s v="Wyoming, 2009"/>
        <s v="Puerto Rico, 2009"/>
        <s v="Alabama, 2010"/>
        <s v="Texas, 2010"/>
        <s v="Alaska, 2010"/>
        <s v="Arizona, 2010"/>
        <s v="Arkansas, 2010"/>
        <s v="California, 2010"/>
        <s v="Colorado, 2010"/>
        <s v="North Dakota, 2010"/>
        <s v="Connecticut, 2010"/>
        <s v="Delaware, 2010"/>
        <s v="District of Columbia, 2010"/>
        <s v="Florida, 2010"/>
        <s v="Georgia, 2010"/>
        <s v="Kentucky, 2010"/>
        <s v="Hawaii, 2010"/>
        <s v="Idaho, 2010"/>
        <s v="Nebraska, 2010"/>
        <s v="Illinois, 2010"/>
        <s v="Indiana, 2010"/>
        <s v="Iowa, 2010"/>
        <s v="Kansas, 2010"/>
        <s v="Louisiana, 2010"/>
        <s v="Maine, 2010"/>
        <s v="Maryland, 2010"/>
        <s v="Massachusetts, 2010"/>
        <s v="Michigan, 2010"/>
        <s v="Minnesota, 2010"/>
        <s v="Mississippi, 2010"/>
        <s v="Missouri, 2010"/>
        <s v="Virginia, 2010"/>
        <s v="Montana, 2010"/>
        <s v="Nevada, 2010"/>
        <s v="New Hampshire, 2010"/>
        <s v="New Jersey, 2010"/>
        <s v="New Mexico, 2010"/>
        <s v="New York, 2010"/>
        <s v="North Carolina, 2010"/>
        <s v="Ohio, 2010"/>
        <s v="Oklahoma, 2010"/>
        <s v="West Virginia, 2010"/>
        <s v="South Dakota, 2010"/>
        <s v="Oregon, 2010"/>
        <s v="Pennsylvania, 2010"/>
        <s v="Rhode Island, 2010"/>
        <s v="South Carolina, 2010"/>
        <s v="Tennessee, 2010"/>
        <s v="Utah, 2010"/>
        <s v="Vermont, 2010"/>
        <s v="Washington, 2010"/>
        <s v="Wisconsin, 2010"/>
        <s v="Wyoming, 2010"/>
        <s v="Puerto Rico, 2010"/>
        <s v="Alabama, 2011"/>
        <s v="Alaska, 2011"/>
        <s v="Colorado, 2011"/>
        <s v="California, 2011"/>
        <s v="Arizona, 2011"/>
        <s v="Arkansas, 2011"/>
        <s v="North Dakota, 2011"/>
        <s v="Virginia, 2011"/>
        <s v="Kansas, 2011"/>
        <s v="Oklahoma, 2011"/>
        <s v="Connecticut, 2011"/>
        <s v="Delaware, 2011"/>
        <s v="District of Columbia, 2011"/>
        <s v="Florida, 2011"/>
        <s v="Illinois, 2011"/>
        <s v="Kentucky, 2011"/>
        <s v="Iowa, 2011"/>
        <s v="Georgia, 2011"/>
        <s v="Hawaii, 2011"/>
        <s v="Idaho, 2011"/>
        <s v="Vermont, 2011"/>
        <s v="Tennessee, 2011"/>
        <s v="Mississippi, 2011"/>
        <s v="Indiana, 2011"/>
        <s v="New York, 2011"/>
        <s v="Minnesota, 2011"/>
        <s v="Nebraska, 2011"/>
        <s v="North Carolina, 2011"/>
        <s v="Montana, 2011"/>
        <s v="Puerto Rico, 2011"/>
        <s v="Texas, 2011"/>
        <s v="Louisiana, 2011"/>
        <s v="Maine, 2011"/>
        <s v="Maryland, 2011"/>
        <s v="Massachusetts, 2011"/>
        <s v="Michigan, 2011"/>
        <s v="West Virginia, 2011"/>
        <s v="Missouri, 2011"/>
        <s v="Nevada, 2011"/>
        <s v="New Hampshire, 2011"/>
        <s v="New Jersey, 2011"/>
        <s v="New Mexico, 2011"/>
        <s v="Ohio, 2011"/>
        <s v="Wisconsin, 2011"/>
        <s v="Oregon, 2011"/>
        <s v="Pennsylvania, 2011"/>
        <s v="Rhode Island, 2011"/>
        <s v="South Carolina, 2011"/>
        <s v="South Dakota, 2011"/>
        <s v="Utah, 2011"/>
        <s v="Washington, 2011"/>
        <s v="Wyoming, 2011"/>
        <s v="Alabama, 2012"/>
        <s v="Alaska, 2012"/>
        <s v="Texas, 2012"/>
        <s v="Minnesota, 2012"/>
        <s v="South Dakota, 2012"/>
        <s v="Arizona, 2012"/>
        <s v="Arkansas, 2012"/>
        <s v="North Carolina, 2012"/>
        <s v="Iowa, 2012"/>
        <s v="Tennessee, 2012"/>
        <s v="California, 2012"/>
        <s v="Idaho, 2012"/>
        <s v="Colorado, 2012"/>
        <s v="Missouri, 2012"/>
        <s v="Connecticut, 2012"/>
        <s v="Delaware, 2012"/>
        <s v="District of Columbia, 2012"/>
        <s v="Florida, 2012"/>
        <s v="Indiana, 2012"/>
        <s v="Wisconsin, 2012"/>
        <s v="Georgia, 2012"/>
        <s v="West Virginia, 2012"/>
        <s v="Mississippi, 2012"/>
        <s v="Nebraska, 2012"/>
        <s v="Hawaii, 2012"/>
        <s v="Illinois, 2012"/>
        <s v="Virginia, 2012"/>
        <s v="Kansas, 2012"/>
        <s v="Montana, 2012"/>
        <s v="Vermont, 2012"/>
        <s v="Kentucky, 2012"/>
        <s v="Michigan, 2012"/>
        <s v="Louisiana, 2012"/>
        <s v="Maine, 2012"/>
        <s v="Maryland, 2012"/>
        <s v="Massachusetts, 2012"/>
        <s v="Nevada, 2012"/>
        <s v="North Dakota, 2012"/>
        <s v="New Hampshire, 2012"/>
        <s v="New Jersey, 2012"/>
        <s v="New Mexico, 2012"/>
        <s v="New York, 2012"/>
        <s v="Oregon, 2012"/>
        <s v="Ohio, 2012"/>
        <s v="Oklahoma, 2012"/>
        <s v="Pennsylvania, 2012"/>
        <s v="Rhode Island, 2012"/>
        <s v="South Carolina, 2012"/>
        <s v="Utah, 2012"/>
        <s v="Washington, 2012"/>
        <s v="Wyoming, 2012"/>
        <s v="Puerto Rico, 2012"/>
        <s v="Alabama, 2013"/>
        <s v="Arkansas, 2013"/>
        <s v="Mississippi, 2013"/>
        <s v="Michigan, 2013"/>
        <s v="South Carolina, 2013"/>
        <s v="North Dakota, 2013"/>
        <s v="Nebraska, 2013"/>
        <s v="Alaska, 2013"/>
        <s v="Kentucky, 2013"/>
        <s v="Georgia, 2013"/>
        <s v="Arizona, 2013"/>
        <s v="Virginia, 2013"/>
        <s v="California, 2013"/>
        <s v="Colorado, 2013"/>
        <s v="Wisconsin, 2013"/>
        <s v="Connecticut, 2013"/>
        <s v="Delaware, 2013"/>
        <s v="District of Columbia, 2013"/>
        <s v="Florida, 2013"/>
        <s v="Illinois, 2013"/>
        <s v="West Virginia, 2013"/>
        <s v="South Dakota, 2013"/>
        <s v="New Mexico, 2013"/>
        <s v="Hawaii, 2013"/>
        <s v="Idaho, 2013"/>
        <s v="Texas, 2013"/>
        <s v="Nevada, 2013"/>
        <s v="Minnesota, 2013"/>
        <s v="Iowa, 2013"/>
        <s v="Indiana, 2013"/>
        <s v="Louisiana, 2013"/>
        <s v="Ohio, 2013"/>
        <s v="Puerto Rico, 2013"/>
        <s v="Missouri, 2013"/>
        <s v="Kansas, 2013"/>
        <s v="Oklahoma, 2013"/>
        <s v="Utah, 2013"/>
        <s v="North Carolina, 2013"/>
        <s v="Tennessee, 2013"/>
        <s v="Maine, 2013"/>
        <s v="Maryland, 2013"/>
        <s v="New York, 2013"/>
        <s v="Massachusetts, 2013"/>
        <s v="Pennsylvania, 2013"/>
        <s v="Montana, 2013"/>
        <s v="Vermont, 2013"/>
        <s v="Washington, 2013"/>
        <s v="New Hampshire, 2013"/>
        <s v="New Jersey, 2013"/>
        <s v="Oregon, 2013"/>
        <s v="Rhode Island, 2013"/>
        <s v="Wyoming, 2013"/>
        <s v="Alabama, 2014"/>
        <s v="Puerto Rico, 2014"/>
        <s v="Tennessee, 2014"/>
        <s v="Missouri, 2014"/>
        <s v="Virginia, 2014"/>
        <s v="Alaska, 2014"/>
        <s v="Georgia, 2014"/>
        <s v="Colorado, 2014"/>
        <s v="Texas, 2014"/>
        <s v="Nebraska, 2014"/>
        <s v="Arizona, 2014"/>
        <s v="Arkansas, 2014"/>
        <s v="Iowa, 2014"/>
        <s v="Illinois, 2014"/>
        <s v="California, 2014"/>
        <s v="Kansas, 2014"/>
        <s v="Wisconsin, 2014"/>
        <s v="North Dakota, 2014"/>
        <s v="South Dakota, 2014"/>
        <s v="Connecticut, 2014"/>
        <s v="Delaware, 2014"/>
        <s v="District of Columbia, 2014"/>
        <s v="Florida, 2014"/>
        <s v="New York, 2014"/>
        <s v="Mississippi, 2014"/>
        <s v="Indiana, 2014"/>
        <s v="Kentucky, 2014"/>
        <s v="Ohio, 2014"/>
        <s v="New Mexico, 2014"/>
        <s v="Oregon, 2014"/>
        <s v="Hawaii, 2014"/>
        <s v="Idaho, 2014"/>
        <s v="South Carolina, 2014"/>
        <s v="Oklahoma, 2014"/>
        <s v="Utah, 2014"/>
        <s v="Minnesota, 2014"/>
        <s v="North Carolina, 2014"/>
        <s v="Wyoming, 2014"/>
        <s v="West Virginia, 2014"/>
        <s v="Louisiana, 2014"/>
        <s v="Maine, 2014"/>
        <s v="Maryland, 2014"/>
        <s v="Massachusetts, 2014"/>
        <s v="Michigan, 2014"/>
        <s v="Vermont, 2014"/>
        <s v="Pennsylvania, 2014"/>
        <s v="Montana, 2014"/>
        <s v="Nevada, 2014"/>
        <s v="New Hampshire, 2014"/>
        <s v="New Jersey, 2014"/>
        <s v="Rhode Island, 2014"/>
        <s v="Washington, 2014"/>
        <s v="Alabama, 2015"/>
        <s v="Colorado, 2015"/>
        <s v="Tennessee, 2015"/>
        <s v="Texas, 2015"/>
        <s v="Kentucky, 2015"/>
        <s v="Oklahoma, 2015"/>
        <s v="Nebraska, 2015"/>
        <s v="Kansas, 2015"/>
        <s v="Alaska, 2015"/>
        <s v="Louisiana, 2015"/>
        <s v="Virginia, 2015"/>
        <s v="Georgia, 2015"/>
        <s v="Arizona, 2015"/>
        <s v="Arkansas, 2015"/>
        <s v="Iowa, 2015"/>
        <s v="California, 2015"/>
        <s v="Idaho, 2015"/>
        <s v="Illinois, 2015"/>
        <s v="South Dakota, 2015"/>
        <s v="Connecticut, 2015"/>
        <s v="Delaware, 2015"/>
        <s v="District of Columbia, 2015"/>
        <s v="Florida, 2015"/>
        <s v="Wisconsin, 2015"/>
        <s v="North Carolina, 2015"/>
        <s v="Puerto Rico, 2015"/>
        <s v="Indiana, 2015"/>
        <s v="Minnesota, 2015"/>
        <s v="Montana, 2015"/>
        <s v="Hawaii, 2015"/>
        <s v="Mississippi, 2015"/>
        <s v="Michigan, 2015"/>
        <s v="North Dakota, 2015"/>
        <s v="South Carolina, 2015"/>
        <s v="Missouri, 2015"/>
        <s v="Ohio, 2015"/>
        <s v="Washington, 2015"/>
        <s v="Utah, 2015"/>
        <s v="West Virginia, 2015"/>
        <s v="Wyoming, 2015"/>
        <s v="Maine, 2015"/>
        <s v="Maryland, 2015"/>
        <s v="Massachusetts, 2015"/>
        <s v="New Mexico, 2015"/>
        <s v="Oregon, 2015"/>
        <s v="Nevada, 2015"/>
        <s v="New Hampshire, 2015"/>
        <s v="New Jersey, 2015"/>
        <s v="New York, 2015"/>
        <s v="Pennsylvania, 2015"/>
        <s v="Rhode Island, 2015"/>
        <s v="Vermont, 2015"/>
        <s v="Alabama, 2016"/>
        <s v="Puerto Rico, 2016"/>
        <s v="Idaho, 2016"/>
        <s v="Washington, 2016"/>
        <s v="Wisconsin, 2016"/>
        <s v="Alaska, 2016"/>
        <s v="South Dakota, 2016"/>
        <s v="Nebraska, 2016"/>
        <s v="Georgia, 2016"/>
        <s v="Mississippi, 2016"/>
        <s v="Texas, 2016"/>
        <s v="Arizona, 2016"/>
        <s v="Arkansas, 2016"/>
        <s v="North Dakota, 2016"/>
        <s v="Indiana, 2016"/>
        <s v="Minnesota, 2016"/>
        <s v="Kentucky, 2016"/>
        <s v="Iowa, 2016"/>
        <s v="Massachusetts, 2016"/>
        <s v="Florida, 2016"/>
        <s v="Missouri, 2016"/>
        <s v="Virginia, 2016"/>
        <s v="North Carolina, 2016"/>
        <s v="California, 2016"/>
        <s v="Kansas, 2016"/>
        <s v="Ohio, 2016"/>
        <s v="Colorado, 2016"/>
        <s v="West Virginia, 2016"/>
        <s v="Michigan, 2016"/>
        <s v="Illinois, 2016"/>
        <s v="Connecticut, 2016"/>
        <s v="Delaware, 2016"/>
        <s v="District of Columbia, 2016"/>
        <s v="New York, 2016"/>
        <s v="Pennsylvania, 2016"/>
        <s v="New Mexico, 2016"/>
        <s v="Montana, 2016"/>
        <s v="Hawaii, 2016"/>
        <s v="Louisiana, 2016"/>
        <s v="Tennessee, 2016"/>
        <s v="South Carolina, 2016"/>
        <s v="Utah, 2016"/>
        <s v="Maine, 2016"/>
        <s v="Maryland, 2016"/>
        <s v="Oregon, 2016"/>
        <s v="Oklahoma, 2016"/>
        <s v="Nevada, 2016"/>
        <s v="New Hampshire, 2016"/>
        <s v="New Jersey, 2016"/>
        <s v="Wyoming, 2016"/>
        <s v="Rhode Island, 2016"/>
        <s v="Vermont, 2016"/>
        <s v="Alabama, 2017"/>
        <s v="West Virginia, 2017"/>
        <s v="Arkansas, 2017"/>
        <s v="Puerto Rico, 2017"/>
        <s v="Mississippi, 2017"/>
        <s v="Alaska, 2017"/>
        <s v="Montana, 2017"/>
        <s v="Missouri, 2017"/>
        <s v="Virginia, 2017"/>
        <s v="Indiana, 2017"/>
        <s v="North Dakota, 2017"/>
        <s v="Wisconsin, 2017"/>
        <s v="Arizona, 2017"/>
        <s v="Oklahoma, 2017"/>
        <s v="Kansas, 2017"/>
        <s v="Texas, 2017"/>
        <s v="Georgia, 2017"/>
        <s v="Pennsylvania, 2017"/>
        <s v="California, 2017"/>
        <s v="South Dakota, 2017"/>
        <s v="Colorado, 2017"/>
        <s v="Illinois, 2017"/>
        <s v="Iowa, 2017"/>
        <s v="Nebraska, 2017"/>
        <s v="Wyoming, 2017"/>
        <s v="Connecticut, 2017"/>
        <s v="Delaware, 2017"/>
        <s v="District of Columbia, 2017"/>
        <s v="Florida, 2017"/>
        <s v="Tennessee, 2017"/>
        <s v="Kentucky, 2017"/>
        <s v="Michigan, 2017"/>
        <s v="Nevada, 2017"/>
        <s v="New Mexico, 2017"/>
        <s v="Minnesota, 2017"/>
        <s v="Maine, 2017"/>
        <s v="Hawaii, 2017"/>
        <s v="Idaho, 2017"/>
        <s v="New York, 2017"/>
        <s v="North Carolina, 2017"/>
        <s v="Louisiana, 2017"/>
        <s v="Maryland, 2017"/>
        <s v="Massachusetts, 2017"/>
        <s v="Ohio, 2017"/>
        <s v="New Hampshire, 2017"/>
        <s v="New Jersey, 2017"/>
        <s v="Oregon, 2017"/>
        <s v="South Carolina, 2017"/>
        <s v="Rhode Island, 2017"/>
        <s v="Utah, 2017"/>
        <s v="Vermont, 2017"/>
        <s v="Washington, 2017"/>
      </sharedItems>
    </cacheField>
    <cacheField name="Total population" numFmtId="0">
      <sharedItems containsSemiMixedTypes="0" containsString="0" containsNumber="1" containsInteger="1" minValue="41" maxValue="10105722"/>
    </cacheField>
    <cacheField name="Male Total population" numFmtId="0">
      <sharedItems containsSemiMixedTypes="0" containsString="0" containsNumber="1" containsInteger="1" minValue="23" maxValue="4979641"/>
    </cacheField>
    <cacheField name="Female Total population" numFmtId="0">
      <sharedItems containsSemiMixedTypes="0" containsString="0" containsNumber="1" containsInteger="1" minValue="15" maxValue="5126081"/>
    </cacheField>
    <cacheField name="Under 5 years" numFmtId="0">
      <sharedItems containsSemiMixedTypes="0" containsString="0" containsNumber="1" containsInteger="1" minValue="0" maxValue="733897"/>
    </cacheField>
    <cacheField name="5 to 9 years" numFmtId="0">
      <sharedItems containsSemiMixedTypes="0" containsString="0" containsNumber="1" containsInteger="1" minValue="0" maxValue="665400"/>
    </cacheField>
    <cacheField name="10 to 14 years" numFmtId="0">
      <sharedItems containsSemiMixedTypes="0" containsString="0" containsNumber="1" containsInteger="1" minValue="0" maxValue="724111"/>
    </cacheField>
    <cacheField name="15 to 19 years" numFmtId="0">
      <sharedItems containsSemiMixedTypes="0" containsString="0" containsNumber="1" containsInteger="1" minValue="0" maxValue="753656"/>
    </cacheField>
    <cacheField name="20 to 24 years" numFmtId="0">
      <sharedItems containsSemiMixedTypes="0" containsString="0" containsNumber="1" containsInteger="1" minValue="0" maxValue="777987"/>
    </cacheField>
    <cacheField name="25 to 29 years" numFmtId="0">
      <sharedItems containsSemiMixedTypes="0" containsString="0" containsNumber="1" containsInteger="1" minValue="0" maxValue="831276"/>
    </cacheField>
    <cacheField name="30 to 34 years" numFmtId="0">
      <sharedItems containsSemiMixedTypes="0" containsString="0" containsNumber="1" containsInteger="1" minValue="0" maxValue="762619"/>
    </cacheField>
    <cacheField name="35 to 39 years" numFmtId="0">
      <sharedItems containsSemiMixedTypes="0" containsString="0" containsNumber="1" containsInteger="1" minValue="0" maxValue="753467"/>
    </cacheField>
    <cacheField name="40 to 44 years" numFmtId="0">
      <sharedItems containsSemiMixedTypes="0" containsString="0" containsNumber="1" containsInteger="1" minValue="1" maxValue="733897"/>
    </cacheField>
    <cacheField name="45 to 49 years" numFmtId="0">
      <sharedItems containsSemiMixedTypes="0" containsString="0" containsNumber="1" containsInteger="1" minValue="0" maxValue="704717"/>
    </cacheField>
    <cacheField name="50 to 54 years" numFmtId="0">
      <sharedItems containsSemiMixedTypes="0" containsString="0" containsNumber="1" containsInteger="1" minValue="0" maxValue="683886"/>
    </cacheField>
    <cacheField name="55 to 59 years" numFmtId="0">
      <sharedItems containsSemiMixedTypes="0" containsString="0" containsNumber="1" containsInteger="1" minValue="2" maxValue="628513"/>
    </cacheField>
    <cacheField name="60 to 64 years" numFmtId="0">
      <sharedItems containsSemiMixedTypes="0" containsString="0" containsNumber="1" containsInteger="1" minValue="0" maxValue="535357"/>
    </cacheField>
    <cacheField name="65 to 69 years" numFmtId="0">
      <sharedItems containsSemiMixedTypes="0" containsString="0" containsNumber="1" containsInteger="1" minValue="0" maxValue="415243"/>
    </cacheField>
    <cacheField name="70 to 74 years" numFmtId="0">
      <sharedItems containsSemiMixedTypes="0" containsString="0" containsNumber="1" containsInteger="1" minValue="0" maxValue="295420"/>
    </cacheField>
    <cacheField name="75 to 79 years" numFmtId="0">
      <sharedItems containsSemiMixedTypes="0" containsString="0" containsNumber="1" containsInteger="1" minValue="0" maxValue="215181"/>
    </cacheField>
    <cacheField name="80 to 84 years" numFmtId="0">
      <sharedItems containsSemiMixedTypes="0" containsString="0" containsNumber="1" containsInteger="1" minValue="0" maxValue="161647"/>
    </cacheField>
    <cacheField name="85 years and over" numFmtId="0">
      <sharedItems containsSemiMixedTypes="0" containsString="0" containsNumber="1" containsInteger="1" minValue="0" maxValue="177493"/>
    </cacheField>
    <cacheField name="5 - 14 years" numFmtId="0" formula="'5 to 9 years'+'10 to 14 years'" databaseField="0"/>
    <cacheField name="15 - 24 years" numFmtId="0" formula="'15 to 19 years'+'20 to 24 years'" databaseField="0"/>
    <cacheField name="25 - 34 years " numFmtId="0" formula="'25 to 29 years'+'30 to 34 years'" databaseField="0"/>
    <cacheField name="35 - 44 years " numFmtId="0" formula="'35 to 39 years'+'40 to 44 years'" databaseField="0"/>
    <cacheField name="45 - 54 years " numFmtId="0" formula="'45 to 49 years'+'50 to 54 years'" databaseField="0"/>
    <cacheField name="55 - 64 years " numFmtId="0" formula="'55 to 59 years'+'60 to 64 years'" databaseField="0"/>
    <cacheField name="65 - 74 years " numFmtId="0" formula="'65 to 69 years'+'70 to 74 years'" databaseField="0"/>
    <cacheField name="75 - 84 years " numFmtId="0" formula="'75 to 79 years'+'80 to 84 yea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864">
  <r>
    <s v="Autauga County"/>
    <s v=" Alabama"/>
    <n v="2009"/>
    <x v="0"/>
    <n v="49584"/>
    <n v="24057"/>
    <n v="25527"/>
    <n v="3421"/>
    <n v="3570"/>
    <n v="4412"/>
    <n v="4016"/>
    <n v="2727"/>
    <n v="2875"/>
    <n v="3024"/>
    <n v="3520"/>
    <n v="4363"/>
    <n v="3966"/>
    <n v="3222"/>
    <n v="2627"/>
    <n v="2429"/>
    <n v="1983"/>
    <n v="1437"/>
    <n v="892"/>
    <n v="644"/>
    <n v="495"/>
  </r>
  <r>
    <s v="Baldwin County"/>
    <s v=" Alabama"/>
    <n v="2009"/>
    <x v="0"/>
    <n v="171997"/>
    <n v="84263"/>
    <n v="87734"/>
    <n v="10663"/>
    <n v="10663"/>
    <n v="11695"/>
    <n v="11007"/>
    <n v="9459"/>
    <n v="9803"/>
    <n v="9631"/>
    <n v="10835"/>
    <n v="12383"/>
    <n v="13071"/>
    <n v="12211"/>
    <n v="11179"/>
    <n v="10663"/>
    <n v="8599"/>
    <n v="7223"/>
    <n v="5847"/>
    <n v="3955"/>
    <n v="2923"/>
  </r>
  <r>
    <s v="Barbour County"/>
    <s v=" Alabama"/>
    <n v="2009"/>
    <x v="0"/>
    <n v="29663"/>
    <n v="15687"/>
    <n v="13976"/>
    <n v="1839"/>
    <n v="1631"/>
    <n v="2017"/>
    <n v="2165"/>
    <n v="2224"/>
    <n v="1957"/>
    <n v="1987"/>
    <n v="2135"/>
    <n v="2195"/>
    <n v="2076"/>
    <n v="1987"/>
    <n v="2017"/>
    <n v="1542"/>
    <n v="1186"/>
    <n v="860"/>
    <n v="919"/>
    <n v="415"/>
    <n v="533"/>
  </r>
  <r>
    <s v="Bibb County"/>
    <s v=" Alabama"/>
    <n v="2009"/>
    <x v="0"/>
    <n v="21464"/>
    <n v="11164"/>
    <n v="10300"/>
    <n v="1287"/>
    <n v="1416"/>
    <n v="1502"/>
    <n v="1330"/>
    <n v="1459"/>
    <n v="1201"/>
    <n v="1395"/>
    <n v="1738"/>
    <n v="1867"/>
    <n v="1695"/>
    <n v="1438"/>
    <n v="1223"/>
    <n v="1159"/>
    <n v="1116"/>
    <n v="450"/>
    <n v="536"/>
    <n v="536"/>
    <n v="128"/>
  </r>
  <r>
    <s v="Blount County"/>
    <s v=" Alabama"/>
    <n v="2009"/>
    <x v="0"/>
    <n v="56804"/>
    <n v="28216"/>
    <n v="28588"/>
    <n v="3749"/>
    <n v="3521"/>
    <n v="4317"/>
    <n v="3635"/>
    <n v="3181"/>
    <n v="3578"/>
    <n v="3521"/>
    <n v="4260"/>
    <n v="4203"/>
    <n v="4146"/>
    <n v="3976"/>
    <n v="3465"/>
    <n v="3408"/>
    <n v="2385"/>
    <n v="2272"/>
    <n v="1704"/>
    <n v="965"/>
    <n v="624"/>
  </r>
  <r>
    <s v="Bullock County"/>
    <s v=" Alabama"/>
    <n v="2009"/>
    <x v="0"/>
    <n v="10917"/>
    <n v="6165"/>
    <n v="4752"/>
    <n v="786"/>
    <n v="480"/>
    <n v="895"/>
    <n v="906"/>
    <n v="731"/>
    <n v="818"/>
    <n v="458"/>
    <n v="807"/>
    <n v="927"/>
    <n v="840"/>
    <n v="862"/>
    <n v="633"/>
    <n v="513"/>
    <n v="349"/>
    <n v="262"/>
    <n v="163"/>
    <n v="152"/>
    <n v="316"/>
  </r>
  <r>
    <s v="Butler County"/>
    <s v=" Alabama"/>
    <n v="2009"/>
    <x v="0"/>
    <n v="20189"/>
    <n v="9517"/>
    <n v="10672"/>
    <n v="1393"/>
    <n v="1393"/>
    <n v="1332"/>
    <n v="1393"/>
    <n v="1312"/>
    <n v="1231"/>
    <n v="1049"/>
    <n v="1251"/>
    <n v="1130"/>
    <n v="1453"/>
    <n v="1514"/>
    <n v="1332"/>
    <n v="1170"/>
    <n v="827"/>
    <n v="767"/>
    <n v="787"/>
    <n v="464"/>
    <n v="423"/>
  </r>
  <r>
    <s v="Calhoun County"/>
    <s v=" Alabama"/>
    <n v="2009"/>
    <x v="0"/>
    <n v="112969"/>
    <n v="53981"/>
    <n v="58988"/>
    <n v="7455"/>
    <n v="7681"/>
    <n v="6778"/>
    <n v="7455"/>
    <n v="7568"/>
    <n v="8359"/>
    <n v="6778"/>
    <n v="6665"/>
    <n v="7907"/>
    <n v="8133"/>
    <n v="8133"/>
    <n v="7568"/>
    <n v="5874"/>
    <n v="4631"/>
    <n v="4179"/>
    <n v="3389"/>
    <n v="2485"/>
    <n v="1920"/>
  </r>
  <r>
    <s v="Chambers County"/>
    <s v=" Alabama"/>
    <n v="2009"/>
    <x v="0"/>
    <n v="34704"/>
    <n v="16425"/>
    <n v="18279"/>
    <n v="2186"/>
    <n v="2429"/>
    <n v="2116"/>
    <n v="2151"/>
    <n v="1908"/>
    <n v="2221"/>
    <n v="2151"/>
    <n v="2394"/>
    <n v="2151"/>
    <n v="2463"/>
    <n v="2498"/>
    <n v="2394"/>
    <n v="2012"/>
    <n v="1631"/>
    <n v="1249"/>
    <n v="1214"/>
    <n v="902"/>
    <n v="659"/>
  </r>
  <r>
    <s v="Cherokee County"/>
    <s v=" Alabama"/>
    <n v="2009"/>
    <x v="0"/>
    <n v="24427"/>
    <n v="11996"/>
    <n v="12431"/>
    <n v="1221"/>
    <n v="1319"/>
    <n v="1612"/>
    <n v="1392"/>
    <n v="1123"/>
    <n v="1343"/>
    <n v="1490"/>
    <n v="1514"/>
    <n v="1709"/>
    <n v="1832"/>
    <n v="1929"/>
    <n v="2149"/>
    <n v="1538"/>
    <n v="1319"/>
    <n v="1196"/>
    <n v="610"/>
    <n v="610"/>
    <n v="537"/>
  </r>
  <r>
    <s v="Chilton County"/>
    <s v=" Alabama"/>
    <n v="2009"/>
    <x v="0"/>
    <n v="42272"/>
    <n v="20933"/>
    <n v="21339"/>
    <n v="2789"/>
    <n v="2789"/>
    <n v="3043"/>
    <n v="2916"/>
    <n v="2536"/>
    <n v="2916"/>
    <n v="2874"/>
    <n v="2959"/>
    <n v="3212"/>
    <n v="3085"/>
    <n v="2874"/>
    <n v="2451"/>
    <n v="2409"/>
    <n v="1733"/>
    <n v="1479"/>
    <n v="972"/>
    <n v="718"/>
    <n v="591"/>
  </r>
  <r>
    <s v="Choctaw County"/>
    <s v=" Alabama"/>
    <n v="2009"/>
    <x v="0"/>
    <n v="14229"/>
    <n v="6690"/>
    <n v="7539"/>
    <n v="839"/>
    <n v="953"/>
    <n v="953"/>
    <n v="939"/>
    <n v="782"/>
    <n v="711"/>
    <n v="583"/>
    <n v="711"/>
    <n v="1266"/>
    <n v="1067"/>
    <n v="1081"/>
    <n v="967"/>
    <n v="981"/>
    <n v="654"/>
    <n v="640"/>
    <n v="426"/>
    <n v="412"/>
    <n v="241"/>
  </r>
  <r>
    <s v="Clarke County"/>
    <s v=" Alabama"/>
    <n v="2009"/>
    <x v="0"/>
    <n v="26438"/>
    <n v="12583"/>
    <n v="13855"/>
    <n v="1692"/>
    <n v="1744"/>
    <n v="2220"/>
    <n v="2220"/>
    <n v="1718"/>
    <n v="925"/>
    <n v="1454"/>
    <n v="1771"/>
    <n v="1797"/>
    <n v="2115"/>
    <n v="1718"/>
    <n v="1480"/>
    <n v="1586"/>
    <n v="1136"/>
    <n v="1083"/>
    <n v="793"/>
    <n v="423"/>
    <n v="555"/>
  </r>
  <r>
    <s v="Clay County"/>
    <s v=" Alabama"/>
    <n v="2009"/>
    <x v="0"/>
    <n v="13769"/>
    <n v="6704"/>
    <n v="7065"/>
    <n v="743"/>
    <n v="881"/>
    <n v="881"/>
    <n v="743"/>
    <n v="633"/>
    <n v="950"/>
    <n v="715"/>
    <n v="991"/>
    <n v="977"/>
    <n v="1032"/>
    <n v="963"/>
    <n v="908"/>
    <n v="592"/>
    <n v="771"/>
    <n v="440"/>
    <n v="357"/>
    <n v="509"/>
    <n v="674"/>
  </r>
  <r>
    <s v="Cleburne County"/>
    <s v=" Alabama"/>
    <n v="2009"/>
    <x v="0"/>
    <n v="14579"/>
    <n v="7320"/>
    <n v="7259"/>
    <n v="918"/>
    <n v="933"/>
    <n v="918"/>
    <n v="889"/>
    <n v="845"/>
    <n v="933"/>
    <n v="845"/>
    <n v="991"/>
    <n v="1137"/>
    <n v="1108"/>
    <n v="1035"/>
    <n v="1064"/>
    <n v="728"/>
    <n v="860"/>
    <n v="451"/>
    <n v="451"/>
    <n v="189"/>
    <n v="277"/>
  </r>
  <r>
    <s v="Coffee County"/>
    <s v=" Alabama"/>
    <n v="2009"/>
    <x v="0"/>
    <n v="46802"/>
    <n v="22707"/>
    <n v="24095"/>
    <n v="3088"/>
    <n v="2995"/>
    <n v="3229"/>
    <n v="3182"/>
    <n v="2901"/>
    <n v="3603"/>
    <n v="3088"/>
    <n v="3276"/>
    <n v="3088"/>
    <n v="3182"/>
    <n v="3088"/>
    <n v="2995"/>
    <n v="2386"/>
    <n v="1825"/>
    <n v="1778"/>
    <n v="1263"/>
    <n v="982"/>
    <n v="889"/>
  </r>
  <r>
    <s v="Colbert County"/>
    <s v=" Alabama"/>
    <n v="2009"/>
    <x v="0"/>
    <n v="54546"/>
    <n v="26111"/>
    <n v="28435"/>
    <n v="3054"/>
    <n v="3654"/>
    <n v="3218"/>
    <n v="3709"/>
    <n v="3054"/>
    <n v="3381"/>
    <n v="3109"/>
    <n v="3545"/>
    <n v="3818"/>
    <n v="4200"/>
    <n v="4036"/>
    <n v="3600"/>
    <n v="3272"/>
    <n v="2618"/>
    <n v="2127"/>
    <n v="1854"/>
    <n v="1254"/>
    <n v="1036"/>
  </r>
  <r>
    <s v="Conecuh County"/>
    <s v=" Alabama"/>
    <n v="2009"/>
    <x v="0"/>
    <n v="13114"/>
    <n v="6432"/>
    <n v="6682"/>
    <n v="826"/>
    <n v="786"/>
    <n v="931"/>
    <n v="1245"/>
    <n v="537"/>
    <n v="537"/>
    <n v="629"/>
    <n v="721"/>
    <n v="970"/>
    <n v="944"/>
    <n v="1009"/>
    <n v="1114"/>
    <n v="668"/>
    <n v="603"/>
    <n v="537"/>
    <n v="340"/>
    <n v="432"/>
    <n v="275"/>
  </r>
  <r>
    <s v="Coosa County"/>
    <s v=" Alabama"/>
    <n v="2009"/>
    <x v="0"/>
    <n v="10777"/>
    <n v="5467"/>
    <n v="5310"/>
    <n v="517"/>
    <n v="560"/>
    <n v="711"/>
    <n v="614"/>
    <n v="635"/>
    <n v="549"/>
    <n v="571"/>
    <n v="549"/>
    <n v="959"/>
    <n v="829"/>
    <n v="916"/>
    <n v="819"/>
    <n v="732"/>
    <n v="657"/>
    <n v="409"/>
    <n v="226"/>
    <n v="258"/>
    <n v="237"/>
  </r>
  <r>
    <s v="Covington County"/>
    <s v=" Alabama"/>
    <n v="2009"/>
    <x v="0"/>
    <n v="36688"/>
    <n v="17730"/>
    <n v="18958"/>
    <n v="2348"/>
    <n v="2091"/>
    <n v="2458"/>
    <n v="2384"/>
    <n v="2127"/>
    <n v="2091"/>
    <n v="1871"/>
    <n v="2054"/>
    <n v="2751"/>
    <n v="2568"/>
    <n v="2604"/>
    <n v="2164"/>
    <n v="2348"/>
    <n v="1981"/>
    <n v="1614"/>
    <n v="1284"/>
    <n v="1063"/>
    <n v="807"/>
  </r>
  <r>
    <s v="Crenshaw County"/>
    <s v=" Alabama"/>
    <n v="2009"/>
    <x v="0"/>
    <n v="13687"/>
    <n v="6518"/>
    <n v="7169"/>
    <n v="834"/>
    <n v="917"/>
    <n v="889"/>
    <n v="1026"/>
    <n v="629"/>
    <n v="821"/>
    <n v="780"/>
    <n v="1012"/>
    <n v="739"/>
    <n v="971"/>
    <n v="999"/>
    <n v="944"/>
    <n v="780"/>
    <n v="684"/>
    <n v="561"/>
    <n v="369"/>
    <n v="424"/>
    <n v="287"/>
  </r>
  <r>
    <s v="Cullman County"/>
    <s v=" Alabama"/>
    <n v="2009"/>
    <x v="0"/>
    <n v="80630"/>
    <n v="39882"/>
    <n v="40748"/>
    <n v="5079"/>
    <n v="5402"/>
    <n v="5160"/>
    <n v="5160"/>
    <n v="4757"/>
    <n v="5563"/>
    <n v="5160"/>
    <n v="5160"/>
    <n v="5724"/>
    <n v="5966"/>
    <n v="5482"/>
    <n v="5321"/>
    <n v="4354"/>
    <n v="3708"/>
    <n v="3144"/>
    <n v="2418"/>
    <n v="1693"/>
    <n v="1451"/>
  </r>
  <r>
    <s v="Dale County"/>
    <s v=" Alabama"/>
    <n v="2009"/>
    <x v="0"/>
    <n v="48233"/>
    <n v="23797"/>
    <n v="24436"/>
    <n v="3713"/>
    <n v="3231"/>
    <n v="3231"/>
    <n v="3617"/>
    <n v="3279"/>
    <n v="3858"/>
    <n v="3231"/>
    <n v="3135"/>
    <n v="2990"/>
    <n v="3279"/>
    <n v="3135"/>
    <n v="2652"/>
    <n v="2652"/>
    <n v="2074"/>
    <n v="1398"/>
    <n v="1157"/>
    <n v="819"/>
    <n v="723"/>
  </r>
  <r>
    <s v="Dallas County"/>
    <s v=" Alabama"/>
    <n v="2009"/>
    <x v="0"/>
    <n v="42748"/>
    <n v="19546"/>
    <n v="23202"/>
    <n v="3419"/>
    <n v="3291"/>
    <n v="2949"/>
    <n v="3291"/>
    <n v="2864"/>
    <n v="2479"/>
    <n v="2222"/>
    <n v="2308"/>
    <n v="2778"/>
    <n v="3163"/>
    <n v="3077"/>
    <n v="2522"/>
    <n v="2308"/>
    <n v="1752"/>
    <n v="1453"/>
    <n v="1196"/>
    <n v="983"/>
    <n v="769"/>
  </r>
  <r>
    <s v="DeKalb County"/>
    <s v=" Alabama"/>
    <n v="2009"/>
    <x v="0"/>
    <n v="68183"/>
    <n v="33582"/>
    <n v="34601"/>
    <n v="5113"/>
    <n v="4568"/>
    <n v="4840"/>
    <n v="4295"/>
    <n v="3545"/>
    <n v="4840"/>
    <n v="4636"/>
    <n v="4363"/>
    <n v="4500"/>
    <n v="5045"/>
    <n v="4909"/>
    <n v="4159"/>
    <n v="3818"/>
    <n v="2931"/>
    <n v="2250"/>
    <n v="1977"/>
    <n v="1363"/>
    <n v="1022"/>
  </r>
  <r>
    <s v="Elmore County"/>
    <s v=" Alabama"/>
    <n v="2009"/>
    <x v="0"/>
    <n v="76714"/>
    <n v="38793"/>
    <n v="37921"/>
    <n v="5063"/>
    <n v="5216"/>
    <n v="5139"/>
    <n v="5369"/>
    <n v="4832"/>
    <n v="5216"/>
    <n v="5446"/>
    <n v="5983"/>
    <n v="5753"/>
    <n v="5830"/>
    <n v="5446"/>
    <n v="4602"/>
    <n v="3989"/>
    <n v="2761"/>
    <n v="2224"/>
    <n v="1304"/>
    <n v="1073"/>
    <n v="1380"/>
  </r>
  <r>
    <s v="Escambia County"/>
    <s v=" Alabama"/>
    <n v="2009"/>
    <x v="0"/>
    <n v="37561"/>
    <n v="19087"/>
    <n v="18474"/>
    <n v="2403"/>
    <n v="2253"/>
    <n v="2479"/>
    <n v="2554"/>
    <n v="2516"/>
    <n v="2629"/>
    <n v="2403"/>
    <n v="2666"/>
    <n v="2441"/>
    <n v="2854"/>
    <n v="2516"/>
    <n v="2403"/>
    <n v="1990"/>
    <n v="1577"/>
    <n v="1389"/>
    <n v="1051"/>
    <n v="638"/>
    <n v="751"/>
  </r>
  <r>
    <s v="Etowah County"/>
    <s v=" Alabama"/>
    <n v="2009"/>
    <x v="0"/>
    <n v="103150"/>
    <n v="49448"/>
    <n v="53702"/>
    <n v="6498"/>
    <n v="7014"/>
    <n v="6395"/>
    <n v="6704"/>
    <n v="6085"/>
    <n v="6498"/>
    <n v="6395"/>
    <n v="6704"/>
    <n v="6911"/>
    <n v="7220"/>
    <n v="7426"/>
    <n v="6807"/>
    <n v="5982"/>
    <n v="4744"/>
    <n v="3610"/>
    <n v="3094"/>
    <n v="2578"/>
    <n v="2166"/>
  </r>
  <r>
    <s v="Fayette County"/>
    <s v=" Alabama"/>
    <n v="2009"/>
    <x v="0"/>
    <n v="17651"/>
    <n v="8490"/>
    <n v="9161"/>
    <n v="935"/>
    <n v="1059"/>
    <n v="1288"/>
    <n v="1200"/>
    <n v="953"/>
    <n v="953"/>
    <n v="970"/>
    <n v="1341"/>
    <n v="917"/>
    <n v="1341"/>
    <n v="1341"/>
    <n v="1306"/>
    <n v="1041"/>
    <n v="988"/>
    <n v="688"/>
    <n v="494"/>
    <n v="494"/>
    <n v="353"/>
  </r>
  <r>
    <s v="Franklin County"/>
    <s v=" Alabama"/>
    <n v="2009"/>
    <x v="0"/>
    <n v="30847"/>
    <n v="15364"/>
    <n v="15483"/>
    <n v="2313"/>
    <n v="2066"/>
    <n v="2035"/>
    <n v="1912"/>
    <n v="1881"/>
    <n v="2005"/>
    <n v="2128"/>
    <n v="2005"/>
    <n v="2282"/>
    <n v="2066"/>
    <n v="2035"/>
    <n v="1727"/>
    <n v="1727"/>
    <n v="1480"/>
    <n v="1048"/>
    <n v="956"/>
    <n v="678"/>
    <n v="524"/>
  </r>
  <r>
    <s v="Geneva County"/>
    <s v=" Alabama"/>
    <n v="2009"/>
    <x v="0"/>
    <n v="25800"/>
    <n v="12531"/>
    <n v="13269"/>
    <n v="1470"/>
    <n v="1522"/>
    <n v="1677"/>
    <n v="1677"/>
    <n v="1522"/>
    <n v="1470"/>
    <n v="1367"/>
    <n v="1341"/>
    <n v="2064"/>
    <n v="1883"/>
    <n v="1960"/>
    <n v="1599"/>
    <n v="1806"/>
    <n v="1161"/>
    <n v="1264"/>
    <n v="774"/>
    <n v="567"/>
    <n v="645"/>
  </r>
  <r>
    <s v="Greene County"/>
    <s v=" Alabama"/>
    <n v="2009"/>
    <x v="0"/>
    <n v="9112"/>
    <n v="4361"/>
    <n v="4751"/>
    <n v="610"/>
    <n v="637"/>
    <n v="710"/>
    <n v="674"/>
    <n v="510"/>
    <n v="564"/>
    <n v="382"/>
    <n v="337"/>
    <n v="765"/>
    <n v="619"/>
    <n v="810"/>
    <n v="528"/>
    <n v="583"/>
    <n v="428"/>
    <n v="227"/>
    <n v="273"/>
    <n v="218"/>
    <n v="227"/>
  </r>
  <r>
    <s v="Hale County"/>
    <s v=" Alabama"/>
    <n v="2009"/>
    <x v="0"/>
    <n v="17994"/>
    <n v="9093"/>
    <n v="8901"/>
    <n v="1061"/>
    <n v="1079"/>
    <n v="1565"/>
    <n v="1547"/>
    <n v="1187"/>
    <n v="1097"/>
    <n v="1079"/>
    <n v="1187"/>
    <n v="1349"/>
    <n v="1367"/>
    <n v="1223"/>
    <n v="1079"/>
    <n v="809"/>
    <n v="647"/>
    <n v="539"/>
    <n v="557"/>
    <n v="287"/>
    <n v="341"/>
  </r>
  <r>
    <s v="Henry County"/>
    <s v=" Alabama"/>
    <n v="2009"/>
    <x v="0"/>
    <n v="16580"/>
    <n v="8110"/>
    <n v="8470"/>
    <n v="1011"/>
    <n v="1110"/>
    <n v="1077"/>
    <n v="1293"/>
    <n v="994"/>
    <n v="613"/>
    <n v="746"/>
    <n v="1177"/>
    <n v="1160"/>
    <n v="1144"/>
    <n v="1210"/>
    <n v="1011"/>
    <n v="1260"/>
    <n v="762"/>
    <n v="596"/>
    <n v="580"/>
    <n v="431"/>
    <n v="414"/>
  </r>
  <r>
    <s v="Houston County"/>
    <s v=" Alabama"/>
    <n v="2009"/>
    <x v="0"/>
    <n v="97091"/>
    <n v="46220"/>
    <n v="50871"/>
    <n v="6699"/>
    <n v="6796"/>
    <n v="6505"/>
    <n v="6408"/>
    <n v="5825"/>
    <n v="6310"/>
    <n v="6019"/>
    <n v="6310"/>
    <n v="6796"/>
    <n v="7087"/>
    <n v="6602"/>
    <n v="6213"/>
    <n v="4951"/>
    <n v="4174"/>
    <n v="3398"/>
    <n v="2912"/>
    <n v="1941"/>
    <n v="2038"/>
  </r>
  <r>
    <s v="Jackson County"/>
    <s v=" Alabama"/>
    <n v="2009"/>
    <x v="0"/>
    <n v="52898"/>
    <n v="25754"/>
    <n v="27144"/>
    <n v="3120"/>
    <n v="3385"/>
    <n v="3385"/>
    <n v="3279"/>
    <n v="2962"/>
    <n v="3173"/>
    <n v="3438"/>
    <n v="3173"/>
    <n v="4073"/>
    <n v="3967"/>
    <n v="4020"/>
    <n v="3279"/>
    <n v="3597"/>
    <n v="2592"/>
    <n v="2221"/>
    <n v="1481"/>
    <n v="1163"/>
    <n v="687"/>
  </r>
  <r>
    <s v="Jefferson County"/>
    <s v=" Alabama"/>
    <n v="2009"/>
    <x v="0"/>
    <n v="662212"/>
    <n v="313595"/>
    <n v="348617"/>
    <n v="45692"/>
    <n v="42381"/>
    <n v="43705"/>
    <n v="44368"/>
    <n v="44368"/>
    <n v="50328"/>
    <n v="45030"/>
    <n v="43705"/>
    <n v="45030"/>
    <n v="49003"/>
    <n v="47679"/>
    <n v="41057"/>
    <n v="31123"/>
    <n v="23839"/>
    <n v="19204"/>
    <n v="18541"/>
    <n v="14568"/>
    <n v="12582"/>
  </r>
  <r>
    <s v="Lamar County"/>
    <s v=" Alabama"/>
    <n v="2009"/>
    <x v="0"/>
    <n v="14438"/>
    <n v="7061"/>
    <n v="7377"/>
    <n v="808"/>
    <n v="938"/>
    <n v="880"/>
    <n v="866"/>
    <n v="779"/>
    <n v="880"/>
    <n v="866"/>
    <n v="981"/>
    <n v="895"/>
    <n v="1097"/>
    <n v="1068"/>
    <n v="1053"/>
    <n v="822"/>
    <n v="736"/>
    <n v="664"/>
    <n v="462"/>
    <n v="317"/>
    <n v="346"/>
  </r>
  <r>
    <s v="Lauderdale County"/>
    <s v=" Alabama"/>
    <n v="2009"/>
    <x v="0"/>
    <n v="88550"/>
    <n v="42113"/>
    <n v="46437"/>
    <n v="4781"/>
    <n v="5755"/>
    <n v="4870"/>
    <n v="5932"/>
    <n v="6021"/>
    <n v="6464"/>
    <n v="5224"/>
    <n v="5844"/>
    <n v="5667"/>
    <n v="6375"/>
    <n v="6287"/>
    <n v="5755"/>
    <n v="5047"/>
    <n v="4161"/>
    <n v="3542"/>
    <n v="2922"/>
    <n v="2390"/>
    <n v="1593"/>
  </r>
  <r>
    <s v="Lawrence County"/>
    <s v=" Alabama"/>
    <n v="2009"/>
    <x v="0"/>
    <n v="34094"/>
    <n v="16797"/>
    <n v="17297"/>
    <n v="2011"/>
    <n v="2386"/>
    <n v="2079"/>
    <n v="2318"/>
    <n v="2079"/>
    <n v="2079"/>
    <n v="2079"/>
    <n v="2352"/>
    <n v="2966"/>
    <n v="2591"/>
    <n v="2386"/>
    <n v="2216"/>
    <n v="2113"/>
    <n v="1466"/>
    <n v="1056"/>
    <n v="818"/>
    <n v="511"/>
    <n v="511"/>
  </r>
  <r>
    <s v="Lee County"/>
    <s v=" Alabama"/>
    <n v="2009"/>
    <x v="0"/>
    <n v="130669"/>
    <n v="64714"/>
    <n v="65955"/>
    <n v="7840"/>
    <n v="7970"/>
    <n v="8101"/>
    <n v="13589"/>
    <n v="24435"/>
    <n v="7448"/>
    <n v="7186"/>
    <n v="8754"/>
    <n v="7840"/>
    <n v="8101"/>
    <n v="7186"/>
    <n v="6272"/>
    <n v="4965"/>
    <n v="3528"/>
    <n v="2874"/>
    <n v="2221"/>
    <n v="1306"/>
    <n v="1176"/>
  </r>
  <r>
    <s v="Limestone County"/>
    <s v=" Alabama"/>
    <n v="2009"/>
    <x v="0"/>
    <n v="74076"/>
    <n v="37422"/>
    <n v="36654"/>
    <n v="4666"/>
    <n v="4889"/>
    <n v="5185"/>
    <n v="4666"/>
    <n v="4148"/>
    <n v="5111"/>
    <n v="5037"/>
    <n v="5852"/>
    <n v="5926"/>
    <n v="5926"/>
    <n v="5259"/>
    <n v="4592"/>
    <n v="4000"/>
    <n v="2740"/>
    <n v="2148"/>
    <n v="1777"/>
    <n v="1037"/>
    <n v="1111"/>
  </r>
  <r>
    <s v="Lowndes County"/>
    <s v=" Alabama"/>
    <n v="2009"/>
    <x v="0"/>
    <n v="12632"/>
    <n v="5862"/>
    <n v="6770"/>
    <n v="871"/>
    <n v="896"/>
    <n v="947"/>
    <n v="1035"/>
    <n v="821"/>
    <n v="720"/>
    <n v="555"/>
    <n v="707"/>
    <n v="985"/>
    <n v="972"/>
    <n v="934"/>
    <n v="745"/>
    <n v="707"/>
    <n v="543"/>
    <n v="416"/>
    <n v="277"/>
    <n v="290"/>
    <n v="164"/>
  </r>
  <r>
    <s v="Macon County"/>
    <s v=" Alabama"/>
    <n v="2009"/>
    <x v="0"/>
    <n v="22304"/>
    <n v="10248"/>
    <n v="12056"/>
    <n v="1182"/>
    <n v="1137"/>
    <n v="1561"/>
    <n v="2564"/>
    <n v="3144"/>
    <n v="825"/>
    <n v="892"/>
    <n v="959"/>
    <n v="1382"/>
    <n v="1382"/>
    <n v="1449"/>
    <n v="1382"/>
    <n v="1092"/>
    <n v="1092"/>
    <n v="557"/>
    <n v="713"/>
    <n v="624"/>
    <n v="356"/>
  </r>
  <r>
    <s v="Madison County"/>
    <s v=" Alabama"/>
    <n v="2009"/>
    <x v="0"/>
    <n v="314047"/>
    <n v="153350"/>
    <n v="160697"/>
    <n v="20099"/>
    <n v="21355"/>
    <n v="21355"/>
    <n v="23239"/>
    <n v="21669"/>
    <n v="21355"/>
    <n v="19156"/>
    <n v="21669"/>
    <n v="24495"/>
    <n v="26379"/>
    <n v="21983"/>
    <n v="17900"/>
    <n v="15074"/>
    <n v="11619"/>
    <n v="10363"/>
    <n v="7851"/>
    <n v="4710"/>
    <n v="3768"/>
  </r>
  <r>
    <s v="Marengo County"/>
    <s v=" Alabama"/>
    <n v="2009"/>
    <x v="0"/>
    <n v="21210"/>
    <n v="10018"/>
    <n v="11192"/>
    <n v="1421"/>
    <n v="1081"/>
    <n v="1972"/>
    <n v="1654"/>
    <n v="1357"/>
    <n v="1039"/>
    <n v="975"/>
    <n v="1230"/>
    <n v="1590"/>
    <n v="1527"/>
    <n v="1548"/>
    <n v="1315"/>
    <n v="1293"/>
    <n v="1060"/>
    <n v="742"/>
    <n v="615"/>
    <n v="360"/>
    <n v="402"/>
  </r>
  <r>
    <s v="Marion County"/>
    <s v=" Alabama"/>
    <n v="2009"/>
    <x v="0"/>
    <n v="29415"/>
    <n v="14523"/>
    <n v="14892"/>
    <n v="1735"/>
    <n v="1764"/>
    <n v="1706"/>
    <n v="1794"/>
    <n v="1588"/>
    <n v="1911"/>
    <n v="1588"/>
    <n v="1853"/>
    <n v="2176"/>
    <n v="2206"/>
    <n v="2029"/>
    <n v="1941"/>
    <n v="1823"/>
    <n v="1588"/>
    <n v="1323"/>
    <n v="1000"/>
    <n v="853"/>
    <n v="558"/>
  </r>
  <r>
    <s v="Marshall County"/>
    <s v=" Alabama"/>
    <n v="2009"/>
    <x v="0"/>
    <n v="87925"/>
    <n v="43166"/>
    <n v="44759"/>
    <n v="7297"/>
    <n v="5978"/>
    <n v="6066"/>
    <n v="5715"/>
    <n v="4835"/>
    <n v="5803"/>
    <n v="5539"/>
    <n v="5451"/>
    <n v="6506"/>
    <n v="6330"/>
    <n v="5627"/>
    <n v="5715"/>
    <n v="4572"/>
    <n v="3956"/>
    <n v="2989"/>
    <n v="2286"/>
    <n v="1670"/>
    <n v="1582"/>
  </r>
  <r>
    <s v="Mobile County"/>
    <s v=" Alabama"/>
    <n v="2009"/>
    <x v="0"/>
    <n v="405331"/>
    <n v="193903"/>
    <n v="211428"/>
    <n v="29589"/>
    <n v="28778"/>
    <n v="29589"/>
    <n v="29589"/>
    <n v="27967"/>
    <n v="29994"/>
    <n v="25941"/>
    <n v="24725"/>
    <n v="27562"/>
    <n v="29994"/>
    <n v="27967"/>
    <n v="25130"/>
    <n v="19455"/>
    <n v="14591"/>
    <n v="12159"/>
    <n v="9727"/>
    <n v="7701"/>
    <n v="6079"/>
  </r>
  <r>
    <s v="Monroe County"/>
    <s v=" Alabama"/>
    <n v="2009"/>
    <x v="0"/>
    <n v="22790"/>
    <n v="11041"/>
    <n v="11749"/>
    <n v="1435"/>
    <n v="1504"/>
    <n v="1868"/>
    <n v="1754"/>
    <n v="1344"/>
    <n v="1162"/>
    <n v="1276"/>
    <n v="1344"/>
    <n v="1640"/>
    <n v="1709"/>
    <n v="1686"/>
    <n v="1367"/>
    <n v="1367"/>
    <n v="843"/>
    <n v="888"/>
    <n v="592"/>
    <n v="455"/>
    <n v="546"/>
  </r>
  <r>
    <s v="Montgomery County"/>
    <s v=" Alabama"/>
    <n v="2009"/>
    <x v="0"/>
    <n v="224369"/>
    <n v="106825"/>
    <n v="117544"/>
    <n v="16378"/>
    <n v="15930"/>
    <n v="14583"/>
    <n v="17052"/>
    <n v="18622"/>
    <n v="17500"/>
    <n v="15032"/>
    <n v="14135"/>
    <n v="15257"/>
    <n v="15705"/>
    <n v="14583"/>
    <n v="12564"/>
    <n v="10096"/>
    <n v="7404"/>
    <n v="6057"/>
    <n v="5160"/>
    <n v="4263"/>
    <n v="3814"/>
  </r>
  <r>
    <s v="Morgan County"/>
    <s v=" Alabama"/>
    <n v="2009"/>
    <x v="0"/>
    <n v="115197"/>
    <n v="56523"/>
    <n v="58674"/>
    <n v="7718"/>
    <n v="7833"/>
    <n v="7948"/>
    <n v="7487"/>
    <n v="6796"/>
    <n v="7142"/>
    <n v="7027"/>
    <n v="8063"/>
    <n v="8639"/>
    <n v="8870"/>
    <n v="8063"/>
    <n v="7142"/>
    <n v="6220"/>
    <n v="5068"/>
    <n v="3801"/>
    <n v="3225"/>
    <n v="2073"/>
    <n v="1843"/>
  </r>
  <r>
    <s v="Perry County"/>
    <s v=" Alabama"/>
    <n v="2009"/>
    <x v="0"/>
    <n v="10689"/>
    <n v="4921"/>
    <n v="5768"/>
    <n v="812"/>
    <n v="855"/>
    <n v="726"/>
    <n v="1122"/>
    <n v="737"/>
    <n v="555"/>
    <n v="438"/>
    <n v="491"/>
    <n v="748"/>
    <n v="716"/>
    <n v="694"/>
    <n v="652"/>
    <n v="491"/>
    <n v="406"/>
    <n v="448"/>
    <n v="374"/>
    <n v="160"/>
    <n v="235"/>
  </r>
  <r>
    <s v="Pickens County"/>
    <s v=" Alabama"/>
    <n v="2009"/>
    <x v="0"/>
    <n v="19528"/>
    <n v="9185"/>
    <n v="10343"/>
    <n v="1171"/>
    <n v="1152"/>
    <n v="1523"/>
    <n v="1347"/>
    <n v="1269"/>
    <n v="1093"/>
    <n v="976"/>
    <n v="1210"/>
    <n v="1288"/>
    <n v="1445"/>
    <n v="1406"/>
    <n v="1425"/>
    <n v="937"/>
    <n v="995"/>
    <n v="703"/>
    <n v="781"/>
    <n v="371"/>
    <n v="390"/>
  </r>
  <r>
    <s v="Pike County"/>
    <s v=" Alabama"/>
    <n v="2009"/>
    <x v="0"/>
    <n v="30136"/>
    <n v="14298"/>
    <n v="15838"/>
    <n v="1958"/>
    <n v="1717"/>
    <n v="1898"/>
    <n v="3164"/>
    <n v="4038"/>
    <n v="1597"/>
    <n v="1416"/>
    <n v="1958"/>
    <n v="1627"/>
    <n v="1988"/>
    <n v="1808"/>
    <n v="1808"/>
    <n v="1356"/>
    <n v="1295"/>
    <n v="843"/>
    <n v="662"/>
    <n v="572"/>
    <n v="421"/>
  </r>
  <r>
    <s v="Randolph County"/>
    <s v=" Alabama"/>
    <n v="2009"/>
    <x v="0"/>
    <n v="22504"/>
    <n v="11036"/>
    <n v="11468"/>
    <n v="1305"/>
    <n v="1327"/>
    <n v="1575"/>
    <n v="1620"/>
    <n v="1372"/>
    <n v="1305"/>
    <n v="1102"/>
    <n v="1575"/>
    <n v="1462"/>
    <n v="1620"/>
    <n v="1620"/>
    <n v="1732"/>
    <n v="1125"/>
    <n v="1080"/>
    <n v="877"/>
    <n v="765"/>
    <n v="697"/>
    <n v="292"/>
  </r>
  <r>
    <s v="Russell County"/>
    <s v=" Alabama"/>
    <n v="2009"/>
    <x v="0"/>
    <n v="50029"/>
    <n v="23726"/>
    <n v="26303"/>
    <n v="3351"/>
    <n v="3201"/>
    <n v="3552"/>
    <n v="3301"/>
    <n v="3301"/>
    <n v="3902"/>
    <n v="3401"/>
    <n v="2601"/>
    <n v="3902"/>
    <n v="3652"/>
    <n v="3351"/>
    <n v="2851"/>
    <n v="2701"/>
    <n v="2051"/>
    <n v="1700"/>
    <n v="1350"/>
    <n v="900"/>
    <n v="900"/>
  </r>
  <r>
    <s v="St. Clair County"/>
    <s v=" Alabama"/>
    <n v="2009"/>
    <x v="0"/>
    <n v="77585"/>
    <n v="38949"/>
    <n v="38636"/>
    <n v="4965"/>
    <n v="5120"/>
    <n v="5043"/>
    <n v="5198"/>
    <n v="4655"/>
    <n v="5353"/>
    <n v="5430"/>
    <n v="5120"/>
    <n v="6284"/>
    <n v="5818"/>
    <n v="5508"/>
    <n v="5120"/>
    <n v="4112"/>
    <n v="3646"/>
    <n v="2327"/>
    <n v="1939"/>
    <n v="1163"/>
    <n v="931"/>
  </r>
  <r>
    <s v="Shelby County"/>
    <s v=" Alabama"/>
    <n v="2009"/>
    <x v="0"/>
    <n v="182996"/>
    <n v="89888"/>
    <n v="93108"/>
    <n v="13541"/>
    <n v="13358"/>
    <n v="13175"/>
    <n v="11711"/>
    <n v="10430"/>
    <n v="13175"/>
    <n v="14090"/>
    <n v="14456"/>
    <n v="14822"/>
    <n v="14456"/>
    <n v="13175"/>
    <n v="11345"/>
    <n v="8600"/>
    <n v="5672"/>
    <n v="4025"/>
    <n v="2927"/>
    <n v="2012"/>
    <n v="1829"/>
  </r>
  <r>
    <s v="Sumter County"/>
    <s v=" Alabama"/>
    <n v="2009"/>
    <x v="0"/>
    <n v="13267"/>
    <n v="6018"/>
    <n v="7249"/>
    <n v="822"/>
    <n v="663"/>
    <n v="1207"/>
    <n v="1167"/>
    <n v="1194"/>
    <n v="835"/>
    <n v="636"/>
    <n v="689"/>
    <n v="796"/>
    <n v="955"/>
    <n v="955"/>
    <n v="849"/>
    <n v="530"/>
    <n v="451"/>
    <n v="437"/>
    <n v="437"/>
    <n v="252"/>
    <n v="371"/>
  </r>
  <r>
    <s v="Talladega County"/>
    <s v=" Alabama"/>
    <n v="2009"/>
    <x v="0"/>
    <n v="80190"/>
    <n v="39214"/>
    <n v="40976"/>
    <n v="4971"/>
    <n v="5372"/>
    <n v="5132"/>
    <n v="5693"/>
    <n v="5132"/>
    <n v="5372"/>
    <n v="4811"/>
    <n v="5934"/>
    <n v="5132"/>
    <n v="5934"/>
    <n v="6014"/>
    <n v="5372"/>
    <n v="4330"/>
    <n v="3287"/>
    <n v="2806"/>
    <n v="1924"/>
    <n v="1844"/>
    <n v="1202"/>
  </r>
  <r>
    <s v="Tallapoosa County"/>
    <s v=" Alabama"/>
    <n v="2009"/>
    <x v="0"/>
    <n v="40778"/>
    <n v="19568"/>
    <n v="21210"/>
    <n v="2446"/>
    <n v="2202"/>
    <n v="2895"/>
    <n v="2650"/>
    <n v="2405"/>
    <n v="2324"/>
    <n v="2161"/>
    <n v="2691"/>
    <n v="2569"/>
    <n v="2936"/>
    <n v="2936"/>
    <n v="2732"/>
    <n v="2732"/>
    <n v="2202"/>
    <n v="1590"/>
    <n v="1590"/>
    <n v="774"/>
    <n v="1019"/>
  </r>
  <r>
    <s v="Tuscaloosa County"/>
    <s v=" Alabama"/>
    <n v="2009"/>
    <x v="0"/>
    <n v="178754"/>
    <n v="86117"/>
    <n v="92637"/>
    <n v="11440"/>
    <n v="11797"/>
    <n v="10725"/>
    <n v="15551"/>
    <n v="24668"/>
    <n v="11619"/>
    <n v="10367"/>
    <n v="11261"/>
    <n v="10725"/>
    <n v="11619"/>
    <n v="11976"/>
    <n v="10188"/>
    <n v="7328"/>
    <n v="5720"/>
    <n v="4647"/>
    <n v="3932"/>
    <n v="3217"/>
    <n v="2145"/>
  </r>
  <r>
    <s v="Walker County"/>
    <s v=" Alabama"/>
    <n v="2009"/>
    <x v="0"/>
    <n v="68880"/>
    <n v="33260"/>
    <n v="35620"/>
    <n v="4339"/>
    <n v="4339"/>
    <n v="4408"/>
    <n v="4132"/>
    <n v="3788"/>
    <n v="4546"/>
    <n v="4201"/>
    <n v="4752"/>
    <n v="4683"/>
    <n v="5097"/>
    <n v="4821"/>
    <n v="4477"/>
    <n v="4408"/>
    <n v="3168"/>
    <n v="2686"/>
    <n v="2273"/>
    <n v="1446"/>
    <n v="1308"/>
  </r>
  <r>
    <s v="Washington County"/>
    <s v=" Alabama"/>
    <n v="2009"/>
    <x v="0"/>
    <n v="17212"/>
    <n v="8498"/>
    <n v="8714"/>
    <n v="912"/>
    <n v="1153"/>
    <n v="1411"/>
    <n v="1273"/>
    <n v="1118"/>
    <n v="877"/>
    <n v="860"/>
    <n v="1204"/>
    <n v="1067"/>
    <n v="1376"/>
    <n v="1308"/>
    <n v="808"/>
    <n v="1256"/>
    <n v="636"/>
    <n v="740"/>
    <n v="430"/>
    <n v="258"/>
    <n v="481"/>
  </r>
  <r>
    <s v="Wilcox County"/>
    <s v=" Alabama"/>
    <n v="2009"/>
    <x v="0"/>
    <n v="12552"/>
    <n v="5789"/>
    <n v="6763"/>
    <n v="878"/>
    <n v="828"/>
    <n v="1292"/>
    <n v="1117"/>
    <n v="728"/>
    <n v="690"/>
    <n v="640"/>
    <n v="778"/>
    <n v="878"/>
    <n v="690"/>
    <n v="891"/>
    <n v="828"/>
    <n v="602"/>
    <n v="640"/>
    <n v="251"/>
    <n v="364"/>
    <n v="238"/>
    <n v="213"/>
  </r>
  <r>
    <s v="Winston County"/>
    <s v=" Alabama"/>
    <n v="2009"/>
    <x v="0"/>
    <n v="24190"/>
    <n v="11921"/>
    <n v="12269"/>
    <n v="1306"/>
    <n v="1112"/>
    <n v="2177"/>
    <n v="1572"/>
    <n v="1233"/>
    <n v="1330"/>
    <n v="1427"/>
    <n v="1475"/>
    <n v="1935"/>
    <n v="1886"/>
    <n v="1644"/>
    <n v="1572"/>
    <n v="1693"/>
    <n v="1136"/>
    <n v="1015"/>
    <n v="943"/>
    <n v="507"/>
    <n v="241"/>
  </r>
  <r>
    <s v="Aleutians East Borough"/>
    <s v=" Alaska"/>
    <n v="2009"/>
    <x v="1"/>
    <n v="2959"/>
    <n v="1965"/>
    <n v="994"/>
    <n v="115"/>
    <n v="103"/>
    <n v="118"/>
    <n v="82"/>
    <n v="295"/>
    <n v="322"/>
    <n v="251"/>
    <n v="408"/>
    <n v="322"/>
    <n v="281"/>
    <n v="201"/>
    <n v="289"/>
    <n v="79"/>
    <n v="35"/>
    <n v="11"/>
    <n v="17"/>
    <n v="5"/>
    <n v="8"/>
  </r>
  <r>
    <s v="Aleutians West Census Area"/>
    <s v=" Alaska"/>
    <n v="2009"/>
    <x v="1"/>
    <n v="5505"/>
    <n v="4124"/>
    <n v="1381"/>
    <n v="148"/>
    <n v="148"/>
    <n v="159"/>
    <n v="132"/>
    <n v="572"/>
    <n v="363"/>
    <n v="440"/>
    <n v="649"/>
    <n v="770"/>
    <n v="935"/>
    <n v="423"/>
    <n v="379"/>
    <n v="236"/>
    <n v="88"/>
    <n v="27"/>
    <n v="5"/>
    <n v="11"/>
    <n v="0"/>
  </r>
  <r>
    <s v="Anchorage Municipality"/>
    <s v=" Alaska"/>
    <n v="2009"/>
    <x v="1"/>
    <n v="280389"/>
    <n v="143053"/>
    <n v="137336"/>
    <n v="21589"/>
    <n v="19627"/>
    <n v="19627"/>
    <n v="20468"/>
    <n v="26076"/>
    <n v="24674"/>
    <n v="19627"/>
    <n v="19346"/>
    <n v="20748"/>
    <n v="21870"/>
    <n v="20748"/>
    <n v="16542"/>
    <n v="10935"/>
    <n v="6729"/>
    <n v="4766"/>
    <n v="3645"/>
    <n v="1962"/>
    <n v="1962"/>
  </r>
  <r>
    <s v="Bethel Census Area"/>
    <s v=" Alaska"/>
    <n v="2009"/>
    <x v="1"/>
    <n v="17151"/>
    <n v="9012"/>
    <n v="8139"/>
    <n v="1920"/>
    <n v="1612"/>
    <n v="1543"/>
    <n v="1783"/>
    <n v="1423"/>
    <n v="1252"/>
    <n v="1046"/>
    <n v="1080"/>
    <n v="1114"/>
    <n v="1114"/>
    <n v="943"/>
    <n v="909"/>
    <n v="514"/>
    <n v="291"/>
    <n v="274"/>
    <n v="205"/>
    <n v="68"/>
    <n v="51"/>
  </r>
  <r>
    <s v="Bristol Bay Borough"/>
    <s v=" Alaska"/>
    <n v="2009"/>
    <x v="1"/>
    <n v="682"/>
    <n v="328"/>
    <n v="354"/>
    <n v="40"/>
    <n v="34"/>
    <n v="98"/>
    <n v="49"/>
    <n v="49"/>
    <n v="4"/>
    <n v="51"/>
    <n v="44"/>
    <n v="19"/>
    <n v="68"/>
    <n v="90"/>
    <n v="34"/>
    <n v="19"/>
    <n v="25"/>
    <n v="15"/>
    <n v="12"/>
    <n v="12"/>
    <n v="8"/>
  </r>
  <r>
    <s v="Denali Borough"/>
    <s v=" Alaska"/>
    <n v="2009"/>
    <x v="1"/>
    <n v="1529"/>
    <n v="884"/>
    <n v="645"/>
    <n v="70"/>
    <n v="76"/>
    <n v="103"/>
    <n v="67"/>
    <n v="21"/>
    <n v="91"/>
    <n v="84"/>
    <n v="145"/>
    <n v="191"/>
    <n v="201"/>
    <n v="192"/>
    <n v="177"/>
    <n v="33"/>
    <n v="42"/>
    <n v="16"/>
    <n v="7"/>
    <n v="1"/>
    <n v="0"/>
  </r>
  <r>
    <s v="Dillingham Census Area"/>
    <s v=" Alaska"/>
    <n v="2009"/>
    <x v="1"/>
    <n v="4946"/>
    <n v="2565"/>
    <n v="2381"/>
    <n v="420"/>
    <n v="390"/>
    <n v="499"/>
    <n v="519"/>
    <n v="361"/>
    <n v="301"/>
    <n v="252"/>
    <n v="301"/>
    <n v="380"/>
    <n v="341"/>
    <n v="366"/>
    <n v="291"/>
    <n v="163"/>
    <n v="128"/>
    <n v="103"/>
    <n v="74"/>
    <n v="29"/>
    <n v="19"/>
  </r>
  <r>
    <s v="Fairbanks North Star Borough"/>
    <s v=" Alaska"/>
    <n v="2009"/>
    <x v="1"/>
    <n v="96843"/>
    <n v="51682"/>
    <n v="45161"/>
    <n v="7844"/>
    <n v="6779"/>
    <n v="6682"/>
    <n v="7844"/>
    <n v="11427"/>
    <n v="9296"/>
    <n v="6585"/>
    <n v="5713"/>
    <n v="6682"/>
    <n v="6875"/>
    <n v="6585"/>
    <n v="5326"/>
    <n v="3583"/>
    <n v="1936"/>
    <n v="1452"/>
    <n v="774"/>
    <n v="871"/>
    <n v="484"/>
  </r>
  <r>
    <s v="Haines Borough"/>
    <s v=" Alaska"/>
    <n v="2009"/>
    <x v="1"/>
    <n v="2424"/>
    <n v="1236"/>
    <n v="1188"/>
    <n v="150"/>
    <n v="106"/>
    <n v="191"/>
    <n v="87"/>
    <n v="133"/>
    <n v="43"/>
    <n v="94"/>
    <n v="84"/>
    <n v="213"/>
    <n v="252"/>
    <n v="307"/>
    <n v="244"/>
    <n v="121"/>
    <n v="79"/>
    <n v="130"/>
    <n v="72"/>
    <n v="38"/>
    <n v="70"/>
  </r>
  <r>
    <s v="Hoonah-Angoon Census Area"/>
    <s v=" Alaska"/>
    <n v="2009"/>
    <x v="1"/>
    <n v="2042"/>
    <n v="1067"/>
    <n v="975"/>
    <n v="100"/>
    <n v="100"/>
    <n v="142"/>
    <n v="122"/>
    <n v="46"/>
    <n v="153"/>
    <n v="130"/>
    <n v="102"/>
    <n v="165"/>
    <n v="161"/>
    <n v="193"/>
    <n v="251"/>
    <n v="98"/>
    <n v="65"/>
    <n v="93"/>
    <n v="61"/>
    <n v="32"/>
    <n v="22"/>
  </r>
  <r>
    <s v="Juneau City and Borough"/>
    <s v=" Alaska"/>
    <n v="2009"/>
    <x v="1"/>
    <n v="30777"/>
    <n v="15605"/>
    <n v="15172"/>
    <n v="1846"/>
    <n v="1877"/>
    <n v="2123"/>
    <n v="2400"/>
    <n v="2308"/>
    <n v="2000"/>
    <n v="1969"/>
    <n v="1938"/>
    <n v="2739"/>
    <n v="2677"/>
    <n v="2708"/>
    <n v="2339"/>
    <n v="1631"/>
    <n v="861"/>
    <n v="430"/>
    <n v="523"/>
    <n v="184"/>
    <n v="215"/>
  </r>
  <r>
    <s v="Kenai Peninsula Borough"/>
    <s v=" Alaska"/>
    <n v="2009"/>
    <x v="1"/>
    <n v="53052"/>
    <n v="27632"/>
    <n v="25420"/>
    <n v="3236"/>
    <n v="3448"/>
    <n v="3766"/>
    <n v="4244"/>
    <n v="3448"/>
    <n v="2811"/>
    <n v="2758"/>
    <n v="2970"/>
    <n v="4031"/>
    <n v="4774"/>
    <n v="5092"/>
    <n v="4350"/>
    <n v="2864"/>
    <n v="2015"/>
    <n v="1326"/>
    <n v="795"/>
    <n v="636"/>
    <n v="477"/>
  </r>
  <r>
    <s v="Kodiak Island Borough"/>
    <s v=" Alaska"/>
    <n v="2009"/>
    <x v="1"/>
    <n v="13147"/>
    <n v="7075"/>
    <n v="6072"/>
    <n v="1091"/>
    <n v="1209"/>
    <n v="959"/>
    <n v="933"/>
    <n v="1196"/>
    <n v="841"/>
    <n v="749"/>
    <n v="762"/>
    <n v="1235"/>
    <n v="1104"/>
    <n v="907"/>
    <n v="880"/>
    <n v="525"/>
    <n v="354"/>
    <n v="223"/>
    <n v="65"/>
    <n v="39"/>
    <n v="78"/>
  </r>
  <r>
    <s v="Lake and Peninsula Borough"/>
    <s v=" Alaska"/>
    <n v="2009"/>
    <x v="1"/>
    <n v="1399"/>
    <n v="649"/>
    <n v="750"/>
    <n v="139"/>
    <n v="132"/>
    <n v="173"/>
    <n v="152"/>
    <n v="104"/>
    <n v="51"/>
    <n v="61"/>
    <n v="34"/>
    <n v="79"/>
    <n v="100"/>
    <n v="155"/>
    <n v="89"/>
    <n v="36"/>
    <n v="23"/>
    <n v="22"/>
    <n v="18"/>
    <n v="11"/>
    <n v="6"/>
  </r>
  <r>
    <s v="Matanuska-Susitna Borough"/>
    <s v=" Alaska"/>
    <n v="2009"/>
    <x v="1"/>
    <n v="82099"/>
    <n v="42629"/>
    <n v="39470"/>
    <n v="6075"/>
    <n v="5829"/>
    <n v="6732"/>
    <n v="7224"/>
    <n v="5664"/>
    <n v="5172"/>
    <n v="5172"/>
    <n v="5829"/>
    <n v="6321"/>
    <n v="7060"/>
    <n v="6650"/>
    <n v="5008"/>
    <n v="3366"/>
    <n v="2134"/>
    <n v="1641"/>
    <n v="985"/>
    <n v="656"/>
    <n v="492"/>
  </r>
  <r>
    <s v="Nome Census Area"/>
    <s v=" Alaska"/>
    <n v="2009"/>
    <x v="1"/>
    <n v="9339"/>
    <n v="5014"/>
    <n v="4325"/>
    <n v="989"/>
    <n v="840"/>
    <n v="719"/>
    <n v="971"/>
    <n v="831"/>
    <n v="747"/>
    <n v="569"/>
    <n v="551"/>
    <n v="588"/>
    <n v="560"/>
    <n v="541"/>
    <n v="522"/>
    <n v="354"/>
    <n v="224"/>
    <n v="102"/>
    <n v="140"/>
    <n v="65"/>
    <n v="18"/>
  </r>
  <r>
    <s v="North Slope Borough"/>
    <s v=" Alaska"/>
    <n v="2009"/>
    <x v="1"/>
    <n v="6716"/>
    <n v="3585"/>
    <n v="3131"/>
    <n v="725"/>
    <n v="570"/>
    <n v="584"/>
    <n v="725"/>
    <n v="564"/>
    <n v="584"/>
    <n v="329"/>
    <n v="329"/>
    <n v="470"/>
    <n v="550"/>
    <n v="436"/>
    <n v="349"/>
    <n v="241"/>
    <n v="100"/>
    <n v="60"/>
    <n v="40"/>
    <n v="33"/>
    <n v="20"/>
  </r>
  <r>
    <s v="Northwest Arctic Borough"/>
    <s v=" Alaska"/>
    <n v="2009"/>
    <x v="1"/>
    <n v="7430"/>
    <n v="3950"/>
    <n v="3480"/>
    <n v="787"/>
    <n v="690"/>
    <n v="690"/>
    <n v="809"/>
    <n v="690"/>
    <n v="564"/>
    <n v="423"/>
    <n v="460"/>
    <n v="482"/>
    <n v="460"/>
    <n v="393"/>
    <n v="364"/>
    <n v="215"/>
    <n v="141"/>
    <n v="118"/>
    <n v="66"/>
    <n v="44"/>
    <n v="14"/>
  </r>
  <r>
    <s v="Petersburg Census Area"/>
    <s v=" Alaska"/>
    <n v="2009"/>
    <x v="1"/>
    <n v="3862"/>
    <n v="2051"/>
    <n v="1811"/>
    <n v="220"/>
    <n v="293"/>
    <n v="185"/>
    <n v="320"/>
    <n v="154"/>
    <n v="185"/>
    <n v="77"/>
    <n v="254"/>
    <n v="436"/>
    <n v="347"/>
    <n v="339"/>
    <n v="378"/>
    <n v="212"/>
    <n v="258"/>
    <n v="50"/>
    <n v="38"/>
    <n v="54"/>
    <n v="57"/>
  </r>
  <r>
    <s v="Prince of Wales-Hyder Census Area"/>
    <s v=" Alaska"/>
    <n v="2009"/>
    <x v="1"/>
    <n v="5572"/>
    <n v="3067"/>
    <n v="2505"/>
    <n v="306"/>
    <n v="345"/>
    <n v="445"/>
    <n v="473"/>
    <n v="373"/>
    <n v="317"/>
    <n v="312"/>
    <n v="395"/>
    <n v="378"/>
    <n v="473"/>
    <n v="518"/>
    <n v="451"/>
    <n v="267"/>
    <n v="278"/>
    <n v="117"/>
    <n v="55"/>
    <n v="44"/>
    <n v="16"/>
  </r>
  <r>
    <s v="Sitka City and Borough"/>
    <s v=" Alaska"/>
    <n v="2009"/>
    <x v="1"/>
    <n v="8811"/>
    <n v="4450"/>
    <n v="4361"/>
    <n v="546"/>
    <n v="599"/>
    <n v="599"/>
    <n v="669"/>
    <n v="546"/>
    <n v="660"/>
    <n v="546"/>
    <n v="475"/>
    <n v="740"/>
    <n v="766"/>
    <n v="687"/>
    <n v="740"/>
    <n v="387"/>
    <n v="308"/>
    <n v="246"/>
    <n v="158"/>
    <n v="44"/>
    <n v="79"/>
  </r>
  <r>
    <s v="Skagway Municipality"/>
    <s v=" Alaska"/>
    <n v="2009"/>
    <x v="1"/>
    <n v="1071"/>
    <n v="632"/>
    <n v="439"/>
    <n v="58"/>
    <n v="49"/>
    <n v="56"/>
    <n v="85"/>
    <n v="128"/>
    <n v="82"/>
    <n v="21"/>
    <n v="82"/>
    <n v="59"/>
    <n v="119"/>
    <n v="111"/>
    <n v="113"/>
    <n v="27"/>
    <n v="29"/>
    <n v="24"/>
    <n v="6"/>
    <n v="11"/>
    <n v="0"/>
  </r>
  <r>
    <s v="Southeast Fairbanks Census Area"/>
    <s v=" Alaska"/>
    <n v="2009"/>
    <x v="1"/>
    <n v="6760"/>
    <n v="3535"/>
    <n v="3225"/>
    <n v="655"/>
    <n v="561"/>
    <n v="574"/>
    <n v="581"/>
    <n v="371"/>
    <n v="344"/>
    <n v="358"/>
    <n v="527"/>
    <n v="419"/>
    <n v="574"/>
    <n v="500"/>
    <n v="473"/>
    <n v="297"/>
    <n v="216"/>
    <n v="189"/>
    <n v="54"/>
    <n v="54"/>
    <n v="13"/>
  </r>
  <r>
    <s v="Valdez-Cordova Census Area"/>
    <s v=" Alaska"/>
    <n v="2009"/>
    <x v="1"/>
    <n v="9529"/>
    <n v="5092"/>
    <n v="4437"/>
    <n v="628"/>
    <n v="600"/>
    <n v="705"/>
    <n v="886"/>
    <n v="571"/>
    <n v="438"/>
    <n v="485"/>
    <n v="667"/>
    <n v="667"/>
    <n v="914"/>
    <n v="924"/>
    <n v="800"/>
    <n v="571"/>
    <n v="181"/>
    <n v="228"/>
    <n v="114"/>
    <n v="47"/>
    <n v="95"/>
  </r>
  <r>
    <s v="Wade Hampton Census Area"/>
    <s v=" Alaska"/>
    <n v="2009"/>
    <x v="1"/>
    <n v="7577"/>
    <n v="3938"/>
    <n v="3639"/>
    <n v="1015"/>
    <n v="712"/>
    <n v="825"/>
    <n v="909"/>
    <n v="704"/>
    <n v="530"/>
    <n v="424"/>
    <n v="431"/>
    <n v="424"/>
    <n v="401"/>
    <n v="356"/>
    <n v="325"/>
    <n v="159"/>
    <n v="121"/>
    <n v="106"/>
    <n v="53"/>
    <n v="30"/>
    <n v="53"/>
  </r>
  <r>
    <s v="Wrangell City and Borough"/>
    <s v=" Alaska"/>
    <n v="2009"/>
    <x v="1"/>
    <n v="2168"/>
    <n v="1029"/>
    <n v="1139"/>
    <n v="78"/>
    <n v="147"/>
    <n v="179"/>
    <n v="125"/>
    <n v="229"/>
    <n v="147"/>
    <n v="65"/>
    <n v="140"/>
    <n v="153"/>
    <n v="149"/>
    <n v="216"/>
    <n v="190"/>
    <n v="52"/>
    <n v="106"/>
    <n v="54"/>
    <n v="73"/>
    <n v="60"/>
    <n v="0"/>
  </r>
  <r>
    <s v="Yakutat City and Borough"/>
    <s v=" Alaska"/>
    <n v="2009"/>
    <x v="1"/>
    <n v="418"/>
    <n v="207"/>
    <n v="211"/>
    <n v="28"/>
    <n v="35"/>
    <n v="55"/>
    <n v="32"/>
    <n v="7"/>
    <n v="0"/>
    <n v="28"/>
    <n v="38"/>
    <n v="37"/>
    <n v="22"/>
    <n v="37"/>
    <n v="23"/>
    <n v="27"/>
    <n v="22"/>
    <n v="4"/>
    <n v="7"/>
    <n v="10"/>
    <n v="0"/>
  </r>
  <r>
    <s v="Yukon-Koyukuk Census Area"/>
    <s v=" Alaska"/>
    <n v="2009"/>
    <x v="1"/>
    <n v="5813"/>
    <n v="3133"/>
    <n v="2680"/>
    <n v="366"/>
    <n v="470"/>
    <n v="366"/>
    <n v="627"/>
    <n v="424"/>
    <n v="401"/>
    <n v="296"/>
    <n v="354"/>
    <n v="325"/>
    <n v="459"/>
    <n v="470"/>
    <n v="447"/>
    <n v="279"/>
    <n v="180"/>
    <n v="139"/>
    <n v="93"/>
    <n v="52"/>
    <n v="40"/>
  </r>
  <r>
    <s v="Apache County"/>
    <s v=" Arizona"/>
    <n v="2009"/>
    <x v="2"/>
    <n v="69341"/>
    <n v="34067"/>
    <n v="35274"/>
    <n v="6102"/>
    <n v="5339"/>
    <n v="6934"/>
    <n v="7280"/>
    <n v="4853"/>
    <n v="3883"/>
    <n v="3397"/>
    <n v="3675"/>
    <n v="4229"/>
    <n v="4784"/>
    <n v="4368"/>
    <n v="3675"/>
    <n v="3467"/>
    <n v="2496"/>
    <n v="1802"/>
    <n v="1109"/>
    <n v="1040"/>
    <n v="762"/>
  </r>
  <r>
    <s v="Cochise County"/>
    <s v=" Arizona"/>
    <n v="2009"/>
    <x v="2"/>
    <n v="127613"/>
    <n v="63380"/>
    <n v="64233"/>
    <n v="9060"/>
    <n v="8294"/>
    <n v="8294"/>
    <n v="9570"/>
    <n v="8422"/>
    <n v="6125"/>
    <n v="6380"/>
    <n v="7146"/>
    <n v="7784"/>
    <n v="9060"/>
    <n v="9060"/>
    <n v="8805"/>
    <n v="8039"/>
    <n v="6508"/>
    <n v="5232"/>
    <n v="4466"/>
    <n v="3190"/>
    <n v="2169"/>
  </r>
  <r>
    <s v="Coconino County"/>
    <s v=" Arizona"/>
    <n v="2009"/>
    <x v="2"/>
    <n v="127312"/>
    <n v="63457"/>
    <n v="63855"/>
    <n v="9930"/>
    <n v="8657"/>
    <n v="9166"/>
    <n v="11585"/>
    <n v="17441"/>
    <n v="6620"/>
    <n v="6620"/>
    <n v="8020"/>
    <n v="7893"/>
    <n v="9293"/>
    <n v="9039"/>
    <n v="7766"/>
    <n v="5347"/>
    <n v="3182"/>
    <n v="2928"/>
    <n v="1909"/>
    <n v="1145"/>
    <n v="1018"/>
  </r>
  <r>
    <s v="Gila County"/>
    <s v=" Arizona"/>
    <n v="2009"/>
    <x v="2"/>
    <n v="51850"/>
    <n v="25641"/>
    <n v="26209"/>
    <n v="3162"/>
    <n v="3473"/>
    <n v="3162"/>
    <n v="3681"/>
    <n v="2333"/>
    <n v="1814"/>
    <n v="1918"/>
    <n v="2696"/>
    <n v="2540"/>
    <n v="3785"/>
    <n v="3733"/>
    <n v="4199"/>
    <n v="4044"/>
    <n v="3473"/>
    <n v="2696"/>
    <n v="2229"/>
    <n v="1607"/>
    <n v="1296"/>
  </r>
  <r>
    <s v="Graham County"/>
    <s v=" Arizona"/>
    <n v="2009"/>
    <x v="2"/>
    <n v="34780"/>
    <n v="18247"/>
    <n v="16533"/>
    <n v="2608"/>
    <n v="2608"/>
    <n v="2538"/>
    <n v="2991"/>
    <n v="3060"/>
    <n v="2643"/>
    <n v="2052"/>
    <n v="2156"/>
    <n v="2399"/>
    <n v="2156"/>
    <n v="1982"/>
    <n v="1773"/>
    <n v="1391"/>
    <n v="1147"/>
    <n v="1008"/>
    <n v="1182"/>
    <n v="556"/>
    <n v="417"/>
  </r>
  <r>
    <s v="Greenlee County"/>
    <s v=" Arizona"/>
    <n v="2009"/>
    <x v="2"/>
    <n v="7723"/>
    <n v="4057"/>
    <n v="3666"/>
    <n v="633"/>
    <n v="525"/>
    <n v="764"/>
    <n v="625"/>
    <n v="347"/>
    <n v="393"/>
    <n v="478"/>
    <n v="455"/>
    <n v="586"/>
    <n v="602"/>
    <n v="617"/>
    <n v="579"/>
    <n v="332"/>
    <n v="262"/>
    <n v="131"/>
    <n v="231"/>
    <n v="100"/>
    <n v="54"/>
  </r>
  <r>
    <s v="La Paz County"/>
    <s v=" Arizona"/>
    <n v="2009"/>
    <x v="2"/>
    <n v="20055"/>
    <n v="10032"/>
    <n v="10023"/>
    <n v="1123"/>
    <n v="822"/>
    <n v="1163"/>
    <n v="902"/>
    <n v="882"/>
    <n v="1082"/>
    <n v="641"/>
    <n v="1103"/>
    <n v="1042"/>
    <n v="1082"/>
    <n v="1243"/>
    <n v="1163"/>
    <n v="1504"/>
    <n v="1484"/>
    <n v="1664"/>
    <n v="2005"/>
    <n v="621"/>
    <n v="501"/>
  </r>
  <r>
    <s v="Maricopa County"/>
    <s v=" Arizona"/>
    <n v="2009"/>
    <x v="2"/>
    <n v="3855521"/>
    <n v="1943284"/>
    <n v="1912237"/>
    <n v="323863"/>
    <n v="289164"/>
    <n v="277597"/>
    <n v="258319"/>
    <n v="258319"/>
    <n v="320008"/>
    <n v="296875"/>
    <n v="285308"/>
    <n v="273741"/>
    <n v="262175"/>
    <n v="227475"/>
    <n v="196631"/>
    <n v="161931"/>
    <n v="119521"/>
    <n v="96388"/>
    <n v="88676"/>
    <n v="65543"/>
    <n v="53977"/>
  </r>
  <r>
    <s v="Mohave County"/>
    <s v=" Arizona"/>
    <n v="2009"/>
    <x v="2"/>
    <n v="192988"/>
    <n v="95420"/>
    <n v="97568"/>
    <n v="11965"/>
    <n v="11193"/>
    <n v="11965"/>
    <n v="11772"/>
    <n v="8877"/>
    <n v="9263"/>
    <n v="9070"/>
    <n v="10421"/>
    <n v="11193"/>
    <n v="13316"/>
    <n v="13895"/>
    <n v="14474"/>
    <n v="14667"/>
    <n v="12737"/>
    <n v="10807"/>
    <n v="8491"/>
    <n v="5210"/>
    <n v="3666"/>
  </r>
  <r>
    <s v="Navajo County"/>
    <s v=" Arizona"/>
    <n v="2009"/>
    <x v="2"/>
    <n v="110458"/>
    <n v="54613"/>
    <n v="55845"/>
    <n v="9168"/>
    <n v="8615"/>
    <n v="10272"/>
    <n v="10383"/>
    <n v="7400"/>
    <n v="6075"/>
    <n v="5743"/>
    <n v="6406"/>
    <n v="6737"/>
    <n v="7621"/>
    <n v="6958"/>
    <n v="6627"/>
    <n v="5412"/>
    <n v="4197"/>
    <n v="3645"/>
    <n v="2430"/>
    <n v="1656"/>
    <n v="1104"/>
  </r>
  <r>
    <s v="Pima County"/>
    <s v=" Arizona"/>
    <n v="2009"/>
    <x v="2"/>
    <n v="990213"/>
    <n v="484947"/>
    <n v="505266"/>
    <n v="68324"/>
    <n v="62383"/>
    <n v="64363"/>
    <n v="68324"/>
    <n v="68324"/>
    <n v="77236"/>
    <n v="63373"/>
    <n v="59412"/>
    <n v="64363"/>
    <n v="68324"/>
    <n v="66344"/>
    <n v="60402"/>
    <n v="52481"/>
    <n v="40598"/>
    <n v="31686"/>
    <n v="30696"/>
    <n v="22774"/>
    <n v="19804"/>
  </r>
  <r>
    <s v="Pinal County"/>
    <s v=" Arizona"/>
    <n v="2009"/>
    <x v="2"/>
    <n v="296113"/>
    <n v="154918"/>
    <n v="141195"/>
    <n v="22800"/>
    <n v="22800"/>
    <n v="19839"/>
    <n v="18062"/>
    <n v="18062"/>
    <n v="22800"/>
    <n v="22208"/>
    <n v="21024"/>
    <n v="18655"/>
    <n v="18359"/>
    <n v="17174"/>
    <n v="16878"/>
    <n v="15693"/>
    <n v="13325"/>
    <n v="10363"/>
    <n v="9475"/>
    <n v="5330"/>
    <n v="2961"/>
  </r>
  <r>
    <s v="Santa Cruz County"/>
    <s v=" Arizona"/>
    <n v="2009"/>
    <x v="2"/>
    <n v="42550"/>
    <n v="20433"/>
    <n v="22117"/>
    <n v="4042"/>
    <n v="3361"/>
    <n v="4042"/>
    <n v="3701"/>
    <n v="2255"/>
    <n v="1787"/>
    <n v="2297"/>
    <n v="2212"/>
    <n v="2935"/>
    <n v="2893"/>
    <n v="2850"/>
    <n v="2340"/>
    <n v="1999"/>
    <n v="1914"/>
    <n v="1489"/>
    <n v="1148"/>
    <n v="510"/>
    <n v="765"/>
  </r>
  <r>
    <s v="Yavapai County"/>
    <s v=" Arizona"/>
    <n v="2009"/>
    <x v="2"/>
    <n v="209365"/>
    <n v="102669"/>
    <n v="106696"/>
    <n v="11096"/>
    <n v="10468"/>
    <n v="12561"/>
    <n v="11933"/>
    <n v="10049"/>
    <n v="9421"/>
    <n v="9212"/>
    <n v="11096"/>
    <n v="11096"/>
    <n v="14864"/>
    <n v="16121"/>
    <n v="17167"/>
    <n v="16539"/>
    <n v="14027"/>
    <n v="11305"/>
    <n v="9630"/>
    <n v="7118"/>
    <n v="5234"/>
  </r>
  <r>
    <s v="Yuma County"/>
    <s v=" Arizona"/>
    <n v="2009"/>
    <x v="2"/>
    <n v="188983"/>
    <n v="94135"/>
    <n v="94848"/>
    <n v="16630"/>
    <n v="13795"/>
    <n v="16063"/>
    <n v="14551"/>
    <n v="13984"/>
    <n v="10016"/>
    <n v="10016"/>
    <n v="10394"/>
    <n v="12094"/>
    <n v="11149"/>
    <n v="9449"/>
    <n v="7937"/>
    <n v="8504"/>
    <n v="9071"/>
    <n v="7559"/>
    <n v="8882"/>
    <n v="5858"/>
    <n v="2834"/>
  </r>
  <r>
    <s v="Arkansas County"/>
    <s v=" Arkansas"/>
    <n v="2009"/>
    <x v="3"/>
    <n v="19385"/>
    <n v="9385"/>
    <n v="10000"/>
    <n v="1182"/>
    <n v="1066"/>
    <n v="1492"/>
    <n v="1512"/>
    <n v="1008"/>
    <n v="988"/>
    <n v="1046"/>
    <n v="911"/>
    <n v="1531"/>
    <n v="1453"/>
    <n v="1531"/>
    <n v="1453"/>
    <n v="1046"/>
    <n v="794"/>
    <n v="678"/>
    <n v="620"/>
    <n v="562"/>
    <n v="484"/>
  </r>
  <r>
    <s v="Ashley County"/>
    <s v=" Arkansas"/>
    <n v="2009"/>
    <x v="3"/>
    <n v="22337"/>
    <n v="10835"/>
    <n v="11502"/>
    <n v="1362"/>
    <n v="1451"/>
    <n v="1652"/>
    <n v="1831"/>
    <n v="1094"/>
    <n v="1206"/>
    <n v="1474"/>
    <n v="1384"/>
    <n v="1630"/>
    <n v="1608"/>
    <n v="1518"/>
    <n v="1295"/>
    <n v="1518"/>
    <n v="960"/>
    <n v="848"/>
    <n v="625"/>
    <n v="290"/>
    <n v="580"/>
  </r>
  <r>
    <s v="Baxter County"/>
    <s v=" Arkansas"/>
    <n v="2009"/>
    <x v="3"/>
    <n v="41468"/>
    <n v="19934"/>
    <n v="21534"/>
    <n v="1948"/>
    <n v="2031"/>
    <n v="2239"/>
    <n v="2156"/>
    <n v="1783"/>
    <n v="1866"/>
    <n v="1700"/>
    <n v="2073"/>
    <n v="2239"/>
    <n v="2819"/>
    <n v="2902"/>
    <n v="3234"/>
    <n v="3358"/>
    <n v="3317"/>
    <n v="2571"/>
    <n v="2073"/>
    <n v="1451"/>
    <n v="1658"/>
  </r>
  <r>
    <s v="Benton County"/>
    <s v=" Arkansas"/>
    <n v="2009"/>
    <x v="3"/>
    <n v="209931"/>
    <n v="104129"/>
    <n v="105802"/>
    <n v="16584"/>
    <n v="16794"/>
    <n v="14905"/>
    <n v="13645"/>
    <n v="13015"/>
    <n v="15954"/>
    <n v="15534"/>
    <n v="15324"/>
    <n v="15324"/>
    <n v="15115"/>
    <n v="12175"/>
    <n v="10706"/>
    <n v="9656"/>
    <n v="7557"/>
    <n v="6087"/>
    <n v="4828"/>
    <n v="3568"/>
    <n v="2939"/>
  </r>
  <r>
    <s v="Boone County"/>
    <s v=" Arkansas"/>
    <n v="2009"/>
    <x v="3"/>
    <n v="36341"/>
    <n v="17621"/>
    <n v="18720"/>
    <n v="2289"/>
    <n v="2216"/>
    <n v="2543"/>
    <n v="2289"/>
    <n v="2071"/>
    <n v="2216"/>
    <n v="1962"/>
    <n v="2253"/>
    <n v="2434"/>
    <n v="2580"/>
    <n v="2398"/>
    <n v="2398"/>
    <n v="2253"/>
    <n v="1780"/>
    <n v="1708"/>
    <n v="1017"/>
    <n v="944"/>
    <n v="1053"/>
  </r>
  <r>
    <s v="Bradley County"/>
    <s v=" Arkansas"/>
    <n v="2009"/>
    <x v="3"/>
    <n v="11967"/>
    <n v="6058"/>
    <n v="5909"/>
    <n v="813"/>
    <n v="789"/>
    <n v="741"/>
    <n v="610"/>
    <n v="562"/>
    <n v="1041"/>
    <n v="586"/>
    <n v="849"/>
    <n v="849"/>
    <n v="885"/>
    <n v="825"/>
    <n v="777"/>
    <n v="646"/>
    <n v="514"/>
    <n v="442"/>
    <n v="502"/>
    <n v="323"/>
    <n v="227"/>
  </r>
  <r>
    <s v="Carroll County"/>
    <s v=" Arkansas"/>
    <n v="2009"/>
    <x v="3"/>
    <n v="27321"/>
    <n v="13670"/>
    <n v="13651"/>
    <n v="1748"/>
    <n v="1721"/>
    <n v="1557"/>
    <n v="1721"/>
    <n v="1611"/>
    <n v="1502"/>
    <n v="1529"/>
    <n v="1666"/>
    <n v="1639"/>
    <n v="1912"/>
    <n v="2185"/>
    <n v="1912"/>
    <n v="2131"/>
    <n v="1448"/>
    <n v="1065"/>
    <n v="1038"/>
    <n v="437"/>
    <n v="491"/>
  </r>
  <r>
    <s v="Chicot County"/>
    <s v=" Arkansas"/>
    <n v="2009"/>
    <x v="3"/>
    <n v="12279"/>
    <n v="6051"/>
    <n v="6228"/>
    <n v="798"/>
    <n v="712"/>
    <n v="933"/>
    <n v="785"/>
    <n v="822"/>
    <n v="699"/>
    <n v="503"/>
    <n v="687"/>
    <n v="982"/>
    <n v="933"/>
    <n v="896"/>
    <n v="663"/>
    <n v="810"/>
    <n v="589"/>
    <n v="491"/>
    <n v="319"/>
    <n v="331"/>
    <n v="306"/>
  </r>
  <r>
    <s v="Clark County"/>
    <s v=" Arkansas"/>
    <n v="2009"/>
    <x v="3"/>
    <n v="23601"/>
    <n v="11288"/>
    <n v="12313"/>
    <n v="1392"/>
    <n v="1227"/>
    <n v="1439"/>
    <n v="2572"/>
    <n v="3917"/>
    <n v="826"/>
    <n v="1085"/>
    <n v="1109"/>
    <n v="1510"/>
    <n v="1368"/>
    <n v="1345"/>
    <n v="1298"/>
    <n v="1109"/>
    <n v="873"/>
    <n v="802"/>
    <n v="755"/>
    <n v="377"/>
    <n v="542"/>
  </r>
  <r>
    <s v="Clay County"/>
    <s v=" Arkansas"/>
    <n v="2009"/>
    <x v="3"/>
    <n v="16045"/>
    <n v="7704"/>
    <n v="8341"/>
    <n v="898"/>
    <n v="946"/>
    <n v="962"/>
    <n v="1058"/>
    <n v="770"/>
    <n v="834"/>
    <n v="834"/>
    <n v="994"/>
    <n v="1107"/>
    <n v="1171"/>
    <n v="1091"/>
    <n v="1123"/>
    <n v="1091"/>
    <n v="946"/>
    <n v="641"/>
    <n v="722"/>
    <n v="545"/>
    <n v="304"/>
  </r>
  <r>
    <s v="Cleburne County"/>
    <s v=" Arkansas"/>
    <n v="2009"/>
    <x v="3"/>
    <n v="25292"/>
    <n v="12293"/>
    <n v="12999"/>
    <n v="1264"/>
    <n v="1289"/>
    <n v="1593"/>
    <n v="1492"/>
    <n v="1239"/>
    <n v="1188"/>
    <n v="1214"/>
    <n v="1289"/>
    <n v="1795"/>
    <n v="1821"/>
    <n v="1770"/>
    <n v="1719"/>
    <n v="2023"/>
    <n v="1947"/>
    <n v="1214"/>
    <n v="1011"/>
    <n v="682"/>
    <n v="733"/>
  </r>
  <r>
    <s v="Cleveland County"/>
    <s v=" Arkansas"/>
    <n v="2009"/>
    <x v="3"/>
    <n v="8640"/>
    <n v="4231"/>
    <n v="4409"/>
    <n v="570"/>
    <n v="544"/>
    <n v="673"/>
    <n v="587"/>
    <n v="483"/>
    <n v="518"/>
    <n v="423"/>
    <n v="475"/>
    <n v="682"/>
    <n v="665"/>
    <n v="604"/>
    <n v="501"/>
    <n v="613"/>
    <n v="388"/>
    <n v="388"/>
    <n v="224"/>
    <n v="190"/>
    <n v="120"/>
  </r>
  <r>
    <s v="Columbia County"/>
    <s v=" Arkansas"/>
    <n v="2009"/>
    <x v="3"/>
    <n v="24292"/>
    <n v="11642"/>
    <n v="12650"/>
    <n v="1506"/>
    <n v="1433"/>
    <n v="1627"/>
    <n v="2089"/>
    <n v="1919"/>
    <n v="1676"/>
    <n v="1311"/>
    <n v="1384"/>
    <n v="1530"/>
    <n v="1700"/>
    <n v="1578"/>
    <n v="1408"/>
    <n v="1238"/>
    <n v="923"/>
    <n v="1020"/>
    <n v="777"/>
    <n v="534"/>
    <n v="607"/>
  </r>
  <r>
    <s v="Conway County"/>
    <s v=" Arkansas"/>
    <n v="2009"/>
    <x v="3"/>
    <n v="20619"/>
    <n v="10065"/>
    <n v="10554"/>
    <n v="1340"/>
    <n v="1257"/>
    <n v="1484"/>
    <n v="1463"/>
    <n v="1278"/>
    <n v="1113"/>
    <n v="1113"/>
    <n v="1443"/>
    <n v="1257"/>
    <n v="1608"/>
    <n v="1463"/>
    <n v="1422"/>
    <n v="1113"/>
    <n v="886"/>
    <n v="845"/>
    <n v="721"/>
    <n v="453"/>
    <n v="371"/>
  </r>
  <r>
    <s v="Craighead County"/>
    <s v=" Arkansas"/>
    <n v="2009"/>
    <x v="3"/>
    <n v="91474"/>
    <n v="44153"/>
    <n v="47321"/>
    <n v="6494"/>
    <n v="6128"/>
    <n v="6037"/>
    <n v="6494"/>
    <n v="6952"/>
    <n v="9238"/>
    <n v="6860"/>
    <n v="5671"/>
    <n v="6037"/>
    <n v="6037"/>
    <n v="5488"/>
    <n v="5214"/>
    <n v="4024"/>
    <n v="3201"/>
    <n v="2561"/>
    <n v="1920"/>
    <n v="1738"/>
    <n v="1463"/>
  </r>
  <r>
    <s v="Crawford County"/>
    <s v=" Arkansas"/>
    <n v="2009"/>
    <x v="3"/>
    <n v="58740"/>
    <n v="29012"/>
    <n v="29728"/>
    <n v="4229"/>
    <n v="4640"/>
    <n v="4111"/>
    <n v="4111"/>
    <n v="3524"/>
    <n v="3641"/>
    <n v="3994"/>
    <n v="3935"/>
    <n v="4053"/>
    <n v="4464"/>
    <n v="3994"/>
    <n v="3641"/>
    <n v="3054"/>
    <n v="2290"/>
    <n v="1879"/>
    <n v="1644"/>
    <n v="939"/>
    <n v="528"/>
  </r>
  <r>
    <s v="Crittenden County"/>
    <s v=" Arkansas"/>
    <n v="2009"/>
    <x v="3"/>
    <n v="52199"/>
    <n v="24780"/>
    <n v="27419"/>
    <n v="4436"/>
    <n v="4436"/>
    <n v="3810"/>
    <n v="4123"/>
    <n v="3653"/>
    <n v="3706"/>
    <n v="3340"/>
    <n v="3601"/>
    <n v="3340"/>
    <n v="3810"/>
    <n v="3497"/>
    <n v="2714"/>
    <n v="2453"/>
    <n v="1826"/>
    <n v="1096"/>
    <n v="991"/>
    <n v="835"/>
    <n v="521"/>
  </r>
  <r>
    <s v="Cross County"/>
    <s v=" Arkansas"/>
    <n v="2009"/>
    <x v="3"/>
    <n v="18801"/>
    <n v="9107"/>
    <n v="9694"/>
    <n v="1316"/>
    <n v="1203"/>
    <n v="1485"/>
    <n v="1372"/>
    <n v="1128"/>
    <n v="1109"/>
    <n v="1146"/>
    <n v="1090"/>
    <n v="1428"/>
    <n v="1353"/>
    <n v="1259"/>
    <n v="1165"/>
    <n v="1128"/>
    <n v="752"/>
    <n v="564"/>
    <n v="470"/>
    <n v="507"/>
    <n v="338"/>
  </r>
  <r>
    <s v="Dallas County"/>
    <s v=" Arkansas"/>
    <n v="2009"/>
    <x v="3"/>
    <n v="8214"/>
    <n v="3886"/>
    <n v="4328"/>
    <n v="583"/>
    <n v="501"/>
    <n v="616"/>
    <n v="533"/>
    <n v="427"/>
    <n v="451"/>
    <n v="435"/>
    <n v="427"/>
    <n v="640"/>
    <n v="451"/>
    <n v="689"/>
    <n v="616"/>
    <n v="501"/>
    <n v="377"/>
    <n v="369"/>
    <n v="238"/>
    <n v="180"/>
    <n v="164"/>
  </r>
  <r>
    <s v="Desha County"/>
    <s v=" Arkansas"/>
    <n v="2009"/>
    <x v="3"/>
    <n v="13737"/>
    <n v="6520"/>
    <n v="7217"/>
    <n v="1044"/>
    <n v="1140"/>
    <n v="851"/>
    <n v="961"/>
    <n v="934"/>
    <n v="796"/>
    <n v="728"/>
    <n v="673"/>
    <n v="879"/>
    <n v="989"/>
    <n v="1016"/>
    <n v="934"/>
    <n v="783"/>
    <n v="576"/>
    <n v="412"/>
    <n v="384"/>
    <n v="329"/>
    <n v="329"/>
  </r>
  <r>
    <s v="Drew County"/>
    <s v=" Arkansas"/>
    <n v="2009"/>
    <x v="3"/>
    <n v="18699"/>
    <n v="9154"/>
    <n v="9545"/>
    <n v="1196"/>
    <n v="1196"/>
    <n v="1252"/>
    <n v="1626"/>
    <n v="1327"/>
    <n v="1552"/>
    <n v="1271"/>
    <n v="710"/>
    <n v="1514"/>
    <n v="1308"/>
    <n v="1271"/>
    <n v="1065"/>
    <n v="953"/>
    <n v="673"/>
    <n v="654"/>
    <n v="430"/>
    <n v="317"/>
    <n v="411"/>
  </r>
  <r>
    <s v="Faulkner County"/>
    <s v=" Arkansas"/>
    <n v="2009"/>
    <x v="3"/>
    <n v="104468"/>
    <n v="50976"/>
    <n v="53492"/>
    <n v="7208"/>
    <n v="7208"/>
    <n v="6894"/>
    <n v="10969"/>
    <n v="12745"/>
    <n v="6372"/>
    <n v="6477"/>
    <n v="7103"/>
    <n v="7208"/>
    <n v="6894"/>
    <n v="5954"/>
    <n v="5118"/>
    <n v="4178"/>
    <n v="3134"/>
    <n v="2402"/>
    <n v="2089"/>
    <n v="1567"/>
    <n v="1149"/>
  </r>
  <r>
    <s v="Franklin County"/>
    <s v=" Arkansas"/>
    <n v="2009"/>
    <x v="3"/>
    <n v="18037"/>
    <n v="8730"/>
    <n v="9307"/>
    <n v="1046"/>
    <n v="1136"/>
    <n v="1388"/>
    <n v="1515"/>
    <n v="973"/>
    <n v="1010"/>
    <n v="992"/>
    <n v="685"/>
    <n v="1587"/>
    <n v="1262"/>
    <n v="1244"/>
    <n v="1136"/>
    <n v="992"/>
    <n v="775"/>
    <n v="757"/>
    <n v="559"/>
    <n v="703"/>
    <n v="270"/>
  </r>
  <r>
    <s v="Fulton County"/>
    <s v=" Arkansas"/>
    <n v="2009"/>
    <x v="3"/>
    <n v="11700"/>
    <n v="5625"/>
    <n v="6075"/>
    <n v="585"/>
    <n v="760"/>
    <n v="678"/>
    <n v="678"/>
    <n v="620"/>
    <n v="538"/>
    <n v="526"/>
    <n v="631"/>
    <n v="666"/>
    <n v="842"/>
    <n v="842"/>
    <n v="865"/>
    <n v="889"/>
    <n v="772"/>
    <n v="643"/>
    <n v="456"/>
    <n v="339"/>
    <n v="362"/>
  </r>
  <r>
    <s v="Garland County"/>
    <s v=" Arkansas"/>
    <n v="2009"/>
    <x v="3"/>
    <n v="96285"/>
    <n v="46891"/>
    <n v="49394"/>
    <n v="5680"/>
    <n v="5391"/>
    <n v="5680"/>
    <n v="5584"/>
    <n v="5006"/>
    <n v="5391"/>
    <n v="5006"/>
    <n v="5680"/>
    <n v="5873"/>
    <n v="6739"/>
    <n v="6643"/>
    <n v="7221"/>
    <n v="6258"/>
    <n v="5680"/>
    <n v="5103"/>
    <n v="4043"/>
    <n v="3177"/>
    <n v="2407"/>
  </r>
  <r>
    <s v="Grant County"/>
    <s v=" Arkansas"/>
    <n v="2009"/>
    <x v="3"/>
    <n v="17544"/>
    <n v="8716"/>
    <n v="8828"/>
    <n v="964"/>
    <n v="982"/>
    <n v="1368"/>
    <n v="1385"/>
    <n v="1035"/>
    <n v="1052"/>
    <n v="1087"/>
    <n v="1280"/>
    <n v="1315"/>
    <n v="1473"/>
    <n v="1263"/>
    <n v="1087"/>
    <n v="964"/>
    <n v="561"/>
    <n v="754"/>
    <n v="456"/>
    <n v="280"/>
    <n v="245"/>
  </r>
  <r>
    <s v="Greene County"/>
    <s v=" Arkansas"/>
    <n v="2009"/>
    <x v="3"/>
    <n v="40190"/>
    <n v="19749"/>
    <n v="20441"/>
    <n v="2813"/>
    <n v="2652"/>
    <n v="2853"/>
    <n v="2612"/>
    <n v="2411"/>
    <n v="2853"/>
    <n v="2773"/>
    <n v="2732"/>
    <n v="2933"/>
    <n v="2773"/>
    <n v="2612"/>
    <n v="2411"/>
    <n v="2130"/>
    <n v="1607"/>
    <n v="1406"/>
    <n v="1125"/>
    <n v="803"/>
    <n v="683"/>
  </r>
  <r>
    <s v="Hempstead County"/>
    <s v=" Arkansas"/>
    <n v="2009"/>
    <x v="3"/>
    <n v="23094"/>
    <n v="11585"/>
    <n v="11509"/>
    <n v="1662"/>
    <n v="1501"/>
    <n v="1732"/>
    <n v="1778"/>
    <n v="1524"/>
    <n v="1408"/>
    <n v="1593"/>
    <n v="1385"/>
    <n v="1616"/>
    <n v="1593"/>
    <n v="1593"/>
    <n v="1293"/>
    <n v="1131"/>
    <n v="923"/>
    <n v="808"/>
    <n v="484"/>
    <n v="438"/>
    <n v="623"/>
  </r>
  <r>
    <s v="Hot Spring County"/>
    <s v=" Arkansas"/>
    <n v="2009"/>
    <x v="3"/>
    <n v="31621"/>
    <n v="15789"/>
    <n v="15832"/>
    <n v="1897"/>
    <n v="2245"/>
    <n v="1834"/>
    <n v="2150"/>
    <n v="1707"/>
    <n v="2245"/>
    <n v="2023"/>
    <n v="2308"/>
    <n v="1802"/>
    <n v="2276"/>
    <n v="2339"/>
    <n v="2276"/>
    <n v="1802"/>
    <n v="1328"/>
    <n v="1169"/>
    <n v="980"/>
    <n v="758"/>
    <n v="537"/>
  </r>
  <r>
    <s v="Howard County"/>
    <s v=" Arkansas"/>
    <n v="2009"/>
    <x v="3"/>
    <n v="14253"/>
    <n v="6964"/>
    <n v="7289"/>
    <n v="1054"/>
    <n v="997"/>
    <n v="1026"/>
    <n v="1068"/>
    <n v="783"/>
    <n v="812"/>
    <n v="755"/>
    <n v="812"/>
    <n v="1197"/>
    <n v="1097"/>
    <n v="983"/>
    <n v="783"/>
    <n v="812"/>
    <n v="570"/>
    <n v="484"/>
    <n v="327"/>
    <n v="285"/>
    <n v="413"/>
  </r>
  <r>
    <s v="Independence County"/>
    <s v=" Arkansas"/>
    <n v="2009"/>
    <x v="3"/>
    <n v="34462"/>
    <n v="16929"/>
    <n v="17533"/>
    <n v="2377"/>
    <n v="2240"/>
    <n v="2205"/>
    <n v="2308"/>
    <n v="2033"/>
    <n v="2033"/>
    <n v="2033"/>
    <n v="2274"/>
    <n v="2274"/>
    <n v="2584"/>
    <n v="2481"/>
    <n v="2377"/>
    <n v="1895"/>
    <n v="1481"/>
    <n v="1344"/>
    <n v="1102"/>
    <n v="585"/>
    <n v="723"/>
  </r>
  <r>
    <s v="Izard County"/>
    <s v=" Arkansas"/>
    <n v="2009"/>
    <x v="3"/>
    <n v="13086"/>
    <n v="6682"/>
    <n v="6404"/>
    <n v="680"/>
    <n v="706"/>
    <n v="680"/>
    <n v="758"/>
    <n v="628"/>
    <n v="745"/>
    <n v="667"/>
    <n v="732"/>
    <n v="902"/>
    <n v="942"/>
    <n v="942"/>
    <n v="889"/>
    <n v="981"/>
    <n v="837"/>
    <n v="758"/>
    <n v="628"/>
    <n v="340"/>
    <n v="274"/>
  </r>
  <r>
    <s v="Jackson County"/>
    <s v=" Arkansas"/>
    <n v="2009"/>
    <x v="3"/>
    <n v="17038"/>
    <n v="8261"/>
    <n v="8777"/>
    <n v="1124"/>
    <n v="971"/>
    <n v="937"/>
    <n v="1090"/>
    <n v="1175"/>
    <n v="1226"/>
    <n v="1175"/>
    <n v="1056"/>
    <n v="1328"/>
    <n v="1192"/>
    <n v="1294"/>
    <n v="1090"/>
    <n v="1039"/>
    <n v="715"/>
    <n v="511"/>
    <n v="494"/>
    <n v="374"/>
    <n v="289"/>
  </r>
  <r>
    <s v="Jefferson County"/>
    <s v=" Arkansas"/>
    <n v="2009"/>
    <x v="3"/>
    <n v="79698"/>
    <n v="39196"/>
    <n v="40502"/>
    <n v="5578"/>
    <n v="5100"/>
    <n v="5499"/>
    <n v="6216"/>
    <n v="5897"/>
    <n v="5658"/>
    <n v="4622"/>
    <n v="4941"/>
    <n v="5260"/>
    <n v="5817"/>
    <n v="5817"/>
    <n v="5180"/>
    <n v="3825"/>
    <n v="2948"/>
    <n v="2231"/>
    <n v="1992"/>
    <n v="1833"/>
    <n v="1354"/>
  </r>
  <r>
    <s v="Johnson County"/>
    <s v=" Arkansas"/>
    <n v="2009"/>
    <x v="3"/>
    <n v="24576"/>
    <n v="12114"/>
    <n v="12462"/>
    <n v="1892"/>
    <n v="1646"/>
    <n v="1695"/>
    <n v="1646"/>
    <n v="1622"/>
    <n v="1671"/>
    <n v="1695"/>
    <n v="1376"/>
    <n v="1769"/>
    <n v="1769"/>
    <n v="1474"/>
    <n v="1474"/>
    <n v="1302"/>
    <n v="1105"/>
    <n v="712"/>
    <n v="663"/>
    <n v="491"/>
    <n v="540"/>
  </r>
  <r>
    <s v="Lafayette County"/>
    <s v=" Arkansas"/>
    <n v="2009"/>
    <x v="3"/>
    <n v="7715"/>
    <n v="3801"/>
    <n v="3914"/>
    <n v="347"/>
    <n v="555"/>
    <n v="447"/>
    <n v="640"/>
    <n v="501"/>
    <n v="362"/>
    <n v="362"/>
    <n v="285"/>
    <n v="624"/>
    <n v="601"/>
    <n v="555"/>
    <n v="617"/>
    <n v="416"/>
    <n v="308"/>
    <n v="401"/>
    <n v="308"/>
    <n v="223"/>
    <n v="138"/>
  </r>
  <r>
    <s v="Lawrence County"/>
    <s v=" Arkansas"/>
    <n v="2009"/>
    <x v="3"/>
    <n v="16912"/>
    <n v="8220"/>
    <n v="8692"/>
    <n v="1065"/>
    <n v="1133"/>
    <n v="980"/>
    <n v="1200"/>
    <n v="1014"/>
    <n v="1065"/>
    <n v="913"/>
    <n v="1031"/>
    <n v="1014"/>
    <n v="1234"/>
    <n v="1116"/>
    <n v="1065"/>
    <n v="1014"/>
    <n v="913"/>
    <n v="591"/>
    <n v="777"/>
    <n v="388"/>
    <n v="422"/>
  </r>
  <r>
    <s v="Lee County"/>
    <s v=" Arkansas"/>
    <n v="2009"/>
    <x v="3"/>
    <n v="10776"/>
    <n v="5932"/>
    <n v="4844"/>
    <n v="614"/>
    <n v="571"/>
    <n v="721"/>
    <n v="721"/>
    <n v="926"/>
    <n v="711"/>
    <n v="851"/>
    <n v="538"/>
    <n v="948"/>
    <n v="743"/>
    <n v="678"/>
    <n v="721"/>
    <n v="528"/>
    <n v="420"/>
    <n v="334"/>
    <n v="355"/>
    <n v="193"/>
    <n v="215"/>
  </r>
  <r>
    <s v="Lincoln County"/>
    <s v=" Arkansas"/>
    <n v="2009"/>
    <x v="3"/>
    <n v="13753"/>
    <n v="8067"/>
    <n v="5686"/>
    <n v="660"/>
    <n v="618"/>
    <n v="825"/>
    <n v="1402"/>
    <n v="1100"/>
    <n v="1003"/>
    <n v="1072"/>
    <n v="1031"/>
    <n v="1210"/>
    <n v="893"/>
    <n v="907"/>
    <n v="797"/>
    <n v="495"/>
    <n v="453"/>
    <n v="412"/>
    <n v="440"/>
    <n v="247"/>
    <n v="206"/>
  </r>
  <r>
    <s v="Little River County"/>
    <s v=" Arkansas"/>
    <n v="2009"/>
    <x v="3"/>
    <n v="12921"/>
    <n v="6368"/>
    <n v="6553"/>
    <n v="697"/>
    <n v="723"/>
    <n v="917"/>
    <n v="1007"/>
    <n v="775"/>
    <n v="529"/>
    <n v="736"/>
    <n v="865"/>
    <n v="865"/>
    <n v="826"/>
    <n v="969"/>
    <n v="1046"/>
    <n v="826"/>
    <n v="633"/>
    <n v="542"/>
    <n v="361"/>
    <n v="323"/>
    <n v="284"/>
  </r>
  <r>
    <s v="Logan County"/>
    <s v=" Arkansas"/>
    <n v="2009"/>
    <x v="3"/>
    <n v="22550"/>
    <n v="11275"/>
    <n v="11275"/>
    <n v="1375"/>
    <n v="1646"/>
    <n v="1555"/>
    <n v="1510"/>
    <n v="1172"/>
    <n v="1240"/>
    <n v="1262"/>
    <n v="1285"/>
    <n v="1646"/>
    <n v="1646"/>
    <n v="1533"/>
    <n v="1488"/>
    <n v="1353"/>
    <n v="1127"/>
    <n v="902"/>
    <n v="744"/>
    <n v="541"/>
    <n v="518"/>
  </r>
  <r>
    <s v="Lonoke County"/>
    <s v=" Arkansas"/>
    <n v="2009"/>
    <x v="3"/>
    <n v="63424"/>
    <n v="31378"/>
    <n v="32046"/>
    <n v="4503"/>
    <n v="5073"/>
    <n v="4820"/>
    <n v="4566"/>
    <n v="3742"/>
    <n v="4503"/>
    <n v="4312"/>
    <n v="4629"/>
    <n v="5264"/>
    <n v="4883"/>
    <n v="3868"/>
    <n v="3424"/>
    <n v="2854"/>
    <n v="2283"/>
    <n v="1649"/>
    <n v="1268"/>
    <n v="824"/>
    <n v="824"/>
  </r>
  <r>
    <s v="Madison County"/>
    <s v=" Arkansas"/>
    <n v="2009"/>
    <x v="3"/>
    <n v="15478"/>
    <n v="7788"/>
    <n v="7690"/>
    <n v="928"/>
    <n v="1269"/>
    <n v="897"/>
    <n v="1006"/>
    <n v="928"/>
    <n v="789"/>
    <n v="820"/>
    <n v="1052"/>
    <n v="959"/>
    <n v="1284"/>
    <n v="1098"/>
    <n v="1083"/>
    <n v="835"/>
    <n v="789"/>
    <n v="603"/>
    <n v="448"/>
    <n v="371"/>
    <n v="278"/>
  </r>
  <r>
    <s v="Marion County"/>
    <s v=" Arkansas"/>
    <n v="2009"/>
    <x v="3"/>
    <n v="16581"/>
    <n v="8212"/>
    <n v="8369"/>
    <n v="729"/>
    <n v="911"/>
    <n v="911"/>
    <n v="961"/>
    <n v="762"/>
    <n v="596"/>
    <n v="712"/>
    <n v="762"/>
    <n v="1160"/>
    <n v="1243"/>
    <n v="1260"/>
    <n v="1276"/>
    <n v="1525"/>
    <n v="1260"/>
    <n v="895"/>
    <n v="862"/>
    <n v="447"/>
    <n v="265"/>
  </r>
  <r>
    <s v="Miller County"/>
    <s v=" Arkansas"/>
    <n v="2009"/>
    <x v="3"/>
    <n v="42971"/>
    <n v="20940"/>
    <n v="22031"/>
    <n v="2964"/>
    <n v="3093"/>
    <n v="2707"/>
    <n v="2879"/>
    <n v="2707"/>
    <n v="3351"/>
    <n v="2750"/>
    <n v="2750"/>
    <n v="2922"/>
    <n v="3050"/>
    <n v="3050"/>
    <n v="2406"/>
    <n v="2449"/>
    <n v="1718"/>
    <n v="1289"/>
    <n v="1160"/>
    <n v="816"/>
    <n v="988"/>
  </r>
  <r>
    <s v="Mississippi County"/>
    <s v=" Arkansas"/>
    <n v="2009"/>
    <x v="3"/>
    <n v="46778"/>
    <n v="22404"/>
    <n v="24374"/>
    <n v="3835"/>
    <n v="3601"/>
    <n v="3601"/>
    <n v="3414"/>
    <n v="2947"/>
    <n v="3180"/>
    <n v="3040"/>
    <n v="2759"/>
    <n v="3180"/>
    <n v="3321"/>
    <n v="3227"/>
    <n v="2900"/>
    <n v="2058"/>
    <n v="1637"/>
    <n v="1356"/>
    <n v="1122"/>
    <n v="842"/>
    <n v="701"/>
  </r>
  <r>
    <s v="Monroe County"/>
    <s v=" Arkansas"/>
    <n v="2009"/>
    <x v="3"/>
    <n v="8606"/>
    <n v="3972"/>
    <n v="4634"/>
    <n v="533"/>
    <n v="524"/>
    <n v="611"/>
    <n v="748"/>
    <n v="370"/>
    <n v="404"/>
    <n v="327"/>
    <n v="438"/>
    <n v="576"/>
    <n v="654"/>
    <n v="671"/>
    <n v="559"/>
    <n v="567"/>
    <n v="464"/>
    <n v="352"/>
    <n v="283"/>
    <n v="266"/>
    <n v="249"/>
  </r>
  <r>
    <s v="Montgomery County"/>
    <s v=" Arkansas"/>
    <n v="2009"/>
    <x v="3"/>
    <n v="9064"/>
    <n v="4381"/>
    <n v="4683"/>
    <n v="498"/>
    <n v="543"/>
    <n v="652"/>
    <n v="589"/>
    <n v="353"/>
    <n v="371"/>
    <n v="371"/>
    <n v="561"/>
    <n v="561"/>
    <n v="706"/>
    <n v="652"/>
    <n v="725"/>
    <n v="607"/>
    <n v="616"/>
    <n v="435"/>
    <n v="398"/>
    <n v="244"/>
    <n v="163"/>
  </r>
  <r>
    <s v="Nevada County"/>
    <s v=" Arkansas"/>
    <n v="2009"/>
    <x v="3"/>
    <n v="9324"/>
    <n v="4592"/>
    <n v="4732"/>
    <n v="615"/>
    <n v="550"/>
    <n v="587"/>
    <n v="941"/>
    <n v="466"/>
    <n v="363"/>
    <n v="447"/>
    <n v="699"/>
    <n v="522"/>
    <n v="540"/>
    <n v="876"/>
    <n v="792"/>
    <n v="410"/>
    <n v="372"/>
    <n v="391"/>
    <n v="279"/>
    <n v="186"/>
    <n v="289"/>
  </r>
  <r>
    <s v="Newton County"/>
    <s v=" Arkansas"/>
    <n v="2009"/>
    <x v="3"/>
    <n v="8311"/>
    <n v="4236"/>
    <n v="4075"/>
    <n v="432"/>
    <n v="432"/>
    <n v="506"/>
    <n v="639"/>
    <n v="398"/>
    <n v="448"/>
    <n v="398"/>
    <n v="423"/>
    <n v="573"/>
    <n v="648"/>
    <n v="673"/>
    <n v="639"/>
    <n v="639"/>
    <n v="448"/>
    <n v="373"/>
    <n v="249"/>
    <n v="182"/>
    <n v="207"/>
  </r>
  <r>
    <s v="Ouachita County"/>
    <s v=" Arkansas"/>
    <n v="2009"/>
    <x v="3"/>
    <n v="26016"/>
    <n v="12352"/>
    <n v="13664"/>
    <n v="1769"/>
    <n v="1717"/>
    <n v="1560"/>
    <n v="1769"/>
    <n v="1534"/>
    <n v="1352"/>
    <n v="1248"/>
    <n v="1430"/>
    <n v="1769"/>
    <n v="1977"/>
    <n v="2133"/>
    <n v="1925"/>
    <n v="1430"/>
    <n v="1170"/>
    <n v="988"/>
    <n v="1014"/>
    <n v="624"/>
    <n v="598"/>
  </r>
  <r>
    <s v="Perry County"/>
    <s v=" Arkansas"/>
    <n v="2009"/>
    <x v="3"/>
    <n v="10294"/>
    <n v="5112"/>
    <n v="5182"/>
    <n v="566"/>
    <n v="669"/>
    <n v="658"/>
    <n v="761"/>
    <n v="514"/>
    <n v="617"/>
    <n v="617"/>
    <n v="566"/>
    <n v="833"/>
    <n v="895"/>
    <n v="658"/>
    <n v="730"/>
    <n v="576"/>
    <n v="463"/>
    <n v="432"/>
    <n v="422"/>
    <n v="195"/>
    <n v="123"/>
  </r>
  <r>
    <s v="Phillips County"/>
    <s v=" Arkansas"/>
    <n v="2009"/>
    <x v="3"/>
    <n v="22002"/>
    <n v="10103"/>
    <n v="11899"/>
    <n v="1958"/>
    <n v="1606"/>
    <n v="1958"/>
    <n v="1738"/>
    <n v="1342"/>
    <n v="1386"/>
    <n v="1078"/>
    <n v="968"/>
    <n v="1364"/>
    <n v="1474"/>
    <n v="1496"/>
    <n v="1276"/>
    <n v="1188"/>
    <n v="880"/>
    <n v="792"/>
    <n v="484"/>
    <n v="506"/>
    <n v="550"/>
  </r>
  <r>
    <s v="Pike County"/>
    <s v=" Arkansas"/>
    <n v="2009"/>
    <x v="3"/>
    <n v="10763"/>
    <n v="5361"/>
    <n v="5402"/>
    <n v="613"/>
    <n v="602"/>
    <n v="796"/>
    <n v="796"/>
    <n v="591"/>
    <n v="667"/>
    <n v="667"/>
    <n v="688"/>
    <n v="645"/>
    <n v="699"/>
    <n v="731"/>
    <n v="570"/>
    <n v="731"/>
    <n v="527"/>
    <n v="462"/>
    <n v="441"/>
    <n v="269"/>
    <n v="247"/>
  </r>
  <r>
    <s v="Poinsett County"/>
    <s v=" Arkansas"/>
    <n v="2009"/>
    <x v="3"/>
    <n v="24865"/>
    <n v="11974"/>
    <n v="12891"/>
    <n v="1690"/>
    <n v="1790"/>
    <n v="1740"/>
    <n v="1665"/>
    <n v="1392"/>
    <n v="1665"/>
    <n v="1516"/>
    <n v="1665"/>
    <n v="1616"/>
    <n v="1715"/>
    <n v="1765"/>
    <n v="1491"/>
    <n v="1541"/>
    <n v="1118"/>
    <n v="820"/>
    <n v="745"/>
    <n v="571"/>
    <n v="372"/>
  </r>
  <r>
    <s v="Polk County"/>
    <s v=" Arkansas"/>
    <n v="2009"/>
    <x v="3"/>
    <n v="20140"/>
    <n v="9913"/>
    <n v="10227"/>
    <n v="1309"/>
    <n v="1389"/>
    <n v="1248"/>
    <n v="1349"/>
    <n v="986"/>
    <n v="1047"/>
    <n v="986"/>
    <n v="1087"/>
    <n v="1369"/>
    <n v="1450"/>
    <n v="1409"/>
    <n v="1470"/>
    <n v="1309"/>
    <n v="1047"/>
    <n v="1007"/>
    <n v="644"/>
    <n v="543"/>
    <n v="463"/>
  </r>
  <r>
    <s v="Pope County"/>
    <s v=" Arkansas"/>
    <n v="2009"/>
    <x v="3"/>
    <n v="58963"/>
    <n v="29054"/>
    <n v="29909"/>
    <n v="3891"/>
    <n v="3773"/>
    <n v="3832"/>
    <n v="5247"/>
    <n v="4658"/>
    <n v="4304"/>
    <n v="3419"/>
    <n v="3478"/>
    <n v="4127"/>
    <n v="4186"/>
    <n v="3832"/>
    <n v="3301"/>
    <n v="2948"/>
    <n v="2122"/>
    <n v="2004"/>
    <n v="1650"/>
    <n v="1120"/>
    <n v="943"/>
  </r>
  <r>
    <s v="Prairie County"/>
    <s v=" Arkansas"/>
    <n v="2009"/>
    <x v="3"/>
    <n v="8776"/>
    <n v="4338"/>
    <n v="4438"/>
    <n v="456"/>
    <n v="535"/>
    <n v="482"/>
    <n v="509"/>
    <n v="702"/>
    <n v="377"/>
    <n v="465"/>
    <n v="456"/>
    <n v="623"/>
    <n v="623"/>
    <n v="719"/>
    <n v="666"/>
    <n v="526"/>
    <n v="544"/>
    <n v="315"/>
    <n v="351"/>
    <n v="193"/>
    <n v="236"/>
  </r>
  <r>
    <s v="Pulaski County"/>
    <s v=" Arkansas"/>
    <n v="2009"/>
    <x v="3"/>
    <n v="375518"/>
    <n v="179692"/>
    <n v="195826"/>
    <n v="28914"/>
    <n v="26286"/>
    <n v="24033"/>
    <n v="23657"/>
    <n v="25535"/>
    <n v="30041"/>
    <n v="26661"/>
    <n v="25535"/>
    <n v="24408"/>
    <n v="27412"/>
    <n v="27037"/>
    <n v="22906"/>
    <n v="18400"/>
    <n v="13143"/>
    <n v="10138"/>
    <n v="8636"/>
    <n v="7510"/>
    <n v="6383"/>
  </r>
  <r>
    <s v="Randolph County"/>
    <s v=" Arkansas"/>
    <n v="2009"/>
    <x v="3"/>
    <n v="18058"/>
    <n v="8808"/>
    <n v="9250"/>
    <n v="1191"/>
    <n v="1047"/>
    <n v="1191"/>
    <n v="1282"/>
    <n v="957"/>
    <n v="1155"/>
    <n v="902"/>
    <n v="1173"/>
    <n v="1137"/>
    <n v="1227"/>
    <n v="1264"/>
    <n v="1119"/>
    <n v="1227"/>
    <n v="758"/>
    <n v="884"/>
    <n v="686"/>
    <n v="541"/>
    <n v="325"/>
  </r>
  <r>
    <s v="St. Francis County"/>
    <s v=" Arkansas"/>
    <n v="2009"/>
    <x v="3"/>
    <n v="26769"/>
    <n v="13612"/>
    <n v="13157"/>
    <n v="2007"/>
    <n v="1954"/>
    <n v="1927"/>
    <n v="1873"/>
    <n v="1659"/>
    <n v="1820"/>
    <n v="1873"/>
    <n v="1552"/>
    <n v="1793"/>
    <n v="2061"/>
    <n v="1927"/>
    <n v="1766"/>
    <n v="1258"/>
    <n v="910"/>
    <n v="829"/>
    <n v="562"/>
    <n v="535"/>
    <n v="455"/>
  </r>
  <r>
    <s v="Saline County"/>
    <s v=" Arkansas"/>
    <n v="2009"/>
    <x v="3"/>
    <n v="95000"/>
    <n v="47194"/>
    <n v="47806"/>
    <n v="5605"/>
    <n v="7030"/>
    <n v="5985"/>
    <n v="6080"/>
    <n v="5320"/>
    <n v="6270"/>
    <n v="6555"/>
    <n v="7125"/>
    <n v="7125"/>
    <n v="7505"/>
    <n v="6745"/>
    <n v="5605"/>
    <n v="5700"/>
    <n v="3705"/>
    <n v="3515"/>
    <n v="2470"/>
    <n v="1710"/>
    <n v="950"/>
  </r>
  <r>
    <s v="Scott County"/>
    <s v=" Arkansas"/>
    <n v="2009"/>
    <x v="3"/>
    <n v="11170"/>
    <n v="5544"/>
    <n v="5626"/>
    <n v="681"/>
    <n v="793"/>
    <n v="793"/>
    <n v="860"/>
    <n v="804"/>
    <n v="502"/>
    <n v="469"/>
    <n v="692"/>
    <n v="826"/>
    <n v="759"/>
    <n v="692"/>
    <n v="703"/>
    <n v="636"/>
    <n v="692"/>
    <n v="480"/>
    <n v="279"/>
    <n v="290"/>
    <n v="245"/>
  </r>
  <r>
    <s v="Searcy County"/>
    <s v=" Arkansas"/>
    <n v="2009"/>
    <x v="3"/>
    <n v="8002"/>
    <n v="3944"/>
    <n v="4058"/>
    <n v="432"/>
    <n v="536"/>
    <n v="400"/>
    <n v="536"/>
    <n v="264"/>
    <n v="464"/>
    <n v="424"/>
    <n v="344"/>
    <n v="560"/>
    <n v="536"/>
    <n v="640"/>
    <n v="544"/>
    <n v="672"/>
    <n v="448"/>
    <n v="416"/>
    <n v="248"/>
    <n v="288"/>
    <n v="232"/>
  </r>
  <r>
    <s v="Sebastian County"/>
    <s v=" Arkansas"/>
    <n v="2009"/>
    <x v="3"/>
    <n v="121325"/>
    <n v="59186"/>
    <n v="62139"/>
    <n v="9706"/>
    <n v="8856"/>
    <n v="8128"/>
    <n v="8007"/>
    <n v="7764"/>
    <n v="8492"/>
    <n v="7764"/>
    <n v="7764"/>
    <n v="8856"/>
    <n v="8735"/>
    <n v="8371"/>
    <n v="7886"/>
    <n v="5459"/>
    <n v="4731"/>
    <n v="3275"/>
    <n v="2911"/>
    <n v="2547"/>
    <n v="2062"/>
  </r>
  <r>
    <s v="Sevier County"/>
    <s v=" Arkansas"/>
    <n v="2009"/>
    <x v="3"/>
    <n v="16516"/>
    <n v="8215"/>
    <n v="8301"/>
    <n v="1585"/>
    <n v="1288"/>
    <n v="1304"/>
    <n v="1205"/>
    <n v="1007"/>
    <n v="1123"/>
    <n v="1007"/>
    <n v="1370"/>
    <n v="1007"/>
    <n v="974"/>
    <n v="974"/>
    <n v="858"/>
    <n v="776"/>
    <n v="528"/>
    <n v="495"/>
    <n v="363"/>
    <n v="445"/>
    <n v="198"/>
  </r>
  <r>
    <s v="Sharp County"/>
    <s v=" Arkansas"/>
    <n v="2009"/>
    <x v="3"/>
    <n v="17689"/>
    <n v="8483"/>
    <n v="9206"/>
    <n v="955"/>
    <n v="866"/>
    <n v="1185"/>
    <n v="1079"/>
    <n v="725"/>
    <n v="884"/>
    <n v="831"/>
    <n v="937"/>
    <n v="1185"/>
    <n v="1202"/>
    <n v="1202"/>
    <n v="1273"/>
    <n v="1255"/>
    <n v="1043"/>
    <n v="1132"/>
    <n v="796"/>
    <n v="583"/>
    <n v="548"/>
  </r>
  <r>
    <s v="Stone County"/>
    <s v=" Arkansas"/>
    <n v="2009"/>
    <x v="3"/>
    <n v="11920"/>
    <n v="5854"/>
    <n v="6066"/>
    <n v="607"/>
    <n v="536"/>
    <n v="798"/>
    <n v="774"/>
    <n v="607"/>
    <n v="560"/>
    <n v="405"/>
    <n v="858"/>
    <n v="584"/>
    <n v="905"/>
    <n v="905"/>
    <n v="834"/>
    <n v="989"/>
    <n v="858"/>
    <n v="619"/>
    <n v="512"/>
    <n v="250"/>
    <n v="321"/>
  </r>
  <r>
    <s v="Union County"/>
    <s v=" Arkansas"/>
    <n v="2009"/>
    <x v="3"/>
    <n v="43157"/>
    <n v="20657"/>
    <n v="22500"/>
    <n v="2977"/>
    <n v="2848"/>
    <n v="2891"/>
    <n v="2977"/>
    <n v="2632"/>
    <n v="2416"/>
    <n v="2459"/>
    <n v="2503"/>
    <n v="3107"/>
    <n v="3323"/>
    <n v="3107"/>
    <n v="2848"/>
    <n v="2244"/>
    <n v="1812"/>
    <n v="1424"/>
    <n v="1467"/>
    <n v="1337"/>
    <n v="863"/>
  </r>
  <r>
    <s v="Van Buren County"/>
    <s v=" Arkansas"/>
    <n v="2009"/>
    <x v="3"/>
    <n v="16411"/>
    <n v="7938"/>
    <n v="8473"/>
    <n v="1050"/>
    <n v="1017"/>
    <n v="787"/>
    <n v="1033"/>
    <n v="771"/>
    <n v="869"/>
    <n v="738"/>
    <n v="672"/>
    <n v="1181"/>
    <n v="1148"/>
    <n v="1115"/>
    <n v="1198"/>
    <n v="1033"/>
    <n v="672"/>
    <n v="1230"/>
    <n v="574"/>
    <n v="623"/>
    <n v="705"/>
  </r>
  <r>
    <s v="Washington County"/>
    <s v=" Arkansas"/>
    <n v="2009"/>
    <x v="3"/>
    <n v="193353"/>
    <n v="96635"/>
    <n v="96718"/>
    <n v="16241"/>
    <n v="13921"/>
    <n v="11987"/>
    <n v="14888"/>
    <n v="15854"/>
    <n v="20688"/>
    <n v="14888"/>
    <n v="13341"/>
    <n v="12374"/>
    <n v="12374"/>
    <n v="11214"/>
    <n v="9861"/>
    <n v="7154"/>
    <n v="5220"/>
    <n v="4447"/>
    <n v="3673"/>
    <n v="2513"/>
    <n v="2706"/>
  </r>
  <r>
    <s v="White County"/>
    <s v=" Arkansas"/>
    <n v="2009"/>
    <x v="3"/>
    <n v="73838"/>
    <n v="36202"/>
    <n v="37636"/>
    <n v="4947"/>
    <n v="4947"/>
    <n v="4947"/>
    <n v="5980"/>
    <n v="6128"/>
    <n v="5020"/>
    <n v="4430"/>
    <n v="4725"/>
    <n v="4873"/>
    <n v="5094"/>
    <n v="4504"/>
    <n v="4208"/>
    <n v="3691"/>
    <n v="3027"/>
    <n v="2288"/>
    <n v="2215"/>
    <n v="1550"/>
    <n v="1329"/>
  </r>
  <r>
    <s v="Woodruff County"/>
    <s v=" Arkansas"/>
    <n v="2009"/>
    <x v="3"/>
    <n v="7677"/>
    <n v="3703"/>
    <n v="3974"/>
    <n v="460"/>
    <n v="568"/>
    <n v="437"/>
    <n v="499"/>
    <n v="499"/>
    <n v="429"/>
    <n v="360"/>
    <n v="468"/>
    <n v="445"/>
    <n v="575"/>
    <n v="552"/>
    <n v="514"/>
    <n v="568"/>
    <n v="299"/>
    <n v="345"/>
    <n v="291"/>
    <n v="261"/>
    <n v="92"/>
  </r>
  <r>
    <s v="Yell County"/>
    <s v=" Arkansas"/>
    <n v="2009"/>
    <x v="3"/>
    <n v="21912"/>
    <n v="10934"/>
    <n v="10978"/>
    <n v="1709"/>
    <n v="1599"/>
    <n v="1643"/>
    <n v="1577"/>
    <n v="1336"/>
    <n v="1358"/>
    <n v="1336"/>
    <n v="1468"/>
    <n v="1468"/>
    <n v="1490"/>
    <n v="1424"/>
    <n v="1402"/>
    <n v="1029"/>
    <n v="876"/>
    <n v="745"/>
    <n v="635"/>
    <n v="416"/>
    <n v="438"/>
  </r>
  <r>
    <s v="Alameda County"/>
    <s v=" California"/>
    <n v="2009"/>
    <x v="4"/>
    <n v="1457095"/>
    <n v="719873"/>
    <n v="737222"/>
    <n v="103453"/>
    <n v="91796"/>
    <n v="88882"/>
    <n v="90339"/>
    <n v="91796"/>
    <n v="119481"/>
    <n v="115110"/>
    <n v="115110"/>
    <n v="116567"/>
    <n v="113653"/>
    <n v="101996"/>
    <n v="88882"/>
    <n v="64112"/>
    <n v="43712"/>
    <n v="34970"/>
    <n v="30598"/>
    <n v="24770"/>
    <n v="23313"/>
  </r>
  <r>
    <s v="Alpine County"/>
    <s v=" California"/>
    <n v="2009"/>
    <x v="4"/>
    <n v="1153"/>
    <n v="606"/>
    <n v="547"/>
    <n v="72"/>
    <n v="103"/>
    <n v="64"/>
    <n v="136"/>
    <n v="41"/>
    <n v="27"/>
    <n v="71"/>
    <n v="68"/>
    <n v="76"/>
    <n v="139"/>
    <n v="129"/>
    <n v="80"/>
    <n v="36"/>
    <n v="50"/>
    <n v="20"/>
    <n v="21"/>
    <n v="6"/>
    <n v="3"/>
  </r>
  <r>
    <s v="Amador County"/>
    <s v=" California"/>
    <n v="2009"/>
    <x v="4"/>
    <n v="38039"/>
    <n v="20452"/>
    <n v="17587"/>
    <n v="1445"/>
    <n v="1635"/>
    <n v="2168"/>
    <n v="2472"/>
    <n v="1673"/>
    <n v="1635"/>
    <n v="1901"/>
    <n v="2472"/>
    <n v="2624"/>
    <n v="3119"/>
    <n v="3575"/>
    <n v="3461"/>
    <n v="2776"/>
    <n v="2168"/>
    <n v="1749"/>
    <n v="1255"/>
    <n v="989"/>
    <n v="874"/>
  </r>
  <r>
    <s v="Butte County"/>
    <s v=" California"/>
    <n v="2009"/>
    <x v="4"/>
    <n v="217917"/>
    <n v="107195"/>
    <n v="110722"/>
    <n v="12203"/>
    <n v="11985"/>
    <n v="13510"/>
    <n v="19176"/>
    <n v="29636"/>
    <n v="9806"/>
    <n v="9152"/>
    <n v="11331"/>
    <n v="12857"/>
    <n v="14600"/>
    <n v="15254"/>
    <n v="14600"/>
    <n v="11331"/>
    <n v="8716"/>
    <n v="7191"/>
    <n v="6319"/>
    <n v="5012"/>
    <n v="5230"/>
  </r>
  <r>
    <s v="Calaveras County"/>
    <s v=" California"/>
    <n v="2009"/>
    <x v="4"/>
    <n v="46548"/>
    <n v="23206"/>
    <n v="23342"/>
    <n v="1815"/>
    <n v="2187"/>
    <n v="3072"/>
    <n v="3118"/>
    <n v="2327"/>
    <n v="1768"/>
    <n v="1629"/>
    <n v="2234"/>
    <n v="3165"/>
    <n v="3863"/>
    <n v="4375"/>
    <n v="4049"/>
    <n v="4096"/>
    <n v="2746"/>
    <n v="2513"/>
    <n v="1582"/>
    <n v="884"/>
    <n v="1070"/>
  </r>
  <r>
    <s v="Colusa County"/>
    <s v=" California"/>
    <n v="2009"/>
    <x v="4"/>
    <n v="21001"/>
    <n v="10625"/>
    <n v="10376"/>
    <n v="1932"/>
    <n v="1764"/>
    <n v="1575"/>
    <n v="1743"/>
    <n v="1428"/>
    <n v="1260"/>
    <n v="1281"/>
    <n v="1176"/>
    <n v="1449"/>
    <n v="1449"/>
    <n v="1344"/>
    <n v="1134"/>
    <n v="966"/>
    <n v="861"/>
    <n v="483"/>
    <n v="441"/>
    <n v="399"/>
    <n v="336"/>
  </r>
  <r>
    <s v="Contra Costa County"/>
    <s v=" California"/>
    <n v="2009"/>
    <x v="4"/>
    <n v="1015571"/>
    <n v="499953"/>
    <n v="515618"/>
    <n v="68043"/>
    <n v="70074"/>
    <n v="74136"/>
    <n v="72105"/>
    <n v="60934"/>
    <n v="58903"/>
    <n v="60934"/>
    <n v="73121"/>
    <n v="82261"/>
    <n v="84292"/>
    <n v="76167"/>
    <n v="63980"/>
    <n v="50778"/>
    <n v="34529"/>
    <n v="27420"/>
    <n v="22342"/>
    <n v="18280"/>
    <n v="17264"/>
  </r>
  <r>
    <s v="Del Norte County"/>
    <s v=" California"/>
    <n v="2009"/>
    <x v="4"/>
    <n v="28729"/>
    <n v="15568"/>
    <n v="13161"/>
    <n v="1637"/>
    <n v="1695"/>
    <n v="1752"/>
    <n v="2011"/>
    <n v="2125"/>
    <n v="2068"/>
    <n v="1924"/>
    <n v="2039"/>
    <n v="1982"/>
    <n v="2240"/>
    <n v="2183"/>
    <n v="1723"/>
    <n v="1522"/>
    <n v="1005"/>
    <n v="1005"/>
    <n v="948"/>
    <n v="459"/>
    <n v="402"/>
  </r>
  <r>
    <s v="El Dorado County"/>
    <s v=" California"/>
    <n v="2009"/>
    <x v="4"/>
    <n v="175941"/>
    <n v="88325"/>
    <n v="87616"/>
    <n v="10028"/>
    <n v="11436"/>
    <n v="12491"/>
    <n v="13019"/>
    <n v="9324"/>
    <n v="7565"/>
    <n v="8269"/>
    <n v="10908"/>
    <n v="14427"/>
    <n v="16714"/>
    <n v="16010"/>
    <n v="13371"/>
    <n v="11612"/>
    <n v="7037"/>
    <n v="4926"/>
    <n v="3518"/>
    <n v="2815"/>
    <n v="2287"/>
  </r>
  <r>
    <s v="Fresno County"/>
    <s v=" California"/>
    <n v="2009"/>
    <x v="4"/>
    <n v="890750"/>
    <n v="448896"/>
    <n v="441854"/>
    <n v="79276"/>
    <n v="71260"/>
    <n v="74823"/>
    <n v="73041"/>
    <n v="70369"/>
    <n v="72150"/>
    <n v="59680"/>
    <n v="57008"/>
    <n v="58789"/>
    <n v="57898"/>
    <n v="52554"/>
    <n v="43646"/>
    <n v="33848"/>
    <n v="24941"/>
    <n v="19596"/>
    <n v="16033"/>
    <n v="13361"/>
    <n v="13361"/>
  </r>
  <r>
    <s v="Glenn County"/>
    <s v=" California"/>
    <n v="2009"/>
    <x v="4"/>
    <n v="27891"/>
    <n v="14154"/>
    <n v="13737"/>
    <n v="2175"/>
    <n v="2063"/>
    <n v="2342"/>
    <n v="2231"/>
    <n v="1952"/>
    <n v="1757"/>
    <n v="1645"/>
    <n v="1757"/>
    <n v="1757"/>
    <n v="1980"/>
    <n v="1868"/>
    <n v="1729"/>
    <n v="1199"/>
    <n v="1255"/>
    <n v="585"/>
    <n v="669"/>
    <n v="474"/>
    <n v="474"/>
  </r>
  <r>
    <s v="Humboldt County"/>
    <s v=" California"/>
    <n v="2009"/>
    <x v="4"/>
    <n v="129003"/>
    <n v="63866"/>
    <n v="65137"/>
    <n v="7611"/>
    <n v="6708"/>
    <n v="7353"/>
    <n v="9933"/>
    <n v="15351"/>
    <n v="8127"/>
    <n v="6966"/>
    <n v="7353"/>
    <n v="7482"/>
    <n v="9288"/>
    <n v="10062"/>
    <n v="9804"/>
    <n v="6708"/>
    <n v="4386"/>
    <n v="3999"/>
    <n v="3096"/>
    <n v="2451"/>
    <n v="2322"/>
  </r>
  <r>
    <s v="Imperial County"/>
    <s v=" California"/>
    <n v="2009"/>
    <x v="4"/>
    <n v="160034"/>
    <n v="83125"/>
    <n v="76909"/>
    <n v="15203"/>
    <n v="12002"/>
    <n v="13762"/>
    <n v="13602"/>
    <n v="12642"/>
    <n v="11202"/>
    <n v="10402"/>
    <n v="10402"/>
    <n v="11522"/>
    <n v="10722"/>
    <n v="9281"/>
    <n v="7361"/>
    <n v="5441"/>
    <n v="4480"/>
    <n v="4000"/>
    <n v="4000"/>
    <n v="2560"/>
    <n v="1760"/>
  </r>
  <r>
    <s v="Inyo County"/>
    <s v=" California"/>
    <n v="2009"/>
    <x v="4"/>
    <n v="17438"/>
    <n v="8565"/>
    <n v="8873"/>
    <n v="1028"/>
    <n v="993"/>
    <n v="1168"/>
    <n v="1081"/>
    <n v="976"/>
    <n v="714"/>
    <n v="819"/>
    <n v="802"/>
    <n v="1272"/>
    <n v="1517"/>
    <n v="1551"/>
    <n v="1482"/>
    <n v="1133"/>
    <n v="906"/>
    <n v="610"/>
    <n v="540"/>
    <n v="540"/>
    <n v="313"/>
  </r>
  <r>
    <s v="Kern County"/>
    <s v=" California"/>
    <n v="2009"/>
    <x v="4"/>
    <n v="780953"/>
    <n v="403976"/>
    <n v="376977"/>
    <n v="70285"/>
    <n v="64819"/>
    <n v="67942"/>
    <n v="64819"/>
    <n v="60133"/>
    <n v="59352"/>
    <n v="53104"/>
    <n v="52323"/>
    <n v="54666"/>
    <n v="53885"/>
    <n v="46076"/>
    <n v="36704"/>
    <n v="28114"/>
    <n v="22647"/>
    <n v="16400"/>
    <n v="12495"/>
    <n v="10152"/>
    <n v="7809"/>
  </r>
  <r>
    <s v="Kings County"/>
    <s v=" California"/>
    <n v="2009"/>
    <x v="4"/>
    <n v="146696"/>
    <n v="84670"/>
    <n v="62026"/>
    <n v="12322"/>
    <n v="11295"/>
    <n v="10415"/>
    <n v="11148"/>
    <n v="14522"/>
    <n v="13642"/>
    <n v="11882"/>
    <n v="12762"/>
    <n v="10415"/>
    <n v="9535"/>
    <n v="7481"/>
    <n v="5867"/>
    <n v="4547"/>
    <n v="3520"/>
    <n v="2787"/>
    <n v="2053"/>
    <n v="1613"/>
    <n v="1026"/>
  </r>
  <r>
    <s v="Lake County"/>
    <s v=" California"/>
    <n v="2009"/>
    <x v="4"/>
    <n v="64756"/>
    <n v="32036"/>
    <n v="32720"/>
    <n v="3561"/>
    <n v="4338"/>
    <n v="3885"/>
    <n v="4403"/>
    <n v="3626"/>
    <n v="3237"/>
    <n v="3043"/>
    <n v="3691"/>
    <n v="4144"/>
    <n v="5180"/>
    <n v="5374"/>
    <n v="4986"/>
    <n v="4791"/>
    <n v="3302"/>
    <n v="2460"/>
    <n v="1683"/>
    <n v="1554"/>
    <n v="1554"/>
  </r>
  <r>
    <s v="Lassen County"/>
    <s v=" California"/>
    <n v="2009"/>
    <x v="4"/>
    <n v="34428"/>
    <n v="22466"/>
    <n v="11962"/>
    <n v="1755"/>
    <n v="1652"/>
    <n v="1549"/>
    <n v="2100"/>
    <n v="2926"/>
    <n v="3236"/>
    <n v="3236"/>
    <n v="2960"/>
    <n v="3098"/>
    <n v="2857"/>
    <n v="2375"/>
    <n v="2168"/>
    <n v="1480"/>
    <n v="998"/>
    <n v="654"/>
    <n v="722"/>
    <n v="413"/>
    <n v="309"/>
  </r>
  <r>
    <s v="Los Angeles County"/>
    <s v=" California"/>
    <n v="2009"/>
    <x v="4"/>
    <n v="9785295"/>
    <n v="4850087"/>
    <n v="4935208"/>
    <n v="733897"/>
    <n v="665400"/>
    <n v="724111"/>
    <n v="714326"/>
    <n v="694755"/>
    <n v="802394"/>
    <n v="753467"/>
    <n v="753467"/>
    <n v="733897"/>
    <n v="704541"/>
    <n v="616473"/>
    <n v="508835"/>
    <n v="391411"/>
    <n v="283773"/>
    <n v="234847"/>
    <n v="195705"/>
    <n v="156564"/>
    <n v="136994"/>
  </r>
  <r>
    <s v="Madera County"/>
    <s v=" California"/>
    <n v="2009"/>
    <x v="4"/>
    <n v="144794"/>
    <n v="69804"/>
    <n v="74990"/>
    <n v="12162"/>
    <n v="10714"/>
    <n v="12741"/>
    <n v="11293"/>
    <n v="9845"/>
    <n v="9990"/>
    <n v="9701"/>
    <n v="9556"/>
    <n v="10135"/>
    <n v="9701"/>
    <n v="8977"/>
    <n v="8108"/>
    <n v="6805"/>
    <n v="4922"/>
    <n v="3475"/>
    <n v="2895"/>
    <n v="1882"/>
    <n v="1737"/>
  </r>
  <r>
    <s v="Marin County"/>
    <s v=" California"/>
    <n v="2009"/>
    <x v="4"/>
    <n v="246711"/>
    <n v="123103"/>
    <n v="123608"/>
    <n v="14062"/>
    <n v="13569"/>
    <n v="13815"/>
    <n v="13569"/>
    <n v="11842"/>
    <n v="10115"/>
    <n v="12828"/>
    <n v="18996"/>
    <n v="18996"/>
    <n v="21217"/>
    <n v="21710"/>
    <n v="21217"/>
    <n v="16529"/>
    <n v="11842"/>
    <n v="7894"/>
    <n v="7401"/>
    <n v="5674"/>
    <n v="5427"/>
  </r>
  <r>
    <s v="Mariposa County"/>
    <s v=" California"/>
    <n v="2009"/>
    <x v="4"/>
    <n v="17865"/>
    <n v="9025"/>
    <n v="8840"/>
    <n v="768"/>
    <n v="625"/>
    <n v="1214"/>
    <n v="911"/>
    <n v="875"/>
    <n v="1000"/>
    <n v="839"/>
    <n v="1161"/>
    <n v="1214"/>
    <n v="1500"/>
    <n v="1607"/>
    <n v="1607"/>
    <n v="1250"/>
    <n v="1125"/>
    <n v="786"/>
    <n v="589"/>
    <n v="428"/>
    <n v="393"/>
  </r>
  <r>
    <s v="Mendocino County"/>
    <s v=" California"/>
    <n v="2009"/>
    <x v="4"/>
    <n v="86030"/>
    <n v="43065"/>
    <n v="42965"/>
    <n v="5505"/>
    <n v="5075"/>
    <n v="5419"/>
    <n v="6108"/>
    <n v="5591"/>
    <n v="4817"/>
    <n v="4387"/>
    <n v="5247"/>
    <n v="5075"/>
    <n v="6280"/>
    <n v="6968"/>
    <n v="6968"/>
    <n v="5850"/>
    <n v="3957"/>
    <n v="2752"/>
    <n v="2150"/>
    <n v="2064"/>
    <n v="1892"/>
  </r>
  <r>
    <s v="Merced County"/>
    <s v=" California"/>
    <n v="2009"/>
    <x v="4"/>
    <n v="242235"/>
    <n v="121826"/>
    <n v="120409"/>
    <n v="22285"/>
    <n v="22043"/>
    <n v="21316"/>
    <n v="21801"/>
    <n v="18409"/>
    <n v="17198"/>
    <n v="15503"/>
    <n v="16229"/>
    <n v="15745"/>
    <n v="15745"/>
    <n v="13565"/>
    <n v="10900"/>
    <n v="8720"/>
    <n v="7024"/>
    <n v="5329"/>
    <n v="4360"/>
    <n v="3149"/>
    <n v="2664"/>
  </r>
  <r>
    <s v="Modoc County"/>
    <s v=" California"/>
    <n v="2009"/>
    <x v="4"/>
    <n v="9162"/>
    <n v="4703"/>
    <n v="4459"/>
    <n v="403"/>
    <n v="586"/>
    <n v="595"/>
    <n v="650"/>
    <n v="375"/>
    <n v="274"/>
    <n v="476"/>
    <n v="595"/>
    <n v="531"/>
    <n v="742"/>
    <n v="668"/>
    <n v="732"/>
    <n v="760"/>
    <n v="714"/>
    <n v="293"/>
    <n v="375"/>
    <n v="210"/>
    <n v="192"/>
  </r>
  <r>
    <s v="Mono County"/>
    <s v=" California"/>
    <n v="2009"/>
    <x v="4"/>
    <n v="12925"/>
    <n v="7023"/>
    <n v="5902"/>
    <n v="723"/>
    <n v="568"/>
    <n v="788"/>
    <n v="840"/>
    <n v="1163"/>
    <n v="1098"/>
    <n v="607"/>
    <n v="943"/>
    <n v="1137"/>
    <n v="1046"/>
    <n v="1021"/>
    <n v="788"/>
    <n v="827"/>
    <n v="697"/>
    <n v="245"/>
    <n v="219"/>
    <n v="103"/>
    <n v="116"/>
  </r>
  <r>
    <s v="Monterey County"/>
    <s v=" California"/>
    <n v="2009"/>
    <x v="4"/>
    <n v="404922"/>
    <n v="210686"/>
    <n v="194236"/>
    <n v="35633"/>
    <n v="28749"/>
    <n v="28344"/>
    <n v="30369"/>
    <n v="32798"/>
    <n v="31178"/>
    <n v="29154"/>
    <n v="27534"/>
    <n v="28749"/>
    <n v="27534"/>
    <n v="25105"/>
    <n v="21865"/>
    <n v="16601"/>
    <n v="11337"/>
    <n v="9313"/>
    <n v="8098"/>
    <n v="6478"/>
    <n v="5668"/>
  </r>
  <r>
    <s v="Napa County"/>
    <s v=" California"/>
    <n v="2009"/>
    <x v="4"/>
    <n v="132173"/>
    <n v="66452"/>
    <n v="65721"/>
    <n v="8194"/>
    <n v="8194"/>
    <n v="8987"/>
    <n v="9119"/>
    <n v="8459"/>
    <n v="7666"/>
    <n v="7401"/>
    <n v="9648"/>
    <n v="8855"/>
    <n v="10177"/>
    <n v="9912"/>
    <n v="8326"/>
    <n v="7798"/>
    <n v="5154"/>
    <n v="4361"/>
    <n v="3700"/>
    <n v="3039"/>
    <n v="3304"/>
  </r>
  <r>
    <s v="Nevada County"/>
    <s v=" California"/>
    <n v="2009"/>
    <x v="4"/>
    <n v="97063"/>
    <n v="48543"/>
    <n v="48520"/>
    <n v="4367"/>
    <n v="4561"/>
    <n v="6212"/>
    <n v="6600"/>
    <n v="4756"/>
    <n v="4173"/>
    <n v="3785"/>
    <n v="5532"/>
    <n v="6114"/>
    <n v="8153"/>
    <n v="8929"/>
    <n v="9026"/>
    <n v="7376"/>
    <n v="5532"/>
    <n v="3785"/>
    <n v="3494"/>
    <n v="2329"/>
    <n v="2232"/>
  </r>
  <r>
    <s v="Orange County"/>
    <s v=" California"/>
    <n v="2009"/>
    <x v="4"/>
    <n v="2976831"/>
    <n v="1488489"/>
    <n v="1488342"/>
    <n v="217308"/>
    <n v="202424"/>
    <n v="211355"/>
    <n v="205401"/>
    <n v="199447"/>
    <n v="229215"/>
    <n v="211355"/>
    <n v="229215"/>
    <n v="232192"/>
    <n v="226239"/>
    <n v="196470"/>
    <n v="163725"/>
    <n v="128003"/>
    <n v="95258"/>
    <n v="74420"/>
    <n v="62513"/>
    <n v="50606"/>
    <n v="44652"/>
  </r>
  <r>
    <s v="Placer County"/>
    <s v=" California"/>
    <n v="2009"/>
    <x v="4"/>
    <n v="332059"/>
    <n v="164194"/>
    <n v="167865"/>
    <n v="20255"/>
    <n v="21915"/>
    <n v="24240"/>
    <n v="22247"/>
    <n v="18595"/>
    <n v="17931"/>
    <n v="18263"/>
    <n v="23244"/>
    <n v="25568"/>
    <n v="26896"/>
    <n v="23908"/>
    <n v="21915"/>
    <n v="17267"/>
    <n v="15606"/>
    <n v="11622"/>
    <n v="9629"/>
    <n v="6973"/>
    <n v="5645"/>
  </r>
  <r>
    <s v="Plumas County"/>
    <s v=" California"/>
    <n v="2009"/>
    <x v="4"/>
    <n v="20550"/>
    <n v="10397"/>
    <n v="10153"/>
    <n v="883"/>
    <n v="883"/>
    <n v="1233"/>
    <n v="1356"/>
    <n v="739"/>
    <n v="719"/>
    <n v="780"/>
    <n v="1027"/>
    <n v="1376"/>
    <n v="1644"/>
    <n v="2096"/>
    <n v="2137"/>
    <n v="1644"/>
    <n v="1233"/>
    <n v="1089"/>
    <n v="801"/>
    <n v="493"/>
    <n v="411"/>
  </r>
  <r>
    <s v="Riverside County"/>
    <s v=" California"/>
    <n v="2009"/>
    <x v="4"/>
    <n v="2036304"/>
    <n v="1018316"/>
    <n v="1017988"/>
    <n v="160868"/>
    <n v="160868"/>
    <n v="175122"/>
    <n v="164940"/>
    <n v="134396"/>
    <n v="140504"/>
    <n v="132359"/>
    <n v="146613"/>
    <n v="146613"/>
    <n v="142541"/>
    <n v="120141"/>
    <n v="97742"/>
    <n v="81452"/>
    <n v="65161"/>
    <n v="57016"/>
    <n v="48871"/>
    <n v="34617"/>
    <n v="26471"/>
  </r>
  <r>
    <s v="Sacramento County"/>
    <s v=" California"/>
    <n v="2009"/>
    <x v="4"/>
    <n v="1375605"/>
    <n v="676045"/>
    <n v="699560"/>
    <n v="103170"/>
    <n v="93541"/>
    <n v="101794"/>
    <n v="97667"/>
    <n v="94916"/>
    <n v="111424"/>
    <n v="96292"/>
    <n v="97667"/>
    <n v="99043"/>
    <n v="101794"/>
    <n v="92165"/>
    <n v="77033"/>
    <n v="57775"/>
    <n v="42643"/>
    <n v="35765"/>
    <n v="28887"/>
    <n v="23385"/>
    <n v="20634"/>
  </r>
  <r>
    <s v="San Benito County"/>
    <s v=" California"/>
    <n v="2009"/>
    <x v="4"/>
    <n v="54752"/>
    <n v="27915"/>
    <n v="26837"/>
    <n v="4380"/>
    <n v="4325"/>
    <n v="4708"/>
    <n v="4544"/>
    <n v="3394"/>
    <n v="3613"/>
    <n v="3504"/>
    <n v="3996"/>
    <n v="4325"/>
    <n v="4106"/>
    <n v="3777"/>
    <n v="3066"/>
    <n v="2190"/>
    <n v="1259"/>
    <n v="1314"/>
    <n v="930"/>
    <n v="821"/>
    <n v="547"/>
  </r>
  <r>
    <s v="San Bernardino County"/>
    <s v=" California"/>
    <n v="2009"/>
    <x v="4"/>
    <n v="1986635"/>
    <n v="997128"/>
    <n v="989507"/>
    <n v="162904"/>
    <n v="162904"/>
    <n v="174823"/>
    <n v="174823"/>
    <n v="156944"/>
    <n v="143037"/>
    <n v="133104"/>
    <n v="139064"/>
    <n v="145024"/>
    <n v="143037"/>
    <n v="123171"/>
    <n v="97345"/>
    <n v="73505"/>
    <n v="51652"/>
    <n v="39732"/>
    <n v="29799"/>
    <n v="21852"/>
    <n v="19866"/>
  </r>
  <r>
    <s v="San Diego County"/>
    <s v=" California"/>
    <n v="2009"/>
    <x v="4"/>
    <n v="2987543"/>
    <n v="1497336"/>
    <n v="1490207"/>
    <n v="221078"/>
    <n v="191202"/>
    <n v="197177"/>
    <n v="212115"/>
    <n v="241990"/>
    <n v="241990"/>
    <n v="212115"/>
    <n v="215103"/>
    <n v="215103"/>
    <n v="221078"/>
    <n v="200165"/>
    <n v="164314"/>
    <n v="125476"/>
    <n v="92613"/>
    <n v="74688"/>
    <n v="65725"/>
    <n v="53775"/>
    <n v="47800"/>
  </r>
  <r>
    <s v="San Francisco County"/>
    <s v=" California"/>
    <n v="2009"/>
    <x v="4"/>
    <n v="797271"/>
    <n v="405087"/>
    <n v="392184"/>
    <n v="40660"/>
    <n v="27904"/>
    <n v="28701"/>
    <n v="30296"/>
    <n v="46241"/>
    <n v="86902"/>
    <n v="86902"/>
    <n v="74943"/>
    <n v="62984"/>
    <n v="57403"/>
    <n v="53417"/>
    <n v="48633"/>
    <n v="39066"/>
    <n v="30296"/>
    <n v="23918"/>
    <n v="22323"/>
    <n v="18337"/>
    <n v="18337"/>
  </r>
  <r>
    <s v="San Joaquin County"/>
    <s v=" California"/>
    <n v="2009"/>
    <x v="4"/>
    <n v="664641"/>
    <n v="333069"/>
    <n v="331572"/>
    <n v="55829"/>
    <n v="53835"/>
    <n v="57159"/>
    <n v="55829"/>
    <n v="45860"/>
    <n v="45195"/>
    <n v="43201"/>
    <n v="46524"/>
    <n v="47189"/>
    <n v="47189"/>
    <n v="40543"/>
    <n v="33232"/>
    <n v="26585"/>
    <n v="18609"/>
    <n v="15286"/>
    <n v="11963"/>
    <n v="9969"/>
    <n v="9969"/>
  </r>
  <r>
    <s v="San Luis Obispo County"/>
    <s v=" California"/>
    <n v="2009"/>
    <x v="4"/>
    <n v="262149"/>
    <n v="134587"/>
    <n v="127562"/>
    <n v="13369"/>
    <n v="12583"/>
    <n v="14418"/>
    <n v="23855"/>
    <n v="33555"/>
    <n v="11010"/>
    <n v="11272"/>
    <n v="15204"/>
    <n v="16515"/>
    <n v="20185"/>
    <n v="20447"/>
    <n v="18350"/>
    <n v="13893"/>
    <n v="10748"/>
    <n v="8388"/>
    <n v="6815"/>
    <n v="6029"/>
    <n v="6029"/>
  </r>
  <r>
    <s v="San Mateo County"/>
    <s v=" California"/>
    <n v="2009"/>
    <x v="4"/>
    <n v="701886"/>
    <n v="348520"/>
    <n v="353366"/>
    <n v="48430"/>
    <n v="42815"/>
    <n v="40007"/>
    <n v="40709"/>
    <n v="40709"/>
    <n v="47026"/>
    <n v="50535"/>
    <n v="54747"/>
    <n v="56150"/>
    <n v="56150"/>
    <n v="51939"/>
    <n v="45622"/>
    <n v="35094"/>
    <n v="25267"/>
    <n v="19652"/>
    <n v="17547"/>
    <n v="14739"/>
    <n v="14037"/>
  </r>
  <r>
    <s v="Santa Barbara County"/>
    <s v=" California"/>
    <n v="2009"/>
    <x v="4"/>
    <n v="402025"/>
    <n v="202675"/>
    <n v="199350"/>
    <n v="29347"/>
    <n v="23719"/>
    <n v="26131"/>
    <n v="37790"/>
    <n v="48645"/>
    <n v="19297"/>
    <n v="21709"/>
    <n v="23719"/>
    <n v="26131"/>
    <n v="27739"/>
    <n v="25729"/>
    <n v="22111"/>
    <n v="17689"/>
    <n v="13266"/>
    <n v="11256"/>
    <n v="10854"/>
    <n v="8442"/>
    <n v="8040"/>
  </r>
  <r>
    <s v="Santa Clara County"/>
    <s v=" California"/>
    <n v="2009"/>
    <x v="4"/>
    <n v="1729378"/>
    <n v="882135"/>
    <n v="847243"/>
    <n v="133162"/>
    <n v="112409"/>
    <n v="112409"/>
    <n v="108950"/>
    <n v="108950"/>
    <n v="133162"/>
    <n v="140079"/>
    <n v="145267"/>
    <n v="138350"/>
    <n v="134891"/>
    <n v="114138"/>
    <n v="93386"/>
    <n v="70904"/>
    <n v="53610"/>
    <n v="41505"/>
    <n v="36316"/>
    <n v="27670"/>
    <n v="24211"/>
  </r>
  <r>
    <s v="Santa Cruz County"/>
    <s v=" California"/>
    <n v="2009"/>
    <x v="4"/>
    <n v="251398"/>
    <n v="125864"/>
    <n v="125534"/>
    <n v="16843"/>
    <n v="13575"/>
    <n v="15083"/>
    <n v="21620"/>
    <n v="27402"/>
    <n v="12067"/>
    <n v="13826"/>
    <n v="16340"/>
    <n v="17849"/>
    <n v="19357"/>
    <n v="20111"/>
    <n v="18352"/>
    <n v="12318"/>
    <n v="7541"/>
    <n v="5530"/>
    <n v="4776"/>
    <n v="5027"/>
    <n v="3770"/>
  </r>
  <r>
    <s v="Shasta County"/>
    <s v=" California"/>
    <n v="2009"/>
    <x v="4"/>
    <n v="179387"/>
    <n v="87904"/>
    <n v="91483"/>
    <n v="10763"/>
    <n v="10583"/>
    <n v="12736"/>
    <n v="13274"/>
    <n v="11480"/>
    <n v="10583"/>
    <n v="8789"/>
    <n v="9686"/>
    <n v="12377"/>
    <n v="13812"/>
    <n v="13812"/>
    <n v="12736"/>
    <n v="11121"/>
    <n v="7713"/>
    <n v="7175"/>
    <n v="5022"/>
    <n v="3946"/>
    <n v="3587"/>
  </r>
  <r>
    <s v="Sierra County"/>
    <s v=" California"/>
    <n v="2009"/>
    <x v="4"/>
    <n v="3240"/>
    <n v="1689"/>
    <n v="1551"/>
    <n v="119"/>
    <n v="168"/>
    <n v="158"/>
    <n v="184"/>
    <n v="61"/>
    <n v="174"/>
    <n v="97"/>
    <n v="142"/>
    <n v="268"/>
    <n v="349"/>
    <n v="226"/>
    <n v="453"/>
    <n v="213"/>
    <n v="207"/>
    <n v="126"/>
    <n v="184"/>
    <n v="42"/>
    <n v="55"/>
  </r>
  <r>
    <s v="Siskiyou County"/>
    <s v=" California"/>
    <n v="2009"/>
    <x v="4"/>
    <n v="44404"/>
    <n v="21955"/>
    <n v="22449"/>
    <n v="2309"/>
    <n v="2442"/>
    <n v="2619"/>
    <n v="3197"/>
    <n v="2264"/>
    <n v="1909"/>
    <n v="1598"/>
    <n v="2397"/>
    <n v="2397"/>
    <n v="3419"/>
    <n v="4085"/>
    <n v="3863"/>
    <n v="3463"/>
    <n v="2619"/>
    <n v="1820"/>
    <n v="1642"/>
    <n v="1198"/>
    <n v="1065"/>
  </r>
  <r>
    <s v="Solano County"/>
    <s v=" California"/>
    <n v="2009"/>
    <x v="4"/>
    <n v="406461"/>
    <n v="204517"/>
    <n v="201944"/>
    <n v="28452"/>
    <n v="28045"/>
    <n v="29671"/>
    <n v="30078"/>
    <n v="29265"/>
    <n v="27232"/>
    <n v="26013"/>
    <n v="28452"/>
    <n v="30484"/>
    <n v="32110"/>
    <n v="29671"/>
    <n v="24387"/>
    <n v="18697"/>
    <n v="13413"/>
    <n v="9755"/>
    <n v="8535"/>
    <n v="6503"/>
    <n v="6096"/>
  </r>
  <r>
    <s v="Sonoma County"/>
    <s v=" California"/>
    <n v="2009"/>
    <x v="4"/>
    <n v="464218"/>
    <n v="229877"/>
    <n v="234341"/>
    <n v="28781"/>
    <n v="26460"/>
    <n v="30174"/>
    <n v="32495"/>
    <n v="30174"/>
    <n v="31566"/>
    <n v="26460"/>
    <n v="30174"/>
    <n v="32959"/>
    <n v="37137"/>
    <n v="36673"/>
    <n v="33887"/>
    <n v="25996"/>
    <n v="17176"/>
    <n v="12533"/>
    <n v="11605"/>
    <n v="9284"/>
    <n v="10212"/>
  </r>
  <r>
    <s v="Stanislaus County"/>
    <s v=" California"/>
    <n v="2009"/>
    <x v="4"/>
    <n v="505165"/>
    <n v="250196"/>
    <n v="254969"/>
    <n v="41423"/>
    <n v="38392"/>
    <n v="44454"/>
    <n v="41423"/>
    <n v="35866"/>
    <n v="36877"/>
    <n v="32330"/>
    <n v="34856"/>
    <n v="34856"/>
    <n v="35866"/>
    <n v="31320"/>
    <n v="26268"/>
    <n v="19701"/>
    <n v="15154"/>
    <n v="12123"/>
    <n v="9598"/>
    <n v="7577"/>
    <n v="7072"/>
  </r>
  <r>
    <s v="Sutter County"/>
    <s v=" California"/>
    <n v="2009"/>
    <x v="4"/>
    <n v="90731"/>
    <n v="45274"/>
    <n v="45457"/>
    <n v="7258"/>
    <n v="6714"/>
    <n v="7077"/>
    <n v="6895"/>
    <n v="6169"/>
    <n v="6260"/>
    <n v="5988"/>
    <n v="5625"/>
    <n v="6441"/>
    <n v="6351"/>
    <n v="5716"/>
    <n v="4990"/>
    <n v="4082"/>
    <n v="3175"/>
    <n v="2903"/>
    <n v="2086"/>
    <n v="1723"/>
    <n v="1270"/>
  </r>
  <r>
    <s v="Tehama County"/>
    <s v=" California"/>
    <n v="2009"/>
    <x v="4"/>
    <n v="60601"/>
    <n v="30091"/>
    <n v="30510"/>
    <n v="3878"/>
    <n v="3817"/>
    <n v="4666"/>
    <n v="4726"/>
    <n v="3696"/>
    <n v="3575"/>
    <n v="3030"/>
    <n v="3454"/>
    <n v="4242"/>
    <n v="4545"/>
    <n v="4242"/>
    <n v="4242"/>
    <n v="3211"/>
    <n v="2787"/>
    <n v="2363"/>
    <n v="1696"/>
    <n v="1333"/>
    <n v="1090"/>
  </r>
  <r>
    <s v="Trinity County"/>
    <s v=" California"/>
    <n v="2009"/>
    <x v="4"/>
    <n v="13922"/>
    <n v="6940"/>
    <n v="6982"/>
    <n v="612"/>
    <n v="515"/>
    <n v="835"/>
    <n v="932"/>
    <n v="542"/>
    <n v="542"/>
    <n v="542"/>
    <n v="654"/>
    <n v="668"/>
    <n v="1030"/>
    <n v="1336"/>
    <n v="1280"/>
    <n v="1308"/>
    <n v="1002"/>
    <n v="821"/>
    <n v="459"/>
    <n v="348"/>
    <n v="487"/>
  </r>
  <r>
    <s v="Tulare County"/>
    <s v=" California"/>
    <n v="2009"/>
    <x v="4"/>
    <n v="416299"/>
    <n v="209465"/>
    <n v="206834"/>
    <n v="40797"/>
    <n v="35801"/>
    <n v="38299"/>
    <n v="35801"/>
    <n v="30806"/>
    <n v="30389"/>
    <n v="27059"/>
    <n v="27475"/>
    <n v="25810"/>
    <n v="26226"/>
    <n v="23312"/>
    <n v="19982"/>
    <n v="15403"/>
    <n v="11656"/>
    <n v="9158"/>
    <n v="7493"/>
    <n v="5411"/>
    <n v="5411"/>
  </r>
  <r>
    <s v="Tuolumne County"/>
    <s v=" California"/>
    <n v="2009"/>
    <x v="4"/>
    <n v="55761"/>
    <n v="29525"/>
    <n v="26236"/>
    <n v="2397"/>
    <n v="2453"/>
    <n v="3011"/>
    <n v="3289"/>
    <n v="3345"/>
    <n v="3289"/>
    <n v="2843"/>
    <n v="3289"/>
    <n v="3345"/>
    <n v="4182"/>
    <n v="4739"/>
    <n v="4683"/>
    <n v="4070"/>
    <n v="3401"/>
    <n v="2341"/>
    <n v="2007"/>
    <n v="1561"/>
    <n v="1338"/>
  </r>
  <r>
    <s v="Ventura County"/>
    <s v=" California"/>
    <n v="2009"/>
    <x v="4"/>
    <n v="792313"/>
    <n v="397194"/>
    <n v="395119"/>
    <n v="59423"/>
    <n v="53877"/>
    <n v="60215"/>
    <n v="60215"/>
    <n v="54669"/>
    <n v="49915"/>
    <n v="46746"/>
    <n v="54669"/>
    <n v="60215"/>
    <n v="63385"/>
    <n v="57046"/>
    <n v="46746"/>
    <n v="36446"/>
    <n v="26146"/>
    <n v="20600"/>
    <n v="16638"/>
    <n v="14261"/>
    <n v="11884"/>
  </r>
  <r>
    <s v="Yolo County"/>
    <s v=" California"/>
    <n v="2009"/>
    <x v="4"/>
    <n v="192974"/>
    <n v="94711"/>
    <n v="98263"/>
    <n v="12736"/>
    <n v="11385"/>
    <n v="13315"/>
    <n v="21034"/>
    <n v="29139"/>
    <n v="10613"/>
    <n v="10613"/>
    <n v="11964"/>
    <n v="12350"/>
    <n v="12543"/>
    <n v="11578"/>
    <n v="10034"/>
    <n v="7140"/>
    <n v="5789"/>
    <n v="3666"/>
    <n v="3859"/>
    <n v="2894"/>
    <n v="2315"/>
  </r>
  <r>
    <s v="Yuba County"/>
    <s v=" California"/>
    <n v="2009"/>
    <x v="4"/>
    <n v="70906"/>
    <n v="35657"/>
    <n v="35249"/>
    <n v="6381"/>
    <n v="5388"/>
    <n v="5814"/>
    <n v="5530"/>
    <n v="5672"/>
    <n v="5814"/>
    <n v="4892"/>
    <n v="4537"/>
    <n v="4608"/>
    <n v="4892"/>
    <n v="4183"/>
    <n v="3545"/>
    <n v="3190"/>
    <n v="1985"/>
    <n v="1772"/>
    <n v="1205"/>
    <n v="921"/>
    <n v="709"/>
  </r>
  <r>
    <s v="Adams County"/>
    <s v=" Colorado"/>
    <n v="2009"/>
    <x v="5"/>
    <n v="419439"/>
    <n v="212783"/>
    <n v="206656"/>
    <n v="38168"/>
    <n v="33135"/>
    <n v="30199"/>
    <n v="26844"/>
    <n v="28102"/>
    <n v="38588"/>
    <n v="36071"/>
    <n v="33135"/>
    <n v="30199"/>
    <n v="29780"/>
    <n v="25166"/>
    <n v="21391"/>
    <n v="15099"/>
    <n v="10905"/>
    <n v="8388"/>
    <n v="6291"/>
    <n v="4613"/>
    <n v="3774"/>
  </r>
  <r>
    <s v="Alamosa County"/>
    <s v=" Colorado"/>
    <n v="2009"/>
    <x v="5"/>
    <n v="15353"/>
    <n v="7701"/>
    <n v="7652"/>
    <n v="1182"/>
    <n v="1044"/>
    <n v="1044"/>
    <n v="1704"/>
    <n v="1811"/>
    <n v="690"/>
    <n v="706"/>
    <n v="967"/>
    <n v="798"/>
    <n v="1074"/>
    <n v="997"/>
    <n v="1028"/>
    <n v="629"/>
    <n v="506"/>
    <n v="414"/>
    <n v="261"/>
    <n v="322"/>
    <n v="168"/>
  </r>
  <r>
    <s v="Arapahoe County"/>
    <s v=" Colorado"/>
    <n v="2009"/>
    <x v="5"/>
    <n v="544157"/>
    <n v="268280"/>
    <n v="275877"/>
    <n v="40811"/>
    <n v="39723"/>
    <n v="36458"/>
    <n v="37546"/>
    <n v="34281"/>
    <n v="39723"/>
    <n v="38090"/>
    <n v="39723"/>
    <n v="39723"/>
    <n v="42988"/>
    <n v="39723"/>
    <n v="33193"/>
    <n v="24487"/>
    <n v="16868"/>
    <n v="13059"/>
    <n v="10883"/>
    <n v="8706"/>
    <n v="7618"/>
  </r>
  <r>
    <s v="Archuleta County"/>
    <s v=" Colorado"/>
    <n v="2009"/>
    <x v="5"/>
    <n v="12225"/>
    <n v="6848"/>
    <n v="5377"/>
    <n v="562"/>
    <n v="1528"/>
    <n v="1625"/>
    <n v="1992"/>
    <n v="1124"/>
    <n v="85"/>
    <n v="220"/>
    <n v="244"/>
    <n v="452"/>
    <n v="452"/>
    <n v="599"/>
    <n v="953"/>
    <n v="745"/>
    <n v="574"/>
    <n v="476"/>
    <n v="281"/>
    <n v="220"/>
    <n v="85"/>
  </r>
  <r>
    <s v="Baca County"/>
    <s v=" Colorado"/>
    <n v="2009"/>
    <x v="5"/>
    <n v="3847"/>
    <n v="1839"/>
    <n v="2008"/>
    <n v="184"/>
    <n v="130"/>
    <n v="288"/>
    <n v="315"/>
    <n v="153"/>
    <n v="130"/>
    <n v="161"/>
    <n v="173"/>
    <n v="280"/>
    <n v="288"/>
    <n v="303"/>
    <n v="219"/>
    <n v="300"/>
    <n v="269"/>
    <n v="138"/>
    <n v="215"/>
    <n v="153"/>
    <n v="150"/>
  </r>
  <r>
    <s v="Bent County"/>
    <s v=" Colorado"/>
    <n v="2009"/>
    <x v="5"/>
    <n v="6128"/>
    <n v="3796"/>
    <n v="2332"/>
    <n v="294"/>
    <n v="238"/>
    <n v="379"/>
    <n v="202"/>
    <n v="330"/>
    <n v="465"/>
    <n v="759"/>
    <n v="527"/>
    <n v="637"/>
    <n v="441"/>
    <n v="379"/>
    <n v="416"/>
    <n v="306"/>
    <n v="300"/>
    <n v="153"/>
    <n v="104"/>
    <n v="73"/>
    <n v="110"/>
  </r>
  <r>
    <s v="Boulder County"/>
    <s v=" Colorado"/>
    <n v="2009"/>
    <x v="5"/>
    <n v="295524"/>
    <n v="149564"/>
    <n v="145960"/>
    <n v="17731"/>
    <n v="17731"/>
    <n v="17140"/>
    <n v="24824"/>
    <n v="35167"/>
    <n v="16549"/>
    <n v="18322"/>
    <n v="21573"/>
    <n v="22164"/>
    <n v="23937"/>
    <n v="22755"/>
    <n v="18026"/>
    <n v="13594"/>
    <n v="7979"/>
    <n v="5910"/>
    <n v="4728"/>
    <n v="3546"/>
    <n v="3546"/>
  </r>
  <r>
    <s v="Broomfield County"/>
    <s v=" Colorado"/>
    <n v="2009"/>
    <x v="5"/>
    <n v="52882"/>
    <n v="26717"/>
    <n v="26165"/>
    <n v="3966"/>
    <n v="4019"/>
    <n v="3701"/>
    <n v="3701"/>
    <n v="3278"/>
    <n v="3648"/>
    <n v="4071"/>
    <n v="4600"/>
    <n v="4812"/>
    <n v="4494"/>
    <n v="3754"/>
    <n v="3014"/>
    <n v="2062"/>
    <n v="1216"/>
    <n v="846"/>
    <n v="581"/>
    <n v="528"/>
    <n v="475"/>
  </r>
  <r>
    <s v="Chaffee County"/>
    <s v=" Colorado"/>
    <n v="2009"/>
    <x v="5"/>
    <n v="16870"/>
    <n v="9047"/>
    <n v="7823"/>
    <n v="590"/>
    <n v="641"/>
    <n v="1012"/>
    <n v="877"/>
    <n v="1062"/>
    <n v="894"/>
    <n v="910"/>
    <n v="961"/>
    <n v="1147"/>
    <n v="1383"/>
    <n v="1450"/>
    <n v="1484"/>
    <n v="1298"/>
    <n v="860"/>
    <n v="927"/>
    <n v="725"/>
    <n v="303"/>
    <n v="337"/>
  </r>
  <r>
    <s v="Cheyenne County"/>
    <s v=" Colorado"/>
    <n v="2009"/>
    <x v="5"/>
    <n v="1622"/>
    <n v="756"/>
    <n v="866"/>
    <n v="63"/>
    <n v="32"/>
    <n v="147"/>
    <n v="194"/>
    <n v="76"/>
    <n v="69"/>
    <n v="56"/>
    <n v="68"/>
    <n v="90"/>
    <n v="152"/>
    <n v="139"/>
    <n v="89"/>
    <n v="81"/>
    <n v="68"/>
    <n v="56"/>
    <n v="76"/>
    <n v="61"/>
    <n v="97"/>
  </r>
  <r>
    <s v="Clear Creek County"/>
    <s v=" Colorado"/>
    <n v="2009"/>
    <x v="5"/>
    <n v="8886"/>
    <n v="4574"/>
    <n v="4312"/>
    <n v="470"/>
    <n v="435"/>
    <n v="533"/>
    <n v="657"/>
    <n v="239"/>
    <n v="319"/>
    <n v="453"/>
    <n v="675"/>
    <n v="817"/>
    <n v="1013"/>
    <n v="1101"/>
    <n v="897"/>
    <n v="524"/>
    <n v="275"/>
    <n v="239"/>
    <n v="62"/>
    <n v="88"/>
    <n v="88"/>
  </r>
  <r>
    <s v="Conejos County"/>
    <s v=" Colorado"/>
    <n v="2009"/>
    <x v="5"/>
    <n v="8021"/>
    <n v="3955"/>
    <n v="4066"/>
    <n v="585"/>
    <n v="545"/>
    <n v="697"/>
    <n v="689"/>
    <n v="473"/>
    <n v="376"/>
    <n v="304"/>
    <n v="360"/>
    <n v="609"/>
    <n v="545"/>
    <n v="601"/>
    <n v="529"/>
    <n v="457"/>
    <n v="256"/>
    <n v="385"/>
    <n v="320"/>
    <n v="176"/>
    <n v="96"/>
  </r>
  <r>
    <s v="Costilla County"/>
    <s v=" Colorado"/>
    <n v="2009"/>
    <x v="5"/>
    <n v="3282"/>
    <n v="1638"/>
    <n v="1644"/>
    <n v="183"/>
    <n v="144"/>
    <n v="177"/>
    <n v="292"/>
    <n v="108"/>
    <n v="108"/>
    <n v="137"/>
    <n v="131"/>
    <n v="141"/>
    <n v="292"/>
    <n v="262"/>
    <n v="278"/>
    <n v="331"/>
    <n v="216"/>
    <n v="193"/>
    <n v="95"/>
    <n v="121"/>
    <n v="68"/>
  </r>
  <r>
    <s v="Crowley County"/>
    <s v=" Colorado"/>
    <n v="2009"/>
    <x v="5"/>
    <n v="6311"/>
    <n v="4470"/>
    <n v="1841"/>
    <n v="233"/>
    <n v="201"/>
    <n v="195"/>
    <n v="732"/>
    <n v="713"/>
    <n v="416"/>
    <n v="605"/>
    <n v="719"/>
    <n v="504"/>
    <n v="586"/>
    <n v="353"/>
    <n v="302"/>
    <n v="227"/>
    <n v="201"/>
    <n v="119"/>
    <n v="113"/>
    <n v="63"/>
    <n v="37"/>
  </r>
  <r>
    <s v="Custer County"/>
    <s v=" Colorado"/>
    <n v="2009"/>
    <x v="5"/>
    <n v="3598"/>
    <n v="1796"/>
    <n v="1802"/>
    <n v="140"/>
    <n v="176"/>
    <n v="136"/>
    <n v="158"/>
    <n v="255"/>
    <n v="14"/>
    <n v="111"/>
    <n v="115"/>
    <n v="374"/>
    <n v="320"/>
    <n v="370"/>
    <n v="392"/>
    <n v="392"/>
    <n v="212"/>
    <n v="273"/>
    <n v="100"/>
    <n v="32"/>
    <n v="25"/>
  </r>
  <r>
    <s v="Delta County"/>
    <s v=" Colorado"/>
    <n v="2009"/>
    <x v="5"/>
    <n v="30353"/>
    <n v="15109"/>
    <n v="15244"/>
    <n v="1821"/>
    <n v="1669"/>
    <n v="2124"/>
    <n v="2033"/>
    <n v="1487"/>
    <n v="1365"/>
    <n v="1305"/>
    <n v="1760"/>
    <n v="1821"/>
    <n v="2215"/>
    <n v="2306"/>
    <n v="2033"/>
    <n v="2397"/>
    <n v="1760"/>
    <n v="1456"/>
    <n v="1032"/>
    <n v="971"/>
    <n v="789"/>
  </r>
  <r>
    <s v="Denver County"/>
    <s v=" Colorado"/>
    <n v="2009"/>
    <x v="5"/>
    <n v="582447"/>
    <n v="294727"/>
    <n v="287720"/>
    <n v="50090"/>
    <n v="35529"/>
    <n v="29704"/>
    <n v="29122"/>
    <n v="40188"/>
    <n v="65816"/>
    <n v="58244"/>
    <n v="47760"/>
    <n v="39023"/>
    <n v="36694"/>
    <n v="34364"/>
    <n v="30869"/>
    <n v="23880"/>
    <n v="16308"/>
    <n v="12231"/>
    <n v="11648"/>
    <n v="9901"/>
    <n v="9901"/>
  </r>
  <r>
    <s v="Dolores County"/>
    <s v=" Colorado"/>
    <n v="2009"/>
    <x v="5"/>
    <n v="1771"/>
    <n v="937"/>
    <n v="834"/>
    <n v="72"/>
    <n v="134"/>
    <n v="143"/>
    <n v="70"/>
    <n v="44"/>
    <n v="76"/>
    <n v="164"/>
    <n v="111"/>
    <n v="100"/>
    <n v="113"/>
    <n v="132"/>
    <n v="223"/>
    <n v="74"/>
    <n v="72"/>
    <n v="51"/>
    <n v="56"/>
    <n v="60"/>
    <n v="69"/>
  </r>
  <r>
    <s v="Douglas County"/>
    <s v=" Colorado"/>
    <n v="2009"/>
    <x v="5"/>
    <n v="269451"/>
    <n v="134954"/>
    <n v="134497"/>
    <n v="22364"/>
    <n v="23981"/>
    <n v="22094"/>
    <n v="17514"/>
    <n v="11586"/>
    <n v="14550"/>
    <n v="20478"/>
    <n v="26136"/>
    <n v="26406"/>
    <n v="23981"/>
    <n v="19131"/>
    <n v="14819"/>
    <n v="10778"/>
    <n v="6466"/>
    <n v="3772"/>
    <n v="2425"/>
    <n v="1886"/>
    <n v="1077"/>
  </r>
  <r>
    <s v="Eagle County"/>
    <s v=" Colorado"/>
    <n v="2009"/>
    <x v="5"/>
    <n v="50614"/>
    <n v="27316"/>
    <n v="23298"/>
    <n v="4200"/>
    <n v="2935"/>
    <n v="3138"/>
    <n v="2733"/>
    <n v="3340"/>
    <n v="5567"/>
    <n v="5162"/>
    <n v="4909"/>
    <n v="4302"/>
    <n v="3745"/>
    <n v="3694"/>
    <n v="3138"/>
    <n v="1619"/>
    <n v="1012"/>
    <n v="556"/>
    <n v="253"/>
    <n v="101"/>
    <n v="202"/>
  </r>
  <r>
    <s v="Elbert County"/>
    <s v=" Colorado"/>
    <n v="2009"/>
    <x v="5"/>
    <n v="22786"/>
    <n v="11492"/>
    <n v="11294"/>
    <n v="1048"/>
    <n v="1435"/>
    <n v="1936"/>
    <n v="1959"/>
    <n v="957"/>
    <n v="729"/>
    <n v="934"/>
    <n v="1367"/>
    <n v="2255"/>
    <n v="2688"/>
    <n v="2369"/>
    <n v="1868"/>
    <n v="1298"/>
    <n v="638"/>
    <n v="660"/>
    <n v="364"/>
    <n v="136"/>
    <n v="136"/>
  </r>
  <r>
    <s v="El Paso County"/>
    <s v=" Colorado"/>
    <n v="2009"/>
    <x v="5"/>
    <n v="586446"/>
    <n v="292331"/>
    <n v="294115"/>
    <n v="43397"/>
    <n v="42224"/>
    <n v="42224"/>
    <n v="43983"/>
    <n v="47502"/>
    <n v="39878"/>
    <n v="36946"/>
    <n v="40464"/>
    <n v="45156"/>
    <n v="47502"/>
    <n v="42224"/>
    <n v="32840"/>
    <n v="26390"/>
    <n v="17593"/>
    <n v="13488"/>
    <n v="9969"/>
    <n v="7623"/>
    <n v="6450"/>
  </r>
  <r>
    <s v="Fremont County"/>
    <s v=" Colorado"/>
    <n v="2009"/>
    <x v="5"/>
    <n v="47393"/>
    <n v="27898"/>
    <n v="19495"/>
    <n v="2037"/>
    <n v="2085"/>
    <n v="2180"/>
    <n v="2464"/>
    <n v="2701"/>
    <n v="3507"/>
    <n v="3317"/>
    <n v="3838"/>
    <n v="3838"/>
    <n v="4123"/>
    <n v="3696"/>
    <n v="3127"/>
    <n v="2938"/>
    <n v="2369"/>
    <n v="1706"/>
    <n v="1611"/>
    <n v="1184"/>
    <n v="710"/>
  </r>
  <r>
    <s v="Garfield County"/>
    <s v=" Colorado"/>
    <n v="2009"/>
    <x v="5"/>
    <n v="52878"/>
    <n v="27096"/>
    <n v="25782"/>
    <n v="4547"/>
    <n v="4124"/>
    <n v="3595"/>
    <n v="3437"/>
    <n v="3384"/>
    <n v="3860"/>
    <n v="3807"/>
    <n v="4230"/>
    <n v="3595"/>
    <n v="4230"/>
    <n v="3965"/>
    <n v="3278"/>
    <n v="2220"/>
    <n v="1374"/>
    <n v="1163"/>
    <n v="793"/>
    <n v="581"/>
    <n v="581"/>
  </r>
  <r>
    <s v="Gilpin County"/>
    <s v=" Colorado"/>
    <n v="2009"/>
    <x v="5"/>
    <n v="5177"/>
    <n v="2629"/>
    <n v="2548"/>
    <n v="258"/>
    <n v="274"/>
    <n v="243"/>
    <n v="300"/>
    <n v="253"/>
    <n v="170"/>
    <n v="300"/>
    <n v="491"/>
    <n v="496"/>
    <n v="528"/>
    <n v="590"/>
    <n v="491"/>
    <n v="357"/>
    <n v="165"/>
    <n v="93"/>
    <n v="82"/>
    <n v="72"/>
    <n v="5"/>
  </r>
  <r>
    <s v="Grand County"/>
    <s v=" Colorado"/>
    <n v="2009"/>
    <x v="5"/>
    <n v="13550"/>
    <n v="7029"/>
    <n v="6521"/>
    <n v="718"/>
    <n v="813"/>
    <n v="772"/>
    <n v="907"/>
    <n v="1097"/>
    <n v="718"/>
    <n v="880"/>
    <n v="894"/>
    <n v="1124"/>
    <n v="1165"/>
    <n v="1260"/>
    <n v="1043"/>
    <n v="962"/>
    <n v="474"/>
    <n v="365"/>
    <n v="176"/>
    <n v="162"/>
    <n v="13"/>
  </r>
  <r>
    <s v="Gunnison County"/>
    <s v=" Colorado"/>
    <n v="2009"/>
    <x v="5"/>
    <n v="14924"/>
    <n v="7937"/>
    <n v="6987"/>
    <n v="776"/>
    <n v="716"/>
    <n v="641"/>
    <n v="1611"/>
    <n v="2462"/>
    <n v="1059"/>
    <n v="999"/>
    <n v="805"/>
    <n v="1193"/>
    <n v="984"/>
    <n v="970"/>
    <n v="970"/>
    <n v="611"/>
    <n v="402"/>
    <n v="268"/>
    <n v="134"/>
    <n v="59"/>
    <n v="238"/>
  </r>
  <r>
    <s v="Hinsdale County"/>
    <s v=" Colorado"/>
    <n v="2009"/>
    <x v="5"/>
    <n v="554"/>
    <n v="294"/>
    <n v="260"/>
    <n v="24"/>
    <n v="23"/>
    <n v="4"/>
    <n v="9"/>
    <n v="98"/>
    <n v="79"/>
    <n v="52"/>
    <n v="23"/>
    <n v="23"/>
    <n v="16"/>
    <n v="53"/>
    <n v="54"/>
    <n v="18"/>
    <n v="23"/>
    <n v="31"/>
    <n v="3"/>
    <n v="7"/>
    <n v="4"/>
  </r>
  <r>
    <s v="Huerfano County"/>
    <s v=" Colorado"/>
    <n v="2009"/>
    <x v="5"/>
    <n v="7713"/>
    <n v="4329"/>
    <n v="3384"/>
    <n v="223"/>
    <n v="316"/>
    <n v="478"/>
    <n v="408"/>
    <n v="401"/>
    <n v="485"/>
    <n v="408"/>
    <n v="393"/>
    <n v="617"/>
    <n v="701"/>
    <n v="601"/>
    <n v="578"/>
    <n v="593"/>
    <n v="447"/>
    <n v="331"/>
    <n v="269"/>
    <n v="215"/>
    <n v="239"/>
  </r>
  <r>
    <s v="Jackson County"/>
    <s v=" Colorado"/>
    <n v="2009"/>
    <x v="5"/>
    <n v="1305"/>
    <n v="713"/>
    <n v="592"/>
    <n v="36"/>
    <n v="86"/>
    <n v="91"/>
    <n v="52"/>
    <n v="53"/>
    <n v="40"/>
    <n v="37"/>
    <n v="50"/>
    <n v="80"/>
    <n v="120"/>
    <n v="117"/>
    <n v="118"/>
    <n v="122"/>
    <n v="100"/>
    <n v="74"/>
    <n v="76"/>
    <n v="37"/>
    <n v="5"/>
  </r>
  <r>
    <s v="Jefferson County"/>
    <s v=" Colorado"/>
    <n v="2009"/>
    <x v="5"/>
    <n v="529025"/>
    <n v="263274"/>
    <n v="265751"/>
    <n v="31741"/>
    <n v="30683"/>
    <n v="35973"/>
    <n v="36502"/>
    <n v="32270"/>
    <n v="32799"/>
    <n v="31741"/>
    <n v="36502"/>
    <n v="41792"/>
    <n v="47083"/>
    <n v="44438"/>
    <n v="38089"/>
    <n v="26980"/>
    <n v="19044"/>
    <n v="14283"/>
    <n v="11109"/>
    <n v="8993"/>
    <n v="7935"/>
  </r>
  <r>
    <s v="Kiowa County"/>
    <s v=" Colorado"/>
    <n v="2009"/>
    <x v="5"/>
    <n v="1644"/>
    <n v="741"/>
    <n v="903"/>
    <n v="55"/>
    <n v="80"/>
    <n v="126"/>
    <n v="116"/>
    <n v="54"/>
    <n v="70"/>
    <n v="37"/>
    <n v="82"/>
    <n v="88"/>
    <n v="134"/>
    <n v="126"/>
    <n v="144"/>
    <n v="100"/>
    <n v="156"/>
    <n v="80"/>
    <n v="23"/>
    <n v="42"/>
    <n v="128"/>
  </r>
  <r>
    <s v="Kit Carson County"/>
    <s v=" Colorado"/>
    <n v="2009"/>
    <x v="5"/>
    <n v="8072"/>
    <n v="4477"/>
    <n v="3595"/>
    <n v="484"/>
    <n v="524"/>
    <n v="492"/>
    <n v="621"/>
    <n v="524"/>
    <n v="339"/>
    <n v="613"/>
    <n v="524"/>
    <n v="508"/>
    <n v="734"/>
    <n v="581"/>
    <n v="565"/>
    <n v="330"/>
    <n v="395"/>
    <n v="274"/>
    <n v="161"/>
    <n v="201"/>
    <n v="185"/>
  </r>
  <r>
    <s v="Lake County"/>
    <s v=" Colorado"/>
    <n v="2009"/>
    <x v="5"/>
    <n v="8025"/>
    <n v="4086"/>
    <n v="3939"/>
    <n v="642"/>
    <n v="497"/>
    <n v="802"/>
    <n v="513"/>
    <n v="393"/>
    <n v="650"/>
    <n v="698"/>
    <n v="617"/>
    <n v="642"/>
    <n v="561"/>
    <n v="690"/>
    <n v="569"/>
    <n v="224"/>
    <n v="104"/>
    <n v="144"/>
    <n v="24"/>
    <n v="72"/>
    <n v="168"/>
  </r>
  <r>
    <s v="La Plata County"/>
    <s v=" Colorado"/>
    <n v="2009"/>
    <x v="5"/>
    <n v="49678"/>
    <n v="25125"/>
    <n v="24553"/>
    <n v="2732"/>
    <n v="2682"/>
    <n v="2533"/>
    <n v="4073"/>
    <n v="5762"/>
    <n v="2831"/>
    <n v="2732"/>
    <n v="3179"/>
    <n v="3229"/>
    <n v="4073"/>
    <n v="4123"/>
    <n v="3676"/>
    <n v="2781"/>
    <n v="1838"/>
    <n v="1241"/>
    <n v="844"/>
    <n v="894"/>
    <n v="397"/>
  </r>
  <r>
    <s v="Larimer County"/>
    <s v=" Colorado"/>
    <n v="2009"/>
    <x v="5"/>
    <n v="286978"/>
    <n v="143154"/>
    <n v="143824"/>
    <n v="17505"/>
    <n v="16357"/>
    <n v="17505"/>
    <n v="22958"/>
    <n v="36446"/>
    <n v="17792"/>
    <n v="16070"/>
    <n v="17505"/>
    <n v="19514"/>
    <n v="21810"/>
    <n v="21523"/>
    <n v="18366"/>
    <n v="12914"/>
    <n v="9470"/>
    <n v="6887"/>
    <n v="5739"/>
    <n v="4017"/>
    <n v="4304"/>
  </r>
  <r>
    <s v="Las Animas County"/>
    <s v=" Colorado"/>
    <n v="2009"/>
    <x v="5"/>
    <n v="15814"/>
    <n v="7831"/>
    <n v="7983"/>
    <n v="948"/>
    <n v="1027"/>
    <n v="838"/>
    <n v="1186"/>
    <n v="806"/>
    <n v="853"/>
    <n v="885"/>
    <n v="869"/>
    <n v="917"/>
    <n v="1186"/>
    <n v="1296"/>
    <n v="1344"/>
    <n v="933"/>
    <n v="759"/>
    <n v="585"/>
    <n v="648"/>
    <n v="379"/>
    <n v="316"/>
  </r>
  <r>
    <s v="Lincoln County"/>
    <s v=" Colorado"/>
    <n v="2009"/>
    <x v="5"/>
    <n v="5285"/>
    <n v="3079"/>
    <n v="2206"/>
    <n v="322"/>
    <n v="190"/>
    <n v="322"/>
    <n v="290"/>
    <n v="306"/>
    <n v="438"/>
    <n v="211"/>
    <n v="285"/>
    <n v="560"/>
    <n v="465"/>
    <n v="422"/>
    <n v="338"/>
    <n v="264"/>
    <n v="200"/>
    <n v="221"/>
    <n v="221"/>
    <n v="100"/>
    <n v="126"/>
  </r>
  <r>
    <s v="Logan County"/>
    <s v=" Colorado"/>
    <n v="2009"/>
    <x v="5"/>
    <n v="20828"/>
    <n v="11123"/>
    <n v="9705"/>
    <n v="1270"/>
    <n v="1603"/>
    <n v="978"/>
    <n v="1728"/>
    <n v="1416"/>
    <n v="1499"/>
    <n v="1166"/>
    <n v="1312"/>
    <n v="1374"/>
    <n v="1687"/>
    <n v="1582"/>
    <n v="1312"/>
    <n v="999"/>
    <n v="833"/>
    <n v="624"/>
    <n v="604"/>
    <n v="458"/>
    <n v="374"/>
  </r>
  <r>
    <s v="Mesa County"/>
    <s v=" Colorado"/>
    <n v="2009"/>
    <x v="5"/>
    <n v="137879"/>
    <n v="67593"/>
    <n v="70286"/>
    <n v="9651"/>
    <n v="8548"/>
    <n v="8824"/>
    <n v="9375"/>
    <n v="9375"/>
    <n v="10203"/>
    <n v="7859"/>
    <n v="8134"/>
    <n v="8410"/>
    <n v="10203"/>
    <n v="10478"/>
    <n v="9237"/>
    <n v="7169"/>
    <n v="5790"/>
    <n v="4687"/>
    <n v="4274"/>
    <n v="2895"/>
    <n v="2895"/>
  </r>
  <r>
    <s v="Mineral County"/>
    <s v=" Colorado"/>
    <n v="2009"/>
    <x v="5"/>
    <n v="1077"/>
    <n v="531"/>
    <n v="546"/>
    <n v="7"/>
    <n v="37"/>
    <n v="19"/>
    <n v="42"/>
    <n v="40"/>
    <n v="18"/>
    <n v="3"/>
    <n v="39"/>
    <n v="76"/>
    <n v="52"/>
    <n v="119"/>
    <n v="101"/>
    <n v="169"/>
    <n v="113"/>
    <n v="91"/>
    <n v="58"/>
    <n v="44"/>
    <n v="40"/>
  </r>
  <r>
    <s v="Moffat County"/>
    <s v=" Colorado"/>
    <n v="2009"/>
    <x v="5"/>
    <n v="13555"/>
    <n v="6942"/>
    <n v="6613"/>
    <n v="975"/>
    <n v="1138"/>
    <n v="894"/>
    <n v="962"/>
    <n v="813"/>
    <n v="881"/>
    <n v="908"/>
    <n v="826"/>
    <n v="1111"/>
    <n v="1016"/>
    <n v="1192"/>
    <n v="921"/>
    <n v="623"/>
    <n v="352"/>
    <n v="420"/>
    <n v="271"/>
    <n v="149"/>
    <n v="135"/>
  </r>
  <r>
    <s v="Montezuma County"/>
    <s v=" Colorado"/>
    <n v="2009"/>
    <x v="5"/>
    <n v="25000"/>
    <n v="12283"/>
    <n v="12717"/>
    <n v="1600"/>
    <n v="1650"/>
    <n v="1675"/>
    <n v="1800"/>
    <n v="1350"/>
    <n v="1150"/>
    <n v="1375"/>
    <n v="1225"/>
    <n v="1775"/>
    <n v="1950"/>
    <n v="2075"/>
    <n v="2075"/>
    <n v="1475"/>
    <n v="1175"/>
    <n v="925"/>
    <n v="825"/>
    <n v="525"/>
    <n v="400"/>
  </r>
  <r>
    <s v="Montrose County"/>
    <s v=" Colorado"/>
    <n v="2009"/>
    <x v="5"/>
    <n v="39303"/>
    <n v="19355"/>
    <n v="19948"/>
    <n v="2633"/>
    <n v="2790"/>
    <n v="2790"/>
    <n v="2554"/>
    <n v="2043"/>
    <n v="2004"/>
    <n v="1965"/>
    <n v="2083"/>
    <n v="2829"/>
    <n v="2908"/>
    <n v="2908"/>
    <n v="2947"/>
    <n v="2240"/>
    <n v="1847"/>
    <n v="1650"/>
    <n v="1336"/>
    <n v="746"/>
    <n v="943"/>
  </r>
  <r>
    <s v="Morgan County"/>
    <s v=" Colorado"/>
    <n v="2009"/>
    <x v="5"/>
    <n v="27630"/>
    <n v="13913"/>
    <n v="13717"/>
    <n v="2155"/>
    <n v="2099"/>
    <n v="2265"/>
    <n v="2099"/>
    <n v="1657"/>
    <n v="1657"/>
    <n v="1574"/>
    <n v="1602"/>
    <n v="2099"/>
    <n v="2016"/>
    <n v="1878"/>
    <n v="1492"/>
    <n v="1298"/>
    <n v="1049"/>
    <n v="828"/>
    <n v="690"/>
    <n v="580"/>
    <n v="607"/>
  </r>
  <r>
    <s v="Otero County"/>
    <s v=" Colorado"/>
    <n v="2009"/>
    <x v="5"/>
    <n v="18833"/>
    <n v="9071"/>
    <n v="9762"/>
    <n v="1355"/>
    <n v="1355"/>
    <n v="1205"/>
    <n v="1337"/>
    <n v="1111"/>
    <n v="998"/>
    <n v="885"/>
    <n v="960"/>
    <n v="1280"/>
    <n v="1186"/>
    <n v="1450"/>
    <n v="1205"/>
    <n v="1224"/>
    <n v="772"/>
    <n v="941"/>
    <n v="564"/>
    <n v="376"/>
    <n v="659"/>
  </r>
  <r>
    <s v="Ouray County"/>
    <s v=" Colorado"/>
    <n v="2009"/>
    <x v="5"/>
    <n v="4519"/>
    <n v="2083"/>
    <n v="2436"/>
    <n v="244"/>
    <n v="234"/>
    <n v="311"/>
    <n v="302"/>
    <n v="122"/>
    <n v="135"/>
    <n v="135"/>
    <n v="334"/>
    <n v="325"/>
    <n v="411"/>
    <n v="524"/>
    <n v="555"/>
    <n v="352"/>
    <n v="262"/>
    <n v="140"/>
    <n v="81"/>
    <n v="9"/>
    <n v="31"/>
  </r>
  <r>
    <s v="Park County"/>
    <s v=" Colorado"/>
    <n v="2009"/>
    <x v="5"/>
    <n v="16788"/>
    <n v="8760"/>
    <n v="8028"/>
    <n v="839"/>
    <n v="973"/>
    <n v="906"/>
    <n v="1091"/>
    <n v="554"/>
    <n v="805"/>
    <n v="956"/>
    <n v="956"/>
    <n v="1662"/>
    <n v="1813"/>
    <n v="1997"/>
    <n v="1527"/>
    <n v="1208"/>
    <n v="671"/>
    <n v="369"/>
    <n v="285"/>
    <n v="33"/>
    <n v="117"/>
  </r>
  <r>
    <s v="Phillips County"/>
    <s v=" Colorado"/>
    <n v="2009"/>
    <x v="5"/>
    <n v="4479"/>
    <n v="2119"/>
    <n v="2360"/>
    <n v="349"/>
    <n v="367"/>
    <n v="362"/>
    <n v="250"/>
    <n v="237"/>
    <n v="179"/>
    <n v="214"/>
    <n v="188"/>
    <n v="403"/>
    <n v="380"/>
    <n v="268"/>
    <n v="241"/>
    <n v="255"/>
    <n v="156"/>
    <n v="174"/>
    <n v="201"/>
    <n v="116"/>
    <n v="120"/>
  </r>
  <r>
    <s v="Pitkin County"/>
    <s v=" Colorado"/>
    <n v="2009"/>
    <x v="5"/>
    <n v="15314"/>
    <n v="7993"/>
    <n v="7321"/>
    <n v="704"/>
    <n v="643"/>
    <n v="750"/>
    <n v="811"/>
    <n v="872"/>
    <n v="1332"/>
    <n v="1148"/>
    <n v="980"/>
    <n v="1470"/>
    <n v="1317"/>
    <n v="1362"/>
    <n v="1378"/>
    <n v="1102"/>
    <n v="535"/>
    <n v="398"/>
    <n v="229"/>
    <n v="168"/>
    <n v="76"/>
  </r>
  <r>
    <s v="Prowers County"/>
    <s v=" Colorado"/>
    <n v="2009"/>
    <x v="5"/>
    <n v="13206"/>
    <n v="6767"/>
    <n v="6439"/>
    <n v="1030"/>
    <n v="713"/>
    <n v="1307"/>
    <n v="1030"/>
    <n v="818"/>
    <n v="831"/>
    <n v="779"/>
    <n v="739"/>
    <n v="871"/>
    <n v="1003"/>
    <n v="831"/>
    <n v="739"/>
    <n v="673"/>
    <n v="462"/>
    <n v="449"/>
    <n v="369"/>
    <n v="237"/>
    <n v="303"/>
  </r>
  <r>
    <s v="Pueblo County"/>
    <s v=" Colorado"/>
    <n v="2009"/>
    <x v="5"/>
    <n v="153814"/>
    <n v="75212"/>
    <n v="78602"/>
    <n v="10305"/>
    <n v="10459"/>
    <n v="10613"/>
    <n v="10920"/>
    <n v="10151"/>
    <n v="9844"/>
    <n v="8921"/>
    <n v="9382"/>
    <n v="10151"/>
    <n v="10920"/>
    <n v="10920"/>
    <n v="9844"/>
    <n v="7998"/>
    <n v="6306"/>
    <n v="5383"/>
    <n v="4768"/>
    <n v="3845"/>
    <n v="2614"/>
  </r>
  <r>
    <s v="Rio Blanco County"/>
    <s v=" Colorado"/>
    <n v="2009"/>
    <x v="5"/>
    <n v="6183"/>
    <n v="3095"/>
    <n v="3088"/>
    <n v="463"/>
    <n v="383"/>
    <n v="401"/>
    <n v="463"/>
    <n v="525"/>
    <n v="346"/>
    <n v="352"/>
    <n v="352"/>
    <n v="395"/>
    <n v="537"/>
    <n v="469"/>
    <n v="414"/>
    <n v="346"/>
    <n v="321"/>
    <n v="105"/>
    <n v="179"/>
    <n v="98"/>
    <n v="24"/>
  </r>
  <r>
    <s v="Rio Grande County"/>
    <s v=" Colorado"/>
    <n v="2009"/>
    <x v="5"/>
    <n v="11743"/>
    <n v="5848"/>
    <n v="5895"/>
    <n v="1045"/>
    <n v="751"/>
    <n v="716"/>
    <n v="927"/>
    <n v="657"/>
    <n v="551"/>
    <n v="610"/>
    <n v="587"/>
    <n v="504"/>
    <n v="763"/>
    <n v="962"/>
    <n v="822"/>
    <n v="857"/>
    <n v="763"/>
    <n v="305"/>
    <n v="364"/>
    <n v="293"/>
    <n v="258"/>
  </r>
  <r>
    <s v="Routt County"/>
    <s v=" Colorado"/>
    <n v="2009"/>
    <x v="5"/>
    <n v="22356"/>
    <n v="12081"/>
    <n v="10275"/>
    <n v="1229"/>
    <n v="1028"/>
    <n v="1319"/>
    <n v="1497"/>
    <n v="1497"/>
    <n v="1967"/>
    <n v="1766"/>
    <n v="1855"/>
    <n v="1766"/>
    <n v="2079"/>
    <n v="2079"/>
    <n v="1721"/>
    <n v="1162"/>
    <n v="581"/>
    <n v="312"/>
    <n v="245"/>
    <n v="156"/>
    <n v="67"/>
  </r>
  <r>
    <s v="Saguache County"/>
    <s v=" Colorado"/>
    <n v="2009"/>
    <x v="5"/>
    <n v="6929"/>
    <n v="3465"/>
    <n v="3464"/>
    <n v="422"/>
    <n v="609"/>
    <n v="367"/>
    <n v="471"/>
    <n v="554"/>
    <n v="388"/>
    <n v="346"/>
    <n v="443"/>
    <n v="575"/>
    <n v="429"/>
    <n v="547"/>
    <n v="616"/>
    <n v="401"/>
    <n v="256"/>
    <n v="228"/>
    <n v="97"/>
    <n v="90"/>
    <n v="76"/>
  </r>
  <r>
    <s v="San Juan County"/>
    <s v=" Colorado"/>
    <n v="2009"/>
    <x v="5"/>
    <n v="686"/>
    <n v="478"/>
    <n v="208"/>
    <n v="8"/>
    <n v="6"/>
    <n v="17"/>
    <n v="24"/>
    <n v="69"/>
    <n v="80"/>
    <n v="50"/>
    <n v="52"/>
    <n v="13"/>
    <n v="144"/>
    <n v="39"/>
    <n v="74"/>
    <n v="32"/>
    <n v="4"/>
    <n v="30"/>
    <n v="28"/>
    <n v="6"/>
    <n v="0"/>
  </r>
  <r>
    <s v="San Miguel County"/>
    <s v=" Colorado"/>
    <n v="2009"/>
    <x v="5"/>
    <n v="7385"/>
    <n v="3899"/>
    <n v="3486"/>
    <n v="398"/>
    <n v="443"/>
    <n v="295"/>
    <n v="339"/>
    <n v="391"/>
    <n v="716"/>
    <n v="871"/>
    <n v="738"/>
    <n v="635"/>
    <n v="657"/>
    <n v="620"/>
    <n v="605"/>
    <n v="361"/>
    <n v="125"/>
    <n v="125"/>
    <n v="14"/>
    <n v="29"/>
    <n v="14"/>
  </r>
  <r>
    <s v="Sedgwick County"/>
    <s v=" Colorado"/>
    <n v="2009"/>
    <x v="5"/>
    <n v="2378"/>
    <n v="1152"/>
    <n v="1226"/>
    <n v="92"/>
    <n v="123"/>
    <n v="137"/>
    <n v="159"/>
    <n v="116"/>
    <n v="87"/>
    <n v="68"/>
    <n v="156"/>
    <n v="133"/>
    <n v="147"/>
    <n v="197"/>
    <n v="137"/>
    <n v="147"/>
    <n v="168"/>
    <n v="123"/>
    <n v="92"/>
    <n v="71"/>
    <n v="214"/>
  </r>
  <r>
    <s v="Summit County"/>
    <s v=" Colorado"/>
    <n v="2009"/>
    <x v="5"/>
    <n v="26246"/>
    <n v="14931"/>
    <n v="11315"/>
    <n v="1863"/>
    <n v="1049"/>
    <n v="1364"/>
    <n v="1102"/>
    <n v="2519"/>
    <n v="3411"/>
    <n v="2887"/>
    <n v="2152"/>
    <n v="2125"/>
    <n v="1915"/>
    <n v="1968"/>
    <n v="1207"/>
    <n v="1286"/>
    <n v="603"/>
    <n v="419"/>
    <n v="288"/>
    <n v="52"/>
    <n v="26"/>
  </r>
  <r>
    <s v="Teller County"/>
    <s v=" Colorado"/>
    <n v="2009"/>
    <x v="5"/>
    <n v="21554"/>
    <n v="10947"/>
    <n v="10607"/>
    <n v="1056"/>
    <n v="1120"/>
    <n v="1551"/>
    <n v="1293"/>
    <n v="926"/>
    <n v="689"/>
    <n v="883"/>
    <n v="1228"/>
    <n v="1788"/>
    <n v="2414"/>
    <n v="2392"/>
    <n v="2198"/>
    <n v="1616"/>
    <n v="1013"/>
    <n v="732"/>
    <n v="387"/>
    <n v="215"/>
    <n v="64"/>
  </r>
  <r>
    <s v="Washington County"/>
    <s v=" Colorado"/>
    <n v="2009"/>
    <x v="5"/>
    <n v="4647"/>
    <n v="2258"/>
    <n v="2389"/>
    <n v="232"/>
    <n v="278"/>
    <n v="297"/>
    <n v="320"/>
    <n v="274"/>
    <n v="199"/>
    <n v="209"/>
    <n v="325"/>
    <n v="274"/>
    <n v="357"/>
    <n v="367"/>
    <n v="334"/>
    <n v="223"/>
    <n v="204"/>
    <n v="181"/>
    <n v="264"/>
    <n v="171"/>
    <n v="139"/>
  </r>
  <r>
    <s v="Weld County"/>
    <s v=" Colorado"/>
    <n v="2009"/>
    <x v="5"/>
    <n v="241221"/>
    <n v="121195"/>
    <n v="120026"/>
    <n v="20262"/>
    <n v="20503"/>
    <n v="15679"/>
    <n v="18091"/>
    <n v="17367"/>
    <n v="21227"/>
    <n v="18332"/>
    <n v="17850"/>
    <n v="16403"/>
    <n v="17126"/>
    <n v="15679"/>
    <n v="13267"/>
    <n v="9648"/>
    <n v="6030"/>
    <n v="5065"/>
    <n v="3618"/>
    <n v="2653"/>
    <n v="2170"/>
  </r>
  <r>
    <s v="Yuma County"/>
    <s v=" Colorado"/>
    <n v="2009"/>
    <x v="5"/>
    <n v="9630"/>
    <n v="4687"/>
    <n v="4943"/>
    <n v="751"/>
    <n v="770"/>
    <n v="654"/>
    <n v="520"/>
    <n v="587"/>
    <n v="375"/>
    <n v="635"/>
    <n v="654"/>
    <n v="558"/>
    <n v="722"/>
    <n v="712"/>
    <n v="693"/>
    <n v="394"/>
    <n v="298"/>
    <n v="442"/>
    <n v="327"/>
    <n v="327"/>
    <n v="202"/>
  </r>
  <r>
    <s v="Fairfield County"/>
    <s v=" Connecticut"/>
    <n v="2009"/>
    <x v="6"/>
    <n v="892843"/>
    <n v="436401"/>
    <n v="456442"/>
    <n v="59820"/>
    <n v="61606"/>
    <n v="65177"/>
    <n v="62499"/>
    <n v="50892"/>
    <n v="46427"/>
    <n v="51784"/>
    <n v="65177"/>
    <n v="74105"/>
    <n v="74998"/>
    <n v="65177"/>
    <n v="54463"/>
    <n v="43749"/>
    <n v="32142"/>
    <n v="25892"/>
    <n v="21428"/>
    <n v="18749"/>
    <n v="18749"/>
  </r>
  <r>
    <s v="Hartford County"/>
    <s v=" Connecticut"/>
    <n v="2009"/>
    <x v="6"/>
    <n v="874409"/>
    <n v="423285"/>
    <n v="451124"/>
    <n v="53338"/>
    <n v="54213"/>
    <n v="59459"/>
    <n v="61208"/>
    <n v="55087"/>
    <n v="53338"/>
    <n v="51590"/>
    <n v="57710"/>
    <n v="68203"/>
    <n v="70827"/>
    <n v="64706"/>
    <n v="54213"/>
    <n v="45469"/>
    <n v="32353"/>
    <n v="27106"/>
    <n v="23609"/>
    <n v="20985"/>
    <n v="20111"/>
  </r>
  <r>
    <s v="Litchfield County"/>
    <s v=" Connecticut"/>
    <n v="2009"/>
    <x v="6"/>
    <n v="188411"/>
    <n v="92690"/>
    <n v="95721"/>
    <n v="9608"/>
    <n v="11493"/>
    <n v="12811"/>
    <n v="13000"/>
    <n v="9608"/>
    <n v="8101"/>
    <n v="8855"/>
    <n v="13000"/>
    <n v="15638"/>
    <n v="17333"/>
    <n v="16203"/>
    <n v="13565"/>
    <n v="11116"/>
    <n v="8478"/>
    <n v="5840"/>
    <n v="5087"/>
    <n v="4521"/>
    <n v="4333"/>
  </r>
  <r>
    <s v="Middlesex County"/>
    <s v=" Connecticut"/>
    <n v="2009"/>
    <x v="6"/>
    <n v="164004"/>
    <n v="80331"/>
    <n v="83673"/>
    <n v="8856"/>
    <n v="10004"/>
    <n v="10004"/>
    <n v="10988"/>
    <n v="9348"/>
    <n v="8528"/>
    <n v="8692"/>
    <n v="12136"/>
    <n v="13612"/>
    <n v="14268"/>
    <n v="13120"/>
    <n v="10824"/>
    <n v="10004"/>
    <n v="6724"/>
    <n v="5084"/>
    <n v="4428"/>
    <n v="2952"/>
    <n v="3936"/>
  </r>
  <r>
    <s v="New Haven County"/>
    <s v=" Connecticut"/>
    <n v="2009"/>
    <x v="6"/>
    <n v="843532"/>
    <n v="407736"/>
    <n v="435796"/>
    <n v="51455"/>
    <n v="52298"/>
    <n v="56516"/>
    <n v="61577"/>
    <n v="56516"/>
    <n v="55673"/>
    <n v="52298"/>
    <n v="58203"/>
    <n v="63264"/>
    <n v="66639"/>
    <n v="59890"/>
    <n v="52298"/>
    <n v="41333"/>
    <n v="30367"/>
    <n v="25305"/>
    <n v="21931"/>
    <n v="18557"/>
    <n v="21088"/>
  </r>
  <r>
    <s v="New London County"/>
    <s v=" Connecticut"/>
    <n v="2009"/>
    <x v="6"/>
    <n v="266183"/>
    <n v="131131"/>
    <n v="135052"/>
    <n v="15438"/>
    <n v="14906"/>
    <n v="18100"/>
    <n v="18898"/>
    <n v="19431"/>
    <n v="15704"/>
    <n v="14906"/>
    <n v="18366"/>
    <n v="21028"/>
    <n v="22359"/>
    <n v="20229"/>
    <n v="16769"/>
    <n v="14107"/>
    <n v="10114"/>
    <n v="8251"/>
    <n v="6920"/>
    <n v="5589"/>
    <n v="4791"/>
  </r>
  <r>
    <s v="Tolland County"/>
    <s v=" Connecticut"/>
    <n v="2009"/>
    <x v="6"/>
    <n v="148526"/>
    <n v="74946"/>
    <n v="73580"/>
    <n v="7277"/>
    <n v="8614"/>
    <n v="9357"/>
    <n v="15298"/>
    <n v="16783"/>
    <n v="5495"/>
    <n v="6832"/>
    <n v="9951"/>
    <n v="12030"/>
    <n v="12921"/>
    <n v="11139"/>
    <n v="9357"/>
    <n v="6832"/>
    <n v="5198"/>
    <n v="3861"/>
    <n v="3267"/>
    <n v="2227"/>
    <n v="2079"/>
  </r>
  <r>
    <s v="Windham County"/>
    <s v=" Connecticut"/>
    <n v="2009"/>
    <x v="6"/>
    <n v="116579"/>
    <n v="57615"/>
    <n v="58964"/>
    <n v="6761"/>
    <n v="7344"/>
    <n v="7577"/>
    <n v="9093"/>
    <n v="7810"/>
    <n v="7694"/>
    <n v="7344"/>
    <n v="8043"/>
    <n v="9326"/>
    <n v="9792"/>
    <n v="8743"/>
    <n v="7111"/>
    <n v="5828"/>
    <n v="3963"/>
    <n v="3264"/>
    <n v="2448"/>
    <n v="2215"/>
    <n v="2215"/>
  </r>
  <r>
    <s v="Kent County"/>
    <s v=" Delaware"/>
    <n v="2009"/>
    <x v="7"/>
    <n v="151332"/>
    <n v="72783"/>
    <n v="78549"/>
    <n v="10744"/>
    <n v="10744"/>
    <n v="10593"/>
    <n v="11349"/>
    <n v="11349"/>
    <n v="10139"/>
    <n v="8928"/>
    <n v="9836"/>
    <n v="11349"/>
    <n v="11047"/>
    <n v="9685"/>
    <n v="8020"/>
    <n v="8020"/>
    <n v="6204"/>
    <n v="4691"/>
    <n v="3934"/>
    <n v="2269"/>
    <n v="2269"/>
  </r>
  <r>
    <s v="New Castle County"/>
    <s v=" Delaware"/>
    <n v="2009"/>
    <x v="7"/>
    <n v="527774"/>
    <n v="256413"/>
    <n v="271361"/>
    <n v="35888"/>
    <n v="34305"/>
    <n v="34833"/>
    <n v="39583"/>
    <n v="35360"/>
    <n v="39055"/>
    <n v="35360"/>
    <n v="38527"/>
    <n v="39055"/>
    <n v="41166"/>
    <n v="36944"/>
    <n v="30610"/>
    <n v="25333"/>
    <n v="16888"/>
    <n v="14249"/>
    <n v="12138"/>
    <n v="10027"/>
    <n v="8972"/>
  </r>
  <r>
    <s v="Sussex County"/>
    <s v=" Delaware"/>
    <n v="2009"/>
    <x v="7"/>
    <n v="184726"/>
    <n v="90345"/>
    <n v="94381"/>
    <n v="11637"/>
    <n v="10159"/>
    <n v="10529"/>
    <n v="10344"/>
    <n v="9975"/>
    <n v="9790"/>
    <n v="9051"/>
    <n v="10159"/>
    <n v="12376"/>
    <n v="13115"/>
    <n v="13115"/>
    <n v="13669"/>
    <n v="13484"/>
    <n v="11453"/>
    <n v="9605"/>
    <n v="7943"/>
    <n v="4248"/>
    <n v="4248"/>
  </r>
  <r>
    <s v="District of Columbia"/>
    <s v=" District of Columbia"/>
    <n v="2009"/>
    <x v="8"/>
    <n v="588433"/>
    <n v="277522"/>
    <n v="310911"/>
    <n v="35894"/>
    <n v="28833"/>
    <n v="30598"/>
    <n v="42367"/>
    <n v="47074"/>
    <n v="55901"/>
    <n v="50016"/>
    <n v="45897"/>
    <n v="40601"/>
    <n v="40013"/>
    <n v="38248"/>
    <n v="35894"/>
    <n v="28244"/>
    <n v="20595"/>
    <n v="15887"/>
    <n v="12945"/>
    <n v="10591"/>
    <n v="10003"/>
  </r>
  <r>
    <s v="Alachua County"/>
    <s v=" Florida"/>
    <n v="2009"/>
    <x v="9"/>
    <n v="238990"/>
    <n v="117011"/>
    <n v="121979"/>
    <n v="13144"/>
    <n v="11710"/>
    <n v="11471"/>
    <n v="24854"/>
    <n v="50665"/>
    <n v="13144"/>
    <n v="12188"/>
    <n v="13144"/>
    <n v="13144"/>
    <n v="14339"/>
    <n v="14100"/>
    <n v="12427"/>
    <n v="9798"/>
    <n v="6691"/>
    <n v="5496"/>
    <n v="5018"/>
    <n v="4062"/>
    <n v="3345"/>
  </r>
  <r>
    <s v="Baker County"/>
    <s v=" Florida"/>
    <n v="2009"/>
    <x v="9"/>
    <n v="25478"/>
    <n v="13327"/>
    <n v="12151"/>
    <n v="1910"/>
    <n v="1859"/>
    <n v="1859"/>
    <n v="1783"/>
    <n v="1859"/>
    <n v="1783"/>
    <n v="1783"/>
    <n v="1579"/>
    <n v="2114"/>
    <n v="1961"/>
    <n v="1707"/>
    <n v="1350"/>
    <n v="1401"/>
    <n v="866"/>
    <n v="662"/>
    <n v="254"/>
    <n v="535"/>
    <n v="203"/>
  </r>
  <r>
    <s v="Bay County"/>
    <s v=" Florida"/>
    <n v="2009"/>
    <x v="9"/>
    <n v="163451"/>
    <n v="80876"/>
    <n v="82575"/>
    <n v="11278"/>
    <n v="9643"/>
    <n v="10297"/>
    <n v="10460"/>
    <n v="11278"/>
    <n v="11768"/>
    <n v="9807"/>
    <n v="10787"/>
    <n v="11931"/>
    <n v="12749"/>
    <n v="11605"/>
    <n v="10297"/>
    <n v="8499"/>
    <n v="7028"/>
    <n v="5230"/>
    <n v="5066"/>
    <n v="3105"/>
    <n v="2615"/>
  </r>
  <r>
    <s v="Bradford County"/>
    <s v=" Florida"/>
    <n v="2009"/>
    <x v="9"/>
    <n v="28841"/>
    <n v="16137"/>
    <n v="12704"/>
    <n v="1672"/>
    <n v="1499"/>
    <n v="1586"/>
    <n v="1586"/>
    <n v="2538"/>
    <n v="2336"/>
    <n v="2105"/>
    <n v="1672"/>
    <n v="2538"/>
    <n v="2393"/>
    <n v="2047"/>
    <n v="1788"/>
    <n v="1297"/>
    <n v="1124"/>
    <n v="749"/>
    <n v="721"/>
    <n v="432"/>
    <n v="749"/>
  </r>
  <r>
    <s v="Brevard County"/>
    <s v=" Florida"/>
    <n v="2009"/>
    <x v="9"/>
    <n v="532697"/>
    <n v="261529"/>
    <n v="271168"/>
    <n v="27700"/>
    <n v="28232"/>
    <n v="32494"/>
    <n v="34092"/>
    <n v="29298"/>
    <n v="28765"/>
    <n v="26102"/>
    <n v="30896"/>
    <n v="38354"/>
    <n v="44213"/>
    <n v="39952"/>
    <n v="34092"/>
    <n v="31429"/>
    <n v="27167"/>
    <n v="25569"/>
    <n v="23971"/>
    <n v="18111"/>
    <n v="13317"/>
  </r>
  <r>
    <s v="Broward County"/>
    <s v=" Florida"/>
    <n v="2009"/>
    <x v="9"/>
    <n v="1759132"/>
    <n v="855828"/>
    <n v="903304"/>
    <n v="116102"/>
    <n v="109066"/>
    <n v="117861"/>
    <n v="112584"/>
    <n v="100270"/>
    <n v="114343"/>
    <n v="117861"/>
    <n v="131934"/>
    <n v="144248"/>
    <n v="142489"/>
    <n v="123139"/>
    <n v="102029"/>
    <n v="84438"/>
    <n v="59810"/>
    <n v="47496"/>
    <n v="49255"/>
    <n v="43978"/>
    <n v="45737"/>
  </r>
  <r>
    <s v="Calhoun County"/>
    <s v=" Florida"/>
    <n v="2009"/>
    <x v="9"/>
    <n v="13525"/>
    <n v="7186"/>
    <n v="6339"/>
    <n v="865"/>
    <n v="784"/>
    <n v="716"/>
    <n v="703"/>
    <n v="1095"/>
    <n v="1190"/>
    <n v="933"/>
    <n v="973"/>
    <n v="960"/>
    <n v="852"/>
    <n v="960"/>
    <n v="716"/>
    <n v="757"/>
    <n v="554"/>
    <n v="419"/>
    <n v="568"/>
    <n v="229"/>
    <n v="256"/>
  </r>
  <r>
    <s v="Charlotte County"/>
    <s v=" Florida"/>
    <n v="2009"/>
    <x v="9"/>
    <n v="156043"/>
    <n v="75364"/>
    <n v="80679"/>
    <n v="5773"/>
    <n v="6241"/>
    <n v="6865"/>
    <n v="7177"/>
    <n v="5929"/>
    <n v="5461"/>
    <n v="5461"/>
    <n v="7177"/>
    <n v="8426"/>
    <n v="9986"/>
    <n v="10298"/>
    <n v="12171"/>
    <n v="13575"/>
    <n v="13419"/>
    <n v="11079"/>
    <n v="11391"/>
    <n v="8582"/>
    <n v="7021"/>
  </r>
  <r>
    <s v="Citrus County"/>
    <s v=" Florida"/>
    <n v="2009"/>
    <x v="9"/>
    <n v="138161"/>
    <n v="66464"/>
    <n v="71697"/>
    <n v="5250"/>
    <n v="5802"/>
    <n v="6769"/>
    <n v="7184"/>
    <n v="5388"/>
    <n v="5111"/>
    <n v="4973"/>
    <n v="6355"/>
    <n v="7737"/>
    <n v="8842"/>
    <n v="9533"/>
    <n v="10776"/>
    <n v="12296"/>
    <n v="11329"/>
    <n v="10223"/>
    <n v="9118"/>
    <n v="6217"/>
    <n v="5250"/>
  </r>
  <r>
    <s v="Clay County"/>
    <s v=" Florida"/>
    <n v="2009"/>
    <x v="9"/>
    <n v="179850"/>
    <n v="88593"/>
    <n v="91257"/>
    <n v="11870"/>
    <n v="13668"/>
    <n v="13848"/>
    <n v="14028"/>
    <n v="10431"/>
    <n v="9891"/>
    <n v="10970"/>
    <n v="13668"/>
    <n v="14388"/>
    <n v="14747"/>
    <n v="12589"/>
    <n v="10791"/>
    <n v="9891"/>
    <n v="6474"/>
    <n v="4496"/>
    <n v="3597"/>
    <n v="2517"/>
    <n v="1978"/>
  </r>
  <r>
    <s v="Collier County"/>
    <s v=" Florida"/>
    <n v="2009"/>
    <x v="9"/>
    <n v="313165"/>
    <n v="159211"/>
    <n v="153954"/>
    <n v="20355"/>
    <n v="16284"/>
    <n v="17537"/>
    <n v="16597"/>
    <n v="15658"/>
    <n v="16284"/>
    <n v="15658"/>
    <n v="17850"/>
    <n v="19729"/>
    <n v="20042"/>
    <n v="18476"/>
    <n v="18476"/>
    <n v="21921"/>
    <n v="21608"/>
    <n v="18163"/>
    <n v="17850"/>
    <n v="11900"/>
    <n v="9394"/>
  </r>
  <r>
    <s v="Columbia County"/>
    <s v=" Florida"/>
    <n v="2009"/>
    <x v="9"/>
    <n v="67397"/>
    <n v="34330"/>
    <n v="33067"/>
    <n v="4313"/>
    <n v="4650"/>
    <n v="3774"/>
    <n v="4582"/>
    <n v="5122"/>
    <n v="4380"/>
    <n v="4111"/>
    <n v="4178"/>
    <n v="4582"/>
    <n v="4717"/>
    <n v="4717"/>
    <n v="4448"/>
    <n v="3774"/>
    <n v="2830"/>
    <n v="2561"/>
    <n v="1887"/>
    <n v="1415"/>
    <n v="1347"/>
  </r>
  <r>
    <s v="DeSoto County"/>
    <s v=" Florida"/>
    <n v="2009"/>
    <x v="9"/>
    <n v="34890"/>
    <n v="19809"/>
    <n v="15081"/>
    <n v="2198"/>
    <n v="1779"/>
    <n v="2267"/>
    <n v="2372"/>
    <n v="3000"/>
    <n v="3140"/>
    <n v="2477"/>
    <n v="1849"/>
    <n v="2232"/>
    <n v="2407"/>
    <n v="1674"/>
    <n v="1465"/>
    <n v="2023"/>
    <n v="1639"/>
    <n v="1360"/>
    <n v="1500"/>
    <n v="1081"/>
    <n v="453"/>
  </r>
  <r>
    <s v="Dixie County"/>
    <s v=" Florida"/>
    <n v="2009"/>
    <x v="9"/>
    <n v="14800"/>
    <n v="8031"/>
    <n v="6769"/>
    <n v="858"/>
    <n v="828"/>
    <n v="784"/>
    <n v="1243"/>
    <n v="1198"/>
    <n v="310"/>
    <n v="814"/>
    <n v="858"/>
    <n v="1065"/>
    <n v="1065"/>
    <n v="1021"/>
    <n v="902"/>
    <n v="1065"/>
    <n v="1095"/>
    <n v="666"/>
    <n v="666"/>
    <n v="103"/>
    <n v="266"/>
  </r>
  <r>
    <s v="Duval County"/>
    <s v=" Florida"/>
    <n v="2009"/>
    <x v="9"/>
    <n v="846385"/>
    <n v="410031"/>
    <n v="436354"/>
    <n v="63478"/>
    <n v="55861"/>
    <n v="56707"/>
    <n v="56707"/>
    <n v="63478"/>
    <n v="70249"/>
    <n v="60093"/>
    <n v="59246"/>
    <n v="63478"/>
    <n v="64325"/>
    <n v="57554"/>
    <n v="49090"/>
    <n v="36394"/>
    <n v="25391"/>
    <n v="19466"/>
    <n v="19466"/>
    <n v="13542"/>
    <n v="11849"/>
  </r>
  <r>
    <s v="Escambia County"/>
    <s v=" Florida"/>
    <n v="2009"/>
    <x v="9"/>
    <n v="303292"/>
    <n v="149901"/>
    <n v="153391"/>
    <n v="20320"/>
    <n v="16681"/>
    <n v="18500"/>
    <n v="24869"/>
    <n v="26689"/>
    <n v="21230"/>
    <n v="17590"/>
    <n v="17590"/>
    <n v="19713"/>
    <n v="21533"/>
    <n v="20320"/>
    <n v="18500"/>
    <n v="15771"/>
    <n v="12434"/>
    <n v="9402"/>
    <n v="9402"/>
    <n v="6369"/>
    <n v="5459"/>
  </r>
  <r>
    <s v="Flagler County"/>
    <s v=" Florida"/>
    <n v="2009"/>
    <x v="9"/>
    <n v="85623"/>
    <n v="41663"/>
    <n v="43960"/>
    <n v="4195"/>
    <n v="4452"/>
    <n v="4966"/>
    <n v="4794"/>
    <n v="3767"/>
    <n v="3596"/>
    <n v="4024"/>
    <n v="4623"/>
    <n v="5736"/>
    <n v="5651"/>
    <n v="5651"/>
    <n v="6336"/>
    <n v="7106"/>
    <n v="6592"/>
    <n v="4880"/>
    <n v="3853"/>
    <n v="2996"/>
    <n v="2311"/>
  </r>
  <r>
    <s v="Franklin County"/>
    <s v=" Florida"/>
    <n v="2009"/>
    <x v="9"/>
    <n v="10998"/>
    <n v="5961"/>
    <n v="5037"/>
    <n v="670"/>
    <n v="428"/>
    <n v="494"/>
    <n v="571"/>
    <n v="560"/>
    <n v="956"/>
    <n v="615"/>
    <n v="681"/>
    <n v="857"/>
    <n v="901"/>
    <n v="747"/>
    <n v="923"/>
    <n v="846"/>
    <n v="516"/>
    <n v="505"/>
    <n v="318"/>
    <n v="219"/>
    <n v="175"/>
  </r>
  <r>
    <s v="Gadsden County"/>
    <s v=" Florida"/>
    <n v="2009"/>
    <x v="9"/>
    <n v="46725"/>
    <n v="22114"/>
    <n v="24611"/>
    <n v="3457"/>
    <n v="2850"/>
    <n v="2990"/>
    <n v="3037"/>
    <n v="2990"/>
    <n v="3177"/>
    <n v="3224"/>
    <n v="3317"/>
    <n v="3177"/>
    <n v="3504"/>
    <n v="3504"/>
    <n v="3177"/>
    <n v="2429"/>
    <n v="1775"/>
    <n v="1448"/>
    <n v="1168"/>
    <n v="794"/>
    <n v="700"/>
  </r>
  <r>
    <s v="Gilchrist County"/>
    <s v=" Florida"/>
    <n v="2009"/>
    <x v="9"/>
    <n v="16771"/>
    <n v="8470"/>
    <n v="8301"/>
    <n v="972"/>
    <n v="1106"/>
    <n v="972"/>
    <n v="1425"/>
    <n v="1727"/>
    <n v="888"/>
    <n v="788"/>
    <n v="1006"/>
    <n v="905"/>
    <n v="1190"/>
    <n v="1224"/>
    <n v="1056"/>
    <n v="905"/>
    <n v="838"/>
    <n v="553"/>
    <n v="469"/>
    <n v="436"/>
    <n v="335"/>
  </r>
  <r>
    <s v="Glades County"/>
    <s v=" Florida"/>
    <n v="2009"/>
    <x v="9"/>
    <n v="11070"/>
    <n v="6042"/>
    <n v="5028"/>
    <n v="431"/>
    <n v="642"/>
    <n v="653"/>
    <n v="630"/>
    <n v="608"/>
    <n v="741"/>
    <n v="741"/>
    <n v="730"/>
    <n v="830"/>
    <n v="719"/>
    <n v="675"/>
    <n v="642"/>
    <n v="741"/>
    <n v="730"/>
    <n v="509"/>
    <n v="608"/>
    <n v="332"/>
    <n v="88"/>
  </r>
  <r>
    <s v="Gulf County"/>
    <s v=" Florida"/>
    <n v="2009"/>
    <x v="9"/>
    <n v="15714"/>
    <n v="9403"/>
    <n v="6311"/>
    <n v="628"/>
    <n v="644"/>
    <n v="958"/>
    <n v="1037"/>
    <n v="801"/>
    <n v="1115"/>
    <n v="1021"/>
    <n v="1005"/>
    <n v="1429"/>
    <n v="1115"/>
    <n v="1508"/>
    <n v="989"/>
    <n v="1052"/>
    <n v="895"/>
    <n v="534"/>
    <n v="408"/>
    <n v="282"/>
    <n v="282"/>
  </r>
  <r>
    <s v="Hamilton County"/>
    <s v=" Florida"/>
    <n v="2009"/>
    <x v="9"/>
    <n v="14228"/>
    <n v="8370"/>
    <n v="5858"/>
    <n v="825"/>
    <n v="839"/>
    <n v="782"/>
    <n v="995"/>
    <n v="1109"/>
    <n v="1280"/>
    <n v="910"/>
    <n v="981"/>
    <n v="1081"/>
    <n v="1095"/>
    <n v="967"/>
    <n v="967"/>
    <n v="668"/>
    <n v="597"/>
    <n v="384"/>
    <n v="483"/>
    <n v="42"/>
    <n v="199"/>
  </r>
  <r>
    <s v="Hardee County"/>
    <s v=" Florida"/>
    <n v="2009"/>
    <x v="9"/>
    <n v="28684"/>
    <n v="16130"/>
    <n v="12554"/>
    <n v="2466"/>
    <n v="2151"/>
    <n v="2036"/>
    <n v="2007"/>
    <n v="1979"/>
    <n v="2524"/>
    <n v="2093"/>
    <n v="2208"/>
    <n v="2007"/>
    <n v="1663"/>
    <n v="1348"/>
    <n v="1089"/>
    <n v="1233"/>
    <n v="1176"/>
    <n v="803"/>
    <n v="1003"/>
    <n v="573"/>
    <n v="344"/>
  </r>
  <r>
    <s v="Hendry County"/>
    <s v=" Florida"/>
    <n v="2009"/>
    <x v="9"/>
    <n v="39244"/>
    <n v="22146"/>
    <n v="17098"/>
    <n v="3571"/>
    <n v="3374"/>
    <n v="2433"/>
    <n v="3335"/>
    <n v="3296"/>
    <n v="3021"/>
    <n v="2786"/>
    <n v="2864"/>
    <n v="2590"/>
    <n v="2276"/>
    <n v="2158"/>
    <n v="1805"/>
    <n v="1452"/>
    <n v="1412"/>
    <n v="863"/>
    <n v="1059"/>
    <n v="470"/>
    <n v="470"/>
  </r>
  <r>
    <s v="Hernando County"/>
    <s v=" Florida"/>
    <n v="2009"/>
    <x v="9"/>
    <n v="166338"/>
    <n v="79766"/>
    <n v="86572"/>
    <n v="8150"/>
    <n v="8483"/>
    <n v="10146"/>
    <n v="9647"/>
    <n v="7485"/>
    <n v="7651"/>
    <n v="7485"/>
    <n v="9314"/>
    <n v="10312"/>
    <n v="10811"/>
    <n v="10811"/>
    <n v="11144"/>
    <n v="11477"/>
    <n v="11144"/>
    <n v="9813"/>
    <n v="9813"/>
    <n v="6986"/>
    <n v="5655"/>
  </r>
  <r>
    <s v="Highlands County"/>
    <s v=" Florida"/>
    <n v="2009"/>
    <x v="9"/>
    <n v="97738"/>
    <n v="48292"/>
    <n v="49446"/>
    <n v="5082"/>
    <n v="4789"/>
    <n v="5180"/>
    <n v="5180"/>
    <n v="4789"/>
    <n v="4691"/>
    <n v="4104"/>
    <n v="4398"/>
    <n v="5277"/>
    <n v="5668"/>
    <n v="5571"/>
    <n v="5375"/>
    <n v="7232"/>
    <n v="7037"/>
    <n v="6841"/>
    <n v="7134"/>
    <n v="5473"/>
    <n v="3909"/>
  </r>
  <r>
    <s v="Hillsborough County"/>
    <s v=" Florida"/>
    <n v="2009"/>
    <x v="9"/>
    <n v="1167116"/>
    <n v="574856"/>
    <n v="592260"/>
    <n v="84032"/>
    <n v="74695"/>
    <n v="82865"/>
    <n v="79363"/>
    <n v="80531"/>
    <n v="93369"/>
    <n v="84032"/>
    <n v="85199"/>
    <n v="89867"/>
    <n v="87533"/>
    <n v="75862"/>
    <n v="65358"/>
    <n v="51353"/>
    <n v="36180"/>
    <n v="31512"/>
    <n v="28010"/>
    <n v="21008"/>
    <n v="17506"/>
  </r>
  <r>
    <s v="Holmes County"/>
    <s v=" Florida"/>
    <n v="2009"/>
    <x v="9"/>
    <n v="19065"/>
    <n v="10040"/>
    <n v="9025"/>
    <n v="1162"/>
    <n v="953"/>
    <n v="1334"/>
    <n v="1220"/>
    <n v="1277"/>
    <n v="1239"/>
    <n v="1124"/>
    <n v="1162"/>
    <n v="1506"/>
    <n v="1296"/>
    <n v="1201"/>
    <n v="1334"/>
    <n v="1105"/>
    <n v="972"/>
    <n v="781"/>
    <n v="629"/>
    <n v="381"/>
    <n v="400"/>
  </r>
  <r>
    <s v="Indian River County"/>
    <s v=" Florida"/>
    <n v="2009"/>
    <x v="9"/>
    <n v="131811"/>
    <n v="64428"/>
    <n v="67383"/>
    <n v="6985"/>
    <n v="6458"/>
    <n v="7513"/>
    <n v="7381"/>
    <n v="6458"/>
    <n v="6326"/>
    <n v="5799"/>
    <n v="6590"/>
    <n v="8172"/>
    <n v="9226"/>
    <n v="8699"/>
    <n v="8831"/>
    <n v="8699"/>
    <n v="8172"/>
    <n v="7117"/>
    <n v="8040"/>
    <n v="6458"/>
    <n v="4877"/>
  </r>
  <r>
    <s v="Jackson County"/>
    <s v=" Florida"/>
    <n v="2009"/>
    <x v="9"/>
    <n v="49618"/>
    <n v="26633"/>
    <n v="22985"/>
    <n v="2778"/>
    <n v="2728"/>
    <n v="2778"/>
    <n v="3324"/>
    <n v="3423"/>
    <n v="3770"/>
    <n v="3423"/>
    <n v="3423"/>
    <n v="3522"/>
    <n v="3622"/>
    <n v="3423"/>
    <n v="3374"/>
    <n v="2431"/>
    <n v="2034"/>
    <n v="1736"/>
    <n v="1637"/>
    <n v="1041"/>
    <n v="1141"/>
  </r>
  <r>
    <s v="Jefferson County"/>
    <s v=" Florida"/>
    <n v="2009"/>
    <x v="9"/>
    <n v="13933"/>
    <n v="7207"/>
    <n v="6726"/>
    <n v="849"/>
    <n v="626"/>
    <n v="822"/>
    <n v="1226"/>
    <n v="794"/>
    <n v="752"/>
    <n v="501"/>
    <n v="863"/>
    <n v="1072"/>
    <n v="1170"/>
    <n v="1114"/>
    <n v="1253"/>
    <n v="794"/>
    <n v="613"/>
    <n v="445"/>
    <n v="543"/>
    <n v="292"/>
    <n v="222"/>
  </r>
  <r>
    <s v="Lafayette County"/>
    <s v=" Florida"/>
    <n v="2009"/>
    <x v="9"/>
    <n v="7981"/>
    <n v="4334"/>
    <n v="3647"/>
    <n v="590"/>
    <n v="407"/>
    <n v="646"/>
    <n v="558"/>
    <n v="901"/>
    <n v="718"/>
    <n v="510"/>
    <n v="287"/>
    <n v="670"/>
    <n v="415"/>
    <n v="494"/>
    <n v="422"/>
    <n v="303"/>
    <n v="311"/>
    <n v="167"/>
    <n v="223"/>
    <n v="111"/>
    <n v="255"/>
  </r>
  <r>
    <s v="Lake County"/>
    <s v=" Florida"/>
    <n v="2009"/>
    <x v="9"/>
    <n v="297828"/>
    <n v="145161"/>
    <n v="152667"/>
    <n v="16380"/>
    <n v="16082"/>
    <n v="16082"/>
    <n v="15189"/>
    <n v="12806"/>
    <n v="13997"/>
    <n v="14295"/>
    <n v="16678"/>
    <n v="19060"/>
    <n v="18465"/>
    <n v="17274"/>
    <n v="17869"/>
    <n v="18763"/>
    <n v="22337"/>
    <n v="19656"/>
    <n v="20252"/>
    <n v="12806"/>
    <n v="9828"/>
  </r>
  <r>
    <s v="Lee County"/>
    <s v=" Florida"/>
    <n v="2009"/>
    <x v="9"/>
    <n v="573676"/>
    <n v="283912"/>
    <n v="289764"/>
    <n v="34420"/>
    <n v="31552"/>
    <n v="31552"/>
    <n v="30978"/>
    <n v="29257"/>
    <n v="33273"/>
    <n v="30978"/>
    <n v="33846"/>
    <n v="36715"/>
    <n v="39009"/>
    <n v="36715"/>
    <n v="37288"/>
    <n v="40157"/>
    <n v="35567"/>
    <n v="28683"/>
    <n v="28110"/>
    <n v="20078"/>
    <n v="14915"/>
  </r>
  <r>
    <s v="Leon County"/>
    <s v=" Florida"/>
    <n v="2009"/>
    <x v="9"/>
    <n v="261023"/>
    <n v="124828"/>
    <n v="136195"/>
    <n v="15661"/>
    <n v="13834"/>
    <n v="14095"/>
    <n v="25580"/>
    <n v="51682"/>
    <n v="15400"/>
    <n v="13051"/>
    <n v="15139"/>
    <n v="15661"/>
    <n v="16705"/>
    <n v="16183"/>
    <n v="14878"/>
    <n v="10701"/>
    <n v="7308"/>
    <n v="4176"/>
    <n v="5220"/>
    <n v="3132"/>
    <n v="2871"/>
  </r>
  <r>
    <s v="Levy County"/>
    <s v=" Florida"/>
    <n v="2009"/>
    <x v="9"/>
    <n v="38555"/>
    <n v="18533"/>
    <n v="20022"/>
    <n v="2274"/>
    <n v="2428"/>
    <n v="2236"/>
    <n v="2506"/>
    <n v="2004"/>
    <n v="2120"/>
    <n v="1889"/>
    <n v="2197"/>
    <n v="2621"/>
    <n v="2891"/>
    <n v="2930"/>
    <n v="2660"/>
    <n v="2737"/>
    <n v="2351"/>
    <n v="1696"/>
    <n v="1310"/>
    <n v="1079"/>
    <n v="616"/>
  </r>
  <r>
    <s v="Liberty County"/>
    <s v=" Florida"/>
    <n v="2009"/>
    <x v="9"/>
    <n v="7811"/>
    <n v="4655"/>
    <n v="3156"/>
    <n v="406"/>
    <n v="249"/>
    <n v="460"/>
    <n v="640"/>
    <n v="1163"/>
    <n v="593"/>
    <n v="437"/>
    <n v="593"/>
    <n v="656"/>
    <n v="562"/>
    <n v="617"/>
    <n v="413"/>
    <n v="320"/>
    <n v="374"/>
    <n v="140"/>
    <n v="93"/>
    <n v="46"/>
    <n v="54"/>
  </r>
  <r>
    <s v="Madison County"/>
    <s v=" Florida"/>
    <n v="2009"/>
    <x v="9"/>
    <n v="18924"/>
    <n v="9933"/>
    <n v="8991"/>
    <n v="1248"/>
    <n v="1248"/>
    <n v="927"/>
    <n v="1381"/>
    <n v="1400"/>
    <n v="1248"/>
    <n v="1040"/>
    <n v="1248"/>
    <n v="1419"/>
    <n v="1305"/>
    <n v="1286"/>
    <n v="1192"/>
    <n v="1021"/>
    <n v="794"/>
    <n v="700"/>
    <n v="548"/>
    <n v="397"/>
    <n v="473"/>
  </r>
  <r>
    <s v="Manatee County"/>
    <s v=" Florida"/>
    <n v="2009"/>
    <x v="9"/>
    <n v="313011"/>
    <n v="152936"/>
    <n v="160075"/>
    <n v="19406"/>
    <n v="16589"/>
    <n v="18780"/>
    <n v="17215"/>
    <n v="15963"/>
    <n v="17215"/>
    <n v="15963"/>
    <n v="17528"/>
    <n v="21284"/>
    <n v="21597"/>
    <n v="20971"/>
    <n v="20032"/>
    <n v="20658"/>
    <n v="17215"/>
    <n v="15024"/>
    <n v="15650"/>
    <n v="12520"/>
    <n v="9703"/>
  </r>
  <r>
    <s v="Marion County"/>
    <s v=" Florida"/>
    <n v="2009"/>
    <x v="9"/>
    <n v="318886"/>
    <n v="154905"/>
    <n v="163981"/>
    <n v="17538"/>
    <n v="17219"/>
    <n v="18176"/>
    <n v="18495"/>
    <n v="16263"/>
    <n v="16263"/>
    <n v="14987"/>
    <n v="17538"/>
    <n v="20408"/>
    <n v="21046"/>
    <n v="20408"/>
    <n v="20408"/>
    <n v="24554"/>
    <n v="22959"/>
    <n v="17857"/>
    <n v="16263"/>
    <n v="11479"/>
    <n v="7972"/>
  </r>
  <r>
    <s v="Martin County"/>
    <s v=" Florida"/>
    <n v="2009"/>
    <x v="9"/>
    <n v="138791"/>
    <n v="68897"/>
    <n v="69894"/>
    <n v="6106"/>
    <n v="6800"/>
    <n v="7494"/>
    <n v="8049"/>
    <n v="6661"/>
    <n v="5135"/>
    <n v="5412"/>
    <n v="7772"/>
    <n v="9021"/>
    <n v="10686"/>
    <n v="9854"/>
    <n v="9715"/>
    <n v="9576"/>
    <n v="8605"/>
    <n v="7772"/>
    <n v="8327"/>
    <n v="6661"/>
    <n v="5135"/>
  </r>
  <r>
    <s v="Miami-Dade County"/>
    <s v=" Florida"/>
    <n v="2009"/>
    <x v="9"/>
    <n v="2457044"/>
    <n v="1196859"/>
    <n v="1260185"/>
    <n v="169536"/>
    <n v="149879"/>
    <n v="159707"/>
    <n v="164621"/>
    <n v="164621"/>
    <n v="171993"/>
    <n v="171993"/>
    <n v="174450"/>
    <n v="194106"/>
    <n v="179364"/>
    <n v="157250"/>
    <n v="135137"/>
    <n v="117938"/>
    <n v="93367"/>
    <n v="78625"/>
    <n v="71254"/>
    <n v="54054"/>
    <n v="49140"/>
  </r>
  <r>
    <s v="Monroe County"/>
    <s v=" Florida"/>
    <n v="2009"/>
    <x v="9"/>
    <n v="74024"/>
    <n v="39285"/>
    <n v="34739"/>
    <n v="3627"/>
    <n v="2960"/>
    <n v="3257"/>
    <n v="3331"/>
    <n v="3849"/>
    <n v="4367"/>
    <n v="4219"/>
    <n v="5477"/>
    <n v="5477"/>
    <n v="6588"/>
    <n v="6958"/>
    <n v="6884"/>
    <n v="5477"/>
    <n v="3553"/>
    <n v="2738"/>
    <n v="2294"/>
    <n v="1776"/>
    <n v="1110"/>
  </r>
  <r>
    <s v="Nassau County"/>
    <s v=" Florida"/>
    <n v="2009"/>
    <x v="9"/>
    <n v="67977"/>
    <n v="33679"/>
    <n v="34298"/>
    <n v="3942"/>
    <n v="4078"/>
    <n v="4350"/>
    <n v="4418"/>
    <n v="4010"/>
    <n v="3738"/>
    <n v="3602"/>
    <n v="4350"/>
    <n v="5302"/>
    <n v="5234"/>
    <n v="5302"/>
    <n v="5098"/>
    <n v="4214"/>
    <n v="3194"/>
    <n v="2855"/>
    <n v="1835"/>
    <n v="1427"/>
    <n v="1019"/>
  </r>
  <r>
    <s v="Okaloosa County"/>
    <s v=" Florida"/>
    <n v="2009"/>
    <x v="9"/>
    <n v="180955"/>
    <n v="90095"/>
    <n v="90860"/>
    <n v="13028"/>
    <n v="11219"/>
    <n v="11038"/>
    <n v="11943"/>
    <n v="15743"/>
    <n v="13571"/>
    <n v="10314"/>
    <n v="11400"/>
    <n v="12847"/>
    <n v="14295"/>
    <n v="12304"/>
    <n v="11038"/>
    <n v="8866"/>
    <n v="7057"/>
    <n v="5971"/>
    <n v="5066"/>
    <n v="3076"/>
    <n v="2533"/>
  </r>
  <r>
    <s v="Okeechobee County"/>
    <s v=" Florida"/>
    <n v="2009"/>
    <x v="9"/>
    <n v="39936"/>
    <n v="21215"/>
    <n v="18721"/>
    <n v="2915"/>
    <n v="2715"/>
    <n v="2476"/>
    <n v="2955"/>
    <n v="2595"/>
    <n v="3035"/>
    <n v="2276"/>
    <n v="2196"/>
    <n v="3075"/>
    <n v="2555"/>
    <n v="2515"/>
    <n v="2156"/>
    <n v="1996"/>
    <n v="1916"/>
    <n v="1477"/>
    <n v="1357"/>
    <n v="1158"/>
    <n v="559"/>
  </r>
  <r>
    <s v="Orange County"/>
    <s v=" Florida"/>
    <n v="2009"/>
    <x v="9"/>
    <n v="1062344"/>
    <n v="528176"/>
    <n v="534168"/>
    <n v="79675"/>
    <n v="72239"/>
    <n v="70114"/>
    <n v="72239"/>
    <n v="81800"/>
    <n v="101985"/>
    <n v="82862"/>
    <n v="80738"/>
    <n v="80738"/>
    <n v="78613"/>
    <n v="66927"/>
    <n v="54179"/>
    <n v="40369"/>
    <n v="28683"/>
    <n v="22309"/>
    <n v="20184"/>
    <n v="14872"/>
    <n v="12748"/>
  </r>
  <r>
    <s v="Osceola County"/>
    <s v=" Florida"/>
    <n v="2009"/>
    <x v="9"/>
    <n v="254739"/>
    <n v="126863"/>
    <n v="127876"/>
    <n v="18850"/>
    <n v="18595"/>
    <n v="20124"/>
    <n v="19360"/>
    <n v="16303"/>
    <n v="17322"/>
    <n v="17067"/>
    <n v="19869"/>
    <n v="19614"/>
    <n v="18341"/>
    <n v="15793"/>
    <n v="12736"/>
    <n v="11463"/>
    <n v="9170"/>
    <n v="6623"/>
    <n v="6113"/>
    <n v="4075"/>
    <n v="3056"/>
  </r>
  <r>
    <s v="Palm Beach County"/>
    <s v=" Florida"/>
    <n v="2009"/>
    <x v="9"/>
    <n v="1268601"/>
    <n v="619926"/>
    <n v="648675"/>
    <n v="76116"/>
    <n v="72310"/>
    <n v="73578"/>
    <n v="76116"/>
    <n v="68504"/>
    <n v="71041"/>
    <n v="69773"/>
    <n v="81190"/>
    <n v="90070"/>
    <n v="92607"/>
    <n v="83727"/>
    <n v="74847"/>
    <n v="68504"/>
    <n v="57087"/>
    <n v="53281"/>
    <n v="62161"/>
    <n v="52012"/>
    <n v="45669"/>
  </r>
  <r>
    <s v="Pasco County"/>
    <s v=" Florida"/>
    <n v="2009"/>
    <x v="9"/>
    <n v="453933"/>
    <n v="220755"/>
    <n v="233178"/>
    <n v="25874"/>
    <n v="25874"/>
    <n v="28143"/>
    <n v="25874"/>
    <n v="22242"/>
    <n v="25874"/>
    <n v="26782"/>
    <n v="29051"/>
    <n v="33591"/>
    <n v="32229"/>
    <n v="29051"/>
    <n v="27689"/>
    <n v="27235"/>
    <n v="23604"/>
    <n v="19973"/>
    <n v="20880"/>
    <n v="16795"/>
    <n v="13617"/>
  </r>
  <r>
    <s v="Pinellas County"/>
    <s v=" Florida"/>
    <n v="2009"/>
    <x v="9"/>
    <n v="915003"/>
    <n v="439300"/>
    <n v="475703"/>
    <n v="46665"/>
    <n v="43920"/>
    <n v="49410"/>
    <n v="50325"/>
    <n v="47580"/>
    <n v="53070"/>
    <n v="49410"/>
    <n v="54900"/>
    <n v="66795"/>
    <n v="73200"/>
    <n v="69540"/>
    <n v="63135"/>
    <n v="56730"/>
    <n v="43005"/>
    <n v="37515"/>
    <n v="42090"/>
    <n v="33855"/>
    <n v="32940"/>
  </r>
  <r>
    <s v="Polk County"/>
    <s v=" Florida"/>
    <n v="2009"/>
    <x v="9"/>
    <n v="566657"/>
    <n v="279589"/>
    <n v="287068"/>
    <n v="39665"/>
    <n v="38532"/>
    <n v="36266"/>
    <n v="37966"/>
    <n v="34566"/>
    <n v="36832"/>
    <n v="33999"/>
    <n v="35132"/>
    <n v="37399"/>
    <n v="37966"/>
    <n v="35132"/>
    <n v="33432"/>
    <n v="31732"/>
    <n v="27766"/>
    <n v="22099"/>
    <n v="21532"/>
    <n v="15866"/>
    <n v="11333"/>
  </r>
  <r>
    <s v="Putnam County"/>
    <s v=" Florida"/>
    <n v="2009"/>
    <x v="9"/>
    <n v="73250"/>
    <n v="36235"/>
    <n v="37015"/>
    <n v="4907"/>
    <n v="4761"/>
    <n v="4541"/>
    <n v="5200"/>
    <n v="3955"/>
    <n v="4102"/>
    <n v="3296"/>
    <n v="4614"/>
    <n v="4175"/>
    <n v="5200"/>
    <n v="4981"/>
    <n v="5274"/>
    <n v="4395"/>
    <n v="3809"/>
    <n v="3516"/>
    <n v="2344"/>
    <n v="2490"/>
    <n v="1758"/>
  </r>
  <r>
    <s v="St. Johns County"/>
    <s v=" Florida"/>
    <n v="2009"/>
    <x v="9"/>
    <n v="174994"/>
    <n v="85906"/>
    <n v="89088"/>
    <n v="9449"/>
    <n v="11024"/>
    <n v="11549"/>
    <n v="11724"/>
    <n v="9099"/>
    <n v="9274"/>
    <n v="9449"/>
    <n v="11899"/>
    <n v="14349"/>
    <n v="14174"/>
    <n v="13649"/>
    <n v="12599"/>
    <n v="10324"/>
    <n v="7349"/>
    <n v="6474"/>
    <n v="5074"/>
    <n v="4024"/>
    <n v="3499"/>
  </r>
  <r>
    <s v="St. Lucie County"/>
    <s v=" Florida"/>
    <n v="2009"/>
    <x v="9"/>
    <n v="255984"/>
    <n v="125853"/>
    <n v="130131"/>
    <n v="16126"/>
    <n v="14847"/>
    <n v="16894"/>
    <n v="15871"/>
    <n v="13311"/>
    <n v="14335"/>
    <n v="14335"/>
    <n v="15359"/>
    <n v="18174"/>
    <n v="18174"/>
    <n v="16894"/>
    <n v="14591"/>
    <n v="15359"/>
    <n v="13311"/>
    <n v="12031"/>
    <n v="11519"/>
    <n v="8447"/>
    <n v="6399"/>
  </r>
  <r>
    <s v="Santa Rosa County"/>
    <s v=" Florida"/>
    <n v="2009"/>
    <x v="9"/>
    <n v="147302"/>
    <n v="73883"/>
    <n v="73419"/>
    <n v="8985"/>
    <n v="9132"/>
    <n v="10900"/>
    <n v="10311"/>
    <n v="8838"/>
    <n v="9427"/>
    <n v="8985"/>
    <n v="10900"/>
    <n v="11784"/>
    <n v="12373"/>
    <n v="10753"/>
    <n v="9132"/>
    <n v="7954"/>
    <n v="5892"/>
    <n v="4566"/>
    <n v="3535"/>
    <n v="1914"/>
    <n v="1620"/>
  </r>
  <r>
    <s v="Sarasota County"/>
    <s v=" Florida"/>
    <n v="2009"/>
    <x v="9"/>
    <n v="367446"/>
    <n v="176700"/>
    <n v="190746"/>
    <n v="15800"/>
    <n v="15432"/>
    <n v="18004"/>
    <n v="18004"/>
    <n v="15800"/>
    <n v="16167"/>
    <n v="15432"/>
    <n v="19107"/>
    <n v="21679"/>
    <n v="24618"/>
    <n v="24986"/>
    <n v="25721"/>
    <n v="27558"/>
    <n v="26088"/>
    <n v="22414"/>
    <n v="24251"/>
    <n v="19474"/>
    <n v="16535"/>
  </r>
  <r>
    <s v="Seminole County"/>
    <s v=" Florida"/>
    <n v="2009"/>
    <x v="9"/>
    <n v="408694"/>
    <n v="201105"/>
    <n v="207589"/>
    <n v="24112"/>
    <n v="26565"/>
    <n v="29017"/>
    <n v="28608"/>
    <n v="27382"/>
    <n v="30243"/>
    <n v="26973"/>
    <n v="29425"/>
    <n v="32695"/>
    <n v="33921"/>
    <n v="29834"/>
    <n v="24930"/>
    <n v="19617"/>
    <n v="12260"/>
    <n v="10626"/>
    <n v="8582"/>
    <n v="6947"/>
    <n v="6539"/>
  </r>
  <r>
    <s v="Sumter County"/>
    <s v=" Florida"/>
    <n v="2009"/>
    <x v="9"/>
    <n v="71519"/>
    <n v="38421"/>
    <n v="33098"/>
    <n v="2646"/>
    <n v="2503"/>
    <n v="2860"/>
    <n v="2574"/>
    <n v="2860"/>
    <n v="4148"/>
    <n v="3862"/>
    <n v="4291"/>
    <n v="4505"/>
    <n v="5077"/>
    <n v="4291"/>
    <n v="6079"/>
    <n v="10084"/>
    <n v="5936"/>
    <n v="4648"/>
    <n v="2717"/>
    <n v="1716"/>
    <n v="715"/>
  </r>
  <r>
    <s v="Suwannee County"/>
    <s v=" Florida"/>
    <n v="2009"/>
    <x v="9"/>
    <n v="39256"/>
    <n v="19392"/>
    <n v="19864"/>
    <n v="2512"/>
    <n v="2159"/>
    <n v="2708"/>
    <n v="2708"/>
    <n v="2119"/>
    <n v="2159"/>
    <n v="2119"/>
    <n v="2355"/>
    <n v="2473"/>
    <n v="2669"/>
    <n v="2747"/>
    <n v="2904"/>
    <n v="2316"/>
    <n v="1688"/>
    <n v="1962"/>
    <n v="1295"/>
    <n v="1373"/>
    <n v="981"/>
  </r>
  <r>
    <s v="Taylor County"/>
    <s v=" Florida"/>
    <n v="2009"/>
    <x v="9"/>
    <n v="20723"/>
    <n v="10977"/>
    <n v="9746"/>
    <n v="1284"/>
    <n v="1098"/>
    <n v="1450"/>
    <n v="1740"/>
    <n v="1160"/>
    <n v="1243"/>
    <n v="1512"/>
    <n v="1346"/>
    <n v="1429"/>
    <n v="1471"/>
    <n v="1429"/>
    <n v="1305"/>
    <n v="1201"/>
    <n v="870"/>
    <n v="787"/>
    <n v="642"/>
    <n v="518"/>
    <n v="207"/>
  </r>
  <r>
    <s v="Union County"/>
    <s v=" Florida"/>
    <n v="2009"/>
    <x v="9"/>
    <n v="14574"/>
    <n v="9128"/>
    <n v="5446"/>
    <n v="772"/>
    <n v="626"/>
    <n v="889"/>
    <n v="1165"/>
    <n v="991"/>
    <n v="1165"/>
    <n v="1428"/>
    <n v="859"/>
    <n v="1705"/>
    <n v="1151"/>
    <n v="976"/>
    <n v="918"/>
    <n v="786"/>
    <n v="466"/>
    <n v="262"/>
    <n v="189"/>
    <n v="145"/>
    <n v="87"/>
  </r>
  <r>
    <s v="Volusia County"/>
    <s v=" Florida"/>
    <n v="2009"/>
    <x v="9"/>
    <n v="494449"/>
    <n v="242039"/>
    <n v="252410"/>
    <n v="25711"/>
    <n v="25711"/>
    <n v="27689"/>
    <n v="31150"/>
    <n v="29666"/>
    <n v="30161"/>
    <n v="26205"/>
    <n v="29172"/>
    <n v="32139"/>
    <n v="36094"/>
    <n v="34611"/>
    <n v="34116"/>
    <n v="29666"/>
    <n v="25711"/>
    <n v="22250"/>
    <n v="22250"/>
    <n v="17305"/>
    <n v="14339"/>
  </r>
  <r>
    <s v="Wakulla County"/>
    <s v=" Florida"/>
    <n v="2009"/>
    <x v="9"/>
    <n v="30232"/>
    <n v="15983"/>
    <n v="14249"/>
    <n v="1723"/>
    <n v="1844"/>
    <n v="1995"/>
    <n v="1934"/>
    <n v="1572"/>
    <n v="2116"/>
    <n v="2055"/>
    <n v="2267"/>
    <n v="2267"/>
    <n v="2569"/>
    <n v="2479"/>
    <n v="2116"/>
    <n v="1420"/>
    <n v="1360"/>
    <n v="786"/>
    <n v="906"/>
    <n v="574"/>
    <n v="272"/>
  </r>
  <r>
    <s v="Walton County"/>
    <s v=" Florida"/>
    <n v="2009"/>
    <x v="9"/>
    <n v="52528"/>
    <n v="26722"/>
    <n v="25806"/>
    <n v="2994"/>
    <n v="2836"/>
    <n v="2941"/>
    <n v="2941"/>
    <n v="2889"/>
    <n v="3939"/>
    <n v="3256"/>
    <n v="3466"/>
    <n v="3519"/>
    <n v="4307"/>
    <n v="3992"/>
    <n v="3887"/>
    <n v="3519"/>
    <n v="2731"/>
    <n v="1891"/>
    <n v="1523"/>
    <n v="1208"/>
    <n v="630"/>
  </r>
  <r>
    <s v="Washington County"/>
    <s v=" Florida"/>
    <n v="2009"/>
    <x v="9"/>
    <n v="22997"/>
    <n v="11917"/>
    <n v="11080"/>
    <n v="1333"/>
    <n v="1241"/>
    <n v="1540"/>
    <n v="1701"/>
    <n v="1149"/>
    <n v="1471"/>
    <n v="1540"/>
    <n v="1218"/>
    <n v="1839"/>
    <n v="2092"/>
    <n v="1586"/>
    <n v="1609"/>
    <n v="1356"/>
    <n v="1011"/>
    <n v="758"/>
    <n v="643"/>
    <n v="482"/>
    <n v="413"/>
  </r>
  <r>
    <s v="Appling County"/>
    <s v=" Georgia"/>
    <n v="2009"/>
    <x v="10"/>
    <n v="17871"/>
    <n v="8869"/>
    <n v="9002"/>
    <n v="1304"/>
    <n v="1447"/>
    <n v="1179"/>
    <n v="1358"/>
    <n v="1072"/>
    <n v="893"/>
    <n v="1233"/>
    <n v="1054"/>
    <n v="1340"/>
    <n v="1393"/>
    <n v="1161"/>
    <n v="1108"/>
    <n v="1108"/>
    <n v="750"/>
    <n v="554"/>
    <n v="500"/>
    <n v="268"/>
    <n v="125"/>
  </r>
  <r>
    <s v="Atkinson County"/>
    <s v=" Georgia"/>
    <n v="2009"/>
    <x v="10"/>
    <n v="8124"/>
    <n v="3969"/>
    <n v="4155"/>
    <n v="788"/>
    <n v="714"/>
    <n v="568"/>
    <n v="771"/>
    <n v="519"/>
    <n v="601"/>
    <n v="373"/>
    <n v="633"/>
    <n v="609"/>
    <n v="568"/>
    <n v="454"/>
    <n v="471"/>
    <n v="300"/>
    <n v="284"/>
    <n v="211"/>
    <n v="56"/>
    <n v="64"/>
    <n v="121"/>
  </r>
  <r>
    <s v="Bacon County"/>
    <s v=" Georgia"/>
    <n v="2009"/>
    <x v="10"/>
    <n v="10464"/>
    <n v="5228"/>
    <n v="5236"/>
    <n v="732"/>
    <n v="931"/>
    <n v="554"/>
    <n v="669"/>
    <n v="648"/>
    <n v="784"/>
    <n v="753"/>
    <n v="753"/>
    <n v="638"/>
    <n v="648"/>
    <n v="858"/>
    <n v="606"/>
    <n v="606"/>
    <n v="418"/>
    <n v="303"/>
    <n v="272"/>
    <n v="188"/>
    <n v="104"/>
  </r>
  <r>
    <s v="Baker County"/>
    <s v=" Georgia"/>
    <n v="2009"/>
    <x v="10"/>
    <n v="3810"/>
    <n v="1624"/>
    <n v="2186"/>
    <n v="434"/>
    <n v="316"/>
    <n v="213"/>
    <n v="461"/>
    <n v="175"/>
    <n v="320"/>
    <n v="106"/>
    <n v="182"/>
    <n v="308"/>
    <n v="205"/>
    <n v="266"/>
    <n v="213"/>
    <n v="95"/>
    <n v="220"/>
    <n v="95"/>
    <n v="87"/>
    <n v="45"/>
    <n v="57"/>
  </r>
  <r>
    <s v="Baldwin County"/>
    <s v=" Georgia"/>
    <n v="2009"/>
    <x v="10"/>
    <n v="46252"/>
    <n v="25035"/>
    <n v="21217"/>
    <n v="2821"/>
    <n v="1988"/>
    <n v="2590"/>
    <n v="4393"/>
    <n v="6197"/>
    <n v="2775"/>
    <n v="2451"/>
    <n v="3237"/>
    <n v="3330"/>
    <n v="3283"/>
    <n v="3145"/>
    <n v="2728"/>
    <n v="2127"/>
    <n v="1896"/>
    <n v="1110"/>
    <n v="1156"/>
    <n v="601"/>
    <n v="416"/>
  </r>
  <r>
    <s v="Banks County"/>
    <s v=" Georgia"/>
    <n v="2009"/>
    <x v="10"/>
    <n v="16388"/>
    <n v="8126"/>
    <n v="8262"/>
    <n v="1147"/>
    <n v="1179"/>
    <n v="1147"/>
    <n v="934"/>
    <n v="983"/>
    <n v="1196"/>
    <n v="1097"/>
    <n v="1114"/>
    <n v="1179"/>
    <n v="1179"/>
    <n v="1245"/>
    <n v="950"/>
    <n v="1130"/>
    <n v="606"/>
    <n v="540"/>
    <n v="245"/>
    <n v="278"/>
    <n v="245"/>
  </r>
  <r>
    <s v="Barrow County"/>
    <s v=" Georgia"/>
    <n v="2009"/>
    <x v="10"/>
    <n v="66458"/>
    <n v="33285"/>
    <n v="33173"/>
    <n v="5648"/>
    <n v="5316"/>
    <n v="4784"/>
    <n v="4585"/>
    <n v="4186"/>
    <n v="5582"/>
    <n v="5183"/>
    <n v="5050"/>
    <n v="5781"/>
    <n v="4452"/>
    <n v="3987"/>
    <n v="3057"/>
    <n v="2990"/>
    <n v="1860"/>
    <n v="1462"/>
    <n v="1129"/>
    <n v="664"/>
    <n v="731"/>
  </r>
  <r>
    <s v="Bartow County"/>
    <s v=" Georgia"/>
    <n v="2009"/>
    <x v="10"/>
    <n v="92490"/>
    <n v="45283"/>
    <n v="47207"/>
    <n v="7584"/>
    <n v="6844"/>
    <n v="7306"/>
    <n v="6104"/>
    <n v="5641"/>
    <n v="6104"/>
    <n v="6289"/>
    <n v="6844"/>
    <n v="7954"/>
    <n v="6844"/>
    <n v="6289"/>
    <n v="5179"/>
    <n v="4069"/>
    <n v="3052"/>
    <n v="2404"/>
    <n v="1942"/>
    <n v="1109"/>
    <n v="924"/>
  </r>
  <r>
    <s v="Ben Hill County"/>
    <s v=" Georgia"/>
    <n v="2009"/>
    <x v="10"/>
    <n v="17535"/>
    <n v="8595"/>
    <n v="8940"/>
    <n v="1437"/>
    <n v="1490"/>
    <n v="1192"/>
    <n v="1209"/>
    <n v="1069"/>
    <n v="1174"/>
    <n v="859"/>
    <n v="1350"/>
    <n v="1315"/>
    <n v="964"/>
    <n v="1174"/>
    <n v="1052"/>
    <n v="999"/>
    <n v="613"/>
    <n v="490"/>
    <n v="561"/>
    <n v="333"/>
    <n v="245"/>
  </r>
  <r>
    <s v="Berrien County"/>
    <s v=" Georgia"/>
    <n v="2009"/>
    <x v="10"/>
    <n v="16814"/>
    <n v="8299"/>
    <n v="8515"/>
    <n v="1361"/>
    <n v="1109"/>
    <n v="1008"/>
    <n v="1277"/>
    <n v="1193"/>
    <n v="1042"/>
    <n v="1042"/>
    <n v="1294"/>
    <n v="1059"/>
    <n v="1193"/>
    <n v="1042"/>
    <n v="941"/>
    <n v="891"/>
    <n v="723"/>
    <n v="571"/>
    <n v="369"/>
    <n v="336"/>
    <n v="336"/>
  </r>
  <r>
    <s v="Bibb County"/>
    <s v=" Georgia"/>
    <n v="2009"/>
    <x v="10"/>
    <n v="155034"/>
    <n v="71086"/>
    <n v="83948"/>
    <n v="12247"/>
    <n v="11007"/>
    <n v="11627"/>
    <n v="11627"/>
    <n v="10542"/>
    <n v="11007"/>
    <n v="9767"/>
    <n v="9612"/>
    <n v="9922"/>
    <n v="10697"/>
    <n v="10542"/>
    <n v="8991"/>
    <n v="7596"/>
    <n v="5271"/>
    <n v="4651"/>
    <n v="4340"/>
    <n v="3255"/>
    <n v="2480"/>
  </r>
  <r>
    <s v="Bleckley County"/>
    <s v=" Georgia"/>
    <n v="2009"/>
    <x v="10"/>
    <n v="12584"/>
    <n v="6229"/>
    <n v="6355"/>
    <n v="742"/>
    <n v="918"/>
    <n v="918"/>
    <n v="1585"/>
    <n v="1031"/>
    <n v="440"/>
    <n v="503"/>
    <n v="780"/>
    <n v="780"/>
    <n v="981"/>
    <n v="817"/>
    <n v="591"/>
    <n v="830"/>
    <n v="515"/>
    <n v="377"/>
    <n v="302"/>
    <n v="226"/>
    <n v="239"/>
  </r>
  <r>
    <s v="Brantley County"/>
    <s v=" Georgia"/>
    <n v="2009"/>
    <x v="10"/>
    <n v="15442"/>
    <n v="7690"/>
    <n v="7752"/>
    <n v="864"/>
    <n v="880"/>
    <n v="1389"/>
    <n v="1250"/>
    <n v="972"/>
    <n v="1019"/>
    <n v="895"/>
    <n v="1034"/>
    <n v="1189"/>
    <n v="1142"/>
    <n v="1158"/>
    <n v="1204"/>
    <n v="679"/>
    <n v="416"/>
    <n v="679"/>
    <n v="339"/>
    <n v="231"/>
    <n v="123"/>
  </r>
  <r>
    <s v="Brooks County"/>
    <s v=" Georgia"/>
    <n v="2009"/>
    <x v="10"/>
    <n v="16324"/>
    <n v="7771"/>
    <n v="8553"/>
    <n v="1159"/>
    <n v="783"/>
    <n v="1289"/>
    <n v="1256"/>
    <n v="1110"/>
    <n v="1012"/>
    <n v="865"/>
    <n v="1110"/>
    <n v="1028"/>
    <n v="1126"/>
    <n v="1126"/>
    <n v="1159"/>
    <n v="897"/>
    <n v="701"/>
    <n v="522"/>
    <n v="375"/>
    <n v="424"/>
    <n v="375"/>
  </r>
  <r>
    <s v="Bryan County"/>
    <s v=" Georgia"/>
    <n v="2009"/>
    <x v="10"/>
    <n v="30109"/>
    <n v="14937"/>
    <n v="15172"/>
    <n v="2318"/>
    <n v="2499"/>
    <n v="2649"/>
    <n v="2408"/>
    <n v="1776"/>
    <n v="1776"/>
    <n v="1625"/>
    <n v="2228"/>
    <n v="2950"/>
    <n v="2529"/>
    <n v="1957"/>
    <n v="1595"/>
    <n v="1475"/>
    <n v="903"/>
    <n v="481"/>
    <n v="451"/>
    <n v="270"/>
    <n v="150"/>
  </r>
  <r>
    <s v="Bulloch County"/>
    <s v=" Georgia"/>
    <n v="2009"/>
    <x v="10"/>
    <n v="66366"/>
    <n v="32277"/>
    <n v="34089"/>
    <n v="4048"/>
    <n v="3583"/>
    <n v="3981"/>
    <n v="9888"/>
    <n v="12144"/>
    <n v="3517"/>
    <n v="3251"/>
    <n v="3384"/>
    <n v="3849"/>
    <n v="3782"/>
    <n v="3451"/>
    <n v="3052"/>
    <n v="2455"/>
    <n v="1924"/>
    <n v="1592"/>
    <n v="1393"/>
    <n v="663"/>
    <n v="530"/>
  </r>
  <r>
    <s v="Burke County"/>
    <s v=" Georgia"/>
    <n v="2009"/>
    <x v="10"/>
    <n v="22807"/>
    <n v="10820"/>
    <n v="11987"/>
    <n v="1870"/>
    <n v="1756"/>
    <n v="1984"/>
    <n v="1778"/>
    <n v="1710"/>
    <n v="1094"/>
    <n v="1140"/>
    <n v="1550"/>
    <n v="1436"/>
    <n v="1710"/>
    <n v="1664"/>
    <n v="1322"/>
    <n v="1254"/>
    <n v="638"/>
    <n v="775"/>
    <n v="524"/>
    <n v="250"/>
    <n v="342"/>
  </r>
  <r>
    <s v="Butts County"/>
    <s v=" Georgia"/>
    <n v="2009"/>
    <x v="10"/>
    <n v="23596"/>
    <n v="12607"/>
    <n v="10989"/>
    <n v="1604"/>
    <n v="1415"/>
    <n v="1486"/>
    <n v="1604"/>
    <n v="1533"/>
    <n v="1840"/>
    <n v="1580"/>
    <n v="1769"/>
    <n v="1840"/>
    <n v="2076"/>
    <n v="1580"/>
    <n v="1604"/>
    <n v="1061"/>
    <n v="896"/>
    <n v="660"/>
    <n v="424"/>
    <n v="212"/>
    <n v="424"/>
  </r>
  <r>
    <s v="Calhoun County"/>
    <s v=" Georgia"/>
    <n v="2009"/>
    <x v="10"/>
    <n v="6113"/>
    <n v="3531"/>
    <n v="2582"/>
    <n v="385"/>
    <n v="452"/>
    <n v="323"/>
    <n v="250"/>
    <n v="501"/>
    <n v="519"/>
    <n v="427"/>
    <n v="550"/>
    <n v="446"/>
    <n v="464"/>
    <n v="427"/>
    <n v="330"/>
    <n v="281"/>
    <n v="158"/>
    <n v="177"/>
    <n v="128"/>
    <n v="128"/>
    <n v="152"/>
  </r>
  <r>
    <s v="Camden County"/>
    <s v=" Georgia"/>
    <n v="2009"/>
    <x v="10"/>
    <n v="47003"/>
    <n v="22981"/>
    <n v="24022"/>
    <n v="3760"/>
    <n v="3337"/>
    <n v="3995"/>
    <n v="3854"/>
    <n v="4512"/>
    <n v="3525"/>
    <n v="2726"/>
    <n v="3196"/>
    <n v="3525"/>
    <n v="3431"/>
    <n v="2820"/>
    <n v="2397"/>
    <n v="1974"/>
    <n v="1692"/>
    <n v="799"/>
    <n v="846"/>
    <n v="423"/>
    <n v="235"/>
  </r>
  <r>
    <s v="Candler County"/>
    <s v=" Georgia"/>
    <n v="2009"/>
    <x v="10"/>
    <n v="10380"/>
    <n v="5161"/>
    <n v="5219"/>
    <n v="736"/>
    <n v="633"/>
    <n v="820"/>
    <n v="1048"/>
    <n v="695"/>
    <n v="529"/>
    <n v="612"/>
    <n v="664"/>
    <n v="778"/>
    <n v="519"/>
    <n v="633"/>
    <n v="612"/>
    <n v="591"/>
    <n v="352"/>
    <n v="373"/>
    <n v="176"/>
    <n v="280"/>
    <n v="342"/>
  </r>
  <r>
    <s v="Carroll County"/>
    <s v=" Georgia"/>
    <n v="2009"/>
    <x v="10"/>
    <n v="110641"/>
    <n v="54141"/>
    <n v="56500"/>
    <n v="8298"/>
    <n v="7855"/>
    <n v="7966"/>
    <n v="8519"/>
    <n v="8519"/>
    <n v="9515"/>
    <n v="7855"/>
    <n v="8076"/>
    <n v="7634"/>
    <n v="7634"/>
    <n v="6638"/>
    <n v="5974"/>
    <n v="4757"/>
    <n v="3761"/>
    <n v="2876"/>
    <n v="1991"/>
    <n v="1438"/>
    <n v="1327"/>
  </r>
  <r>
    <s v="Catoosa County"/>
    <s v=" Georgia"/>
    <n v="2009"/>
    <x v="10"/>
    <n v="62075"/>
    <n v="29888"/>
    <n v="32187"/>
    <n v="3848"/>
    <n v="4593"/>
    <n v="4345"/>
    <n v="4221"/>
    <n v="3352"/>
    <n v="4096"/>
    <n v="4283"/>
    <n v="4531"/>
    <n v="4966"/>
    <n v="4593"/>
    <n v="4096"/>
    <n v="3662"/>
    <n v="3352"/>
    <n v="2731"/>
    <n v="1986"/>
    <n v="1427"/>
    <n v="1179"/>
    <n v="744"/>
  </r>
  <r>
    <s v="Charlton County"/>
    <s v=" Georgia"/>
    <n v="2009"/>
    <x v="10"/>
    <n v="10700"/>
    <n v="5802"/>
    <n v="4898"/>
    <n v="599"/>
    <n v="749"/>
    <n v="642"/>
    <n v="802"/>
    <n v="781"/>
    <n v="727"/>
    <n v="652"/>
    <n v="674"/>
    <n v="823"/>
    <n v="941"/>
    <n v="1037"/>
    <n v="663"/>
    <n v="363"/>
    <n v="460"/>
    <n v="256"/>
    <n v="235"/>
    <n v="181"/>
    <n v="107"/>
  </r>
  <r>
    <s v="Chatham County"/>
    <s v=" Georgia"/>
    <n v="2009"/>
    <x v="10"/>
    <n v="248078"/>
    <n v="118507"/>
    <n v="129571"/>
    <n v="18605"/>
    <n v="15380"/>
    <n v="15380"/>
    <n v="17613"/>
    <n v="20838"/>
    <n v="22327"/>
    <n v="16621"/>
    <n v="15132"/>
    <n v="15628"/>
    <n v="16869"/>
    <n v="16125"/>
    <n v="14636"/>
    <n v="12155"/>
    <n v="9178"/>
    <n v="6698"/>
    <n v="5953"/>
    <n v="4713"/>
    <n v="4217"/>
  </r>
  <r>
    <s v="Chattahoochee County"/>
    <s v=" Georgia"/>
    <n v="2009"/>
    <x v="10"/>
    <n v="14364"/>
    <n v="9220"/>
    <n v="5144"/>
    <n v="1034"/>
    <n v="991"/>
    <n v="876"/>
    <n v="1278"/>
    <n v="3002"/>
    <n v="1982"/>
    <n v="1781"/>
    <n v="1019"/>
    <n v="804"/>
    <n v="502"/>
    <n v="344"/>
    <n v="172"/>
    <n v="186"/>
    <n v="215"/>
    <n v="71"/>
    <n v="14"/>
    <n v="43"/>
    <n v="14"/>
  </r>
  <r>
    <s v="Chattooga County"/>
    <s v=" Georgia"/>
    <n v="2009"/>
    <x v="10"/>
    <n v="26492"/>
    <n v="13501"/>
    <n v="12991"/>
    <n v="1616"/>
    <n v="1748"/>
    <n v="1695"/>
    <n v="1642"/>
    <n v="1774"/>
    <n v="2013"/>
    <n v="1880"/>
    <n v="2172"/>
    <n v="1536"/>
    <n v="1986"/>
    <n v="1668"/>
    <n v="1589"/>
    <n v="1298"/>
    <n v="980"/>
    <n v="1059"/>
    <n v="900"/>
    <n v="503"/>
    <n v="450"/>
  </r>
  <r>
    <s v="Cherokee County"/>
    <s v=" Georgia"/>
    <n v="2009"/>
    <x v="10"/>
    <n v="201233"/>
    <n v="100729"/>
    <n v="100504"/>
    <n v="17104"/>
    <n v="16098"/>
    <n v="14891"/>
    <n v="13281"/>
    <n v="10866"/>
    <n v="13281"/>
    <n v="15696"/>
    <n v="18714"/>
    <n v="16299"/>
    <n v="16501"/>
    <n v="13482"/>
    <n v="11671"/>
    <n v="8854"/>
    <n v="5232"/>
    <n v="3622"/>
    <n v="2817"/>
    <n v="1609"/>
    <n v="1207"/>
  </r>
  <r>
    <s v="Clarke County"/>
    <s v=" Georgia"/>
    <n v="2009"/>
    <x v="10"/>
    <n v="113112"/>
    <n v="54605"/>
    <n v="58507"/>
    <n v="7352"/>
    <n v="5316"/>
    <n v="4863"/>
    <n v="12442"/>
    <n v="28051"/>
    <n v="8822"/>
    <n v="6899"/>
    <n v="6334"/>
    <n v="5203"/>
    <n v="4976"/>
    <n v="5090"/>
    <n v="4524"/>
    <n v="3506"/>
    <n v="2827"/>
    <n v="1922"/>
    <n v="1809"/>
    <n v="1470"/>
    <n v="1357"/>
  </r>
  <r>
    <s v="Clay County"/>
    <s v=" Georgia"/>
    <n v="2009"/>
    <x v="10"/>
    <n v="3156"/>
    <n v="1476"/>
    <n v="1680"/>
    <n v="258"/>
    <n v="160"/>
    <n v="167"/>
    <n v="176"/>
    <n v="198"/>
    <n v="160"/>
    <n v="170"/>
    <n v="142"/>
    <n v="151"/>
    <n v="97"/>
    <n v="290"/>
    <n v="315"/>
    <n v="249"/>
    <n v="113"/>
    <n v="142"/>
    <n v="151"/>
    <n v="104"/>
    <n v="100"/>
  </r>
  <r>
    <s v="Clayton County"/>
    <s v=" Georgia"/>
    <n v="2009"/>
    <x v="10"/>
    <n v="271652"/>
    <n v="131684"/>
    <n v="139968"/>
    <n v="24177"/>
    <n v="23362"/>
    <n v="22003"/>
    <n v="20917"/>
    <n v="19015"/>
    <n v="21732"/>
    <n v="21460"/>
    <n v="21460"/>
    <n v="21732"/>
    <n v="18743"/>
    <n v="16027"/>
    <n v="12495"/>
    <n v="8692"/>
    <n v="6519"/>
    <n v="4618"/>
    <n v="4074"/>
    <n v="2173"/>
    <n v="1901"/>
  </r>
  <r>
    <s v="Clinch County"/>
    <s v=" Georgia"/>
    <n v="2009"/>
    <x v="10"/>
    <n v="7004"/>
    <n v="3534"/>
    <n v="3470"/>
    <n v="567"/>
    <n v="399"/>
    <n v="546"/>
    <n v="665"/>
    <n v="420"/>
    <n v="406"/>
    <n v="476"/>
    <n v="378"/>
    <n v="497"/>
    <n v="441"/>
    <n v="574"/>
    <n v="532"/>
    <n v="315"/>
    <n v="469"/>
    <n v="147"/>
    <n v="70"/>
    <n v="63"/>
    <n v="35"/>
  </r>
  <r>
    <s v="Cobb County"/>
    <s v=" Georgia"/>
    <n v="2009"/>
    <x v="10"/>
    <n v="690430"/>
    <n v="342174"/>
    <n v="348256"/>
    <n v="55234"/>
    <n v="48330"/>
    <n v="49710"/>
    <n v="47639"/>
    <n v="44187"/>
    <n v="51782"/>
    <n v="53853"/>
    <n v="56615"/>
    <n v="56615"/>
    <n v="54543"/>
    <n v="46258"/>
    <n v="38664"/>
    <n v="27617"/>
    <n v="20022"/>
    <n v="12427"/>
    <n v="11737"/>
    <n v="7594"/>
    <n v="6904"/>
  </r>
  <r>
    <s v="Coffee County"/>
    <s v=" Georgia"/>
    <n v="2009"/>
    <x v="10"/>
    <n v="40198"/>
    <n v="20069"/>
    <n v="20129"/>
    <n v="3256"/>
    <n v="3014"/>
    <n v="2934"/>
    <n v="3014"/>
    <n v="2773"/>
    <n v="2974"/>
    <n v="2572"/>
    <n v="2974"/>
    <n v="2813"/>
    <n v="2854"/>
    <n v="2653"/>
    <n v="2331"/>
    <n v="1728"/>
    <n v="1366"/>
    <n v="1125"/>
    <n v="844"/>
    <n v="522"/>
    <n v="482"/>
  </r>
  <r>
    <s v="Colquitt County"/>
    <s v=" Georgia"/>
    <n v="2009"/>
    <x v="10"/>
    <n v="44633"/>
    <n v="22227"/>
    <n v="22406"/>
    <n v="3749"/>
    <n v="3392"/>
    <n v="3258"/>
    <n v="3302"/>
    <n v="2945"/>
    <n v="3213"/>
    <n v="2856"/>
    <n v="2901"/>
    <n v="3079"/>
    <n v="2856"/>
    <n v="2722"/>
    <n v="2454"/>
    <n v="2231"/>
    <n v="1829"/>
    <n v="1249"/>
    <n v="1160"/>
    <n v="803"/>
    <n v="669"/>
  </r>
  <r>
    <s v="Columbia County"/>
    <s v=" Georgia"/>
    <n v="2009"/>
    <x v="10"/>
    <n v="108015"/>
    <n v="52594"/>
    <n v="55421"/>
    <n v="7561"/>
    <n v="8317"/>
    <n v="8965"/>
    <n v="8425"/>
    <n v="6156"/>
    <n v="5832"/>
    <n v="6372"/>
    <n v="7561"/>
    <n v="9505"/>
    <n v="9073"/>
    <n v="8317"/>
    <n v="6912"/>
    <n v="4968"/>
    <n v="3456"/>
    <n v="2268"/>
    <n v="1944"/>
    <n v="1188"/>
    <n v="1188"/>
  </r>
  <r>
    <s v="Cook County"/>
    <s v=" Georgia"/>
    <n v="2009"/>
    <x v="10"/>
    <n v="16419"/>
    <n v="7913"/>
    <n v="8506"/>
    <n v="1297"/>
    <n v="1346"/>
    <n v="1050"/>
    <n v="1231"/>
    <n v="1001"/>
    <n v="1083"/>
    <n v="935"/>
    <n v="1165"/>
    <n v="1149"/>
    <n v="1231"/>
    <n v="919"/>
    <n v="1034"/>
    <n v="788"/>
    <n v="706"/>
    <n v="492"/>
    <n v="476"/>
    <n v="279"/>
    <n v="246"/>
  </r>
  <r>
    <s v="Coweta County"/>
    <s v=" Georgia"/>
    <n v="2009"/>
    <x v="10"/>
    <n v="118531"/>
    <n v="58795"/>
    <n v="59736"/>
    <n v="9008"/>
    <n v="9126"/>
    <n v="9245"/>
    <n v="8060"/>
    <n v="6519"/>
    <n v="7941"/>
    <n v="8415"/>
    <n v="9719"/>
    <n v="10193"/>
    <n v="8889"/>
    <n v="7823"/>
    <n v="7111"/>
    <n v="5452"/>
    <n v="4148"/>
    <n v="2489"/>
    <n v="2015"/>
    <n v="1303"/>
    <n v="1185"/>
  </r>
  <r>
    <s v="Crawford County"/>
    <s v=" Georgia"/>
    <n v="2009"/>
    <x v="10"/>
    <n v="12511"/>
    <n v="6391"/>
    <n v="6120"/>
    <n v="788"/>
    <n v="1025"/>
    <n v="613"/>
    <n v="925"/>
    <n v="788"/>
    <n v="713"/>
    <n v="738"/>
    <n v="1025"/>
    <n v="938"/>
    <n v="1151"/>
    <n v="875"/>
    <n v="888"/>
    <n v="613"/>
    <n v="675"/>
    <n v="475"/>
    <n v="125"/>
    <n v="125"/>
    <n v="0"/>
  </r>
  <r>
    <s v="Crisp County"/>
    <s v=" Georgia"/>
    <n v="2009"/>
    <x v="10"/>
    <n v="22062"/>
    <n v="10393"/>
    <n v="11669"/>
    <n v="1742"/>
    <n v="1500"/>
    <n v="1831"/>
    <n v="1720"/>
    <n v="1478"/>
    <n v="1456"/>
    <n v="1191"/>
    <n v="1257"/>
    <n v="1345"/>
    <n v="1588"/>
    <n v="1500"/>
    <n v="1323"/>
    <n v="1257"/>
    <n v="882"/>
    <n v="705"/>
    <n v="661"/>
    <n v="286"/>
    <n v="352"/>
  </r>
  <r>
    <s v="Dade County"/>
    <s v=" Georgia"/>
    <n v="2009"/>
    <x v="10"/>
    <n v="16070"/>
    <n v="7761"/>
    <n v="8309"/>
    <n v="915"/>
    <n v="1157"/>
    <n v="915"/>
    <n v="1430"/>
    <n v="1398"/>
    <n v="932"/>
    <n v="915"/>
    <n v="915"/>
    <n v="1076"/>
    <n v="1173"/>
    <n v="1124"/>
    <n v="1028"/>
    <n v="883"/>
    <n v="771"/>
    <n v="514"/>
    <n v="498"/>
    <n v="224"/>
    <n v="176"/>
  </r>
  <r>
    <s v="Dawson County"/>
    <s v=" Georgia"/>
    <n v="2009"/>
    <x v="10"/>
    <n v="21330"/>
    <n v="10609"/>
    <n v="10721"/>
    <n v="1322"/>
    <n v="1045"/>
    <n v="1898"/>
    <n v="1301"/>
    <n v="1258"/>
    <n v="1343"/>
    <n v="1194"/>
    <n v="1301"/>
    <n v="1941"/>
    <n v="1706"/>
    <n v="1471"/>
    <n v="1621"/>
    <n v="1365"/>
    <n v="1087"/>
    <n v="639"/>
    <n v="426"/>
    <n v="191"/>
    <n v="191"/>
  </r>
  <r>
    <s v="Decatur County"/>
    <s v=" Georgia"/>
    <n v="2009"/>
    <x v="10"/>
    <n v="28495"/>
    <n v="13735"/>
    <n v="14760"/>
    <n v="2080"/>
    <n v="1823"/>
    <n v="2308"/>
    <n v="2194"/>
    <n v="1994"/>
    <n v="1795"/>
    <n v="1681"/>
    <n v="2051"/>
    <n v="1766"/>
    <n v="2137"/>
    <n v="1966"/>
    <n v="1738"/>
    <n v="1253"/>
    <n v="1082"/>
    <n v="968"/>
    <n v="712"/>
    <n v="512"/>
    <n v="427"/>
  </r>
  <r>
    <s v="DeKalb County"/>
    <s v=" Georgia"/>
    <n v="2009"/>
    <x v="10"/>
    <n v="733060"/>
    <n v="355155"/>
    <n v="377905"/>
    <n v="55712"/>
    <n v="47648"/>
    <n v="46182"/>
    <n v="47648"/>
    <n v="49848"/>
    <n v="67441"/>
    <n v="65242"/>
    <n v="63776"/>
    <n v="56445"/>
    <n v="54246"/>
    <n v="47648"/>
    <n v="39585"/>
    <n v="30055"/>
    <n v="19059"/>
    <n v="13928"/>
    <n v="10262"/>
    <n v="8796"/>
    <n v="8796"/>
  </r>
  <r>
    <s v="Dodge County"/>
    <s v=" Georgia"/>
    <n v="2009"/>
    <x v="10"/>
    <n v="19695"/>
    <n v="10779"/>
    <n v="8916"/>
    <n v="1319"/>
    <n v="1142"/>
    <n v="1102"/>
    <n v="2461"/>
    <n v="1122"/>
    <n v="1201"/>
    <n v="1122"/>
    <n v="1378"/>
    <n v="1418"/>
    <n v="1319"/>
    <n v="1339"/>
    <n v="1181"/>
    <n v="1004"/>
    <n v="827"/>
    <n v="610"/>
    <n v="551"/>
    <n v="393"/>
    <n v="216"/>
  </r>
  <r>
    <s v="Dooly County"/>
    <s v=" Georgia"/>
    <n v="2009"/>
    <x v="10"/>
    <n v="11641"/>
    <n v="6216"/>
    <n v="5425"/>
    <n v="826"/>
    <n v="791"/>
    <n v="616"/>
    <n v="826"/>
    <n v="756"/>
    <n v="884"/>
    <n v="547"/>
    <n v="907"/>
    <n v="1070"/>
    <n v="919"/>
    <n v="756"/>
    <n v="803"/>
    <n v="523"/>
    <n v="477"/>
    <n v="314"/>
    <n v="314"/>
    <n v="197"/>
    <n v="116"/>
  </r>
  <r>
    <s v="Dougherty County"/>
    <s v=" Georgia"/>
    <n v="2009"/>
    <x v="10"/>
    <n v="95330"/>
    <n v="44169"/>
    <n v="51161"/>
    <n v="7626"/>
    <n v="6768"/>
    <n v="6768"/>
    <n v="8007"/>
    <n v="8198"/>
    <n v="7149"/>
    <n v="5719"/>
    <n v="5243"/>
    <n v="6005"/>
    <n v="6101"/>
    <n v="6101"/>
    <n v="5529"/>
    <n v="4289"/>
    <n v="3431"/>
    <n v="2478"/>
    <n v="2478"/>
    <n v="1715"/>
    <n v="1620"/>
  </r>
  <r>
    <s v="Douglas County"/>
    <s v=" Georgia"/>
    <n v="2009"/>
    <x v="10"/>
    <n v="122657"/>
    <n v="59981"/>
    <n v="62676"/>
    <n v="9689"/>
    <n v="9689"/>
    <n v="10671"/>
    <n v="9321"/>
    <n v="7114"/>
    <n v="8463"/>
    <n v="9076"/>
    <n v="10303"/>
    <n v="10303"/>
    <n v="9567"/>
    <n v="7850"/>
    <n v="6868"/>
    <n v="4660"/>
    <n v="3434"/>
    <n v="2085"/>
    <n v="1594"/>
    <n v="1103"/>
    <n v="858"/>
  </r>
  <r>
    <s v="Early County"/>
    <s v=" Georgia"/>
    <n v="2009"/>
    <x v="10"/>
    <n v="11812"/>
    <n v="5417"/>
    <n v="6395"/>
    <n v="897"/>
    <n v="1063"/>
    <n v="685"/>
    <n v="980"/>
    <n v="708"/>
    <n v="555"/>
    <n v="590"/>
    <n v="673"/>
    <n v="862"/>
    <n v="779"/>
    <n v="826"/>
    <n v="614"/>
    <n v="779"/>
    <n v="519"/>
    <n v="425"/>
    <n v="259"/>
    <n v="259"/>
    <n v="330"/>
  </r>
  <r>
    <s v="Echols County"/>
    <s v=" Georgia"/>
    <n v="2009"/>
    <x v="10"/>
    <n v="4157"/>
    <n v="2324"/>
    <n v="1833"/>
    <n v="212"/>
    <n v="249"/>
    <n v="448"/>
    <n v="353"/>
    <n v="320"/>
    <n v="424"/>
    <n v="515"/>
    <n v="332"/>
    <n v="332"/>
    <n v="311"/>
    <n v="103"/>
    <n v="153"/>
    <n v="83"/>
    <n v="95"/>
    <n v="112"/>
    <n v="91"/>
    <n v="8"/>
    <n v="8"/>
  </r>
  <r>
    <s v="Effingham County"/>
    <s v=" Georgia"/>
    <n v="2009"/>
    <x v="10"/>
    <n v="50357"/>
    <n v="25007"/>
    <n v="25350"/>
    <n v="3676"/>
    <n v="3676"/>
    <n v="4582"/>
    <n v="4078"/>
    <n v="2920"/>
    <n v="3424"/>
    <n v="3222"/>
    <n v="3726"/>
    <n v="4330"/>
    <n v="4280"/>
    <n v="3323"/>
    <n v="2769"/>
    <n v="2064"/>
    <n v="1510"/>
    <n v="1107"/>
    <n v="654"/>
    <n v="604"/>
    <n v="302"/>
  </r>
  <r>
    <s v="Elbert County"/>
    <s v=" Georgia"/>
    <n v="2009"/>
    <x v="10"/>
    <n v="20574"/>
    <n v="9842"/>
    <n v="10732"/>
    <n v="1337"/>
    <n v="1275"/>
    <n v="1440"/>
    <n v="1604"/>
    <n v="1213"/>
    <n v="1131"/>
    <n v="1234"/>
    <n v="1296"/>
    <n v="1440"/>
    <n v="1460"/>
    <n v="1399"/>
    <n v="1255"/>
    <n v="1275"/>
    <n v="1008"/>
    <n v="658"/>
    <n v="720"/>
    <n v="534"/>
    <n v="308"/>
  </r>
  <r>
    <s v="Evans County"/>
    <s v=" Georgia"/>
    <n v="2009"/>
    <x v="10"/>
    <n v="11446"/>
    <n v="5374"/>
    <n v="6072"/>
    <n v="995"/>
    <n v="766"/>
    <n v="766"/>
    <n v="1007"/>
    <n v="904"/>
    <n v="618"/>
    <n v="503"/>
    <n v="801"/>
    <n v="847"/>
    <n v="915"/>
    <n v="743"/>
    <n v="537"/>
    <n v="606"/>
    <n v="320"/>
    <n v="457"/>
    <n v="297"/>
    <n v="228"/>
    <n v="137"/>
  </r>
  <r>
    <s v="Fannin County"/>
    <s v=" Georgia"/>
    <n v="2009"/>
    <x v="10"/>
    <n v="22434"/>
    <n v="10735"/>
    <n v="11699"/>
    <n v="1278"/>
    <n v="1301"/>
    <n v="1099"/>
    <n v="1233"/>
    <n v="1076"/>
    <n v="1099"/>
    <n v="1121"/>
    <n v="964"/>
    <n v="1682"/>
    <n v="1592"/>
    <n v="1682"/>
    <n v="2108"/>
    <n v="1480"/>
    <n v="1592"/>
    <n v="1121"/>
    <n v="1054"/>
    <n v="538"/>
    <n v="381"/>
  </r>
  <r>
    <s v="Fayette County"/>
    <s v=" Georgia"/>
    <n v="2009"/>
    <x v="10"/>
    <n v="105303"/>
    <n v="51449"/>
    <n v="53854"/>
    <n v="5475"/>
    <n v="7160"/>
    <n v="10003"/>
    <n v="9477"/>
    <n v="5686"/>
    <n v="2527"/>
    <n v="3580"/>
    <n v="7371"/>
    <n v="8950"/>
    <n v="10109"/>
    <n v="9266"/>
    <n v="7792"/>
    <n v="5791"/>
    <n v="3685"/>
    <n v="2948"/>
    <n v="2000"/>
    <n v="1895"/>
    <n v="1368"/>
  </r>
  <r>
    <s v="Floyd County"/>
    <s v=" Georgia"/>
    <n v="2009"/>
    <x v="10"/>
    <n v="95239"/>
    <n v="46345"/>
    <n v="48894"/>
    <n v="7142"/>
    <n v="6285"/>
    <n v="6571"/>
    <n v="7047"/>
    <n v="6571"/>
    <n v="6285"/>
    <n v="5809"/>
    <n v="7047"/>
    <n v="6000"/>
    <n v="6571"/>
    <n v="6095"/>
    <n v="5428"/>
    <n v="4857"/>
    <n v="4000"/>
    <n v="2952"/>
    <n v="2952"/>
    <n v="1904"/>
    <n v="1714"/>
  </r>
  <r>
    <s v="Forsyth County"/>
    <s v=" Georgia"/>
    <n v="2009"/>
    <x v="10"/>
    <n v="157514"/>
    <n v="79649"/>
    <n v="77865"/>
    <n v="13546"/>
    <n v="15436"/>
    <n v="11813"/>
    <n v="9450"/>
    <n v="6615"/>
    <n v="7718"/>
    <n v="11183"/>
    <n v="15436"/>
    <n v="16381"/>
    <n v="13388"/>
    <n v="9765"/>
    <n v="8033"/>
    <n v="6143"/>
    <n v="4567"/>
    <n v="3307"/>
    <n v="2205"/>
    <n v="1575"/>
    <n v="945"/>
  </r>
  <r>
    <s v="Franklin County"/>
    <s v=" Georgia"/>
    <n v="2009"/>
    <x v="10"/>
    <n v="21701"/>
    <n v="10473"/>
    <n v="11228"/>
    <n v="1432"/>
    <n v="1453"/>
    <n v="1280"/>
    <n v="1649"/>
    <n v="1388"/>
    <n v="1302"/>
    <n v="1085"/>
    <n v="1519"/>
    <n v="1410"/>
    <n v="1453"/>
    <n v="1497"/>
    <n v="1345"/>
    <n v="1345"/>
    <n v="1041"/>
    <n v="759"/>
    <n v="824"/>
    <n v="542"/>
    <n v="347"/>
  </r>
  <r>
    <s v="Fulton County"/>
    <s v=" Georgia"/>
    <n v="2009"/>
    <x v="10"/>
    <n v="987148"/>
    <n v="485887"/>
    <n v="501261"/>
    <n v="70087"/>
    <n v="68113"/>
    <n v="63177"/>
    <n v="66138"/>
    <n v="70087"/>
    <n v="88843"/>
    <n v="84894"/>
    <n v="85881"/>
    <n v="76010"/>
    <n v="74036"/>
    <n v="65151"/>
    <n v="57254"/>
    <n v="40473"/>
    <n v="24678"/>
    <n v="17768"/>
    <n v="12832"/>
    <n v="10858"/>
    <n v="11845"/>
  </r>
  <r>
    <s v="Gilmer County"/>
    <s v=" Georgia"/>
    <n v="2009"/>
    <x v="10"/>
    <n v="28381"/>
    <n v="14493"/>
    <n v="13888"/>
    <n v="1929"/>
    <n v="1873"/>
    <n v="1788"/>
    <n v="1646"/>
    <n v="1560"/>
    <n v="1759"/>
    <n v="1788"/>
    <n v="2043"/>
    <n v="1929"/>
    <n v="1958"/>
    <n v="1929"/>
    <n v="2185"/>
    <n v="1816"/>
    <n v="1305"/>
    <n v="1362"/>
    <n v="681"/>
    <n v="482"/>
    <n v="340"/>
  </r>
  <r>
    <s v="Glascock County"/>
    <s v=" Georgia"/>
    <n v="2009"/>
    <x v="10"/>
    <n v="2736"/>
    <n v="1329"/>
    <n v="1407"/>
    <n v="166"/>
    <n v="150"/>
    <n v="232"/>
    <n v="224"/>
    <n v="123"/>
    <n v="166"/>
    <n v="150"/>
    <n v="188"/>
    <n v="227"/>
    <n v="224"/>
    <n v="150"/>
    <n v="150"/>
    <n v="125"/>
    <n v="90"/>
    <n v="109"/>
    <n v="106"/>
    <n v="71"/>
    <n v="73"/>
  </r>
  <r>
    <s v="Glynn County"/>
    <s v=" Georgia"/>
    <n v="2009"/>
    <x v="10"/>
    <n v="74507"/>
    <n v="35873"/>
    <n v="38634"/>
    <n v="5364"/>
    <n v="4693"/>
    <n v="5215"/>
    <n v="4991"/>
    <n v="4693"/>
    <n v="4321"/>
    <n v="4246"/>
    <n v="4991"/>
    <n v="5066"/>
    <n v="5513"/>
    <n v="5289"/>
    <n v="5140"/>
    <n v="4246"/>
    <n v="3054"/>
    <n v="2831"/>
    <n v="2011"/>
    <n v="1788"/>
    <n v="1117"/>
  </r>
  <r>
    <s v="Gordon County"/>
    <s v=" Georgia"/>
    <n v="2009"/>
    <x v="10"/>
    <n v="51760"/>
    <n v="26138"/>
    <n v="25622"/>
    <n v="4347"/>
    <n v="4037"/>
    <n v="3623"/>
    <n v="3312"/>
    <n v="3209"/>
    <n v="3830"/>
    <n v="3778"/>
    <n v="3882"/>
    <n v="3933"/>
    <n v="3623"/>
    <n v="3157"/>
    <n v="2846"/>
    <n v="2536"/>
    <n v="1708"/>
    <n v="1604"/>
    <n v="1035"/>
    <n v="724"/>
    <n v="672"/>
  </r>
  <r>
    <s v="Grady County"/>
    <s v=" Georgia"/>
    <n v="2009"/>
    <x v="10"/>
    <n v="24801"/>
    <n v="11858"/>
    <n v="12943"/>
    <n v="2008"/>
    <n v="1612"/>
    <n v="2033"/>
    <n v="1835"/>
    <n v="1562"/>
    <n v="1537"/>
    <n v="1388"/>
    <n v="1661"/>
    <n v="1686"/>
    <n v="1736"/>
    <n v="1661"/>
    <n v="1785"/>
    <n v="1165"/>
    <n v="868"/>
    <n v="917"/>
    <n v="620"/>
    <n v="396"/>
    <n v="322"/>
  </r>
  <r>
    <s v="Gwinnett County"/>
    <s v=" Georgia"/>
    <n v="2009"/>
    <x v="10"/>
    <n v="766912"/>
    <n v="386017"/>
    <n v="380895"/>
    <n v="69788"/>
    <n v="62886"/>
    <n v="62886"/>
    <n v="54450"/>
    <n v="44480"/>
    <n v="52150"/>
    <n v="59819"/>
    <n v="65954"/>
    <n v="67488"/>
    <n v="62886"/>
    <n v="50616"/>
    <n v="37578"/>
    <n v="26841"/>
    <n v="16105"/>
    <n v="12270"/>
    <n v="9202"/>
    <n v="5368"/>
    <n v="5368"/>
  </r>
  <r>
    <s v="Habersham County"/>
    <s v=" Georgia"/>
    <n v="2009"/>
    <x v="10"/>
    <n v="41790"/>
    <n v="19096"/>
    <n v="22694"/>
    <n v="3050"/>
    <n v="2674"/>
    <n v="2549"/>
    <n v="4387"/>
    <n v="2674"/>
    <n v="2674"/>
    <n v="2423"/>
    <n v="2841"/>
    <n v="2925"/>
    <n v="2214"/>
    <n v="2423"/>
    <n v="2549"/>
    <n v="2173"/>
    <n v="1796"/>
    <n v="1546"/>
    <n v="1295"/>
    <n v="877"/>
    <n v="668"/>
  </r>
  <r>
    <s v="Hall County"/>
    <s v=" Georgia"/>
    <n v="2009"/>
    <x v="10"/>
    <n v="177685"/>
    <n v="89805"/>
    <n v="87880"/>
    <n v="16169"/>
    <n v="14037"/>
    <n v="12971"/>
    <n v="12082"/>
    <n v="11549"/>
    <n v="14392"/>
    <n v="12971"/>
    <n v="13326"/>
    <n v="12971"/>
    <n v="12082"/>
    <n v="10483"/>
    <n v="9594"/>
    <n v="7818"/>
    <n v="5863"/>
    <n v="4086"/>
    <n v="2842"/>
    <n v="2487"/>
    <n v="2132"/>
  </r>
  <r>
    <s v="Hancock County"/>
    <s v=" Georgia"/>
    <n v="2009"/>
    <x v="10"/>
    <n v="9449"/>
    <n v="4963"/>
    <n v="4486"/>
    <n v="623"/>
    <n v="633"/>
    <n v="604"/>
    <n v="642"/>
    <n v="822"/>
    <n v="548"/>
    <n v="472"/>
    <n v="529"/>
    <n v="784"/>
    <n v="670"/>
    <n v="670"/>
    <n v="500"/>
    <n v="585"/>
    <n v="368"/>
    <n v="359"/>
    <n v="274"/>
    <n v="198"/>
    <n v="141"/>
  </r>
  <r>
    <s v="Haralson County"/>
    <s v=" Georgia"/>
    <n v="2009"/>
    <x v="10"/>
    <n v="28559"/>
    <n v="13854"/>
    <n v="14705"/>
    <n v="2227"/>
    <n v="1970"/>
    <n v="2113"/>
    <n v="1856"/>
    <n v="1770"/>
    <n v="1770"/>
    <n v="1713"/>
    <n v="2141"/>
    <n v="1856"/>
    <n v="2084"/>
    <n v="1970"/>
    <n v="1684"/>
    <n v="1456"/>
    <n v="1256"/>
    <n v="828"/>
    <n v="685"/>
    <n v="628"/>
    <n v="542"/>
  </r>
  <r>
    <s v="Harris County"/>
    <s v=" Georgia"/>
    <n v="2009"/>
    <x v="10"/>
    <n v="28884"/>
    <n v="14331"/>
    <n v="14553"/>
    <n v="1704"/>
    <n v="1964"/>
    <n v="2166"/>
    <n v="2079"/>
    <n v="1473"/>
    <n v="1068"/>
    <n v="1415"/>
    <n v="2397"/>
    <n v="2281"/>
    <n v="2512"/>
    <n v="2368"/>
    <n v="2050"/>
    <n v="1964"/>
    <n v="1068"/>
    <n v="924"/>
    <n v="722"/>
    <n v="519"/>
    <n v="231"/>
  </r>
  <r>
    <s v="Heard County"/>
    <s v=" Georgia"/>
    <n v="2009"/>
    <x v="10"/>
    <n v="11423"/>
    <n v="5638"/>
    <n v="5785"/>
    <n v="639"/>
    <n v="719"/>
    <n v="1016"/>
    <n v="925"/>
    <n v="651"/>
    <n v="662"/>
    <n v="696"/>
    <n v="879"/>
    <n v="913"/>
    <n v="890"/>
    <n v="753"/>
    <n v="639"/>
    <n v="719"/>
    <n v="445"/>
    <n v="319"/>
    <n v="239"/>
    <n v="137"/>
    <n v="148"/>
  </r>
  <r>
    <s v="Henry County"/>
    <s v=" Georgia"/>
    <n v="2009"/>
    <x v="10"/>
    <n v="182952"/>
    <n v="89583"/>
    <n v="93369"/>
    <n v="14270"/>
    <n v="15550"/>
    <n v="16282"/>
    <n v="14453"/>
    <n v="9879"/>
    <n v="11343"/>
    <n v="12989"/>
    <n v="15550"/>
    <n v="16648"/>
    <n v="14453"/>
    <n v="11525"/>
    <n v="9147"/>
    <n v="7318"/>
    <n v="4756"/>
    <n v="3293"/>
    <n v="2561"/>
    <n v="1646"/>
    <n v="914"/>
  </r>
  <r>
    <s v="Houston County"/>
    <s v=" Georgia"/>
    <n v="2009"/>
    <x v="10"/>
    <n v="130910"/>
    <n v="63446"/>
    <n v="67464"/>
    <n v="9818"/>
    <n v="9687"/>
    <n v="9949"/>
    <n v="10210"/>
    <n v="9818"/>
    <n v="9425"/>
    <n v="8116"/>
    <n v="8770"/>
    <n v="9949"/>
    <n v="10341"/>
    <n v="8640"/>
    <n v="7200"/>
    <n v="5367"/>
    <n v="4320"/>
    <n v="3665"/>
    <n v="2749"/>
    <n v="1832"/>
    <n v="1309"/>
  </r>
  <r>
    <s v="Irwin County"/>
    <s v=" Georgia"/>
    <n v="2009"/>
    <x v="10"/>
    <n v="10138"/>
    <n v="5594"/>
    <n v="4544"/>
    <n v="567"/>
    <n v="598"/>
    <n v="699"/>
    <n v="638"/>
    <n v="547"/>
    <n v="486"/>
    <n v="679"/>
    <n v="1105"/>
    <n v="658"/>
    <n v="770"/>
    <n v="841"/>
    <n v="456"/>
    <n v="598"/>
    <n v="233"/>
    <n v="496"/>
    <n v="435"/>
    <n v="182"/>
    <n v="131"/>
  </r>
  <r>
    <s v="Jackson County"/>
    <s v=" Georgia"/>
    <n v="2009"/>
    <x v="10"/>
    <n v="58644"/>
    <n v="28913"/>
    <n v="29731"/>
    <n v="4574"/>
    <n v="4281"/>
    <n v="4046"/>
    <n v="3987"/>
    <n v="3225"/>
    <n v="4222"/>
    <n v="4281"/>
    <n v="4163"/>
    <n v="4339"/>
    <n v="4163"/>
    <n v="4046"/>
    <n v="3518"/>
    <n v="2932"/>
    <n v="2638"/>
    <n v="1700"/>
    <n v="1114"/>
    <n v="703"/>
    <n v="821"/>
  </r>
  <r>
    <s v="Jasper County"/>
    <s v=" Georgia"/>
    <n v="2009"/>
    <x v="10"/>
    <n v="13588"/>
    <n v="6752"/>
    <n v="6836"/>
    <n v="828"/>
    <n v="1032"/>
    <n v="1087"/>
    <n v="937"/>
    <n v="910"/>
    <n v="910"/>
    <n v="856"/>
    <n v="828"/>
    <n v="1046"/>
    <n v="978"/>
    <n v="937"/>
    <n v="937"/>
    <n v="733"/>
    <n v="529"/>
    <n v="312"/>
    <n v="285"/>
    <n v="271"/>
    <n v="149"/>
  </r>
  <r>
    <s v="Jeff Davis County"/>
    <s v=" Georgia"/>
    <n v="2009"/>
    <x v="10"/>
    <n v="13312"/>
    <n v="6493"/>
    <n v="6819"/>
    <n v="1131"/>
    <n v="1131"/>
    <n v="905"/>
    <n v="985"/>
    <n v="758"/>
    <n v="785"/>
    <n v="838"/>
    <n v="798"/>
    <n v="1038"/>
    <n v="865"/>
    <n v="958"/>
    <n v="692"/>
    <n v="745"/>
    <n v="479"/>
    <n v="452"/>
    <n v="319"/>
    <n v="346"/>
    <n v="93"/>
  </r>
  <r>
    <s v="Jefferson County"/>
    <s v=" Georgia"/>
    <n v="2009"/>
    <x v="10"/>
    <n v="16480"/>
    <n v="7786"/>
    <n v="8694"/>
    <n v="1236"/>
    <n v="1252"/>
    <n v="1137"/>
    <n v="1499"/>
    <n v="873"/>
    <n v="840"/>
    <n v="906"/>
    <n v="1054"/>
    <n v="1087"/>
    <n v="1153"/>
    <n v="1170"/>
    <n v="1005"/>
    <n v="939"/>
    <n v="593"/>
    <n v="576"/>
    <n v="527"/>
    <n v="379"/>
    <n v="247"/>
  </r>
  <r>
    <s v="Jenkins County"/>
    <s v=" Georgia"/>
    <n v="2009"/>
    <x v="10"/>
    <n v="8532"/>
    <n v="4144"/>
    <n v="4388"/>
    <n v="784"/>
    <n v="426"/>
    <n v="554"/>
    <n v="580"/>
    <n v="486"/>
    <n v="639"/>
    <n v="264"/>
    <n v="401"/>
    <n v="733"/>
    <n v="682"/>
    <n v="528"/>
    <n v="597"/>
    <n v="622"/>
    <n v="401"/>
    <n v="230"/>
    <n v="273"/>
    <n v="153"/>
    <n v="170"/>
  </r>
  <r>
    <s v="Johnson County"/>
    <s v=" Georgia"/>
    <n v="2009"/>
    <x v="10"/>
    <n v="9202"/>
    <n v="4732"/>
    <n v="4470"/>
    <n v="552"/>
    <n v="524"/>
    <n v="598"/>
    <n v="496"/>
    <n v="818"/>
    <n v="662"/>
    <n v="588"/>
    <n v="607"/>
    <n v="644"/>
    <n v="717"/>
    <n v="717"/>
    <n v="552"/>
    <n v="487"/>
    <n v="414"/>
    <n v="202"/>
    <n v="211"/>
    <n v="340"/>
    <n v="64"/>
  </r>
  <r>
    <s v="Jones County"/>
    <s v=" Georgia"/>
    <n v="2009"/>
    <x v="10"/>
    <n v="27256"/>
    <n v="13173"/>
    <n v="14083"/>
    <n v="1717"/>
    <n v="1662"/>
    <n v="2262"/>
    <n v="1989"/>
    <n v="1499"/>
    <n v="1717"/>
    <n v="1444"/>
    <n v="1935"/>
    <n v="2234"/>
    <n v="2234"/>
    <n v="1989"/>
    <n v="1689"/>
    <n v="1526"/>
    <n v="1172"/>
    <n v="599"/>
    <n v="681"/>
    <n v="381"/>
    <n v="517"/>
  </r>
  <r>
    <s v="Lamar County"/>
    <s v=" Georgia"/>
    <n v="2009"/>
    <x v="10"/>
    <n v="17010"/>
    <n v="8143"/>
    <n v="8867"/>
    <n v="986"/>
    <n v="1207"/>
    <n v="1054"/>
    <n v="1547"/>
    <n v="1241"/>
    <n v="969"/>
    <n v="867"/>
    <n v="1105"/>
    <n v="1292"/>
    <n v="1275"/>
    <n v="1207"/>
    <n v="1139"/>
    <n v="935"/>
    <n v="680"/>
    <n v="595"/>
    <n v="408"/>
    <n v="306"/>
    <n v="187"/>
  </r>
  <r>
    <s v="Lanier County"/>
    <s v=" Georgia"/>
    <n v="2009"/>
    <x v="10"/>
    <n v="7967"/>
    <n v="3944"/>
    <n v="4023"/>
    <n v="669"/>
    <n v="613"/>
    <n v="509"/>
    <n v="462"/>
    <n v="709"/>
    <n v="701"/>
    <n v="462"/>
    <n v="557"/>
    <n v="581"/>
    <n v="509"/>
    <n v="525"/>
    <n v="438"/>
    <n v="350"/>
    <n v="350"/>
    <n v="231"/>
    <n v="127"/>
    <n v="119"/>
    <n v="47"/>
  </r>
  <r>
    <s v="Laurens County"/>
    <s v=" Georgia"/>
    <n v="2009"/>
    <x v="10"/>
    <n v="47510"/>
    <n v="22815"/>
    <n v="24695"/>
    <n v="3610"/>
    <n v="3610"/>
    <n v="3278"/>
    <n v="3420"/>
    <n v="2993"/>
    <n v="2993"/>
    <n v="2755"/>
    <n v="2755"/>
    <n v="3420"/>
    <n v="3325"/>
    <n v="3230"/>
    <n v="2898"/>
    <n v="2518"/>
    <n v="1900"/>
    <n v="1520"/>
    <n v="1045"/>
    <n v="1045"/>
    <n v="1187"/>
  </r>
  <r>
    <s v="Lee County"/>
    <s v=" Georgia"/>
    <n v="2009"/>
    <x v="10"/>
    <n v="32861"/>
    <n v="16791"/>
    <n v="16070"/>
    <n v="1938"/>
    <n v="2957"/>
    <n v="2497"/>
    <n v="2891"/>
    <n v="2070"/>
    <n v="2037"/>
    <n v="2168"/>
    <n v="2924"/>
    <n v="2398"/>
    <n v="2793"/>
    <n v="2497"/>
    <n v="1938"/>
    <n v="1380"/>
    <n v="887"/>
    <n v="591"/>
    <n v="328"/>
    <n v="328"/>
    <n v="262"/>
  </r>
  <r>
    <s v="Liberty County"/>
    <s v=" Georgia"/>
    <n v="2009"/>
    <x v="10"/>
    <n v="60994"/>
    <n v="30435"/>
    <n v="30559"/>
    <n v="6526"/>
    <n v="4879"/>
    <n v="5001"/>
    <n v="5123"/>
    <n v="8783"/>
    <n v="5367"/>
    <n v="3903"/>
    <n v="3720"/>
    <n v="4025"/>
    <n v="3476"/>
    <n v="3049"/>
    <n v="2134"/>
    <n v="1707"/>
    <n v="1341"/>
    <n v="792"/>
    <n v="487"/>
    <n v="304"/>
    <n v="365"/>
  </r>
  <r>
    <s v="Lincoln County"/>
    <s v=" Georgia"/>
    <n v="2009"/>
    <x v="10"/>
    <n v="8038"/>
    <n v="3972"/>
    <n v="4066"/>
    <n v="409"/>
    <n v="353"/>
    <n v="643"/>
    <n v="626"/>
    <n v="442"/>
    <n v="345"/>
    <n v="401"/>
    <n v="377"/>
    <n v="643"/>
    <n v="723"/>
    <n v="626"/>
    <n v="731"/>
    <n v="474"/>
    <n v="442"/>
    <n v="289"/>
    <n v="168"/>
    <n v="200"/>
    <n v="152"/>
  </r>
  <r>
    <s v="Lowndes County"/>
    <s v=" Georgia"/>
    <n v="2009"/>
    <x v="10"/>
    <n v="102440"/>
    <n v="50386"/>
    <n v="52054"/>
    <n v="7887"/>
    <n v="6863"/>
    <n v="6658"/>
    <n v="8809"/>
    <n v="15058"/>
    <n v="6965"/>
    <n v="5941"/>
    <n v="6453"/>
    <n v="7068"/>
    <n v="6453"/>
    <n v="5839"/>
    <n v="4609"/>
    <n v="4097"/>
    <n v="3278"/>
    <n v="2253"/>
    <n v="1946"/>
    <n v="1434"/>
    <n v="921"/>
  </r>
  <r>
    <s v="Lumpkin County"/>
    <s v=" Georgia"/>
    <n v="2009"/>
    <x v="10"/>
    <n v="26417"/>
    <n v="12945"/>
    <n v="13472"/>
    <n v="1585"/>
    <n v="1664"/>
    <n v="1585"/>
    <n v="2615"/>
    <n v="2139"/>
    <n v="2219"/>
    <n v="1664"/>
    <n v="1637"/>
    <n v="1717"/>
    <n v="1981"/>
    <n v="1637"/>
    <n v="1690"/>
    <n v="1320"/>
    <n v="1347"/>
    <n v="528"/>
    <n v="501"/>
    <n v="369"/>
    <n v="237"/>
  </r>
  <r>
    <s v="McDuffie County"/>
    <s v=" Georgia"/>
    <n v="2009"/>
    <x v="10"/>
    <n v="21624"/>
    <n v="10205"/>
    <n v="11419"/>
    <n v="1600"/>
    <n v="1621"/>
    <n v="1556"/>
    <n v="1708"/>
    <n v="1297"/>
    <n v="1232"/>
    <n v="1081"/>
    <n v="1362"/>
    <n v="1600"/>
    <n v="1578"/>
    <n v="1513"/>
    <n v="1383"/>
    <n v="1297"/>
    <n v="1059"/>
    <n v="518"/>
    <n v="562"/>
    <n v="367"/>
    <n v="302"/>
  </r>
  <r>
    <s v="McIntosh County"/>
    <s v=" Georgia"/>
    <n v="2009"/>
    <x v="10"/>
    <n v="11268"/>
    <n v="5632"/>
    <n v="5636"/>
    <n v="642"/>
    <n v="709"/>
    <n v="946"/>
    <n v="1002"/>
    <n v="597"/>
    <n v="428"/>
    <n v="585"/>
    <n v="687"/>
    <n v="754"/>
    <n v="800"/>
    <n v="901"/>
    <n v="833"/>
    <n v="732"/>
    <n v="552"/>
    <n v="518"/>
    <n v="270"/>
    <n v="214"/>
    <n v="90"/>
  </r>
  <r>
    <s v="Macon County"/>
    <s v=" Georgia"/>
    <n v="2009"/>
    <x v="10"/>
    <n v="13397"/>
    <n v="6685"/>
    <n v="6712"/>
    <n v="857"/>
    <n v="1044"/>
    <n v="884"/>
    <n v="1085"/>
    <n v="844"/>
    <n v="884"/>
    <n v="683"/>
    <n v="1071"/>
    <n v="817"/>
    <n v="951"/>
    <n v="964"/>
    <n v="857"/>
    <n v="669"/>
    <n v="629"/>
    <n v="294"/>
    <n v="388"/>
    <n v="308"/>
    <n v="160"/>
  </r>
  <r>
    <s v="Madison County"/>
    <s v=" Georgia"/>
    <n v="2009"/>
    <x v="10"/>
    <n v="27735"/>
    <n v="13801"/>
    <n v="13934"/>
    <n v="1747"/>
    <n v="1941"/>
    <n v="1996"/>
    <n v="1969"/>
    <n v="1608"/>
    <n v="1858"/>
    <n v="1691"/>
    <n v="1913"/>
    <n v="2135"/>
    <n v="2080"/>
    <n v="2080"/>
    <n v="1996"/>
    <n v="1248"/>
    <n v="1192"/>
    <n v="859"/>
    <n v="610"/>
    <n v="360"/>
    <n v="416"/>
  </r>
  <r>
    <s v="Marion County"/>
    <s v=" Georgia"/>
    <n v="2009"/>
    <x v="10"/>
    <n v="7026"/>
    <n v="3668"/>
    <n v="3358"/>
    <n v="421"/>
    <n v="449"/>
    <n v="632"/>
    <n v="477"/>
    <n v="505"/>
    <n v="358"/>
    <n v="133"/>
    <n v="646"/>
    <n v="548"/>
    <n v="660"/>
    <n v="512"/>
    <n v="449"/>
    <n v="442"/>
    <n v="323"/>
    <n v="217"/>
    <n v="105"/>
    <n v="70"/>
    <n v="63"/>
  </r>
  <r>
    <s v="Meriwether County"/>
    <s v=" Georgia"/>
    <n v="2009"/>
    <x v="10"/>
    <n v="22858"/>
    <n v="10821"/>
    <n v="12037"/>
    <n v="1531"/>
    <n v="1462"/>
    <n v="1668"/>
    <n v="1920"/>
    <n v="1280"/>
    <n v="1371"/>
    <n v="1234"/>
    <n v="1394"/>
    <n v="1508"/>
    <n v="1714"/>
    <n v="1668"/>
    <n v="1782"/>
    <n v="1097"/>
    <n v="1005"/>
    <n v="822"/>
    <n v="754"/>
    <n v="342"/>
    <n v="320"/>
  </r>
  <r>
    <s v="Miller County"/>
    <s v=" Georgia"/>
    <n v="2009"/>
    <x v="10"/>
    <n v="6166"/>
    <n v="2904"/>
    <n v="3262"/>
    <n v="431"/>
    <n v="450"/>
    <n v="394"/>
    <n v="431"/>
    <n v="326"/>
    <n v="357"/>
    <n v="314"/>
    <n v="517"/>
    <n v="351"/>
    <n v="363"/>
    <n v="406"/>
    <n v="357"/>
    <n v="351"/>
    <n v="345"/>
    <n v="184"/>
    <n v="178"/>
    <n v="197"/>
    <n v="203"/>
  </r>
  <r>
    <s v="Mitchell County"/>
    <s v=" Georgia"/>
    <n v="2009"/>
    <x v="10"/>
    <n v="23808"/>
    <n v="12270"/>
    <n v="11538"/>
    <n v="1737"/>
    <n v="1642"/>
    <n v="1666"/>
    <n v="1761"/>
    <n v="1666"/>
    <n v="1476"/>
    <n v="1428"/>
    <n v="1499"/>
    <n v="2237"/>
    <n v="1666"/>
    <n v="1595"/>
    <n v="1476"/>
    <n v="1071"/>
    <n v="952"/>
    <n v="642"/>
    <n v="523"/>
    <n v="428"/>
    <n v="309"/>
  </r>
  <r>
    <s v="Monroe County"/>
    <s v=" Georgia"/>
    <n v="2009"/>
    <x v="10"/>
    <n v="24728"/>
    <n v="12656"/>
    <n v="12072"/>
    <n v="1434"/>
    <n v="1557"/>
    <n v="1805"/>
    <n v="1706"/>
    <n v="1928"/>
    <n v="1409"/>
    <n v="1186"/>
    <n v="1508"/>
    <n v="2101"/>
    <n v="2077"/>
    <n v="2077"/>
    <n v="1805"/>
    <n v="1310"/>
    <n v="890"/>
    <n v="890"/>
    <n v="519"/>
    <n v="247"/>
    <n v="247"/>
  </r>
  <r>
    <s v="Montgomery County"/>
    <s v=" Georgia"/>
    <n v="2009"/>
    <x v="10"/>
    <n v="8939"/>
    <n v="4596"/>
    <n v="4343"/>
    <n v="545"/>
    <n v="589"/>
    <n v="625"/>
    <n v="849"/>
    <n v="840"/>
    <n v="724"/>
    <n v="625"/>
    <n v="643"/>
    <n v="572"/>
    <n v="607"/>
    <n v="438"/>
    <n v="518"/>
    <n v="411"/>
    <n v="348"/>
    <n v="277"/>
    <n v="134"/>
    <n v="107"/>
    <n v="80"/>
  </r>
  <r>
    <s v="Morgan County"/>
    <s v=" Georgia"/>
    <n v="2009"/>
    <x v="10"/>
    <n v="18120"/>
    <n v="8802"/>
    <n v="9318"/>
    <n v="1177"/>
    <n v="1395"/>
    <n v="1286"/>
    <n v="1177"/>
    <n v="942"/>
    <n v="1105"/>
    <n v="996"/>
    <n v="1123"/>
    <n v="1322"/>
    <n v="1377"/>
    <n v="1413"/>
    <n v="1141"/>
    <n v="1177"/>
    <n v="887"/>
    <n v="561"/>
    <n v="362"/>
    <n v="326"/>
    <n v="326"/>
  </r>
  <r>
    <s v="Murray County"/>
    <s v=" Georgia"/>
    <n v="2009"/>
    <x v="10"/>
    <n v="40535"/>
    <n v="20154"/>
    <n v="20381"/>
    <n v="3242"/>
    <n v="3364"/>
    <n v="3121"/>
    <n v="2675"/>
    <n v="2432"/>
    <n v="2837"/>
    <n v="2756"/>
    <n v="3121"/>
    <n v="3445"/>
    <n v="2999"/>
    <n v="2553"/>
    <n v="2269"/>
    <n v="1945"/>
    <n v="1499"/>
    <n v="851"/>
    <n v="689"/>
    <n v="405"/>
    <n v="283"/>
  </r>
  <r>
    <s v="Muscogee County"/>
    <s v=" Georgia"/>
    <n v="2009"/>
    <x v="10"/>
    <n v="188737"/>
    <n v="89470"/>
    <n v="99267"/>
    <n v="15098"/>
    <n v="13589"/>
    <n v="12834"/>
    <n v="16608"/>
    <n v="17175"/>
    <n v="14155"/>
    <n v="10380"/>
    <n v="11701"/>
    <n v="11890"/>
    <n v="12834"/>
    <n v="12267"/>
    <n v="10569"/>
    <n v="7738"/>
    <n v="5850"/>
    <n v="5473"/>
    <n v="4718"/>
    <n v="3208"/>
    <n v="2642"/>
  </r>
  <r>
    <s v="Newton County"/>
    <s v=" Georgia"/>
    <n v="2009"/>
    <x v="10"/>
    <n v="94076"/>
    <n v="45420"/>
    <n v="48656"/>
    <n v="7902"/>
    <n v="7337"/>
    <n v="7902"/>
    <n v="7432"/>
    <n v="5550"/>
    <n v="6585"/>
    <n v="7055"/>
    <n v="7337"/>
    <n v="7432"/>
    <n v="6303"/>
    <n v="5456"/>
    <n v="4986"/>
    <n v="3857"/>
    <n v="2822"/>
    <n v="2351"/>
    <n v="1881"/>
    <n v="940"/>
    <n v="846"/>
  </r>
  <r>
    <s v="Oconee County"/>
    <s v=" Georgia"/>
    <n v="2009"/>
    <x v="10"/>
    <n v="31422"/>
    <n v="15713"/>
    <n v="15709"/>
    <n v="1948"/>
    <n v="2513"/>
    <n v="2765"/>
    <n v="2702"/>
    <n v="1853"/>
    <n v="1256"/>
    <n v="1539"/>
    <n v="2230"/>
    <n v="2576"/>
    <n v="2796"/>
    <n v="2545"/>
    <n v="2168"/>
    <n v="1445"/>
    <n v="911"/>
    <n v="785"/>
    <n v="691"/>
    <n v="408"/>
    <n v="251"/>
  </r>
  <r>
    <s v="Oglethorpe County"/>
    <s v=" Georgia"/>
    <n v="2009"/>
    <x v="10"/>
    <n v="13927"/>
    <n v="6878"/>
    <n v="7049"/>
    <n v="835"/>
    <n v="710"/>
    <n v="1323"/>
    <n v="947"/>
    <n v="835"/>
    <n v="752"/>
    <n v="765"/>
    <n v="752"/>
    <n v="1267"/>
    <n v="1155"/>
    <n v="1086"/>
    <n v="765"/>
    <n v="1016"/>
    <n v="487"/>
    <n v="543"/>
    <n v="264"/>
    <n v="222"/>
    <n v="181"/>
  </r>
  <r>
    <s v="Paulding County"/>
    <s v=" Georgia"/>
    <n v="2009"/>
    <x v="10"/>
    <n v="125780"/>
    <n v="62554"/>
    <n v="63226"/>
    <n v="10565"/>
    <n v="10565"/>
    <n v="11571"/>
    <n v="8804"/>
    <n v="6666"/>
    <n v="9685"/>
    <n v="10439"/>
    <n v="10691"/>
    <n v="11949"/>
    <n v="9433"/>
    <n v="7295"/>
    <n v="6037"/>
    <n v="4024"/>
    <n v="3018"/>
    <n v="2012"/>
    <n v="1383"/>
    <n v="880"/>
    <n v="628"/>
  </r>
  <r>
    <s v="Peach County"/>
    <s v=" Georgia"/>
    <n v="2009"/>
    <x v="10"/>
    <n v="26019"/>
    <n v="12574"/>
    <n v="13445"/>
    <n v="1717"/>
    <n v="1561"/>
    <n v="1769"/>
    <n v="3434"/>
    <n v="1769"/>
    <n v="1561"/>
    <n v="1613"/>
    <n v="1431"/>
    <n v="1769"/>
    <n v="1847"/>
    <n v="1795"/>
    <n v="1613"/>
    <n v="1170"/>
    <n v="988"/>
    <n v="832"/>
    <n v="494"/>
    <n v="338"/>
    <n v="312"/>
  </r>
  <r>
    <s v="Pickens County"/>
    <s v=" Georgia"/>
    <n v="2009"/>
    <x v="10"/>
    <n v="30021"/>
    <n v="14783"/>
    <n v="15238"/>
    <n v="1741"/>
    <n v="1891"/>
    <n v="1921"/>
    <n v="1801"/>
    <n v="1501"/>
    <n v="1711"/>
    <n v="1621"/>
    <n v="2161"/>
    <n v="2341"/>
    <n v="2161"/>
    <n v="2011"/>
    <n v="1981"/>
    <n v="2491"/>
    <n v="1651"/>
    <n v="1260"/>
    <n v="570"/>
    <n v="600"/>
    <n v="540"/>
  </r>
  <r>
    <s v="Pierce County"/>
    <s v=" Georgia"/>
    <n v="2009"/>
    <x v="10"/>
    <n v="17830"/>
    <n v="9161"/>
    <n v="8669"/>
    <n v="1194"/>
    <n v="1337"/>
    <n v="1355"/>
    <n v="1408"/>
    <n v="838"/>
    <n v="1105"/>
    <n v="1069"/>
    <n v="1034"/>
    <n v="1444"/>
    <n v="1194"/>
    <n v="1355"/>
    <n v="1158"/>
    <n v="1034"/>
    <n v="731"/>
    <n v="606"/>
    <n v="410"/>
    <n v="356"/>
    <n v="231"/>
  </r>
  <r>
    <s v="Pike County"/>
    <s v=" Georgia"/>
    <n v="2009"/>
    <x v="10"/>
    <n v="17012"/>
    <n v="8417"/>
    <n v="8595"/>
    <n v="1054"/>
    <n v="1446"/>
    <n v="1343"/>
    <n v="1275"/>
    <n v="986"/>
    <n v="850"/>
    <n v="1003"/>
    <n v="1071"/>
    <n v="1548"/>
    <n v="1429"/>
    <n v="1122"/>
    <n v="867"/>
    <n v="1037"/>
    <n v="595"/>
    <n v="527"/>
    <n v="408"/>
    <n v="289"/>
    <n v="136"/>
  </r>
  <r>
    <s v="Polk County"/>
    <s v=" Georgia"/>
    <n v="2009"/>
    <x v="10"/>
    <n v="41414"/>
    <n v="20842"/>
    <n v="20572"/>
    <n v="3561"/>
    <n v="3188"/>
    <n v="2650"/>
    <n v="2691"/>
    <n v="2691"/>
    <n v="3106"/>
    <n v="2443"/>
    <n v="2733"/>
    <n v="2898"/>
    <n v="2981"/>
    <n v="2650"/>
    <n v="2567"/>
    <n v="1822"/>
    <n v="1656"/>
    <n v="1325"/>
    <n v="1201"/>
    <n v="662"/>
    <n v="621"/>
  </r>
  <r>
    <s v="Pulaski County"/>
    <s v=" Georgia"/>
    <n v="2009"/>
    <x v="10"/>
    <n v="9778"/>
    <n v="4174"/>
    <n v="5604"/>
    <n v="381"/>
    <n v="567"/>
    <n v="840"/>
    <n v="537"/>
    <n v="616"/>
    <n v="440"/>
    <n v="694"/>
    <n v="596"/>
    <n v="1104"/>
    <n v="733"/>
    <n v="664"/>
    <n v="655"/>
    <n v="762"/>
    <n v="488"/>
    <n v="215"/>
    <n v="166"/>
    <n v="127"/>
    <n v="195"/>
  </r>
  <r>
    <s v="Putnam County"/>
    <s v=" Georgia"/>
    <n v="2009"/>
    <x v="10"/>
    <n v="20145"/>
    <n v="9991"/>
    <n v="10154"/>
    <n v="1148"/>
    <n v="926"/>
    <n v="1188"/>
    <n v="1188"/>
    <n v="1450"/>
    <n v="946"/>
    <n v="1168"/>
    <n v="1470"/>
    <n v="1107"/>
    <n v="1531"/>
    <n v="1349"/>
    <n v="1651"/>
    <n v="1490"/>
    <n v="1470"/>
    <n v="906"/>
    <n v="443"/>
    <n v="443"/>
    <n v="261"/>
  </r>
  <r>
    <s v="Quitman County"/>
    <s v=" Georgia"/>
    <n v="2009"/>
    <x v="10"/>
    <n v="2647"/>
    <n v="1235"/>
    <n v="1412"/>
    <n v="187"/>
    <n v="148"/>
    <n v="137"/>
    <n v="238"/>
    <n v="209"/>
    <n v="174"/>
    <n v="179"/>
    <n v="172"/>
    <n v="100"/>
    <n v="92"/>
    <n v="217"/>
    <n v="134"/>
    <n v="172"/>
    <n v="150"/>
    <n v="119"/>
    <n v="100"/>
    <n v="79"/>
    <n v="31"/>
  </r>
  <r>
    <s v="Rabun County"/>
    <s v=" Georgia"/>
    <n v="2009"/>
    <x v="10"/>
    <n v="16464"/>
    <n v="8179"/>
    <n v="8285"/>
    <n v="971"/>
    <n v="757"/>
    <n v="1136"/>
    <n v="938"/>
    <n v="773"/>
    <n v="954"/>
    <n v="921"/>
    <n v="806"/>
    <n v="1152"/>
    <n v="1103"/>
    <n v="1168"/>
    <n v="1350"/>
    <n v="1168"/>
    <n v="954"/>
    <n v="839"/>
    <n v="757"/>
    <n v="460"/>
    <n v="230"/>
  </r>
  <r>
    <s v="Randolph County"/>
    <s v=" Georgia"/>
    <n v="2009"/>
    <x v="10"/>
    <n v="7259"/>
    <n v="3475"/>
    <n v="3784"/>
    <n v="464"/>
    <n v="399"/>
    <n v="587"/>
    <n v="675"/>
    <n v="435"/>
    <n v="551"/>
    <n v="297"/>
    <n v="362"/>
    <n v="290"/>
    <n v="653"/>
    <n v="515"/>
    <n v="464"/>
    <n v="326"/>
    <n v="457"/>
    <n v="283"/>
    <n v="188"/>
    <n v="159"/>
    <n v="145"/>
  </r>
  <r>
    <s v="Richmond County"/>
    <s v=" Georgia"/>
    <n v="2009"/>
    <x v="10"/>
    <n v="198079"/>
    <n v="93474"/>
    <n v="104605"/>
    <n v="15846"/>
    <n v="14063"/>
    <n v="13073"/>
    <n v="15450"/>
    <n v="17827"/>
    <n v="16242"/>
    <n v="12478"/>
    <n v="11092"/>
    <n v="12280"/>
    <n v="13667"/>
    <n v="13271"/>
    <n v="11290"/>
    <n v="8517"/>
    <n v="7130"/>
    <n v="5348"/>
    <n v="4555"/>
    <n v="2971"/>
    <n v="2971"/>
  </r>
  <r>
    <s v="Rockdale County"/>
    <s v=" Georgia"/>
    <n v="2009"/>
    <x v="10"/>
    <n v="81444"/>
    <n v="40455"/>
    <n v="40989"/>
    <n v="6026"/>
    <n v="6271"/>
    <n v="6352"/>
    <n v="6759"/>
    <n v="5130"/>
    <n v="4560"/>
    <n v="4805"/>
    <n v="6108"/>
    <n v="6596"/>
    <n v="6596"/>
    <n v="5538"/>
    <n v="4805"/>
    <n v="3909"/>
    <n v="2524"/>
    <n v="1873"/>
    <n v="1628"/>
    <n v="977"/>
    <n v="814"/>
  </r>
  <r>
    <s v="Screven County"/>
    <s v=" Georgia"/>
    <n v="2009"/>
    <x v="10"/>
    <n v="15077"/>
    <n v="7134"/>
    <n v="7943"/>
    <n v="980"/>
    <n v="995"/>
    <n v="1055"/>
    <n v="1537"/>
    <n v="874"/>
    <n v="768"/>
    <n v="678"/>
    <n v="1025"/>
    <n v="1160"/>
    <n v="1010"/>
    <n v="1010"/>
    <n v="904"/>
    <n v="904"/>
    <n v="708"/>
    <n v="452"/>
    <n v="527"/>
    <n v="256"/>
    <n v="226"/>
  </r>
  <r>
    <s v="Seminole County"/>
    <s v=" Georgia"/>
    <n v="2009"/>
    <x v="10"/>
    <n v="9068"/>
    <n v="4465"/>
    <n v="4603"/>
    <n v="290"/>
    <n v="843"/>
    <n v="707"/>
    <n v="661"/>
    <n v="680"/>
    <n v="435"/>
    <n v="172"/>
    <n v="643"/>
    <n v="607"/>
    <n v="707"/>
    <n v="661"/>
    <n v="671"/>
    <n v="471"/>
    <n v="498"/>
    <n v="335"/>
    <n v="208"/>
    <n v="235"/>
    <n v="235"/>
  </r>
  <r>
    <s v="Stephens County"/>
    <s v=" Georgia"/>
    <n v="2009"/>
    <x v="10"/>
    <n v="25343"/>
    <n v="12049"/>
    <n v="13294"/>
    <n v="1697"/>
    <n v="1343"/>
    <n v="1799"/>
    <n v="2002"/>
    <n v="1621"/>
    <n v="1520"/>
    <n v="1317"/>
    <n v="1824"/>
    <n v="1317"/>
    <n v="1723"/>
    <n v="1748"/>
    <n v="1520"/>
    <n v="1596"/>
    <n v="1317"/>
    <n v="836"/>
    <n v="810"/>
    <n v="734"/>
    <n v="608"/>
  </r>
  <r>
    <s v="Stewart County"/>
    <s v=" Georgia"/>
    <n v="2009"/>
    <x v="10"/>
    <n v="4638"/>
    <n v="2283"/>
    <n v="2355"/>
    <n v="231"/>
    <n v="384"/>
    <n v="343"/>
    <n v="306"/>
    <n v="426"/>
    <n v="213"/>
    <n v="255"/>
    <n v="190"/>
    <n v="431"/>
    <n v="301"/>
    <n v="347"/>
    <n v="227"/>
    <n v="185"/>
    <n v="213"/>
    <n v="120"/>
    <n v="139"/>
    <n v="129"/>
    <n v="185"/>
  </r>
  <r>
    <s v="Sumter County"/>
    <s v=" Georgia"/>
    <n v="2009"/>
    <x v="10"/>
    <n v="32363"/>
    <n v="15271"/>
    <n v="17092"/>
    <n v="2394"/>
    <n v="2297"/>
    <n v="2427"/>
    <n v="2653"/>
    <n v="2718"/>
    <n v="2362"/>
    <n v="1909"/>
    <n v="2135"/>
    <n v="1779"/>
    <n v="2103"/>
    <n v="2006"/>
    <n v="1812"/>
    <n v="1682"/>
    <n v="1165"/>
    <n v="809"/>
    <n v="744"/>
    <n v="517"/>
    <n v="841"/>
  </r>
  <r>
    <s v="Talbot County"/>
    <s v=" Georgia"/>
    <n v="2009"/>
    <x v="10"/>
    <n v="6496"/>
    <n v="3060"/>
    <n v="3436"/>
    <n v="415"/>
    <n v="461"/>
    <n v="344"/>
    <n v="480"/>
    <n v="240"/>
    <n v="389"/>
    <n v="233"/>
    <n v="669"/>
    <n v="311"/>
    <n v="428"/>
    <n v="617"/>
    <n v="584"/>
    <n v="363"/>
    <n v="305"/>
    <n v="305"/>
    <n v="207"/>
    <n v="84"/>
    <n v="51"/>
  </r>
  <r>
    <s v="Tattnall County"/>
    <s v=" Georgia"/>
    <n v="2009"/>
    <x v="10"/>
    <n v="23310"/>
    <n v="12906"/>
    <n v="10404"/>
    <n v="1724"/>
    <n v="1258"/>
    <n v="1585"/>
    <n v="1748"/>
    <n v="1934"/>
    <n v="1958"/>
    <n v="1934"/>
    <n v="1724"/>
    <n v="1748"/>
    <n v="1701"/>
    <n v="1328"/>
    <n v="1118"/>
    <n v="1025"/>
    <n v="815"/>
    <n v="606"/>
    <n v="442"/>
    <n v="396"/>
    <n v="256"/>
  </r>
  <r>
    <s v="Taylor County"/>
    <s v=" Georgia"/>
    <n v="2009"/>
    <x v="10"/>
    <n v="8654"/>
    <n v="4390"/>
    <n v="4264"/>
    <n v="571"/>
    <n v="571"/>
    <n v="640"/>
    <n v="752"/>
    <n v="450"/>
    <n v="484"/>
    <n v="493"/>
    <n v="562"/>
    <n v="640"/>
    <n v="692"/>
    <n v="501"/>
    <n v="510"/>
    <n v="475"/>
    <n v="475"/>
    <n v="190"/>
    <n v="328"/>
    <n v="173"/>
    <n v="138"/>
  </r>
  <r>
    <s v="Telfair County"/>
    <s v=" Georgia"/>
    <n v="2009"/>
    <x v="10"/>
    <n v="13146"/>
    <n v="7861"/>
    <n v="5285"/>
    <n v="801"/>
    <n v="670"/>
    <n v="683"/>
    <n v="775"/>
    <n v="854"/>
    <n v="1275"/>
    <n v="1262"/>
    <n v="920"/>
    <n v="1091"/>
    <n v="999"/>
    <n v="815"/>
    <n v="815"/>
    <n v="565"/>
    <n v="433"/>
    <n v="381"/>
    <n v="236"/>
    <n v="315"/>
    <n v="262"/>
  </r>
  <r>
    <s v="Terrell County"/>
    <s v=" Georgia"/>
    <n v="2009"/>
    <x v="10"/>
    <n v="10364"/>
    <n v="4978"/>
    <n v="5386"/>
    <n v="756"/>
    <n v="663"/>
    <n v="798"/>
    <n v="818"/>
    <n v="642"/>
    <n v="601"/>
    <n v="476"/>
    <n v="818"/>
    <n v="549"/>
    <n v="798"/>
    <n v="777"/>
    <n v="652"/>
    <n v="642"/>
    <n v="497"/>
    <n v="290"/>
    <n v="145"/>
    <n v="217"/>
    <n v="228"/>
  </r>
  <r>
    <s v="Thomas County"/>
    <s v=" Georgia"/>
    <n v="2009"/>
    <x v="10"/>
    <n v="45275"/>
    <n v="21260"/>
    <n v="24015"/>
    <n v="3123"/>
    <n v="3214"/>
    <n v="3214"/>
    <n v="3259"/>
    <n v="2761"/>
    <n v="2490"/>
    <n v="2444"/>
    <n v="2716"/>
    <n v="3305"/>
    <n v="3486"/>
    <n v="3214"/>
    <n v="2897"/>
    <n v="2263"/>
    <n v="1765"/>
    <n v="1584"/>
    <n v="1584"/>
    <n v="1041"/>
    <n v="769"/>
  </r>
  <r>
    <s v="Tift County"/>
    <s v=" Georgia"/>
    <n v="2009"/>
    <x v="10"/>
    <n v="41932"/>
    <n v="20649"/>
    <n v="21283"/>
    <n v="3396"/>
    <n v="2893"/>
    <n v="3270"/>
    <n v="3312"/>
    <n v="3480"/>
    <n v="2683"/>
    <n v="2809"/>
    <n v="2935"/>
    <n v="2515"/>
    <n v="2809"/>
    <n v="2599"/>
    <n v="2180"/>
    <n v="2012"/>
    <n v="1719"/>
    <n v="1048"/>
    <n v="922"/>
    <n v="838"/>
    <n v="503"/>
  </r>
  <r>
    <s v="Toombs County"/>
    <s v=" Georgia"/>
    <n v="2009"/>
    <x v="10"/>
    <n v="27601"/>
    <n v="13017"/>
    <n v="14584"/>
    <n v="2318"/>
    <n v="2097"/>
    <n v="1876"/>
    <n v="2097"/>
    <n v="1794"/>
    <n v="1794"/>
    <n v="1794"/>
    <n v="1683"/>
    <n v="1766"/>
    <n v="1987"/>
    <n v="1876"/>
    <n v="1545"/>
    <n v="1380"/>
    <n v="1214"/>
    <n v="662"/>
    <n v="579"/>
    <n v="496"/>
    <n v="634"/>
  </r>
  <r>
    <s v="Towns County"/>
    <s v=" Georgia"/>
    <n v="2009"/>
    <x v="10"/>
    <n v="10752"/>
    <n v="5003"/>
    <n v="5749"/>
    <n v="473"/>
    <n v="526"/>
    <n v="440"/>
    <n v="935"/>
    <n v="301"/>
    <n v="548"/>
    <n v="430"/>
    <n v="602"/>
    <n v="505"/>
    <n v="645"/>
    <n v="634"/>
    <n v="698"/>
    <n v="999"/>
    <n v="999"/>
    <n v="741"/>
    <n v="526"/>
    <n v="408"/>
    <n v="354"/>
  </r>
  <r>
    <s v="Troup County"/>
    <s v=" Georgia"/>
    <n v="2009"/>
    <x v="10"/>
    <n v="63414"/>
    <n v="30618"/>
    <n v="32796"/>
    <n v="4882"/>
    <n v="4946"/>
    <n v="4375"/>
    <n v="5136"/>
    <n v="4121"/>
    <n v="4312"/>
    <n v="3995"/>
    <n v="4438"/>
    <n v="4185"/>
    <n v="4502"/>
    <n v="4248"/>
    <n v="3804"/>
    <n v="2917"/>
    <n v="1965"/>
    <n v="1965"/>
    <n v="1331"/>
    <n v="1141"/>
    <n v="1204"/>
  </r>
  <r>
    <s v="Turner County"/>
    <s v=" Georgia"/>
    <n v="2009"/>
    <x v="10"/>
    <n v="9374"/>
    <n v="4555"/>
    <n v="4819"/>
    <n v="693"/>
    <n v="618"/>
    <n v="806"/>
    <n v="778"/>
    <n v="665"/>
    <n v="590"/>
    <n v="496"/>
    <n v="581"/>
    <n v="693"/>
    <n v="506"/>
    <n v="590"/>
    <n v="412"/>
    <n v="637"/>
    <n v="468"/>
    <n v="253"/>
    <n v="224"/>
    <n v="168"/>
    <n v="178"/>
  </r>
  <r>
    <s v="Twiggs County"/>
    <s v=" Georgia"/>
    <n v="2009"/>
    <x v="10"/>
    <n v="10259"/>
    <n v="5215"/>
    <n v="5044"/>
    <n v="615"/>
    <n v="697"/>
    <n v="697"/>
    <n v="800"/>
    <n v="759"/>
    <n v="410"/>
    <n v="451"/>
    <n v="995"/>
    <n v="892"/>
    <n v="543"/>
    <n v="769"/>
    <n v="492"/>
    <n v="800"/>
    <n v="533"/>
    <n v="328"/>
    <n v="215"/>
    <n v="71"/>
    <n v="153"/>
  </r>
  <r>
    <s v="Union County"/>
    <s v=" Georgia"/>
    <n v="2009"/>
    <x v="10"/>
    <n v="20699"/>
    <n v="10075"/>
    <n v="10624"/>
    <n v="931"/>
    <n v="1076"/>
    <n v="1034"/>
    <n v="1034"/>
    <n v="890"/>
    <n v="1076"/>
    <n v="972"/>
    <n v="972"/>
    <n v="1304"/>
    <n v="1490"/>
    <n v="1448"/>
    <n v="1635"/>
    <n v="1738"/>
    <n v="1593"/>
    <n v="1428"/>
    <n v="952"/>
    <n v="641"/>
    <n v="476"/>
  </r>
  <r>
    <s v="Upson County"/>
    <s v=" Georgia"/>
    <n v="2009"/>
    <x v="10"/>
    <n v="27501"/>
    <n v="13160"/>
    <n v="14341"/>
    <n v="1815"/>
    <n v="1622"/>
    <n v="2172"/>
    <n v="2035"/>
    <n v="1677"/>
    <n v="1705"/>
    <n v="1705"/>
    <n v="1897"/>
    <n v="1677"/>
    <n v="2062"/>
    <n v="2007"/>
    <n v="1815"/>
    <n v="1457"/>
    <n v="1182"/>
    <n v="962"/>
    <n v="715"/>
    <n v="495"/>
    <n v="550"/>
  </r>
  <r>
    <s v="Walker County"/>
    <s v=" Georgia"/>
    <n v="2009"/>
    <x v="10"/>
    <n v="64295"/>
    <n v="31321"/>
    <n v="32974"/>
    <n v="3986"/>
    <n v="4693"/>
    <n v="3986"/>
    <n v="4179"/>
    <n v="3793"/>
    <n v="4243"/>
    <n v="4179"/>
    <n v="4436"/>
    <n v="4629"/>
    <n v="4757"/>
    <n v="4629"/>
    <n v="4114"/>
    <n v="3471"/>
    <n v="2443"/>
    <n v="2571"/>
    <n v="2057"/>
    <n v="1221"/>
    <n v="900"/>
  </r>
  <r>
    <s v="Walton County"/>
    <s v=" Georgia"/>
    <n v="2009"/>
    <x v="10"/>
    <n v="82243"/>
    <n v="40251"/>
    <n v="41992"/>
    <n v="5921"/>
    <n v="6414"/>
    <n v="6250"/>
    <n v="5592"/>
    <n v="4852"/>
    <n v="5674"/>
    <n v="5099"/>
    <n v="6168"/>
    <n v="6497"/>
    <n v="6168"/>
    <n v="5428"/>
    <n v="5181"/>
    <n v="3783"/>
    <n v="2960"/>
    <n v="2302"/>
    <n v="1809"/>
    <n v="986"/>
    <n v="1233"/>
  </r>
  <r>
    <s v="Ware County"/>
    <s v=" Georgia"/>
    <n v="2009"/>
    <x v="10"/>
    <n v="35658"/>
    <n v="17678"/>
    <n v="17980"/>
    <n v="2603"/>
    <n v="2353"/>
    <n v="2389"/>
    <n v="2353"/>
    <n v="2531"/>
    <n v="2496"/>
    <n v="2175"/>
    <n v="2424"/>
    <n v="2246"/>
    <n v="2389"/>
    <n v="2282"/>
    <n v="2175"/>
    <n v="1889"/>
    <n v="1355"/>
    <n v="1248"/>
    <n v="1283"/>
    <n v="784"/>
    <n v="748"/>
  </r>
  <r>
    <s v="Warren County"/>
    <s v=" Georgia"/>
    <n v="2009"/>
    <x v="10"/>
    <n v="5887"/>
    <n v="2626"/>
    <n v="3261"/>
    <n v="394"/>
    <n v="423"/>
    <n v="353"/>
    <n v="412"/>
    <n v="370"/>
    <n v="282"/>
    <n v="223"/>
    <n v="288"/>
    <n v="400"/>
    <n v="618"/>
    <n v="382"/>
    <n v="447"/>
    <n v="323"/>
    <n v="288"/>
    <n v="259"/>
    <n v="235"/>
    <n v="135"/>
    <n v="52"/>
  </r>
  <r>
    <s v="Wayne County"/>
    <s v=" Georgia"/>
    <n v="2009"/>
    <x v="10"/>
    <n v="28954"/>
    <n v="15134"/>
    <n v="13820"/>
    <n v="2055"/>
    <n v="2200"/>
    <n v="1824"/>
    <n v="2142"/>
    <n v="1795"/>
    <n v="2026"/>
    <n v="1968"/>
    <n v="1882"/>
    <n v="2258"/>
    <n v="2084"/>
    <n v="2055"/>
    <n v="1621"/>
    <n v="1563"/>
    <n v="1216"/>
    <n v="868"/>
    <n v="550"/>
    <n v="463"/>
    <n v="347"/>
  </r>
  <r>
    <s v="Webster County"/>
    <s v=" Georgia"/>
    <n v="2009"/>
    <x v="10"/>
    <n v="2203"/>
    <n v="1022"/>
    <n v="1181"/>
    <n v="123"/>
    <n v="196"/>
    <n v="114"/>
    <n v="163"/>
    <n v="125"/>
    <n v="132"/>
    <n v="96"/>
    <n v="140"/>
    <n v="160"/>
    <n v="118"/>
    <n v="215"/>
    <n v="121"/>
    <n v="178"/>
    <n v="132"/>
    <n v="24"/>
    <n v="74"/>
    <n v="44"/>
    <n v="39"/>
  </r>
  <r>
    <s v="Wheeler County"/>
    <s v=" Georgia"/>
    <n v="2009"/>
    <x v="10"/>
    <n v="6819"/>
    <n v="4124"/>
    <n v="2695"/>
    <n v="286"/>
    <n v="300"/>
    <n v="436"/>
    <n v="375"/>
    <n v="511"/>
    <n v="729"/>
    <n v="559"/>
    <n v="518"/>
    <n v="340"/>
    <n v="634"/>
    <n v="463"/>
    <n v="463"/>
    <n v="395"/>
    <n v="184"/>
    <n v="150"/>
    <n v="88"/>
    <n v="197"/>
    <n v="197"/>
  </r>
  <r>
    <s v="White County"/>
    <s v=" Georgia"/>
    <n v="2009"/>
    <x v="10"/>
    <n v="24702"/>
    <n v="12114"/>
    <n v="12588"/>
    <n v="1531"/>
    <n v="1333"/>
    <n v="1753"/>
    <n v="1704"/>
    <n v="1358"/>
    <n v="1432"/>
    <n v="1284"/>
    <n v="1482"/>
    <n v="1902"/>
    <n v="1976"/>
    <n v="1729"/>
    <n v="1630"/>
    <n v="1605"/>
    <n v="1383"/>
    <n v="963"/>
    <n v="642"/>
    <n v="494"/>
    <n v="469"/>
  </r>
  <r>
    <s v="Whitfield County"/>
    <s v=" Georgia"/>
    <n v="2009"/>
    <x v="10"/>
    <n v="92292"/>
    <n v="46252"/>
    <n v="46040"/>
    <n v="9229"/>
    <n v="7291"/>
    <n v="7014"/>
    <n v="6091"/>
    <n v="5998"/>
    <n v="6552"/>
    <n v="6368"/>
    <n v="6460"/>
    <n v="6368"/>
    <n v="6183"/>
    <n v="5814"/>
    <n v="5445"/>
    <n v="3691"/>
    <n v="3045"/>
    <n v="2399"/>
    <n v="1845"/>
    <n v="1107"/>
    <n v="1384"/>
  </r>
  <r>
    <s v="Wilcox County"/>
    <s v=" Georgia"/>
    <n v="2009"/>
    <x v="10"/>
    <n v="8721"/>
    <n v="5048"/>
    <n v="3673"/>
    <n v="514"/>
    <n v="409"/>
    <n v="549"/>
    <n v="523"/>
    <n v="593"/>
    <n v="706"/>
    <n v="470"/>
    <n v="732"/>
    <n v="802"/>
    <n v="584"/>
    <n v="680"/>
    <n v="566"/>
    <n v="401"/>
    <n v="383"/>
    <n v="174"/>
    <n v="313"/>
    <n v="130"/>
    <n v="165"/>
  </r>
  <r>
    <s v="Wilkes County"/>
    <s v=" Georgia"/>
    <n v="2009"/>
    <x v="10"/>
    <n v="10292"/>
    <n v="4855"/>
    <n v="5437"/>
    <n v="638"/>
    <n v="442"/>
    <n v="833"/>
    <n v="761"/>
    <n v="514"/>
    <n v="494"/>
    <n v="473"/>
    <n v="607"/>
    <n v="720"/>
    <n v="792"/>
    <n v="699"/>
    <n v="751"/>
    <n v="648"/>
    <n v="648"/>
    <n v="339"/>
    <n v="370"/>
    <n v="401"/>
    <n v="164"/>
  </r>
  <r>
    <s v="Wilkinson County"/>
    <s v=" Georgia"/>
    <n v="2009"/>
    <x v="10"/>
    <n v="10044"/>
    <n v="4842"/>
    <n v="5202"/>
    <n v="753"/>
    <n v="843"/>
    <n v="622"/>
    <n v="693"/>
    <n v="662"/>
    <n v="552"/>
    <n v="522"/>
    <n v="582"/>
    <n v="753"/>
    <n v="723"/>
    <n v="743"/>
    <n v="512"/>
    <n v="662"/>
    <n v="512"/>
    <n v="311"/>
    <n v="291"/>
    <n v="170"/>
    <n v="150"/>
  </r>
  <r>
    <s v="Worth County"/>
    <s v=" Georgia"/>
    <n v="2009"/>
    <x v="10"/>
    <n v="21351"/>
    <n v="10231"/>
    <n v="11120"/>
    <n v="1430"/>
    <n v="1259"/>
    <n v="1686"/>
    <n v="1644"/>
    <n v="1302"/>
    <n v="1281"/>
    <n v="1088"/>
    <n v="1259"/>
    <n v="1537"/>
    <n v="1622"/>
    <n v="1601"/>
    <n v="1366"/>
    <n v="1366"/>
    <n v="854"/>
    <n v="854"/>
    <n v="405"/>
    <n v="384"/>
    <n v="405"/>
  </r>
  <r>
    <s v="Hawaii County"/>
    <s v=" Hawaii"/>
    <n v="2009"/>
    <x v="11"/>
    <n v="172370"/>
    <n v="86751"/>
    <n v="85619"/>
    <n v="11031"/>
    <n v="10514"/>
    <n v="11376"/>
    <n v="12065"/>
    <n v="10686"/>
    <n v="11893"/>
    <n v="10169"/>
    <n v="9652"/>
    <n v="11031"/>
    <n v="12927"/>
    <n v="13961"/>
    <n v="13272"/>
    <n v="10169"/>
    <n v="6894"/>
    <n v="5343"/>
    <n v="4826"/>
    <n v="3619"/>
    <n v="2930"/>
  </r>
  <r>
    <s v="Honolulu County"/>
    <s v=" Hawaii"/>
    <n v="2009"/>
    <x v="11"/>
    <n v="902564"/>
    <n v="457109"/>
    <n v="445455"/>
    <n v="62276"/>
    <n v="52348"/>
    <n v="54153"/>
    <n v="55056"/>
    <n v="71302"/>
    <n v="71302"/>
    <n v="62276"/>
    <n v="61374"/>
    <n v="64984"/>
    <n v="62276"/>
    <n v="58666"/>
    <n v="52348"/>
    <n v="45128"/>
    <n v="33394"/>
    <n v="27979"/>
    <n v="27979"/>
    <n v="22564"/>
    <n v="18953"/>
  </r>
  <r>
    <s v="Kalawao County"/>
    <s v=" Hawaii"/>
    <n v="2009"/>
    <x v="11"/>
    <n v="78"/>
    <n v="41"/>
    <n v="37"/>
    <n v="0"/>
    <n v="0"/>
    <n v="0"/>
    <n v="0"/>
    <n v="0"/>
    <n v="13"/>
    <n v="3"/>
    <n v="0"/>
    <n v="2"/>
    <n v="0"/>
    <n v="3"/>
    <n v="7"/>
    <n v="9"/>
    <n v="0"/>
    <n v="18"/>
    <n v="3"/>
    <n v="13"/>
    <n v="0"/>
  </r>
  <r>
    <s v="Kauai County"/>
    <s v=" Hawaii"/>
    <n v="2009"/>
    <x v="11"/>
    <n v="63033"/>
    <n v="31660"/>
    <n v="31373"/>
    <n v="3845"/>
    <n v="3655"/>
    <n v="4223"/>
    <n v="4223"/>
    <n v="3908"/>
    <n v="3845"/>
    <n v="3529"/>
    <n v="4349"/>
    <n v="3971"/>
    <n v="4727"/>
    <n v="5168"/>
    <n v="4853"/>
    <n v="3592"/>
    <n v="2773"/>
    <n v="1827"/>
    <n v="1764"/>
    <n v="1386"/>
    <n v="1449"/>
  </r>
  <r>
    <s v="Maui County"/>
    <s v=" Hawaii"/>
    <n v="2009"/>
    <x v="11"/>
    <n v="142196"/>
    <n v="72063"/>
    <n v="70133"/>
    <n v="9527"/>
    <n v="8816"/>
    <n v="8958"/>
    <n v="8673"/>
    <n v="8816"/>
    <n v="10522"/>
    <n v="9953"/>
    <n v="10238"/>
    <n v="10095"/>
    <n v="11233"/>
    <n v="11091"/>
    <n v="9527"/>
    <n v="8105"/>
    <n v="4692"/>
    <n v="3981"/>
    <n v="2986"/>
    <n v="2701"/>
    <n v="2559"/>
  </r>
  <r>
    <s v="Ada County"/>
    <s v=" Idaho"/>
    <n v="2009"/>
    <x v="12"/>
    <n v="368791"/>
    <n v="185742"/>
    <n v="183049"/>
    <n v="28028"/>
    <n v="26552"/>
    <n v="26184"/>
    <n v="24340"/>
    <n v="24708"/>
    <n v="32084"/>
    <n v="28396"/>
    <n v="28396"/>
    <n v="26184"/>
    <n v="26921"/>
    <n v="24708"/>
    <n v="21021"/>
    <n v="15858"/>
    <n v="10694"/>
    <n v="8113"/>
    <n v="6638"/>
    <n v="5163"/>
    <n v="5163"/>
  </r>
  <r>
    <s v="Adams County"/>
    <s v=" Idaho"/>
    <n v="2009"/>
    <x v="12"/>
    <n v="3520"/>
    <n v="1732"/>
    <n v="1788"/>
    <n v="151"/>
    <n v="176"/>
    <n v="271"/>
    <n v="281"/>
    <n v="91"/>
    <n v="130"/>
    <n v="214"/>
    <n v="130"/>
    <n v="292"/>
    <n v="285"/>
    <n v="299"/>
    <n v="341"/>
    <n v="278"/>
    <n v="225"/>
    <n v="179"/>
    <n v="80"/>
    <n v="56"/>
    <n v="35"/>
  </r>
  <r>
    <s v="Bannock County"/>
    <s v=" Idaho"/>
    <n v="2009"/>
    <x v="12"/>
    <n v="80428"/>
    <n v="39356"/>
    <n v="41072"/>
    <n v="7158"/>
    <n v="5871"/>
    <n v="5549"/>
    <n v="6514"/>
    <n v="10133"/>
    <n v="5308"/>
    <n v="4182"/>
    <n v="4343"/>
    <n v="4664"/>
    <n v="5066"/>
    <n v="5066"/>
    <n v="4825"/>
    <n v="3136"/>
    <n v="2493"/>
    <n v="1930"/>
    <n v="1930"/>
    <n v="1286"/>
    <n v="884"/>
  </r>
  <r>
    <s v="Bear Lake County"/>
    <s v=" Idaho"/>
    <n v="2009"/>
    <x v="12"/>
    <n v="5859"/>
    <n v="2865"/>
    <n v="2994"/>
    <n v="380"/>
    <n v="439"/>
    <n v="468"/>
    <n v="439"/>
    <n v="415"/>
    <n v="210"/>
    <n v="269"/>
    <n v="281"/>
    <n v="345"/>
    <n v="439"/>
    <n v="462"/>
    <n v="357"/>
    <n v="369"/>
    <n v="216"/>
    <n v="298"/>
    <n v="216"/>
    <n v="146"/>
    <n v="111"/>
  </r>
  <r>
    <s v="Benewah County"/>
    <s v=" Idaho"/>
    <n v="2009"/>
    <x v="12"/>
    <n v="9246"/>
    <n v="4709"/>
    <n v="4537"/>
    <n v="564"/>
    <n v="591"/>
    <n v="693"/>
    <n v="656"/>
    <n v="480"/>
    <n v="360"/>
    <n v="397"/>
    <n v="388"/>
    <n v="665"/>
    <n v="711"/>
    <n v="767"/>
    <n v="804"/>
    <n v="610"/>
    <n v="564"/>
    <n v="323"/>
    <n v="277"/>
    <n v="240"/>
    <n v="138"/>
  </r>
  <r>
    <s v="Bingham County"/>
    <s v=" Idaho"/>
    <n v="2009"/>
    <x v="12"/>
    <n v="43635"/>
    <n v="21820"/>
    <n v="21815"/>
    <n v="4232"/>
    <n v="4014"/>
    <n v="3927"/>
    <n v="3665"/>
    <n v="2749"/>
    <n v="2443"/>
    <n v="2487"/>
    <n v="2661"/>
    <n v="2443"/>
    <n v="2967"/>
    <n v="3010"/>
    <n v="2399"/>
    <n v="1876"/>
    <n v="1527"/>
    <n v="1090"/>
    <n v="916"/>
    <n v="654"/>
    <n v="523"/>
  </r>
  <r>
    <s v="Blaine County"/>
    <s v=" Idaho"/>
    <n v="2009"/>
    <x v="12"/>
    <n v="21775"/>
    <n v="11399"/>
    <n v="10376"/>
    <n v="1502"/>
    <n v="1219"/>
    <n v="1502"/>
    <n v="1262"/>
    <n v="1393"/>
    <n v="1306"/>
    <n v="1567"/>
    <n v="1567"/>
    <n v="1567"/>
    <n v="1894"/>
    <n v="1850"/>
    <n v="1850"/>
    <n v="1132"/>
    <n v="631"/>
    <n v="675"/>
    <n v="413"/>
    <n v="326"/>
    <n v="108"/>
  </r>
  <r>
    <s v="Boise County"/>
    <s v=" Idaho"/>
    <n v="2009"/>
    <x v="12"/>
    <n v="7467"/>
    <n v="3781"/>
    <n v="3686"/>
    <n v="261"/>
    <n v="574"/>
    <n v="410"/>
    <n v="545"/>
    <n v="388"/>
    <n v="238"/>
    <n v="350"/>
    <n v="455"/>
    <n v="477"/>
    <n v="791"/>
    <n v="754"/>
    <n v="716"/>
    <n v="612"/>
    <n v="343"/>
    <n v="231"/>
    <n v="186"/>
    <n v="97"/>
    <n v="29"/>
  </r>
  <r>
    <s v="Bonner County"/>
    <s v=" Idaho"/>
    <n v="2009"/>
    <x v="12"/>
    <n v="40878"/>
    <n v="20430"/>
    <n v="20448"/>
    <n v="2166"/>
    <n v="2411"/>
    <n v="2657"/>
    <n v="2861"/>
    <n v="1962"/>
    <n v="2003"/>
    <n v="2125"/>
    <n v="2043"/>
    <n v="2738"/>
    <n v="3311"/>
    <n v="3883"/>
    <n v="3760"/>
    <n v="2902"/>
    <n v="2043"/>
    <n v="1635"/>
    <n v="858"/>
    <n v="613"/>
    <n v="858"/>
  </r>
  <r>
    <s v="Bonneville County"/>
    <s v=" Idaho"/>
    <n v="2009"/>
    <x v="12"/>
    <n v="96238"/>
    <n v="48217"/>
    <n v="48021"/>
    <n v="9431"/>
    <n v="8083"/>
    <n v="7795"/>
    <n v="7410"/>
    <n v="6640"/>
    <n v="7025"/>
    <n v="6351"/>
    <n v="5581"/>
    <n v="5966"/>
    <n v="6544"/>
    <n v="6062"/>
    <n v="5196"/>
    <n v="4041"/>
    <n v="3079"/>
    <n v="2213"/>
    <n v="2020"/>
    <n v="1539"/>
    <n v="1443"/>
  </r>
  <r>
    <s v="Boundary County"/>
    <s v=" Idaho"/>
    <n v="2009"/>
    <x v="12"/>
    <n v="10748"/>
    <n v="5275"/>
    <n v="5473"/>
    <n v="666"/>
    <n v="752"/>
    <n v="806"/>
    <n v="945"/>
    <n v="440"/>
    <n v="505"/>
    <n v="569"/>
    <n v="386"/>
    <n v="838"/>
    <n v="859"/>
    <n v="902"/>
    <n v="838"/>
    <n v="698"/>
    <n v="569"/>
    <n v="322"/>
    <n v="354"/>
    <n v="236"/>
    <n v="53"/>
  </r>
  <r>
    <s v="Butte County"/>
    <s v=" Idaho"/>
    <n v="2009"/>
    <x v="12"/>
    <n v="2769"/>
    <n v="1347"/>
    <n v="1422"/>
    <n v="107"/>
    <n v="132"/>
    <n v="290"/>
    <n v="238"/>
    <n v="63"/>
    <n v="107"/>
    <n v="132"/>
    <n v="121"/>
    <n v="218"/>
    <n v="263"/>
    <n v="213"/>
    <n v="224"/>
    <n v="163"/>
    <n v="149"/>
    <n v="127"/>
    <n v="119"/>
    <n v="66"/>
    <n v="30"/>
  </r>
  <r>
    <s v="Camas County"/>
    <s v=" Idaho"/>
    <n v="2009"/>
    <x v="12"/>
    <n v="1040"/>
    <n v="580"/>
    <n v="460"/>
    <n v="53"/>
    <n v="49"/>
    <n v="106"/>
    <n v="115"/>
    <n v="18"/>
    <n v="37"/>
    <n v="48"/>
    <n v="87"/>
    <n v="125"/>
    <n v="93"/>
    <n v="46"/>
    <n v="79"/>
    <n v="82"/>
    <n v="19"/>
    <n v="31"/>
    <n v="12"/>
    <n v="9"/>
    <n v="23"/>
  </r>
  <r>
    <s v="Canyon County"/>
    <s v=" Idaho"/>
    <n v="2009"/>
    <x v="12"/>
    <n v="176820"/>
    <n v="88578"/>
    <n v="88242"/>
    <n v="17151"/>
    <n v="15206"/>
    <n v="15029"/>
    <n v="13084"/>
    <n v="11670"/>
    <n v="13968"/>
    <n v="13084"/>
    <n v="11670"/>
    <n v="11316"/>
    <n v="10962"/>
    <n v="9725"/>
    <n v="8664"/>
    <n v="7072"/>
    <n v="5658"/>
    <n v="3890"/>
    <n v="3005"/>
    <n v="2652"/>
    <n v="2829"/>
  </r>
  <r>
    <s v="Caribou County"/>
    <s v=" Idaho"/>
    <n v="2009"/>
    <x v="12"/>
    <n v="6888"/>
    <n v="3499"/>
    <n v="3389"/>
    <n v="537"/>
    <n v="482"/>
    <n v="578"/>
    <n v="516"/>
    <n v="323"/>
    <n v="309"/>
    <n v="385"/>
    <n v="433"/>
    <n v="433"/>
    <n v="509"/>
    <n v="495"/>
    <n v="454"/>
    <n v="392"/>
    <n v="282"/>
    <n v="261"/>
    <n v="117"/>
    <n v="172"/>
    <n v="206"/>
  </r>
  <r>
    <s v="Cassia County"/>
    <s v=" Idaho"/>
    <n v="2009"/>
    <x v="12"/>
    <n v="21154"/>
    <n v="10680"/>
    <n v="10474"/>
    <n v="2073"/>
    <n v="1840"/>
    <n v="1903"/>
    <n v="2030"/>
    <n v="1184"/>
    <n v="909"/>
    <n v="951"/>
    <n v="1290"/>
    <n v="1290"/>
    <n v="1332"/>
    <n v="1375"/>
    <n v="1226"/>
    <n v="867"/>
    <n v="761"/>
    <n v="676"/>
    <n v="655"/>
    <n v="380"/>
    <n v="380"/>
  </r>
  <r>
    <s v="Clark County"/>
    <s v=" Idaho"/>
    <n v="2009"/>
    <x v="12"/>
    <n v="984"/>
    <n v="503"/>
    <n v="481"/>
    <n v="90"/>
    <n v="123"/>
    <n v="59"/>
    <n v="38"/>
    <n v="25"/>
    <n v="70"/>
    <n v="50"/>
    <n v="51"/>
    <n v="46"/>
    <n v="44"/>
    <n v="73"/>
    <n v="98"/>
    <n v="55"/>
    <n v="68"/>
    <n v="73"/>
    <n v="11"/>
    <n v="0"/>
    <n v="1"/>
  </r>
  <r>
    <s v="Clearwater County"/>
    <s v=" Idaho"/>
    <n v="2009"/>
    <x v="12"/>
    <n v="8192"/>
    <n v="4527"/>
    <n v="3665"/>
    <n v="319"/>
    <n v="385"/>
    <n v="434"/>
    <n v="368"/>
    <n v="450"/>
    <n v="303"/>
    <n v="417"/>
    <n v="434"/>
    <n v="565"/>
    <n v="704"/>
    <n v="679"/>
    <n v="663"/>
    <n v="770"/>
    <n v="516"/>
    <n v="507"/>
    <n v="376"/>
    <n v="188"/>
    <n v="114"/>
  </r>
  <r>
    <s v="Schley County"/>
    <s v=" Georgia"/>
    <n v="2009"/>
    <x v="10"/>
    <n v="4129"/>
    <n v="2196"/>
    <n v="1933"/>
    <n v="260"/>
    <n v="260"/>
    <n v="194"/>
    <n v="255"/>
    <n v="276"/>
    <n v="156"/>
    <n v="148"/>
    <n v="289"/>
    <n v="227"/>
    <n v="309"/>
    <n v="495"/>
    <n v="297"/>
    <n v="272"/>
    <n v="185"/>
    <n v="119"/>
    <n v="161"/>
    <n v="169"/>
    <n v="53"/>
  </r>
  <r>
    <s v="Elmore County"/>
    <s v=" Idaho"/>
    <n v="2009"/>
    <x v="12"/>
    <n v="28791"/>
    <n v="15330"/>
    <n v="13461"/>
    <n v="2533"/>
    <n v="1727"/>
    <n v="2130"/>
    <n v="2044"/>
    <n v="3656"/>
    <n v="2965"/>
    <n v="1928"/>
    <n v="1986"/>
    <n v="2245"/>
    <n v="1669"/>
    <n v="1324"/>
    <n v="1122"/>
    <n v="1036"/>
    <n v="748"/>
    <n v="748"/>
    <n v="403"/>
    <n v="287"/>
    <n v="230"/>
  </r>
  <r>
    <s v="Franklin County"/>
    <s v=" Idaho"/>
    <n v="2009"/>
    <x v="12"/>
    <n v="12272"/>
    <n v="6245"/>
    <n v="6027"/>
    <n v="1165"/>
    <n v="1165"/>
    <n v="1214"/>
    <n v="1067"/>
    <n v="625"/>
    <n v="699"/>
    <n v="773"/>
    <n v="650"/>
    <n v="711"/>
    <n v="797"/>
    <n v="748"/>
    <n v="576"/>
    <n v="576"/>
    <n v="441"/>
    <n v="355"/>
    <n v="294"/>
    <n v="208"/>
    <n v="196"/>
  </r>
  <r>
    <s v="Fremont County"/>
    <s v=" Idaho"/>
    <n v="2009"/>
    <x v="12"/>
    <n v="12537"/>
    <n v="6469"/>
    <n v="6068"/>
    <n v="1153"/>
    <n v="1065"/>
    <n v="1040"/>
    <n v="1002"/>
    <n v="827"/>
    <n v="915"/>
    <n v="626"/>
    <n v="651"/>
    <n v="852"/>
    <n v="839"/>
    <n v="752"/>
    <n v="539"/>
    <n v="739"/>
    <n v="363"/>
    <n v="526"/>
    <n v="338"/>
    <n v="238"/>
    <n v="75"/>
  </r>
  <r>
    <s v="Gem County"/>
    <s v=" Idaho"/>
    <n v="2009"/>
    <x v="12"/>
    <n v="16355"/>
    <n v="8143"/>
    <n v="8212"/>
    <n v="1079"/>
    <n v="997"/>
    <n v="1259"/>
    <n v="1275"/>
    <n v="735"/>
    <n v="850"/>
    <n v="768"/>
    <n v="1014"/>
    <n v="997"/>
    <n v="1226"/>
    <n v="1193"/>
    <n v="1128"/>
    <n v="997"/>
    <n v="785"/>
    <n v="703"/>
    <n v="539"/>
    <n v="425"/>
    <n v="392"/>
  </r>
  <r>
    <s v="Gooding County"/>
    <s v=" Idaho"/>
    <n v="2009"/>
    <x v="12"/>
    <n v="14320"/>
    <n v="7459"/>
    <n v="6861"/>
    <n v="1202"/>
    <n v="1217"/>
    <n v="1088"/>
    <n v="1102"/>
    <n v="887"/>
    <n v="701"/>
    <n v="773"/>
    <n v="544"/>
    <n v="1116"/>
    <n v="945"/>
    <n v="1002"/>
    <n v="859"/>
    <n v="673"/>
    <n v="758"/>
    <n v="415"/>
    <n v="587"/>
    <n v="257"/>
    <n v="200"/>
  </r>
  <r>
    <s v="Idaho County"/>
    <s v=" Idaho"/>
    <n v="2009"/>
    <x v="12"/>
    <n v="15286"/>
    <n v="7931"/>
    <n v="7355"/>
    <n v="825"/>
    <n v="764"/>
    <n v="1039"/>
    <n v="856"/>
    <n v="947"/>
    <n v="473"/>
    <n v="580"/>
    <n v="886"/>
    <n v="871"/>
    <n v="1238"/>
    <n v="1345"/>
    <n v="1299"/>
    <n v="1284"/>
    <n v="932"/>
    <n v="672"/>
    <n v="550"/>
    <n v="382"/>
    <n v="351"/>
  </r>
  <r>
    <s v="Jefferson County"/>
    <s v=" Idaho"/>
    <n v="2009"/>
    <x v="12"/>
    <n v="22892"/>
    <n v="11593"/>
    <n v="11299"/>
    <n v="2380"/>
    <n v="2403"/>
    <n v="2014"/>
    <n v="1854"/>
    <n v="1419"/>
    <n v="1419"/>
    <n v="1465"/>
    <n v="1487"/>
    <n v="1373"/>
    <n v="1579"/>
    <n v="1350"/>
    <n v="1144"/>
    <n v="892"/>
    <n v="732"/>
    <n v="434"/>
    <n v="457"/>
    <n v="251"/>
    <n v="228"/>
  </r>
  <r>
    <s v="Jerome County"/>
    <s v=" Idaho"/>
    <n v="2009"/>
    <x v="12"/>
    <n v="20142"/>
    <n v="10244"/>
    <n v="9898"/>
    <n v="2014"/>
    <n v="1752"/>
    <n v="1611"/>
    <n v="1611"/>
    <n v="1450"/>
    <n v="986"/>
    <n v="1208"/>
    <n v="1188"/>
    <n v="1389"/>
    <n v="1430"/>
    <n v="1309"/>
    <n v="1228"/>
    <n v="745"/>
    <n v="664"/>
    <n v="503"/>
    <n v="483"/>
    <n v="302"/>
    <n v="302"/>
  </r>
  <r>
    <s v="Kootenai County"/>
    <s v=" Idaho"/>
    <n v="2009"/>
    <x v="12"/>
    <n v="133461"/>
    <n v="65919"/>
    <n v="67542"/>
    <n v="8674"/>
    <n v="9208"/>
    <n v="9208"/>
    <n v="9342"/>
    <n v="8141"/>
    <n v="9075"/>
    <n v="7874"/>
    <n v="8541"/>
    <n v="8941"/>
    <n v="9876"/>
    <n v="9742"/>
    <n v="8808"/>
    <n v="7740"/>
    <n v="5738"/>
    <n v="4404"/>
    <n v="3336"/>
    <n v="2402"/>
    <n v="2535"/>
  </r>
  <r>
    <s v="Latah County"/>
    <s v=" Idaho"/>
    <n v="2009"/>
    <x v="12"/>
    <n v="37511"/>
    <n v="19222"/>
    <n v="18289"/>
    <n v="2025"/>
    <n v="1650"/>
    <n v="1950"/>
    <n v="4876"/>
    <n v="7614"/>
    <n v="2513"/>
    <n v="1575"/>
    <n v="1800"/>
    <n v="1950"/>
    <n v="2175"/>
    <n v="2175"/>
    <n v="2138"/>
    <n v="1312"/>
    <n v="1050"/>
    <n v="712"/>
    <n v="750"/>
    <n v="525"/>
    <n v="712"/>
  </r>
  <r>
    <s v="Lemhi County"/>
    <s v=" Idaho"/>
    <n v="2009"/>
    <x v="12"/>
    <n v="7818"/>
    <n v="3856"/>
    <n v="3962"/>
    <n v="429"/>
    <n v="359"/>
    <n v="515"/>
    <n v="625"/>
    <n v="367"/>
    <n v="117"/>
    <n v="273"/>
    <n v="508"/>
    <n v="406"/>
    <n v="617"/>
    <n v="687"/>
    <n v="789"/>
    <n v="609"/>
    <n v="508"/>
    <n v="343"/>
    <n v="211"/>
    <n v="234"/>
    <n v="211"/>
  </r>
  <r>
    <s v="Lewis County"/>
    <s v=" Idaho"/>
    <n v="2009"/>
    <x v="12"/>
    <n v="3645"/>
    <n v="1803"/>
    <n v="1842"/>
    <n v="193"/>
    <n v="174"/>
    <n v="207"/>
    <n v="302"/>
    <n v="156"/>
    <n v="171"/>
    <n v="109"/>
    <n v="131"/>
    <n v="258"/>
    <n v="295"/>
    <n v="291"/>
    <n v="247"/>
    <n v="291"/>
    <n v="211"/>
    <n v="215"/>
    <n v="189"/>
    <n v="105"/>
    <n v="98"/>
  </r>
  <r>
    <s v="Lincoln County"/>
    <s v=" Idaho"/>
    <n v="2009"/>
    <x v="12"/>
    <n v="4533"/>
    <n v="2292"/>
    <n v="2241"/>
    <n v="444"/>
    <n v="308"/>
    <n v="380"/>
    <n v="281"/>
    <n v="417"/>
    <n v="244"/>
    <n v="240"/>
    <n v="240"/>
    <n v="240"/>
    <n v="285"/>
    <n v="294"/>
    <n v="344"/>
    <n v="267"/>
    <n v="135"/>
    <n v="108"/>
    <n v="113"/>
    <n v="90"/>
    <n v="99"/>
  </r>
  <r>
    <s v="Madison County"/>
    <s v=" Idaho"/>
    <n v="2009"/>
    <x v="12"/>
    <n v="37120"/>
    <n v="17786"/>
    <n v="19334"/>
    <n v="3712"/>
    <n v="2375"/>
    <n v="2338"/>
    <n v="7275"/>
    <n v="8797"/>
    <n v="2338"/>
    <n v="1224"/>
    <n v="1373"/>
    <n v="1187"/>
    <n v="1262"/>
    <n v="1224"/>
    <n v="1002"/>
    <n v="816"/>
    <n v="705"/>
    <n v="408"/>
    <n v="445"/>
    <n v="334"/>
    <n v="222"/>
  </r>
  <r>
    <s v="Minidoka County"/>
    <s v=" Idaho"/>
    <n v="2009"/>
    <x v="12"/>
    <n v="18800"/>
    <n v="9540"/>
    <n v="9260"/>
    <n v="1654"/>
    <n v="1485"/>
    <n v="1560"/>
    <n v="1579"/>
    <n v="1015"/>
    <n v="921"/>
    <n v="1034"/>
    <n v="940"/>
    <n v="1165"/>
    <n v="1391"/>
    <n v="1316"/>
    <n v="940"/>
    <n v="1090"/>
    <n v="827"/>
    <n v="526"/>
    <n v="357"/>
    <n v="564"/>
    <n v="413"/>
  </r>
  <r>
    <s v="Nez Perce County"/>
    <s v=" Idaho"/>
    <n v="2009"/>
    <x v="12"/>
    <n v="38691"/>
    <n v="19062"/>
    <n v="19629"/>
    <n v="2205"/>
    <n v="2128"/>
    <n v="2592"/>
    <n v="2592"/>
    <n v="2592"/>
    <n v="2785"/>
    <n v="2244"/>
    <n v="2128"/>
    <n v="2592"/>
    <n v="2785"/>
    <n v="2708"/>
    <n v="2553"/>
    <n v="1934"/>
    <n v="1857"/>
    <n v="1315"/>
    <n v="1315"/>
    <n v="1122"/>
    <n v="1276"/>
  </r>
  <r>
    <s v="Oneida County"/>
    <s v=" Idaho"/>
    <n v="2009"/>
    <x v="12"/>
    <n v="4148"/>
    <n v="2143"/>
    <n v="2005"/>
    <n v="277"/>
    <n v="265"/>
    <n v="414"/>
    <n v="381"/>
    <n v="248"/>
    <n v="132"/>
    <n v="203"/>
    <n v="207"/>
    <n v="257"/>
    <n v="286"/>
    <n v="286"/>
    <n v="298"/>
    <n v="215"/>
    <n v="170"/>
    <n v="153"/>
    <n v="182"/>
    <n v="91"/>
    <n v="70"/>
  </r>
  <r>
    <s v="Owyhee County"/>
    <s v=" Idaho"/>
    <n v="2009"/>
    <x v="12"/>
    <n v="10995"/>
    <n v="5776"/>
    <n v="5219"/>
    <n v="846"/>
    <n v="846"/>
    <n v="923"/>
    <n v="835"/>
    <n v="615"/>
    <n v="571"/>
    <n v="681"/>
    <n v="714"/>
    <n v="813"/>
    <n v="714"/>
    <n v="736"/>
    <n v="747"/>
    <n v="483"/>
    <n v="439"/>
    <n v="373"/>
    <n v="197"/>
    <n v="208"/>
    <n v="230"/>
  </r>
  <r>
    <s v="Payette County"/>
    <s v=" Idaho"/>
    <n v="2009"/>
    <x v="12"/>
    <n v="22534"/>
    <n v="11181"/>
    <n v="11353"/>
    <n v="1712"/>
    <n v="1780"/>
    <n v="1802"/>
    <n v="1735"/>
    <n v="1261"/>
    <n v="1329"/>
    <n v="1239"/>
    <n v="1374"/>
    <n v="1644"/>
    <n v="1532"/>
    <n v="1509"/>
    <n v="1216"/>
    <n v="1261"/>
    <n v="901"/>
    <n v="811"/>
    <n v="653"/>
    <n v="247"/>
    <n v="495"/>
  </r>
  <r>
    <s v="Power County"/>
    <s v=" Idaho"/>
    <n v="2009"/>
    <x v="12"/>
    <n v="7689"/>
    <n v="3830"/>
    <n v="3859"/>
    <n v="645"/>
    <n v="638"/>
    <n v="661"/>
    <n v="799"/>
    <n v="422"/>
    <n v="315"/>
    <n v="469"/>
    <n v="592"/>
    <n v="399"/>
    <n v="430"/>
    <n v="584"/>
    <n v="492"/>
    <n v="399"/>
    <n v="299"/>
    <n v="207"/>
    <n v="138"/>
    <n v="107"/>
    <n v="107"/>
  </r>
  <r>
    <s v="Shoshone County"/>
    <s v=" Idaho"/>
    <n v="2009"/>
    <x v="12"/>
    <n v="12794"/>
    <n v="6412"/>
    <n v="6382"/>
    <n v="614"/>
    <n v="665"/>
    <n v="831"/>
    <n v="780"/>
    <n v="601"/>
    <n v="639"/>
    <n v="601"/>
    <n v="831"/>
    <n v="831"/>
    <n v="1023"/>
    <n v="1087"/>
    <n v="985"/>
    <n v="921"/>
    <n v="742"/>
    <n v="562"/>
    <n v="486"/>
    <n v="383"/>
    <n v="204"/>
  </r>
  <r>
    <s v="Teton County"/>
    <s v=" Idaho"/>
    <n v="2009"/>
    <x v="12"/>
    <n v="8422"/>
    <n v="4511"/>
    <n v="3911"/>
    <n v="800"/>
    <n v="859"/>
    <n v="446"/>
    <n v="387"/>
    <n v="522"/>
    <n v="707"/>
    <n v="741"/>
    <n v="648"/>
    <n v="825"/>
    <n v="623"/>
    <n v="564"/>
    <n v="539"/>
    <n v="303"/>
    <n v="151"/>
    <n v="92"/>
    <n v="126"/>
    <n v="42"/>
    <n v="50"/>
  </r>
  <r>
    <s v="Twin Falls County"/>
    <s v=" Idaho"/>
    <n v="2009"/>
    <x v="12"/>
    <n v="72578"/>
    <n v="35621"/>
    <n v="36957"/>
    <n v="5733"/>
    <n v="5153"/>
    <n v="5515"/>
    <n v="5153"/>
    <n v="5153"/>
    <n v="5588"/>
    <n v="4499"/>
    <n v="4209"/>
    <n v="4209"/>
    <n v="4790"/>
    <n v="4572"/>
    <n v="3846"/>
    <n v="3774"/>
    <n v="2903"/>
    <n v="2249"/>
    <n v="2177"/>
    <n v="1669"/>
    <n v="1378"/>
  </r>
  <r>
    <s v="Valley County"/>
    <s v=" Idaho"/>
    <n v="2009"/>
    <x v="12"/>
    <n v="8667"/>
    <n v="4531"/>
    <n v="4136"/>
    <n v="485"/>
    <n v="416"/>
    <n v="476"/>
    <n v="459"/>
    <n v="580"/>
    <n v="364"/>
    <n v="433"/>
    <n v="554"/>
    <n v="598"/>
    <n v="684"/>
    <n v="866"/>
    <n v="762"/>
    <n v="693"/>
    <n v="450"/>
    <n v="329"/>
    <n v="242"/>
    <n v="173"/>
    <n v="86"/>
  </r>
  <r>
    <s v="Washington County"/>
    <s v=" Idaho"/>
    <n v="2009"/>
    <x v="12"/>
    <n v="10011"/>
    <n v="4982"/>
    <n v="5029"/>
    <n v="620"/>
    <n v="640"/>
    <n v="800"/>
    <n v="780"/>
    <n v="300"/>
    <n v="600"/>
    <n v="480"/>
    <n v="480"/>
    <n v="650"/>
    <n v="630"/>
    <n v="730"/>
    <n v="740"/>
    <n v="660"/>
    <n v="540"/>
    <n v="450"/>
    <n v="330"/>
    <n v="280"/>
    <n v="280"/>
  </r>
  <r>
    <s v="Adams County"/>
    <s v=" Illinois"/>
    <n v="2009"/>
    <x v="13"/>
    <n v="66892"/>
    <n v="32250"/>
    <n v="34642"/>
    <n v="4147"/>
    <n v="4013"/>
    <n v="4481"/>
    <n v="4615"/>
    <n v="4347"/>
    <n v="4214"/>
    <n v="3545"/>
    <n v="3745"/>
    <n v="4615"/>
    <n v="4950"/>
    <n v="4615"/>
    <n v="4281"/>
    <n v="3545"/>
    <n v="3077"/>
    <n v="2207"/>
    <n v="2274"/>
    <n v="2006"/>
    <n v="2140"/>
  </r>
  <r>
    <s v="Alexander County"/>
    <s v=" Illinois"/>
    <n v="2009"/>
    <x v="13"/>
    <n v="8254"/>
    <n v="3926"/>
    <n v="4328"/>
    <n v="520"/>
    <n v="453"/>
    <n v="643"/>
    <n v="528"/>
    <n v="602"/>
    <n v="379"/>
    <n v="330"/>
    <n v="486"/>
    <n v="478"/>
    <n v="676"/>
    <n v="652"/>
    <n v="536"/>
    <n v="412"/>
    <n v="379"/>
    <n v="371"/>
    <n v="313"/>
    <n v="247"/>
    <n v="247"/>
  </r>
  <r>
    <s v="Bond County"/>
    <s v=" Illinois"/>
    <n v="2009"/>
    <x v="13"/>
    <n v="18173"/>
    <n v="9476"/>
    <n v="8697"/>
    <n v="1181"/>
    <n v="1090"/>
    <n v="1108"/>
    <n v="1526"/>
    <n v="1544"/>
    <n v="1017"/>
    <n v="981"/>
    <n v="1054"/>
    <n v="1126"/>
    <n v="1435"/>
    <n v="1381"/>
    <n v="1290"/>
    <n v="726"/>
    <n v="781"/>
    <n v="654"/>
    <n v="417"/>
    <n v="308"/>
    <n v="545"/>
  </r>
  <r>
    <s v="Boone County"/>
    <s v=" Illinois"/>
    <n v="2009"/>
    <x v="13"/>
    <n v="52400"/>
    <n v="26667"/>
    <n v="25733"/>
    <n v="3877"/>
    <n v="4349"/>
    <n v="4611"/>
    <n v="4034"/>
    <n v="2829"/>
    <n v="2620"/>
    <n v="3144"/>
    <n v="4296"/>
    <n v="3982"/>
    <n v="4034"/>
    <n v="3458"/>
    <n v="2986"/>
    <n v="2620"/>
    <n v="1624"/>
    <n v="1414"/>
    <n v="1152"/>
    <n v="628"/>
    <n v="733"/>
  </r>
  <r>
    <s v="Brown County"/>
    <s v=" Illinois"/>
    <n v="2009"/>
    <x v="13"/>
    <n v="6593"/>
    <n v="4286"/>
    <n v="2307"/>
    <n v="290"/>
    <n v="230"/>
    <n v="362"/>
    <n v="276"/>
    <n v="764"/>
    <n v="679"/>
    <n v="619"/>
    <n v="507"/>
    <n v="619"/>
    <n v="474"/>
    <n v="388"/>
    <n v="270"/>
    <n v="303"/>
    <n v="263"/>
    <n v="158"/>
    <n v="164"/>
    <n v="112"/>
    <n v="98"/>
  </r>
  <r>
    <s v="Bureau County"/>
    <s v=" Illinois"/>
    <n v="2009"/>
    <x v="13"/>
    <n v="34795"/>
    <n v="17055"/>
    <n v="17740"/>
    <n v="2157"/>
    <n v="2226"/>
    <n v="2331"/>
    <n v="2296"/>
    <n v="2018"/>
    <n v="1739"/>
    <n v="1704"/>
    <n v="2052"/>
    <n v="2470"/>
    <n v="2644"/>
    <n v="2644"/>
    <n v="2470"/>
    <n v="1948"/>
    <n v="1565"/>
    <n v="1357"/>
    <n v="1252"/>
    <n v="939"/>
    <n v="1009"/>
  </r>
  <r>
    <s v="Calhoun County"/>
    <s v=" Illinois"/>
    <n v="2009"/>
    <x v="13"/>
    <n v="5076"/>
    <n v="2545"/>
    <n v="2531"/>
    <n v="284"/>
    <n v="289"/>
    <n v="329"/>
    <n v="324"/>
    <n v="263"/>
    <n v="253"/>
    <n v="263"/>
    <n v="233"/>
    <n v="451"/>
    <n v="395"/>
    <n v="365"/>
    <n v="329"/>
    <n v="335"/>
    <n v="309"/>
    <n v="218"/>
    <n v="142"/>
    <n v="157"/>
    <n v="137"/>
  </r>
  <r>
    <s v="Carroll County"/>
    <s v=" Illinois"/>
    <n v="2009"/>
    <x v="13"/>
    <n v="15878"/>
    <n v="7867"/>
    <n v="8011"/>
    <n v="778"/>
    <n v="952"/>
    <n v="889"/>
    <n v="1000"/>
    <n v="841"/>
    <n v="714"/>
    <n v="746"/>
    <n v="968"/>
    <n v="1032"/>
    <n v="1238"/>
    <n v="1190"/>
    <n v="1190"/>
    <n v="1047"/>
    <n v="968"/>
    <n v="698"/>
    <n v="603"/>
    <n v="555"/>
    <n v="444"/>
  </r>
  <r>
    <s v="Cass County"/>
    <s v=" Illinois"/>
    <n v="2009"/>
    <x v="13"/>
    <n v="13575"/>
    <n v="6802"/>
    <n v="6773"/>
    <n v="950"/>
    <n v="1018"/>
    <n v="882"/>
    <n v="936"/>
    <n v="882"/>
    <n v="746"/>
    <n v="841"/>
    <n v="963"/>
    <n v="733"/>
    <n v="1072"/>
    <n v="936"/>
    <n v="936"/>
    <n v="597"/>
    <n v="610"/>
    <n v="380"/>
    <n v="393"/>
    <n v="352"/>
    <n v="325"/>
  </r>
  <r>
    <s v="Champaign County"/>
    <s v=" Illinois"/>
    <n v="2009"/>
    <x v="13"/>
    <n v="192135"/>
    <n v="97151"/>
    <n v="94984"/>
    <n v="11528"/>
    <n v="9991"/>
    <n v="9991"/>
    <n v="24593"/>
    <n v="35544"/>
    <n v="11335"/>
    <n v="10183"/>
    <n v="10183"/>
    <n v="11143"/>
    <n v="11335"/>
    <n v="11143"/>
    <n v="9414"/>
    <n v="6724"/>
    <n v="5379"/>
    <n v="4226"/>
    <n v="4034"/>
    <n v="3074"/>
    <n v="2113"/>
  </r>
  <r>
    <s v="Christian County"/>
    <s v=" Illinois"/>
    <n v="2009"/>
    <x v="13"/>
    <n v="34543"/>
    <n v="17141"/>
    <n v="17402"/>
    <n v="2038"/>
    <n v="2210"/>
    <n v="2245"/>
    <n v="2383"/>
    <n v="1934"/>
    <n v="1899"/>
    <n v="1899"/>
    <n v="2072"/>
    <n v="2487"/>
    <n v="2694"/>
    <n v="2659"/>
    <n v="2072"/>
    <n v="1934"/>
    <n v="1450"/>
    <n v="1519"/>
    <n v="1139"/>
    <n v="932"/>
    <n v="1001"/>
  </r>
  <r>
    <s v="Clark County"/>
    <s v=" Illinois"/>
    <n v="2009"/>
    <x v="13"/>
    <n v="16778"/>
    <n v="8256"/>
    <n v="8522"/>
    <n v="956"/>
    <n v="1040"/>
    <n v="1140"/>
    <n v="1140"/>
    <n v="889"/>
    <n v="939"/>
    <n v="822"/>
    <n v="1325"/>
    <n v="989"/>
    <n v="1275"/>
    <n v="1241"/>
    <n v="1073"/>
    <n v="956"/>
    <n v="855"/>
    <n v="604"/>
    <n v="469"/>
    <n v="536"/>
    <n v="536"/>
  </r>
  <r>
    <s v="Clay County"/>
    <s v=" Illinois"/>
    <n v="2009"/>
    <x v="13"/>
    <n v="13729"/>
    <n v="6634"/>
    <n v="7095"/>
    <n v="919"/>
    <n v="837"/>
    <n v="878"/>
    <n v="878"/>
    <n v="741"/>
    <n v="810"/>
    <n v="755"/>
    <n v="700"/>
    <n v="1015"/>
    <n v="1015"/>
    <n v="1015"/>
    <n v="919"/>
    <n v="782"/>
    <n v="658"/>
    <n v="507"/>
    <n v="507"/>
    <n v="425"/>
    <n v="370"/>
  </r>
  <r>
    <s v="Clinton County"/>
    <s v=" Illinois"/>
    <n v="2009"/>
    <x v="13"/>
    <n v="36235"/>
    <n v="18829"/>
    <n v="17406"/>
    <n v="2065"/>
    <n v="2282"/>
    <n v="2391"/>
    <n v="2427"/>
    <n v="2391"/>
    <n v="2427"/>
    <n v="2101"/>
    <n v="2427"/>
    <n v="2971"/>
    <n v="2971"/>
    <n v="2645"/>
    <n v="1956"/>
    <n v="1666"/>
    <n v="1558"/>
    <n v="1159"/>
    <n v="1195"/>
    <n v="942"/>
    <n v="615"/>
  </r>
  <r>
    <s v="Coles County"/>
    <s v=" Illinois"/>
    <n v="2009"/>
    <x v="13"/>
    <n v="52144"/>
    <n v="25021"/>
    <n v="27123"/>
    <n v="2659"/>
    <n v="2607"/>
    <n v="2294"/>
    <n v="6674"/>
    <n v="9594"/>
    <n v="2294"/>
    <n v="2242"/>
    <n v="2711"/>
    <n v="2607"/>
    <n v="3232"/>
    <n v="3180"/>
    <n v="2815"/>
    <n v="2190"/>
    <n v="1981"/>
    <n v="1460"/>
    <n v="1199"/>
    <n v="1199"/>
    <n v="1199"/>
  </r>
  <r>
    <s v="Cook County"/>
    <s v=" Illinois"/>
    <n v="2009"/>
    <x v="13"/>
    <n v="5257001"/>
    <n v="2555964"/>
    <n v="2701037"/>
    <n v="383761"/>
    <n v="341705"/>
    <n v="357476"/>
    <n v="357476"/>
    <n v="362733"/>
    <n v="446845"/>
    <n v="404789"/>
    <n v="373247"/>
    <n v="367990"/>
    <n v="378504"/>
    <n v="346962"/>
    <n v="294392"/>
    <n v="226051"/>
    <n v="173481"/>
    <n v="141939"/>
    <n v="120911"/>
    <n v="94626"/>
    <n v="84112"/>
  </r>
  <r>
    <s v="Crawford County"/>
    <s v=" Illinois"/>
    <n v="2009"/>
    <x v="13"/>
    <n v="19545"/>
    <n v="9917"/>
    <n v="9628"/>
    <n v="1074"/>
    <n v="1153"/>
    <n v="1309"/>
    <n v="1368"/>
    <n v="1250"/>
    <n v="1094"/>
    <n v="938"/>
    <n v="1016"/>
    <n v="1602"/>
    <n v="1544"/>
    <n v="1446"/>
    <n v="1250"/>
    <n v="1133"/>
    <n v="1016"/>
    <n v="703"/>
    <n v="644"/>
    <n v="586"/>
    <n v="390"/>
  </r>
  <r>
    <s v="Cumberland County"/>
    <s v=" Illinois"/>
    <n v="2009"/>
    <x v="13"/>
    <n v="10802"/>
    <n v="5287"/>
    <n v="5515"/>
    <n v="637"/>
    <n v="831"/>
    <n v="615"/>
    <n v="712"/>
    <n v="680"/>
    <n v="680"/>
    <n v="583"/>
    <n v="572"/>
    <n v="864"/>
    <n v="810"/>
    <n v="799"/>
    <n v="723"/>
    <n v="572"/>
    <n v="475"/>
    <n v="367"/>
    <n v="442"/>
    <n v="183"/>
    <n v="248"/>
  </r>
  <r>
    <s v="DeKalb County"/>
    <s v=" Illinois"/>
    <n v="2009"/>
    <x v="13"/>
    <n v="104279"/>
    <n v="51841"/>
    <n v="52438"/>
    <n v="6465"/>
    <n v="6361"/>
    <n v="6361"/>
    <n v="12096"/>
    <n v="18040"/>
    <n v="6048"/>
    <n v="5526"/>
    <n v="6048"/>
    <n v="6778"/>
    <n v="6569"/>
    <n v="5839"/>
    <n v="4796"/>
    <n v="3649"/>
    <n v="2711"/>
    <n v="2189"/>
    <n v="1877"/>
    <n v="1355"/>
    <n v="1459"/>
  </r>
  <r>
    <s v="De Witt County"/>
    <s v=" Illinois"/>
    <n v="2009"/>
    <x v="13"/>
    <n v="16290"/>
    <n v="7953"/>
    <n v="8337"/>
    <n v="1058"/>
    <n v="1009"/>
    <n v="1107"/>
    <n v="1058"/>
    <n v="944"/>
    <n v="928"/>
    <n v="928"/>
    <n v="977"/>
    <n v="1221"/>
    <n v="1303"/>
    <n v="1221"/>
    <n v="1091"/>
    <n v="863"/>
    <n v="765"/>
    <n v="553"/>
    <n v="504"/>
    <n v="456"/>
    <n v="325"/>
  </r>
  <r>
    <s v="Douglas County"/>
    <s v=" Illinois"/>
    <n v="2009"/>
    <x v="13"/>
    <n v="19436"/>
    <n v="9513"/>
    <n v="9923"/>
    <n v="1496"/>
    <n v="1205"/>
    <n v="1554"/>
    <n v="1302"/>
    <n v="1243"/>
    <n v="1049"/>
    <n v="1107"/>
    <n v="1263"/>
    <n v="1263"/>
    <n v="1438"/>
    <n v="1360"/>
    <n v="1205"/>
    <n v="913"/>
    <n v="680"/>
    <n v="855"/>
    <n v="583"/>
    <n v="408"/>
    <n v="544"/>
  </r>
  <r>
    <s v="DuPage County"/>
    <s v=" Illinois"/>
    <n v="2009"/>
    <x v="13"/>
    <n v="925530"/>
    <n v="458672"/>
    <n v="466858"/>
    <n v="61084"/>
    <n v="62010"/>
    <n v="69414"/>
    <n v="66638"/>
    <n v="60159"/>
    <n v="56457"/>
    <n v="58308"/>
    <n v="66638"/>
    <n v="74967"/>
    <n v="78670"/>
    <n v="71265"/>
    <n v="58308"/>
    <n v="42574"/>
    <n v="29616"/>
    <n v="21287"/>
    <n v="18510"/>
    <n v="14808"/>
    <n v="15734"/>
  </r>
  <r>
    <s v="Edgar County"/>
    <s v=" Illinois"/>
    <n v="2009"/>
    <x v="13"/>
    <n v="18750"/>
    <n v="8939"/>
    <n v="9811"/>
    <n v="1087"/>
    <n v="1106"/>
    <n v="1125"/>
    <n v="1181"/>
    <n v="1106"/>
    <n v="1068"/>
    <n v="1050"/>
    <n v="1031"/>
    <n v="1237"/>
    <n v="1481"/>
    <n v="1593"/>
    <n v="1218"/>
    <n v="1031"/>
    <n v="768"/>
    <n v="806"/>
    <n v="825"/>
    <n v="581"/>
    <n v="450"/>
  </r>
  <r>
    <s v="Edwards County"/>
    <s v=" Illinois"/>
    <n v="2009"/>
    <x v="13"/>
    <n v="6526"/>
    <n v="3193"/>
    <n v="3333"/>
    <n v="345"/>
    <n v="371"/>
    <n v="424"/>
    <n v="358"/>
    <n v="365"/>
    <n v="385"/>
    <n v="365"/>
    <n v="378"/>
    <n v="450"/>
    <n v="489"/>
    <n v="502"/>
    <n v="463"/>
    <n v="411"/>
    <n v="274"/>
    <n v="332"/>
    <n v="195"/>
    <n v="247"/>
    <n v="176"/>
  </r>
  <r>
    <s v="Effingham County"/>
    <s v=" Illinois"/>
    <n v="2009"/>
    <x v="13"/>
    <n v="34329"/>
    <n v="17040"/>
    <n v="17289"/>
    <n v="2231"/>
    <n v="2094"/>
    <n v="2814"/>
    <n v="2643"/>
    <n v="2300"/>
    <n v="1922"/>
    <n v="1888"/>
    <n v="2128"/>
    <n v="2300"/>
    <n v="2711"/>
    <n v="2437"/>
    <n v="2231"/>
    <n v="1441"/>
    <n v="1407"/>
    <n v="1167"/>
    <n v="995"/>
    <n v="686"/>
    <n v="926"/>
  </r>
  <r>
    <s v="Fayette County"/>
    <s v=" Illinois"/>
    <n v="2009"/>
    <x v="13"/>
    <n v="21015"/>
    <n v="10710"/>
    <n v="10305"/>
    <n v="1239"/>
    <n v="1281"/>
    <n v="1386"/>
    <n v="1429"/>
    <n v="1386"/>
    <n v="1408"/>
    <n v="1260"/>
    <n v="1008"/>
    <n v="1828"/>
    <n v="1597"/>
    <n v="1492"/>
    <n v="1323"/>
    <n v="1050"/>
    <n v="966"/>
    <n v="735"/>
    <n v="609"/>
    <n v="462"/>
    <n v="546"/>
  </r>
  <r>
    <s v="Ford County"/>
    <s v=" Illinois"/>
    <n v="2009"/>
    <x v="13"/>
    <n v="13968"/>
    <n v="6849"/>
    <n v="7119"/>
    <n v="893"/>
    <n v="879"/>
    <n v="1005"/>
    <n v="977"/>
    <n v="782"/>
    <n v="684"/>
    <n v="740"/>
    <n v="740"/>
    <n v="1061"/>
    <n v="1103"/>
    <n v="1033"/>
    <n v="893"/>
    <n v="712"/>
    <n v="600"/>
    <n v="516"/>
    <n v="363"/>
    <n v="460"/>
    <n v="530"/>
  </r>
  <r>
    <s v="Franklin County"/>
    <s v=" Illinois"/>
    <n v="2009"/>
    <x v="13"/>
    <n v="39301"/>
    <n v="18986"/>
    <n v="20315"/>
    <n v="2397"/>
    <n v="2397"/>
    <n v="2593"/>
    <n v="2436"/>
    <n v="2122"/>
    <n v="2475"/>
    <n v="2240"/>
    <n v="2397"/>
    <n v="2475"/>
    <n v="2829"/>
    <n v="2790"/>
    <n v="2436"/>
    <n v="2397"/>
    <n v="2082"/>
    <n v="1572"/>
    <n v="1336"/>
    <n v="1139"/>
    <n v="1139"/>
  </r>
  <r>
    <s v="Fulton County"/>
    <s v=" Illinois"/>
    <n v="2009"/>
    <x v="13"/>
    <n v="36860"/>
    <n v="19113"/>
    <n v="17747"/>
    <n v="1990"/>
    <n v="2248"/>
    <n v="2101"/>
    <n v="2211"/>
    <n v="2137"/>
    <n v="2359"/>
    <n v="2174"/>
    <n v="2137"/>
    <n v="2985"/>
    <n v="2727"/>
    <n v="2690"/>
    <n v="2359"/>
    <n v="2174"/>
    <n v="1806"/>
    <n v="1326"/>
    <n v="1400"/>
    <n v="921"/>
    <n v="1105"/>
  </r>
  <r>
    <s v="Gallatin County"/>
    <s v=" Illinois"/>
    <n v="2009"/>
    <x v="13"/>
    <n v="5921"/>
    <n v="2901"/>
    <n v="3020"/>
    <n v="313"/>
    <n v="331"/>
    <n v="331"/>
    <n v="331"/>
    <n v="331"/>
    <n v="390"/>
    <n v="307"/>
    <n v="485"/>
    <n v="313"/>
    <n v="408"/>
    <n v="396"/>
    <n v="455"/>
    <n v="384"/>
    <n v="325"/>
    <n v="266"/>
    <n v="230"/>
    <n v="153"/>
    <n v="148"/>
  </r>
  <r>
    <s v="Greene County"/>
    <s v=" Illinois"/>
    <n v="2009"/>
    <x v="13"/>
    <n v="13765"/>
    <n v="6774"/>
    <n v="6991"/>
    <n v="839"/>
    <n v="853"/>
    <n v="949"/>
    <n v="977"/>
    <n v="784"/>
    <n v="770"/>
    <n v="715"/>
    <n v="867"/>
    <n v="963"/>
    <n v="1046"/>
    <n v="1018"/>
    <n v="812"/>
    <n v="812"/>
    <n v="633"/>
    <n v="523"/>
    <n v="509"/>
    <n v="302"/>
    <n v="399"/>
  </r>
  <r>
    <s v="Grundy County"/>
    <s v=" Illinois"/>
    <n v="2009"/>
    <x v="13"/>
    <n v="46513"/>
    <n v="23390"/>
    <n v="23123"/>
    <n v="3488"/>
    <n v="3255"/>
    <n v="3628"/>
    <n v="3255"/>
    <n v="2744"/>
    <n v="3302"/>
    <n v="3069"/>
    <n v="3209"/>
    <n v="3767"/>
    <n v="3767"/>
    <n v="3255"/>
    <n v="2697"/>
    <n v="1953"/>
    <n v="1488"/>
    <n v="1209"/>
    <n v="1023"/>
    <n v="790"/>
    <n v="651"/>
  </r>
  <r>
    <s v="Hamilton County"/>
    <s v=" Illinois"/>
    <n v="2009"/>
    <x v="13"/>
    <n v="8186"/>
    <n v="3958"/>
    <n v="4228"/>
    <n v="482"/>
    <n v="515"/>
    <n v="482"/>
    <n v="450"/>
    <n v="499"/>
    <n v="507"/>
    <n v="433"/>
    <n v="335"/>
    <n v="630"/>
    <n v="581"/>
    <n v="622"/>
    <n v="589"/>
    <n v="450"/>
    <n v="311"/>
    <n v="466"/>
    <n v="335"/>
    <n v="278"/>
    <n v="221"/>
  </r>
  <r>
    <s v="Hancock County"/>
    <s v=" Illinois"/>
    <n v="2009"/>
    <x v="13"/>
    <n v="18720"/>
    <n v="9148"/>
    <n v="9572"/>
    <n v="992"/>
    <n v="1160"/>
    <n v="1141"/>
    <n v="1254"/>
    <n v="1067"/>
    <n v="936"/>
    <n v="823"/>
    <n v="1160"/>
    <n v="1123"/>
    <n v="1441"/>
    <n v="1516"/>
    <n v="1404"/>
    <n v="1160"/>
    <n v="1048"/>
    <n v="673"/>
    <n v="673"/>
    <n v="599"/>
    <n v="561"/>
  </r>
  <r>
    <s v="Hardin County"/>
    <s v=" Illinois"/>
    <n v="2009"/>
    <x v="13"/>
    <n v="4470"/>
    <n v="2209"/>
    <n v="2261"/>
    <n v="268"/>
    <n v="299"/>
    <n v="178"/>
    <n v="147"/>
    <n v="303"/>
    <n v="353"/>
    <n v="245"/>
    <n v="236"/>
    <n v="241"/>
    <n v="263"/>
    <n v="290"/>
    <n v="455"/>
    <n v="254"/>
    <n v="321"/>
    <n v="151"/>
    <n v="201"/>
    <n v="129"/>
    <n v="125"/>
  </r>
  <r>
    <s v="Henderson County"/>
    <s v=" Illinois"/>
    <n v="2009"/>
    <x v="13"/>
    <n v="7550"/>
    <n v="3737"/>
    <n v="3813"/>
    <n v="294"/>
    <n v="422"/>
    <n v="468"/>
    <n v="354"/>
    <n v="475"/>
    <n v="400"/>
    <n v="339"/>
    <n v="271"/>
    <n v="717"/>
    <n v="679"/>
    <n v="656"/>
    <n v="573"/>
    <n v="490"/>
    <n v="392"/>
    <n v="377"/>
    <n v="241"/>
    <n v="249"/>
    <n v="143"/>
  </r>
  <r>
    <s v="Henry County"/>
    <s v=" Illinois"/>
    <n v="2009"/>
    <x v="13"/>
    <n v="49523"/>
    <n v="24436"/>
    <n v="25087"/>
    <n v="2872"/>
    <n v="3417"/>
    <n v="3268"/>
    <n v="3417"/>
    <n v="2674"/>
    <n v="2377"/>
    <n v="2525"/>
    <n v="2971"/>
    <n v="3565"/>
    <n v="4060"/>
    <n v="3813"/>
    <n v="3466"/>
    <n v="2971"/>
    <n v="2228"/>
    <n v="1832"/>
    <n v="1485"/>
    <n v="1386"/>
    <n v="1287"/>
  </r>
  <r>
    <s v="Iroquois County"/>
    <s v=" Illinois"/>
    <n v="2009"/>
    <x v="13"/>
    <n v="30017"/>
    <n v="14768"/>
    <n v="15249"/>
    <n v="1771"/>
    <n v="2161"/>
    <n v="1951"/>
    <n v="2041"/>
    <n v="1620"/>
    <n v="1320"/>
    <n v="1470"/>
    <n v="1620"/>
    <n v="2221"/>
    <n v="2341"/>
    <n v="2281"/>
    <n v="1921"/>
    <n v="1801"/>
    <n v="1440"/>
    <n v="1230"/>
    <n v="600"/>
    <n v="810"/>
    <n v="1470"/>
  </r>
  <r>
    <s v="Jackson County"/>
    <s v=" Illinois"/>
    <n v="2009"/>
    <x v="13"/>
    <n v="58526"/>
    <n v="29710"/>
    <n v="28816"/>
    <n v="3277"/>
    <n v="2575"/>
    <n v="2750"/>
    <n v="7198"/>
    <n v="12348"/>
    <n v="3687"/>
    <n v="2516"/>
    <n v="2867"/>
    <n v="3160"/>
    <n v="3218"/>
    <n v="2984"/>
    <n v="2984"/>
    <n v="2341"/>
    <n v="1814"/>
    <n v="1580"/>
    <n v="1404"/>
    <n v="936"/>
    <n v="994"/>
  </r>
  <r>
    <s v="Jasper County"/>
    <s v=" Illinois"/>
    <n v="2009"/>
    <x v="13"/>
    <n v="9645"/>
    <n v="4847"/>
    <n v="4798"/>
    <n v="588"/>
    <n v="636"/>
    <n v="540"/>
    <n v="684"/>
    <n v="617"/>
    <n v="530"/>
    <n v="453"/>
    <n v="520"/>
    <n v="704"/>
    <n v="858"/>
    <n v="742"/>
    <n v="588"/>
    <n v="569"/>
    <n v="453"/>
    <n v="347"/>
    <n v="395"/>
    <n v="202"/>
    <n v="202"/>
  </r>
  <r>
    <s v="Jefferson County"/>
    <s v=" Illinois"/>
    <n v="2009"/>
    <x v="13"/>
    <n v="40063"/>
    <n v="20641"/>
    <n v="19422"/>
    <n v="2363"/>
    <n v="2283"/>
    <n v="2564"/>
    <n v="2684"/>
    <n v="2564"/>
    <n v="2764"/>
    <n v="2283"/>
    <n v="2523"/>
    <n v="2884"/>
    <n v="2964"/>
    <n v="3044"/>
    <n v="2523"/>
    <n v="2283"/>
    <n v="1722"/>
    <n v="1442"/>
    <n v="1161"/>
    <n v="881"/>
    <n v="1041"/>
  </r>
  <r>
    <s v="Jersey County"/>
    <s v=" Illinois"/>
    <n v="2009"/>
    <x v="13"/>
    <n v="22412"/>
    <n v="11017"/>
    <n v="11395"/>
    <n v="1367"/>
    <n v="1389"/>
    <n v="1456"/>
    <n v="1703"/>
    <n v="1546"/>
    <n v="1232"/>
    <n v="1232"/>
    <n v="1568"/>
    <n v="1456"/>
    <n v="1860"/>
    <n v="1613"/>
    <n v="1546"/>
    <n v="1008"/>
    <n v="986"/>
    <n v="851"/>
    <n v="649"/>
    <n v="515"/>
    <n v="403"/>
  </r>
  <r>
    <s v="Jo Daviess County"/>
    <s v=" Illinois"/>
    <n v="2009"/>
    <x v="13"/>
    <n v="22160"/>
    <n v="11170"/>
    <n v="10990"/>
    <n v="1108"/>
    <n v="1373"/>
    <n v="1218"/>
    <n v="1307"/>
    <n v="1085"/>
    <n v="908"/>
    <n v="1063"/>
    <n v="1418"/>
    <n v="1240"/>
    <n v="1639"/>
    <n v="1772"/>
    <n v="1817"/>
    <n v="1684"/>
    <n v="1396"/>
    <n v="1085"/>
    <n v="864"/>
    <n v="531"/>
    <n v="620"/>
  </r>
  <r>
    <s v="Johnson County"/>
    <s v=" Illinois"/>
    <n v="2009"/>
    <x v="13"/>
    <n v="13653"/>
    <n v="8274"/>
    <n v="5379"/>
    <n v="614"/>
    <n v="600"/>
    <n v="764"/>
    <n v="819"/>
    <n v="1187"/>
    <n v="1201"/>
    <n v="1119"/>
    <n v="860"/>
    <n v="1256"/>
    <n v="942"/>
    <n v="832"/>
    <n v="778"/>
    <n v="778"/>
    <n v="641"/>
    <n v="491"/>
    <n v="341"/>
    <n v="218"/>
    <n v="232"/>
  </r>
  <r>
    <s v="Kane County"/>
    <s v=" Illinois"/>
    <n v="2009"/>
    <x v="13"/>
    <n v="494371"/>
    <n v="250304"/>
    <n v="244067"/>
    <n v="43010"/>
    <n v="42515"/>
    <n v="39055"/>
    <n v="35594"/>
    <n v="30651"/>
    <n v="30651"/>
    <n v="34111"/>
    <n v="38560"/>
    <n v="39055"/>
    <n v="38066"/>
    <n v="32628"/>
    <n v="28179"/>
    <n v="20269"/>
    <n v="13842"/>
    <n v="10381"/>
    <n v="6921"/>
    <n v="5932"/>
    <n v="4943"/>
  </r>
  <r>
    <s v="Kankakee County"/>
    <s v=" Illinois"/>
    <n v="2009"/>
    <x v="13"/>
    <n v="111244"/>
    <n v="54315"/>
    <n v="56929"/>
    <n v="7787"/>
    <n v="7564"/>
    <n v="8120"/>
    <n v="8899"/>
    <n v="8232"/>
    <n v="7119"/>
    <n v="6452"/>
    <n v="6563"/>
    <n v="8009"/>
    <n v="8343"/>
    <n v="7675"/>
    <n v="6897"/>
    <n v="5005"/>
    <n v="4227"/>
    <n v="3226"/>
    <n v="2781"/>
    <n v="2224"/>
    <n v="2002"/>
  </r>
  <r>
    <s v="Kendall County"/>
    <s v=" Illinois"/>
    <n v="2009"/>
    <x v="13"/>
    <n v="94070"/>
    <n v="47362"/>
    <n v="46708"/>
    <n v="8466"/>
    <n v="8748"/>
    <n v="7337"/>
    <n v="6208"/>
    <n v="5173"/>
    <n v="6867"/>
    <n v="7901"/>
    <n v="8184"/>
    <n v="7901"/>
    <n v="6678"/>
    <n v="5550"/>
    <n v="4985"/>
    <n v="3104"/>
    <n v="2445"/>
    <n v="1505"/>
    <n v="1505"/>
    <n v="752"/>
    <n v="658"/>
  </r>
  <r>
    <s v="Knox County"/>
    <s v=" Illinois"/>
    <n v="2009"/>
    <x v="13"/>
    <n v="52077"/>
    <n v="26126"/>
    <n v="25951"/>
    <n v="2812"/>
    <n v="3176"/>
    <n v="2916"/>
    <n v="3489"/>
    <n v="3853"/>
    <n v="3072"/>
    <n v="2864"/>
    <n v="3020"/>
    <n v="3437"/>
    <n v="3697"/>
    <n v="3801"/>
    <n v="3541"/>
    <n v="3072"/>
    <n v="2499"/>
    <n v="2083"/>
    <n v="1666"/>
    <n v="1510"/>
    <n v="1614"/>
  </r>
  <r>
    <s v="Lake County"/>
    <s v=" Illinois"/>
    <n v="2009"/>
    <x v="13"/>
    <n v="702558"/>
    <n v="352765"/>
    <n v="349793"/>
    <n v="51989"/>
    <n v="55502"/>
    <n v="56204"/>
    <n v="56907"/>
    <n v="45666"/>
    <n v="34425"/>
    <n v="41450"/>
    <n v="51989"/>
    <n v="57609"/>
    <n v="59717"/>
    <n v="51989"/>
    <n v="42153"/>
    <n v="29507"/>
    <n v="20374"/>
    <n v="16158"/>
    <n v="13348"/>
    <n v="9835"/>
    <n v="7728"/>
  </r>
  <r>
    <s v="LaSalle County"/>
    <s v=" Illinois"/>
    <n v="2009"/>
    <x v="13"/>
    <n v="112293"/>
    <n v="55369"/>
    <n v="56924"/>
    <n v="6962"/>
    <n v="7635"/>
    <n v="7186"/>
    <n v="7748"/>
    <n v="7186"/>
    <n v="6849"/>
    <n v="5839"/>
    <n v="6849"/>
    <n v="7972"/>
    <n v="9208"/>
    <n v="8421"/>
    <n v="7074"/>
    <n v="5502"/>
    <n v="4940"/>
    <n v="3705"/>
    <n v="3593"/>
    <n v="2470"/>
    <n v="3256"/>
  </r>
  <r>
    <s v="Lawrence County"/>
    <s v=" Illinois"/>
    <n v="2009"/>
    <x v="13"/>
    <n v="16550"/>
    <n v="8925"/>
    <n v="7625"/>
    <n v="810"/>
    <n v="910"/>
    <n v="844"/>
    <n v="1042"/>
    <n v="1307"/>
    <n v="1290"/>
    <n v="1092"/>
    <n v="1257"/>
    <n v="1059"/>
    <n v="1241"/>
    <n v="1125"/>
    <n v="827"/>
    <n v="910"/>
    <n v="612"/>
    <n v="662"/>
    <n v="496"/>
    <n v="430"/>
    <n v="645"/>
  </r>
  <r>
    <s v="Lee County"/>
    <s v=" Illinois"/>
    <n v="2009"/>
    <x v="13"/>
    <n v="34994"/>
    <n v="17808"/>
    <n v="17186"/>
    <n v="1924"/>
    <n v="2029"/>
    <n v="2309"/>
    <n v="2484"/>
    <n v="2134"/>
    <n v="1819"/>
    <n v="1889"/>
    <n v="2379"/>
    <n v="2834"/>
    <n v="2974"/>
    <n v="2729"/>
    <n v="2204"/>
    <n v="1924"/>
    <n v="1329"/>
    <n v="1434"/>
    <n v="769"/>
    <n v="909"/>
    <n v="944"/>
  </r>
  <r>
    <s v="Livingston County"/>
    <s v=" Illinois"/>
    <n v="2009"/>
    <x v="13"/>
    <n v="37965"/>
    <n v="19050"/>
    <n v="18915"/>
    <n v="2315"/>
    <n v="2201"/>
    <n v="2619"/>
    <n v="2543"/>
    <n v="2467"/>
    <n v="2126"/>
    <n v="2164"/>
    <n v="2467"/>
    <n v="2733"/>
    <n v="3189"/>
    <n v="2847"/>
    <n v="2467"/>
    <n v="1860"/>
    <n v="1594"/>
    <n v="1176"/>
    <n v="1100"/>
    <n v="987"/>
    <n v="1025"/>
  </r>
  <r>
    <s v="Logan County"/>
    <s v=" Illinois"/>
    <n v="2009"/>
    <x v="13"/>
    <n v="29942"/>
    <n v="15130"/>
    <n v="14812"/>
    <n v="1556"/>
    <n v="1676"/>
    <n v="1586"/>
    <n v="3054"/>
    <n v="2305"/>
    <n v="1916"/>
    <n v="1886"/>
    <n v="1796"/>
    <n v="2155"/>
    <n v="2275"/>
    <n v="2036"/>
    <n v="1676"/>
    <n v="1527"/>
    <n v="1077"/>
    <n v="1077"/>
    <n v="808"/>
    <n v="778"/>
    <n v="718"/>
  </r>
  <r>
    <s v="McDonough County"/>
    <s v=" Illinois"/>
    <n v="2009"/>
    <x v="13"/>
    <n v="32907"/>
    <n v="16146"/>
    <n v="16761"/>
    <n v="1382"/>
    <n v="1382"/>
    <n v="1283"/>
    <n v="5199"/>
    <n v="7009"/>
    <n v="1283"/>
    <n v="1118"/>
    <n v="1579"/>
    <n v="1513"/>
    <n v="1744"/>
    <n v="1842"/>
    <n v="1645"/>
    <n v="1447"/>
    <n v="1118"/>
    <n v="987"/>
    <n v="855"/>
    <n v="756"/>
    <n v="723"/>
  </r>
  <r>
    <s v="McHenry County"/>
    <s v=" Illinois"/>
    <n v="2009"/>
    <x v="13"/>
    <n v="312946"/>
    <n v="157418"/>
    <n v="155528"/>
    <n v="21906"/>
    <n v="24409"/>
    <n v="25035"/>
    <n v="23158"/>
    <n v="17212"/>
    <n v="16586"/>
    <n v="19089"/>
    <n v="24409"/>
    <n v="28165"/>
    <n v="27539"/>
    <n v="22845"/>
    <n v="17524"/>
    <n v="14082"/>
    <n v="10327"/>
    <n v="6884"/>
    <n v="5945"/>
    <n v="4068"/>
    <n v="3755"/>
  </r>
  <r>
    <s v="McLean County"/>
    <s v=" Illinois"/>
    <n v="2009"/>
    <x v="13"/>
    <n v="163686"/>
    <n v="79521"/>
    <n v="84165"/>
    <n v="10803"/>
    <n v="10312"/>
    <n v="9984"/>
    <n v="15713"/>
    <n v="24061"/>
    <n v="9493"/>
    <n v="9166"/>
    <n v="9984"/>
    <n v="11294"/>
    <n v="11130"/>
    <n v="10312"/>
    <n v="8675"/>
    <n v="5892"/>
    <n v="4583"/>
    <n v="3764"/>
    <n v="3110"/>
    <n v="2455"/>
    <n v="2618"/>
  </r>
  <r>
    <s v="Macon County"/>
    <s v=" Illinois"/>
    <n v="2009"/>
    <x v="13"/>
    <n v="108772"/>
    <n v="52014"/>
    <n v="56758"/>
    <n v="6852"/>
    <n v="6961"/>
    <n v="6743"/>
    <n v="7722"/>
    <n v="7178"/>
    <n v="6961"/>
    <n v="5982"/>
    <n v="6200"/>
    <n v="6743"/>
    <n v="8157"/>
    <n v="8266"/>
    <n v="7831"/>
    <n v="5656"/>
    <n v="4459"/>
    <n v="4024"/>
    <n v="3480"/>
    <n v="2610"/>
    <n v="2719"/>
  </r>
  <r>
    <s v="Macoupin County"/>
    <s v=" Illinois"/>
    <n v="2009"/>
    <x v="13"/>
    <n v="48148"/>
    <n v="23759"/>
    <n v="24389"/>
    <n v="2792"/>
    <n v="2937"/>
    <n v="3177"/>
    <n v="3418"/>
    <n v="2985"/>
    <n v="2792"/>
    <n v="2551"/>
    <n v="2840"/>
    <n v="3322"/>
    <n v="3803"/>
    <n v="3659"/>
    <n v="3370"/>
    <n v="2407"/>
    <n v="1974"/>
    <n v="1974"/>
    <n v="1155"/>
    <n v="1059"/>
    <n v="1925"/>
  </r>
  <r>
    <s v="Madison County"/>
    <s v=" Illinois"/>
    <n v="2009"/>
    <x v="13"/>
    <n v="266886"/>
    <n v="129434"/>
    <n v="137452"/>
    <n v="16813"/>
    <n v="17881"/>
    <n v="16280"/>
    <n v="18148"/>
    <n v="18682"/>
    <n v="19482"/>
    <n v="16013"/>
    <n v="17347"/>
    <n v="18682"/>
    <n v="21083"/>
    <n v="19482"/>
    <n v="16280"/>
    <n v="13077"/>
    <n v="10675"/>
    <n v="8006"/>
    <n v="7472"/>
    <n v="5871"/>
    <n v="5070"/>
  </r>
  <r>
    <s v="Marion County"/>
    <s v=" Illinois"/>
    <n v="2009"/>
    <x v="13"/>
    <n v="39488"/>
    <n v="19069"/>
    <n v="20419"/>
    <n v="2566"/>
    <n v="2487"/>
    <n v="2527"/>
    <n v="2764"/>
    <n v="2250"/>
    <n v="2290"/>
    <n v="2132"/>
    <n v="2250"/>
    <n v="2645"/>
    <n v="3001"/>
    <n v="2882"/>
    <n v="2566"/>
    <n v="2250"/>
    <n v="1974"/>
    <n v="1382"/>
    <n v="1184"/>
    <n v="1066"/>
    <n v="1303"/>
  </r>
  <r>
    <s v="Marshall County"/>
    <s v=" Illinois"/>
    <n v="2009"/>
    <x v="13"/>
    <n v="12831"/>
    <n v="6355"/>
    <n v="6476"/>
    <n v="718"/>
    <n v="757"/>
    <n v="834"/>
    <n v="859"/>
    <n v="615"/>
    <n v="628"/>
    <n v="654"/>
    <n v="692"/>
    <n v="962"/>
    <n v="987"/>
    <n v="1013"/>
    <n v="987"/>
    <n v="731"/>
    <n v="667"/>
    <n v="474"/>
    <n v="384"/>
    <n v="436"/>
    <n v="423"/>
  </r>
  <r>
    <s v="Mason County"/>
    <s v=" Illinois"/>
    <n v="2009"/>
    <x v="13"/>
    <n v="15075"/>
    <n v="7333"/>
    <n v="7742"/>
    <n v="859"/>
    <n v="1010"/>
    <n v="964"/>
    <n v="1025"/>
    <n v="783"/>
    <n v="678"/>
    <n v="768"/>
    <n v="1010"/>
    <n v="994"/>
    <n v="1190"/>
    <n v="1160"/>
    <n v="904"/>
    <n v="1055"/>
    <n v="618"/>
    <n v="723"/>
    <n v="497"/>
    <n v="482"/>
    <n v="391"/>
  </r>
  <r>
    <s v="Menard County"/>
    <s v=" Illinois"/>
    <n v="2009"/>
    <x v="13"/>
    <n v="12460"/>
    <n v="6093"/>
    <n v="6367"/>
    <n v="722"/>
    <n v="697"/>
    <n v="934"/>
    <n v="884"/>
    <n v="685"/>
    <n v="548"/>
    <n v="573"/>
    <n v="772"/>
    <n v="1009"/>
    <n v="1146"/>
    <n v="984"/>
    <n v="922"/>
    <n v="772"/>
    <n v="585"/>
    <n v="436"/>
    <n v="323"/>
    <n v="211"/>
    <n v="261"/>
  </r>
  <r>
    <s v="Monroe County"/>
    <s v=" Illinois"/>
    <n v="2009"/>
    <x v="13"/>
    <n v="32358"/>
    <n v="16011"/>
    <n v="16347"/>
    <n v="2070"/>
    <n v="2200"/>
    <n v="2394"/>
    <n v="2232"/>
    <n v="1844"/>
    <n v="1747"/>
    <n v="1779"/>
    <n v="2167"/>
    <n v="2653"/>
    <n v="2976"/>
    <n v="2556"/>
    <n v="1941"/>
    <n v="1520"/>
    <n v="1197"/>
    <n v="970"/>
    <n v="808"/>
    <n v="517"/>
    <n v="776"/>
  </r>
  <r>
    <s v="Montgomery County"/>
    <s v=" Illinois"/>
    <n v="2009"/>
    <x v="13"/>
    <n v="29782"/>
    <n v="15342"/>
    <n v="14440"/>
    <n v="1578"/>
    <n v="1667"/>
    <n v="1816"/>
    <n v="1965"/>
    <n v="2025"/>
    <n v="1757"/>
    <n v="1757"/>
    <n v="1995"/>
    <n v="2263"/>
    <n v="2352"/>
    <n v="2233"/>
    <n v="1965"/>
    <n v="1369"/>
    <n v="1369"/>
    <n v="982"/>
    <n v="953"/>
    <n v="804"/>
    <n v="982"/>
  </r>
  <r>
    <s v="Morgan County"/>
    <s v=" Illinois"/>
    <n v="2009"/>
    <x v="13"/>
    <n v="35300"/>
    <n v="17675"/>
    <n v="17625"/>
    <n v="1941"/>
    <n v="1765"/>
    <n v="2259"/>
    <n v="2859"/>
    <n v="2647"/>
    <n v="2188"/>
    <n v="1906"/>
    <n v="2294"/>
    <n v="2294"/>
    <n v="2682"/>
    <n v="2506"/>
    <n v="2471"/>
    <n v="1870"/>
    <n v="1553"/>
    <n v="1270"/>
    <n v="1129"/>
    <n v="882"/>
    <n v="811"/>
  </r>
  <r>
    <s v="Moultrie County"/>
    <s v=" Illinois"/>
    <n v="2009"/>
    <x v="13"/>
    <n v="14344"/>
    <n v="6997"/>
    <n v="7347"/>
    <n v="889"/>
    <n v="1004"/>
    <n v="961"/>
    <n v="961"/>
    <n v="788"/>
    <n v="846"/>
    <n v="788"/>
    <n v="631"/>
    <n v="1161"/>
    <n v="1075"/>
    <n v="1047"/>
    <n v="975"/>
    <n v="688"/>
    <n v="659"/>
    <n v="487"/>
    <n v="473"/>
    <n v="358"/>
    <n v="516"/>
  </r>
  <r>
    <s v="Ogle County"/>
    <s v=" Illinois"/>
    <n v="2009"/>
    <x v="13"/>
    <n v="54841"/>
    <n v="27385"/>
    <n v="27456"/>
    <n v="3180"/>
    <n v="3838"/>
    <n v="4113"/>
    <n v="4222"/>
    <n v="3180"/>
    <n v="2577"/>
    <n v="2796"/>
    <n v="4113"/>
    <n v="3948"/>
    <n v="4661"/>
    <n v="4113"/>
    <n v="3729"/>
    <n v="2687"/>
    <n v="2138"/>
    <n v="1919"/>
    <n v="1371"/>
    <n v="1151"/>
    <n v="1096"/>
  </r>
  <r>
    <s v="Peoria County"/>
    <s v=" Illinois"/>
    <n v="2009"/>
    <x v="13"/>
    <n v="183474"/>
    <n v="88470"/>
    <n v="95004"/>
    <n v="13026"/>
    <n v="11558"/>
    <n v="12843"/>
    <n v="13393"/>
    <n v="13026"/>
    <n v="13760"/>
    <n v="11558"/>
    <n v="11558"/>
    <n v="11375"/>
    <n v="12659"/>
    <n v="12843"/>
    <n v="11742"/>
    <n v="8806"/>
    <n v="7155"/>
    <n v="5137"/>
    <n v="5320"/>
    <n v="4036"/>
    <n v="3669"/>
  </r>
  <r>
    <s v="Perry County"/>
    <s v=" Illinois"/>
    <n v="2009"/>
    <x v="13"/>
    <n v="22542"/>
    <n v="12339"/>
    <n v="10203"/>
    <n v="1217"/>
    <n v="1262"/>
    <n v="1217"/>
    <n v="1442"/>
    <n v="1938"/>
    <n v="1577"/>
    <n v="1510"/>
    <n v="1397"/>
    <n v="1690"/>
    <n v="1623"/>
    <n v="1623"/>
    <n v="1420"/>
    <n v="1194"/>
    <n v="834"/>
    <n v="856"/>
    <n v="743"/>
    <n v="563"/>
    <n v="428"/>
  </r>
  <r>
    <s v="Piatt County"/>
    <s v=" Illinois"/>
    <n v="2009"/>
    <x v="13"/>
    <n v="16499"/>
    <n v="8147"/>
    <n v="8352"/>
    <n v="923"/>
    <n v="1039"/>
    <n v="1187"/>
    <n v="1039"/>
    <n v="841"/>
    <n v="742"/>
    <n v="841"/>
    <n v="973"/>
    <n v="1237"/>
    <n v="1451"/>
    <n v="1435"/>
    <n v="1237"/>
    <n v="824"/>
    <n v="610"/>
    <n v="775"/>
    <n v="461"/>
    <n v="412"/>
    <n v="445"/>
  </r>
  <r>
    <s v="Pike County"/>
    <s v=" Illinois"/>
    <n v="2009"/>
    <x v="13"/>
    <n v="16484"/>
    <n v="8174"/>
    <n v="8310"/>
    <n v="956"/>
    <n v="1038"/>
    <n v="1054"/>
    <n v="1071"/>
    <n v="956"/>
    <n v="857"/>
    <n v="890"/>
    <n v="989"/>
    <n v="1054"/>
    <n v="1219"/>
    <n v="1219"/>
    <n v="1104"/>
    <n v="890"/>
    <n v="725"/>
    <n v="741"/>
    <n v="692"/>
    <n v="511"/>
    <n v="478"/>
  </r>
  <r>
    <s v="Pope County"/>
    <s v=" Illinois"/>
    <n v="2009"/>
    <x v="13"/>
    <n v="4071"/>
    <n v="1982"/>
    <n v="2089"/>
    <n v="113"/>
    <n v="236"/>
    <n v="170"/>
    <n v="447"/>
    <n v="223"/>
    <n v="122"/>
    <n v="158"/>
    <n v="126"/>
    <n v="354"/>
    <n v="325"/>
    <n v="350"/>
    <n v="390"/>
    <n v="195"/>
    <n v="297"/>
    <n v="256"/>
    <n v="154"/>
    <n v="77"/>
    <n v="69"/>
  </r>
  <r>
    <s v="Pulaski County"/>
    <s v=" Illinois"/>
    <n v="2009"/>
    <x v="13"/>
    <n v="6430"/>
    <n v="3126"/>
    <n v="3304"/>
    <n v="353"/>
    <n v="533"/>
    <n v="411"/>
    <n v="450"/>
    <n v="392"/>
    <n v="392"/>
    <n v="244"/>
    <n v="475"/>
    <n v="366"/>
    <n v="495"/>
    <n v="501"/>
    <n v="372"/>
    <n v="411"/>
    <n v="302"/>
    <n v="270"/>
    <n v="212"/>
    <n v="122"/>
    <n v="135"/>
  </r>
  <r>
    <s v="Putnam County"/>
    <s v=" Illinois"/>
    <n v="2009"/>
    <x v="13"/>
    <n v="5977"/>
    <n v="2990"/>
    <n v="2987"/>
    <n v="346"/>
    <n v="388"/>
    <n v="370"/>
    <n v="388"/>
    <n v="346"/>
    <n v="292"/>
    <n v="298"/>
    <n v="310"/>
    <n v="412"/>
    <n v="514"/>
    <n v="460"/>
    <n v="400"/>
    <n v="448"/>
    <n v="304"/>
    <n v="221"/>
    <n v="185"/>
    <n v="101"/>
    <n v="179"/>
  </r>
  <r>
    <s v="Randolph County"/>
    <s v=" Illinois"/>
    <n v="2009"/>
    <x v="13"/>
    <n v="32851"/>
    <n v="18090"/>
    <n v="14761"/>
    <n v="1708"/>
    <n v="1741"/>
    <n v="1971"/>
    <n v="1905"/>
    <n v="2201"/>
    <n v="2529"/>
    <n v="2135"/>
    <n v="2233"/>
    <n v="2463"/>
    <n v="2693"/>
    <n v="2529"/>
    <n v="2102"/>
    <n v="1576"/>
    <n v="1314"/>
    <n v="1149"/>
    <n v="1051"/>
    <n v="854"/>
    <n v="689"/>
  </r>
  <r>
    <s v="Richland County"/>
    <s v=" Illinois"/>
    <n v="2009"/>
    <x v="13"/>
    <n v="15621"/>
    <n v="7467"/>
    <n v="8154"/>
    <n v="937"/>
    <n v="952"/>
    <n v="999"/>
    <n v="952"/>
    <n v="937"/>
    <n v="1062"/>
    <n v="781"/>
    <n v="1015"/>
    <n v="952"/>
    <n v="1202"/>
    <n v="1093"/>
    <n v="937"/>
    <n v="827"/>
    <n v="671"/>
    <n v="827"/>
    <n v="562"/>
    <n v="546"/>
    <n v="421"/>
  </r>
  <r>
    <s v="Rock Island County"/>
    <s v=" Illinois"/>
    <n v="2009"/>
    <x v="13"/>
    <n v="146670"/>
    <n v="71569"/>
    <n v="75101"/>
    <n v="9533"/>
    <n v="9093"/>
    <n v="8653"/>
    <n v="9826"/>
    <n v="9973"/>
    <n v="10560"/>
    <n v="8653"/>
    <n v="8506"/>
    <n v="9386"/>
    <n v="10853"/>
    <n v="11000"/>
    <n v="10266"/>
    <n v="7333"/>
    <n v="6453"/>
    <n v="4986"/>
    <n v="4693"/>
    <n v="3520"/>
    <n v="3373"/>
  </r>
  <r>
    <s v="St. Clair County"/>
    <s v=" Illinois"/>
    <n v="2009"/>
    <x v="13"/>
    <n v="261268"/>
    <n v="124850"/>
    <n v="136418"/>
    <n v="18550"/>
    <n v="18550"/>
    <n v="18288"/>
    <n v="19333"/>
    <n v="18027"/>
    <n v="17766"/>
    <n v="15676"/>
    <n v="16982"/>
    <n v="18811"/>
    <n v="20378"/>
    <n v="18811"/>
    <n v="15414"/>
    <n v="11495"/>
    <n v="8621"/>
    <n v="7576"/>
    <n v="6270"/>
    <n v="5747"/>
    <n v="4441"/>
  </r>
  <r>
    <s v="Saline County"/>
    <s v=" Illinois"/>
    <n v="2009"/>
    <x v="13"/>
    <n v="25906"/>
    <n v="12567"/>
    <n v="13339"/>
    <n v="1580"/>
    <n v="1580"/>
    <n v="1528"/>
    <n v="2072"/>
    <n v="1450"/>
    <n v="1606"/>
    <n v="1191"/>
    <n v="1606"/>
    <n v="1528"/>
    <n v="1891"/>
    <n v="1813"/>
    <n v="1632"/>
    <n v="1476"/>
    <n v="1347"/>
    <n v="1088"/>
    <n v="906"/>
    <n v="777"/>
    <n v="803"/>
  </r>
  <r>
    <s v="Sangamon County"/>
    <s v=" Illinois"/>
    <n v="2009"/>
    <x v="13"/>
    <n v="194049"/>
    <n v="92857"/>
    <n v="101192"/>
    <n v="12613"/>
    <n v="13001"/>
    <n v="12613"/>
    <n v="12419"/>
    <n v="12225"/>
    <n v="12807"/>
    <n v="11642"/>
    <n v="12419"/>
    <n v="13971"/>
    <n v="15523"/>
    <n v="14941"/>
    <n v="13583"/>
    <n v="9702"/>
    <n v="7373"/>
    <n v="6015"/>
    <n v="4657"/>
    <n v="4463"/>
    <n v="4075"/>
  </r>
  <r>
    <s v="Schuyler County"/>
    <s v=" Illinois"/>
    <n v="2009"/>
    <x v="13"/>
    <n v="6917"/>
    <n v="3457"/>
    <n v="3460"/>
    <n v="366"/>
    <n v="401"/>
    <n v="449"/>
    <n v="415"/>
    <n v="387"/>
    <n v="318"/>
    <n v="359"/>
    <n v="366"/>
    <n v="581"/>
    <n v="525"/>
    <n v="525"/>
    <n v="373"/>
    <n v="504"/>
    <n v="366"/>
    <n v="262"/>
    <n v="249"/>
    <n v="207"/>
    <n v="262"/>
  </r>
  <r>
    <s v="Scott County"/>
    <s v=" Illinois"/>
    <n v="2009"/>
    <x v="13"/>
    <n v="5238"/>
    <n v="2576"/>
    <n v="2662"/>
    <n v="303"/>
    <n v="345"/>
    <n v="324"/>
    <n v="288"/>
    <n v="324"/>
    <n v="288"/>
    <n v="288"/>
    <n v="298"/>
    <n v="387"/>
    <n v="439"/>
    <n v="387"/>
    <n v="282"/>
    <n v="350"/>
    <n v="235"/>
    <n v="225"/>
    <n v="188"/>
    <n v="151"/>
    <n v="130"/>
  </r>
  <r>
    <s v="Shelby County"/>
    <s v=" Illinois"/>
    <n v="2009"/>
    <x v="13"/>
    <n v="21854"/>
    <n v="10791"/>
    <n v="11063"/>
    <n v="1223"/>
    <n v="1311"/>
    <n v="1420"/>
    <n v="1486"/>
    <n v="1223"/>
    <n v="1114"/>
    <n v="1114"/>
    <n v="1136"/>
    <n v="1660"/>
    <n v="1704"/>
    <n v="1617"/>
    <n v="1442"/>
    <n v="1311"/>
    <n v="1158"/>
    <n v="896"/>
    <n v="830"/>
    <n v="524"/>
    <n v="699"/>
  </r>
  <r>
    <s v="Stark County"/>
    <s v=" Illinois"/>
    <n v="2009"/>
    <x v="13"/>
    <n v="6076"/>
    <n v="2917"/>
    <n v="3159"/>
    <n v="352"/>
    <n v="449"/>
    <n v="394"/>
    <n v="346"/>
    <n v="322"/>
    <n v="255"/>
    <n v="303"/>
    <n v="382"/>
    <n v="413"/>
    <n v="419"/>
    <n v="443"/>
    <n v="486"/>
    <n v="309"/>
    <n v="322"/>
    <n v="279"/>
    <n v="273"/>
    <n v="109"/>
    <n v="212"/>
  </r>
  <r>
    <s v="Stephenson County"/>
    <s v=" Illinois"/>
    <n v="2009"/>
    <x v="13"/>
    <n v="46821"/>
    <n v="22503"/>
    <n v="24318"/>
    <n v="2715"/>
    <n v="2715"/>
    <n v="3464"/>
    <n v="3230"/>
    <n v="2575"/>
    <n v="2200"/>
    <n v="2341"/>
    <n v="2809"/>
    <n v="3511"/>
    <n v="3745"/>
    <n v="3464"/>
    <n v="3183"/>
    <n v="2715"/>
    <n v="2060"/>
    <n v="2060"/>
    <n v="1732"/>
    <n v="1451"/>
    <n v="936"/>
  </r>
  <r>
    <s v="Tazewell County"/>
    <s v=" Illinois"/>
    <n v="2009"/>
    <x v="13"/>
    <n v="130789"/>
    <n v="64751"/>
    <n v="66038"/>
    <n v="8239"/>
    <n v="7978"/>
    <n v="9024"/>
    <n v="8108"/>
    <n v="7454"/>
    <n v="8501"/>
    <n v="7978"/>
    <n v="9024"/>
    <n v="8632"/>
    <n v="9939"/>
    <n v="9939"/>
    <n v="9155"/>
    <n v="6539"/>
    <n v="5493"/>
    <n v="4708"/>
    <n v="4054"/>
    <n v="2877"/>
    <n v="3138"/>
  </r>
  <r>
    <s v="Union County"/>
    <s v=" Illinois"/>
    <n v="2009"/>
    <x v="13"/>
    <n v="18078"/>
    <n v="8771"/>
    <n v="9307"/>
    <n v="958"/>
    <n v="1337"/>
    <n v="903"/>
    <n v="1211"/>
    <n v="994"/>
    <n v="1030"/>
    <n v="958"/>
    <n v="1156"/>
    <n v="1265"/>
    <n v="1373"/>
    <n v="1392"/>
    <n v="1247"/>
    <n v="1066"/>
    <n v="1211"/>
    <n v="488"/>
    <n v="524"/>
    <n v="415"/>
    <n v="524"/>
  </r>
  <r>
    <s v="Vermilion County"/>
    <s v=" Illinois"/>
    <n v="2009"/>
    <x v="13"/>
    <n v="80926"/>
    <n v="39990"/>
    <n v="40936"/>
    <n v="5422"/>
    <n v="5583"/>
    <n v="5341"/>
    <n v="5341"/>
    <n v="4936"/>
    <n v="5098"/>
    <n v="4531"/>
    <n v="4855"/>
    <n v="5260"/>
    <n v="5907"/>
    <n v="5826"/>
    <n v="5098"/>
    <n v="4531"/>
    <n v="3560"/>
    <n v="3075"/>
    <n v="2751"/>
    <n v="2023"/>
    <n v="1699"/>
  </r>
  <r>
    <s v="Warren County"/>
    <s v=" Illinois"/>
    <n v="2009"/>
    <x v="13"/>
    <n v="17551"/>
    <n v="8501"/>
    <n v="9050"/>
    <n v="947"/>
    <n v="1123"/>
    <n v="1088"/>
    <n v="1597"/>
    <n v="1386"/>
    <n v="895"/>
    <n v="859"/>
    <n v="859"/>
    <n v="1228"/>
    <n v="1193"/>
    <n v="1246"/>
    <n v="1246"/>
    <n v="965"/>
    <n v="772"/>
    <n v="649"/>
    <n v="579"/>
    <n v="491"/>
    <n v="403"/>
  </r>
  <r>
    <s v="Washington County"/>
    <s v=" Illinois"/>
    <n v="2009"/>
    <x v="13"/>
    <n v="14725"/>
    <n v="7339"/>
    <n v="7386"/>
    <n v="868"/>
    <n v="854"/>
    <n v="942"/>
    <n v="1074"/>
    <n v="883"/>
    <n v="809"/>
    <n v="765"/>
    <n v="927"/>
    <n v="1089"/>
    <n v="1236"/>
    <n v="1222"/>
    <n v="912"/>
    <n v="795"/>
    <n v="589"/>
    <n v="589"/>
    <n v="412"/>
    <n v="323"/>
    <n v="456"/>
  </r>
  <r>
    <s v="Wayne County"/>
    <s v=" Illinois"/>
    <n v="2009"/>
    <x v="13"/>
    <n v="16505"/>
    <n v="8020"/>
    <n v="8485"/>
    <n v="973"/>
    <n v="973"/>
    <n v="1072"/>
    <n v="1023"/>
    <n v="957"/>
    <n v="1006"/>
    <n v="841"/>
    <n v="891"/>
    <n v="1122"/>
    <n v="1254"/>
    <n v="1155"/>
    <n v="1138"/>
    <n v="924"/>
    <n v="907"/>
    <n v="742"/>
    <n v="561"/>
    <n v="478"/>
    <n v="478"/>
  </r>
  <r>
    <s v="White County"/>
    <s v=" Illinois"/>
    <n v="2009"/>
    <x v="13"/>
    <n v="14772"/>
    <n v="7089"/>
    <n v="7683"/>
    <n v="827"/>
    <n v="945"/>
    <n v="649"/>
    <n v="842"/>
    <n v="797"/>
    <n v="886"/>
    <n v="723"/>
    <n v="915"/>
    <n v="1004"/>
    <n v="1181"/>
    <n v="1107"/>
    <n v="1063"/>
    <n v="827"/>
    <n v="827"/>
    <n v="590"/>
    <n v="457"/>
    <n v="561"/>
    <n v="546"/>
  </r>
  <r>
    <s v="Whiteside County"/>
    <s v=" Illinois"/>
    <n v="2009"/>
    <x v="13"/>
    <n v="59059"/>
    <n v="28966"/>
    <n v="30093"/>
    <n v="3602"/>
    <n v="3779"/>
    <n v="4075"/>
    <n v="4134"/>
    <n v="3366"/>
    <n v="3012"/>
    <n v="3130"/>
    <n v="3602"/>
    <n v="4134"/>
    <n v="4429"/>
    <n v="4547"/>
    <n v="3720"/>
    <n v="3484"/>
    <n v="2775"/>
    <n v="2126"/>
    <n v="2126"/>
    <n v="1594"/>
    <n v="1358"/>
  </r>
  <r>
    <s v="Will County"/>
    <s v=" Illinois"/>
    <n v="2009"/>
    <x v="13"/>
    <n v="664361"/>
    <n v="333408"/>
    <n v="330953"/>
    <n v="51155"/>
    <n v="55141"/>
    <n v="55806"/>
    <n v="49827"/>
    <n v="39197"/>
    <n v="41190"/>
    <n v="46505"/>
    <n v="55141"/>
    <n v="56470"/>
    <n v="53148"/>
    <n v="43847"/>
    <n v="35211"/>
    <n v="26574"/>
    <n v="18602"/>
    <n v="13287"/>
    <n v="9965"/>
    <n v="6643"/>
    <n v="6643"/>
  </r>
  <r>
    <s v="Williamson County"/>
    <s v=" Illinois"/>
    <n v="2009"/>
    <x v="13"/>
    <n v="64212"/>
    <n v="31234"/>
    <n v="32978"/>
    <n v="3916"/>
    <n v="3595"/>
    <n v="4173"/>
    <n v="3724"/>
    <n v="3916"/>
    <n v="4944"/>
    <n v="4045"/>
    <n v="4109"/>
    <n v="4302"/>
    <n v="4559"/>
    <n v="4559"/>
    <n v="4237"/>
    <n v="3531"/>
    <n v="3017"/>
    <n v="2440"/>
    <n v="2247"/>
    <n v="1284"/>
    <n v="1541"/>
  </r>
  <r>
    <s v="Winnebago County"/>
    <s v=" Illinois"/>
    <n v="2009"/>
    <x v="13"/>
    <n v="295803"/>
    <n v="145671"/>
    <n v="150132"/>
    <n v="20114"/>
    <n v="20410"/>
    <n v="21297"/>
    <n v="20410"/>
    <n v="18339"/>
    <n v="19818"/>
    <n v="18339"/>
    <n v="20410"/>
    <n v="21002"/>
    <n v="22481"/>
    <n v="21002"/>
    <n v="17748"/>
    <n v="15381"/>
    <n v="10944"/>
    <n v="8874"/>
    <n v="7395"/>
    <n v="5916"/>
    <n v="5916"/>
  </r>
  <r>
    <s v="Woodford County"/>
    <s v=" Illinois"/>
    <n v="2009"/>
    <x v="13"/>
    <n v="37950"/>
    <n v="18752"/>
    <n v="19198"/>
    <n v="2277"/>
    <n v="2580"/>
    <n v="2922"/>
    <n v="2884"/>
    <n v="2428"/>
    <n v="1973"/>
    <n v="1935"/>
    <n v="2428"/>
    <n v="2732"/>
    <n v="2998"/>
    <n v="2960"/>
    <n v="2390"/>
    <n v="2049"/>
    <n v="1404"/>
    <n v="1138"/>
    <n v="986"/>
    <n v="872"/>
    <n v="986"/>
  </r>
  <r>
    <s v="Adams County"/>
    <s v=" Indiana"/>
    <n v="2009"/>
    <x v="14"/>
    <n v="33955"/>
    <n v="16893"/>
    <n v="17062"/>
    <n v="3089"/>
    <n v="2580"/>
    <n v="2954"/>
    <n v="2648"/>
    <n v="2105"/>
    <n v="2071"/>
    <n v="1935"/>
    <n v="1765"/>
    <n v="2410"/>
    <n v="2241"/>
    <n v="2139"/>
    <n v="2071"/>
    <n v="1290"/>
    <n v="1086"/>
    <n v="1086"/>
    <n v="814"/>
    <n v="916"/>
    <n v="780"/>
  </r>
  <r>
    <s v="Allen County"/>
    <s v=" Indiana"/>
    <n v="2009"/>
    <x v="14"/>
    <n v="348646"/>
    <n v="171008"/>
    <n v="177638"/>
    <n v="26845"/>
    <n v="26148"/>
    <n v="25451"/>
    <n v="24056"/>
    <n v="22661"/>
    <n v="25799"/>
    <n v="23010"/>
    <n v="24056"/>
    <n v="23707"/>
    <n v="25799"/>
    <n v="24753"/>
    <n v="20918"/>
    <n v="15340"/>
    <n v="11156"/>
    <n v="9064"/>
    <n v="7321"/>
    <n v="6275"/>
    <n v="6275"/>
  </r>
  <r>
    <s v="Bartholomew County"/>
    <s v=" Indiana"/>
    <n v="2009"/>
    <x v="14"/>
    <n v="74681"/>
    <n v="36810"/>
    <n v="37871"/>
    <n v="5302"/>
    <n v="5601"/>
    <n v="4854"/>
    <n v="4854"/>
    <n v="4032"/>
    <n v="4630"/>
    <n v="4779"/>
    <n v="5227"/>
    <n v="5601"/>
    <n v="5601"/>
    <n v="5152"/>
    <n v="4779"/>
    <n v="3958"/>
    <n v="3061"/>
    <n v="2464"/>
    <n v="2016"/>
    <n v="1344"/>
    <n v="1344"/>
  </r>
  <r>
    <s v="Benton County"/>
    <s v=" Indiana"/>
    <n v="2009"/>
    <x v="14"/>
    <n v="8723"/>
    <n v="4356"/>
    <n v="4367"/>
    <n v="619"/>
    <n v="706"/>
    <n v="558"/>
    <n v="662"/>
    <n v="418"/>
    <n v="366"/>
    <n v="436"/>
    <n v="549"/>
    <n v="671"/>
    <n v="689"/>
    <n v="636"/>
    <n v="610"/>
    <n v="383"/>
    <n v="427"/>
    <n v="252"/>
    <n v="314"/>
    <n v="183"/>
    <n v="235"/>
  </r>
  <r>
    <s v="Blackford County"/>
    <s v=" Indiana"/>
    <n v="2009"/>
    <x v="14"/>
    <n v="13254"/>
    <n v="6580"/>
    <n v="6674"/>
    <n v="755"/>
    <n v="821"/>
    <n v="954"/>
    <n v="888"/>
    <n v="662"/>
    <n v="662"/>
    <n v="755"/>
    <n v="848"/>
    <n v="980"/>
    <n v="1020"/>
    <n v="941"/>
    <n v="835"/>
    <n v="914"/>
    <n v="715"/>
    <n v="503"/>
    <n v="490"/>
    <n v="291"/>
    <n v="225"/>
  </r>
  <r>
    <s v="Boone County"/>
    <s v=" Indiana"/>
    <n v="2009"/>
    <x v="14"/>
    <n v="53931"/>
    <n v="26636"/>
    <n v="27295"/>
    <n v="3936"/>
    <n v="3936"/>
    <n v="4691"/>
    <n v="3883"/>
    <n v="2696"/>
    <n v="2211"/>
    <n v="3020"/>
    <n v="4206"/>
    <n v="4422"/>
    <n v="4961"/>
    <n v="4098"/>
    <n v="3074"/>
    <n v="2480"/>
    <n v="1725"/>
    <n v="1348"/>
    <n v="1186"/>
    <n v="1186"/>
    <n v="808"/>
  </r>
  <r>
    <s v="Brown County"/>
    <s v=" Indiana"/>
    <n v="2009"/>
    <x v="14"/>
    <n v="14724"/>
    <n v="7518"/>
    <n v="7206"/>
    <n v="588"/>
    <n v="912"/>
    <n v="824"/>
    <n v="957"/>
    <n v="647"/>
    <n v="588"/>
    <n v="765"/>
    <n v="898"/>
    <n v="1177"/>
    <n v="1339"/>
    <n v="1339"/>
    <n v="1398"/>
    <n v="1074"/>
    <n v="809"/>
    <n v="530"/>
    <n v="397"/>
    <n v="294"/>
    <n v="176"/>
  </r>
  <r>
    <s v="Carroll County"/>
    <s v=" Indiana"/>
    <n v="2009"/>
    <x v="14"/>
    <n v="19863"/>
    <n v="9959"/>
    <n v="9904"/>
    <n v="1251"/>
    <n v="1489"/>
    <n v="1251"/>
    <n v="1410"/>
    <n v="953"/>
    <n v="973"/>
    <n v="1171"/>
    <n v="1589"/>
    <n v="1350"/>
    <n v="1589"/>
    <n v="1549"/>
    <n v="1370"/>
    <n v="1072"/>
    <n v="715"/>
    <n v="794"/>
    <n v="556"/>
    <n v="456"/>
    <n v="337"/>
  </r>
  <r>
    <s v="Cass County"/>
    <s v=" Indiana"/>
    <n v="2009"/>
    <x v="14"/>
    <n v="39263"/>
    <n v="19530"/>
    <n v="19733"/>
    <n v="2866"/>
    <n v="2748"/>
    <n v="2787"/>
    <n v="2709"/>
    <n v="2080"/>
    <n v="2316"/>
    <n v="2434"/>
    <n v="2866"/>
    <n v="2552"/>
    <n v="2944"/>
    <n v="2787"/>
    <n v="2473"/>
    <n v="2080"/>
    <n v="1609"/>
    <n v="1256"/>
    <n v="1060"/>
    <n v="863"/>
    <n v="745"/>
  </r>
  <r>
    <s v="Clark County"/>
    <s v=" Indiana"/>
    <n v="2009"/>
    <x v="14"/>
    <n v="105280"/>
    <n v="51361"/>
    <n v="53919"/>
    <n v="7053"/>
    <n v="6843"/>
    <n v="6948"/>
    <n v="6527"/>
    <n v="6000"/>
    <n v="8317"/>
    <n v="7580"/>
    <n v="7369"/>
    <n v="7896"/>
    <n v="8001"/>
    <n v="7474"/>
    <n v="6948"/>
    <n v="5158"/>
    <n v="4421"/>
    <n v="2842"/>
    <n v="2526"/>
    <n v="2000"/>
    <n v="1579"/>
  </r>
  <r>
    <s v="Clay County"/>
    <s v=" Indiana"/>
    <n v="2009"/>
    <x v="14"/>
    <n v="26682"/>
    <n v="13100"/>
    <n v="13582"/>
    <n v="1734"/>
    <n v="1867"/>
    <n v="1841"/>
    <n v="1734"/>
    <n v="1494"/>
    <n v="1654"/>
    <n v="1520"/>
    <n v="1867"/>
    <n v="1841"/>
    <n v="2107"/>
    <n v="1947"/>
    <n v="1761"/>
    <n v="1307"/>
    <n v="1093"/>
    <n v="933"/>
    <n v="747"/>
    <n v="560"/>
    <n v="640"/>
  </r>
  <r>
    <s v="Clinton County"/>
    <s v=" Indiana"/>
    <n v="2009"/>
    <x v="14"/>
    <n v="34081"/>
    <n v="16759"/>
    <n v="17322"/>
    <n v="2658"/>
    <n v="2726"/>
    <n v="2283"/>
    <n v="2487"/>
    <n v="2181"/>
    <n v="1942"/>
    <n v="2147"/>
    <n v="2453"/>
    <n v="2113"/>
    <n v="2521"/>
    <n v="2215"/>
    <n v="2113"/>
    <n v="1465"/>
    <n v="1192"/>
    <n v="1056"/>
    <n v="1022"/>
    <n v="783"/>
    <n v="783"/>
  </r>
  <r>
    <s v="Crawford County"/>
    <s v=" Indiana"/>
    <n v="2009"/>
    <x v="14"/>
    <n v="10795"/>
    <n v="5370"/>
    <n v="5425"/>
    <n v="669"/>
    <n v="626"/>
    <n v="690"/>
    <n v="766"/>
    <n v="582"/>
    <n v="669"/>
    <n v="636"/>
    <n v="755"/>
    <n v="744"/>
    <n v="895"/>
    <n v="874"/>
    <n v="831"/>
    <n v="593"/>
    <n v="410"/>
    <n v="442"/>
    <n v="291"/>
    <n v="183"/>
    <n v="140"/>
  </r>
  <r>
    <s v="Daviess County"/>
    <s v=" Indiana"/>
    <n v="2009"/>
    <x v="14"/>
    <n v="30205"/>
    <n v="15088"/>
    <n v="15117"/>
    <n v="2597"/>
    <n v="2084"/>
    <n v="2446"/>
    <n v="2174"/>
    <n v="1812"/>
    <n v="2023"/>
    <n v="1812"/>
    <n v="1691"/>
    <n v="2053"/>
    <n v="2084"/>
    <n v="1963"/>
    <n v="1933"/>
    <n v="1359"/>
    <n v="1238"/>
    <n v="875"/>
    <n v="785"/>
    <n v="573"/>
    <n v="694"/>
  </r>
  <r>
    <s v="Dearborn County"/>
    <s v=" Indiana"/>
    <n v="2009"/>
    <x v="14"/>
    <n v="49608"/>
    <n v="24672"/>
    <n v="24936"/>
    <n v="3274"/>
    <n v="3174"/>
    <n v="3819"/>
    <n v="3571"/>
    <n v="2629"/>
    <n v="2530"/>
    <n v="2976"/>
    <n v="3274"/>
    <n v="4067"/>
    <n v="4266"/>
    <n v="4067"/>
    <n v="3571"/>
    <n v="2281"/>
    <n v="1984"/>
    <n v="1389"/>
    <n v="1140"/>
    <n v="843"/>
    <n v="644"/>
  </r>
  <r>
    <s v="Decatur County"/>
    <s v=" Indiana"/>
    <n v="2009"/>
    <x v="14"/>
    <n v="25066"/>
    <n v="12407"/>
    <n v="12659"/>
    <n v="1804"/>
    <n v="1980"/>
    <n v="1529"/>
    <n v="1629"/>
    <n v="1554"/>
    <n v="1629"/>
    <n v="1554"/>
    <n v="1579"/>
    <n v="1804"/>
    <n v="1854"/>
    <n v="1829"/>
    <n v="1604"/>
    <n v="1153"/>
    <n v="1002"/>
    <n v="777"/>
    <n v="701"/>
    <n v="601"/>
    <n v="426"/>
  </r>
  <r>
    <s v="DeKalb County"/>
    <s v=" Indiana"/>
    <n v="2009"/>
    <x v="14"/>
    <n v="41759"/>
    <n v="20847"/>
    <n v="20912"/>
    <n v="2881"/>
    <n v="2964"/>
    <n v="3298"/>
    <n v="3006"/>
    <n v="2213"/>
    <n v="2756"/>
    <n v="2672"/>
    <n v="2839"/>
    <n v="3131"/>
    <n v="3257"/>
    <n v="3006"/>
    <n v="2672"/>
    <n v="1879"/>
    <n v="1419"/>
    <n v="1294"/>
    <n v="1002"/>
    <n v="668"/>
    <n v="835"/>
  </r>
  <r>
    <s v="Delaware County"/>
    <s v=" Indiana"/>
    <n v="2009"/>
    <x v="14"/>
    <n v="115548"/>
    <n v="55295"/>
    <n v="60253"/>
    <n v="6355"/>
    <n v="6701"/>
    <n v="6239"/>
    <n v="11092"/>
    <n v="16985"/>
    <n v="5661"/>
    <n v="5315"/>
    <n v="6008"/>
    <n v="7395"/>
    <n v="7395"/>
    <n v="7163"/>
    <n v="6586"/>
    <n v="6124"/>
    <n v="4968"/>
    <n v="3466"/>
    <n v="3350"/>
    <n v="2542"/>
    <n v="2310"/>
  </r>
  <r>
    <s v="Dubois County"/>
    <s v=" Indiana"/>
    <n v="2009"/>
    <x v="14"/>
    <n v="41207"/>
    <n v="20450"/>
    <n v="20757"/>
    <n v="2843"/>
    <n v="3008"/>
    <n v="2925"/>
    <n v="2884"/>
    <n v="2390"/>
    <n v="2183"/>
    <n v="2431"/>
    <n v="2554"/>
    <n v="3296"/>
    <n v="3337"/>
    <n v="3090"/>
    <n v="2596"/>
    <n v="1936"/>
    <n v="1607"/>
    <n v="1401"/>
    <n v="1236"/>
    <n v="700"/>
    <n v="782"/>
  </r>
  <r>
    <s v="Elkhart County"/>
    <s v=" Indiana"/>
    <n v="2009"/>
    <x v="14"/>
    <n v="197851"/>
    <n v="98828"/>
    <n v="99023"/>
    <n v="17015"/>
    <n v="15234"/>
    <n v="15630"/>
    <n v="14245"/>
    <n v="12662"/>
    <n v="13651"/>
    <n v="13453"/>
    <n v="14047"/>
    <n v="13849"/>
    <n v="13651"/>
    <n v="12662"/>
    <n v="11475"/>
    <n v="8309"/>
    <n v="6331"/>
    <n v="4946"/>
    <n v="4550"/>
    <n v="2967"/>
    <n v="2967"/>
  </r>
  <r>
    <s v="Fayette County"/>
    <s v=" Indiana"/>
    <n v="2009"/>
    <x v="14"/>
    <n v="24313"/>
    <n v="11780"/>
    <n v="12533"/>
    <n v="1556"/>
    <n v="1434"/>
    <n v="1750"/>
    <n v="1531"/>
    <n v="1288"/>
    <n v="1556"/>
    <n v="1531"/>
    <n v="1556"/>
    <n v="1580"/>
    <n v="1701"/>
    <n v="1823"/>
    <n v="1556"/>
    <n v="1556"/>
    <n v="1239"/>
    <n v="753"/>
    <n v="826"/>
    <n v="607"/>
    <n v="461"/>
  </r>
  <r>
    <s v="Floyd County"/>
    <s v=" Indiana"/>
    <n v="2009"/>
    <x v="14"/>
    <n v="73031"/>
    <n v="35154"/>
    <n v="37877"/>
    <n v="4527"/>
    <n v="4966"/>
    <n v="5112"/>
    <n v="4966"/>
    <n v="4454"/>
    <n v="4820"/>
    <n v="4308"/>
    <n v="4966"/>
    <n v="5477"/>
    <n v="6061"/>
    <n v="5623"/>
    <n v="4747"/>
    <n v="3651"/>
    <n v="2848"/>
    <n v="1971"/>
    <n v="1679"/>
    <n v="1533"/>
    <n v="1241"/>
  </r>
  <r>
    <s v="Fountain County"/>
    <s v=" Indiana"/>
    <n v="2009"/>
    <x v="14"/>
    <n v="17075"/>
    <n v="8588"/>
    <n v="8487"/>
    <n v="956"/>
    <n v="1092"/>
    <n v="1246"/>
    <n v="1161"/>
    <n v="870"/>
    <n v="887"/>
    <n v="956"/>
    <n v="956"/>
    <n v="1383"/>
    <n v="1348"/>
    <n v="1246"/>
    <n v="1161"/>
    <n v="922"/>
    <n v="768"/>
    <n v="751"/>
    <n v="529"/>
    <n v="375"/>
    <n v="443"/>
  </r>
  <r>
    <s v="Franklin County"/>
    <s v=" Indiana"/>
    <n v="2009"/>
    <x v="14"/>
    <n v="23074"/>
    <n v="11547"/>
    <n v="11527"/>
    <n v="1476"/>
    <n v="1730"/>
    <n v="1730"/>
    <n v="1753"/>
    <n v="1176"/>
    <n v="1107"/>
    <n v="1338"/>
    <n v="1522"/>
    <n v="1915"/>
    <n v="1892"/>
    <n v="1730"/>
    <n v="1638"/>
    <n v="1015"/>
    <n v="830"/>
    <n v="784"/>
    <n v="530"/>
    <n v="507"/>
    <n v="369"/>
  </r>
  <r>
    <s v="Fulton County"/>
    <s v=" Indiana"/>
    <n v="2009"/>
    <x v="14"/>
    <n v="20251"/>
    <n v="9898"/>
    <n v="10353"/>
    <n v="1296"/>
    <n v="1093"/>
    <n v="1680"/>
    <n v="1397"/>
    <n v="1032"/>
    <n v="1154"/>
    <n v="1093"/>
    <n v="1255"/>
    <n v="1417"/>
    <n v="1660"/>
    <n v="1559"/>
    <n v="1356"/>
    <n v="1134"/>
    <n v="972"/>
    <n v="729"/>
    <n v="486"/>
    <n v="425"/>
    <n v="506"/>
  </r>
  <r>
    <s v="Gibson County"/>
    <s v=" Indiana"/>
    <n v="2009"/>
    <x v="14"/>
    <n v="32834"/>
    <n v="16337"/>
    <n v="16497"/>
    <n v="2167"/>
    <n v="2265"/>
    <n v="2134"/>
    <n v="2101"/>
    <n v="1871"/>
    <n v="2002"/>
    <n v="2002"/>
    <n v="1937"/>
    <n v="2561"/>
    <n v="2561"/>
    <n v="2495"/>
    <n v="2167"/>
    <n v="1641"/>
    <n v="1280"/>
    <n v="1214"/>
    <n v="1017"/>
    <n v="853"/>
    <n v="591"/>
  </r>
  <r>
    <s v="Grant County"/>
    <s v=" Indiana"/>
    <n v="2009"/>
    <x v="14"/>
    <n v="69203"/>
    <n v="33371"/>
    <n v="35832"/>
    <n v="4082"/>
    <n v="3460"/>
    <n v="4844"/>
    <n v="5882"/>
    <n v="5674"/>
    <n v="3736"/>
    <n v="3460"/>
    <n v="4152"/>
    <n v="4221"/>
    <n v="5190"/>
    <n v="4844"/>
    <n v="4705"/>
    <n v="3667"/>
    <n v="3183"/>
    <n v="2698"/>
    <n v="2352"/>
    <n v="1591"/>
    <n v="1384"/>
  </r>
  <r>
    <s v="Greene County"/>
    <s v=" Indiana"/>
    <n v="2009"/>
    <x v="14"/>
    <n v="32715"/>
    <n v="16081"/>
    <n v="16634"/>
    <n v="1962"/>
    <n v="2061"/>
    <n v="2290"/>
    <n v="2191"/>
    <n v="1766"/>
    <n v="1799"/>
    <n v="1897"/>
    <n v="1799"/>
    <n v="2748"/>
    <n v="2551"/>
    <n v="2453"/>
    <n v="2388"/>
    <n v="1733"/>
    <n v="1439"/>
    <n v="1145"/>
    <n v="916"/>
    <n v="850"/>
    <n v="687"/>
  </r>
  <r>
    <s v="Hamilton County"/>
    <s v=" Indiana"/>
    <n v="2009"/>
    <x v="14"/>
    <n v="261328"/>
    <n v="129339"/>
    <n v="131989"/>
    <n v="20383"/>
    <n v="22735"/>
    <n v="21690"/>
    <n v="17247"/>
    <n v="12282"/>
    <n v="14634"/>
    <n v="19860"/>
    <n v="22996"/>
    <n v="24826"/>
    <n v="21951"/>
    <n v="17508"/>
    <n v="14373"/>
    <n v="9930"/>
    <n v="6794"/>
    <n v="4965"/>
    <n v="3919"/>
    <n v="3397"/>
    <n v="2090"/>
  </r>
  <r>
    <s v="Hancock County"/>
    <s v=" Indiana"/>
    <n v="2009"/>
    <x v="14"/>
    <n v="65777"/>
    <n v="32622"/>
    <n v="33155"/>
    <n v="4407"/>
    <n v="4670"/>
    <n v="5262"/>
    <n v="4604"/>
    <n v="3157"/>
    <n v="3157"/>
    <n v="3880"/>
    <n v="4867"/>
    <n v="5327"/>
    <n v="5591"/>
    <n v="4933"/>
    <n v="4012"/>
    <n v="3815"/>
    <n v="2828"/>
    <n v="1710"/>
    <n v="1644"/>
    <n v="986"/>
    <n v="986"/>
  </r>
  <r>
    <s v="Harrison County"/>
    <s v=" Indiana"/>
    <n v="2009"/>
    <x v="14"/>
    <n v="36973"/>
    <n v="18255"/>
    <n v="18718"/>
    <n v="2255"/>
    <n v="2440"/>
    <n v="2514"/>
    <n v="2403"/>
    <n v="2144"/>
    <n v="2366"/>
    <n v="2181"/>
    <n v="2736"/>
    <n v="2699"/>
    <n v="3142"/>
    <n v="2809"/>
    <n v="2699"/>
    <n v="1885"/>
    <n v="1515"/>
    <n v="1072"/>
    <n v="813"/>
    <n v="554"/>
    <n v="665"/>
  </r>
  <r>
    <s v="Hendricks County"/>
    <s v=" Indiana"/>
    <n v="2009"/>
    <x v="14"/>
    <n v="133949"/>
    <n v="67351"/>
    <n v="66598"/>
    <n v="8706"/>
    <n v="9376"/>
    <n v="11117"/>
    <n v="9510"/>
    <n v="7099"/>
    <n v="8304"/>
    <n v="9644"/>
    <n v="10983"/>
    <n v="11251"/>
    <n v="11251"/>
    <n v="9242"/>
    <n v="8036"/>
    <n v="5893"/>
    <n v="4152"/>
    <n v="3482"/>
    <n v="2277"/>
    <n v="2143"/>
    <n v="1607"/>
  </r>
  <r>
    <s v="Henry County"/>
    <s v=" Indiana"/>
    <n v="2009"/>
    <x v="14"/>
    <n v="47481"/>
    <n v="24104"/>
    <n v="23377"/>
    <n v="2611"/>
    <n v="2943"/>
    <n v="2896"/>
    <n v="3133"/>
    <n v="2516"/>
    <n v="2896"/>
    <n v="2896"/>
    <n v="3561"/>
    <n v="3561"/>
    <n v="3608"/>
    <n v="3466"/>
    <n v="3418"/>
    <n v="2469"/>
    <n v="2041"/>
    <n v="1899"/>
    <n v="1471"/>
    <n v="1139"/>
    <n v="949"/>
  </r>
  <r>
    <s v="Howard County"/>
    <s v=" Indiana"/>
    <n v="2009"/>
    <x v="14"/>
    <n v="83685"/>
    <n v="40395"/>
    <n v="43290"/>
    <n v="5523"/>
    <n v="5606"/>
    <n v="5941"/>
    <n v="5355"/>
    <n v="4602"/>
    <n v="5355"/>
    <n v="5272"/>
    <n v="5439"/>
    <n v="5523"/>
    <n v="6276"/>
    <n v="6109"/>
    <n v="5439"/>
    <n v="4937"/>
    <n v="3765"/>
    <n v="3012"/>
    <n v="2426"/>
    <n v="1757"/>
    <n v="1590"/>
  </r>
  <r>
    <s v="Huntington County"/>
    <s v=" Indiana"/>
    <n v="2009"/>
    <x v="14"/>
    <n v="37890"/>
    <n v="18408"/>
    <n v="19482"/>
    <n v="2500"/>
    <n v="2387"/>
    <n v="2614"/>
    <n v="2803"/>
    <n v="2387"/>
    <n v="2273"/>
    <n v="2159"/>
    <n v="2538"/>
    <n v="2500"/>
    <n v="3031"/>
    <n v="2841"/>
    <n v="2159"/>
    <n v="2008"/>
    <n v="1477"/>
    <n v="1212"/>
    <n v="1212"/>
    <n v="1060"/>
    <n v="795"/>
  </r>
  <r>
    <s v="Jackson County"/>
    <s v=" Indiana"/>
    <n v="2009"/>
    <x v="14"/>
    <n v="42131"/>
    <n v="20896"/>
    <n v="21235"/>
    <n v="3033"/>
    <n v="3033"/>
    <n v="2654"/>
    <n v="2569"/>
    <n v="2401"/>
    <n v="2907"/>
    <n v="2864"/>
    <n v="2991"/>
    <n v="3075"/>
    <n v="3033"/>
    <n v="2991"/>
    <n v="2569"/>
    <n v="2064"/>
    <n v="1685"/>
    <n v="1390"/>
    <n v="1263"/>
    <n v="800"/>
    <n v="674"/>
  </r>
  <r>
    <s v="Jasper County"/>
    <s v=" Indiana"/>
    <n v="2009"/>
    <x v="14"/>
    <n v="32197"/>
    <n v="15988"/>
    <n v="16209"/>
    <n v="2221"/>
    <n v="2318"/>
    <n v="2253"/>
    <n v="2704"/>
    <n v="2221"/>
    <n v="1642"/>
    <n v="1867"/>
    <n v="1931"/>
    <n v="2318"/>
    <n v="2543"/>
    <n v="2189"/>
    <n v="1899"/>
    <n v="1706"/>
    <n v="1352"/>
    <n v="1030"/>
    <n v="869"/>
    <n v="611"/>
    <n v="579"/>
  </r>
  <r>
    <s v="Jay County"/>
    <s v=" Indiana"/>
    <n v="2009"/>
    <x v="14"/>
    <n v="21270"/>
    <n v="10490"/>
    <n v="10780"/>
    <n v="1531"/>
    <n v="1425"/>
    <n v="1701"/>
    <n v="1531"/>
    <n v="1063"/>
    <n v="1254"/>
    <n v="1191"/>
    <n v="1191"/>
    <n v="1637"/>
    <n v="1510"/>
    <n v="1467"/>
    <n v="1233"/>
    <n v="1254"/>
    <n v="1020"/>
    <n v="659"/>
    <n v="616"/>
    <n v="510"/>
    <n v="425"/>
  </r>
  <r>
    <s v="Jefferson County"/>
    <s v=" Indiana"/>
    <n v="2009"/>
    <x v="14"/>
    <n v="32628"/>
    <n v="16033"/>
    <n v="16595"/>
    <n v="1892"/>
    <n v="2022"/>
    <n v="2186"/>
    <n v="2512"/>
    <n v="2349"/>
    <n v="1892"/>
    <n v="1892"/>
    <n v="1990"/>
    <n v="2479"/>
    <n v="2512"/>
    <n v="2414"/>
    <n v="2120"/>
    <n v="1729"/>
    <n v="1239"/>
    <n v="1207"/>
    <n v="913"/>
    <n v="587"/>
    <n v="587"/>
  </r>
  <r>
    <s v="Jennings County"/>
    <s v=" Indiana"/>
    <n v="2009"/>
    <x v="14"/>
    <n v="28052"/>
    <n v="13955"/>
    <n v="14097"/>
    <n v="1935"/>
    <n v="1879"/>
    <n v="2216"/>
    <n v="1991"/>
    <n v="1542"/>
    <n v="1767"/>
    <n v="1739"/>
    <n v="2019"/>
    <n v="2300"/>
    <n v="2216"/>
    <n v="1935"/>
    <n v="1655"/>
    <n v="1627"/>
    <n v="1178"/>
    <n v="701"/>
    <n v="673"/>
    <n v="448"/>
    <n v="224"/>
  </r>
  <r>
    <s v="Johnson County"/>
    <s v=" Indiana"/>
    <n v="2009"/>
    <x v="14"/>
    <n v="136081"/>
    <n v="66714"/>
    <n v="69367"/>
    <n v="9253"/>
    <n v="9661"/>
    <n v="10069"/>
    <n v="9661"/>
    <n v="8437"/>
    <n v="9117"/>
    <n v="9117"/>
    <n v="9797"/>
    <n v="10750"/>
    <n v="10478"/>
    <n v="9389"/>
    <n v="7892"/>
    <n v="6531"/>
    <n v="5034"/>
    <n v="3265"/>
    <n v="3129"/>
    <n v="2313"/>
    <n v="2041"/>
  </r>
  <r>
    <s v="Knox County"/>
    <s v=" Indiana"/>
    <n v="2009"/>
    <x v="14"/>
    <n v="37970"/>
    <n v="18728"/>
    <n v="19242"/>
    <n v="2316"/>
    <n v="2164"/>
    <n v="2202"/>
    <n v="3151"/>
    <n v="3037"/>
    <n v="3037"/>
    <n v="1860"/>
    <n v="2202"/>
    <n v="2316"/>
    <n v="2733"/>
    <n v="2543"/>
    <n v="2126"/>
    <n v="2164"/>
    <n v="1632"/>
    <n v="1366"/>
    <n v="1025"/>
    <n v="911"/>
    <n v="1063"/>
  </r>
  <r>
    <s v="Kosciusko County"/>
    <s v=" Indiana"/>
    <n v="2009"/>
    <x v="14"/>
    <n v="76096"/>
    <n v="37967"/>
    <n v="38129"/>
    <n v="5555"/>
    <n v="5707"/>
    <n v="5250"/>
    <n v="5174"/>
    <n v="4794"/>
    <n v="5022"/>
    <n v="4717"/>
    <n v="5022"/>
    <n v="5250"/>
    <n v="5783"/>
    <n v="5555"/>
    <n v="4794"/>
    <n v="3880"/>
    <n v="2815"/>
    <n v="2282"/>
    <n v="1826"/>
    <n v="1445"/>
    <n v="1217"/>
  </r>
  <r>
    <s v="LaGrange County"/>
    <s v=" Indiana"/>
    <n v="2009"/>
    <x v="14"/>
    <n v="36857"/>
    <n v="18737"/>
    <n v="18120"/>
    <n v="3575"/>
    <n v="3095"/>
    <n v="3427"/>
    <n v="2801"/>
    <n v="2321"/>
    <n v="2653"/>
    <n v="2248"/>
    <n v="1990"/>
    <n v="2469"/>
    <n v="2248"/>
    <n v="2137"/>
    <n v="2211"/>
    <n v="1474"/>
    <n v="1658"/>
    <n v="773"/>
    <n v="884"/>
    <n v="626"/>
    <n v="257"/>
  </r>
  <r>
    <s v="Lake County"/>
    <s v=" Indiana"/>
    <n v="2009"/>
    <x v="14"/>
    <n v="491203"/>
    <n v="236297"/>
    <n v="254906"/>
    <n v="34875"/>
    <n v="35366"/>
    <n v="37331"/>
    <n v="34875"/>
    <n v="29472"/>
    <n v="30454"/>
    <n v="29963"/>
    <n v="31928"/>
    <n v="33893"/>
    <n v="38313"/>
    <n v="36349"/>
    <n v="30945"/>
    <n v="23086"/>
    <n v="18174"/>
    <n v="14244"/>
    <n v="12771"/>
    <n v="10315"/>
    <n v="8350"/>
  </r>
  <r>
    <s v="LaPorte County"/>
    <s v=" Indiana"/>
    <n v="2009"/>
    <x v="14"/>
    <n v="110102"/>
    <n v="56519"/>
    <n v="53583"/>
    <n v="6826"/>
    <n v="6936"/>
    <n v="7376"/>
    <n v="7266"/>
    <n v="6826"/>
    <n v="7046"/>
    <n v="6606"/>
    <n v="7486"/>
    <n v="8257"/>
    <n v="8477"/>
    <n v="8367"/>
    <n v="7486"/>
    <n v="5945"/>
    <n v="4404"/>
    <n v="3303"/>
    <n v="3303"/>
    <n v="2202"/>
    <n v="1981"/>
  </r>
  <r>
    <s v="Lawrence County"/>
    <s v=" Indiana"/>
    <n v="2009"/>
    <x v="14"/>
    <n v="45891"/>
    <n v="22470"/>
    <n v="23421"/>
    <n v="2615"/>
    <n v="2845"/>
    <n v="3395"/>
    <n v="3028"/>
    <n v="2294"/>
    <n v="2524"/>
    <n v="2661"/>
    <n v="3074"/>
    <n v="3304"/>
    <n v="3441"/>
    <n v="3441"/>
    <n v="3166"/>
    <n v="2753"/>
    <n v="2202"/>
    <n v="1697"/>
    <n v="1239"/>
    <n v="1239"/>
    <n v="963"/>
  </r>
  <r>
    <s v="Madison County"/>
    <s v=" Indiana"/>
    <n v="2009"/>
    <x v="14"/>
    <n v="131015"/>
    <n v="65146"/>
    <n v="65869"/>
    <n v="8122"/>
    <n v="8122"/>
    <n v="8515"/>
    <n v="8909"/>
    <n v="7991"/>
    <n v="8646"/>
    <n v="8122"/>
    <n v="8778"/>
    <n v="9433"/>
    <n v="9302"/>
    <n v="9040"/>
    <n v="8646"/>
    <n v="7205"/>
    <n v="5633"/>
    <n v="4716"/>
    <n v="3668"/>
    <n v="3144"/>
    <n v="3013"/>
  </r>
  <r>
    <s v="Marion County"/>
    <s v=" Indiana"/>
    <n v="2009"/>
    <x v="14"/>
    <n v="878881"/>
    <n v="425702"/>
    <n v="453179"/>
    <n v="72068"/>
    <n v="59763"/>
    <n v="58006"/>
    <n v="57127"/>
    <n v="60642"/>
    <n v="81735"/>
    <n v="66794"/>
    <n v="58885"/>
    <n v="62400"/>
    <n v="64158"/>
    <n v="58006"/>
    <n v="46580"/>
    <n v="36034"/>
    <n v="25487"/>
    <n v="21972"/>
    <n v="18456"/>
    <n v="14940"/>
    <n v="13183"/>
  </r>
  <r>
    <s v="Marshall County"/>
    <s v=" Indiana"/>
    <n v="2009"/>
    <x v="14"/>
    <n v="46605"/>
    <n v="23250"/>
    <n v="23355"/>
    <n v="3402"/>
    <n v="3448"/>
    <n v="3448"/>
    <n v="3448"/>
    <n v="2656"/>
    <n v="2842"/>
    <n v="2842"/>
    <n v="2982"/>
    <n v="3308"/>
    <n v="3495"/>
    <n v="3262"/>
    <n v="2703"/>
    <n v="2516"/>
    <n v="1770"/>
    <n v="1351"/>
    <n v="1165"/>
    <n v="838"/>
    <n v="1118"/>
  </r>
  <r>
    <s v="Martin County"/>
    <s v=" Indiana"/>
    <n v="2009"/>
    <x v="14"/>
    <n v="10067"/>
    <n v="5147"/>
    <n v="4920"/>
    <n v="724"/>
    <n v="664"/>
    <n v="644"/>
    <n v="614"/>
    <n v="604"/>
    <n v="513"/>
    <n v="553"/>
    <n v="432"/>
    <n v="865"/>
    <n v="795"/>
    <n v="815"/>
    <n v="755"/>
    <n v="593"/>
    <n v="453"/>
    <n v="382"/>
    <n v="402"/>
    <n v="161"/>
    <n v="120"/>
  </r>
  <r>
    <s v="Miami County"/>
    <s v=" Indiana"/>
    <n v="2009"/>
    <x v="14"/>
    <n v="36508"/>
    <n v="18943"/>
    <n v="17565"/>
    <n v="2263"/>
    <n v="2117"/>
    <n v="2555"/>
    <n v="2519"/>
    <n v="2117"/>
    <n v="2190"/>
    <n v="2336"/>
    <n v="2409"/>
    <n v="3103"/>
    <n v="3030"/>
    <n v="2555"/>
    <n v="2117"/>
    <n v="1971"/>
    <n v="1715"/>
    <n v="1168"/>
    <n v="985"/>
    <n v="730"/>
    <n v="620"/>
  </r>
  <r>
    <s v="Monroe County"/>
    <s v=" Indiana"/>
    <n v="2009"/>
    <x v="14"/>
    <n v="127855"/>
    <n v="62616"/>
    <n v="65239"/>
    <n v="6392"/>
    <n v="5753"/>
    <n v="5753"/>
    <n v="16237"/>
    <n v="25571"/>
    <n v="9333"/>
    <n v="7032"/>
    <n v="7287"/>
    <n v="6776"/>
    <n v="7032"/>
    <n v="7032"/>
    <n v="5753"/>
    <n v="5114"/>
    <n v="3579"/>
    <n v="2940"/>
    <n v="2557"/>
    <n v="2045"/>
    <n v="1662"/>
  </r>
  <r>
    <s v="Montgomery County"/>
    <s v=" Indiana"/>
    <n v="2009"/>
    <x v="14"/>
    <n v="37828"/>
    <n v="18838"/>
    <n v="18990"/>
    <n v="2345"/>
    <n v="2080"/>
    <n v="3026"/>
    <n v="2874"/>
    <n v="2383"/>
    <n v="2004"/>
    <n v="2194"/>
    <n v="2723"/>
    <n v="2458"/>
    <n v="3026"/>
    <n v="2685"/>
    <n v="2118"/>
    <n v="2118"/>
    <n v="1853"/>
    <n v="1210"/>
    <n v="1097"/>
    <n v="756"/>
    <n v="870"/>
  </r>
  <r>
    <s v="Morgan County"/>
    <s v=" Indiana"/>
    <n v="2009"/>
    <x v="14"/>
    <n v="70179"/>
    <n v="34884"/>
    <n v="35295"/>
    <n v="4491"/>
    <n v="4982"/>
    <n v="5052"/>
    <n v="4912"/>
    <n v="3859"/>
    <n v="4140"/>
    <n v="4070"/>
    <n v="5123"/>
    <n v="5473"/>
    <n v="5895"/>
    <n v="5544"/>
    <n v="4982"/>
    <n v="3438"/>
    <n v="2736"/>
    <n v="2105"/>
    <n v="1543"/>
    <n v="842"/>
    <n v="982"/>
  </r>
  <r>
    <s v="Newton County"/>
    <s v=" Indiana"/>
    <n v="2009"/>
    <x v="14"/>
    <n v="13974"/>
    <n v="6997"/>
    <n v="6977"/>
    <n v="712"/>
    <n v="908"/>
    <n v="922"/>
    <n v="1006"/>
    <n v="726"/>
    <n v="768"/>
    <n v="754"/>
    <n v="950"/>
    <n v="964"/>
    <n v="1271"/>
    <n v="1117"/>
    <n v="992"/>
    <n v="866"/>
    <n v="684"/>
    <n v="475"/>
    <n v="377"/>
    <n v="251"/>
    <n v="209"/>
  </r>
  <r>
    <s v="Noble County"/>
    <s v=" Indiana"/>
    <n v="2009"/>
    <x v="14"/>
    <n v="47729"/>
    <n v="24029"/>
    <n v="23700"/>
    <n v="3484"/>
    <n v="3627"/>
    <n v="3627"/>
    <n v="3436"/>
    <n v="2911"/>
    <n v="3197"/>
    <n v="3102"/>
    <n v="3579"/>
    <n v="3150"/>
    <n v="3770"/>
    <n v="3388"/>
    <n v="2577"/>
    <n v="2529"/>
    <n v="1622"/>
    <n v="1145"/>
    <n v="1145"/>
    <n v="859"/>
    <n v="620"/>
  </r>
  <r>
    <s v="Ohio County"/>
    <s v=" Indiana"/>
    <n v="2009"/>
    <x v="14"/>
    <n v="5871"/>
    <n v="2908"/>
    <n v="2963"/>
    <n v="311"/>
    <n v="381"/>
    <n v="334"/>
    <n v="416"/>
    <n v="305"/>
    <n v="446"/>
    <n v="328"/>
    <n v="446"/>
    <n v="364"/>
    <n v="499"/>
    <n v="457"/>
    <n v="434"/>
    <n v="287"/>
    <n v="317"/>
    <n v="164"/>
    <n v="182"/>
    <n v="117"/>
    <n v="76"/>
  </r>
  <r>
    <s v="Orange County"/>
    <s v=" Indiana"/>
    <n v="2009"/>
    <x v="14"/>
    <n v="19536"/>
    <n v="9603"/>
    <n v="9933"/>
    <n v="1308"/>
    <n v="1133"/>
    <n v="1543"/>
    <n v="1387"/>
    <n v="1074"/>
    <n v="1113"/>
    <n v="1172"/>
    <n v="1289"/>
    <n v="1367"/>
    <n v="1504"/>
    <n v="1367"/>
    <n v="1113"/>
    <n v="1230"/>
    <n v="996"/>
    <n v="605"/>
    <n v="566"/>
    <n v="410"/>
    <n v="371"/>
  </r>
  <r>
    <s v="Owen County"/>
    <s v=" Indiana"/>
    <n v="2009"/>
    <x v="14"/>
    <n v="22371"/>
    <n v="11099"/>
    <n v="11272"/>
    <n v="1275"/>
    <n v="1185"/>
    <n v="1722"/>
    <n v="1610"/>
    <n v="1275"/>
    <n v="1185"/>
    <n v="1230"/>
    <n v="1454"/>
    <n v="1700"/>
    <n v="1901"/>
    <n v="1767"/>
    <n v="1700"/>
    <n v="1208"/>
    <n v="1252"/>
    <n v="581"/>
    <n v="559"/>
    <n v="492"/>
    <n v="246"/>
  </r>
  <r>
    <s v="Parke County"/>
    <s v=" Indiana"/>
    <n v="2009"/>
    <x v="14"/>
    <n v="17094"/>
    <n v="8032"/>
    <n v="9062"/>
    <n v="888"/>
    <n v="940"/>
    <n v="991"/>
    <n v="1128"/>
    <n v="1059"/>
    <n v="940"/>
    <n v="1025"/>
    <n v="1264"/>
    <n v="1264"/>
    <n v="1367"/>
    <n v="1367"/>
    <n v="1299"/>
    <n v="1008"/>
    <n v="820"/>
    <n v="649"/>
    <n v="564"/>
    <n v="307"/>
    <n v="239"/>
  </r>
  <r>
    <s v="Perry County"/>
    <s v=" Indiana"/>
    <n v="2009"/>
    <x v="14"/>
    <n v="18872"/>
    <n v="10098"/>
    <n v="8774"/>
    <n v="1094"/>
    <n v="905"/>
    <n v="1207"/>
    <n v="1170"/>
    <n v="1321"/>
    <n v="1377"/>
    <n v="1207"/>
    <n v="1226"/>
    <n v="1358"/>
    <n v="1509"/>
    <n v="1396"/>
    <n v="1339"/>
    <n v="943"/>
    <n v="717"/>
    <n v="660"/>
    <n v="717"/>
    <n v="358"/>
    <n v="339"/>
  </r>
  <r>
    <s v="Pike County"/>
    <s v=" Indiana"/>
    <n v="2009"/>
    <x v="14"/>
    <n v="12496"/>
    <n v="6275"/>
    <n v="6221"/>
    <n v="737"/>
    <n v="837"/>
    <n v="712"/>
    <n v="812"/>
    <n v="637"/>
    <n v="712"/>
    <n v="699"/>
    <n v="862"/>
    <n v="937"/>
    <n v="1012"/>
    <n v="962"/>
    <n v="812"/>
    <n v="737"/>
    <n v="649"/>
    <n v="462"/>
    <n v="387"/>
    <n v="274"/>
    <n v="262"/>
  </r>
  <r>
    <s v="Porter County"/>
    <s v=" Indiana"/>
    <n v="2009"/>
    <x v="14"/>
    <n v="160073"/>
    <n v="78992"/>
    <n v="81081"/>
    <n v="9764"/>
    <n v="10724"/>
    <n v="11365"/>
    <n v="11845"/>
    <n v="10404"/>
    <n v="10244"/>
    <n v="9924"/>
    <n v="11045"/>
    <n v="11365"/>
    <n v="12965"/>
    <n v="12645"/>
    <n v="10564"/>
    <n v="8323"/>
    <n v="5602"/>
    <n v="4642"/>
    <n v="3521"/>
    <n v="2561"/>
    <n v="2401"/>
  </r>
  <r>
    <s v="Posey County"/>
    <s v=" Indiana"/>
    <n v="2009"/>
    <x v="14"/>
    <n v="26244"/>
    <n v="13121"/>
    <n v="13123"/>
    <n v="1312"/>
    <n v="1574"/>
    <n v="2020"/>
    <n v="2047"/>
    <n v="1495"/>
    <n v="1233"/>
    <n v="1443"/>
    <n v="1627"/>
    <n v="2073"/>
    <n v="2361"/>
    <n v="2230"/>
    <n v="1994"/>
    <n v="1417"/>
    <n v="1023"/>
    <n v="839"/>
    <n v="656"/>
    <n v="446"/>
    <n v="419"/>
  </r>
  <r>
    <s v="Pulaski County"/>
    <s v=" Indiana"/>
    <n v="2009"/>
    <x v="14"/>
    <n v="13739"/>
    <n v="6870"/>
    <n v="6869"/>
    <n v="851"/>
    <n v="810"/>
    <n v="1085"/>
    <n v="1016"/>
    <n v="769"/>
    <n v="631"/>
    <n v="728"/>
    <n v="741"/>
    <n v="1085"/>
    <n v="1085"/>
    <n v="1057"/>
    <n v="1002"/>
    <n v="673"/>
    <n v="590"/>
    <n v="522"/>
    <n v="315"/>
    <n v="329"/>
    <n v="425"/>
  </r>
  <r>
    <s v="Putnam County"/>
    <s v=" Indiana"/>
    <n v="2009"/>
    <x v="14"/>
    <n v="36993"/>
    <n v="19456"/>
    <n v="17537"/>
    <n v="1997"/>
    <n v="2071"/>
    <n v="2330"/>
    <n v="3255"/>
    <n v="3514"/>
    <n v="2108"/>
    <n v="2293"/>
    <n v="2774"/>
    <n v="2663"/>
    <n v="2848"/>
    <n v="2441"/>
    <n v="2108"/>
    <n v="1849"/>
    <n v="1331"/>
    <n v="1257"/>
    <n v="1035"/>
    <n v="702"/>
    <n v="369"/>
  </r>
  <r>
    <s v="Randolph County"/>
    <s v=" Indiana"/>
    <n v="2009"/>
    <x v="14"/>
    <n v="25914"/>
    <n v="12708"/>
    <n v="13206"/>
    <n v="1528"/>
    <n v="1969"/>
    <n v="1632"/>
    <n v="1736"/>
    <n v="1243"/>
    <n v="1347"/>
    <n v="1528"/>
    <n v="1788"/>
    <n v="1684"/>
    <n v="1995"/>
    <n v="1891"/>
    <n v="1736"/>
    <n v="1528"/>
    <n v="1192"/>
    <n v="1010"/>
    <n v="673"/>
    <n v="777"/>
    <n v="621"/>
  </r>
  <r>
    <s v="Ripley County"/>
    <s v=" Indiana"/>
    <n v="2009"/>
    <x v="14"/>
    <n v="27378"/>
    <n v="13489"/>
    <n v="13889"/>
    <n v="1971"/>
    <n v="1998"/>
    <n v="1998"/>
    <n v="1889"/>
    <n v="1560"/>
    <n v="1533"/>
    <n v="1505"/>
    <n v="1834"/>
    <n v="2135"/>
    <n v="2080"/>
    <n v="1889"/>
    <n v="1697"/>
    <n v="1396"/>
    <n v="1149"/>
    <n v="903"/>
    <n v="766"/>
    <n v="492"/>
    <n v="602"/>
  </r>
  <r>
    <s v="Rush County"/>
    <s v=" Indiana"/>
    <n v="2009"/>
    <x v="14"/>
    <n v="17425"/>
    <n v="8516"/>
    <n v="8909"/>
    <n v="1062"/>
    <n v="1115"/>
    <n v="1376"/>
    <n v="1237"/>
    <n v="888"/>
    <n v="836"/>
    <n v="940"/>
    <n v="1306"/>
    <n v="1150"/>
    <n v="1463"/>
    <n v="1306"/>
    <n v="1097"/>
    <n v="923"/>
    <n v="958"/>
    <n v="435"/>
    <n v="487"/>
    <n v="400"/>
    <n v="435"/>
  </r>
  <r>
    <s v="St. Joseph County"/>
    <s v=" Indiana"/>
    <n v="2009"/>
    <x v="14"/>
    <n v="266400"/>
    <n v="128689"/>
    <n v="137711"/>
    <n v="19180"/>
    <n v="18115"/>
    <n v="18381"/>
    <n v="21578"/>
    <n v="20246"/>
    <n v="18648"/>
    <n v="16250"/>
    <n v="17848"/>
    <n v="16250"/>
    <n v="18914"/>
    <n v="18381"/>
    <n v="16250"/>
    <n v="11721"/>
    <n v="9057"/>
    <n v="6926"/>
    <n v="7459"/>
    <n v="6393"/>
    <n v="5061"/>
  </r>
  <r>
    <s v="Scott County"/>
    <s v=" Indiana"/>
    <n v="2009"/>
    <x v="14"/>
    <n v="23646"/>
    <n v="11727"/>
    <n v="11919"/>
    <n v="1513"/>
    <n v="1371"/>
    <n v="1820"/>
    <n v="1513"/>
    <n v="1324"/>
    <n v="1702"/>
    <n v="1560"/>
    <n v="1702"/>
    <n v="1844"/>
    <n v="1891"/>
    <n v="1631"/>
    <n v="1560"/>
    <n v="1229"/>
    <n v="1016"/>
    <n v="756"/>
    <n v="543"/>
    <n v="283"/>
    <n v="354"/>
  </r>
  <r>
    <s v="Shelby County"/>
    <s v=" Indiana"/>
    <n v="2009"/>
    <x v="14"/>
    <n v="43964"/>
    <n v="22047"/>
    <n v="21917"/>
    <n v="2857"/>
    <n v="3033"/>
    <n v="3077"/>
    <n v="2989"/>
    <n v="2461"/>
    <n v="2681"/>
    <n v="2593"/>
    <n v="2945"/>
    <n v="3385"/>
    <n v="3649"/>
    <n v="3385"/>
    <n v="2901"/>
    <n v="2198"/>
    <n v="1714"/>
    <n v="1406"/>
    <n v="1318"/>
    <n v="747"/>
    <n v="659"/>
  </r>
  <r>
    <s v="Spencer County"/>
    <s v=" Indiana"/>
    <n v="2009"/>
    <x v="14"/>
    <n v="20167"/>
    <n v="10192"/>
    <n v="9975"/>
    <n v="1210"/>
    <n v="1169"/>
    <n v="1512"/>
    <n v="1472"/>
    <n v="1109"/>
    <n v="1068"/>
    <n v="1109"/>
    <n v="1310"/>
    <n v="1512"/>
    <n v="1714"/>
    <n v="1573"/>
    <n v="1452"/>
    <n v="1109"/>
    <n v="867"/>
    <n v="705"/>
    <n v="484"/>
    <n v="463"/>
    <n v="363"/>
  </r>
  <r>
    <s v="Starke County"/>
    <s v=" Indiana"/>
    <n v="2009"/>
    <x v="14"/>
    <n v="23398"/>
    <n v="11563"/>
    <n v="11835"/>
    <n v="1520"/>
    <n v="1403"/>
    <n v="1731"/>
    <n v="1708"/>
    <n v="1286"/>
    <n v="1286"/>
    <n v="1310"/>
    <n v="1450"/>
    <n v="1637"/>
    <n v="1801"/>
    <n v="1825"/>
    <n v="1474"/>
    <n v="1357"/>
    <n v="1099"/>
    <n v="889"/>
    <n v="655"/>
    <n v="561"/>
    <n v="374"/>
  </r>
  <r>
    <s v="Steuben County"/>
    <s v=" Indiana"/>
    <n v="2009"/>
    <x v="14"/>
    <n v="33544"/>
    <n v="16962"/>
    <n v="16582"/>
    <n v="2079"/>
    <n v="1979"/>
    <n v="2515"/>
    <n v="2448"/>
    <n v="2213"/>
    <n v="2012"/>
    <n v="1945"/>
    <n v="2348"/>
    <n v="2247"/>
    <n v="2582"/>
    <n v="2515"/>
    <n v="2415"/>
    <n v="1844"/>
    <n v="1308"/>
    <n v="1174"/>
    <n v="905"/>
    <n v="670"/>
    <n v="301"/>
  </r>
  <r>
    <s v="Sullivan County"/>
    <s v=" Indiana"/>
    <n v="2009"/>
    <x v="14"/>
    <n v="21316"/>
    <n v="11518"/>
    <n v="9798"/>
    <n v="1172"/>
    <n v="1065"/>
    <n v="1556"/>
    <n v="1342"/>
    <n v="1534"/>
    <n v="1598"/>
    <n v="1449"/>
    <n v="1534"/>
    <n v="1620"/>
    <n v="1513"/>
    <n v="1492"/>
    <n v="1342"/>
    <n v="1172"/>
    <n v="895"/>
    <n v="639"/>
    <n v="575"/>
    <n v="447"/>
    <n v="362"/>
  </r>
  <r>
    <s v="Switzerland County"/>
    <s v=" Indiana"/>
    <n v="2009"/>
    <x v="14"/>
    <n v="9627"/>
    <n v="4843"/>
    <n v="4784"/>
    <n v="577"/>
    <n v="654"/>
    <n v="635"/>
    <n v="664"/>
    <n v="558"/>
    <n v="664"/>
    <n v="587"/>
    <n v="529"/>
    <n v="827"/>
    <n v="750"/>
    <n v="664"/>
    <n v="731"/>
    <n v="481"/>
    <n v="308"/>
    <n v="433"/>
    <n v="250"/>
    <n v="115"/>
    <n v="173"/>
  </r>
  <r>
    <s v="Tippecanoe County"/>
    <s v=" Indiana"/>
    <n v="2009"/>
    <x v="14"/>
    <n v="162527"/>
    <n v="83273"/>
    <n v="79254"/>
    <n v="10564"/>
    <n v="9264"/>
    <n v="8613"/>
    <n v="17715"/>
    <n v="32667"/>
    <n v="10239"/>
    <n v="8451"/>
    <n v="9426"/>
    <n v="8938"/>
    <n v="9264"/>
    <n v="8776"/>
    <n v="7638"/>
    <n v="5688"/>
    <n v="4225"/>
    <n v="3413"/>
    <n v="2925"/>
    <n v="2437"/>
    <n v="2275"/>
  </r>
  <r>
    <s v="Tipton County"/>
    <s v=" Indiana"/>
    <n v="2009"/>
    <x v="14"/>
    <n v="16055"/>
    <n v="7925"/>
    <n v="8130"/>
    <n v="947"/>
    <n v="1059"/>
    <n v="1107"/>
    <n v="1107"/>
    <n v="915"/>
    <n v="786"/>
    <n v="850"/>
    <n v="947"/>
    <n v="1300"/>
    <n v="1236"/>
    <n v="1252"/>
    <n v="1027"/>
    <n v="1027"/>
    <n v="834"/>
    <n v="449"/>
    <n v="369"/>
    <n v="433"/>
    <n v="385"/>
  </r>
  <r>
    <s v="Union County"/>
    <s v=" Indiana"/>
    <n v="2009"/>
    <x v="14"/>
    <n v="7083"/>
    <n v="3475"/>
    <n v="3608"/>
    <n v="432"/>
    <n v="446"/>
    <n v="509"/>
    <n v="488"/>
    <n v="410"/>
    <n v="453"/>
    <n v="368"/>
    <n v="602"/>
    <n v="368"/>
    <n v="552"/>
    <n v="509"/>
    <n v="538"/>
    <n v="347"/>
    <n v="389"/>
    <n v="191"/>
    <n v="177"/>
    <n v="247"/>
    <n v="49"/>
  </r>
  <r>
    <s v="Vanderburgh County"/>
    <s v=" Indiana"/>
    <n v="2009"/>
    <x v="14"/>
    <n v="174544"/>
    <n v="82803"/>
    <n v="91741"/>
    <n v="11694"/>
    <n v="10647"/>
    <n v="9949"/>
    <n v="11868"/>
    <n v="13439"/>
    <n v="14836"/>
    <n v="10821"/>
    <n v="10123"/>
    <n v="11170"/>
    <n v="13090"/>
    <n v="12741"/>
    <n v="10647"/>
    <n v="8029"/>
    <n v="6458"/>
    <n v="5410"/>
    <n v="4887"/>
    <n v="4363"/>
    <n v="4189"/>
  </r>
  <r>
    <s v="Vermillion County"/>
    <s v=" Indiana"/>
    <n v="2009"/>
    <x v="14"/>
    <n v="16301"/>
    <n v="8032"/>
    <n v="8269"/>
    <n v="994"/>
    <n v="1026"/>
    <n v="1092"/>
    <n v="978"/>
    <n v="766"/>
    <n v="978"/>
    <n v="994"/>
    <n v="1059"/>
    <n v="1173"/>
    <n v="1206"/>
    <n v="1238"/>
    <n v="1304"/>
    <n v="929"/>
    <n v="766"/>
    <n v="554"/>
    <n v="374"/>
    <n v="374"/>
    <n v="521"/>
  </r>
  <r>
    <s v="Vigo County"/>
    <s v=" Indiana"/>
    <n v="2009"/>
    <x v="14"/>
    <n v="105434"/>
    <n v="52586"/>
    <n v="52848"/>
    <n v="6536"/>
    <n v="5904"/>
    <n v="6326"/>
    <n v="9067"/>
    <n v="12546"/>
    <n v="5904"/>
    <n v="5482"/>
    <n v="6747"/>
    <n v="6853"/>
    <n v="7274"/>
    <n v="7169"/>
    <n v="6220"/>
    <n v="5060"/>
    <n v="3901"/>
    <n v="2846"/>
    <n v="2741"/>
    <n v="2530"/>
    <n v="2214"/>
  </r>
  <r>
    <s v="Wabash County"/>
    <s v=" Indiana"/>
    <n v="2009"/>
    <x v="14"/>
    <n v="33004"/>
    <n v="16030"/>
    <n v="16974"/>
    <n v="1914"/>
    <n v="2046"/>
    <n v="1980"/>
    <n v="2574"/>
    <n v="2343"/>
    <n v="1749"/>
    <n v="1782"/>
    <n v="1749"/>
    <n v="2310"/>
    <n v="2409"/>
    <n v="2442"/>
    <n v="2079"/>
    <n v="1914"/>
    <n v="1485"/>
    <n v="1188"/>
    <n v="1188"/>
    <n v="891"/>
    <n v="990"/>
  </r>
  <r>
    <s v="Warrick County"/>
    <s v=" Indiana"/>
    <n v="2009"/>
    <x v="14"/>
    <n v="57065"/>
    <n v="28307"/>
    <n v="28758"/>
    <n v="3538"/>
    <n v="3937"/>
    <n v="4394"/>
    <n v="3937"/>
    <n v="2796"/>
    <n v="2967"/>
    <n v="3309"/>
    <n v="3880"/>
    <n v="4508"/>
    <n v="5021"/>
    <n v="4565"/>
    <n v="3823"/>
    <n v="3480"/>
    <n v="2396"/>
    <n v="1483"/>
    <n v="1312"/>
    <n v="913"/>
    <n v="798"/>
  </r>
  <r>
    <s v="Washington County"/>
    <s v=" Indiana"/>
    <n v="2009"/>
    <x v="14"/>
    <n v="27780"/>
    <n v="13944"/>
    <n v="13836"/>
    <n v="1722"/>
    <n v="1972"/>
    <n v="1944"/>
    <n v="1916"/>
    <n v="1527"/>
    <n v="1861"/>
    <n v="1861"/>
    <n v="1944"/>
    <n v="2027"/>
    <n v="2250"/>
    <n v="2055"/>
    <n v="1750"/>
    <n v="1389"/>
    <n v="1166"/>
    <n v="861"/>
    <n v="666"/>
    <n v="527"/>
    <n v="361"/>
  </r>
  <r>
    <s v="Wayne County"/>
    <s v=" Indiana"/>
    <n v="2009"/>
    <x v="14"/>
    <n v="68151"/>
    <n v="32550"/>
    <n v="35601"/>
    <n v="4429"/>
    <n v="4293"/>
    <n v="4157"/>
    <n v="4634"/>
    <n v="4225"/>
    <n v="4020"/>
    <n v="4089"/>
    <n v="4089"/>
    <n v="4906"/>
    <n v="4975"/>
    <n v="4838"/>
    <n v="4566"/>
    <n v="3612"/>
    <n v="3066"/>
    <n v="2453"/>
    <n v="1976"/>
    <n v="1908"/>
    <n v="1771"/>
  </r>
  <r>
    <s v="Wells County"/>
    <s v=" Indiana"/>
    <n v="2009"/>
    <x v="14"/>
    <n v="27720"/>
    <n v="13747"/>
    <n v="13973"/>
    <n v="1718"/>
    <n v="1663"/>
    <n v="2134"/>
    <n v="1968"/>
    <n v="1635"/>
    <n v="1607"/>
    <n v="1469"/>
    <n v="1718"/>
    <n v="1968"/>
    <n v="2328"/>
    <n v="2189"/>
    <n v="1829"/>
    <n v="1358"/>
    <n v="1191"/>
    <n v="776"/>
    <n v="748"/>
    <n v="554"/>
    <n v="831"/>
  </r>
  <r>
    <s v="White County"/>
    <s v=" Indiana"/>
    <n v="2009"/>
    <x v="14"/>
    <n v="23840"/>
    <n v="11795"/>
    <n v="12045"/>
    <n v="1597"/>
    <n v="1764"/>
    <n v="1454"/>
    <n v="1621"/>
    <n v="1144"/>
    <n v="1239"/>
    <n v="1287"/>
    <n v="1549"/>
    <n v="1692"/>
    <n v="1811"/>
    <n v="1764"/>
    <n v="1430"/>
    <n v="1525"/>
    <n v="1192"/>
    <n v="929"/>
    <n v="762"/>
    <n v="548"/>
    <n v="548"/>
  </r>
  <r>
    <s v="Whitley County"/>
    <s v=" Indiana"/>
    <n v="2009"/>
    <x v="14"/>
    <n v="32504"/>
    <n v="16236"/>
    <n v="16268"/>
    <n v="2242"/>
    <n v="2177"/>
    <n v="2340"/>
    <n v="2210"/>
    <n v="1820"/>
    <n v="1885"/>
    <n v="1982"/>
    <n v="2372"/>
    <n v="2047"/>
    <n v="2632"/>
    <n v="2567"/>
    <n v="2340"/>
    <n v="1625"/>
    <n v="1202"/>
    <n v="975"/>
    <n v="877"/>
    <n v="585"/>
    <n v="650"/>
  </r>
  <r>
    <s v="Adair County"/>
    <s v=" Iowa"/>
    <n v="2009"/>
    <x v="15"/>
    <n v="7555"/>
    <n v="3742"/>
    <n v="3813"/>
    <n v="460"/>
    <n v="385"/>
    <n v="521"/>
    <n v="513"/>
    <n v="362"/>
    <n v="287"/>
    <n v="279"/>
    <n v="339"/>
    <n v="596"/>
    <n v="611"/>
    <n v="574"/>
    <n v="521"/>
    <n v="392"/>
    <n v="385"/>
    <n v="370"/>
    <n v="407"/>
    <n v="271"/>
    <n v="271"/>
  </r>
  <r>
    <s v="Adams County"/>
    <s v=" Iowa"/>
    <n v="2009"/>
    <x v="15"/>
    <n v="4072"/>
    <n v="1991"/>
    <n v="2081"/>
    <n v="154"/>
    <n v="236"/>
    <n v="240"/>
    <n v="289"/>
    <n v="179"/>
    <n v="171"/>
    <n v="236"/>
    <n v="171"/>
    <n v="297"/>
    <n v="382"/>
    <n v="337"/>
    <n v="313"/>
    <n v="215"/>
    <n v="191"/>
    <n v="211"/>
    <n v="191"/>
    <n v="109"/>
    <n v="146"/>
  </r>
  <r>
    <s v="Allamakee County"/>
    <s v=" Iowa"/>
    <n v="2009"/>
    <x v="15"/>
    <n v="14421"/>
    <n v="7309"/>
    <n v="7112"/>
    <n v="995"/>
    <n v="821"/>
    <n v="995"/>
    <n v="1038"/>
    <n v="865"/>
    <n v="533"/>
    <n v="706"/>
    <n v="519"/>
    <n v="1312"/>
    <n v="1124"/>
    <n v="1095"/>
    <n v="1038"/>
    <n v="721"/>
    <n v="764"/>
    <n v="562"/>
    <n v="547"/>
    <n v="374"/>
    <n v="389"/>
  </r>
  <r>
    <s v="Appanoose County"/>
    <s v=" Iowa"/>
    <n v="2009"/>
    <x v="15"/>
    <n v="12975"/>
    <n v="6226"/>
    <n v="6749"/>
    <n v="817"/>
    <n v="726"/>
    <n v="817"/>
    <n v="895"/>
    <n v="661"/>
    <n v="752"/>
    <n v="622"/>
    <n v="765"/>
    <n v="791"/>
    <n v="973"/>
    <n v="960"/>
    <n v="921"/>
    <n v="726"/>
    <n v="661"/>
    <n v="557"/>
    <n v="454"/>
    <n v="480"/>
    <n v="402"/>
  </r>
  <r>
    <s v="Audubon County"/>
    <s v=" Iowa"/>
    <n v="2009"/>
    <x v="15"/>
    <n v="6140"/>
    <n v="2931"/>
    <n v="3209"/>
    <n v="294"/>
    <n v="349"/>
    <n v="435"/>
    <n v="429"/>
    <n v="331"/>
    <n v="128"/>
    <n v="239"/>
    <n v="307"/>
    <n v="448"/>
    <n v="503"/>
    <n v="485"/>
    <n v="362"/>
    <n v="429"/>
    <n v="276"/>
    <n v="337"/>
    <n v="214"/>
    <n v="227"/>
    <n v="331"/>
  </r>
  <r>
    <s v="Benton County"/>
    <s v=" Iowa"/>
    <n v="2009"/>
    <x v="15"/>
    <n v="26628"/>
    <n v="13375"/>
    <n v="13253"/>
    <n v="1650"/>
    <n v="1730"/>
    <n v="2103"/>
    <n v="1997"/>
    <n v="1251"/>
    <n v="1278"/>
    <n v="1437"/>
    <n v="1943"/>
    <n v="2210"/>
    <n v="2343"/>
    <n v="1970"/>
    <n v="1650"/>
    <n v="1224"/>
    <n v="931"/>
    <n v="931"/>
    <n v="798"/>
    <n v="639"/>
    <n v="559"/>
  </r>
  <r>
    <s v="Black Hawk County"/>
    <s v=" Iowa"/>
    <n v="2009"/>
    <x v="15"/>
    <n v="127369"/>
    <n v="61379"/>
    <n v="65990"/>
    <n v="8406"/>
    <n v="7387"/>
    <n v="7387"/>
    <n v="10316"/>
    <n v="18086"/>
    <n v="6877"/>
    <n v="5986"/>
    <n v="6368"/>
    <n v="7769"/>
    <n v="8278"/>
    <n v="8915"/>
    <n v="7769"/>
    <n v="5986"/>
    <n v="4712"/>
    <n v="3693"/>
    <n v="3566"/>
    <n v="3056"/>
    <n v="2929"/>
  </r>
  <r>
    <s v="Boone County"/>
    <s v=" Iowa"/>
    <n v="2009"/>
    <x v="15"/>
    <n v="26222"/>
    <n v="12921"/>
    <n v="13301"/>
    <n v="1547"/>
    <n v="1704"/>
    <n v="1573"/>
    <n v="1940"/>
    <n v="1415"/>
    <n v="1809"/>
    <n v="1520"/>
    <n v="1520"/>
    <n v="1809"/>
    <n v="2123"/>
    <n v="2045"/>
    <n v="1809"/>
    <n v="1311"/>
    <n v="1048"/>
    <n v="839"/>
    <n v="812"/>
    <n v="734"/>
    <n v="681"/>
  </r>
  <r>
    <s v="Bremer County"/>
    <s v=" Iowa"/>
    <n v="2009"/>
    <x v="15"/>
    <n v="23505"/>
    <n v="11416"/>
    <n v="12089"/>
    <n v="1386"/>
    <n v="1410"/>
    <n v="1504"/>
    <n v="2068"/>
    <n v="1856"/>
    <n v="1081"/>
    <n v="1198"/>
    <n v="1527"/>
    <n v="1363"/>
    <n v="1668"/>
    <n v="1645"/>
    <n v="1504"/>
    <n v="1410"/>
    <n v="1057"/>
    <n v="846"/>
    <n v="681"/>
    <n v="564"/>
    <n v="728"/>
  </r>
  <r>
    <s v="Buchanan County"/>
    <s v=" Iowa"/>
    <n v="2009"/>
    <x v="15"/>
    <n v="20911"/>
    <n v="10443"/>
    <n v="10468"/>
    <n v="1589"/>
    <n v="1338"/>
    <n v="1714"/>
    <n v="1526"/>
    <n v="1275"/>
    <n v="1066"/>
    <n v="1150"/>
    <n v="1380"/>
    <n v="1254"/>
    <n v="1610"/>
    <n v="1442"/>
    <n v="1317"/>
    <n v="1108"/>
    <n v="836"/>
    <n v="752"/>
    <n v="501"/>
    <n v="606"/>
    <n v="439"/>
  </r>
  <r>
    <s v="Buena Vista County"/>
    <s v=" Iowa"/>
    <n v="2009"/>
    <x v="15"/>
    <n v="19573"/>
    <n v="9960"/>
    <n v="9613"/>
    <n v="1311"/>
    <n v="1193"/>
    <n v="1585"/>
    <n v="1800"/>
    <n v="1644"/>
    <n v="704"/>
    <n v="978"/>
    <n v="1135"/>
    <n v="1291"/>
    <n v="1507"/>
    <n v="1448"/>
    <n v="1291"/>
    <n v="763"/>
    <n v="645"/>
    <n v="587"/>
    <n v="626"/>
    <n v="548"/>
    <n v="528"/>
  </r>
  <r>
    <s v="Butler County"/>
    <s v=" Iowa"/>
    <n v="2009"/>
    <x v="15"/>
    <n v="14581"/>
    <n v="7221"/>
    <n v="7360"/>
    <n v="860"/>
    <n v="947"/>
    <n v="860"/>
    <n v="947"/>
    <n v="729"/>
    <n v="597"/>
    <n v="685"/>
    <n v="904"/>
    <n v="889"/>
    <n v="1137"/>
    <n v="1181"/>
    <n v="1078"/>
    <n v="918"/>
    <n v="641"/>
    <n v="656"/>
    <n v="539"/>
    <n v="510"/>
    <n v="481"/>
  </r>
  <r>
    <s v="Calhoun County"/>
    <s v=" Iowa"/>
    <n v="2009"/>
    <x v="15"/>
    <n v="9964"/>
    <n v="5048"/>
    <n v="4916"/>
    <n v="508"/>
    <n v="498"/>
    <n v="607"/>
    <n v="647"/>
    <n v="458"/>
    <n v="478"/>
    <n v="468"/>
    <n v="468"/>
    <n v="707"/>
    <n v="757"/>
    <n v="846"/>
    <n v="717"/>
    <n v="557"/>
    <n v="488"/>
    <n v="498"/>
    <n v="488"/>
    <n v="308"/>
    <n v="458"/>
  </r>
  <r>
    <s v="Cass County"/>
    <s v=" Iowa"/>
    <n v="2009"/>
    <x v="15"/>
    <n v="13854"/>
    <n v="6883"/>
    <n v="6971"/>
    <n v="803"/>
    <n v="706"/>
    <n v="914"/>
    <n v="955"/>
    <n v="761"/>
    <n v="554"/>
    <n v="637"/>
    <n v="775"/>
    <n v="872"/>
    <n v="1094"/>
    <n v="1052"/>
    <n v="1039"/>
    <n v="706"/>
    <n v="623"/>
    <n v="720"/>
    <n v="595"/>
    <n v="471"/>
    <n v="568"/>
  </r>
  <r>
    <s v="Cedar County"/>
    <s v=" Iowa"/>
    <n v="2009"/>
    <x v="15"/>
    <n v="17987"/>
    <n v="8850"/>
    <n v="9137"/>
    <n v="1007"/>
    <n v="1259"/>
    <n v="1097"/>
    <n v="1187"/>
    <n v="953"/>
    <n v="881"/>
    <n v="935"/>
    <n v="1007"/>
    <n v="1510"/>
    <n v="1546"/>
    <n v="1402"/>
    <n v="1331"/>
    <n v="1007"/>
    <n v="629"/>
    <n v="737"/>
    <n v="629"/>
    <n v="449"/>
    <n v="467"/>
  </r>
  <r>
    <s v="Cerro Gordo County"/>
    <s v=" Iowa"/>
    <n v="2009"/>
    <x v="15"/>
    <n v="43927"/>
    <n v="21201"/>
    <n v="22726"/>
    <n v="2415"/>
    <n v="2459"/>
    <n v="2855"/>
    <n v="2987"/>
    <n v="2635"/>
    <n v="2767"/>
    <n v="2152"/>
    <n v="2679"/>
    <n v="2723"/>
    <n v="3514"/>
    <n v="3426"/>
    <n v="3162"/>
    <n v="2328"/>
    <n v="1713"/>
    <n v="1888"/>
    <n v="1493"/>
    <n v="1537"/>
    <n v="1229"/>
  </r>
  <r>
    <s v="Cherokee County"/>
    <s v=" Iowa"/>
    <n v="2009"/>
    <x v="15"/>
    <n v="11681"/>
    <n v="5744"/>
    <n v="5937"/>
    <n v="595"/>
    <n v="735"/>
    <n v="700"/>
    <n v="817"/>
    <n v="584"/>
    <n v="303"/>
    <n v="443"/>
    <n v="712"/>
    <n v="607"/>
    <n v="969"/>
    <n v="1051"/>
    <n v="805"/>
    <n v="770"/>
    <n v="642"/>
    <n v="467"/>
    <n v="584"/>
    <n v="408"/>
    <n v="443"/>
  </r>
  <r>
    <s v="Chickasaw County"/>
    <s v=" Iowa"/>
    <n v="2009"/>
    <x v="15"/>
    <n v="12160"/>
    <n v="6099"/>
    <n v="6061"/>
    <n v="753"/>
    <n v="705"/>
    <n v="924"/>
    <n v="899"/>
    <n v="632"/>
    <n v="389"/>
    <n v="486"/>
    <n v="705"/>
    <n v="887"/>
    <n v="1045"/>
    <n v="997"/>
    <n v="899"/>
    <n v="644"/>
    <n v="559"/>
    <n v="522"/>
    <n v="449"/>
    <n v="328"/>
    <n v="328"/>
  </r>
  <r>
    <s v="Clay County"/>
    <s v=" Iowa"/>
    <n v="2009"/>
    <x v="15"/>
    <n v="16676"/>
    <n v="8093"/>
    <n v="8583"/>
    <n v="1067"/>
    <n v="950"/>
    <n v="1150"/>
    <n v="1133"/>
    <n v="900"/>
    <n v="783"/>
    <n v="917"/>
    <n v="933"/>
    <n v="1083"/>
    <n v="1334"/>
    <n v="1367"/>
    <n v="1117"/>
    <n v="800"/>
    <n v="700"/>
    <n v="717"/>
    <n v="633"/>
    <n v="566"/>
    <n v="533"/>
  </r>
  <r>
    <s v="Clayton County"/>
    <s v=" Iowa"/>
    <n v="2009"/>
    <x v="15"/>
    <n v="17667"/>
    <n v="8807"/>
    <n v="8860"/>
    <n v="1024"/>
    <n v="1166"/>
    <n v="1077"/>
    <n v="1254"/>
    <n v="883"/>
    <n v="547"/>
    <n v="777"/>
    <n v="1060"/>
    <n v="1166"/>
    <n v="1501"/>
    <n v="1501"/>
    <n v="1201"/>
    <n v="1113"/>
    <n v="918"/>
    <n v="689"/>
    <n v="759"/>
    <n v="441"/>
    <n v="565"/>
  </r>
  <r>
    <s v="Clinton County"/>
    <s v=" Iowa"/>
    <n v="2009"/>
    <x v="15"/>
    <n v="49129"/>
    <n v="23827"/>
    <n v="25302"/>
    <n v="3045"/>
    <n v="3340"/>
    <n v="3193"/>
    <n v="3537"/>
    <n v="2947"/>
    <n v="2652"/>
    <n v="2554"/>
    <n v="2996"/>
    <n v="3439"/>
    <n v="3930"/>
    <n v="3733"/>
    <n v="3095"/>
    <n v="2603"/>
    <n v="2161"/>
    <n v="1719"/>
    <n v="1670"/>
    <n v="1473"/>
    <n v="982"/>
  </r>
  <r>
    <s v="Crawford County"/>
    <s v=" Iowa"/>
    <n v="2009"/>
    <x v="15"/>
    <n v="16479"/>
    <n v="8197"/>
    <n v="8282"/>
    <n v="1202"/>
    <n v="1285"/>
    <n v="1021"/>
    <n v="1384"/>
    <n v="1005"/>
    <n v="576"/>
    <n v="972"/>
    <n v="889"/>
    <n v="1038"/>
    <n v="1252"/>
    <n v="1219"/>
    <n v="922"/>
    <n v="955"/>
    <n v="692"/>
    <n v="609"/>
    <n v="494"/>
    <n v="560"/>
    <n v="379"/>
  </r>
  <r>
    <s v="Dallas County"/>
    <s v=" Iowa"/>
    <n v="2009"/>
    <x v="15"/>
    <n v="57115"/>
    <n v="28530"/>
    <n v="28585"/>
    <n v="4283"/>
    <n v="4854"/>
    <n v="3883"/>
    <n v="3426"/>
    <n v="3198"/>
    <n v="4397"/>
    <n v="4740"/>
    <n v="5197"/>
    <n v="4512"/>
    <n v="4340"/>
    <n v="3655"/>
    <n v="3084"/>
    <n v="2455"/>
    <n v="1656"/>
    <n v="1142"/>
    <n v="856"/>
    <n v="685"/>
    <n v="685"/>
  </r>
  <r>
    <s v="Davis County"/>
    <s v=" Iowa"/>
    <n v="2009"/>
    <x v="15"/>
    <n v="8549"/>
    <n v="4282"/>
    <n v="4267"/>
    <n v="632"/>
    <n v="632"/>
    <n v="641"/>
    <n v="606"/>
    <n v="444"/>
    <n v="435"/>
    <n v="393"/>
    <n v="427"/>
    <n v="589"/>
    <n v="649"/>
    <n v="615"/>
    <n v="521"/>
    <n v="461"/>
    <n v="427"/>
    <n v="299"/>
    <n v="341"/>
    <n v="222"/>
    <n v="205"/>
  </r>
  <r>
    <s v="Decatur County"/>
    <s v=" Iowa"/>
    <n v="2009"/>
    <x v="15"/>
    <n v="8321"/>
    <n v="4123"/>
    <n v="4198"/>
    <n v="474"/>
    <n v="465"/>
    <n v="507"/>
    <n v="890"/>
    <n v="740"/>
    <n v="490"/>
    <n v="416"/>
    <n v="332"/>
    <n v="557"/>
    <n v="540"/>
    <n v="540"/>
    <n v="432"/>
    <n v="441"/>
    <n v="349"/>
    <n v="332"/>
    <n v="291"/>
    <n v="257"/>
    <n v="257"/>
  </r>
  <r>
    <s v="Delaware County"/>
    <s v=" Iowa"/>
    <n v="2009"/>
    <x v="15"/>
    <n v="17445"/>
    <n v="8667"/>
    <n v="8778"/>
    <n v="1099"/>
    <n v="959"/>
    <n v="1517"/>
    <n v="1360"/>
    <n v="959"/>
    <n v="610"/>
    <n v="802"/>
    <n v="1046"/>
    <n v="1308"/>
    <n v="1604"/>
    <n v="1378"/>
    <n v="1064"/>
    <n v="872"/>
    <n v="610"/>
    <n v="802"/>
    <n v="628"/>
    <n v="488"/>
    <n v="348"/>
  </r>
  <r>
    <s v="Des Moines County"/>
    <s v=" Iowa"/>
    <n v="2009"/>
    <x v="15"/>
    <n v="40700"/>
    <n v="19836"/>
    <n v="20864"/>
    <n v="2604"/>
    <n v="2564"/>
    <n v="2604"/>
    <n v="2686"/>
    <n v="2482"/>
    <n v="2523"/>
    <n v="2157"/>
    <n v="2279"/>
    <n v="2767"/>
    <n v="2971"/>
    <n v="3052"/>
    <n v="2971"/>
    <n v="2157"/>
    <n v="1831"/>
    <n v="1383"/>
    <n v="1383"/>
    <n v="1180"/>
    <n v="1017"/>
  </r>
  <r>
    <s v="Dickinson County"/>
    <s v=" Iowa"/>
    <n v="2009"/>
    <x v="15"/>
    <n v="16616"/>
    <n v="8250"/>
    <n v="8366"/>
    <n v="814"/>
    <n v="864"/>
    <n v="847"/>
    <n v="980"/>
    <n v="963"/>
    <n v="747"/>
    <n v="697"/>
    <n v="880"/>
    <n v="1080"/>
    <n v="1262"/>
    <n v="1362"/>
    <n v="1445"/>
    <n v="1080"/>
    <n v="913"/>
    <n v="864"/>
    <n v="714"/>
    <n v="564"/>
    <n v="515"/>
  </r>
  <r>
    <s v="Dubuque County"/>
    <s v=" Iowa"/>
    <n v="2009"/>
    <x v="15"/>
    <n v="92046"/>
    <n v="44887"/>
    <n v="47159"/>
    <n v="5982"/>
    <n v="6259"/>
    <n v="6075"/>
    <n v="7087"/>
    <n v="6627"/>
    <n v="5430"/>
    <n v="4878"/>
    <n v="5890"/>
    <n v="6167"/>
    <n v="6811"/>
    <n v="6535"/>
    <n v="5614"/>
    <n v="4602"/>
    <n v="3589"/>
    <n v="3129"/>
    <n v="2853"/>
    <n v="2117"/>
    <n v="2209"/>
  </r>
  <r>
    <s v="Emmet County"/>
    <s v=" Iowa"/>
    <n v="2009"/>
    <x v="15"/>
    <n v="10357"/>
    <n v="5163"/>
    <n v="5194"/>
    <n v="642"/>
    <n v="849"/>
    <n v="507"/>
    <n v="921"/>
    <n v="569"/>
    <n v="662"/>
    <n v="455"/>
    <n v="600"/>
    <n v="538"/>
    <n v="724"/>
    <n v="776"/>
    <n v="579"/>
    <n v="611"/>
    <n v="383"/>
    <n v="434"/>
    <n v="393"/>
    <n v="227"/>
    <n v="466"/>
  </r>
  <r>
    <s v="Fayette County"/>
    <s v=" Iowa"/>
    <n v="2009"/>
    <x v="15"/>
    <n v="20484"/>
    <n v="10154"/>
    <n v="10330"/>
    <n v="1147"/>
    <n v="1270"/>
    <n v="1351"/>
    <n v="1536"/>
    <n v="1270"/>
    <n v="860"/>
    <n v="962"/>
    <n v="1024"/>
    <n v="1372"/>
    <n v="1577"/>
    <n v="1577"/>
    <n v="1495"/>
    <n v="983"/>
    <n v="942"/>
    <n v="942"/>
    <n v="921"/>
    <n v="594"/>
    <n v="675"/>
  </r>
  <r>
    <s v="Floyd County"/>
    <s v=" Iowa"/>
    <n v="2009"/>
    <x v="15"/>
    <n v="16162"/>
    <n v="7848"/>
    <n v="8314"/>
    <n v="1066"/>
    <n v="905"/>
    <n v="1260"/>
    <n v="1115"/>
    <n v="824"/>
    <n v="727"/>
    <n v="856"/>
    <n v="840"/>
    <n v="1147"/>
    <n v="1163"/>
    <n v="1147"/>
    <n v="1099"/>
    <n v="921"/>
    <n v="872"/>
    <n v="614"/>
    <n v="630"/>
    <n v="404"/>
    <n v="597"/>
  </r>
  <r>
    <s v="Franklin County"/>
    <s v=" Iowa"/>
    <n v="2009"/>
    <x v="15"/>
    <n v="10594"/>
    <n v="5269"/>
    <n v="5325"/>
    <n v="656"/>
    <n v="794"/>
    <n v="614"/>
    <n v="678"/>
    <n v="625"/>
    <n v="487"/>
    <n v="593"/>
    <n v="614"/>
    <n v="550"/>
    <n v="752"/>
    <n v="836"/>
    <n v="625"/>
    <n v="773"/>
    <n v="466"/>
    <n v="402"/>
    <n v="413"/>
    <n v="370"/>
    <n v="349"/>
  </r>
  <r>
    <s v="Fremont County"/>
    <s v=" Iowa"/>
    <n v="2009"/>
    <x v="15"/>
    <n v="7488"/>
    <n v="3749"/>
    <n v="3739"/>
    <n v="419"/>
    <n v="434"/>
    <n v="554"/>
    <n v="546"/>
    <n v="351"/>
    <n v="202"/>
    <n v="344"/>
    <n v="434"/>
    <n v="471"/>
    <n v="606"/>
    <n v="614"/>
    <n v="599"/>
    <n v="449"/>
    <n v="314"/>
    <n v="359"/>
    <n v="284"/>
    <n v="209"/>
    <n v="292"/>
  </r>
  <r>
    <s v="Greene County"/>
    <s v=" Iowa"/>
    <n v="2009"/>
    <x v="15"/>
    <n v="9489"/>
    <n v="4722"/>
    <n v="4767"/>
    <n v="493"/>
    <n v="559"/>
    <n v="597"/>
    <n v="730"/>
    <n v="521"/>
    <n v="313"/>
    <n v="379"/>
    <n v="531"/>
    <n v="654"/>
    <n v="749"/>
    <n v="721"/>
    <n v="645"/>
    <n v="531"/>
    <n v="427"/>
    <n v="427"/>
    <n v="455"/>
    <n v="389"/>
    <n v="351"/>
  </r>
  <r>
    <s v="Grundy County"/>
    <s v=" Iowa"/>
    <n v="2009"/>
    <x v="15"/>
    <n v="12166"/>
    <n v="6001"/>
    <n v="6165"/>
    <n v="669"/>
    <n v="729"/>
    <n v="790"/>
    <n v="875"/>
    <n v="632"/>
    <n v="510"/>
    <n v="620"/>
    <n v="693"/>
    <n v="900"/>
    <n v="997"/>
    <n v="948"/>
    <n v="742"/>
    <n v="778"/>
    <n v="474"/>
    <n v="620"/>
    <n v="450"/>
    <n v="316"/>
    <n v="413"/>
  </r>
  <r>
    <s v="Guthrie County"/>
    <s v=" Iowa"/>
    <n v="2009"/>
    <x v="15"/>
    <n v="11032"/>
    <n v="5470"/>
    <n v="5562"/>
    <n v="628"/>
    <n v="706"/>
    <n v="772"/>
    <n v="650"/>
    <n v="551"/>
    <n v="419"/>
    <n v="474"/>
    <n v="695"/>
    <n v="728"/>
    <n v="915"/>
    <n v="893"/>
    <n v="805"/>
    <n v="706"/>
    <n v="573"/>
    <n v="463"/>
    <n v="353"/>
    <n v="264"/>
    <n v="430"/>
  </r>
  <r>
    <s v="Hamilton County"/>
    <s v=" Iowa"/>
    <n v="2009"/>
    <x v="15"/>
    <n v="15555"/>
    <n v="7713"/>
    <n v="7842"/>
    <n v="917"/>
    <n v="1104"/>
    <n v="995"/>
    <n v="995"/>
    <n v="855"/>
    <n v="839"/>
    <n v="886"/>
    <n v="1011"/>
    <n v="979"/>
    <n v="1259"/>
    <n v="1119"/>
    <n v="1166"/>
    <n v="668"/>
    <n v="637"/>
    <n v="606"/>
    <n v="668"/>
    <n v="404"/>
    <n v="435"/>
  </r>
  <r>
    <s v="Hancock County"/>
    <s v=" Iowa"/>
    <n v="2009"/>
    <x v="15"/>
    <n v="11339"/>
    <n v="5611"/>
    <n v="5728"/>
    <n v="634"/>
    <n v="691"/>
    <n v="805"/>
    <n v="816"/>
    <n v="612"/>
    <n v="374"/>
    <n v="600"/>
    <n v="634"/>
    <n v="714"/>
    <n v="975"/>
    <n v="975"/>
    <n v="725"/>
    <n v="714"/>
    <n v="532"/>
    <n v="430"/>
    <n v="306"/>
    <n v="351"/>
    <n v="442"/>
  </r>
  <r>
    <s v="Hardin County"/>
    <s v=" Iowa"/>
    <n v="2009"/>
    <x v="15"/>
    <n v="17486"/>
    <n v="8719"/>
    <n v="8767"/>
    <n v="1014"/>
    <n v="979"/>
    <n v="1206"/>
    <n v="1451"/>
    <n v="1031"/>
    <n v="821"/>
    <n v="734"/>
    <n v="769"/>
    <n v="1189"/>
    <n v="1293"/>
    <n v="1328"/>
    <n v="1206"/>
    <n v="856"/>
    <n v="839"/>
    <n v="699"/>
    <n v="751"/>
    <n v="577"/>
    <n v="734"/>
  </r>
  <r>
    <s v="Harrison County"/>
    <s v=" Iowa"/>
    <n v="2009"/>
    <x v="15"/>
    <n v="15410"/>
    <n v="7639"/>
    <n v="7771"/>
    <n v="909"/>
    <n v="1032"/>
    <n v="1032"/>
    <n v="1109"/>
    <n v="770"/>
    <n v="647"/>
    <n v="816"/>
    <n v="1017"/>
    <n v="1078"/>
    <n v="1356"/>
    <n v="1155"/>
    <n v="909"/>
    <n v="893"/>
    <n v="693"/>
    <n v="600"/>
    <n v="508"/>
    <n v="354"/>
    <n v="523"/>
  </r>
  <r>
    <s v="Henry County"/>
    <s v=" Iowa"/>
    <n v="2009"/>
    <x v="15"/>
    <n v="20078"/>
    <n v="10150"/>
    <n v="9928"/>
    <n v="1224"/>
    <n v="1164"/>
    <n v="1244"/>
    <n v="1465"/>
    <n v="1445"/>
    <n v="963"/>
    <n v="1264"/>
    <n v="1465"/>
    <n v="1345"/>
    <n v="1525"/>
    <n v="1345"/>
    <n v="1666"/>
    <n v="883"/>
    <n v="742"/>
    <n v="662"/>
    <n v="602"/>
    <n v="542"/>
    <n v="461"/>
  </r>
  <r>
    <s v="Howard County"/>
    <s v=" Iowa"/>
    <n v="2009"/>
    <x v="15"/>
    <n v="9488"/>
    <n v="4700"/>
    <n v="4788"/>
    <n v="597"/>
    <n v="597"/>
    <n v="626"/>
    <n v="597"/>
    <n v="588"/>
    <n v="379"/>
    <n v="483"/>
    <n v="616"/>
    <n v="597"/>
    <n v="768"/>
    <n v="664"/>
    <n v="673"/>
    <n v="426"/>
    <n v="464"/>
    <n v="360"/>
    <n v="275"/>
    <n v="294"/>
    <n v="483"/>
  </r>
  <r>
    <s v="Ida County"/>
    <s v=" Iowa"/>
    <n v="2009"/>
    <x v="15"/>
    <n v="6971"/>
    <n v="3365"/>
    <n v="3606"/>
    <n v="411"/>
    <n v="362"/>
    <n v="480"/>
    <n v="529"/>
    <n v="411"/>
    <n v="223"/>
    <n v="292"/>
    <n v="334"/>
    <n v="480"/>
    <n v="557"/>
    <n v="564"/>
    <n v="480"/>
    <n v="348"/>
    <n v="313"/>
    <n v="327"/>
    <n v="306"/>
    <n v="278"/>
    <n v="271"/>
  </r>
  <r>
    <s v="Iowa County"/>
    <s v=" Iowa"/>
    <n v="2009"/>
    <x v="15"/>
    <n v="15840"/>
    <n v="7768"/>
    <n v="8072"/>
    <n v="982"/>
    <n v="997"/>
    <n v="1203"/>
    <n v="1124"/>
    <n v="776"/>
    <n v="681"/>
    <n v="792"/>
    <n v="918"/>
    <n v="1251"/>
    <n v="1378"/>
    <n v="1251"/>
    <n v="1045"/>
    <n v="712"/>
    <n v="712"/>
    <n v="554"/>
    <n v="538"/>
    <n v="411"/>
    <n v="491"/>
  </r>
  <r>
    <s v="Jackson County"/>
    <s v=" Iowa"/>
    <n v="2009"/>
    <x v="15"/>
    <n v="19892"/>
    <n v="9833"/>
    <n v="10059"/>
    <n v="1034"/>
    <n v="1113"/>
    <n v="1551"/>
    <n v="1432"/>
    <n v="1054"/>
    <n v="815"/>
    <n v="934"/>
    <n v="1133"/>
    <n v="1551"/>
    <n v="1670"/>
    <n v="1511"/>
    <n v="1372"/>
    <n v="1113"/>
    <n v="954"/>
    <n v="835"/>
    <n v="716"/>
    <n v="497"/>
    <n v="576"/>
  </r>
  <r>
    <s v="Jasper County"/>
    <s v=" Iowa"/>
    <n v="2009"/>
    <x v="15"/>
    <n v="36606"/>
    <n v="18774"/>
    <n v="17832"/>
    <n v="2232"/>
    <n v="2269"/>
    <n v="2342"/>
    <n v="2379"/>
    <n v="1976"/>
    <n v="2049"/>
    <n v="2123"/>
    <n v="2269"/>
    <n v="2891"/>
    <n v="3001"/>
    <n v="2855"/>
    <n v="2342"/>
    <n v="2086"/>
    <n v="1500"/>
    <n v="1281"/>
    <n v="1171"/>
    <n v="805"/>
    <n v="1024"/>
  </r>
  <r>
    <s v="Jefferson County"/>
    <s v=" Iowa"/>
    <n v="2009"/>
    <x v="15"/>
    <n v="15496"/>
    <n v="7695"/>
    <n v="7801"/>
    <n v="743"/>
    <n v="759"/>
    <n v="945"/>
    <n v="1069"/>
    <n v="976"/>
    <n v="883"/>
    <n v="728"/>
    <n v="681"/>
    <n v="1022"/>
    <n v="1162"/>
    <n v="1658"/>
    <n v="1689"/>
    <n v="945"/>
    <n v="604"/>
    <n v="402"/>
    <n v="340"/>
    <n v="418"/>
    <n v="433"/>
  </r>
  <r>
    <s v="Johnson County"/>
    <s v=" Iowa"/>
    <n v="2009"/>
    <x v="15"/>
    <n v="125810"/>
    <n v="61915"/>
    <n v="63895"/>
    <n v="7548"/>
    <n v="6667"/>
    <n v="6164"/>
    <n v="12077"/>
    <n v="24784"/>
    <n v="9687"/>
    <n v="7548"/>
    <n v="8051"/>
    <n v="7296"/>
    <n v="7422"/>
    <n v="7422"/>
    <n v="6542"/>
    <n v="4277"/>
    <n v="3145"/>
    <n v="2264"/>
    <n v="1761"/>
    <n v="1635"/>
    <n v="1509"/>
  </r>
  <r>
    <s v="Jones County"/>
    <s v=" Iowa"/>
    <n v="2009"/>
    <x v="15"/>
    <n v="20365"/>
    <n v="10666"/>
    <n v="9699"/>
    <n v="1079"/>
    <n v="1221"/>
    <n v="1242"/>
    <n v="1405"/>
    <n v="1262"/>
    <n v="1099"/>
    <n v="1140"/>
    <n v="1099"/>
    <n v="1853"/>
    <n v="1629"/>
    <n v="1608"/>
    <n v="1364"/>
    <n v="1079"/>
    <n v="896"/>
    <n v="712"/>
    <n v="610"/>
    <n v="529"/>
    <n v="549"/>
  </r>
  <r>
    <s v="Keokuk County"/>
    <s v=" Iowa"/>
    <n v="2009"/>
    <x v="15"/>
    <n v="10712"/>
    <n v="5245"/>
    <n v="5467"/>
    <n v="642"/>
    <n v="610"/>
    <n v="792"/>
    <n v="760"/>
    <n v="557"/>
    <n v="492"/>
    <n v="503"/>
    <n v="524"/>
    <n v="803"/>
    <n v="899"/>
    <n v="867"/>
    <n v="642"/>
    <n v="589"/>
    <n v="417"/>
    <n v="514"/>
    <n v="374"/>
    <n v="342"/>
    <n v="385"/>
  </r>
  <r>
    <s v="Kossuth County"/>
    <s v=" Iowa"/>
    <n v="2009"/>
    <x v="15"/>
    <n v="15495"/>
    <n v="7566"/>
    <n v="7929"/>
    <n v="883"/>
    <n v="883"/>
    <n v="1084"/>
    <n v="1131"/>
    <n v="666"/>
    <n v="557"/>
    <n v="573"/>
    <n v="821"/>
    <n v="976"/>
    <n v="1348"/>
    <n v="1317"/>
    <n v="1022"/>
    <n v="960"/>
    <n v="759"/>
    <n v="805"/>
    <n v="666"/>
    <n v="495"/>
    <n v="557"/>
  </r>
  <r>
    <s v="Lee County"/>
    <s v=" Iowa"/>
    <n v="2009"/>
    <x v="15"/>
    <n v="35772"/>
    <n v="17809"/>
    <n v="17963"/>
    <n v="2039"/>
    <n v="1860"/>
    <n v="2504"/>
    <n v="2432"/>
    <n v="1967"/>
    <n v="1931"/>
    <n v="1860"/>
    <n v="2182"/>
    <n v="2539"/>
    <n v="2825"/>
    <n v="2861"/>
    <n v="2575"/>
    <n v="2074"/>
    <n v="1466"/>
    <n v="1466"/>
    <n v="1073"/>
    <n v="965"/>
    <n v="1073"/>
  </r>
  <r>
    <s v="Linn County"/>
    <s v=" Iowa"/>
    <n v="2009"/>
    <x v="15"/>
    <n v="204955"/>
    <n v="100667"/>
    <n v="104288"/>
    <n v="14141"/>
    <n v="13936"/>
    <n v="13527"/>
    <n v="13527"/>
    <n v="13936"/>
    <n v="17011"/>
    <n v="13731"/>
    <n v="14141"/>
    <n v="14346"/>
    <n v="15166"/>
    <n v="13936"/>
    <n v="12297"/>
    <n v="9222"/>
    <n v="6968"/>
    <n v="6148"/>
    <n v="4918"/>
    <n v="3894"/>
    <n v="4099"/>
  </r>
  <r>
    <s v="Louisa County"/>
    <s v=" Iowa"/>
    <n v="2009"/>
    <x v="15"/>
    <n v="11657"/>
    <n v="5826"/>
    <n v="5831"/>
    <n v="734"/>
    <n v="804"/>
    <n v="955"/>
    <n v="839"/>
    <n v="606"/>
    <n v="594"/>
    <n v="652"/>
    <n v="839"/>
    <n v="909"/>
    <n v="932"/>
    <n v="827"/>
    <n v="757"/>
    <n v="477"/>
    <n v="431"/>
    <n v="396"/>
    <n v="256"/>
    <n v="221"/>
    <n v="384"/>
  </r>
  <r>
    <s v="Lucas County"/>
    <s v=" Iowa"/>
    <n v="2009"/>
    <x v="15"/>
    <n v="9410"/>
    <n v="4592"/>
    <n v="4818"/>
    <n v="536"/>
    <n v="611"/>
    <n v="668"/>
    <n v="724"/>
    <n v="461"/>
    <n v="498"/>
    <n v="432"/>
    <n v="376"/>
    <n v="809"/>
    <n v="743"/>
    <n v="686"/>
    <n v="733"/>
    <n v="442"/>
    <n v="498"/>
    <n v="310"/>
    <n v="348"/>
    <n v="291"/>
    <n v="235"/>
  </r>
  <r>
    <s v="Lyon County"/>
    <s v=" Iowa"/>
    <n v="2009"/>
    <x v="15"/>
    <n v="11274"/>
    <n v="5664"/>
    <n v="5610"/>
    <n v="789"/>
    <n v="947"/>
    <n v="698"/>
    <n v="868"/>
    <n v="518"/>
    <n v="473"/>
    <n v="665"/>
    <n v="642"/>
    <n v="732"/>
    <n v="856"/>
    <n v="879"/>
    <n v="676"/>
    <n v="552"/>
    <n v="507"/>
    <n v="372"/>
    <n v="293"/>
    <n v="304"/>
    <n v="496"/>
  </r>
  <r>
    <s v="Madison County"/>
    <s v=" Iowa"/>
    <n v="2009"/>
    <x v="15"/>
    <n v="15253"/>
    <n v="7714"/>
    <n v="7539"/>
    <n v="991"/>
    <n v="1113"/>
    <n v="1220"/>
    <n v="1006"/>
    <n v="762"/>
    <n v="701"/>
    <n v="838"/>
    <n v="1281"/>
    <n v="1067"/>
    <n v="1220"/>
    <n v="1159"/>
    <n v="915"/>
    <n v="823"/>
    <n v="625"/>
    <n v="488"/>
    <n v="427"/>
    <n v="228"/>
    <n v="381"/>
  </r>
  <r>
    <s v="Mahaska County"/>
    <s v=" Iowa"/>
    <n v="2009"/>
    <x v="15"/>
    <n v="22094"/>
    <n v="11119"/>
    <n v="10975"/>
    <n v="1436"/>
    <n v="1480"/>
    <n v="1480"/>
    <n v="1524"/>
    <n v="1590"/>
    <n v="1369"/>
    <n v="1281"/>
    <n v="1215"/>
    <n v="1524"/>
    <n v="1723"/>
    <n v="1634"/>
    <n v="1281"/>
    <n v="1148"/>
    <n v="905"/>
    <n v="684"/>
    <n v="662"/>
    <n v="530"/>
    <n v="596"/>
  </r>
  <r>
    <s v="Marion County"/>
    <s v=" Iowa"/>
    <n v="2009"/>
    <x v="15"/>
    <n v="32650"/>
    <n v="16196"/>
    <n v="16454"/>
    <n v="2056"/>
    <n v="1959"/>
    <n v="2448"/>
    <n v="2873"/>
    <n v="2056"/>
    <n v="1665"/>
    <n v="1763"/>
    <n v="1828"/>
    <n v="2416"/>
    <n v="2448"/>
    <n v="2318"/>
    <n v="1828"/>
    <n v="1763"/>
    <n v="1077"/>
    <n v="1403"/>
    <n v="1208"/>
    <n v="718"/>
    <n v="848"/>
  </r>
  <r>
    <s v="Marshall County"/>
    <s v=" Iowa"/>
    <n v="2009"/>
    <x v="15"/>
    <n v="39093"/>
    <n v="19396"/>
    <n v="19697"/>
    <n v="3049"/>
    <n v="2619"/>
    <n v="2619"/>
    <n v="2697"/>
    <n v="2267"/>
    <n v="2189"/>
    <n v="1915"/>
    <n v="2150"/>
    <n v="2736"/>
    <n v="2853"/>
    <n v="2892"/>
    <n v="2541"/>
    <n v="2111"/>
    <n v="1837"/>
    <n v="1290"/>
    <n v="1250"/>
    <n v="1055"/>
    <n v="1016"/>
  </r>
  <r>
    <s v="Mills County"/>
    <s v=" Iowa"/>
    <n v="2009"/>
    <x v="15"/>
    <n v="15052"/>
    <n v="7638"/>
    <n v="7414"/>
    <n v="933"/>
    <n v="933"/>
    <n v="1189"/>
    <n v="1038"/>
    <n v="722"/>
    <n v="677"/>
    <n v="888"/>
    <n v="978"/>
    <n v="1249"/>
    <n v="1309"/>
    <n v="1234"/>
    <n v="1008"/>
    <n v="963"/>
    <n v="541"/>
    <n v="436"/>
    <n v="301"/>
    <n v="331"/>
    <n v="285"/>
  </r>
  <r>
    <s v="Mitchell County"/>
    <s v=" Iowa"/>
    <n v="2009"/>
    <x v="15"/>
    <n v="10790"/>
    <n v="5346"/>
    <n v="5444"/>
    <n v="658"/>
    <n v="766"/>
    <n v="798"/>
    <n v="798"/>
    <n v="571"/>
    <n v="345"/>
    <n v="463"/>
    <n v="528"/>
    <n v="766"/>
    <n v="841"/>
    <n v="787"/>
    <n v="798"/>
    <n v="431"/>
    <n v="463"/>
    <n v="507"/>
    <n v="463"/>
    <n v="377"/>
    <n v="420"/>
  </r>
  <r>
    <s v="Monona County"/>
    <s v=" Iowa"/>
    <n v="2009"/>
    <x v="15"/>
    <n v="9118"/>
    <n v="4421"/>
    <n v="4697"/>
    <n v="501"/>
    <n v="510"/>
    <n v="565"/>
    <n v="583"/>
    <n v="410"/>
    <n v="282"/>
    <n v="401"/>
    <n v="519"/>
    <n v="501"/>
    <n v="756"/>
    <n v="720"/>
    <n v="556"/>
    <n v="656"/>
    <n v="528"/>
    <n v="428"/>
    <n v="455"/>
    <n v="319"/>
    <n v="410"/>
  </r>
  <r>
    <s v="Monroe County"/>
    <s v=" Iowa"/>
    <n v="2009"/>
    <x v="15"/>
    <n v="7612"/>
    <n v="3730"/>
    <n v="3882"/>
    <n v="441"/>
    <n v="403"/>
    <n v="639"/>
    <n v="479"/>
    <n v="350"/>
    <n v="388"/>
    <n v="395"/>
    <n v="426"/>
    <n v="525"/>
    <n v="578"/>
    <n v="548"/>
    <n v="586"/>
    <n v="395"/>
    <n v="342"/>
    <n v="342"/>
    <n v="289"/>
    <n v="243"/>
    <n v="228"/>
  </r>
  <r>
    <s v="Montgomery County"/>
    <s v=" Iowa"/>
    <n v="2009"/>
    <x v="15"/>
    <n v="10968"/>
    <n v="5283"/>
    <n v="5685"/>
    <n v="701"/>
    <n v="647"/>
    <n v="767"/>
    <n v="789"/>
    <n v="515"/>
    <n v="361"/>
    <n v="581"/>
    <n v="647"/>
    <n v="669"/>
    <n v="844"/>
    <n v="844"/>
    <n v="833"/>
    <n v="614"/>
    <n v="372"/>
    <n v="570"/>
    <n v="460"/>
    <n v="329"/>
    <n v="416"/>
  </r>
  <r>
    <s v="Muscatine County"/>
    <s v=" Iowa"/>
    <n v="2009"/>
    <x v="15"/>
    <n v="42448"/>
    <n v="21251"/>
    <n v="21197"/>
    <n v="3141"/>
    <n v="2886"/>
    <n v="3141"/>
    <n v="2971"/>
    <n v="2504"/>
    <n v="2674"/>
    <n v="2546"/>
    <n v="3013"/>
    <n v="2886"/>
    <n v="3395"/>
    <n v="3013"/>
    <n v="2928"/>
    <n v="2037"/>
    <n v="1570"/>
    <n v="1146"/>
    <n v="1018"/>
    <n v="764"/>
    <n v="764"/>
  </r>
  <r>
    <s v="O'Brien County"/>
    <s v=" Iowa"/>
    <n v="2009"/>
    <x v="15"/>
    <n v="14062"/>
    <n v="6970"/>
    <n v="7092"/>
    <n v="857"/>
    <n v="885"/>
    <n v="885"/>
    <n v="1012"/>
    <n v="815"/>
    <n v="520"/>
    <n v="618"/>
    <n v="703"/>
    <n v="871"/>
    <n v="1209"/>
    <n v="1082"/>
    <n v="857"/>
    <n v="674"/>
    <n v="590"/>
    <n v="646"/>
    <n v="660"/>
    <n v="562"/>
    <n v="590"/>
  </r>
  <r>
    <s v="Osceola County"/>
    <s v=" Iowa"/>
    <n v="2009"/>
    <x v="15"/>
    <n v="6486"/>
    <n v="3199"/>
    <n v="3287"/>
    <n v="389"/>
    <n v="421"/>
    <n v="408"/>
    <n v="525"/>
    <n v="376"/>
    <n v="278"/>
    <n v="304"/>
    <n v="402"/>
    <n v="376"/>
    <n v="557"/>
    <n v="531"/>
    <n v="382"/>
    <n v="324"/>
    <n v="194"/>
    <n v="330"/>
    <n v="330"/>
    <n v="181"/>
    <n v="162"/>
  </r>
  <r>
    <s v="Page County"/>
    <s v=" Iowa"/>
    <n v="2009"/>
    <x v="15"/>
    <n v="15749"/>
    <n v="8173"/>
    <n v="7576"/>
    <n v="771"/>
    <n v="740"/>
    <n v="929"/>
    <n v="1118"/>
    <n v="803"/>
    <n v="881"/>
    <n v="960"/>
    <n v="1007"/>
    <n v="1023"/>
    <n v="1259"/>
    <n v="1181"/>
    <n v="1070"/>
    <n v="834"/>
    <n v="834"/>
    <n v="551"/>
    <n v="677"/>
    <n v="566"/>
    <n v="535"/>
  </r>
  <r>
    <s v="Palo Alto County"/>
    <s v=" Iowa"/>
    <n v="2009"/>
    <x v="15"/>
    <n v="9405"/>
    <n v="4641"/>
    <n v="4764"/>
    <n v="573"/>
    <n v="460"/>
    <n v="630"/>
    <n v="677"/>
    <n v="601"/>
    <n v="601"/>
    <n v="423"/>
    <n v="545"/>
    <n v="432"/>
    <n v="724"/>
    <n v="705"/>
    <n v="545"/>
    <n v="498"/>
    <n v="404"/>
    <n v="470"/>
    <n v="413"/>
    <n v="376"/>
    <n v="347"/>
  </r>
  <r>
    <s v="Plymouth County"/>
    <s v=" Iowa"/>
    <n v="2009"/>
    <x v="15"/>
    <n v="24356"/>
    <n v="12128"/>
    <n v="12228"/>
    <n v="1583"/>
    <n v="1583"/>
    <n v="1948"/>
    <n v="1875"/>
    <n v="1412"/>
    <n v="1047"/>
    <n v="1144"/>
    <n v="1363"/>
    <n v="1729"/>
    <n v="2118"/>
    <n v="1972"/>
    <n v="1583"/>
    <n v="1217"/>
    <n v="925"/>
    <n v="828"/>
    <n v="901"/>
    <n v="633"/>
    <n v="487"/>
  </r>
  <r>
    <s v="Pocahontas County"/>
    <s v=" Iowa"/>
    <n v="2009"/>
    <x v="15"/>
    <n v="7574"/>
    <n v="3729"/>
    <n v="3845"/>
    <n v="363"/>
    <n v="431"/>
    <n v="416"/>
    <n v="590"/>
    <n v="386"/>
    <n v="287"/>
    <n v="249"/>
    <n v="355"/>
    <n v="484"/>
    <n v="696"/>
    <n v="636"/>
    <n v="492"/>
    <n v="492"/>
    <n v="401"/>
    <n v="325"/>
    <n v="295"/>
    <n v="257"/>
    <n v="408"/>
  </r>
  <r>
    <s v="Polk County"/>
    <s v=" Iowa"/>
    <n v="2009"/>
    <x v="15"/>
    <n v="415949"/>
    <n v="202549"/>
    <n v="213400"/>
    <n v="33275"/>
    <n v="28700"/>
    <n v="27868"/>
    <n v="25788"/>
    <n v="27036"/>
    <n v="37019"/>
    <n v="30780"/>
    <n v="29948"/>
    <n v="29532"/>
    <n v="30364"/>
    <n v="27868"/>
    <n v="24125"/>
    <n v="17469"/>
    <n v="12478"/>
    <n v="10398"/>
    <n v="8734"/>
    <n v="7487"/>
    <n v="6655"/>
  </r>
  <r>
    <s v="Pottawattamie County"/>
    <s v=" Iowa"/>
    <n v="2009"/>
    <x v="15"/>
    <n v="89627"/>
    <n v="43870"/>
    <n v="45757"/>
    <n v="6184"/>
    <n v="5556"/>
    <n v="5915"/>
    <n v="6453"/>
    <n v="5646"/>
    <n v="6094"/>
    <n v="5467"/>
    <n v="5467"/>
    <n v="6542"/>
    <n v="7080"/>
    <n v="6722"/>
    <n v="6005"/>
    <n v="4212"/>
    <n v="3405"/>
    <n v="2868"/>
    <n v="2509"/>
    <n v="2151"/>
    <n v="1523"/>
  </r>
  <r>
    <s v="Poweshiek County"/>
    <s v=" Iowa"/>
    <n v="2009"/>
    <x v="15"/>
    <n v="18564"/>
    <n v="9058"/>
    <n v="9506"/>
    <n v="946"/>
    <n v="1076"/>
    <n v="1021"/>
    <n v="1726"/>
    <n v="1633"/>
    <n v="798"/>
    <n v="965"/>
    <n v="853"/>
    <n v="1318"/>
    <n v="1392"/>
    <n v="1299"/>
    <n v="1076"/>
    <n v="1095"/>
    <n v="853"/>
    <n v="723"/>
    <n v="705"/>
    <n v="519"/>
    <n v="575"/>
  </r>
  <r>
    <s v="Ringgold County"/>
    <s v=" Iowa"/>
    <n v="2009"/>
    <x v="15"/>
    <n v="5062"/>
    <n v="2481"/>
    <n v="2581"/>
    <n v="298"/>
    <n v="288"/>
    <n v="329"/>
    <n v="303"/>
    <n v="263"/>
    <n v="217"/>
    <n v="212"/>
    <n v="217"/>
    <n v="344"/>
    <n v="364"/>
    <n v="364"/>
    <n v="308"/>
    <n v="374"/>
    <n v="313"/>
    <n v="222"/>
    <n v="161"/>
    <n v="197"/>
    <n v="268"/>
  </r>
  <r>
    <s v="Sac County"/>
    <s v=" Iowa"/>
    <n v="2009"/>
    <x v="15"/>
    <n v="10311"/>
    <n v="5096"/>
    <n v="5215"/>
    <n v="567"/>
    <n v="598"/>
    <n v="659"/>
    <n v="701"/>
    <n v="484"/>
    <n v="340"/>
    <n v="391"/>
    <n v="649"/>
    <n v="618"/>
    <n v="814"/>
    <n v="835"/>
    <n v="649"/>
    <n v="639"/>
    <n v="536"/>
    <n v="484"/>
    <n v="443"/>
    <n v="433"/>
    <n v="453"/>
  </r>
  <r>
    <s v="Scott County"/>
    <s v=" Iowa"/>
    <n v="2009"/>
    <x v="15"/>
    <n v="162994"/>
    <n v="79850"/>
    <n v="83144"/>
    <n v="11572"/>
    <n v="10920"/>
    <n v="11246"/>
    <n v="11409"/>
    <n v="10431"/>
    <n v="11572"/>
    <n v="10757"/>
    <n v="10594"/>
    <n v="11409"/>
    <n v="12550"/>
    <n v="11898"/>
    <n v="10431"/>
    <n v="7823"/>
    <n v="6030"/>
    <n v="4400"/>
    <n v="3422"/>
    <n v="3096"/>
    <n v="3259"/>
  </r>
  <r>
    <s v="Shelby County"/>
    <s v=" Iowa"/>
    <n v="2009"/>
    <x v="15"/>
    <n v="12218"/>
    <n v="6005"/>
    <n v="6213"/>
    <n v="598"/>
    <n v="757"/>
    <n v="843"/>
    <n v="953"/>
    <n v="610"/>
    <n v="305"/>
    <n v="500"/>
    <n v="671"/>
    <n v="855"/>
    <n v="1050"/>
    <n v="1026"/>
    <n v="794"/>
    <n v="696"/>
    <n v="525"/>
    <n v="574"/>
    <n v="635"/>
    <n v="415"/>
    <n v="403"/>
  </r>
  <r>
    <s v="Sioux County"/>
    <s v=" Iowa"/>
    <n v="2009"/>
    <x v="15"/>
    <n v="32069"/>
    <n v="15922"/>
    <n v="16147"/>
    <n v="2565"/>
    <n v="2244"/>
    <n v="2148"/>
    <n v="3335"/>
    <n v="3142"/>
    <n v="1539"/>
    <n v="1699"/>
    <n v="1795"/>
    <n v="1603"/>
    <n v="2148"/>
    <n v="2116"/>
    <n v="1860"/>
    <n v="1122"/>
    <n v="962"/>
    <n v="1090"/>
    <n v="833"/>
    <n v="930"/>
    <n v="994"/>
  </r>
  <r>
    <s v="Story County"/>
    <s v=" Iowa"/>
    <n v="2009"/>
    <x v="15"/>
    <n v="84780"/>
    <n v="43239"/>
    <n v="41541"/>
    <n v="4578"/>
    <n v="3899"/>
    <n v="3984"/>
    <n v="9495"/>
    <n v="21110"/>
    <n v="5341"/>
    <n v="3391"/>
    <n v="3984"/>
    <n v="4239"/>
    <n v="4578"/>
    <n v="4747"/>
    <n v="3899"/>
    <n v="2797"/>
    <n v="2119"/>
    <n v="2034"/>
    <n v="1865"/>
    <n v="1271"/>
    <n v="1526"/>
  </r>
  <r>
    <s v="Tama County"/>
    <s v=" Iowa"/>
    <n v="2009"/>
    <x v="15"/>
    <n v="17659"/>
    <n v="8726"/>
    <n v="8933"/>
    <n v="1165"/>
    <n v="1306"/>
    <n v="1253"/>
    <n v="1289"/>
    <n v="900"/>
    <n v="829"/>
    <n v="882"/>
    <n v="1006"/>
    <n v="1147"/>
    <n v="1271"/>
    <n v="1342"/>
    <n v="1130"/>
    <n v="900"/>
    <n v="882"/>
    <n v="600"/>
    <n v="529"/>
    <n v="547"/>
    <n v="671"/>
  </r>
  <r>
    <s v="Taylor County"/>
    <s v=" Iowa"/>
    <n v="2009"/>
    <x v="15"/>
    <n v="6434"/>
    <n v="3154"/>
    <n v="3280"/>
    <n v="360"/>
    <n v="353"/>
    <n v="476"/>
    <n v="437"/>
    <n v="321"/>
    <n v="308"/>
    <n v="315"/>
    <n v="308"/>
    <n v="443"/>
    <n v="469"/>
    <n v="469"/>
    <n v="463"/>
    <n v="353"/>
    <n v="308"/>
    <n v="295"/>
    <n v="276"/>
    <n v="218"/>
    <n v="250"/>
  </r>
  <r>
    <s v="Union County"/>
    <s v=" Iowa"/>
    <n v="2009"/>
    <x v="15"/>
    <n v="12076"/>
    <n v="5819"/>
    <n v="6257"/>
    <n v="784"/>
    <n v="784"/>
    <n v="652"/>
    <n v="881"/>
    <n v="712"/>
    <n v="688"/>
    <n v="615"/>
    <n v="603"/>
    <n v="772"/>
    <n v="929"/>
    <n v="845"/>
    <n v="845"/>
    <n v="688"/>
    <n v="591"/>
    <n v="483"/>
    <n v="434"/>
    <n v="446"/>
    <n v="301"/>
  </r>
  <r>
    <s v="Van Buren County"/>
    <s v=" Iowa"/>
    <n v="2009"/>
    <x v="15"/>
    <n v="7662"/>
    <n v="3808"/>
    <n v="3854"/>
    <n v="452"/>
    <n v="513"/>
    <n v="436"/>
    <n v="536"/>
    <n v="352"/>
    <n v="390"/>
    <n v="367"/>
    <n v="475"/>
    <n v="444"/>
    <n v="551"/>
    <n v="635"/>
    <n v="628"/>
    <n v="375"/>
    <n v="329"/>
    <n v="406"/>
    <n v="329"/>
    <n v="176"/>
    <n v="245"/>
  </r>
  <r>
    <s v="Wapello County"/>
    <s v=" Iowa"/>
    <n v="2009"/>
    <x v="15"/>
    <n v="35484"/>
    <n v="17351"/>
    <n v="18133"/>
    <n v="2519"/>
    <n v="2235"/>
    <n v="2093"/>
    <n v="2483"/>
    <n v="2270"/>
    <n v="2377"/>
    <n v="2093"/>
    <n v="1916"/>
    <n v="2200"/>
    <n v="2625"/>
    <n v="2767"/>
    <n v="2448"/>
    <n v="1596"/>
    <n v="1312"/>
    <n v="1454"/>
    <n v="1277"/>
    <n v="1100"/>
    <n v="780"/>
  </r>
  <r>
    <s v="Warren County"/>
    <s v=" Iowa"/>
    <n v="2009"/>
    <x v="15"/>
    <n v="44192"/>
    <n v="21608"/>
    <n v="22584"/>
    <n v="2695"/>
    <n v="3358"/>
    <n v="3093"/>
    <n v="3446"/>
    <n v="2960"/>
    <n v="2430"/>
    <n v="2474"/>
    <n v="2960"/>
    <n v="3270"/>
    <n v="3579"/>
    <n v="3181"/>
    <n v="2784"/>
    <n v="2209"/>
    <n v="1679"/>
    <n v="1369"/>
    <n v="1016"/>
    <n v="707"/>
    <n v="928"/>
  </r>
  <r>
    <s v="Washington County"/>
    <s v=" Iowa"/>
    <n v="2009"/>
    <x v="15"/>
    <n v="21152"/>
    <n v="10370"/>
    <n v="10782"/>
    <n v="1438"/>
    <n v="1374"/>
    <n v="1607"/>
    <n v="1565"/>
    <n v="994"/>
    <n v="972"/>
    <n v="1121"/>
    <n v="1184"/>
    <n v="1607"/>
    <n v="1649"/>
    <n v="1565"/>
    <n v="1501"/>
    <n v="972"/>
    <n v="803"/>
    <n v="803"/>
    <n v="824"/>
    <n v="655"/>
    <n v="507"/>
  </r>
  <r>
    <s v="Webster County"/>
    <s v=" Iowa"/>
    <n v="2009"/>
    <x v="15"/>
    <n v="38458"/>
    <n v="19169"/>
    <n v="19289"/>
    <n v="2345"/>
    <n v="2307"/>
    <n v="2499"/>
    <n v="3192"/>
    <n v="2807"/>
    <n v="2653"/>
    <n v="1999"/>
    <n v="1961"/>
    <n v="2538"/>
    <n v="2922"/>
    <n v="2653"/>
    <n v="2345"/>
    <n v="1922"/>
    <n v="1499"/>
    <n v="1307"/>
    <n v="1576"/>
    <n v="1153"/>
    <n v="769"/>
  </r>
  <r>
    <s v="Winnebago County"/>
    <s v=" Iowa"/>
    <n v="2009"/>
    <x v="15"/>
    <n v="10835"/>
    <n v="5345"/>
    <n v="5490"/>
    <n v="552"/>
    <n v="617"/>
    <n v="704"/>
    <n v="953"/>
    <n v="736"/>
    <n v="400"/>
    <n v="455"/>
    <n v="617"/>
    <n v="639"/>
    <n v="855"/>
    <n v="942"/>
    <n v="780"/>
    <n v="541"/>
    <n v="411"/>
    <n v="498"/>
    <n v="433"/>
    <n v="325"/>
    <n v="390"/>
  </r>
  <r>
    <s v="Carroll County"/>
    <s v=" Iowa"/>
    <n v="2009"/>
    <x v="15"/>
    <n v="20764"/>
    <n v="10280"/>
    <n v="10484"/>
    <n v="1058"/>
    <n v="1121"/>
    <n v="1225"/>
    <n v="2076"/>
    <n v="2284"/>
    <n v="872"/>
    <n v="872"/>
    <n v="975"/>
    <n v="1411"/>
    <n v="1598"/>
    <n v="1515"/>
    <n v="1225"/>
    <n v="1038"/>
    <n v="934"/>
    <n v="664"/>
    <n v="664"/>
    <n v="622"/>
    <n v="602"/>
  </r>
  <r>
    <s v="Woodbury County"/>
    <s v=" Iowa"/>
    <n v="2009"/>
    <x v="15"/>
    <n v="101764"/>
    <n v="49905"/>
    <n v="51859"/>
    <n v="7937"/>
    <n v="7225"/>
    <n v="7835"/>
    <n v="7530"/>
    <n v="6919"/>
    <n v="6716"/>
    <n v="6411"/>
    <n v="6512"/>
    <n v="6411"/>
    <n v="7530"/>
    <n v="7021"/>
    <n v="6004"/>
    <n v="4579"/>
    <n v="3765"/>
    <n v="2544"/>
    <n v="2645"/>
    <n v="2137"/>
    <n v="1933"/>
  </r>
  <r>
    <s v="Worth County"/>
    <s v=" Iowa"/>
    <n v="2009"/>
    <x v="15"/>
    <n v="7620"/>
    <n v="3840"/>
    <n v="3780"/>
    <n v="411"/>
    <n v="419"/>
    <n v="541"/>
    <n v="510"/>
    <n v="365"/>
    <n v="381"/>
    <n v="396"/>
    <n v="342"/>
    <n v="655"/>
    <n v="624"/>
    <n v="632"/>
    <n v="609"/>
    <n v="335"/>
    <n v="358"/>
    <n v="289"/>
    <n v="236"/>
    <n v="213"/>
    <n v="289"/>
  </r>
  <r>
    <s v="Wright County"/>
    <s v=" Iowa"/>
    <n v="2009"/>
    <x v="15"/>
    <n v="13039"/>
    <n v="6460"/>
    <n v="6579"/>
    <n v="821"/>
    <n v="873"/>
    <n v="717"/>
    <n v="808"/>
    <n v="756"/>
    <n v="495"/>
    <n v="651"/>
    <n v="717"/>
    <n v="808"/>
    <n v="1043"/>
    <n v="1030"/>
    <n v="873"/>
    <n v="743"/>
    <n v="651"/>
    <n v="521"/>
    <n v="443"/>
    <n v="521"/>
    <n v="560"/>
  </r>
  <r>
    <s v="Allen County"/>
    <s v=" Kansas"/>
    <n v="2009"/>
    <x v="16"/>
    <n v="13403"/>
    <n v="6580"/>
    <n v="6823"/>
    <n v="804"/>
    <n v="616"/>
    <n v="1058"/>
    <n v="1032"/>
    <n v="830"/>
    <n v="924"/>
    <n v="670"/>
    <n v="643"/>
    <n v="857"/>
    <n v="1018"/>
    <n v="938"/>
    <n v="1045"/>
    <n v="576"/>
    <n v="603"/>
    <n v="469"/>
    <n v="562"/>
    <n v="428"/>
    <n v="308"/>
  </r>
  <r>
    <s v="Anderson County"/>
    <s v=" Kansas"/>
    <n v="2009"/>
    <x v="16"/>
    <n v="7900"/>
    <n v="3911"/>
    <n v="3989"/>
    <n v="537"/>
    <n v="497"/>
    <n v="639"/>
    <n v="553"/>
    <n v="379"/>
    <n v="355"/>
    <n v="371"/>
    <n v="481"/>
    <n v="553"/>
    <n v="592"/>
    <n v="529"/>
    <n v="584"/>
    <n v="331"/>
    <n v="458"/>
    <n v="268"/>
    <n v="189"/>
    <n v="347"/>
    <n v="244"/>
  </r>
  <r>
    <s v="Atchison County"/>
    <s v=" Kansas"/>
    <n v="2009"/>
    <x v="16"/>
    <n v="16469"/>
    <n v="7925"/>
    <n v="8544"/>
    <n v="988"/>
    <n v="1251"/>
    <n v="1021"/>
    <n v="1696"/>
    <n v="1235"/>
    <n v="889"/>
    <n v="856"/>
    <n v="1070"/>
    <n v="806"/>
    <n v="1235"/>
    <n v="1136"/>
    <n v="971"/>
    <n v="823"/>
    <n v="642"/>
    <n v="559"/>
    <n v="527"/>
    <n v="345"/>
    <n v="428"/>
  </r>
  <r>
    <s v="Barber County"/>
    <s v=" Kansas"/>
    <n v="2009"/>
    <x v="16"/>
    <n v="4714"/>
    <n v="2332"/>
    <n v="2382"/>
    <n v="235"/>
    <n v="254"/>
    <n v="282"/>
    <n v="282"/>
    <n v="306"/>
    <n v="127"/>
    <n v="179"/>
    <n v="268"/>
    <n v="259"/>
    <n v="443"/>
    <n v="410"/>
    <n v="391"/>
    <n v="301"/>
    <n v="245"/>
    <n v="254"/>
    <n v="164"/>
    <n v="146"/>
    <n v="169"/>
  </r>
  <r>
    <s v="Barton County"/>
    <s v=" Kansas"/>
    <n v="2009"/>
    <x v="16"/>
    <n v="27654"/>
    <n v="13313"/>
    <n v="14341"/>
    <n v="1825"/>
    <n v="1686"/>
    <n v="1991"/>
    <n v="1963"/>
    <n v="1963"/>
    <n v="1548"/>
    <n v="1216"/>
    <n v="1438"/>
    <n v="1576"/>
    <n v="2267"/>
    <n v="2239"/>
    <n v="1686"/>
    <n v="1410"/>
    <n v="1189"/>
    <n v="995"/>
    <n v="1189"/>
    <n v="746"/>
    <n v="691"/>
  </r>
  <r>
    <s v="Bourbon County"/>
    <s v=" Kansas"/>
    <n v="2009"/>
    <x v="16"/>
    <n v="14846"/>
    <n v="7295"/>
    <n v="7551"/>
    <n v="1039"/>
    <n v="979"/>
    <n v="1024"/>
    <n v="1068"/>
    <n v="875"/>
    <n v="964"/>
    <n v="890"/>
    <n v="801"/>
    <n v="786"/>
    <n v="979"/>
    <n v="1098"/>
    <n v="905"/>
    <n v="861"/>
    <n v="578"/>
    <n v="608"/>
    <n v="475"/>
    <n v="475"/>
    <n v="430"/>
  </r>
  <r>
    <s v="Brown County"/>
    <s v=" Kansas"/>
    <n v="2009"/>
    <x v="16"/>
    <n v="10028"/>
    <n v="4862"/>
    <n v="5166"/>
    <n v="671"/>
    <n v="631"/>
    <n v="792"/>
    <n v="681"/>
    <n v="531"/>
    <n v="431"/>
    <n v="401"/>
    <n v="571"/>
    <n v="641"/>
    <n v="752"/>
    <n v="792"/>
    <n v="641"/>
    <n v="681"/>
    <n v="421"/>
    <n v="381"/>
    <n v="381"/>
    <n v="260"/>
    <n v="361"/>
  </r>
  <r>
    <s v="Butler County"/>
    <s v=" Kansas"/>
    <n v="2009"/>
    <x v="16"/>
    <n v="62878"/>
    <n v="31638"/>
    <n v="31240"/>
    <n v="4149"/>
    <n v="4590"/>
    <n v="4904"/>
    <n v="4904"/>
    <n v="3646"/>
    <n v="3458"/>
    <n v="3772"/>
    <n v="4149"/>
    <n v="4464"/>
    <n v="5281"/>
    <n v="4967"/>
    <n v="3835"/>
    <n v="2766"/>
    <n v="1949"/>
    <n v="2012"/>
    <n v="1571"/>
    <n v="1194"/>
    <n v="1320"/>
  </r>
  <r>
    <s v="Chautauqua County"/>
    <s v=" Kansas"/>
    <n v="2009"/>
    <x v="16"/>
    <n v="3826"/>
    <n v="1837"/>
    <n v="1989"/>
    <n v="187"/>
    <n v="195"/>
    <n v="206"/>
    <n v="298"/>
    <n v="164"/>
    <n v="175"/>
    <n v="137"/>
    <n v="183"/>
    <n v="248"/>
    <n v="283"/>
    <n v="275"/>
    <n v="244"/>
    <n v="283"/>
    <n v="256"/>
    <n v="221"/>
    <n v="145"/>
    <n v="141"/>
    <n v="179"/>
  </r>
  <r>
    <s v="Cherokee County"/>
    <s v=" Kansas"/>
    <n v="2009"/>
    <x v="16"/>
    <n v="21295"/>
    <n v="10313"/>
    <n v="10982"/>
    <n v="1235"/>
    <n v="1831"/>
    <n v="1171"/>
    <n v="1448"/>
    <n v="1149"/>
    <n v="1341"/>
    <n v="1107"/>
    <n v="1533"/>
    <n v="1469"/>
    <n v="1533"/>
    <n v="1490"/>
    <n v="1384"/>
    <n v="1235"/>
    <n v="894"/>
    <n v="809"/>
    <n v="617"/>
    <n v="447"/>
    <n v="532"/>
  </r>
  <r>
    <s v="Clark County"/>
    <s v=" Kansas"/>
    <n v="2009"/>
    <x v="16"/>
    <n v="2133"/>
    <n v="1126"/>
    <n v="1007"/>
    <n v="125"/>
    <n v="202"/>
    <n v="147"/>
    <n v="117"/>
    <n v="12"/>
    <n v="127"/>
    <n v="70"/>
    <n v="130"/>
    <n v="127"/>
    <n v="147"/>
    <n v="185"/>
    <n v="136"/>
    <n v="100"/>
    <n v="140"/>
    <n v="95"/>
    <n v="87"/>
    <n v="89"/>
    <n v="85"/>
  </r>
  <r>
    <s v="Clay County"/>
    <s v=" Kansas"/>
    <n v="2009"/>
    <x v="16"/>
    <n v="8662"/>
    <n v="4372"/>
    <n v="4290"/>
    <n v="519"/>
    <n v="632"/>
    <n v="415"/>
    <n v="649"/>
    <n v="433"/>
    <n v="372"/>
    <n v="389"/>
    <n v="528"/>
    <n v="511"/>
    <n v="632"/>
    <n v="710"/>
    <n v="571"/>
    <n v="589"/>
    <n v="381"/>
    <n v="346"/>
    <n v="294"/>
    <n v="407"/>
    <n v="277"/>
  </r>
  <r>
    <s v="Cloud County"/>
    <s v=" Kansas"/>
    <n v="2009"/>
    <x v="16"/>
    <n v="9367"/>
    <n v="4505"/>
    <n v="4862"/>
    <n v="543"/>
    <n v="468"/>
    <n v="552"/>
    <n v="927"/>
    <n v="496"/>
    <n v="543"/>
    <n v="365"/>
    <n v="430"/>
    <n v="562"/>
    <n v="636"/>
    <n v="646"/>
    <n v="562"/>
    <n v="580"/>
    <n v="412"/>
    <n v="412"/>
    <n v="449"/>
    <n v="412"/>
    <n v="374"/>
  </r>
  <r>
    <s v="Coffey County"/>
    <s v=" Kansas"/>
    <n v="2009"/>
    <x v="16"/>
    <n v="8472"/>
    <n v="4205"/>
    <n v="4267"/>
    <n v="508"/>
    <n v="533"/>
    <n v="601"/>
    <n v="635"/>
    <n v="389"/>
    <n v="296"/>
    <n v="406"/>
    <n v="465"/>
    <n v="660"/>
    <n v="762"/>
    <n v="703"/>
    <n v="703"/>
    <n v="440"/>
    <n v="338"/>
    <n v="228"/>
    <n v="169"/>
    <n v="203"/>
    <n v="415"/>
  </r>
  <r>
    <s v="Comanche County"/>
    <s v=" Kansas"/>
    <n v="2009"/>
    <x v="16"/>
    <n v="1850"/>
    <n v="872"/>
    <n v="978"/>
    <n v="90"/>
    <n v="123"/>
    <n v="98"/>
    <n v="155"/>
    <n v="46"/>
    <n v="51"/>
    <n v="96"/>
    <n v="64"/>
    <n v="88"/>
    <n v="144"/>
    <n v="138"/>
    <n v="168"/>
    <n v="185"/>
    <n v="79"/>
    <n v="101"/>
    <n v="40"/>
    <n v="62"/>
    <n v="112"/>
  </r>
  <r>
    <s v="Cowley County"/>
    <s v=" Kansas"/>
    <n v="2009"/>
    <x v="16"/>
    <n v="34055"/>
    <n v="16705"/>
    <n v="17350"/>
    <n v="2179"/>
    <n v="2145"/>
    <n v="2520"/>
    <n v="2724"/>
    <n v="2315"/>
    <n v="2009"/>
    <n v="1736"/>
    <n v="2009"/>
    <n v="2520"/>
    <n v="2520"/>
    <n v="2383"/>
    <n v="2247"/>
    <n v="1838"/>
    <n v="1362"/>
    <n v="1123"/>
    <n v="953"/>
    <n v="749"/>
    <n v="715"/>
  </r>
  <r>
    <s v="Crawford County"/>
    <s v=" Kansas"/>
    <n v="2009"/>
    <x v="16"/>
    <n v="38732"/>
    <n v="18990"/>
    <n v="19742"/>
    <n v="2478"/>
    <n v="2478"/>
    <n v="2091"/>
    <n v="3369"/>
    <n v="5771"/>
    <n v="2285"/>
    <n v="1665"/>
    <n v="2246"/>
    <n v="2014"/>
    <n v="2401"/>
    <n v="2362"/>
    <n v="2285"/>
    <n v="1626"/>
    <n v="1471"/>
    <n v="1123"/>
    <n v="1045"/>
    <n v="1123"/>
    <n v="890"/>
  </r>
  <r>
    <s v="Decatur County"/>
    <s v=" Kansas"/>
    <n v="2009"/>
    <x v="16"/>
    <n v="2966"/>
    <n v="1491"/>
    <n v="1475"/>
    <n v="115"/>
    <n v="127"/>
    <n v="172"/>
    <n v="166"/>
    <n v="91"/>
    <n v="154"/>
    <n v="100"/>
    <n v="118"/>
    <n v="189"/>
    <n v="240"/>
    <n v="246"/>
    <n v="243"/>
    <n v="174"/>
    <n v="213"/>
    <n v="145"/>
    <n v="169"/>
    <n v="180"/>
    <n v="112"/>
  </r>
  <r>
    <s v="Dickinson County"/>
    <s v=" Kansas"/>
    <n v="2009"/>
    <x v="16"/>
    <n v="18976"/>
    <n v="9378"/>
    <n v="9598"/>
    <n v="1100"/>
    <n v="1214"/>
    <n v="1328"/>
    <n v="1328"/>
    <n v="1138"/>
    <n v="834"/>
    <n v="929"/>
    <n v="1100"/>
    <n v="1366"/>
    <n v="1556"/>
    <n v="1480"/>
    <n v="1195"/>
    <n v="986"/>
    <n v="929"/>
    <n v="740"/>
    <n v="721"/>
    <n v="493"/>
    <n v="512"/>
  </r>
  <r>
    <s v="Doniphan County"/>
    <s v=" Kansas"/>
    <n v="2009"/>
    <x v="16"/>
    <n v="7732"/>
    <n v="3929"/>
    <n v="3803"/>
    <n v="378"/>
    <n v="340"/>
    <n v="634"/>
    <n v="765"/>
    <n v="556"/>
    <n v="448"/>
    <n v="386"/>
    <n v="479"/>
    <n v="448"/>
    <n v="564"/>
    <n v="579"/>
    <n v="402"/>
    <n v="525"/>
    <n v="332"/>
    <n v="224"/>
    <n v="286"/>
    <n v="201"/>
    <n v="177"/>
  </r>
  <r>
    <s v="Douglas County"/>
    <s v=" Kansas"/>
    <n v="2009"/>
    <x v="16"/>
    <n v="113724"/>
    <n v="56208"/>
    <n v="57516"/>
    <n v="6141"/>
    <n v="5686"/>
    <n v="5458"/>
    <n v="11827"/>
    <n v="24223"/>
    <n v="8756"/>
    <n v="6368"/>
    <n v="6709"/>
    <n v="5913"/>
    <n v="6595"/>
    <n v="6368"/>
    <n v="5686"/>
    <n v="3866"/>
    <n v="2843"/>
    <n v="2274"/>
    <n v="2047"/>
    <n v="1933"/>
    <n v="1137"/>
  </r>
  <r>
    <s v="Edwards County"/>
    <s v=" Kansas"/>
    <n v="2009"/>
    <x v="16"/>
    <n v="3118"/>
    <n v="1572"/>
    <n v="1546"/>
    <n v="190"/>
    <n v="202"/>
    <n v="243"/>
    <n v="168"/>
    <n v="180"/>
    <n v="90"/>
    <n v="112"/>
    <n v="165"/>
    <n v="268"/>
    <n v="280"/>
    <n v="243"/>
    <n v="155"/>
    <n v="243"/>
    <n v="149"/>
    <n v="127"/>
    <n v="49"/>
    <n v="121"/>
    <n v="130"/>
  </r>
  <r>
    <s v="Elk County"/>
    <s v=" Kansas"/>
    <n v="2009"/>
    <x v="16"/>
    <n v="3016"/>
    <n v="1420"/>
    <n v="1596"/>
    <n v="156"/>
    <n v="196"/>
    <n v="156"/>
    <n v="186"/>
    <n v="123"/>
    <n v="126"/>
    <n v="132"/>
    <n v="105"/>
    <n v="211"/>
    <n v="205"/>
    <n v="238"/>
    <n v="253"/>
    <n v="208"/>
    <n v="214"/>
    <n v="138"/>
    <n v="99"/>
    <n v="105"/>
    <n v="153"/>
  </r>
  <r>
    <s v="Ellis County"/>
    <s v=" Kansas"/>
    <n v="2009"/>
    <x v="16"/>
    <n v="27352"/>
    <n v="13245"/>
    <n v="14107"/>
    <n v="1723"/>
    <n v="1394"/>
    <n v="1477"/>
    <n v="2461"/>
    <n v="5005"/>
    <n v="1312"/>
    <n v="1148"/>
    <n v="1340"/>
    <n v="1422"/>
    <n v="1750"/>
    <n v="1832"/>
    <n v="1613"/>
    <n v="984"/>
    <n v="902"/>
    <n v="847"/>
    <n v="847"/>
    <n v="629"/>
    <n v="656"/>
  </r>
  <r>
    <s v="Ellsworth County"/>
    <s v=" Kansas"/>
    <n v="2009"/>
    <x v="16"/>
    <n v="6247"/>
    <n v="3303"/>
    <n v="2944"/>
    <n v="256"/>
    <n v="293"/>
    <n v="362"/>
    <n v="431"/>
    <n v="412"/>
    <n v="349"/>
    <n v="331"/>
    <n v="356"/>
    <n v="431"/>
    <n v="530"/>
    <n v="537"/>
    <n v="343"/>
    <n v="456"/>
    <n v="256"/>
    <n v="274"/>
    <n v="212"/>
    <n v="174"/>
    <n v="243"/>
  </r>
  <r>
    <s v="Finney County"/>
    <s v=" Kansas"/>
    <n v="2009"/>
    <x v="16"/>
    <n v="41002"/>
    <n v="20772"/>
    <n v="20230"/>
    <n v="3895"/>
    <n v="3116"/>
    <n v="4100"/>
    <n v="3403"/>
    <n v="3321"/>
    <n v="2993"/>
    <n v="2706"/>
    <n v="2788"/>
    <n v="2952"/>
    <n v="2911"/>
    <n v="2460"/>
    <n v="2009"/>
    <n v="1353"/>
    <n v="861"/>
    <n v="697"/>
    <n v="738"/>
    <n v="287"/>
    <n v="492"/>
  </r>
  <r>
    <s v="Ford County"/>
    <s v=" Kansas"/>
    <n v="2009"/>
    <x v="16"/>
    <n v="32840"/>
    <n v="16943"/>
    <n v="15897"/>
    <n v="3251"/>
    <n v="3054"/>
    <n v="2430"/>
    <n v="2331"/>
    <n v="2397"/>
    <n v="2495"/>
    <n v="2233"/>
    <n v="2265"/>
    <n v="2298"/>
    <n v="2101"/>
    <n v="1871"/>
    <n v="1674"/>
    <n v="1083"/>
    <n v="788"/>
    <n v="722"/>
    <n v="623"/>
    <n v="591"/>
    <n v="591"/>
  </r>
  <r>
    <s v="Franklin County"/>
    <s v=" Kansas"/>
    <n v="2009"/>
    <x v="16"/>
    <n v="26260"/>
    <n v="12933"/>
    <n v="13327"/>
    <n v="1811"/>
    <n v="1995"/>
    <n v="1733"/>
    <n v="2048"/>
    <n v="1706"/>
    <n v="1733"/>
    <n v="1523"/>
    <n v="1759"/>
    <n v="1838"/>
    <n v="2100"/>
    <n v="1838"/>
    <n v="1864"/>
    <n v="919"/>
    <n v="971"/>
    <n v="709"/>
    <n v="603"/>
    <n v="603"/>
    <n v="472"/>
  </r>
  <r>
    <s v="Geary County"/>
    <s v=" Kansas"/>
    <n v="2009"/>
    <x v="16"/>
    <n v="29951"/>
    <n v="14734"/>
    <n v="15217"/>
    <n v="2785"/>
    <n v="1856"/>
    <n v="1827"/>
    <n v="2515"/>
    <n v="4103"/>
    <n v="2935"/>
    <n v="1287"/>
    <n v="1557"/>
    <n v="1587"/>
    <n v="1856"/>
    <n v="1827"/>
    <n v="1647"/>
    <n v="1108"/>
    <n v="778"/>
    <n v="808"/>
    <n v="658"/>
    <n v="389"/>
    <n v="389"/>
  </r>
  <r>
    <s v="Gove County"/>
    <s v=" Kansas"/>
    <n v="2009"/>
    <x v="16"/>
    <n v="2599"/>
    <n v="1233"/>
    <n v="1366"/>
    <n v="148"/>
    <n v="116"/>
    <n v="205"/>
    <n v="127"/>
    <n v="163"/>
    <n v="72"/>
    <n v="90"/>
    <n v="85"/>
    <n v="158"/>
    <n v="205"/>
    <n v="202"/>
    <n v="168"/>
    <n v="194"/>
    <n v="168"/>
    <n v="124"/>
    <n v="179"/>
    <n v="98"/>
    <n v="83"/>
  </r>
  <r>
    <s v="Graham County"/>
    <s v=" Kansas"/>
    <n v="2009"/>
    <x v="16"/>
    <n v="2566"/>
    <n v="1295"/>
    <n v="1271"/>
    <n v="156"/>
    <n v="92"/>
    <n v="133"/>
    <n v="192"/>
    <n v="138"/>
    <n v="118"/>
    <n v="92"/>
    <n v="76"/>
    <n v="177"/>
    <n v="230"/>
    <n v="238"/>
    <n v="171"/>
    <n v="179"/>
    <n v="171"/>
    <n v="123"/>
    <n v="94"/>
    <n v="87"/>
    <n v="89"/>
  </r>
  <r>
    <s v="Grant County"/>
    <s v=" Kansas"/>
    <n v="2009"/>
    <x v="16"/>
    <n v="7409"/>
    <n v="3703"/>
    <n v="3706"/>
    <n v="659"/>
    <n v="770"/>
    <n v="518"/>
    <n v="459"/>
    <n v="192"/>
    <n v="763"/>
    <n v="422"/>
    <n v="414"/>
    <n v="555"/>
    <n v="622"/>
    <n v="488"/>
    <n v="333"/>
    <n v="348"/>
    <n v="251"/>
    <n v="162"/>
    <n v="96"/>
    <n v="148"/>
    <n v="200"/>
  </r>
  <r>
    <s v="Gray County"/>
    <s v=" Kansas"/>
    <n v="2009"/>
    <x v="16"/>
    <n v="5885"/>
    <n v="2920"/>
    <n v="2965"/>
    <n v="494"/>
    <n v="541"/>
    <n v="482"/>
    <n v="476"/>
    <n v="382"/>
    <n v="264"/>
    <n v="329"/>
    <n v="270"/>
    <n v="470"/>
    <n v="464"/>
    <n v="376"/>
    <n v="329"/>
    <n v="282"/>
    <n v="188"/>
    <n v="129"/>
    <n v="129"/>
    <n v="170"/>
    <n v="105"/>
  </r>
  <r>
    <s v="Greeley County"/>
    <s v=" Kansas"/>
    <n v="2009"/>
    <x v="16"/>
    <n v="1183"/>
    <n v="576"/>
    <n v="607"/>
    <n v="66"/>
    <n v="44"/>
    <n v="69"/>
    <n v="93"/>
    <n v="74"/>
    <n v="35"/>
    <n v="18"/>
    <n v="40"/>
    <n v="80"/>
    <n v="138"/>
    <n v="119"/>
    <n v="102"/>
    <n v="53"/>
    <n v="61"/>
    <n v="54"/>
    <n v="61"/>
    <n v="41"/>
    <n v="24"/>
  </r>
  <r>
    <s v="Greenwood County"/>
    <s v=" Kansas"/>
    <n v="2009"/>
    <x v="16"/>
    <n v="6912"/>
    <n v="3378"/>
    <n v="3534"/>
    <n v="387"/>
    <n v="428"/>
    <n v="421"/>
    <n v="456"/>
    <n v="359"/>
    <n v="297"/>
    <n v="290"/>
    <n v="387"/>
    <n v="393"/>
    <n v="573"/>
    <n v="497"/>
    <n v="483"/>
    <n v="463"/>
    <n v="311"/>
    <n v="400"/>
    <n v="304"/>
    <n v="228"/>
    <n v="221"/>
  </r>
  <r>
    <s v="Hamilton County"/>
    <s v=" Kansas"/>
    <n v="2009"/>
    <x v="16"/>
    <n v="2583"/>
    <n v="1241"/>
    <n v="1342"/>
    <n v="196"/>
    <n v="180"/>
    <n v="198"/>
    <n v="180"/>
    <n v="245"/>
    <n v="167"/>
    <n v="139"/>
    <n v="147"/>
    <n v="129"/>
    <n v="198"/>
    <n v="165"/>
    <n v="157"/>
    <n v="74"/>
    <n v="85"/>
    <n v="69"/>
    <n v="54"/>
    <n v="69"/>
    <n v="121"/>
  </r>
  <r>
    <s v="Harper County"/>
    <s v=" Kansas"/>
    <n v="2009"/>
    <x v="16"/>
    <n v="5794"/>
    <n v="2860"/>
    <n v="2934"/>
    <n v="347"/>
    <n v="382"/>
    <n v="318"/>
    <n v="312"/>
    <n v="370"/>
    <n v="231"/>
    <n v="307"/>
    <n v="283"/>
    <n v="347"/>
    <n v="405"/>
    <n v="486"/>
    <n v="353"/>
    <n v="393"/>
    <n v="307"/>
    <n v="260"/>
    <n v="249"/>
    <n v="144"/>
    <n v="278"/>
  </r>
  <r>
    <s v="Harvey County"/>
    <s v=" Kansas"/>
    <n v="2009"/>
    <x v="16"/>
    <n v="33699"/>
    <n v="16486"/>
    <n v="17213"/>
    <n v="2190"/>
    <n v="2156"/>
    <n v="2628"/>
    <n v="2594"/>
    <n v="2257"/>
    <n v="1550"/>
    <n v="1853"/>
    <n v="2123"/>
    <n v="1853"/>
    <n v="2662"/>
    <n v="2392"/>
    <n v="1988"/>
    <n v="1684"/>
    <n v="1347"/>
    <n v="1179"/>
    <n v="977"/>
    <n v="943"/>
    <n v="1280"/>
  </r>
  <r>
    <s v="Haskell County"/>
    <s v=" Kansas"/>
    <n v="2009"/>
    <x v="16"/>
    <n v="4043"/>
    <n v="2054"/>
    <n v="1989"/>
    <n v="371"/>
    <n v="355"/>
    <n v="380"/>
    <n v="343"/>
    <n v="214"/>
    <n v="181"/>
    <n v="299"/>
    <n v="291"/>
    <n v="194"/>
    <n v="262"/>
    <n v="274"/>
    <n v="278"/>
    <n v="169"/>
    <n v="97"/>
    <n v="113"/>
    <n v="72"/>
    <n v="68"/>
    <n v="64"/>
  </r>
  <r>
    <s v="Hodgeman County"/>
    <s v=" Kansas"/>
    <n v="2009"/>
    <x v="16"/>
    <n v="1960"/>
    <n v="965"/>
    <n v="995"/>
    <n v="88"/>
    <n v="96"/>
    <n v="145"/>
    <n v="152"/>
    <n v="107"/>
    <n v="31"/>
    <n v="58"/>
    <n v="125"/>
    <n v="139"/>
    <n v="194"/>
    <n v="174"/>
    <n v="107"/>
    <n v="129"/>
    <n v="154"/>
    <n v="82"/>
    <n v="74"/>
    <n v="58"/>
    <n v="39"/>
  </r>
  <r>
    <s v="Jackson County"/>
    <s v=" Kansas"/>
    <n v="2009"/>
    <x v="16"/>
    <n v="13346"/>
    <n v="6588"/>
    <n v="6758"/>
    <n v="920"/>
    <n v="947"/>
    <n v="1134"/>
    <n v="1027"/>
    <n v="734"/>
    <n v="520"/>
    <n v="627"/>
    <n v="707"/>
    <n v="1121"/>
    <n v="1027"/>
    <n v="987"/>
    <n v="867"/>
    <n v="800"/>
    <n v="640"/>
    <n v="333"/>
    <n v="373"/>
    <n v="293"/>
    <n v="293"/>
  </r>
  <r>
    <s v="Jefferson County"/>
    <s v=" Kansas"/>
    <n v="2009"/>
    <x v="16"/>
    <n v="18380"/>
    <n v="9300"/>
    <n v="9080"/>
    <n v="1047"/>
    <n v="1084"/>
    <n v="1286"/>
    <n v="1488"/>
    <n v="992"/>
    <n v="808"/>
    <n v="808"/>
    <n v="1010"/>
    <n v="1543"/>
    <n v="1746"/>
    <n v="1543"/>
    <n v="1360"/>
    <n v="1029"/>
    <n v="808"/>
    <n v="624"/>
    <n v="496"/>
    <n v="349"/>
    <n v="330"/>
  </r>
  <r>
    <s v="Jewell County"/>
    <s v=" Kansas"/>
    <n v="2009"/>
    <x v="16"/>
    <n v="3175"/>
    <n v="1588"/>
    <n v="1587"/>
    <n v="117"/>
    <n v="130"/>
    <n v="206"/>
    <n v="136"/>
    <n v="184"/>
    <n v="79"/>
    <n v="88"/>
    <n v="209"/>
    <n v="133"/>
    <n v="238"/>
    <n v="317"/>
    <n v="234"/>
    <n v="260"/>
    <n v="212"/>
    <n v="184"/>
    <n v="219"/>
    <n v="120"/>
    <n v="111"/>
  </r>
  <r>
    <s v="Johnson County"/>
    <s v=" Kansas"/>
    <n v="2009"/>
    <x v="16"/>
    <n v="525108"/>
    <n v="258505"/>
    <n v="266603"/>
    <n v="38332"/>
    <n v="37807"/>
    <n v="36757"/>
    <n v="34132"/>
    <n v="32031"/>
    <n v="39383"/>
    <n v="38332"/>
    <n v="39908"/>
    <n v="39908"/>
    <n v="41483"/>
    <n v="37807"/>
    <n v="32556"/>
    <n v="22054"/>
    <n v="15228"/>
    <n v="11552"/>
    <n v="9977"/>
    <n v="8926"/>
    <n v="8401"/>
  </r>
  <r>
    <s v="Kearny County"/>
    <s v=" Kansas"/>
    <n v="2009"/>
    <x v="16"/>
    <n v="4197"/>
    <n v="2100"/>
    <n v="2097"/>
    <n v="323"/>
    <n v="369"/>
    <n v="423"/>
    <n v="335"/>
    <n v="268"/>
    <n v="201"/>
    <n v="268"/>
    <n v="285"/>
    <n v="360"/>
    <n v="318"/>
    <n v="235"/>
    <n v="205"/>
    <n v="163"/>
    <n v="113"/>
    <n v="104"/>
    <n v="83"/>
    <n v="83"/>
    <n v="50"/>
  </r>
  <r>
    <s v="Kingman County"/>
    <s v=" Kansas"/>
    <n v="2009"/>
    <x v="16"/>
    <n v="7789"/>
    <n v="3749"/>
    <n v="4040"/>
    <n v="405"/>
    <n v="576"/>
    <n v="459"/>
    <n v="467"/>
    <n v="280"/>
    <n v="443"/>
    <n v="342"/>
    <n v="412"/>
    <n v="553"/>
    <n v="646"/>
    <n v="654"/>
    <n v="451"/>
    <n v="498"/>
    <n v="459"/>
    <n v="288"/>
    <n v="249"/>
    <n v="280"/>
    <n v="327"/>
  </r>
  <r>
    <s v="Kiowa County"/>
    <s v=" Kansas"/>
    <n v="2009"/>
    <x v="16"/>
    <n v="2646"/>
    <n v="1230"/>
    <n v="1416"/>
    <n v="158"/>
    <n v="150"/>
    <n v="142"/>
    <n v="209"/>
    <n v="179"/>
    <n v="240"/>
    <n v="74"/>
    <n v="97"/>
    <n v="142"/>
    <n v="187"/>
    <n v="190"/>
    <n v="177"/>
    <n v="132"/>
    <n v="121"/>
    <n v="113"/>
    <n v="140"/>
    <n v="100"/>
    <n v="84"/>
  </r>
  <r>
    <s v="Labette County"/>
    <s v=" Kansas"/>
    <n v="2009"/>
    <x v="16"/>
    <n v="21881"/>
    <n v="10746"/>
    <n v="11135"/>
    <n v="1356"/>
    <n v="1290"/>
    <n v="1684"/>
    <n v="1553"/>
    <n v="1444"/>
    <n v="1378"/>
    <n v="1028"/>
    <n v="1203"/>
    <n v="1553"/>
    <n v="1641"/>
    <n v="1509"/>
    <n v="1312"/>
    <n v="1400"/>
    <n v="853"/>
    <n v="722"/>
    <n v="722"/>
    <n v="437"/>
    <n v="787"/>
  </r>
  <r>
    <s v="Lane County"/>
    <s v=" Kansas"/>
    <n v="2009"/>
    <x v="16"/>
    <n v="1661"/>
    <n v="850"/>
    <n v="811"/>
    <n v="97"/>
    <n v="101"/>
    <n v="139"/>
    <n v="89"/>
    <n v="29"/>
    <n v="134"/>
    <n v="86"/>
    <n v="61"/>
    <n v="132"/>
    <n v="93"/>
    <n v="104"/>
    <n v="121"/>
    <n v="84"/>
    <n v="76"/>
    <n v="101"/>
    <n v="101"/>
    <n v="43"/>
    <n v="63"/>
  </r>
  <r>
    <s v="Leavenworth County"/>
    <s v=" Kansas"/>
    <n v="2009"/>
    <x v="16"/>
    <n v="73504"/>
    <n v="39281"/>
    <n v="34223"/>
    <n v="4777"/>
    <n v="5292"/>
    <n v="5365"/>
    <n v="4851"/>
    <n v="4851"/>
    <n v="4336"/>
    <n v="4851"/>
    <n v="6468"/>
    <n v="5953"/>
    <n v="5733"/>
    <n v="5512"/>
    <n v="4263"/>
    <n v="3601"/>
    <n v="2572"/>
    <n v="1690"/>
    <n v="1323"/>
    <n v="955"/>
    <n v="1029"/>
  </r>
  <r>
    <s v="Lincoln County"/>
    <s v=" Kansas"/>
    <n v="2009"/>
    <x v="16"/>
    <n v="3249"/>
    <n v="1613"/>
    <n v="1636"/>
    <n v="162"/>
    <n v="220"/>
    <n v="217"/>
    <n v="227"/>
    <n v="155"/>
    <n v="94"/>
    <n v="133"/>
    <n v="191"/>
    <n v="159"/>
    <n v="259"/>
    <n v="292"/>
    <n v="263"/>
    <n v="204"/>
    <n v="123"/>
    <n v="168"/>
    <n v="110"/>
    <n v="84"/>
    <n v="178"/>
  </r>
  <r>
    <s v="Linn County"/>
    <s v=" Kansas"/>
    <n v="2009"/>
    <x v="16"/>
    <n v="9594"/>
    <n v="4807"/>
    <n v="4787"/>
    <n v="594"/>
    <n v="585"/>
    <n v="652"/>
    <n v="594"/>
    <n v="527"/>
    <n v="441"/>
    <n v="489"/>
    <n v="537"/>
    <n v="661"/>
    <n v="738"/>
    <n v="729"/>
    <n v="767"/>
    <n v="623"/>
    <n v="508"/>
    <n v="393"/>
    <n v="335"/>
    <n v="230"/>
    <n v="201"/>
  </r>
  <r>
    <s v="Logan County"/>
    <s v=" Kansas"/>
    <n v="2009"/>
    <x v="16"/>
    <n v="2641"/>
    <n v="1300"/>
    <n v="1341"/>
    <n v="158"/>
    <n v="211"/>
    <n v="126"/>
    <n v="139"/>
    <n v="126"/>
    <n v="118"/>
    <n v="105"/>
    <n v="124"/>
    <n v="161"/>
    <n v="250"/>
    <n v="227"/>
    <n v="179"/>
    <n v="142"/>
    <n v="145"/>
    <n v="108"/>
    <n v="102"/>
    <n v="102"/>
    <n v="108"/>
  </r>
  <r>
    <s v="Lyon County"/>
    <s v=" Kansas"/>
    <n v="2009"/>
    <x v="16"/>
    <n v="35186"/>
    <n v="17550"/>
    <n v="17636"/>
    <n v="2568"/>
    <n v="2287"/>
    <n v="2075"/>
    <n v="3096"/>
    <n v="5207"/>
    <n v="1829"/>
    <n v="1653"/>
    <n v="1935"/>
    <n v="2075"/>
    <n v="2427"/>
    <n v="2216"/>
    <n v="1794"/>
    <n v="1618"/>
    <n v="1125"/>
    <n v="985"/>
    <n v="774"/>
    <n v="562"/>
    <n v="914"/>
  </r>
  <r>
    <s v="McPherson County"/>
    <s v=" Kansas"/>
    <n v="2009"/>
    <x v="16"/>
    <n v="28984"/>
    <n v="14291"/>
    <n v="14693"/>
    <n v="1710"/>
    <n v="1652"/>
    <n v="2057"/>
    <n v="2318"/>
    <n v="2144"/>
    <n v="1304"/>
    <n v="1420"/>
    <n v="1710"/>
    <n v="1768"/>
    <n v="2376"/>
    <n v="2173"/>
    <n v="1970"/>
    <n v="1391"/>
    <n v="1246"/>
    <n v="956"/>
    <n v="811"/>
    <n v="840"/>
    <n v="1130"/>
  </r>
  <r>
    <s v="Marion County"/>
    <s v=" Kansas"/>
    <n v="2009"/>
    <x v="16"/>
    <n v="12239"/>
    <n v="5996"/>
    <n v="6243"/>
    <n v="624"/>
    <n v="722"/>
    <n v="807"/>
    <n v="979"/>
    <n v="807"/>
    <n v="342"/>
    <n v="477"/>
    <n v="587"/>
    <n v="832"/>
    <n v="991"/>
    <n v="917"/>
    <n v="746"/>
    <n v="820"/>
    <n v="624"/>
    <n v="526"/>
    <n v="367"/>
    <n v="477"/>
    <n v="611"/>
  </r>
  <r>
    <s v="Marshall County"/>
    <s v=" Kansas"/>
    <n v="2009"/>
    <x v="16"/>
    <n v="10178"/>
    <n v="5024"/>
    <n v="5154"/>
    <n v="620"/>
    <n v="580"/>
    <n v="631"/>
    <n v="732"/>
    <n v="539"/>
    <n v="325"/>
    <n v="478"/>
    <n v="529"/>
    <n v="641"/>
    <n v="824"/>
    <n v="834"/>
    <n v="692"/>
    <n v="539"/>
    <n v="407"/>
    <n v="539"/>
    <n v="346"/>
    <n v="468"/>
    <n v="447"/>
  </r>
  <r>
    <s v="Meade County"/>
    <s v=" Kansas"/>
    <n v="2009"/>
    <x v="16"/>
    <n v="4438"/>
    <n v="2214"/>
    <n v="2224"/>
    <n v="328"/>
    <n v="403"/>
    <n v="323"/>
    <n v="346"/>
    <n v="244"/>
    <n v="213"/>
    <n v="266"/>
    <n v="244"/>
    <n v="310"/>
    <n v="297"/>
    <n v="284"/>
    <n v="270"/>
    <n v="155"/>
    <n v="119"/>
    <n v="226"/>
    <n v="137"/>
    <n v="173"/>
    <n v="97"/>
  </r>
  <r>
    <s v="Miami County"/>
    <s v=" Kansas"/>
    <n v="2009"/>
    <x v="16"/>
    <n v="30511"/>
    <n v="15194"/>
    <n v="15317"/>
    <n v="2135"/>
    <n v="2166"/>
    <n v="2288"/>
    <n v="2257"/>
    <n v="1800"/>
    <n v="1586"/>
    <n v="1586"/>
    <n v="1830"/>
    <n v="2776"/>
    <n v="2807"/>
    <n v="2410"/>
    <n v="1830"/>
    <n v="1586"/>
    <n v="1067"/>
    <n v="823"/>
    <n v="579"/>
    <n v="457"/>
    <n v="488"/>
  </r>
  <r>
    <s v="Montgomery County"/>
    <s v=" Kansas"/>
    <n v="2009"/>
    <x v="16"/>
    <n v="34282"/>
    <n v="16502"/>
    <n v="17780"/>
    <n v="2331"/>
    <n v="2091"/>
    <n v="2262"/>
    <n v="2399"/>
    <n v="2022"/>
    <n v="2125"/>
    <n v="1714"/>
    <n v="1851"/>
    <n v="2091"/>
    <n v="2708"/>
    <n v="2502"/>
    <n v="2228"/>
    <n v="1851"/>
    <n v="1508"/>
    <n v="1302"/>
    <n v="1097"/>
    <n v="1234"/>
    <n v="959"/>
  </r>
  <r>
    <s v="Morris County"/>
    <s v=" Kansas"/>
    <n v="2009"/>
    <x v="16"/>
    <n v="5966"/>
    <n v="2886"/>
    <n v="3080"/>
    <n v="286"/>
    <n v="316"/>
    <n v="417"/>
    <n v="369"/>
    <n v="351"/>
    <n v="184"/>
    <n v="244"/>
    <n v="286"/>
    <n v="441"/>
    <n v="489"/>
    <n v="489"/>
    <n v="423"/>
    <n v="393"/>
    <n v="351"/>
    <n v="232"/>
    <n v="184"/>
    <n v="274"/>
    <n v="214"/>
  </r>
  <r>
    <s v="Morton County"/>
    <s v=" Kansas"/>
    <n v="2009"/>
    <x v="16"/>
    <n v="3097"/>
    <n v="1462"/>
    <n v="1635"/>
    <n v="238"/>
    <n v="210"/>
    <n v="241"/>
    <n v="269"/>
    <n v="117"/>
    <n v="219"/>
    <n v="192"/>
    <n v="154"/>
    <n v="232"/>
    <n v="244"/>
    <n v="188"/>
    <n v="173"/>
    <n v="114"/>
    <n v="68"/>
    <n v="142"/>
    <n v="49"/>
    <n v="80"/>
    <n v="157"/>
  </r>
  <r>
    <s v="Nemaha County"/>
    <s v=" Kansas"/>
    <n v="2009"/>
    <x v="16"/>
    <n v="10118"/>
    <n v="5029"/>
    <n v="5089"/>
    <n v="647"/>
    <n v="667"/>
    <n v="839"/>
    <n v="657"/>
    <n v="677"/>
    <n v="283"/>
    <n v="384"/>
    <n v="516"/>
    <n v="748"/>
    <n v="809"/>
    <n v="698"/>
    <n v="627"/>
    <n v="445"/>
    <n v="394"/>
    <n v="455"/>
    <n v="232"/>
    <n v="394"/>
    <n v="617"/>
  </r>
  <r>
    <s v="Neosho County"/>
    <s v=" Kansas"/>
    <n v="2009"/>
    <x v="16"/>
    <n v="16153"/>
    <n v="7874"/>
    <n v="8279"/>
    <n v="1066"/>
    <n v="1017"/>
    <n v="1082"/>
    <n v="1760"/>
    <n v="823"/>
    <n v="597"/>
    <n v="839"/>
    <n v="953"/>
    <n v="953"/>
    <n v="1227"/>
    <n v="1195"/>
    <n v="920"/>
    <n v="985"/>
    <n v="613"/>
    <n v="662"/>
    <n v="419"/>
    <n v="403"/>
    <n v="613"/>
  </r>
  <r>
    <s v="Ness County"/>
    <s v=" Kansas"/>
    <n v="2009"/>
    <x v="16"/>
    <n v="2949"/>
    <n v="1447"/>
    <n v="1502"/>
    <n v="168"/>
    <n v="185"/>
    <n v="165"/>
    <n v="176"/>
    <n v="126"/>
    <n v="100"/>
    <n v="106"/>
    <n v="112"/>
    <n v="173"/>
    <n v="253"/>
    <n v="241"/>
    <n v="197"/>
    <n v="171"/>
    <n v="153"/>
    <n v="156"/>
    <n v="150"/>
    <n v="156"/>
    <n v="153"/>
  </r>
  <r>
    <s v="Norton County"/>
    <s v=" Kansas"/>
    <n v="2009"/>
    <x v="16"/>
    <n v="5456"/>
    <n v="2972"/>
    <n v="2484"/>
    <n v="250"/>
    <n v="354"/>
    <n v="245"/>
    <n v="240"/>
    <n v="158"/>
    <n v="332"/>
    <n v="556"/>
    <n v="349"/>
    <n v="480"/>
    <n v="458"/>
    <n v="398"/>
    <n v="354"/>
    <n v="283"/>
    <n v="267"/>
    <n v="136"/>
    <n v="185"/>
    <n v="196"/>
    <n v="207"/>
  </r>
  <r>
    <s v="Osage County"/>
    <s v=" Kansas"/>
    <n v="2009"/>
    <x v="16"/>
    <n v="16386"/>
    <n v="8144"/>
    <n v="8242"/>
    <n v="917"/>
    <n v="1081"/>
    <n v="1310"/>
    <n v="1278"/>
    <n v="770"/>
    <n v="720"/>
    <n v="835"/>
    <n v="1015"/>
    <n v="1130"/>
    <n v="1491"/>
    <n v="1327"/>
    <n v="1097"/>
    <n v="950"/>
    <n v="770"/>
    <n v="557"/>
    <n v="475"/>
    <n v="393"/>
    <n v="294"/>
  </r>
  <r>
    <s v="Osborne County"/>
    <s v=" Kansas"/>
    <n v="2009"/>
    <x v="16"/>
    <n v="3885"/>
    <n v="1941"/>
    <n v="1944"/>
    <n v="174"/>
    <n v="209"/>
    <n v="217"/>
    <n v="213"/>
    <n v="295"/>
    <n v="104"/>
    <n v="132"/>
    <n v="198"/>
    <n v="225"/>
    <n v="306"/>
    <n v="318"/>
    <n v="283"/>
    <n v="221"/>
    <n v="198"/>
    <n v="198"/>
    <n v="186"/>
    <n v="143"/>
    <n v="244"/>
  </r>
  <r>
    <s v="Ottawa County"/>
    <s v=" Kansas"/>
    <n v="2009"/>
    <x v="16"/>
    <n v="5985"/>
    <n v="3019"/>
    <n v="2966"/>
    <n v="317"/>
    <n v="412"/>
    <n v="496"/>
    <n v="377"/>
    <n v="281"/>
    <n v="167"/>
    <n v="317"/>
    <n v="389"/>
    <n v="460"/>
    <n v="514"/>
    <n v="454"/>
    <n v="353"/>
    <n v="418"/>
    <n v="251"/>
    <n v="239"/>
    <n v="221"/>
    <n v="161"/>
    <n v="149"/>
  </r>
  <r>
    <s v="Pawnee County"/>
    <s v=" Kansas"/>
    <n v="2009"/>
    <x v="16"/>
    <n v="6394"/>
    <n v="3470"/>
    <n v="2924"/>
    <n v="300"/>
    <n v="390"/>
    <n v="358"/>
    <n v="402"/>
    <n v="358"/>
    <n v="453"/>
    <n v="294"/>
    <n v="498"/>
    <n v="383"/>
    <n v="466"/>
    <n v="613"/>
    <n v="460"/>
    <n v="383"/>
    <n v="274"/>
    <n v="223"/>
    <n v="262"/>
    <n v="121"/>
    <n v="140"/>
  </r>
  <r>
    <s v="Phillips County"/>
    <s v=" Kansas"/>
    <n v="2009"/>
    <x v="16"/>
    <n v="5329"/>
    <n v="2646"/>
    <n v="2683"/>
    <n v="287"/>
    <n v="319"/>
    <n v="330"/>
    <n v="277"/>
    <n v="362"/>
    <n v="138"/>
    <n v="255"/>
    <n v="277"/>
    <n v="309"/>
    <n v="405"/>
    <n v="415"/>
    <n v="426"/>
    <n v="346"/>
    <n v="277"/>
    <n v="266"/>
    <n v="191"/>
    <n v="207"/>
    <n v="229"/>
  </r>
  <r>
    <s v="Pottawatomie County"/>
    <s v=" Kansas"/>
    <n v="2009"/>
    <x v="16"/>
    <n v="19391"/>
    <n v="9652"/>
    <n v="9739"/>
    <n v="1512"/>
    <n v="1415"/>
    <n v="1551"/>
    <n v="1454"/>
    <n v="1202"/>
    <n v="1124"/>
    <n v="1047"/>
    <n v="1241"/>
    <n v="1357"/>
    <n v="1570"/>
    <n v="1434"/>
    <n v="1124"/>
    <n v="891"/>
    <n v="717"/>
    <n v="523"/>
    <n v="562"/>
    <n v="310"/>
    <n v="349"/>
  </r>
  <r>
    <s v="Rawlins County"/>
    <s v=" Kansas"/>
    <n v="2009"/>
    <x v="16"/>
    <n v="2517"/>
    <n v="1269"/>
    <n v="1248"/>
    <n v="98"/>
    <n v="115"/>
    <n v="151"/>
    <n v="148"/>
    <n v="143"/>
    <n v="47"/>
    <n v="72"/>
    <n v="98"/>
    <n v="153"/>
    <n v="218"/>
    <n v="218"/>
    <n v="216"/>
    <n v="176"/>
    <n v="130"/>
    <n v="158"/>
    <n v="186"/>
    <n v="57"/>
    <n v="128"/>
  </r>
  <r>
    <s v="Reno County"/>
    <s v=" Kansas"/>
    <n v="2009"/>
    <x v="16"/>
    <n v="63214"/>
    <n v="31790"/>
    <n v="31424"/>
    <n v="4108"/>
    <n v="4235"/>
    <n v="3729"/>
    <n v="4235"/>
    <n v="4172"/>
    <n v="4172"/>
    <n v="3539"/>
    <n v="3539"/>
    <n v="4108"/>
    <n v="4741"/>
    <n v="4741"/>
    <n v="3792"/>
    <n v="3603"/>
    <n v="2465"/>
    <n v="2338"/>
    <n v="1959"/>
    <n v="1769"/>
    <n v="1959"/>
  </r>
  <r>
    <s v="Republic County"/>
    <s v=" Kansas"/>
    <n v="2009"/>
    <x v="16"/>
    <n v="4922"/>
    <n v="2393"/>
    <n v="2529"/>
    <n v="216"/>
    <n v="260"/>
    <n v="241"/>
    <n v="280"/>
    <n v="300"/>
    <n v="93"/>
    <n v="118"/>
    <n v="157"/>
    <n v="388"/>
    <n v="393"/>
    <n v="418"/>
    <n v="369"/>
    <n v="334"/>
    <n v="300"/>
    <n v="280"/>
    <n v="260"/>
    <n v="196"/>
    <n v="310"/>
  </r>
  <r>
    <s v="Rice County"/>
    <s v=" Kansas"/>
    <n v="2009"/>
    <x v="16"/>
    <n v="10152"/>
    <n v="4929"/>
    <n v="5223"/>
    <n v="659"/>
    <n v="700"/>
    <n v="629"/>
    <n v="893"/>
    <n v="873"/>
    <n v="507"/>
    <n v="538"/>
    <n v="568"/>
    <n v="538"/>
    <n v="680"/>
    <n v="720"/>
    <n v="619"/>
    <n v="456"/>
    <n v="456"/>
    <n v="436"/>
    <n v="365"/>
    <n v="203"/>
    <n v="294"/>
  </r>
  <r>
    <s v="Riley County"/>
    <s v=" Kansas"/>
    <n v="2009"/>
    <x v="16"/>
    <n v="69706"/>
    <n v="36603"/>
    <n v="33103"/>
    <n v="4600"/>
    <n v="4042"/>
    <n v="2788"/>
    <n v="8225"/>
    <n v="19935"/>
    <n v="5088"/>
    <n v="3276"/>
    <n v="3415"/>
    <n v="2788"/>
    <n v="2857"/>
    <n v="2997"/>
    <n v="2579"/>
    <n v="1882"/>
    <n v="1394"/>
    <n v="1115"/>
    <n v="975"/>
    <n v="906"/>
    <n v="906"/>
  </r>
  <r>
    <s v="Rooks County"/>
    <s v=" Kansas"/>
    <n v="2009"/>
    <x v="16"/>
    <n v="5131"/>
    <n v="2538"/>
    <n v="2593"/>
    <n v="302"/>
    <n v="307"/>
    <n v="338"/>
    <n v="338"/>
    <n v="282"/>
    <n v="194"/>
    <n v="230"/>
    <n v="307"/>
    <n v="323"/>
    <n v="410"/>
    <n v="441"/>
    <n v="292"/>
    <n v="271"/>
    <n v="292"/>
    <n v="205"/>
    <n v="236"/>
    <n v="153"/>
    <n v="194"/>
  </r>
  <r>
    <s v="Rush County"/>
    <s v=" Kansas"/>
    <n v="2009"/>
    <x v="16"/>
    <n v="3203"/>
    <n v="1563"/>
    <n v="1640"/>
    <n v="172"/>
    <n v="195"/>
    <n v="160"/>
    <n v="166"/>
    <n v="172"/>
    <n v="96"/>
    <n v="144"/>
    <n v="169"/>
    <n v="185"/>
    <n v="256"/>
    <n v="259"/>
    <n v="214"/>
    <n v="237"/>
    <n v="131"/>
    <n v="188"/>
    <n v="201"/>
    <n v="150"/>
    <n v="105"/>
  </r>
  <r>
    <s v="Russell County"/>
    <s v=" Kansas"/>
    <n v="2009"/>
    <x v="16"/>
    <n v="6685"/>
    <n v="3303"/>
    <n v="3382"/>
    <n v="367"/>
    <n v="441"/>
    <n v="327"/>
    <n v="381"/>
    <n v="367"/>
    <n v="354"/>
    <n v="254"/>
    <n v="394"/>
    <n v="421"/>
    <n v="501"/>
    <n v="488"/>
    <n v="360"/>
    <n v="514"/>
    <n v="334"/>
    <n v="327"/>
    <n v="407"/>
    <n v="180"/>
    <n v="274"/>
  </r>
  <r>
    <s v="Saline County"/>
    <s v=" Kansas"/>
    <n v="2009"/>
    <x v="16"/>
    <n v="54076"/>
    <n v="26613"/>
    <n v="27463"/>
    <n v="3839"/>
    <n v="3514"/>
    <n v="3677"/>
    <n v="3569"/>
    <n v="3677"/>
    <n v="3839"/>
    <n v="3190"/>
    <n v="3028"/>
    <n v="4109"/>
    <n v="3893"/>
    <n v="4001"/>
    <n v="3514"/>
    <n v="2433"/>
    <n v="1892"/>
    <n v="1892"/>
    <n v="1460"/>
    <n v="1243"/>
    <n v="1297"/>
  </r>
  <r>
    <s v="Scott County"/>
    <s v=" Kansas"/>
    <n v="2009"/>
    <x v="16"/>
    <n v="4658"/>
    <n v="2292"/>
    <n v="2366"/>
    <n v="330"/>
    <n v="367"/>
    <n v="251"/>
    <n v="190"/>
    <n v="102"/>
    <n v="349"/>
    <n v="256"/>
    <n v="270"/>
    <n v="340"/>
    <n v="419"/>
    <n v="395"/>
    <n v="377"/>
    <n v="260"/>
    <n v="228"/>
    <n v="149"/>
    <n v="139"/>
    <n v="149"/>
    <n v="79"/>
  </r>
  <r>
    <s v="Sedgwick County"/>
    <s v=" Kansas"/>
    <n v="2009"/>
    <x v="16"/>
    <n v="476195"/>
    <n v="235478"/>
    <n v="240717"/>
    <n v="38571"/>
    <n v="34762"/>
    <n v="35238"/>
    <n v="32381"/>
    <n v="32381"/>
    <n v="38095"/>
    <n v="31905"/>
    <n v="30952"/>
    <n v="30952"/>
    <n v="35238"/>
    <n v="33333"/>
    <n v="27619"/>
    <n v="20000"/>
    <n v="15238"/>
    <n v="12381"/>
    <n v="10952"/>
    <n v="8095"/>
    <n v="7619"/>
  </r>
  <r>
    <s v="Seward County"/>
    <s v=" Kansas"/>
    <n v="2009"/>
    <x v="16"/>
    <n v="22648"/>
    <n v="11606"/>
    <n v="11042"/>
    <n v="2604"/>
    <n v="1766"/>
    <n v="2106"/>
    <n v="1562"/>
    <n v="1925"/>
    <n v="1608"/>
    <n v="1585"/>
    <n v="1811"/>
    <n v="1245"/>
    <n v="1358"/>
    <n v="1358"/>
    <n v="1132"/>
    <n v="770"/>
    <n v="407"/>
    <n v="452"/>
    <n v="317"/>
    <n v="249"/>
    <n v="407"/>
  </r>
  <r>
    <s v="Shawnee County"/>
    <s v=" Kansas"/>
    <n v="2009"/>
    <x v="16"/>
    <n v="173845"/>
    <n v="84288"/>
    <n v="89557"/>
    <n v="12690"/>
    <n v="11473"/>
    <n v="11473"/>
    <n v="11126"/>
    <n v="11299"/>
    <n v="12516"/>
    <n v="10604"/>
    <n v="10778"/>
    <n v="11647"/>
    <n v="12864"/>
    <n v="12864"/>
    <n v="11473"/>
    <n v="8866"/>
    <n v="6779"/>
    <n v="5389"/>
    <n v="5041"/>
    <n v="3650"/>
    <n v="3303"/>
  </r>
  <r>
    <s v="Sheridan County"/>
    <s v=" Kansas"/>
    <n v="2009"/>
    <x v="16"/>
    <n v="2472"/>
    <n v="1220"/>
    <n v="1252"/>
    <n v="150"/>
    <n v="131"/>
    <n v="163"/>
    <n v="133"/>
    <n v="106"/>
    <n v="158"/>
    <n v="86"/>
    <n v="126"/>
    <n v="153"/>
    <n v="210"/>
    <n v="217"/>
    <n v="185"/>
    <n v="111"/>
    <n v="86"/>
    <n v="103"/>
    <n v="135"/>
    <n v="86"/>
    <n v="126"/>
  </r>
  <r>
    <s v="Sherman County"/>
    <s v=" Kansas"/>
    <n v="2009"/>
    <x v="16"/>
    <n v="5915"/>
    <n v="3267"/>
    <n v="2648"/>
    <n v="372"/>
    <n v="301"/>
    <n v="354"/>
    <n v="473"/>
    <n v="248"/>
    <n v="579"/>
    <n v="201"/>
    <n v="384"/>
    <n v="307"/>
    <n v="390"/>
    <n v="425"/>
    <n v="337"/>
    <n v="348"/>
    <n v="437"/>
    <n v="159"/>
    <n v="354"/>
    <n v="171"/>
    <n v="82"/>
  </r>
  <r>
    <s v="Smith County"/>
    <s v=" Kansas"/>
    <n v="2009"/>
    <x v="16"/>
    <n v="3926"/>
    <n v="1904"/>
    <n v="2022"/>
    <n v="172"/>
    <n v="212"/>
    <n v="196"/>
    <n v="176"/>
    <n v="153"/>
    <n v="192"/>
    <n v="117"/>
    <n v="188"/>
    <n v="243"/>
    <n v="298"/>
    <n v="333"/>
    <n v="235"/>
    <n v="298"/>
    <n v="219"/>
    <n v="219"/>
    <n v="212"/>
    <n v="188"/>
    <n v="259"/>
  </r>
  <r>
    <s v="Stafford County"/>
    <s v=" Kansas"/>
    <n v="2009"/>
    <x v="16"/>
    <n v="4380"/>
    <n v="2163"/>
    <n v="2217"/>
    <n v="245"/>
    <n v="284"/>
    <n v="284"/>
    <n v="324"/>
    <n v="236"/>
    <n v="122"/>
    <n v="170"/>
    <n v="179"/>
    <n v="337"/>
    <n v="337"/>
    <n v="332"/>
    <n v="293"/>
    <n v="210"/>
    <n v="232"/>
    <n v="240"/>
    <n v="214"/>
    <n v="188"/>
    <n v="148"/>
  </r>
  <r>
    <s v="Stanton County"/>
    <s v=" Kansas"/>
    <n v="2009"/>
    <x v="16"/>
    <n v="2152"/>
    <n v="1149"/>
    <n v="1003"/>
    <n v="174"/>
    <n v="137"/>
    <n v="185"/>
    <n v="94"/>
    <n v="71"/>
    <n v="124"/>
    <n v="131"/>
    <n v="120"/>
    <n v="165"/>
    <n v="202"/>
    <n v="148"/>
    <n v="126"/>
    <n v="129"/>
    <n v="64"/>
    <n v="62"/>
    <n v="55"/>
    <n v="53"/>
    <n v="101"/>
  </r>
  <r>
    <s v="Stevens County"/>
    <s v=" Kansas"/>
    <n v="2009"/>
    <x v="16"/>
    <n v="5145"/>
    <n v="2518"/>
    <n v="2627"/>
    <n v="447"/>
    <n v="514"/>
    <n v="370"/>
    <n v="288"/>
    <n v="216"/>
    <n v="514"/>
    <n v="298"/>
    <n v="308"/>
    <n v="282"/>
    <n v="396"/>
    <n v="318"/>
    <n v="288"/>
    <n v="216"/>
    <n v="180"/>
    <n v="159"/>
    <n v="113"/>
    <n v="72"/>
    <n v="159"/>
  </r>
  <r>
    <s v="Sumner County"/>
    <s v=" Kansas"/>
    <n v="2009"/>
    <x v="16"/>
    <n v="23871"/>
    <n v="11874"/>
    <n v="11997"/>
    <n v="1623"/>
    <n v="1670"/>
    <n v="1814"/>
    <n v="1838"/>
    <n v="1336"/>
    <n v="1169"/>
    <n v="1193"/>
    <n v="1456"/>
    <n v="1456"/>
    <n v="2076"/>
    <n v="1933"/>
    <n v="1551"/>
    <n v="1289"/>
    <n v="930"/>
    <n v="692"/>
    <n v="644"/>
    <n v="572"/>
    <n v="644"/>
  </r>
  <r>
    <s v="Thomas County"/>
    <s v=" Kansas"/>
    <n v="2009"/>
    <x v="16"/>
    <n v="7420"/>
    <n v="3578"/>
    <n v="3842"/>
    <n v="445"/>
    <n v="378"/>
    <n v="534"/>
    <n v="742"/>
    <n v="845"/>
    <n v="326"/>
    <n v="363"/>
    <n v="259"/>
    <n v="482"/>
    <n v="534"/>
    <n v="556"/>
    <n v="467"/>
    <n v="304"/>
    <n v="304"/>
    <n v="267"/>
    <n v="178"/>
    <n v="111"/>
    <n v="319"/>
  </r>
  <r>
    <s v="Wabaunsee County"/>
    <s v=" Kansas"/>
    <n v="2009"/>
    <x v="16"/>
    <n v="6804"/>
    <n v="3445"/>
    <n v="3359"/>
    <n v="442"/>
    <n v="449"/>
    <n v="442"/>
    <n v="483"/>
    <n v="381"/>
    <n v="306"/>
    <n v="319"/>
    <n v="415"/>
    <n v="428"/>
    <n v="612"/>
    <n v="564"/>
    <n v="591"/>
    <n v="285"/>
    <n v="306"/>
    <n v="272"/>
    <n v="190"/>
    <n v="149"/>
    <n v="149"/>
  </r>
  <r>
    <s v="Wallace County"/>
    <s v=" Kansas"/>
    <n v="2009"/>
    <x v="16"/>
    <n v="1543"/>
    <n v="787"/>
    <n v="756"/>
    <n v="63"/>
    <n v="112"/>
    <n v="148"/>
    <n v="104"/>
    <n v="61"/>
    <n v="55"/>
    <n v="50"/>
    <n v="81"/>
    <n v="69"/>
    <n v="118"/>
    <n v="123"/>
    <n v="115"/>
    <n v="100"/>
    <n v="44"/>
    <n v="103"/>
    <n v="66"/>
    <n v="46"/>
    <n v="74"/>
  </r>
  <r>
    <s v="Washington County"/>
    <s v=" Kansas"/>
    <n v="2009"/>
    <x v="16"/>
    <n v="5821"/>
    <n v="2947"/>
    <n v="2874"/>
    <n v="296"/>
    <n v="360"/>
    <n v="390"/>
    <n v="349"/>
    <n v="325"/>
    <n v="157"/>
    <n v="227"/>
    <n v="244"/>
    <n v="419"/>
    <n v="471"/>
    <n v="436"/>
    <n v="337"/>
    <n v="413"/>
    <n v="349"/>
    <n v="267"/>
    <n v="273"/>
    <n v="232"/>
    <n v="267"/>
  </r>
  <r>
    <s v="Wichita County"/>
    <s v=" Kansas"/>
    <n v="2009"/>
    <x v="16"/>
    <n v="2177"/>
    <n v="1122"/>
    <n v="1055"/>
    <n v="158"/>
    <n v="145"/>
    <n v="241"/>
    <n v="117"/>
    <n v="28"/>
    <n v="171"/>
    <n v="187"/>
    <n v="111"/>
    <n v="169"/>
    <n v="169"/>
    <n v="141"/>
    <n v="121"/>
    <n v="69"/>
    <n v="91"/>
    <n v="93"/>
    <n v="87"/>
    <n v="41"/>
    <n v="28"/>
  </r>
  <r>
    <s v="Wilson County"/>
    <s v=" Kansas"/>
    <n v="2009"/>
    <x v="16"/>
    <n v="9668"/>
    <n v="4764"/>
    <n v="4904"/>
    <n v="647"/>
    <n v="522"/>
    <n v="657"/>
    <n v="599"/>
    <n v="628"/>
    <n v="483"/>
    <n v="502"/>
    <n v="406"/>
    <n v="705"/>
    <n v="744"/>
    <n v="705"/>
    <n v="609"/>
    <n v="551"/>
    <n v="454"/>
    <n v="386"/>
    <n v="280"/>
    <n v="377"/>
    <n v="396"/>
  </r>
  <r>
    <s v="Woodson County"/>
    <s v=" Kansas"/>
    <n v="2009"/>
    <x v="16"/>
    <n v="3331"/>
    <n v="1656"/>
    <n v="1675"/>
    <n v="196"/>
    <n v="216"/>
    <n v="139"/>
    <n v="179"/>
    <n v="189"/>
    <n v="166"/>
    <n v="123"/>
    <n v="126"/>
    <n v="236"/>
    <n v="246"/>
    <n v="279"/>
    <n v="253"/>
    <n v="199"/>
    <n v="183"/>
    <n v="166"/>
    <n v="136"/>
    <n v="143"/>
    <n v="143"/>
  </r>
  <r>
    <s v="Wyandotte County"/>
    <s v=" Kansas"/>
    <n v="2009"/>
    <x v="16"/>
    <n v="153753"/>
    <n v="75226"/>
    <n v="78527"/>
    <n v="13684"/>
    <n v="10916"/>
    <n v="11685"/>
    <n v="10762"/>
    <n v="10147"/>
    <n v="13222"/>
    <n v="11070"/>
    <n v="9686"/>
    <n v="10455"/>
    <n v="10916"/>
    <n v="9993"/>
    <n v="8456"/>
    <n v="6457"/>
    <n v="4766"/>
    <n v="3690"/>
    <n v="2921"/>
    <n v="2767"/>
    <n v="2306"/>
  </r>
  <r>
    <s v="Adair County"/>
    <s v=" Kentucky"/>
    <n v="2009"/>
    <x v="17"/>
    <n v="17872"/>
    <n v="8897"/>
    <n v="8975"/>
    <n v="1018"/>
    <n v="1161"/>
    <n v="1090"/>
    <n v="1340"/>
    <n v="1286"/>
    <n v="1197"/>
    <n v="1018"/>
    <n v="1036"/>
    <n v="1286"/>
    <n v="1233"/>
    <n v="1197"/>
    <n v="1376"/>
    <n v="982"/>
    <n v="875"/>
    <n v="625"/>
    <n v="536"/>
    <n v="393"/>
    <n v="232"/>
  </r>
  <r>
    <s v="Allen County"/>
    <s v=" Kentucky"/>
    <n v="2009"/>
    <x v="17"/>
    <n v="18799"/>
    <n v="9205"/>
    <n v="9594"/>
    <n v="1240"/>
    <n v="1052"/>
    <n v="1447"/>
    <n v="1278"/>
    <n v="1071"/>
    <n v="1315"/>
    <n v="1221"/>
    <n v="1447"/>
    <n v="1165"/>
    <n v="1428"/>
    <n v="1259"/>
    <n v="1203"/>
    <n v="1090"/>
    <n v="808"/>
    <n v="657"/>
    <n v="469"/>
    <n v="394"/>
    <n v="263"/>
  </r>
  <r>
    <s v="Anderson County"/>
    <s v=" Kentucky"/>
    <n v="2009"/>
    <x v="17"/>
    <n v="21122"/>
    <n v="10374"/>
    <n v="10748"/>
    <n v="1330"/>
    <n v="1351"/>
    <n v="1689"/>
    <n v="1457"/>
    <n v="1056"/>
    <n v="1203"/>
    <n v="1520"/>
    <n v="1753"/>
    <n v="1605"/>
    <n v="1753"/>
    <n v="1520"/>
    <n v="1415"/>
    <n v="950"/>
    <n v="844"/>
    <n v="591"/>
    <n v="506"/>
    <n v="253"/>
    <n v="337"/>
  </r>
  <r>
    <s v="Ballard County"/>
    <s v=" Kentucky"/>
    <n v="2009"/>
    <x v="17"/>
    <n v="8181"/>
    <n v="4056"/>
    <n v="4125"/>
    <n v="458"/>
    <n v="499"/>
    <n v="539"/>
    <n v="466"/>
    <n v="417"/>
    <n v="466"/>
    <n v="507"/>
    <n v="556"/>
    <n v="564"/>
    <n v="613"/>
    <n v="662"/>
    <n v="629"/>
    <n v="458"/>
    <n v="359"/>
    <n v="343"/>
    <n v="319"/>
    <n v="188"/>
    <n v="122"/>
  </r>
  <r>
    <s v="Barren County"/>
    <s v=" Kentucky"/>
    <n v="2009"/>
    <x v="17"/>
    <n v="40953"/>
    <n v="19702"/>
    <n v="21251"/>
    <n v="2702"/>
    <n v="2580"/>
    <n v="2866"/>
    <n v="2498"/>
    <n v="2211"/>
    <n v="2661"/>
    <n v="2498"/>
    <n v="2498"/>
    <n v="3112"/>
    <n v="3235"/>
    <n v="2948"/>
    <n v="2580"/>
    <n v="2211"/>
    <n v="1760"/>
    <n v="1515"/>
    <n v="1310"/>
    <n v="941"/>
    <n v="819"/>
  </r>
  <r>
    <s v="Bath County"/>
    <s v=" Kentucky"/>
    <n v="2009"/>
    <x v="17"/>
    <n v="11597"/>
    <n v="5879"/>
    <n v="5718"/>
    <n v="811"/>
    <n v="591"/>
    <n v="962"/>
    <n v="788"/>
    <n v="545"/>
    <n v="800"/>
    <n v="591"/>
    <n v="985"/>
    <n v="788"/>
    <n v="858"/>
    <n v="881"/>
    <n v="603"/>
    <n v="800"/>
    <n v="371"/>
    <n v="475"/>
    <n v="278"/>
    <n v="185"/>
    <n v="289"/>
  </r>
  <r>
    <s v="Bell County"/>
    <s v=" Kentucky"/>
    <n v="2009"/>
    <x v="17"/>
    <n v="29093"/>
    <n v="14016"/>
    <n v="15077"/>
    <n v="1949"/>
    <n v="1600"/>
    <n v="1949"/>
    <n v="1978"/>
    <n v="1891"/>
    <n v="1920"/>
    <n v="1861"/>
    <n v="1891"/>
    <n v="2181"/>
    <n v="2065"/>
    <n v="2007"/>
    <n v="1978"/>
    <n v="1600"/>
    <n v="1338"/>
    <n v="989"/>
    <n v="814"/>
    <n v="698"/>
    <n v="349"/>
  </r>
  <r>
    <s v="Boone County"/>
    <s v=" Kentucky"/>
    <n v="2009"/>
    <x v="17"/>
    <n v="112514"/>
    <n v="55479"/>
    <n v="57035"/>
    <n v="8776"/>
    <n v="8663"/>
    <n v="8776"/>
    <n v="7313"/>
    <n v="6300"/>
    <n v="7875"/>
    <n v="8551"/>
    <n v="9563"/>
    <n v="9226"/>
    <n v="8776"/>
    <n v="7538"/>
    <n v="6413"/>
    <n v="4500"/>
    <n v="3487"/>
    <n v="2362"/>
    <n v="1912"/>
    <n v="1462"/>
    <n v="1012"/>
  </r>
  <r>
    <s v="Bourbon County"/>
    <s v=" Kentucky"/>
    <n v="2009"/>
    <x v="17"/>
    <n v="19668"/>
    <n v="9558"/>
    <n v="10110"/>
    <n v="1239"/>
    <n v="1337"/>
    <n v="1317"/>
    <n v="1298"/>
    <n v="1140"/>
    <n v="1022"/>
    <n v="1239"/>
    <n v="1376"/>
    <n v="1455"/>
    <n v="1553"/>
    <n v="1435"/>
    <n v="1435"/>
    <n v="1042"/>
    <n v="826"/>
    <n v="727"/>
    <n v="373"/>
    <n v="275"/>
    <n v="590"/>
  </r>
  <r>
    <s v="Boyd County"/>
    <s v=" Kentucky"/>
    <n v="2009"/>
    <x v="17"/>
    <n v="48669"/>
    <n v="24206"/>
    <n v="24463"/>
    <n v="3017"/>
    <n v="2871"/>
    <n v="2676"/>
    <n v="3114"/>
    <n v="2628"/>
    <n v="3358"/>
    <n v="3163"/>
    <n v="3114"/>
    <n v="3650"/>
    <n v="3698"/>
    <n v="3698"/>
    <n v="3406"/>
    <n v="2774"/>
    <n v="2336"/>
    <n v="1752"/>
    <n v="1557"/>
    <n v="1070"/>
    <n v="778"/>
  </r>
  <r>
    <s v="Boyle County"/>
    <s v=" Kentucky"/>
    <n v="2009"/>
    <x v="17"/>
    <n v="28914"/>
    <n v="14389"/>
    <n v="14525"/>
    <n v="1705"/>
    <n v="1619"/>
    <n v="1937"/>
    <n v="2168"/>
    <n v="2457"/>
    <n v="1590"/>
    <n v="1677"/>
    <n v="2110"/>
    <n v="2023"/>
    <n v="2052"/>
    <n v="1966"/>
    <n v="1677"/>
    <n v="1677"/>
    <n v="1214"/>
    <n v="983"/>
    <n v="896"/>
    <n v="636"/>
    <n v="520"/>
  </r>
  <r>
    <s v="Bracken County"/>
    <s v=" Kentucky"/>
    <n v="2009"/>
    <x v="17"/>
    <n v="8618"/>
    <n v="4203"/>
    <n v="4415"/>
    <n v="603"/>
    <n v="560"/>
    <n v="637"/>
    <n v="586"/>
    <n v="396"/>
    <n v="525"/>
    <n v="491"/>
    <n v="361"/>
    <n v="879"/>
    <n v="723"/>
    <n v="689"/>
    <n v="629"/>
    <n v="370"/>
    <n v="353"/>
    <n v="293"/>
    <n v="180"/>
    <n v="215"/>
    <n v="120"/>
  </r>
  <r>
    <s v="Breathitt County"/>
    <s v=" Kentucky"/>
    <n v="2009"/>
    <x v="17"/>
    <n v="15641"/>
    <n v="7986"/>
    <n v="7655"/>
    <n v="954"/>
    <n v="813"/>
    <n v="1126"/>
    <n v="1360"/>
    <n v="766"/>
    <n v="1141"/>
    <n v="922"/>
    <n v="891"/>
    <n v="1235"/>
    <n v="1188"/>
    <n v="1282"/>
    <n v="1313"/>
    <n v="672"/>
    <n v="656"/>
    <n v="516"/>
    <n v="484"/>
    <n v="250"/>
    <n v="62"/>
  </r>
  <r>
    <s v="Breckinridge County"/>
    <s v=" Kentucky"/>
    <n v="2009"/>
    <x v="17"/>
    <n v="19057"/>
    <n v="9596"/>
    <n v="9461"/>
    <n v="1181"/>
    <n v="1448"/>
    <n v="1238"/>
    <n v="1238"/>
    <n v="990"/>
    <n v="1124"/>
    <n v="1067"/>
    <n v="1048"/>
    <n v="1543"/>
    <n v="1486"/>
    <n v="1467"/>
    <n v="1276"/>
    <n v="1314"/>
    <n v="876"/>
    <n v="686"/>
    <n v="495"/>
    <n v="362"/>
    <n v="209"/>
  </r>
  <r>
    <s v="Bullitt County"/>
    <s v=" Kentucky"/>
    <n v="2009"/>
    <x v="17"/>
    <n v="73528"/>
    <n v="36256"/>
    <n v="37272"/>
    <n v="4191"/>
    <n v="5220"/>
    <n v="5367"/>
    <n v="4999"/>
    <n v="4044"/>
    <n v="5073"/>
    <n v="5073"/>
    <n v="6323"/>
    <n v="5882"/>
    <n v="6029"/>
    <n v="5367"/>
    <n v="4926"/>
    <n v="4044"/>
    <n v="2941"/>
    <n v="1617"/>
    <n v="1102"/>
    <n v="882"/>
    <n v="588"/>
  </r>
  <r>
    <s v="Butler County"/>
    <s v=" Kentucky"/>
    <n v="2009"/>
    <x v="17"/>
    <n v="13337"/>
    <n v="6725"/>
    <n v="6612"/>
    <n v="773"/>
    <n v="853"/>
    <n v="840"/>
    <n v="973"/>
    <n v="760"/>
    <n v="1026"/>
    <n v="840"/>
    <n v="920"/>
    <n v="1026"/>
    <n v="1000"/>
    <n v="946"/>
    <n v="933"/>
    <n v="653"/>
    <n v="466"/>
    <n v="533"/>
    <n v="386"/>
    <n v="186"/>
    <n v="200"/>
  </r>
  <r>
    <s v="Caldwell County"/>
    <s v=" Kentucky"/>
    <n v="2009"/>
    <x v="17"/>
    <n v="12822"/>
    <n v="6042"/>
    <n v="6780"/>
    <n v="743"/>
    <n v="576"/>
    <n v="923"/>
    <n v="897"/>
    <n v="551"/>
    <n v="692"/>
    <n v="769"/>
    <n v="961"/>
    <n v="653"/>
    <n v="923"/>
    <n v="948"/>
    <n v="961"/>
    <n v="897"/>
    <n v="615"/>
    <n v="576"/>
    <n v="461"/>
    <n v="333"/>
    <n v="320"/>
  </r>
  <r>
    <s v="Calloway County"/>
    <s v=" Kentucky"/>
    <n v="2009"/>
    <x v="17"/>
    <n v="36036"/>
    <n v="17334"/>
    <n v="18702"/>
    <n v="1837"/>
    <n v="1729"/>
    <n v="1765"/>
    <n v="3279"/>
    <n v="6162"/>
    <n v="1729"/>
    <n v="1693"/>
    <n v="1837"/>
    <n v="2234"/>
    <n v="2270"/>
    <n v="2162"/>
    <n v="1981"/>
    <n v="2054"/>
    <n v="1333"/>
    <n v="1369"/>
    <n v="864"/>
    <n v="900"/>
    <n v="792"/>
  </r>
  <r>
    <s v="Campbell County"/>
    <s v=" Kentucky"/>
    <n v="2009"/>
    <x v="17"/>
    <n v="87509"/>
    <n v="42319"/>
    <n v="45190"/>
    <n v="5425"/>
    <n v="5075"/>
    <n v="6125"/>
    <n v="6388"/>
    <n v="6300"/>
    <n v="6650"/>
    <n v="5425"/>
    <n v="5250"/>
    <n v="7000"/>
    <n v="6913"/>
    <n v="6300"/>
    <n v="5425"/>
    <n v="3937"/>
    <n v="3500"/>
    <n v="2187"/>
    <n v="2362"/>
    <n v="1750"/>
    <n v="1312"/>
  </r>
  <r>
    <s v="Carlisle County"/>
    <s v=" Kentucky"/>
    <n v="2009"/>
    <x v="17"/>
    <n v="5205"/>
    <n v="2588"/>
    <n v="2617"/>
    <n v="322"/>
    <n v="260"/>
    <n v="359"/>
    <n v="281"/>
    <n v="327"/>
    <n v="327"/>
    <n v="286"/>
    <n v="187"/>
    <n v="452"/>
    <n v="374"/>
    <n v="385"/>
    <n v="260"/>
    <n v="421"/>
    <n v="187"/>
    <n v="275"/>
    <n v="124"/>
    <n v="187"/>
    <n v="182"/>
  </r>
  <r>
    <s v="Carroll County"/>
    <s v=" Kentucky"/>
    <n v="2009"/>
    <x v="17"/>
    <n v="10536"/>
    <n v="5252"/>
    <n v="5284"/>
    <n v="695"/>
    <n v="579"/>
    <n v="874"/>
    <n v="726"/>
    <n v="674"/>
    <n v="758"/>
    <n v="684"/>
    <n v="716"/>
    <n v="758"/>
    <n v="811"/>
    <n v="758"/>
    <n v="790"/>
    <n v="410"/>
    <n v="347"/>
    <n v="347"/>
    <n v="273"/>
    <n v="136"/>
    <n v="179"/>
  </r>
  <r>
    <s v="Carter County"/>
    <s v=" Kentucky"/>
    <n v="2009"/>
    <x v="17"/>
    <n v="27160"/>
    <n v="13403"/>
    <n v="13757"/>
    <n v="1711"/>
    <n v="1711"/>
    <n v="1846"/>
    <n v="1955"/>
    <n v="1901"/>
    <n v="1955"/>
    <n v="1711"/>
    <n v="1792"/>
    <n v="1901"/>
    <n v="2037"/>
    <n v="1874"/>
    <n v="1656"/>
    <n v="1683"/>
    <n v="1167"/>
    <n v="841"/>
    <n v="651"/>
    <n v="271"/>
    <n v="461"/>
  </r>
  <r>
    <s v="Casey County"/>
    <s v=" Kentucky"/>
    <n v="2009"/>
    <x v="17"/>
    <n v="16306"/>
    <n v="8095"/>
    <n v="8211"/>
    <n v="913"/>
    <n v="1239"/>
    <n v="1141"/>
    <n v="1010"/>
    <n v="864"/>
    <n v="1010"/>
    <n v="962"/>
    <n v="1157"/>
    <n v="1043"/>
    <n v="1076"/>
    <n v="1222"/>
    <n v="864"/>
    <n v="1320"/>
    <n v="847"/>
    <n v="554"/>
    <n v="456"/>
    <n v="342"/>
    <n v="277"/>
  </r>
  <r>
    <s v="Christian County"/>
    <s v=" Kentucky"/>
    <n v="2009"/>
    <x v="17"/>
    <n v="79626"/>
    <n v="39892"/>
    <n v="39734"/>
    <n v="7644"/>
    <n v="6608"/>
    <n v="6131"/>
    <n v="5414"/>
    <n v="10829"/>
    <n v="5812"/>
    <n v="4857"/>
    <n v="5255"/>
    <n v="4220"/>
    <n v="4299"/>
    <n v="4060"/>
    <n v="3662"/>
    <n v="2946"/>
    <n v="2309"/>
    <n v="1911"/>
    <n v="1672"/>
    <n v="955"/>
    <n v="1035"/>
  </r>
  <r>
    <s v="Clay County"/>
    <s v=" Kentucky"/>
    <n v="2009"/>
    <x v="17"/>
    <n v="23792"/>
    <n v="12624"/>
    <n v="11168"/>
    <n v="1403"/>
    <n v="1284"/>
    <n v="1665"/>
    <n v="1998"/>
    <n v="1189"/>
    <n v="1831"/>
    <n v="1760"/>
    <n v="1831"/>
    <n v="1974"/>
    <n v="1831"/>
    <n v="1665"/>
    <n v="1237"/>
    <n v="1379"/>
    <n v="880"/>
    <n v="713"/>
    <n v="547"/>
    <n v="452"/>
    <n v="166"/>
  </r>
  <r>
    <s v="Clinton County"/>
    <s v=" Kentucky"/>
    <n v="2009"/>
    <x v="17"/>
    <n v="9443"/>
    <n v="4534"/>
    <n v="4909"/>
    <n v="594"/>
    <n v="557"/>
    <n v="604"/>
    <n v="679"/>
    <n v="500"/>
    <n v="443"/>
    <n v="481"/>
    <n v="755"/>
    <n v="670"/>
    <n v="708"/>
    <n v="661"/>
    <n v="802"/>
    <n v="434"/>
    <n v="481"/>
    <n v="415"/>
    <n v="321"/>
    <n v="207"/>
    <n v="122"/>
  </r>
  <r>
    <s v="Crittenden County"/>
    <s v=" Kentucky"/>
    <n v="2009"/>
    <x v="17"/>
    <n v="9108"/>
    <n v="4391"/>
    <n v="4717"/>
    <n v="528"/>
    <n v="646"/>
    <n v="491"/>
    <n v="582"/>
    <n v="610"/>
    <n v="409"/>
    <n v="510"/>
    <n v="555"/>
    <n v="564"/>
    <n v="701"/>
    <n v="655"/>
    <n v="637"/>
    <n v="646"/>
    <n v="528"/>
    <n v="336"/>
    <n v="300"/>
    <n v="154"/>
    <n v="255"/>
  </r>
  <r>
    <s v="Cumberland County"/>
    <s v=" Kentucky"/>
    <n v="2009"/>
    <x v="17"/>
    <n v="6832"/>
    <n v="3423"/>
    <n v="3409"/>
    <n v="396"/>
    <n v="232"/>
    <n v="532"/>
    <n v="587"/>
    <n v="266"/>
    <n v="341"/>
    <n v="266"/>
    <n v="457"/>
    <n v="498"/>
    <n v="505"/>
    <n v="526"/>
    <n v="471"/>
    <n v="457"/>
    <n v="368"/>
    <n v="314"/>
    <n v="293"/>
    <n v="232"/>
    <n v="81"/>
  </r>
  <r>
    <s v="Daviess County"/>
    <s v=" Kentucky"/>
    <n v="2009"/>
    <x v="17"/>
    <n v="93975"/>
    <n v="45524"/>
    <n v="48451"/>
    <n v="6766"/>
    <n v="6296"/>
    <n v="6296"/>
    <n v="6484"/>
    <n v="5920"/>
    <n v="6014"/>
    <n v="5262"/>
    <n v="6202"/>
    <n v="6390"/>
    <n v="7236"/>
    <n v="6860"/>
    <n v="5638"/>
    <n v="5074"/>
    <n v="3759"/>
    <n v="3101"/>
    <n v="2631"/>
    <n v="2349"/>
    <n v="1691"/>
  </r>
  <r>
    <s v="Edmonson County"/>
    <s v=" Kentucky"/>
    <n v="2009"/>
    <x v="17"/>
    <n v="11941"/>
    <n v="5922"/>
    <n v="6019"/>
    <n v="608"/>
    <n v="728"/>
    <n v="728"/>
    <n v="823"/>
    <n v="692"/>
    <n v="823"/>
    <n v="740"/>
    <n v="788"/>
    <n v="847"/>
    <n v="931"/>
    <n v="847"/>
    <n v="788"/>
    <n v="823"/>
    <n v="549"/>
    <n v="465"/>
    <n v="298"/>
    <n v="179"/>
    <n v="286"/>
  </r>
  <r>
    <s v="Elliott County"/>
    <s v=" Kentucky"/>
    <n v="2009"/>
    <x v="17"/>
    <n v="8291"/>
    <n v="4389"/>
    <n v="3902"/>
    <n v="397"/>
    <n v="489"/>
    <n v="397"/>
    <n v="654"/>
    <n v="688"/>
    <n v="373"/>
    <n v="373"/>
    <n v="878"/>
    <n v="456"/>
    <n v="538"/>
    <n v="547"/>
    <n v="472"/>
    <n v="414"/>
    <n v="580"/>
    <n v="447"/>
    <n v="223"/>
    <n v="124"/>
    <n v="232"/>
  </r>
  <r>
    <s v="Estill County"/>
    <s v=" Kentucky"/>
    <n v="2009"/>
    <x v="17"/>
    <n v="14880"/>
    <n v="7213"/>
    <n v="7667"/>
    <n v="937"/>
    <n v="773"/>
    <n v="1116"/>
    <n v="1071"/>
    <n v="654"/>
    <n v="1011"/>
    <n v="967"/>
    <n v="1145"/>
    <n v="1116"/>
    <n v="1116"/>
    <n v="1011"/>
    <n v="818"/>
    <n v="1086"/>
    <n v="639"/>
    <n v="550"/>
    <n v="327"/>
    <n v="208"/>
    <n v="297"/>
  </r>
  <r>
    <s v="Fayette County"/>
    <s v=" Kentucky"/>
    <n v="2009"/>
    <x v="17"/>
    <n v="287537"/>
    <n v="141698"/>
    <n v="145839"/>
    <n v="19552"/>
    <n v="16677"/>
    <n v="15526"/>
    <n v="20127"/>
    <n v="34791"/>
    <n v="21852"/>
    <n v="20990"/>
    <n v="19840"/>
    <n v="20127"/>
    <n v="20415"/>
    <n v="18977"/>
    <n v="16102"/>
    <n v="12076"/>
    <n v="8913"/>
    <n v="6900"/>
    <n v="5750"/>
    <n v="4600"/>
    <n v="4313"/>
  </r>
  <r>
    <s v="Fleming County"/>
    <s v=" Kentucky"/>
    <n v="2009"/>
    <x v="17"/>
    <n v="14604"/>
    <n v="7162"/>
    <n v="7442"/>
    <n v="934"/>
    <n v="1212"/>
    <n v="774"/>
    <n v="1007"/>
    <n v="817"/>
    <n v="905"/>
    <n v="890"/>
    <n v="934"/>
    <n v="1197"/>
    <n v="1051"/>
    <n v="1095"/>
    <n v="1139"/>
    <n v="700"/>
    <n v="467"/>
    <n v="627"/>
    <n v="452"/>
    <n v="248"/>
    <n v="160"/>
  </r>
  <r>
    <s v="Floyd County"/>
    <s v=" Kentucky"/>
    <n v="2009"/>
    <x v="17"/>
    <n v="41965"/>
    <n v="20311"/>
    <n v="21654"/>
    <n v="2685"/>
    <n v="2601"/>
    <n v="2392"/>
    <n v="2685"/>
    <n v="2727"/>
    <n v="2979"/>
    <n v="2811"/>
    <n v="3189"/>
    <n v="2979"/>
    <n v="3231"/>
    <n v="3147"/>
    <n v="2937"/>
    <n v="2266"/>
    <n v="1804"/>
    <n v="1175"/>
    <n v="1049"/>
    <n v="629"/>
    <n v="629"/>
  </r>
  <r>
    <s v="Franklin County"/>
    <s v=" Kentucky"/>
    <n v="2009"/>
    <x v="17"/>
    <n v="48666"/>
    <n v="23724"/>
    <n v="24942"/>
    <n v="3065"/>
    <n v="2968"/>
    <n v="2773"/>
    <n v="3309"/>
    <n v="3260"/>
    <n v="2968"/>
    <n v="2871"/>
    <n v="3601"/>
    <n v="3795"/>
    <n v="3795"/>
    <n v="3698"/>
    <n v="3552"/>
    <n v="2627"/>
    <n v="1946"/>
    <n v="1654"/>
    <n v="1216"/>
    <n v="827"/>
    <n v="729"/>
  </r>
  <r>
    <s v="Fulton County"/>
    <s v=" Kentucky"/>
    <n v="2009"/>
    <x v="17"/>
    <n v="6918"/>
    <n v="3218"/>
    <n v="3700"/>
    <n v="442"/>
    <n v="380"/>
    <n v="408"/>
    <n v="435"/>
    <n v="387"/>
    <n v="435"/>
    <n v="255"/>
    <n v="567"/>
    <n v="456"/>
    <n v="477"/>
    <n v="560"/>
    <n v="525"/>
    <n v="352"/>
    <n v="332"/>
    <n v="249"/>
    <n v="249"/>
    <n v="262"/>
    <n v="145"/>
  </r>
  <r>
    <s v="Gallatin County"/>
    <s v=" Kentucky"/>
    <n v="2009"/>
    <x v="17"/>
    <n v="8090"/>
    <n v="4034"/>
    <n v="4056"/>
    <n v="590"/>
    <n v="461"/>
    <n v="703"/>
    <n v="671"/>
    <n v="598"/>
    <n v="307"/>
    <n v="404"/>
    <n v="461"/>
    <n v="809"/>
    <n v="679"/>
    <n v="598"/>
    <n v="428"/>
    <n v="485"/>
    <n v="339"/>
    <n v="186"/>
    <n v="121"/>
    <n v="97"/>
    <n v="153"/>
  </r>
  <r>
    <s v="Garrard County"/>
    <s v=" Kentucky"/>
    <n v="2009"/>
    <x v="17"/>
    <n v="16829"/>
    <n v="8286"/>
    <n v="8543"/>
    <n v="1009"/>
    <n v="1178"/>
    <n v="1077"/>
    <n v="1245"/>
    <n v="622"/>
    <n v="1161"/>
    <n v="1127"/>
    <n v="1144"/>
    <n v="1396"/>
    <n v="1346"/>
    <n v="1245"/>
    <n v="1127"/>
    <n v="891"/>
    <n v="807"/>
    <n v="521"/>
    <n v="471"/>
    <n v="252"/>
    <n v="201"/>
  </r>
  <r>
    <s v="Grant County"/>
    <s v=" Kentucky"/>
    <n v="2009"/>
    <x v="17"/>
    <n v="25088"/>
    <n v="12368"/>
    <n v="12720"/>
    <n v="1981"/>
    <n v="1931"/>
    <n v="2007"/>
    <n v="1756"/>
    <n v="1354"/>
    <n v="1831"/>
    <n v="1931"/>
    <n v="1781"/>
    <n v="1981"/>
    <n v="1856"/>
    <n v="1630"/>
    <n v="1279"/>
    <n v="1279"/>
    <n v="827"/>
    <n v="627"/>
    <n v="351"/>
    <n v="401"/>
    <n v="250"/>
  </r>
  <r>
    <s v="Graves County"/>
    <s v=" Kentucky"/>
    <n v="2009"/>
    <x v="17"/>
    <n v="37516"/>
    <n v="18221"/>
    <n v="19295"/>
    <n v="2363"/>
    <n v="2888"/>
    <n v="2363"/>
    <n v="2363"/>
    <n v="2100"/>
    <n v="2288"/>
    <n v="2175"/>
    <n v="2250"/>
    <n v="2551"/>
    <n v="2888"/>
    <n v="2588"/>
    <n v="2551"/>
    <n v="2025"/>
    <n v="1800"/>
    <n v="1350"/>
    <n v="1050"/>
    <n v="937"/>
    <n v="975"/>
  </r>
  <r>
    <s v="Grayson County"/>
    <s v=" Kentucky"/>
    <n v="2009"/>
    <x v="17"/>
    <n v="25320"/>
    <n v="12546"/>
    <n v="12774"/>
    <n v="1772"/>
    <n v="1873"/>
    <n v="1620"/>
    <n v="1544"/>
    <n v="1417"/>
    <n v="1747"/>
    <n v="1544"/>
    <n v="1544"/>
    <n v="1671"/>
    <n v="1848"/>
    <n v="1823"/>
    <n v="1772"/>
    <n v="1392"/>
    <n v="1063"/>
    <n v="1088"/>
    <n v="911"/>
    <n v="405"/>
    <n v="278"/>
  </r>
  <r>
    <s v="Green County"/>
    <s v=" Kentucky"/>
    <n v="2009"/>
    <x v="17"/>
    <n v="11513"/>
    <n v="5703"/>
    <n v="5810"/>
    <n v="633"/>
    <n v="621"/>
    <n v="771"/>
    <n v="736"/>
    <n v="610"/>
    <n v="667"/>
    <n v="644"/>
    <n v="667"/>
    <n v="863"/>
    <n v="909"/>
    <n v="921"/>
    <n v="863"/>
    <n v="656"/>
    <n v="483"/>
    <n v="575"/>
    <n v="299"/>
    <n v="310"/>
    <n v="287"/>
  </r>
  <r>
    <s v="Greenup County"/>
    <s v=" Kentucky"/>
    <n v="2009"/>
    <x v="17"/>
    <n v="37517"/>
    <n v="18063"/>
    <n v="19454"/>
    <n v="2175"/>
    <n v="2025"/>
    <n v="2626"/>
    <n v="2326"/>
    <n v="1988"/>
    <n v="2138"/>
    <n v="2213"/>
    <n v="2551"/>
    <n v="2476"/>
    <n v="2813"/>
    <n v="2776"/>
    <n v="2813"/>
    <n v="2100"/>
    <n v="1800"/>
    <n v="1763"/>
    <n v="1275"/>
    <n v="1163"/>
    <n v="562"/>
  </r>
  <r>
    <s v="Hancock County"/>
    <s v=" Kentucky"/>
    <n v="2009"/>
    <x v="17"/>
    <n v="8601"/>
    <n v="4286"/>
    <n v="4315"/>
    <n v="584"/>
    <n v="619"/>
    <n v="645"/>
    <n v="610"/>
    <n v="421"/>
    <n v="455"/>
    <n v="524"/>
    <n v="619"/>
    <n v="627"/>
    <n v="653"/>
    <n v="645"/>
    <n v="498"/>
    <n v="627"/>
    <n v="369"/>
    <n v="240"/>
    <n v="180"/>
    <n v="137"/>
    <n v="129"/>
  </r>
  <r>
    <s v="Hardin County"/>
    <s v=" Kentucky"/>
    <n v="2009"/>
    <x v="17"/>
    <n v="98113"/>
    <n v="48584"/>
    <n v="49529"/>
    <n v="7750"/>
    <n v="6671"/>
    <n v="6769"/>
    <n v="7358"/>
    <n v="7554"/>
    <n v="6181"/>
    <n v="5886"/>
    <n v="6475"/>
    <n v="7260"/>
    <n v="7652"/>
    <n v="7064"/>
    <n v="5592"/>
    <n v="4611"/>
    <n v="3826"/>
    <n v="2649"/>
    <n v="2060"/>
    <n v="1569"/>
    <n v="1275"/>
  </r>
  <r>
    <s v="Harlan County"/>
    <s v=" Kentucky"/>
    <n v="2009"/>
    <x v="17"/>
    <n v="30999"/>
    <n v="14813"/>
    <n v="16186"/>
    <n v="1952"/>
    <n v="1890"/>
    <n v="2169"/>
    <n v="2045"/>
    <n v="1890"/>
    <n v="2014"/>
    <n v="1735"/>
    <n v="1797"/>
    <n v="2324"/>
    <n v="2231"/>
    <n v="2479"/>
    <n v="2448"/>
    <n v="1735"/>
    <n v="1270"/>
    <n v="1053"/>
    <n v="898"/>
    <n v="619"/>
    <n v="433"/>
  </r>
  <r>
    <s v="Harrison County"/>
    <s v=" Kentucky"/>
    <n v="2009"/>
    <x v="17"/>
    <n v="18531"/>
    <n v="8968"/>
    <n v="9563"/>
    <n v="1167"/>
    <n v="1185"/>
    <n v="1260"/>
    <n v="1185"/>
    <n v="963"/>
    <n v="1093"/>
    <n v="1037"/>
    <n v="1260"/>
    <n v="1556"/>
    <n v="1667"/>
    <n v="1371"/>
    <n v="1278"/>
    <n v="926"/>
    <n v="926"/>
    <n v="463"/>
    <n v="407"/>
    <n v="296"/>
    <n v="481"/>
  </r>
  <r>
    <s v="Hart County"/>
    <s v=" Kentucky"/>
    <n v="2009"/>
    <x v="17"/>
    <n v="18288"/>
    <n v="9070"/>
    <n v="9218"/>
    <n v="1133"/>
    <n v="950"/>
    <n v="1554"/>
    <n v="1243"/>
    <n v="1005"/>
    <n v="1225"/>
    <n v="1042"/>
    <n v="1207"/>
    <n v="1426"/>
    <n v="1481"/>
    <n v="1261"/>
    <n v="1316"/>
    <n v="932"/>
    <n v="786"/>
    <n v="658"/>
    <n v="402"/>
    <n v="347"/>
    <n v="329"/>
  </r>
  <r>
    <s v="Henderson County"/>
    <s v=" Kentucky"/>
    <n v="2009"/>
    <x v="17"/>
    <n v="45274"/>
    <n v="21798"/>
    <n v="23476"/>
    <n v="3033"/>
    <n v="3033"/>
    <n v="2852"/>
    <n v="2761"/>
    <n v="2580"/>
    <n v="2806"/>
    <n v="2806"/>
    <n v="3576"/>
    <n v="2897"/>
    <n v="3667"/>
    <n v="3576"/>
    <n v="2852"/>
    <n v="2580"/>
    <n v="1675"/>
    <n v="1629"/>
    <n v="1403"/>
    <n v="860"/>
    <n v="679"/>
  </r>
  <r>
    <s v="Henry County"/>
    <s v=" Kentucky"/>
    <n v="2009"/>
    <x v="17"/>
    <n v="15842"/>
    <n v="7923"/>
    <n v="7919"/>
    <n v="1045"/>
    <n v="1108"/>
    <n v="1124"/>
    <n v="998"/>
    <n v="760"/>
    <n v="982"/>
    <n v="918"/>
    <n v="950"/>
    <n v="1346"/>
    <n v="1314"/>
    <n v="1251"/>
    <n v="1077"/>
    <n v="966"/>
    <n v="760"/>
    <n v="411"/>
    <n v="364"/>
    <n v="253"/>
    <n v="205"/>
  </r>
  <r>
    <s v="Hickman County"/>
    <s v=" Kentucky"/>
    <n v="2009"/>
    <x v="17"/>
    <n v="4923"/>
    <n v="2343"/>
    <n v="2580"/>
    <n v="265"/>
    <n v="275"/>
    <n v="295"/>
    <n v="344"/>
    <n v="251"/>
    <n v="196"/>
    <n v="241"/>
    <n v="295"/>
    <n v="433"/>
    <n v="349"/>
    <n v="364"/>
    <n v="260"/>
    <n v="408"/>
    <n v="275"/>
    <n v="191"/>
    <n v="206"/>
    <n v="118"/>
    <n v="147"/>
  </r>
  <r>
    <s v="Hopkins County"/>
    <s v=" Kentucky"/>
    <n v="2009"/>
    <x v="17"/>
    <n v="46234"/>
    <n v="22285"/>
    <n v="23949"/>
    <n v="2958"/>
    <n v="2958"/>
    <n v="2912"/>
    <n v="2912"/>
    <n v="2450"/>
    <n v="2866"/>
    <n v="2958"/>
    <n v="2727"/>
    <n v="3467"/>
    <n v="3698"/>
    <n v="3513"/>
    <n v="3051"/>
    <n v="2681"/>
    <n v="2080"/>
    <n v="1664"/>
    <n v="1433"/>
    <n v="878"/>
    <n v="970"/>
  </r>
  <r>
    <s v="Jackson County"/>
    <s v=" Kentucky"/>
    <n v="2009"/>
    <x v="17"/>
    <n v="13399"/>
    <n v="6565"/>
    <n v="6834"/>
    <n v="790"/>
    <n v="844"/>
    <n v="911"/>
    <n v="897"/>
    <n v="763"/>
    <n v="1058"/>
    <n v="897"/>
    <n v="1205"/>
    <n v="763"/>
    <n v="964"/>
    <n v="964"/>
    <n v="817"/>
    <n v="723"/>
    <n v="522"/>
    <n v="495"/>
    <n v="321"/>
    <n v="294"/>
    <n v="147"/>
  </r>
  <r>
    <s v="Jefferson County"/>
    <s v=" Kentucky"/>
    <n v="2009"/>
    <x v="17"/>
    <n v="711317"/>
    <n v="341680"/>
    <n v="369637"/>
    <n v="49792"/>
    <n v="46235"/>
    <n v="44812"/>
    <n v="44812"/>
    <n v="44101"/>
    <n v="55482"/>
    <n v="48369"/>
    <n v="46235"/>
    <n v="51214"/>
    <n v="54771"/>
    <n v="51926"/>
    <n v="44101"/>
    <n v="34143"/>
    <n v="25607"/>
    <n v="21339"/>
    <n v="18494"/>
    <n v="15648"/>
    <n v="13515"/>
  </r>
  <r>
    <s v="Jessamine County"/>
    <s v=" Kentucky"/>
    <n v="2009"/>
    <x v="17"/>
    <n v="45551"/>
    <n v="22375"/>
    <n v="23176"/>
    <n v="3234"/>
    <n v="3279"/>
    <n v="3006"/>
    <n v="3370"/>
    <n v="3370"/>
    <n v="3644"/>
    <n v="3143"/>
    <n v="3188"/>
    <n v="3188"/>
    <n v="3461"/>
    <n v="3234"/>
    <n v="2596"/>
    <n v="2004"/>
    <n v="1457"/>
    <n v="1229"/>
    <n v="911"/>
    <n v="592"/>
    <n v="637"/>
  </r>
  <r>
    <s v="Johnson County"/>
    <s v=" Kentucky"/>
    <n v="2009"/>
    <x v="17"/>
    <n v="23837"/>
    <n v="11422"/>
    <n v="12415"/>
    <n v="1692"/>
    <n v="1096"/>
    <n v="1954"/>
    <n v="1454"/>
    <n v="1430"/>
    <n v="1644"/>
    <n v="1597"/>
    <n v="1811"/>
    <n v="1525"/>
    <n v="1740"/>
    <n v="1740"/>
    <n v="1692"/>
    <n v="1358"/>
    <n v="977"/>
    <n v="810"/>
    <n v="500"/>
    <n v="452"/>
    <n v="357"/>
  </r>
  <r>
    <s v="Kenton County"/>
    <s v=" Kentucky"/>
    <n v="2009"/>
    <x v="17"/>
    <n v="156399"/>
    <n v="76799"/>
    <n v="79600"/>
    <n v="11573"/>
    <n v="10478"/>
    <n v="10635"/>
    <n v="10165"/>
    <n v="9853"/>
    <n v="13137"/>
    <n v="11260"/>
    <n v="11573"/>
    <n v="11104"/>
    <n v="12355"/>
    <n v="11260"/>
    <n v="9853"/>
    <n v="6255"/>
    <n v="5004"/>
    <n v="3909"/>
    <n v="3597"/>
    <n v="2345"/>
    <n v="2189"/>
  </r>
  <r>
    <s v="Knott County"/>
    <s v=" Kentucky"/>
    <n v="2009"/>
    <x v="17"/>
    <n v="17197"/>
    <n v="8495"/>
    <n v="8702"/>
    <n v="980"/>
    <n v="980"/>
    <n v="1066"/>
    <n v="1255"/>
    <n v="1220"/>
    <n v="1152"/>
    <n v="1049"/>
    <n v="825"/>
    <n v="1599"/>
    <n v="1341"/>
    <n v="1358"/>
    <n v="1169"/>
    <n v="1031"/>
    <n v="739"/>
    <n v="533"/>
    <n v="395"/>
    <n v="206"/>
    <n v="275"/>
  </r>
  <r>
    <s v="Knox County"/>
    <s v=" Kentucky"/>
    <n v="2009"/>
    <x v="17"/>
    <n v="32326"/>
    <n v="15554"/>
    <n v="16772"/>
    <n v="2392"/>
    <n v="1971"/>
    <n v="2456"/>
    <n v="2198"/>
    <n v="2101"/>
    <n v="2392"/>
    <n v="1971"/>
    <n v="1939"/>
    <n v="2424"/>
    <n v="2359"/>
    <n v="2101"/>
    <n v="1939"/>
    <n v="1810"/>
    <n v="1293"/>
    <n v="1163"/>
    <n v="581"/>
    <n v="581"/>
    <n v="581"/>
  </r>
  <r>
    <s v="Larue County"/>
    <s v=" Kentucky"/>
    <n v="2009"/>
    <x v="17"/>
    <n v="13579"/>
    <n v="6654"/>
    <n v="6925"/>
    <n v="774"/>
    <n v="909"/>
    <n v="896"/>
    <n v="882"/>
    <n v="719"/>
    <n v="896"/>
    <n v="733"/>
    <n v="814"/>
    <n v="1004"/>
    <n v="1099"/>
    <n v="1086"/>
    <n v="977"/>
    <n v="692"/>
    <n v="556"/>
    <n v="529"/>
    <n v="516"/>
    <n v="271"/>
    <n v="230"/>
  </r>
  <r>
    <s v="Laurel County"/>
    <s v=" Kentucky"/>
    <n v="2009"/>
    <x v="17"/>
    <n v="57023"/>
    <n v="27977"/>
    <n v="29046"/>
    <n v="3877"/>
    <n v="4219"/>
    <n v="3592"/>
    <n v="3478"/>
    <n v="3478"/>
    <n v="4390"/>
    <n v="3991"/>
    <n v="3706"/>
    <n v="4447"/>
    <n v="4162"/>
    <n v="4048"/>
    <n v="3649"/>
    <n v="3022"/>
    <n v="2109"/>
    <n v="2052"/>
    <n v="1311"/>
    <n v="912"/>
    <n v="627"/>
  </r>
  <r>
    <s v="Lawrence County"/>
    <s v=" Kentucky"/>
    <n v="2009"/>
    <x v="17"/>
    <n v="16338"/>
    <n v="8107"/>
    <n v="8231"/>
    <n v="1110"/>
    <n v="784"/>
    <n v="1258"/>
    <n v="1127"/>
    <n v="996"/>
    <n v="1110"/>
    <n v="1061"/>
    <n v="1209"/>
    <n v="1094"/>
    <n v="1209"/>
    <n v="1225"/>
    <n v="1061"/>
    <n v="914"/>
    <n v="735"/>
    <n v="588"/>
    <n v="392"/>
    <n v="228"/>
    <n v="245"/>
  </r>
  <r>
    <s v="Lee County"/>
    <s v=" Kentucky"/>
    <n v="2009"/>
    <x v="17"/>
    <n v="7427"/>
    <n v="3920"/>
    <n v="3507"/>
    <n v="371"/>
    <n v="341"/>
    <n v="467"/>
    <n v="453"/>
    <n v="594"/>
    <n v="460"/>
    <n v="349"/>
    <n v="653"/>
    <n v="601"/>
    <n v="571"/>
    <n v="512"/>
    <n v="393"/>
    <n v="527"/>
    <n v="267"/>
    <n v="341"/>
    <n v="326"/>
    <n v="103"/>
    <n v="96"/>
  </r>
  <r>
    <s v="Leslie County"/>
    <s v=" Kentucky"/>
    <n v="2009"/>
    <x v="17"/>
    <n v="11674"/>
    <n v="5713"/>
    <n v="5961"/>
    <n v="677"/>
    <n v="642"/>
    <n v="805"/>
    <n v="782"/>
    <n v="572"/>
    <n v="898"/>
    <n v="770"/>
    <n v="747"/>
    <n v="933"/>
    <n v="992"/>
    <n v="933"/>
    <n v="595"/>
    <n v="770"/>
    <n v="431"/>
    <n v="478"/>
    <n v="233"/>
    <n v="268"/>
    <n v="140"/>
  </r>
  <r>
    <s v="Letcher County"/>
    <s v=" Kentucky"/>
    <n v="2009"/>
    <x v="17"/>
    <n v="23915"/>
    <n v="11724"/>
    <n v="12191"/>
    <n v="1458"/>
    <n v="1458"/>
    <n v="1410"/>
    <n v="1506"/>
    <n v="1339"/>
    <n v="1650"/>
    <n v="1482"/>
    <n v="1650"/>
    <n v="1674"/>
    <n v="1889"/>
    <n v="1865"/>
    <n v="1745"/>
    <n v="1410"/>
    <n v="1147"/>
    <n v="789"/>
    <n v="669"/>
    <n v="334"/>
    <n v="382"/>
  </r>
  <r>
    <s v="Lewis County"/>
    <s v=" Kentucky"/>
    <n v="2009"/>
    <x v="17"/>
    <n v="13840"/>
    <n v="6905"/>
    <n v="6935"/>
    <n v="858"/>
    <n v="996"/>
    <n v="816"/>
    <n v="885"/>
    <n v="816"/>
    <n v="913"/>
    <n v="954"/>
    <n v="968"/>
    <n v="1024"/>
    <n v="996"/>
    <n v="1065"/>
    <n v="954"/>
    <n v="761"/>
    <n v="650"/>
    <n v="429"/>
    <n v="332"/>
    <n v="193"/>
    <n v="249"/>
  </r>
  <r>
    <s v="Lincoln County"/>
    <s v=" Kentucky"/>
    <n v="2009"/>
    <x v="17"/>
    <n v="25076"/>
    <n v="12318"/>
    <n v="12758"/>
    <n v="1604"/>
    <n v="1680"/>
    <n v="1780"/>
    <n v="1655"/>
    <n v="1379"/>
    <n v="1629"/>
    <n v="1604"/>
    <n v="1805"/>
    <n v="1905"/>
    <n v="1830"/>
    <n v="1705"/>
    <n v="1755"/>
    <n v="1278"/>
    <n v="1003"/>
    <n v="927"/>
    <n v="501"/>
    <n v="451"/>
    <n v="501"/>
  </r>
  <r>
    <s v="Livingston County"/>
    <s v=" Kentucky"/>
    <n v="2009"/>
    <x v="17"/>
    <n v="9609"/>
    <n v="4754"/>
    <n v="4855"/>
    <n v="470"/>
    <n v="451"/>
    <n v="586"/>
    <n v="586"/>
    <n v="480"/>
    <n v="614"/>
    <n v="538"/>
    <n v="672"/>
    <n v="653"/>
    <n v="759"/>
    <n v="749"/>
    <n v="922"/>
    <n v="547"/>
    <n v="432"/>
    <n v="461"/>
    <n v="288"/>
    <n v="182"/>
    <n v="221"/>
  </r>
  <r>
    <s v="Logan County"/>
    <s v=" Kentucky"/>
    <n v="2009"/>
    <x v="17"/>
    <n v="27040"/>
    <n v="13351"/>
    <n v="13689"/>
    <n v="1838"/>
    <n v="1892"/>
    <n v="1514"/>
    <n v="1703"/>
    <n v="1622"/>
    <n v="1946"/>
    <n v="1703"/>
    <n v="1460"/>
    <n v="2271"/>
    <n v="2055"/>
    <n v="1865"/>
    <n v="1757"/>
    <n v="1541"/>
    <n v="1324"/>
    <n v="892"/>
    <n v="784"/>
    <n v="513"/>
    <n v="432"/>
  </r>
  <r>
    <s v="Lyon County"/>
    <s v=" Kentucky"/>
    <n v="2009"/>
    <x v="17"/>
    <n v="8325"/>
    <n v="4801"/>
    <n v="3524"/>
    <n v="274"/>
    <n v="216"/>
    <n v="391"/>
    <n v="316"/>
    <n v="457"/>
    <n v="599"/>
    <n v="566"/>
    <n v="557"/>
    <n v="782"/>
    <n v="740"/>
    <n v="641"/>
    <n v="657"/>
    <n v="491"/>
    <n v="524"/>
    <n v="416"/>
    <n v="416"/>
    <n v="166"/>
    <n v="108"/>
  </r>
  <r>
    <s v="McCracken County"/>
    <s v=" Kentucky"/>
    <n v="2009"/>
    <x v="17"/>
    <n v="65059"/>
    <n v="30973"/>
    <n v="34086"/>
    <n v="4098"/>
    <n v="3643"/>
    <n v="4424"/>
    <n v="3968"/>
    <n v="3513"/>
    <n v="3773"/>
    <n v="3708"/>
    <n v="4163"/>
    <n v="4619"/>
    <n v="5009"/>
    <n v="5139"/>
    <n v="4879"/>
    <n v="3643"/>
    <n v="2797"/>
    <n v="2342"/>
    <n v="2212"/>
    <n v="1756"/>
    <n v="1431"/>
  </r>
  <r>
    <s v="McCreary County"/>
    <s v=" Kentucky"/>
    <n v="2009"/>
    <x v="17"/>
    <n v="18199"/>
    <n v="9739"/>
    <n v="8460"/>
    <n v="1164"/>
    <n v="1037"/>
    <n v="1255"/>
    <n v="1419"/>
    <n v="1201"/>
    <n v="1419"/>
    <n v="1346"/>
    <n v="1146"/>
    <n v="1510"/>
    <n v="1292"/>
    <n v="1182"/>
    <n v="1091"/>
    <n v="1019"/>
    <n v="873"/>
    <n v="400"/>
    <n v="454"/>
    <n v="218"/>
    <n v="145"/>
  </r>
  <r>
    <s v="McLean County"/>
    <s v=" Kentucky"/>
    <n v="2009"/>
    <x v="17"/>
    <n v="9690"/>
    <n v="4821"/>
    <n v="4869"/>
    <n v="649"/>
    <n v="591"/>
    <n v="629"/>
    <n v="542"/>
    <n v="668"/>
    <n v="571"/>
    <n v="562"/>
    <n v="581"/>
    <n v="707"/>
    <n v="736"/>
    <n v="707"/>
    <n v="687"/>
    <n v="581"/>
    <n v="416"/>
    <n v="426"/>
    <n v="145"/>
    <n v="184"/>
    <n v="310"/>
  </r>
  <r>
    <s v="Madison County"/>
    <s v=" Kentucky"/>
    <n v="2009"/>
    <x v="17"/>
    <n v="81334"/>
    <n v="39345"/>
    <n v="41989"/>
    <n v="5205"/>
    <n v="5205"/>
    <n v="4229"/>
    <n v="7157"/>
    <n v="11305"/>
    <n v="5286"/>
    <n v="5124"/>
    <n v="5693"/>
    <n v="5205"/>
    <n v="5368"/>
    <n v="4880"/>
    <n v="4066"/>
    <n v="4066"/>
    <n v="2277"/>
    <n v="2440"/>
    <n v="1545"/>
    <n v="1057"/>
    <n v="1138"/>
  </r>
  <r>
    <s v="Ketchikan Gateway Borough"/>
    <s v=" Alaska"/>
    <n v="2009"/>
    <x v="1"/>
    <n v="13132"/>
    <n v="6624"/>
    <n v="6508"/>
    <n v="617"/>
    <n v="892"/>
    <n v="1142"/>
    <n v="1300"/>
    <n v="1037"/>
    <n v="367"/>
    <n v="853"/>
    <n v="735"/>
    <n v="1142"/>
    <n v="1011"/>
    <n v="984"/>
    <n v="801"/>
    <n v="682"/>
    <n v="577"/>
    <n v="341"/>
    <n v="341"/>
    <n v="144"/>
    <n v="157"/>
  </r>
  <r>
    <s v="Marion County"/>
    <s v=" Kentucky"/>
    <n v="2009"/>
    <x v="17"/>
    <n v="19245"/>
    <n v="9893"/>
    <n v="9352"/>
    <n v="1327"/>
    <n v="1308"/>
    <n v="1289"/>
    <n v="1481"/>
    <n v="1193"/>
    <n v="1308"/>
    <n v="1173"/>
    <n v="1385"/>
    <n v="1501"/>
    <n v="1424"/>
    <n v="1327"/>
    <n v="1193"/>
    <n v="1039"/>
    <n v="692"/>
    <n v="519"/>
    <n v="519"/>
    <n v="365"/>
    <n v="211"/>
  </r>
  <r>
    <s v="Marshall County"/>
    <s v=" Kentucky"/>
    <n v="2009"/>
    <x v="17"/>
    <n v="31075"/>
    <n v="15242"/>
    <n v="15833"/>
    <n v="1678"/>
    <n v="1678"/>
    <n v="1833"/>
    <n v="1864"/>
    <n v="1584"/>
    <n v="1709"/>
    <n v="1740"/>
    <n v="1926"/>
    <n v="2206"/>
    <n v="2423"/>
    <n v="2361"/>
    <n v="1988"/>
    <n v="2268"/>
    <n v="1740"/>
    <n v="1429"/>
    <n v="1211"/>
    <n v="621"/>
    <n v="745"/>
  </r>
  <r>
    <s v="Martin County"/>
    <s v=" Kentucky"/>
    <n v="2009"/>
    <x v="17"/>
    <n v="13300"/>
    <n v="7060"/>
    <n v="6240"/>
    <n v="771"/>
    <n v="598"/>
    <n v="997"/>
    <n v="944"/>
    <n v="1143"/>
    <n v="984"/>
    <n v="891"/>
    <n v="1143"/>
    <n v="1037"/>
    <n v="1010"/>
    <n v="970"/>
    <n v="798"/>
    <n v="638"/>
    <n v="385"/>
    <n v="412"/>
    <n v="266"/>
    <n v="199"/>
    <n v="133"/>
  </r>
  <r>
    <s v="Mason County"/>
    <s v=" Kentucky"/>
    <n v="2009"/>
    <x v="17"/>
    <n v="17174"/>
    <n v="8342"/>
    <n v="8832"/>
    <n v="1099"/>
    <n v="1133"/>
    <n v="1030"/>
    <n v="1099"/>
    <n v="996"/>
    <n v="927"/>
    <n v="1047"/>
    <n v="1116"/>
    <n v="1270"/>
    <n v="1270"/>
    <n v="1408"/>
    <n v="1202"/>
    <n v="961"/>
    <n v="721"/>
    <n v="601"/>
    <n v="463"/>
    <n v="395"/>
    <n v="446"/>
  </r>
  <r>
    <s v="Meade County"/>
    <s v=" Kentucky"/>
    <n v="2009"/>
    <x v="17"/>
    <n v="27230"/>
    <n v="13588"/>
    <n v="13642"/>
    <n v="1415"/>
    <n v="2205"/>
    <n v="2151"/>
    <n v="1960"/>
    <n v="1633"/>
    <n v="1824"/>
    <n v="2042"/>
    <n v="2232"/>
    <n v="2015"/>
    <n v="2341"/>
    <n v="1960"/>
    <n v="1443"/>
    <n v="1443"/>
    <n v="980"/>
    <n v="626"/>
    <n v="462"/>
    <n v="245"/>
    <n v="299"/>
  </r>
  <r>
    <s v="Menifee County"/>
    <s v=" Kentucky"/>
    <n v="2009"/>
    <x v="17"/>
    <n v="6687"/>
    <n v="3302"/>
    <n v="3385"/>
    <n v="327"/>
    <n v="414"/>
    <n v="421"/>
    <n v="474"/>
    <n v="294"/>
    <n v="561"/>
    <n v="361"/>
    <n v="454"/>
    <n v="474"/>
    <n v="575"/>
    <n v="474"/>
    <n v="561"/>
    <n v="414"/>
    <n v="274"/>
    <n v="200"/>
    <n v="173"/>
    <n v="200"/>
    <n v="13"/>
  </r>
  <r>
    <s v="Mercer County"/>
    <s v=" Kentucky"/>
    <n v="2009"/>
    <x v="17"/>
    <n v="21734"/>
    <n v="10532"/>
    <n v="11202"/>
    <n v="1499"/>
    <n v="1325"/>
    <n v="1608"/>
    <n v="1260"/>
    <n v="1108"/>
    <n v="1173"/>
    <n v="1456"/>
    <n v="1390"/>
    <n v="1630"/>
    <n v="1782"/>
    <n v="1586"/>
    <n v="1586"/>
    <n v="1108"/>
    <n v="1043"/>
    <n v="804"/>
    <n v="565"/>
    <n v="391"/>
    <n v="434"/>
  </r>
  <r>
    <s v="Metcalfe County"/>
    <s v=" Kentucky"/>
    <n v="2009"/>
    <x v="17"/>
    <n v="10115"/>
    <n v="4975"/>
    <n v="5140"/>
    <n v="637"/>
    <n v="495"/>
    <n v="788"/>
    <n v="697"/>
    <n v="566"/>
    <n v="647"/>
    <n v="566"/>
    <n v="617"/>
    <n v="768"/>
    <n v="778"/>
    <n v="738"/>
    <n v="576"/>
    <n v="647"/>
    <n v="465"/>
    <n v="455"/>
    <n v="212"/>
    <n v="222"/>
    <n v="252"/>
  </r>
  <r>
    <s v="Monroe County"/>
    <s v=" Kentucky"/>
    <n v="2009"/>
    <x v="17"/>
    <n v="11650"/>
    <n v="5675"/>
    <n v="5975"/>
    <n v="675"/>
    <n v="733"/>
    <n v="803"/>
    <n v="757"/>
    <n v="652"/>
    <n v="792"/>
    <n v="664"/>
    <n v="640"/>
    <n v="873"/>
    <n v="908"/>
    <n v="873"/>
    <n v="768"/>
    <n v="664"/>
    <n v="547"/>
    <n v="442"/>
    <n v="256"/>
    <n v="291"/>
    <n v="267"/>
  </r>
  <r>
    <s v="Montgomery County"/>
    <s v=" Kentucky"/>
    <n v="2009"/>
    <x v="17"/>
    <n v="25093"/>
    <n v="12182"/>
    <n v="12911"/>
    <n v="1756"/>
    <n v="1806"/>
    <n v="1656"/>
    <n v="1530"/>
    <n v="1455"/>
    <n v="1831"/>
    <n v="1806"/>
    <n v="1856"/>
    <n v="1656"/>
    <n v="1781"/>
    <n v="1781"/>
    <n v="2007"/>
    <n v="928"/>
    <n v="928"/>
    <n v="777"/>
    <n v="752"/>
    <n v="476"/>
    <n v="351"/>
  </r>
  <r>
    <s v="Morgan County"/>
    <s v=" Kentucky"/>
    <n v="2009"/>
    <x v="17"/>
    <n v="14204"/>
    <n v="7929"/>
    <n v="6275"/>
    <n v="767"/>
    <n v="639"/>
    <n v="980"/>
    <n v="880"/>
    <n v="1022"/>
    <n v="1164"/>
    <n v="1107"/>
    <n v="937"/>
    <n v="1306"/>
    <n v="1079"/>
    <n v="1022"/>
    <n v="866"/>
    <n v="667"/>
    <n v="681"/>
    <n v="312"/>
    <n v="468"/>
    <n v="156"/>
    <n v="127"/>
  </r>
  <r>
    <s v="Muhlenberg County"/>
    <s v=" Kentucky"/>
    <n v="2009"/>
    <x v="17"/>
    <n v="31378"/>
    <n v="15463"/>
    <n v="15915"/>
    <n v="1819"/>
    <n v="1914"/>
    <n v="2008"/>
    <n v="1976"/>
    <n v="1882"/>
    <n v="1976"/>
    <n v="1976"/>
    <n v="2290"/>
    <n v="2008"/>
    <n v="2321"/>
    <n v="2227"/>
    <n v="2070"/>
    <n v="2008"/>
    <n v="1506"/>
    <n v="1129"/>
    <n v="1004"/>
    <n v="690"/>
    <n v="596"/>
  </r>
  <r>
    <s v="Nelson County"/>
    <s v=" Kentucky"/>
    <n v="2009"/>
    <x v="17"/>
    <n v="42342"/>
    <n v="20793"/>
    <n v="21549"/>
    <n v="3006"/>
    <n v="3133"/>
    <n v="3090"/>
    <n v="2752"/>
    <n v="2371"/>
    <n v="3090"/>
    <n v="2709"/>
    <n v="3133"/>
    <n v="3217"/>
    <n v="3345"/>
    <n v="3090"/>
    <n v="2413"/>
    <n v="2201"/>
    <n v="1354"/>
    <n v="1312"/>
    <n v="973"/>
    <n v="550"/>
    <n v="550"/>
  </r>
  <r>
    <s v="Nicholas County"/>
    <s v=" Kentucky"/>
    <n v="2009"/>
    <x v="17"/>
    <n v="6921"/>
    <n v="3356"/>
    <n v="3565"/>
    <n v="449"/>
    <n v="436"/>
    <n v="442"/>
    <n v="318"/>
    <n v="442"/>
    <n v="470"/>
    <n v="422"/>
    <n v="650"/>
    <n v="332"/>
    <n v="532"/>
    <n v="491"/>
    <n v="449"/>
    <n v="436"/>
    <n v="359"/>
    <n v="193"/>
    <n v="173"/>
    <n v="173"/>
    <n v="138"/>
  </r>
  <r>
    <s v="Ohio County"/>
    <s v=" Kentucky"/>
    <n v="2009"/>
    <x v="17"/>
    <n v="23498"/>
    <n v="11532"/>
    <n v="11966"/>
    <n v="1668"/>
    <n v="1503"/>
    <n v="1550"/>
    <n v="1456"/>
    <n v="1292"/>
    <n v="1715"/>
    <n v="1480"/>
    <n v="1503"/>
    <n v="1527"/>
    <n v="1691"/>
    <n v="1668"/>
    <n v="1621"/>
    <n v="1362"/>
    <n v="1104"/>
    <n v="751"/>
    <n v="610"/>
    <n v="587"/>
    <n v="399"/>
  </r>
  <r>
    <s v="Oldham County"/>
    <s v=" Kentucky"/>
    <n v="2009"/>
    <x v="17"/>
    <n v="56194"/>
    <n v="29895"/>
    <n v="26299"/>
    <n v="3203"/>
    <n v="4158"/>
    <n v="4888"/>
    <n v="4045"/>
    <n v="2922"/>
    <n v="2360"/>
    <n v="3203"/>
    <n v="4720"/>
    <n v="5619"/>
    <n v="5394"/>
    <n v="4439"/>
    <n v="3764"/>
    <n v="2809"/>
    <n v="1798"/>
    <n v="1123"/>
    <n v="842"/>
    <n v="449"/>
    <n v="505"/>
  </r>
  <r>
    <s v="Owen County"/>
    <s v=" Kentucky"/>
    <n v="2009"/>
    <x v="17"/>
    <n v="11295"/>
    <n v="5597"/>
    <n v="5698"/>
    <n v="643"/>
    <n v="621"/>
    <n v="903"/>
    <n v="858"/>
    <n v="564"/>
    <n v="790"/>
    <n v="688"/>
    <n v="756"/>
    <n v="835"/>
    <n v="881"/>
    <n v="869"/>
    <n v="768"/>
    <n v="655"/>
    <n v="463"/>
    <n v="372"/>
    <n v="327"/>
    <n v="158"/>
    <n v="124"/>
  </r>
  <r>
    <s v="Owsley County"/>
    <s v=" Kentucky"/>
    <n v="2009"/>
    <x v="17"/>
    <n v="4648"/>
    <n v="2264"/>
    <n v="2384"/>
    <n v="237"/>
    <n v="227"/>
    <n v="404"/>
    <n v="176"/>
    <n v="292"/>
    <n v="250"/>
    <n v="311"/>
    <n v="330"/>
    <n v="316"/>
    <n v="250"/>
    <n v="283"/>
    <n v="227"/>
    <n v="325"/>
    <n v="362"/>
    <n v="237"/>
    <n v="181"/>
    <n v="88"/>
    <n v="148"/>
  </r>
  <r>
    <s v="Pendleton County"/>
    <s v=" Kentucky"/>
    <n v="2009"/>
    <x v="17"/>
    <n v="14951"/>
    <n v="7470"/>
    <n v="7481"/>
    <n v="926"/>
    <n v="1225"/>
    <n v="1031"/>
    <n v="1151"/>
    <n v="807"/>
    <n v="926"/>
    <n v="882"/>
    <n v="1076"/>
    <n v="1166"/>
    <n v="1211"/>
    <n v="1091"/>
    <n v="1031"/>
    <n v="672"/>
    <n v="448"/>
    <n v="523"/>
    <n v="373"/>
    <n v="239"/>
    <n v="149"/>
  </r>
  <r>
    <s v="Perry County"/>
    <s v=" Kentucky"/>
    <n v="2009"/>
    <x v="17"/>
    <n v="29135"/>
    <n v="14162"/>
    <n v="14973"/>
    <n v="1922"/>
    <n v="1777"/>
    <n v="1952"/>
    <n v="1952"/>
    <n v="1777"/>
    <n v="2068"/>
    <n v="1835"/>
    <n v="2126"/>
    <n v="2126"/>
    <n v="2272"/>
    <n v="2214"/>
    <n v="2010"/>
    <n v="1515"/>
    <n v="1136"/>
    <n v="990"/>
    <n v="611"/>
    <n v="495"/>
    <n v="349"/>
  </r>
  <r>
    <s v="Pike County"/>
    <s v=" Kentucky"/>
    <n v="2009"/>
    <x v="17"/>
    <n v="65524"/>
    <n v="31917"/>
    <n v="33607"/>
    <n v="3865"/>
    <n v="3800"/>
    <n v="4193"/>
    <n v="4193"/>
    <n v="3800"/>
    <n v="4455"/>
    <n v="4455"/>
    <n v="4521"/>
    <n v="4848"/>
    <n v="5176"/>
    <n v="5110"/>
    <n v="4586"/>
    <n v="3800"/>
    <n v="2686"/>
    <n v="2162"/>
    <n v="1900"/>
    <n v="1179"/>
    <n v="786"/>
  </r>
  <r>
    <s v="Powell County"/>
    <s v=" Kentucky"/>
    <n v="2009"/>
    <x v="17"/>
    <n v="13589"/>
    <n v="6825"/>
    <n v="6764"/>
    <n v="937"/>
    <n v="896"/>
    <n v="801"/>
    <n v="924"/>
    <n v="747"/>
    <n v="951"/>
    <n v="856"/>
    <n v="529"/>
    <n v="1386"/>
    <n v="951"/>
    <n v="896"/>
    <n v="964"/>
    <n v="557"/>
    <n v="679"/>
    <n v="570"/>
    <n v="380"/>
    <n v="298"/>
    <n v="231"/>
  </r>
  <r>
    <s v="Pulaski County"/>
    <s v=" Kentucky"/>
    <n v="2009"/>
    <x v="17"/>
    <n v="59937"/>
    <n v="29307"/>
    <n v="30630"/>
    <n v="3716"/>
    <n v="3776"/>
    <n v="3596"/>
    <n v="3716"/>
    <n v="3356"/>
    <n v="3776"/>
    <n v="3476"/>
    <n v="4195"/>
    <n v="4255"/>
    <n v="4435"/>
    <n v="4375"/>
    <n v="4075"/>
    <n v="3296"/>
    <n v="2996"/>
    <n v="2457"/>
    <n v="1738"/>
    <n v="1498"/>
    <n v="1198"/>
  </r>
  <r>
    <s v="Robertson County"/>
    <s v=" Kentucky"/>
    <n v="2009"/>
    <x v="17"/>
    <n v="2234"/>
    <n v="1179"/>
    <n v="1055"/>
    <n v="183"/>
    <n v="51"/>
    <n v="89"/>
    <n v="281"/>
    <n v="290"/>
    <n v="93"/>
    <n v="64"/>
    <n v="96"/>
    <n v="151"/>
    <n v="172"/>
    <n v="205"/>
    <n v="80"/>
    <n v="183"/>
    <n v="116"/>
    <n v="51"/>
    <n v="37"/>
    <n v="29"/>
    <n v="49"/>
  </r>
  <r>
    <s v="Rockcastle County"/>
    <s v=" Kentucky"/>
    <n v="2009"/>
    <x v="17"/>
    <n v="16560"/>
    <n v="8182"/>
    <n v="8378"/>
    <n v="977"/>
    <n v="910"/>
    <n v="1275"/>
    <n v="1043"/>
    <n v="910"/>
    <n v="1092"/>
    <n v="1076"/>
    <n v="1208"/>
    <n v="1242"/>
    <n v="1208"/>
    <n v="1159"/>
    <n v="1225"/>
    <n v="778"/>
    <n v="695"/>
    <n v="678"/>
    <n v="596"/>
    <n v="281"/>
    <n v="198"/>
  </r>
  <r>
    <s v="Russell County"/>
    <s v=" Kentucky"/>
    <n v="2009"/>
    <x v="17"/>
    <n v="17127"/>
    <n v="8296"/>
    <n v="8831"/>
    <n v="1027"/>
    <n v="907"/>
    <n v="1284"/>
    <n v="1061"/>
    <n v="924"/>
    <n v="1044"/>
    <n v="976"/>
    <n v="1301"/>
    <n v="993"/>
    <n v="1250"/>
    <n v="1250"/>
    <n v="1181"/>
    <n v="1096"/>
    <n v="804"/>
    <n v="822"/>
    <n v="530"/>
    <n v="428"/>
    <n v="256"/>
  </r>
  <r>
    <s v="Scott County"/>
    <s v=" Kentucky"/>
    <n v="2009"/>
    <x v="17"/>
    <n v="42874"/>
    <n v="20871"/>
    <n v="22003"/>
    <n v="3301"/>
    <n v="3172"/>
    <n v="3001"/>
    <n v="3387"/>
    <n v="2829"/>
    <n v="3044"/>
    <n v="3301"/>
    <n v="3772"/>
    <n v="3258"/>
    <n v="3044"/>
    <n v="2958"/>
    <n v="2143"/>
    <n v="1886"/>
    <n v="1243"/>
    <n v="857"/>
    <n v="771"/>
    <n v="471"/>
    <n v="428"/>
  </r>
  <r>
    <s v="Shelby County"/>
    <s v=" Kentucky"/>
    <n v="2009"/>
    <x v="17"/>
    <n v="40322"/>
    <n v="19912"/>
    <n v="20410"/>
    <n v="2903"/>
    <n v="2822"/>
    <n v="2701"/>
    <n v="2701"/>
    <n v="2378"/>
    <n v="2419"/>
    <n v="2620"/>
    <n v="3185"/>
    <n v="3266"/>
    <n v="3024"/>
    <n v="2862"/>
    <n v="2903"/>
    <n v="2217"/>
    <n v="1491"/>
    <n v="1008"/>
    <n v="806"/>
    <n v="524"/>
    <n v="524"/>
  </r>
  <r>
    <s v="Simpson County"/>
    <s v=" Kentucky"/>
    <n v="2009"/>
    <x v="17"/>
    <n v="17001"/>
    <n v="8274"/>
    <n v="8727"/>
    <n v="1037"/>
    <n v="1224"/>
    <n v="1122"/>
    <n v="1139"/>
    <n v="1003"/>
    <n v="1020"/>
    <n v="1139"/>
    <n v="1292"/>
    <n v="1190"/>
    <n v="1309"/>
    <n v="1173"/>
    <n v="1139"/>
    <n v="884"/>
    <n v="578"/>
    <n v="646"/>
    <n v="578"/>
    <n v="289"/>
    <n v="204"/>
  </r>
  <r>
    <s v="Spencer County"/>
    <s v=" Kentucky"/>
    <n v="2009"/>
    <x v="17"/>
    <n v="16707"/>
    <n v="8357"/>
    <n v="8350"/>
    <n v="1035"/>
    <n v="1102"/>
    <n v="1236"/>
    <n v="1069"/>
    <n v="852"/>
    <n v="1069"/>
    <n v="1169"/>
    <n v="1403"/>
    <n v="1637"/>
    <n v="1486"/>
    <n v="1286"/>
    <n v="935"/>
    <n v="918"/>
    <n v="568"/>
    <n v="367"/>
    <n v="217"/>
    <n v="183"/>
    <n v="133"/>
  </r>
  <r>
    <s v="Taylor County"/>
    <s v=" Kentucky"/>
    <n v="2009"/>
    <x v="17"/>
    <n v="24103"/>
    <n v="11509"/>
    <n v="12594"/>
    <n v="1470"/>
    <n v="1663"/>
    <n v="1325"/>
    <n v="1904"/>
    <n v="1735"/>
    <n v="1470"/>
    <n v="1277"/>
    <n v="1229"/>
    <n v="1783"/>
    <n v="1783"/>
    <n v="1639"/>
    <n v="1566"/>
    <n v="1277"/>
    <n v="1229"/>
    <n v="915"/>
    <n v="650"/>
    <n v="578"/>
    <n v="602"/>
  </r>
  <r>
    <s v="Todd County"/>
    <s v=" Kentucky"/>
    <n v="2009"/>
    <x v="17"/>
    <n v="12043"/>
    <n v="5903"/>
    <n v="6140"/>
    <n v="903"/>
    <n v="879"/>
    <n v="939"/>
    <n v="758"/>
    <n v="662"/>
    <n v="939"/>
    <n v="698"/>
    <n v="818"/>
    <n v="770"/>
    <n v="830"/>
    <n v="855"/>
    <n v="722"/>
    <n v="650"/>
    <n v="397"/>
    <n v="445"/>
    <n v="301"/>
    <n v="313"/>
    <n v="144"/>
  </r>
  <r>
    <s v="Trigg County"/>
    <s v=" Kentucky"/>
    <n v="2009"/>
    <x v="17"/>
    <n v="13231"/>
    <n v="6560"/>
    <n v="6671"/>
    <n v="714"/>
    <n v="674"/>
    <n v="886"/>
    <n v="873"/>
    <n v="595"/>
    <n v="714"/>
    <n v="754"/>
    <n v="740"/>
    <n v="912"/>
    <n v="992"/>
    <n v="979"/>
    <n v="1151"/>
    <n v="860"/>
    <n v="886"/>
    <n v="516"/>
    <n v="396"/>
    <n v="357"/>
    <n v="224"/>
  </r>
  <r>
    <s v="Trimble County"/>
    <s v=" Kentucky"/>
    <n v="2009"/>
    <x v="17"/>
    <n v="8930"/>
    <n v="4408"/>
    <n v="4522"/>
    <n v="553"/>
    <n v="491"/>
    <n v="732"/>
    <n v="669"/>
    <n v="428"/>
    <n v="598"/>
    <n v="562"/>
    <n v="598"/>
    <n v="776"/>
    <n v="723"/>
    <n v="616"/>
    <n v="607"/>
    <n v="526"/>
    <n v="348"/>
    <n v="250"/>
    <n v="169"/>
    <n v="133"/>
    <n v="133"/>
  </r>
  <r>
    <s v="Union County"/>
    <s v=" Kentucky"/>
    <n v="2009"/>
    <x v="17"/>
    <n v="15158"/>
    <n v="7666"/>
    <n v="7492"/>
    <n v="1000"/>
    <n v="818"/>
    <n v="909"/>
    <n v="1909"/>
    <n v="1424"/>
    <n v="833"/>
    <n v="727"/>
    <n v="651"/>
    <n v="1091"/>
    <n v="985"/>
    <n v="1045"/>
    <n v="879"/>
    <n v="773"/>
    <n v="621"/>
    <n v="530"/>
    <n v="394"/>
    <n v="272"/>
    <n v="288"/>
  </r>
  <r>
    <s v="Warren County"/>
    <s v=" Kentucky"/>
    <n v="2009"/>
    <x v="17"/>
    <n v="104494"/>
    <n v="51173"/>
    <n v="53321"/>
    <n v="7105"/>
    <n v="6896"/>
    <n v="6060"/>
    <n v="9195"/>
    <n v="13061"/>
    <n v="6583"/>
    <n v="6060"/>
    <n v="6896"/>
    <n v="6896"/>
    <n v="7314"/>
    <n v="6792"/>
    <n v="5851"/>
    <n v="4493"/>
    <n v="3343"/>
    <n v="2821"/>
    <n v="2403"/>
    <n v="1567"/>
    <n v="1253"/>
  </r>
  <r>
    <s v="Washington County"/>
    <s v=" Kentucky"/>
    <n v="2009"/>
    <x v="17"/>
    <n v="11365"/>
    <n v="5658"/>
    <n v="5707"/>
    <n v="670"/>
    <n v="727"/>
    <n v="829"/>
    <n v="943"/>
    <n v="704"/>
    <n v="613"/>
    <n v="602"/>
    <n v="784"/>
    <n v="829"/>
    <n v="886"/>
    <n v="772"/>
    <n v="704"/>
    <n v="590"/>
    <n v="500"/>
    <n v="431"/>
    <n v="227"/>
    <n v="352"/>
    <n v="204"/>
  </r>
  <r>
    <s v="Wayne County"/>
    <s v=" Kentucky"/>
    <n v="2009"/>
    <x v="17"/>
    <n v="20575"/>
    <n v="10245"/>
    <n v="10330"/>
    <n v="1152"/>
    <n v="1213"/>
    <n v="1522"/>
    <n v="1337"/>
    <n v="1337"/>
    <n v="1440"/>
    <n v="1337"/>
    <n v="1172"/>
    <n v="1625"/>
    <n v="1481"/>
    <n v="1460"/>
    <n v="1255"/>
    <n v="1275"/>
    <n v="1028"/>
    <n v="720"/>
    <n v="617"/>
    <n v="349"/>
    <n v="267"/>
  </r>
  <r>
    <s v="Webster County"/>
    <s v=" Kentucky"/>
    <n v="2009"/>
    <x v="17"/>
    <n v="13829"/>
    <n v="6841"/>
    <n v="6988"/>
    <n v="912"/>
    <n v="857"/>
    <n v="885"/>
    <n v="912"/>
    <n v="774"/>
    <n v="843"/>
    <n v="898"/>
    <n v="774"/>
    <n v="1078"/>
    <n v="1078"/>
    <n v="1051"/>
    <n v="912"/>
    <n v="705"/>
    <n v="608"/>
    <n v="442"/>
    <n v="345"/>
    <n v="359"/>
    <n v="373"/>
  </r>
  <r>
    <s v="Whitley County"/>
    <s v=" Kentucky"/>
    <n v="2009"/>
    <x v="17"/>
    <n v="38257"/>
    <n v="18329"/>
    <n v="19928"/>
    <n v="2486"/>
    <n v="2716"/>
    <n v="2524"/>
    <n v="3404"/>
    <n v="2142"/>
    <n v="2677"/>
    <n v="2333"/>
    <n v="2410"/>
    <n v="2677"/>
    <n v="2524"/>
    <n v="2524"/>
    <n v="2524"/>
    <n v="1912"/>
    <n v="1530"/>
    <n v="1415"/>
    <n v="1032"/>
    <n v="918"/>
    <n v="459"/>
  </r>
  <r>
    <s v="Wolfe County"/>
    <s v=" Kentucky"/>
    <n v="2009"/>
    <x v="17"/>
    <n v="7080"/>
    <n v="3493"/>
    <n v="3587"/>
    <n v="580"/>
    <n v="488"/>
    <n v="460"/>
    <n v="608"/>
    <n v="382"/>
    <n v="332"/>
    <n v="431"/>
    <n v="375"/>
    <n v="516"/>
    <n v="566"/>
    <n v="516"/>
    <n v="361"/>
    <n v="431"/>
    <n v="354"/>
    <n v="240"/>
    <n v="226"/>
    <n v="99"/>
    <n v="99"/>
  </r>
  <r>
    <s v="Woodford County"/>
    <s v=" Kentucky"/>
    <n v="2009"/>
    <x v="17"/>
    <n v="24482"/>
    <n v="12104"/>
    <n v="12378"/>
    <n v="1713"/>
    <n v="1713"/>
    <n v="1493"/>
    <n v="1762"/>
    <n v="1322"/>
    <n v="1150"/>
    <n v="1248"/>
    <n v="1811"/>
    <n v="1934"/>
    <n v="2178"/>
    <n v="2032"/>
    <n v="1738"/>
    <n v="1517"/>
    <n v="979"/>
    <n v="661"/>
    <n v="416"/>
    <n v="367"/>
    <n v="440"/>
  </r>
  <r>
    <s v="Acadia Parish"/>
    <s v=" Louisiana"/>
    <n v="2009"/>
    <x v="18"/>
    <n v="59616"/>
    <n v="28963"/>
    <n v="30653"/>
    <n v="4590"/>
    <n v="4471"/>
    <n v="4590"/>
    <n v="4530"/>
    <n v="4292"/>
    <n v="4113"/>
    <n v="3338"/>
    <n v="3696"/>
    <n v="3934"/>
    <n v="4411"/>
    <n v="4113"/>
    <n v="3278"/>
    <n v="2801"/>
    <n v="2205"/>
    <n v="1788"/>
    <n v="1430"/>
    <n v="1073"/>
    <n v="894"/>
  </r>
  <r>
    <s v="Allen Parish"/>
    <s v=" Louisiana"/>
    <n v="2009"/>
    <x v="18"/>
    <n v="25528"/>
    <n v="14024"/>
    <n v="11504"/>
    <n v="1761"/>
    <n v="1786"/>
    <n v="1659"/>
    <n v="1863"/>
    <n v="1838"/>
    <n v="1889"/>
    <n v="1863"/>
    <n v="1786"/>
    <n v="2067"/>
    <n v="1735"/>
    <n v="1633"/>
    <n v="1225"/>
    <n v="1199"/>
    <n v="867"/>
    <n v="842"/>
    <n v="510"/>
    <n v="536"/>
    <n v="408"/>
  </r>
  <r>
    <s v="Ascension Parish"/>
    <s v=" Louisiana"/>
    <n v="2009"/>
    <x v="18"/>
    <n v="98471"/>
    <n v="48687"/>
    <n v="49784"/>
    <n v="7976"/>
    <n v="7976"/>
    <n v="7877"/>
    <n v="6794"/>
    <n v="6006"/>
    <n v="7582"/>
    <n v="7188"/>
    <n v="7582"/>
    <n v="8173"/>
    <n v="7483"/>
    <n v="6597"/>
    <n v="5218"/>
    <n v="4037"/>
    <n v="2757"/>
    <n v="2067"/>
    <n v="1477"/>
    <n v="1083"/>
    <n v="787"/>
  </r>
  <r>
    <s v="Assumption Parish"/>
    <s v=" Louisiana"/>
    <n v="2009"/>
    <x v="18"/>
    <n v="22986"/>
    <n v="11226"/>
    <n v="11760"/>
    <n v="1333"/>
    <n v="1471"/>
    <n v="1677"/>
    <n v="1677"/>
    <n v="1494"/>
    <n v="1632"/>
    <n v="1287"/>
    <n v="1379"/>
    <n v="1907"/>
    <n v="1792"/>
    <n v="1700"/>
    <n v="1471"/>
    <n v="1310"/>
    <n v="942"/>
    <n v="689"/>
    <n v="528"/>
    <n v="321"/>
    <n v="344"/>
  </r>
  <r>
    <s v="Avoyelles Parish"/>
    <s v=" Louisiana"/>
    <n v="2009"/>
    <x v="18"/>
    <n v="42184"/>
    <n v="20910"/>
    <n v="21274"/>
    <n v="3079"/>
    <n v="3037"/>
    <n v="2784"/>
    <n v="2910"/>
    <n v="3121"/>
    <n v="2868"/>
    <n v="2657"/>
    <n v="2615"/>
    <n v="3205"/>
    <n v="2995"/>
    <n v="2741"/>
    <n v="2615"/>
    <n v="1940"/>
    <n v="1687"/>
    <n v="1223"/>
    <n v="1096"/>
    <n v="801"/>
    <n v="843"/>
  </r>
  <r>
    <s v="Beauregard Parish"/>
    <s v=" Louisiana"/>
    <n v="2009"/>
    <x v="18"/>
    <n v="34828"/>
    <n v="17464"/>
    <n v="17364"/>
    <n v="2298"/>
    <n v="2716"/>
    <n v="2507"/>
    <n v="2577"/>
    <n v="2159"/>
    <n v="2298"/>
    <n v="2263"/>
    <n v="2333"/>
    <n v="2542"/>
    <n v="2507"/>
    <n v="2368"/>
    <n v="2159"/>
    <n v="1706"/>
    <n v="1323"/>
    <n v="1218"/>
    <n v="766"/>
    <n v="696"/>
    <n v="383"/>
  </r>
  <r>
    <s v="Bienville Parish"/>
    <s v=" Louisiana"/>
    <n v="2009"/>
    <x v="18"/>
    <n v="14848"/>
    <n v="7084"/>
    <n v="7764"/>
    <n v="890"/>
    <n v="831"/>
    <n v="1143"/>
    <n v="1083"/>
    <n v="1009"/>
    <n v="831"/>
    <n v="593"/>
    <n v="742"/>
    <n v="1202"/>
    <n v="1098"/>
    <n v="1024"/>
    <n v="979"/>
    <n v="786"/>
    <n v="727"/>
    <n v="593"/>
    <n v="534"/>
    <n v="386"/>
    <n v="400"/>
  </r>
  <r>
    <s v="Bossier Parish"/>
    <s v=" Louisiana"/>
    <n v="2009"/>
    <x v="18"/>
    <n v="108722"/>
    <n v="53408"/>
    <n v="55314"/>
    <n v="8154"/>
    <n v="7936"/>
    <n v="7610"/>
    <n v="7719"/>
    <n v="8806"/>
    <n v="8589"/>
    <n v="7175"/>
    <n v="7719"/>
    <n v="7175"/>
    <n v="7610"/>
    <n v="7066"/>
    <n v="5870"/>
    <n v="4783"/>
    <n v="3696"/>
    <n v="3587"/>
    <n v="3044"/>
    <n v="1195"/>
    <n v="1087"/>
  </r>
  <r>
    <s v="Caddo Parish"/>
    <s v=" Louisiana"/>
    <n v="2009"/>
    <x v="18"/>
    <n v="252467"/>
    <n v="119938"/>
    <n v="132529"/>
    <n v="17925"/>
    <n v="17420"/>
    <n v="17420"/>
    <n v="18177"/>
    <n v="18430"/>
    <n v="19439"/>
    <n v="15905"/>
    <n v="15400"/>
    <n v="16157"/>
    <n v="17672"/>
    <n v="17672"/>
    <n v="15400"/>
    <n v="11865"/>
    <n v="9341"/>
    <n v="7826"/>
    <n v="6311"/>
    <n v="6059"/>
    <n v="4796"/>
  </r>
  <r>
    <s v="Calcasieu Parish"/>
    <s v=" Louisiana"/>
    <n v="2009"/>
    <x v="18"/>
    <n v="185017"/>
    <n v="90159"/>
    <n v="94858"/>
    <n v="13506"/>
    <n v="13136"/>
    <n v="13136"/>
    <n v="12951"/>
    <n v="13321"/>
    <n v="14431"/>
    <n v="11286"/>
    <n v="11286"/>
    <n v="12211"/>
    <n v="13691"/>
    <n v="13321"/>
    <n v="10730"/>
    <n v="8695"/>
    <n v="6290"/>
    <n v="6290"/>
    <n v="4625"/>
    <n v="3700"/>
    <n v="2220"/>
  </r>
  <r>
    <s v="Caldwell Parish"/>
    <s v=" Louisiana"/>
    <n v="2009"/>
    <x v="18"/>
    <n v="10400"/>
    <n v="5380"/>
    <n v="5020"/>
    <n v="561"/>
    <n v="665"/>
    <n v="780"/>
    <n v="904"/>
    <n v="551"/>
    <n v="665"/>
    <n v="665"/>
    <n v="624"/>
    <n v="884"/>
    <n v="707"/>
    <n v="655"/>
    <n v="717"/>
    <n v="624"/>
    <n v="478"/>
    <n v="322"/>
    <n v="260"/>
    <n v="156"/>
    <n v="176"/>
  </r>
  <r>
    <s v="Cameron Parish"/>
    <s v=" Louisiana"/>
    <n v="2009"/>
    <x v="18"/>
    <n v="7588"/>
    <n v="3700"/>
    <n v="3888"/>
    <n v="386"/>
    <n v="462"/>
    <n v="569"/>
    <n v="455"/>
    <n v="652"/>
    <n v="349"/>
    <n v="455"/>
    <n v="447"/>
    <n v="644"/>
    <n v="667"/>
    <n v="561"/>
    <n v="485"/>
    <n v="508"/>
    <n v="394"/>
    <n v="113"/>
    <n v="250"/>
    <n v="121"/>
    <n v="68"/>
  </r>
  <r>
    <s v="Catahoula Parish"/>
    <s v=" Louisiana"/>
    <n v="2009"/>
    <x v="18"/>
    <n v="10424"/>
    <n v="5344"/>
    <n v="5080"/>
    <n v="719"/>
    <n v="562"/>
    <n v="781"/>
    <n v="781"/>
    <n v="698"/>
    <n v="698"/>
    <n v="573"/>
    <n v="729"/>
    <n v="729"/>
    <n v="552"/>
    <n v="813"/>
    <n v="771"/>
    <n v="489"/>
    <n v="500"/>
    <n v="343"/>
    <n v="416"/>
    <n v="145"/>
    <n v="114"/>
  </r>
  <r>
    <s v="Claiborne Parish"/>
    <s v=" Louisiana"/>
    <n v="2009"/>
    <x v="18"/>
    <n v="16311"/>
    <n v="8457"/>
    <n v="7854"/>
    <n v="848"/>
    <n v="1027"/>
    <n v="946"/>
    <n v="1109"/>
    <n v="1272"/>
    <n v="978"/>
    <n v="962"/>
    <n v="1060"/>
    <n v="1190"/>
    <n v="1174"/>
    <n v="1109"/>
    <n v="1158"/>
    <n v="766"/>
    <n v="733"/>
    <n v="619"/>
    <n v="538"/>
    <n v="424"/>
    <n v="391"/>
  </r>
  <r>
    <s v="Concordia Parish"/>
    <s v=" Louisiana"/>
    <n v="2009"/>
    <x v="18"/>
    <n v="18979"/>
    <n v="9268"/>
    <n v="9711"/>
    <n v="1252"/>
    <n v="1480"/>
    <n v="1309"/>
    <n v="1442"/>
    <n v="1176"/>
    <n v="1138"/>
    <n v="854"/>
    <n v="1062"/>
    <n v="1309"/>
    <n v="1328"/>
    <n v="1480"/>
    <n v="1024"/>
    <n v="1138"/>
    <n v="948"/>
    <n v="569"/>
    <n v="740"/>
    <n v="417"/>
    <n v="303"/>
  </r>
  <r>
    <s v="De Soto Parish"/>
    <s v=" Louisiana"/>
    <n v="2009"/>
    <x v="18"/>
    <n v="26247"/>
    <n v="12470"/>
    <n v="13777"/>
    <n v="1784"/>
    <n v="1811"/>
    <n v="1916"/>
    <n v="1994"/>
    <n v="1653"/>
    <n v="1522"/>
    <n v="1443"/>
    <n v="1548"/>
    <n v="1889"/>
    <n v="1994"/>
    <n v="1916"/>
    <n v="1758"/>
    <n v="1522"/>
    <n v="866"/>
    <n v="971"/>
    <n v="708"/>
    <n v="551"/>
    <n v="393"/>
  </r>
  <r>
    <s v="East Baton Rouge Parish"/>
    <s v=" Louisiana"/>
    <n v="2009"/>
    <x v="18"/>
    <n v="427820"/>
    <n v="205713"/>
    <n v="222107"/>
    <n v="29091"/>
    <n v="28663"/>
    <n v="28663"/>
    <n v="38931"/>
    <n v="55188"/>
    <n v="25241"/>
    <n v="23530"/>
    <n v="24385"/>
    <n v="28236"/>
    <n v="29091"/>
    <n v="28663"/>
    <n v="24385"/>
    <n v="18824"/>
    <n v="13690"/>
    <n v="9839"/>
    <n v="8556"/>
    <n v="6845"/>
    <n v="6417"/>
  </r>
  <r>
    <s v="East Carroll Parish"/>
    <s v=" Louisiana"/>
    <n v="2009"/>
    <x v="18"/>
    <n v="8265"/>
    <n v="4580"/>
    <n v="3685"/>
    <n v="619"/>
    <n v="520"/>
    <n v="669"/>
    <n v="595"/>
    <n v="619"/>
    <n v="685"/>
    <n v="834"/>
    <n v="487"/>
    <n v="562"/>
    <n v="603"/>
    <n v="537"/>
    <n v="347"/>
    <n v="239"/>
    <n v="231"/>
    <n v="305"/>
    <n v="140"/>
    <n v="74"/>
    <n v="190"/>
  </r>
  <r>
    <s v="East Feliciana Parish"/>
    <s v=" Louisiana"/>
    <n v="2009"/>
    <x v="18"/>
    <n v="20871"/>
    <n v="11259"/>
    <n v="9612"/>
    <n v="1231"/>
    <n v="1502"/>
    <n v="1022"/>
    <n v="1335"/>
    <n v="1502"/>
    <n v="1440"/>
    <n v="1210"/>
    <n v="1544"/>
    <n v="1523"/>
    <n v="1774"/>
    <n v="1627"/>
    <n v="1419"/>
    <n v="1147"/>
    <n v="813"/>
    <n v="667"/>
    <n v="542"/>
    <n v="396"/>
    <n v="125"/>
  </r>
  <r>
    <s v="Evangeline Parish"/>
    <s v=" Louisiana"/>
    <n v="2009"/>
    <x v="18"/>
    <n v="35490"/>
    <n v="17799"/>
    <n v="17691"/>
    <n v="2590"/>
    <n v="2235"/>
    <n v="3300"/>
    <n v="2697"/>
    <n v="2626"/>
    <n v="2590"/>
    <n v="1880"/>
    <n v="2058"/>
    <n v="2626"/>
    <n v="2590"/>
    <n v="2271"/>
    <n v="1845"/>
    <n v="1739"/>
    <n v="1419"/>
    <n v="993"/>
    <n v="816"/>
    <n v="709"/>
    <n v="532"/>
  </r>
  <r>
    <s v="Franklin Parish"/>
    <s v=" Louisiana"/>
    <n v="2009"/>
    <x v="18"/>
    <n v="19996"/>
    <n v="9581"/>
    <n v="10415"/>
    <n v="1419"/>
    <n v="1319"/>
    <n v="1419"/>
    <n v="1559"/>
    <n v="1159"/>
    <n v="1279"/>
    <n v="1139"/>
    <n v="1179"/>
    <n v="1259"/>
    <n v="1359"/>
    <n v="1419"/>
    <n v="1159"/>
    <n v="1079"/>
    <n v="919"/>
    <n v="759"/>
    <n v="659"/>
    <n v="459"/>
    <n v="459"/>
  </r>
  <r>
    <s v="Grant Parish"/>
    <s v=" Louisiana"/>
    <n v="2009"/>
    <x v="18"/>
    <n v="19785"/>
    <n v="10188"/>
    <n v="9597"/>
    <n v="1286"/>
    <n v="1286"/>
    <n v="1483"/>
    <n v="1226"/>
    <n v="1068"/>
    <n v="1444"/>
    <n v="1404"/>
    <n v="1464"/>
    <n v="1444"/>
    <n v="1483"/>
    <n v="1384"/>
    <n v="1147"/>
    <n v="1088"/>
    <n v="830"/>
    <n v="633"/>
    <n v="474"/>
    <n v="356"/>
    <n v="257"/>
  </r>
  <r>
    <s v="Iberia Parish"/>
    <s v=" Louisiana"/>
    <n v="2009"/>
    <x v="18"/>
    <n v="74602"/>
    <n v="36230"/>
    <n v="38372"/>
    <n v="5669"/>
    <n v="5595"/>
    <n v="5893"/>
    <n v="5818"/>
    <n v="5296"/>
    <n v="5147"/>
    <n v="4177"/>
    <n v="4550"/>
    <n v="5147"/>
    <n v="5595"/>
    <n v="5222"/>
    <n v="4028"/>
    <n v="3580"/>
    <n v="2685"/>
    <n v="2088"/>
    <n v="1790"/>
    <n v="1268"/>
    <n v="1044"/>
  </r>
  <r>
    <s v="Iberville Parish"/>
    <s v=" Louisiana"/>
    <n v="2009"/>
    <x v="18"/>
    <n v="32677"/>
    <n v="16397"/>
    <n v="16280"/>
    <n v="2156"/>
    <n v="1960"/>
    <n v="2222"/>
    <n v="2352"/>
    <n v="2516"/>
    <n v="2548"/>
    <n v="1993"/>
    <n v="2352"/>
    <n v="2581"/>
    <n v="2483"/>
    <n v="2352"/>
    <n v="1895"/>
    <n v="1470"/>
    <n v="1372"/>
    <n v="816"/>
    <n v="718"/>
    <n v="620"/>
    <n v="294"/>
  </r>
  <r>
    <s v="Jackson Parish"/>
    <s v=" Louisiana"/>
    <n v="2009"/>
    <x v="18"/>
    <n v="15111"/>
    <n v="7262"/>
    <n v="7849"/>
    <n v="997"/>
    <n v="800"/>
    <n v="1072"/>
    <n v="921"/>
    <n v="1178"/>
    <n v="1027"/>
    <n v="695"/>
    <n v="695"/>
    <n v="1178"/>
    <n v="1072"/>
    <n v="1027"/>
    <n v="1087"/>
    <n v="846"/>
    <n v="815"/>
    <n v="559"/>
    <n v="498"/>
    <n v="347"/>
    <n v="287"/>
  </r>
  <r>
    <s v="Jefferson Parish"/>
    <s v=" Louisiana"/>
    <n v="2009"/>
    <x v="18"/>
    <n v="440134"/>
    <n v="211660"/>
    <n v="228474"/>
    <n v="28608"/>
    <n v="27288"/>
    <n v="28608"/>
    <n v="28608"/>
    <n v="29048"/>
    <n v="32569"/>
    <n v="27728"/>
    <n v="27288"/>
    <n v="31689"/>
    <n v="34330"/>
    <n v="33450"/>
    <n v="28608"/>
    <n v="24207"/>
    <n v="16725"/>
    <n v="13204"/>
    <n v="11003"/>
    <n v="9682"/>
    <n v="7482"/>
  </r>
  <r>
    <s v="Jefferson Davis Parish"/>
    <s v=" Louisiana"/>
    <n v="2009"/>
    <x v="18"/>
    <n v="31061"/>
    <n v="15018"/>
    <n v="16043"/>
    <n v="2298"/>
    <n v="2298"/>
    <n v="2484"/>
    <n v="2391"/>
    <n v="1956"/>
    <n v="2081"/>
    <n v="1677"/>
    <n v="1894"/>
    <n v="2143"/>
    <n v="2267"/>
    <n v="2081"/>
    <n v="1708"/>
    <n v="1521"/>
    <n v="1273"/>
    <n v="993"/>
    <n v="869"/>
    <n v="652"/>
    <n v="434"/>
  </r>
  <r>
    <s v="Lafayette Parish"/>
    <s v=" Louisiana"/>
    <n v="2009"/>
    <x v="18"/>
    <n v="204963"/>
    <n v="99620"/>
    <n v="105343"/>
    <n v="14757"/>
    <n v="14142"/>
    <n v="14142"/>
    <n v="14552"/>
    <n v="16192"/>
    <n v="19471"/>
    <n v="14142"/>
    <n v="13732"/>
    <n v="13937"/>
    <n v="15167"/>
    <n v="13937"/>
    <n v="11272"/>
    <n v="8198"/>
    <n v="6558"/>
    <n v="4919"/>
    <n v="4304"/>
    <n v="2869"/>
    <n v="2664"/>
  </r>
  <r>
    <s v="Lafourche Parish"/>
    <s v=" Louisiana"/>
    <n v="2009"/>
    <x v="18"/>
    <n v="92852"/>
    <n v="45322"/>
    <n v="47530"/>
    <n v="6035"/>
    <n v="6128"/>
    <n v="6685"/>
    <n v="7149"/>
    <n v="6592"/>
    <n v="7056"/>
    <n v="5571"/>
    <n v="5663"/>
    <n v="7613"/>
    <n v="7242"/>
    <n v="6221"/>
    <n v="5199"/>
    <n v="4549"/>
    <n v="3342"/>
    <n v="2878"/>
    <n v="2321"/>
    <n v="1485"/>
    <n v="1207"/>
  </r>
  <r>
    <s v="La Salle Parish"/>
    <s v=" Louisiana"/>
    <n v="2009"/>
    <x v="18"/>
    <n v="13973"/>
    <n v="7091"/>
    <n v="6882"/>
    <n v="894"/>
    <n v="908"/>
    <n v="880"/>
    <n v="1131"/>
    <n v="950"/>
    <n v="950"/>
    <n v="796"/>
    <n v="894"/>
    <n v="978"/>
    <n v="964"/>
    <n v="922"/>
    <n v="866"/>
    <n v="782"/>
    <n v="600"/>
    <n v="489"/>
    <n v="377"/>
    <n v="349"/>
    <n v="237"/>
  </r>
  <r>
    <s v="Lincoln Parish"/>
    <s v=" Louisiana"/>
    <n v="2009"/>
    <x v="18"/>
    <n v="42801"/>
    <n v="20944"/>
    <n v="21857"/>
    <n v="2653"/>
    <n v="2268"/>
    <n v="2568"/>
    <n v="5949"/>
    <n v="8474"/>
    <n v="1669"/>
    <n v="1840"/>
    <n v="1968"/>
    <n v="2182"/>
    <n v="2268"/>
    <n v="2225"/>
    <n v="1797"/>
    <n v="1883"/>
    <n v="1369"/>
    <n v="1070"/>
    <n v="1241"/>
    <n v="642"/>
    <n v="727"/>
  </r>
  <r>
    <s v="Livingston Parish"/>
    <s v=" Louisiana"/>
    <n v="2009"/>
    <x v="18"/>
    <n v="116476"/>
    <n v="57883"/>
    <n v="58593"/>
    <n v="8619"/>
    <n v="8968"/>
    <n v="9201"/>
    <n v="8269"/>
    <n v="7454"/>
    <n v="9318"/>
    <n v="8269"/>
    <n v="9085"/>
    <n v="8619"/>
    <n v="8502"/>
    <n v="7570"/>
    <n v="5707"/>
    <n v="5707"/>
    <n v="4076"/>
    <n v="2678"/>
    <n v="1514"/>
    <n v="1630"/>
    <n v="1164"/>
  </r>
  <r>
    <s v="Madison Parish"/>
    <s v=" Louisiana"/>
    <n v="2009"/>
    <x v="18"/>
    <n v="11790"/>
    <n v="5786"/>
    <n v="6004"/>
    <n v="907"/>
    <n v="919"/>
    <n v="848"/>
    <n v="860"/>
    <n v="683"/>
    <n v="1155"/>
    <n v="848"/>
    <n v="636"/>
    <n v="766"/>
    <n v="624"/>
    <n v="778"/>
    <n v="789"/>
    <n v="530"/>
    <n v="365"/>
    <n v="389"/>
    <n v="212"/>
    <n v="282"/>
    <n v="188"/>
  </r>
  <r>
    <s v="Morehouse Parish"/>
    <s v=" Louisiana"/>
    <n v="2009"/>
    <x v="18"/>
    <n v="28761"/>
    <n v="13729"/>
    <n v="15032"/>
    <n v="2013"/>
    <n v="2013"/>
    <n v="1984"/>
    <n v="2099"/>
    <n v="1811"/>
    <n v="1840"/>
    <n v="1438"/>
    <n v="1984"/>
    <n v="1725"/>
    <n v="1984"/>
    <n v="2128"/>
    <n v="1783"/>
    <n v="1524"/>
    <n v="1092"/>
    <n v="1064"/>
    <n v="862"/>
    <n v="834"/>
    <n v="546"/>
  </r>
  <r>
    <s v="Natchitoches Parish"/>
    <s v=" Louisiana"/>
    <n v="2009"/>
    <x v="18"/>
    <n v="38976"/>
    <n v="18673"/>
    <n v="20303"/>
    <n v="2806"/>
    <n v="2728"/>
    <n v="2494"/>
    <n v="3819"/>
    <n v="5144"/>
    <n v="2221"/>
    <n v="1792"/>
    <n v="2182"/>
    <n v="2143"/>
    <n v="2377"/>
    <n v="2377"/>
    <n v="2221"/>
    <n v="1831"/>
    <n v="1364"/>
    <n v="1169"/>
    <n v="1013"/>
    <n v="623"/>
    <n v="701"/>
  </r>
  <r>
    <s v="Orleans Parish"/>
    <s v=" Louisiana"/>
    <n v="2009"/>
    <x v="18"/>
    <n v="328669"/>
    <n v="154335"/>
    <n v="174334"/>
    <n v="23006"/>
    <n v="17090"/>
    <n v="19062"/>
    <n v="23335"/>
    <n v="28265"/>
    <n v="21692"/>
    <n v="23992"/>
    <n v="22678"/>
    <n v="21692"/>
    <n v="24978"/>
    <n v="24978"/>
    <n v="21692"/>
    <n v="17090"/>
    <n v="10846"/>
    <n v="8874"/>
    <n v="7559"/>
    <n v="5916"/>
    <n v="5916"/>
  </r>
  <r>
    <s v="Ouachita Parish"/>
    <s v=" Louisiana"/>
    <n v="2009"/>
    <x v="18"/>
    <n v="150025"/>
    <n v="71198"/>
    <n v="78827"/>
    <n v="11101"/>
    <n v="11101"/>
    <n v="10501"/>
    <n v="12002"/>
    <n v="11551"/>
    <n v="12452"/>
    <n v="9751"/>
    <n v="9151"/>
    <n v="9601"/>
    <n v="10201"/>
    <n v="9601"/>
    <n v="8551"/>
    <n v="6301"/>
    <n v="5100"/>
    <n v="4350"/>
    <n v="3900"/>
    <n v="2550"/>
    <n v="2250"/>
  </r>
  <r>
    <s v="Plaquemines Parish"/>
    <s v=" Louisiana"/>
    <n v="2009"/>
    <x v="18"/>
    <n v="22655"/>
    <n v="11271"/>
    <n v="11384"/>
    <n v="1699"/>
    <n v="1721"/>
    <n v="1789"/>
    <n v="1699"/>
    <n v="1585"/>
    <n v="1313"/>
    <n v="1064"/>
    <n v="1721"/>
    <n v="2152"/>
    <n v="1721"/>
    <n v="1495"/>
    <n v="1336"/>
    <n v="974"/>
    <n v="702"/>
    <n v="679"/>
    <n v="543"/>
    <n v="294"/>
    <n v="203"/>
  </r>
  <r>
    <s v="Pointe Coupee Parish"/>
    <s v=" Louisiana"/>
    <n v="2009"/>
    <x v="18"/>
    <n v="22326"/>
    <n v="10953"/>
    <n v="11373"/>
    <n v="1473"/>
    <n v="1384"/>
    <n v="1607"/>
    <n v="1495"/>
    <n v="1451"/>
    <n v="1361"/>
    <n v="1138"/>
    <n v="1138"/>
    <n v="1674"/>
    <n v="1763"/>
    <n v="1719"/>
    <n v="1562"/>
    <n v="1205"/>
    <n v="1227"/>
    <n v="714"/>
    <n v="736"/>
    <n v="401"/>
    <n v="290"/>
  </r>
  <r>
    <s v="Rapides Parish"/>
    <s v=" Louisiana"/>
    <n v="2009"/>
    <x v="18"/>
    <n v="132128"/>
    <n v="63677"/>
    <n v="68451"/>
    <n v="9645"/>
    <n v="9381"/>
    <n v="9513"/>
    <n v="9777"/>
    <n v="8984"/>
    <n v="8852"/>
    <n v="7663"/>
    <n v="8191"/>
    <n v="9248"/>
    <n v="9777"/>
    <n v="8984"/>
    <n v="7795"/>
    <n v="6606"/>
    <n v="5549"/>
    <n v="3963"/>
    <n v="3699"/>
    <n v="2510"/>
    <n v="1981"/>
  </r>
  <r>
    <s v="Red River Parish"/>
    <s v=" Louisiana"/>
    <n v="2009"/>
    <x v="18"/>
    <n v="9117"/>
    <n v="4363"/>
    <n v="4754"/>
    <n v="711"/>
    <n v="619"/>
    <n v="702"/>
    <n v="756"/>
    <n v="583"/>
    <n v="610"/>
    <n v="455"/>
    <n v="537"/>
    <n v="510"/>
    <n v="656"/>
    <n v="583"/>
    <n v="619"/>
    <n v="410"/>
    <n v="373"/>
    <n v="309"/>
    <n v="264"/>
    <n v="218"/>
    <n v="164"/>
  </r>
  <r>
    <s v="Richland Parish"/>
    <s v=" Louisiana"/>
    <n v="2009"/>
    <x v="18"/>
    <n v="20415"/>
    <n v="9620"/>
    <n v="10795"/>
    <n v="1469"/>
    <n v="1388"/>
    <n v="1510"/>
    <n v="1510"/>
    <n v="1245"/>
    <n v="1510"/>
    <n v="1204"/>
    <n v="1184"/>
    <n v="1347"/>
    <n v="1510"/>
    <n v="1388"/>
    <n v="1286"/>
    <n v="898"/>
    <n v="816"/>
    <n v="592"/>
    <n v="755"/>
    <n v="367"/>
    <n v="428"/>
  </r>
  <r>
    <s v="Sabine Parish"/>
    <s v=" Louisiana"/>
    <n v="2009"/>
    <x v="18"/>
    <n v="23629"/>
    <n v="11617"/>
    <n v="12012"/>
    <n v="1654"/>
    <n v="1512"/>
    <n v="1701"/>
    <n v="1677"/>
    <n v="1417"/>
    <n v="1417"/>
    <n v="1181"/>
    <n v="1157"/>
    <n v="1677"/>
    <n v="1630"/>
    <n v="1630"/>
    <n v="1772"/>
    <n v="1394"/>
    <n v="1205"/>
    <n v="992"/>
    <n v="874"/>
    <n v="425"/>
    <n v="307"/>
  </r>
  <r>
    <s v="St. Bernard Parish"/>
    <s v=" Louisiana"/>
    <n v="2009"/>
    <x v="18"/>
    <n v="38241"/>
    <n v="18619"/>
    <n v="19622"/>
    <n v="3059"/>
    <n v="2332"/>
    <n v="2791"/>
    <n v="2715"/>
    <n v="2600"/>
    <n v="2944"/>
    <n v="2370"/>
    <n v="2332"/>
    <n v="2600"/>
    <n v="3174"/>
    <n v="2791"/>
    <n v="2600"/>
    <n v="1682"/>
    <n v="1070"/>
    <n v="917"/>
    <n v="1300"/>
    <n v="497"/>
    <n v="458"/>
  </r>
  <r>
    <s v="St. Charles Parish"/>
    <s v=" Louisiana"/>
    <n v="2009"/>
    <x v="18"/>
    <n v="51410"/>
    <n v="25113"/>
    <n v="26297"/>
    <n v="3444"/>
    <n v="3752"/>
    <n v="4267"/>
    <n v="4061"/>
    <n v="3341"/>
    <n v="3033"/>
    <n v="2827"/>
    <n v="3290"/>
    <n v="4575"/>
    <n v="4626"/>
    <n v="3958"/>
    <n v="2930"/>
    <n v="2210"/>
    <n v="1645"/>
    <n v="1079"/>
    <n v="925"/>
    <n v="514"/>
    <n v="873"/>
  </r>
  <r>
    <s v="St. Helena Parish"/>
    <s v=" Louisiana"/>
    <n v="2009"/>
    <x v="18"/>
    <n v="10505"/>
    <n v="4898"/>
    <n v="5607"/>
    <n v="546"/>
    <n v="693"/>
    <n v="924"/>
    <n v="609"/>
    <n v="693"/>
    <n v="787"/>
    <n v="525"/>
    <n v="714"/>
    <n v="913"/>
    <n v="787"/>
    <n v="598"/>
    <n v="619"/>
    <n v="556"/>
    <n v="441"/>
    <n v="399"/>
    <n v="231"/>
    <n v="220"/>
    <n v="231"/>
  </r>
  <r>
    <s v="St. James Parish"/>
    <s v=" Louisiana"/>
    <n v="2009"/>
    <x v="18"/>
    <n v="21056"/>
    <n v="10170"/>
    <n v="10886"/>
    <n v="1473"/>
    <n v="1452"/>
    <n v="1621"/>
    <n v="1621"/>
    <n v="1473"/>
    <n v="1410"/>
    <n v="1010"/>
    <n v="989"/>
    <n v="1810"/>
    <n v="1684"/>
    <n v="1642"/>
    <n v="1221"/>
    <n v="1031"/>
    <n v="758"/>
    <n v="715"/>
    <n v="631"/>
    <n v="315"/>
    <n v="210"/>
  </r>
  <r>
    <s v="St. John the Baptist Parish"/>
    <s v=" Louisiana"/>
    <n v="2009"/>
    <x v="18"/>
    <n v="47146"/>
    <n v="23027"/>
    <n v="24119"/>
    <n v="3535"/>
    <n v="3630"/>
    <n v="3677"/>
    <n v="3913"/>
    <n v="3488"/>
    <n v="3205"/>
    <n v="2828"/>
    <n v="2923"/>
    <n v="3913"/>
    <n v="3630"/>
    <n v="3441"/>
    <n v="2687"/>
    <n v="2074"/>
    <n v="1650"/>
    <n v="895"/>
    <n v="660"/>
    <n v="471"/>
    <n v="424"/>
  </r>
  <r>
    <s v="St. Landry Parish"/>
    <s v=" Louisiana"/>
    <n v="2009"/>
    <x v="18"/>
    <n v="90983"/>
    <n v="43761"/>
    <n v="47222"/>
    <n v="6823"/>
    <n v="7278"/>
    <n v="6732"/>
    <n v="6550"/>
    <n v="6186"/>
    <n v="6186"/>
    <n v="4913"/>
    <n v="5186"/>
    <n v="6186"/>
    <n v="6550"/>
    <n v="6004"/>
    <n v="5367"/>
    <n v="4185"/>
    <n v="3639"/>
    <n v="3093"/>
    <n v="2365"/>
    <n v="1819"/>
    <n v="1819"/>
  </r>
  <r>
    <s v="St. Martin Parish"/>
    <s v=" Louisiana"/>
    <n v="2009"/>
    <x v="18"/>
    <n v="51429"/>
    <n v="25274"/>
    <n v="26155"/>
    <n v="3702"/>
    <n v="3960"/>
    <n v="3702"/>
    <n v="3600"/>
    <n v="3651"/>
    <n v="3908"/>
    <n v="3240"/>
    <n v="3034"/>
    <n v="4011"/>
    <n v="4062"/>
    <n v="3754"/>
    <n v="2674"/>
    <n v="2622"/>
    <n v="1697"/>
    <n v="1388"/>
    <n v="925"/>
    <n v="822"/>
    <n v="565"/>
  </r>
  <r>
    <s v="St. Mary Parish"/>
    <s v=" Louisiana"/>
    <n v="2009"/>
    <x v="18"/>
    <n v="51085"/>
    <n v="24920"/>
    <n v="26165"/>
    <n v="3831"/>
    <n v="4086"/>
    <n v="3575"/>
    <n v="3882"/>
    <n v="3320"/>
    <n v="3116"/>
    <n v="2809"/>
    <n v="3422"/>
    <n v="3422"/>
    <n v="3933"/>
    <n v="3575"/>
    <n v="3065"/>
    <n v="2452"/>
    <n v="1890"/>
    <n v="1787"/>
    <n v="1174"/>
    <n v="766"/>
    <n v="919"/>
  </r>
  <r>
    <s v="St. Tammany Parish"/>
    <s v=" Louisiana"/>
    <n v="2009"/>
    <x v="18"/>
    <n v="225533"/>
    <n v="110573"/>
    <n v="114960"/>
    <n v="15110"/>
    <n v="16689"/>
    <n v="16689"/>
    <n v="16012"/>
    <n v="13306"/>
    <n v="12629"/>
    <n v="12855"/>
    <n v="15787"/>
    <n v="17140"/>
    <n v="18719"/>
    <n v="17591"/>
    <n v="14434"/>
    <n v="12404"/>
    <n v="8344"/>
    <n v="6089"/>
    <n v="5187"/>
    <n v="3834"/>
    <n v="2706"/>
  </r>
  <r>
    <s v="Tangipahoa Parish"/>
    <s v=" Louisiana"/>
    <n v="2009"/>
    <x v="18"/>
    <n v="114229"/>
    <n v="55316"/>
    <n v="58913"/>
    <n v="8338"/>
    <n v="8338"/>
    <n v="7424"/>
    <n v="8795"/>
    <n v="9366"/>
    <n v="10394"/>
    <n v="7539"/>
    <n v="6511"/>
    <n v="7310"/>
    <n v="7996"/>
    <n v="7881"/>
    <n v="6168"/>
    <n v="5711"/>
    <n v="4226"/>
    <n v="2741"/>
    <n v="2398"/>
    <n v="1827"/>
    <n v="1256"/>
  </r>
  <r>
    <s v="Tensas Parish"/>
    <s v=" Louisiana"/>
    <n v="2009"/>
    <x v="18"/>
    <n v="5798"/>
    <n v="2966"/>
    <n v="2832"/>
    <n v="405"/>
    <n v="376"/>
    <n v="376"/>
    <n v="446"/>
    <n v="347"/>
    <n v="376"/>
    <n v="371"/>
    <n v="272"/>
    <n v="313"/>
    <n v="487"/>
    <n v="405"/>
    <n v="365"/>
    <n v="394"/>
    <n v="231"/>
    <n v="272"/>
    <n v="208"/>
    <n v="81"/>
    <n v="57"/>
  </r>
  <r>
    <s v="Terrebonne Parish"/>
    <s v=" Louisiana"/>
    <n v="2009"/>
    <x v="18"/>
    <n v="108277"/>
    <n v="53158"/>
    <n v="55119"/>
    <n v="8445"/>
    <n v="7687"/>
    <n v="8120"/>
    <n v="8012"/>
    <n v="7795"/>
    <n v="8445"/>
    <n v="6604"/>
    <n v="7471"/>
    <n v="7687"/>
    <n v="8120"/>
    <n v="7038"/>
    <n v="5846"/>
    <n v="5089"/>
    <n v="4006"/>
    <n v="2815"/>
    <n v="2382"/>
    <n v="1732"/>
    <n v="1191"/>
  </r>
  <r>
    <s v="Union Parish"/>
    <s v=" Louisiana"/>
    <n v="2009"/>
    <x v="18"/>
    <n v="22712"/>
    <n v="10967"/>
    <n v="11745"/>
    <n v="1498"/>
    <n v="1385"/>
    <n v="1612"/>
    <n v="1498"/>
    <n v="1317"/>
    <n v="1476"/>
    <n v="1271"/>
    <n v="1158"/>
    <n v="1635"/>
    <n v="1726"/>
    <n v="1657"/>
    <n v="1498"/>
    <n v="1317"/>
    <n v="1022"/>
    <n v="976"/>
    <n v="726"/>
    <n v="522"/>
    <n v="386"/>
  </r>
  <r>
    <s v="Vermilion Parish"/>
    <s v=" Louisiana"/>
    <n v="2009"/>
    <x v="18"/>
    <n v="55612"/>
    <n v="26871"/>
    <n v="28741"/>
    <n v="4059"/>
    <n v="4170"/>
    <n v="3837"/>
    <n v="3948"/>
    <n v="3837"/>
    <n v="4004"/>
    <n v="3225"/>
    <n v="3225"/>
    <n v="4226"/>
    <n v="4337"/>
    <n v="3837"/>
    <n v="2947"/>
    <n v="2502"/>
    <n v="2002"/>
    <n v="1946"/>
    <n v="1557"/>
    <n v="945"/>
    <n v="1001"/>
  </r>
  <r>
    <s v="Vernon Parish"/>
    <s v=" Louisiana"/>
    <n v="2009"/>
    <x v="18"/>
    <n v="47475"/>
    <n v="24305"/>
    <n v="23170"/>
    <n v="4035"/>
    <n v="3798"/>
    <n v="3085"/>
    <n v="3370"/>
    <n v="6456"/>
    <n v="3608"/>
    <n v="2895"/>
    <n v="3180"/>
    <n v="2658"/>
    <n v="2658"/>
    <n v="2611"/>
    <n v="2373"/>
    <n v="2041"/>
    <n v="1614"/>
    <n v="1234"/>
    <n v="854"/>
    <n v="522"/>
    <n v="474"/>
  </r>
  <r>
    <s v="Washington Parish"/>
    <s v=" Louisiana"/>
    <n v="2009"/>
    <x v="18"/>
    <n v="44844"/>
    <n v="21963"/>
    <n v="22881"/>
    <n v="3094"/>
    <n v="3318"/>
    <n v="3183"/>
    <n v="2959"/>
    <n v="3183"/>
    <n v="3094"/>
    <n v="2690"/>
    <n v="2556"/>
    <n v="2914"/>
    <n v="3139"/>
    <n v="3139"/>
    <n v="2690"/>
    <n v="2600"/>
    <n v="1793"/>
    <n v="1524"/>
    <n v="1210"/>
    <n v="852"/>
    <n v="896"/>
  </r>
  <r>
    <s v="Webster Parish"/>
    <s v=" Louisiana"/>
    <n v="2009"/>
    <x v="18"/>
    <n v="40719"/>
    <n v="19576"/>
    <n v="21143"/>
    <n v="2606"/>
    <n v="2768"/>
    <n v="2728"/>
    <n v="2728"/>
    <n v="2687"/>
    <n v="2483"/>
    <n v="2239"/>
    <n v="2361"/>
    <n v="2565"/>
    <n v="2972"/>
    <n v="2850"/>
    <n v="2687"/>
    <n v="2239"/>
    <n v="1995"/>
    <n v="1791"/>
    <n v="1180"/>
    <n v="895"/>
    <n v="977"/>
  </r>
  <r>
    <s v="West Baton Rouge Parish"/>
    <s v=" Louisiana"/>
    <n v="2009"/>
    <x v="18"/>
    <n v="22323"/>
    <n v="10999"/>
    <n v="11324"/>
    <n v="1540"/>
    <n v="1406"/>
    <n v="1696"/>
    <n v="1651"/>
    <n v="1629"/>
    <n v="1875"/>
    <n v="1294"/>
    <n v="1339"/>
    <n v="1808"/>
    <n v="1852"/>
    <n v="1629"/>
    <n v="1384"/>
    <n v="915"/>
    <n v="758"/>
    <n v="558"/>
    <n v="468"/>
    <n v="357"/>
    <n v="178"/>
  </r>
  <r>
    <s v="West Carroll Parish"/>
    <s v=" Louisiana"/>
    <n v="2009"/>
    <x v="18"/>
    <n v="11520"/>
    <n v="6150"/>
    <n v="5370"/>
    <n v="702"/>
    <n v="691"/>
    <n v="668"/>
    <n v="691"/>
    <n v="933"/>
    <n v="748"/>
    <n v="691"/>
    <n v="679"/>
    <n v="829"/>
    <n v="864"/>
    <n v="783"/>
    <n v="668"/>
    <n v="633"/>
    <n v="576"/>
    <n v="437"/>
    <n v="334"/>
    <n v="288"/>
    <n v="311"/>
  </r>
  <r>
    <s v="West Feliciana Parish"/>
    <s v=" Louisiana"/>
    <n v="2009"/>
    <x v="18"/>
    <n v="15134"/>
    <n v="9986"/>
    <n v="5148"/>
    <n v="559"/>
    <n v="635"/>
    <n v="908"/>
    <n v="1059"/>
    <n v="1271"/>
    <n v="771"/>
    <n v="1044"/>
    <n v="1392"/>
    <n v="1634"/>
    <n v="1513"/>
    <n v="1437"/>
    <n v="998"/>
    <n v="620"/>
    <n v="454"/>
    <n v="423"/>
    <n v="211"/>
    <n v="121"/>
    <n v="90"/>
  </r>
  <r>
    <s v="Winn Parish"/>
    <s v=" Louisiana"/>
    <n v="2009"/>
    <x v="18"/>
    <n v="15531"/>
    <n v="8136"/>
    <n v="7395"/>
    <n v="823"/>
    <n v="900"/>
    <n v="1025"/>
    <n v="1133"/>
    <n v="993"/>
    <n v="1273"/>
    <n v="978"/>
    <n v="978"/>
    <n v="1320"/>
    <n v="1040"/>
    <n v="1025"/>
    <n v="1009"/>
    <n v="823"/>
    <n v="667"/>
    <n v="481"/>
    <n v="450"/>
    <n v="310"/>
    <n v="295"/>
  </r>
  <r>
    <s v="Androscoggin County"/>
    <s v=" Maine"/>
    <n v="2009"/>
    <x v="19"/>
    <n v="106765"/>
    <n v="52135"/>
    <n v="54630"/>
    <n v="6726"/>
    <n v="6512"/>
    <n v="6512"/>
    <n v="7260"/>
    <n v="7046"/>
    <n v="6832"/>
    <n v="6619"/>
    <n v="7046"/>
    <n v="8541"/>
    <n v="8434"/>
    <n v="7687"/>
    <n v="6939"/>
    <n v="5231"/>
    <n v="4270"/>
    <n v="3202"/>
    <n v="3309"/>
    <n v="2455"/>
    <n v="2028"/>
  </r>
  <r>
    <s v="Aroostook County"/>
    <s v=" Maine"/>
    <n v="2009"/>
    <x v="19"/>
    <n v="71974"/>
    <n v="35186"/>
    <n v="36788"/>
    <n v="3526"/>
    <n v="3958"/>
    <n v="4318"/>
    <n v="4894"/>
    <n v="4174"/>
    <n v="3454"/>
    <n v="3526"/>
    <n v="4246"/>
    <n v="5254"/>
    <n v="5685"/>
    <n v="5901"/>
    <n v="5613"/>
    <n v="4534"/>
    <n v="3670"/>
    <n v="3094"/>
    <n v="2735"/>
    <n v="1943"/>
    <n v="1511"/>
  </r>
  <r>
    <s v="Cumberland County"/>
    <s v=" Maine"/>
    <n v="2009"/>
    <x v="19"/>
    <n v="276227"/>
    <n v="134601"/>
    <n v="141626"/>
    <n v="15468"/>
    <n v="14640"/>
    <n v="17954"/>
    <n v="19059"/>
    <n v="18230"/>
    <n v="17678"/>
    <n v="16573"/>
    <n v="19335"/>
    <n v="21821"/>
    <n v="22926"/>
    <n v="21545"/>
    <n v="18230"/>
    <n v="14916"/>
    <n v="10220"/>
    <n v="8286"/>
    <n v="8010"/>
    <n v="5800"/>
    <n v="5800"/>
  </r>
  <r>
    <s v="Franklin County"/>
    <s v=" Maine"/>
    <n v="2009"/>
    <x v="19"/>
    <n v="29757"/>
    <n v="14442"/>
    <n v="15315"/>
    <n v="1428"/>
    <n v="1785"/>
    <n v="1606"/>
    <n v="2529"/>
    <n v="2082"/>
    <n v="1904"/>
    <n v="1547"/>
    <n v="1755"/>
    <n v="1963"/>
    <n v="2380"/>
    <n v="2410"/>
    <n v="2023"/>
    <n v="2082"/>
    <n v="1309"/>
    <n v="1041"/>
    <n v="803"/>
    <n v="386"/>
    <n v="714"/>
  </r>
  <r>
    <s v="Hancock County"/>
    <s v=" Maine"/>
    <n v="2009"/>
    <x v="19"/>
    <n v="53299"/>
    <n v="26080"/>
    <n v="27219"/>
    <n v="2611"/>
    <n v="2345"/>
    <n v="3144"/>
    <n v="3677"/>
    <n v="3304"/>
    <n v="2451"/>
    <n v="2611"/>
    <n v="3144"/>
    <n v="3837"/>
    <n v="4530"/>
    <n v="4637"/>
    <n v="4690"/>
    <n v="3571"/>
    <n v="2558"/>
    <n v="2078"/>
    <n v="1385"/>
    <n v="1172"/>
    <n v="1545"/>
  </r>
  <r>
    <s v="Kennebec County"/>
    <s v=" Maine"/>
    <n v="2009"/>
    <x v="19"/>
    <n v="120777"/>
    <n v="58607"/>
    <n v="62170"/>
    <n v="6401"/>
    <n v="6642"/>
    <n v="7729"/>
    <n v="8695"/>
    <n v="7608"/>
    <n v="6159"/>
    <n v="6521"/>
    <n v="7729"/>
    <n v="9299"/>
    <n v="10507"/>
    <n v="10024"/>
    <n v="8575"/>
    <n v="7005"/>
    <n v="5072"/>
    <n v="4106"/>
    <n v="3502"/>
    <n v="2777"/>
    <n v="2415"/>
  </r>
  <r>
    <s v="Knox County"/>
    <s v=" Maine"/>
    <n v="2009"/>
    <x v="19"/>
    <n v="40897"/>
    <n v="20165"/>
    <n v="20732"/>
    <n v="2003"/>
    <n v="1963"/>
    <n v="2331"/>
    <n v="2576"/>
    <n v="2249"/>
    <n v="1963"/>
    <n v="2126"/>
    <n v="2699"/>
    <n v="2699"/>
    <n v="3435"/>
    <n v="3558"/>
    <n v="3230"/>
    <n v="2740"/>
    <n v="2003"/>
    <n v="1676"/>
    <n v="1431"/>
    <n v="1308"/>
    <n v="940"/>
  </r>
  <r>
    <s v="Lincoln County"/>
    <s v=" Maine"/>
    <n v="2009"/>
    <x v="19"/>
    <n v="34789"/>
    <n v="16958"/>
    <n v="17831"/>
    <n v="1600"/>
    <n v="1635"/>
    <n v="2156"/>
    <n v="2226"/>
    <n v="1704"/>
    <n v="1287"/>
    <n v="1565"/>
    <n v="2087"/>
    <n v="2330"/>
    <n v="2887"/>
    <n v="2957"/>
    <n v="2678"/>
    <n v="2957"/>
    <n v="1948"/>
    <n v="1600"/>
    <n v="1113"/>
    <n v="974"/>
    <n v="1113"/>
  </r>
  <r>
    <s v="Oxford County"/>
    <s v=" Maine"/>
    <n v="2009"/>
    <x v="19"/>
    <n v="56414"/>
    <n v="27591"/>
    <n v="28823"/>
    <n v="2877"/>
    <n v="2989"/>
    <n v="3836"/>
    <n v="3948"/>
    <n v="2989"/>
    <n v="2707"/>
    <n v="2764"/>
    <n v="3497"/>
    <n v="4118"/>
    <n v="5133"/>
    <n v="4851"/>
    <n v="4400"/>
    <n v="3215"/>
    <n v="2538"/>
    <n v="2256"/>
    <n v="1861"/>
    <n v="1128"/>
    <n v="1241"/>
  </r>
  <r>
    <s v="Penobscot County"/>
    <s v=" Maine"/>
    <n v="2009"/>
    <x v="19"/>
    <n v="148501"/>
    <n v="72634"/>
    <n v="75867"/>
    <n v="8167"/>
    <n v="8019"/>
    <n v="8613"/>
    <n v="11286"/>
    <n v="11434"/>
    <n v="10692"/>
    <n v="8613"/>
    <n v="8910"/>
    <n v="10989"/>
    <n v="12177"/>
    <n v="11137"/>
    <n v="10543"/>
    <n v="7276"/>
    <n v="5643"/>
    <n v="5197"/>
    <n v="4455"/>
    <n v="2673"/>
    <n v="2673"/>
  </r>
  <r>
    <s v="Piscataquis County"/>
    <s v=" Maine"/>
    <n v="2009"/>
    <x v="19"/>
    <n v="17079"/>
    <n v="8447"/>
    <n v="8632"/>
    <n v="802"/>
    <n v="905"/>
    <n v="1024"/>
    <n v="1144"/>
    <n v="888"/>
    <n v="512"/>
    <n v="734"/>
    <n v="1178"/>
    <n v="1058"/>
    <n v="1485"/>
    <n v="1520"/>
    <n v="1468"/>
    <n v="1298"/>
    <n v="836"/>
    <n v="785"/>
    <n v="683"/>
    <n v="409"/>
    <n v="358"/>
  </r>
  <r>
    <s v="Sagadahoc County"/>
    <s v=" Maine"/>
    <n v="2009"/>
    <x v="19"/>
    <n v="36511"/>
    <n v="17743"/>
    <n v="18768"/>
    <n v="2117"/>
    <n v="2227"/>
    <n v="2154"/>
    <n v="2373"/>
    <n v="2044"/>
    <n v="2008"/>
    <n v="1971"/>
    <n v="2446"/>
    <n v="2738"/>
    <n v="3212"/>
    <n v="3066"/>
    <n v="2701"/>
    <n v="2227"/>
    <n v="1789"/>
    <n v="1095"/>
    <n v="876"/>
    <n v="949"/>
    <n v="547"/>
  </r>
  <r>
    <s v="Somerset County"/>
    <s v=" Maine"/>
    <n v="2009"/>
    <x v="19"/>
    <n v="51175"/>
    <n v="25131"/>
    <n v="26044"/>
    <n v="2814"/>
    <n v="3070"/>
    <n v="3121"/>
    <n v="3582"/>
    <n v="2661"/>
    <n v="2661"/>
    <n v="2661"/>
    <n v="3428"/>
    <n v="3889"/>
    <n v="4349"/>
    <n v="4247"/>
    <n v="3633"/>
    <n v="3326"/>
    <n v="2405"/>
    <n v="1842"/>
    <n v="1330"/>
    <n v="1074"/>
    <n v="1125"/>
  </r>
  <r>
    <s v="Waldo County"/>
    <s v=" Maine"/>
    <n v="2009"/>
    <x v="19"/>
    <n v="38319"/>
    <n v="18854"/>
    <n v="19465"/>
    <n v="2030"/>
    <n v="2337"/>
    <n v="2222"/>
    <n v="2682"/>
    <n v="2184"/>
    <n v="2030"/>
    <n v="2069"/>
    <n v="2222"/>
    <n v="2873"/>
    <n v="3103"/>
    <n v="3218"/>
    <n v="3142"/>
    <n v="2605"/>
    <n v="1839"/>
    <n v="1341"/>
    <n v="1072"/>
    <n v="728"/>
    <n v="613"/>
  </r>
  <r>
    <s v="Washington County"/>
    <s v=" Maine"/>
    <n v="2009"/>
    <x v="19"/>
    <n v="32590"/>
    <n v="15901"/>
    <n v="16689"/>
    <n v="1662"/>
    <n v="1727"/>
    <n v="1922"/>
    <n v="2150"/>
    <n v="1825"/>
    <n v="1629"/>
    <n v="1564"/>
    <n v="1857"/>
    <n v="2313"/>
    <n v="2574"/>
    <n v="2639"/>
    <n v="2574"/>
    <n v="2216"/>
    <n v="1792"/>
    <n v="1336"/>
    <n v="1238"/>
    <n v="847"/>
    <n v="684"/>
  </r>
  <r>
    <s v="York County"/>
    <s v=" Maine"/>
    <n v="2009"/>
    <x v="19"/>
    <n v="201306"/>
    <n v="98136"/>
    <n v="103170"/>
    <n v="10669"/>
    <n v="11273"/>
    <n v="13487"/>
    <n v="13890"/>
    <n v="11071"/>
    <n v="10669"/>
    <n v="11273"/>
    <n v="14292"/>
    <n v="15299"/>
    <n v="17513"/>
    <n v="16909"/>
    <n v="14695"/>
    <n v="11474"/>
    <n v="8656"/>
    <n v="6441"/>
    <n v="5837"/>
    <n v="4630"/>
    <n v="3623"/>
  </r>
  <r>
    <s v="Allegany County"/>
    <s v=" Maryland"/>
    <n v="2009"/>
    <x v="20"/>
    <n v="72598"/>
    <n v="36490"/>
    <n v="36108"/>
    <n v="3339"/>
    <n v="3339"/>
    <n v="4065"/>
    <n v="6243"/>
    <n v="6896"/>
    <n v="3339"/>
    <n v="3920"/>
    <n v="4646"/>
    <n v="5081"/>
    <n v="5154"/>
    <n v="4864"/>
    <n v="4646"/>
    <n v="3920"/>
    <n v="3702"/>
    <n v="2831"/>
    <n v="2686"/>
    <n v="2250"/>
    <n v="1669"/>
  </r>
  <r>
    <s v="Anne Arundel County"/>
    <s v=" Maryland"/>
    <n v="2009"/>
    <x v="20"/>
    <n v="513711"/>
    <n v="255096"/>
    <n v="258615"/>
    <n v="33904"/>
    <n v="31850"/>
    <n v="33904"/>
    <n v="34932"/>
    <n v="36473"/>
    <n v="33391"/>
    <n v="32363"/>
    <n v="38528"/>
    <n v="41096"/>
    <n v="42638"/>
    <n v="38014"/>
    <n v="31850"/>
    <n v="27740"/>
    <n v="19007"/>
    <n v="13356"/>
    <n v="10787"/>
    <n v="8219"/>
    <n v="5650"/>
  </r>
  <r>
    <s v="Baltimore County"/>
    <s v=" Maryland"/>
    <n v="2009"/>
    <x v="20"/>
    <n v="786697"/>
    <n v="373709"/>
    <n v="412988"/>
    <n v="47988"/>
    <n v="45628"/>
    <n v="49561"/>
    <n v="55068"/>
    <n v="52708"/>
    <n v="57428"/>
    <n v="49561"/>
    <n v="51922"/>
    <n v="56642"/>
    <n v="61362"/>
    <n v="57428"/>
    <n v="49561"/>
    <n v="39334"/>
    <n v="29107"/>
    <n v="24387"/>
    <n v="22814"/>
    <n v="19667"/>
    <n v="16520"/>
  </r>
  <r>
    <s v="Calvert County"/>
    <s v=" Maryland"/>
    <n v="2009"/>
    <x v="20"/>
    <n v="88055"/>
    <n v="43395"/>
    <n v="44660"/>
    <n v="5283"/>
    <n v="6075"/>
    <n v="7484"/>
    <n v="7132"/>
    <n v="5019"/>
    <n v="4226"/>
    <n v="4402"/>
    <n v="6251"/>
    <n v="8717"/>
    <n v="8277"/>
    <n v="7044"/>
    <n v="5635"/>
    <n v="4050"/>
    <n v="2993"/>
    <n v="1849"/>
    <n v="1584"/>
    <n v="1232"/>
    <n v="968"/>
  </r>
  <r>
    <s v="Caroline County"/>
    <s v=" Maryland"/>
    <n v="2009"/>
    <x v="20"/>
    <n v="32727"/>
    <n v="16126"/>
    <n v="16601"/>
    <n v="2323"/>
    <n v="2061"/>
    <n v="2258"/>
    <n v="2585"/>
    <n v="1930"/>
    <n v="2061"/>
    <n v="2094"/>
    <n v="1963"/>
    <n v="2618"/>
    <n v="2585"/>
    <n v="2389"/>
    <n v="2061"/>
    <n v="1636"/>
    <n v="1439"/>
    <n v="916"/>
    <n v="719"/>
    <n v="523"/>
    <n v="556"/>
  </r>
  <r>
    <s v="Carroll County"/>
    <s v=" Maryland"/>
    <n v="2009"/>
    <x v="20"/>
    <n v="168964"/>
    <n v="83729"/>
    <n v="85235"/>
    <n v="10137"/>
    <n v="11320"/>
    <n v="13517"/>
    <n v="13179"/>
    <n v="9968"/>
    <n v="7265"/>
    <n v="8110"/>
    <n v="12672"/>
    <n v="15206"/>
    <n v="15375"/>
    <n v="13010"/>
    <n v="10475"/>
    <n v="8617"/>
    <n v="5913"/>
    <n v="4730"/>
    <n v="3717"/>
    <n v="3210"/>
    <n v="2703"/>
  </r>
  <r>
    <s v="Cecil County"/>
    <s v=" Maryland"/>
    <n v="2009"/>
    <x v="20"/>
    <n v="99069"/>
    <n v="48934"/>
    <n v="50135"/>
    <n v="6439"/>
    <n v="6340"/>
    <n v="7826"/>
    <n v="7232"/>
    <n v="5746"/>
    <n v="6241"/>
    <n v="5944"/>
    <n v="7132"/>
    <n v="8817"/>
    <n v="8123"/>
    <n v="7132"/>
    <n v="6241"/>
    <n v="4854"/>
    <n v="3467"/>
    <n v="2773"/>
    <n v="2080"/>
    <n v="1585"/>
    <n v="1188"/>
  </r>
  <r>
    <s v="Charles County"/>
    <s v=" Maryland"/>
    <n v="2009"/>
    <x v="20"/>
    <n v="140181"/>
    <n v="68091"/>
    <n v="72090"/>
    <n v="9532"/>
    <n v="10793"/>
    <n v="10793"/>
    <n v="10934"/>
    <n v="8410"/>
    <n v="8130"/>
    <n v="8831"/>
    <n v="11635"/>
    <n v="13457"/>
    <n v="12055"/>
    <n v="9672"/>
    <n v="8130"/>
    <n v="5887"/>
    <n v="3925"/>
    <n v="3083"/>
    <n v="2102"/>
    <n v="1401"/>
    <n v="1261"/>
  </r>
  <r>
    <s v="Dorchester County"/>
    <s v=" Maryland"/>
    <n v="2009"/>
    <x v="20"/>
    <n v="31646"/>
    <n v="14857"/>
    <n v="16789"/>
    <n v="1835"/>
    <n v="1677"/>
    <n v="1930"/>
    <n v="2088"/>
    <n v="1835"/>
    <n v="1708"/>
    <n v="1582"/>
    <n v="1835"/>
    <n v="2310"/>
    <n v="2500"/>
    <n v="2468"/>
    <n v="2278"/>
    <n v="1993"/>
    <n v="1708"/>
    <n v="1265"/>
    <n v="886"/>
    <n v="1012"/>
    <n v="759"/>
  </r>
  <r>
    <s v="Frederick County"/>
    <s v=" Maryland"/>
    <n v="2009"/>
    <x v="20"/>
    <n v="224185"/>
    <n v="110671"/>
    <n v="113514"/>
    <n v="15692"/>
    <n v="15692"/>
    <n v="17038"/>
    <n v="16589"/>
    <n v="13226"/>
    <n v="12330"/>
    <n v="13451"/>
    <n v="16813"/>
    <n v="20625"/>
    <n v="19504"/>
    <n v="16589"/>
    <n v="13451"/>
    <n v="10536"/>
    <n v="6725"/>
    <n v="5380"/>
    <n v="4259"/>
    <n v="2914"/>
    <n v="3362"/>
  </r>
  <r>
    <s v="Garrett County"/>
    <s v=" Maryland"/>
    <n v="2009"/>
    <x v="20"/>
    <n v="29631"/>
    <n v="14659"/>
    <n v="14972"/>
    <n v="1570"/>
    <n v="1718"/>
    <n v="2014"/>
    <n v="1955"/>
    <n v="1807"/>
    <n v="1718"/>
    <n v="1540"/>
    <n v="1866"/>
    <n v="2103"/>
    <n v="2340"/>
    <n v="2103"/>
    <n v="2044"/>
    <n v="2014"/>
    <n v="1540"/>
    <n v="1185"/>
    <n v="800"/>
    <n v="681"/>
    <n v="681"/>
  </r>
  <r>
    <s v="Harford County"/>
    <s v=" Maryland"/>
    <n v="2009"/>
    <x v="20"/>
    <n v="240297"/>
    <n v="117710"/>
    <n v="122587"/>
    <n v="15379"/>
    <n v="16340"/>
    <n v="18262"/>
    <n v="17061"/>
    <n v="14177"/>
    <n v="13696"/>
    <n v="13937"/>
    <n v="17061"/>
    <n v="20425"/>
    <n v="20905"/>
    <n v="18022"/>
    <n v="15379"/>
    <n v="11774"/>
    <n v="9131"/>
    <n v="6728"/>
    <n v="5526"/>
    <n v="3604"/>
    <n v="2643"/>
  </r>
  <r>
    <s v="Howard County"/>
    <s v=" Maryland"/>
    <n v="2009"/>
    <x v="20"/>
    <n v="274328"/>
    <n v="134978"/>
    <n v="139350"/>
    <n v="17831"/>
    <n v="19751"/>
    <n v="21946"/>
    <n v="20025"/>
    <n v="15636"/>
    <n v="15088"/>
    <n v="16459"/>
    <n v="20574"/>
    <n v="24689"/>
    <n v="24963"/>
    <n v="21397"/>
    <n v="17282"/>
    <n v="13442"/>
    <n v="9327"/>
    <n v="5486"/>
    <n v="4114"/>
    <n v="3291"/>
    <n v="3291"/>
  </r>
  <r>
    <s v="Kent County"/>
    <s v=" Maryland"/>
    <n v="2009"/>
    <x v="20"/>
    <n v="19998"/>
    <n v="9583"/>
    <n v="10415"/>
    <n v="859"/>
    <n v="879"/>
    <n v="1019"/>
    <n v="1699"/>
    <n v="1399"/>
    <n v="1099"/>
    <n v="959"/>
    <n v="839"/>
    <n v="1499"/>
    <n v="1419"/>
    <n v="1459"/>
    <n v="1519"/>
    <n v="1359"/>
    <n v="1099"/>
    <n v="919"/>
    <n v="859"/>
    <n v="499"/>
    <n v="599"/>
  </r>
  <r>
    <s v="Montgomery County"/>
    <s v=" Maryland"/>
    <n v="2009"/>
    <x v="20"/>
    <n v="946172"/>
    <n v="457236"/>
    <n v="488936"/>
    <n v="68124"/>
    <n v="63393"/>
    <n v="62447"/>
    <n v="62447"/>
    <n v="56770"/>
    <n v="56770"/>
    <n v="60555"/>
    <n v="70016"/>
    <n v="73801"/>
    <n v="78532"/>
    <n v="71909"/>
    <n v="61501"/>
    <n v="46362"/>
    <n v="32169"/>
    <n v="24600"/>
    <n v="21761"/>
    <n v="17031"/>
    <n v="17977"/>
  </r>
  <r>
    <s v="Prince George's County"/>
    <s v=" Maryland"/>
    <n v="2009"/>
    <x v="20"/>
    <n v="834986"/>
    <n v="401752"/>
    <n v="433234"/>
    <n v="60953"/>
    <n v="55109"/>
    <n v="59284"/>
    <n v="64293"/>
    <n v="57614"/>
    <n v="62623"/>
    <n v="59284"/>
    <n v="61788"/>
    <n v="66798"/>
    <n v="65963"/>
    <n v="58449"/>
    <n v="50934"/>
    <n v="36739"/>
    <n v="25884"/>
    <n v="20039"/>
    <n v="13359"/>
    <n v="9184"/>
    <n v="5844"/>
  </r>
  <r>
    <s v="Queen Anne's County"/>
    <s v=" Maryland"/>
    <n v="2009"/>
    <x v="20"/>
    <n v="46653"/>
    <n v="23320"/>
    <n v="23333"/>
    <n v="2752"/>
    <n v="3219"/>
    <n v="3172"/>
    <n v="3172"/>
    <n v="2379"/>
    <n v="2099"/>
    <n v="2146"/>
    <n v="3545"/>
    <n v="4012"/>
    <n v="4012"/>
    <n v="3918"/>
    <n v="3265"/>
    <n v="2659"/>
    <n v="2099"/>
    <n v="1586"/>
    <n v="1212"/>
    <n v="699"/>
    <n v="699"/>
  </r>
  <r>
    <s v="St. Mary's County"/>
    <s v=" Maryland"/>
    <n v="2009"/>
    <x v="20"/>
    <n v="100140"/>
    <n v="49915"/>
    <n v="50225"/>
    <n v="7210"/>
    <n v="7310"/>
    <n v="7009"/>
    <n v="7710"/>
    <n v="7310"/>
    <n v="6909"/>
    <n v="6308"/>
    <n v="6909"/>
    <n v="8612"/>
    <n v="8311"/>
    <n v="6809"/>
    <n v="5507"/>
    <n v="4406"/>
    <n v="2904"/>
    <n v="2703"/>
    <n v="2002"/>
    <n v="1101"/>
    <n v="1001"/>
  </r>
  <r>
    <s v="Somerset County"/>
    <s v=" Maryland"/>
    <n v="2009"/>
    <x v="20"/>
    <n v="25943"/>
    <n v="13840"/>
    <n v="12103"/>
    <n v="1219"/>
    <n v="1400"/>
    <n v="1167"/>
    <n v="2646"/>
    <n v="2620"/>
    <n v="1764"/>
    <n v="1712"/>
    <n v="1582"/>
    <n v="1790"/>
    <n v="1816"/>
    <n v="1738"/>
    <n v="1504"/>
    <n v="1452"/>
    <n v="1141"/>
    <n v="700"/>
    <n v="778"/>
    <n v="570"/>
    <n v="337"/>
  </r>
  <r>
    <s v="Talbot County"/>
    <s v=" Maryland"/>
    <n v="2009"/>
    <x v="20"/>
    <n v="36034"/>
    <n v="17112"/>
    <n v="18922"/>
    <n v="1765"/>
    <n v="2089"/>
    <n v="2017"/>
    <n v="1945"/>
    <n v="1873"/>
    <n v="1477"/>
    <n v="1621"/>
    <n v="2126"/>
    <n v="2306"/>
    <n v="2594"/>
    <n v="2594"/>
    <n v="2486"/>
    <n v="2990"/>
    <n v="2270"/>
    <n v="2126"/>
    <n v="1477"/>
    <n v="1369"/>
    <n v="864"/>
  </r>
  <r>
    <s v="Washington County"/>
    <s v=" Maryland"/>
    <n v="2009"/>
    <x v="20"/>
    <n v="144158"/>
    <n v="73310"/>
    <n v="70848"/>
    <n v="9081"/>
    <n v="9226"/>
    <n v="9081"/>
    <n v="8937"/>
    <n v="9081"/>
    <n v="10091"/>
    <n v="8937"/>
    <n v="10379"/>
    <n v="11820"/>
    <n v="11244"/>
    <n v="10523"/>
    <n v="9081"/>
    <n v="6198"/>
    <n v="5766"/>
    <n v="4324"/>
    <n v="3892"/>
    <n v="3027"/>
    <n v="3171"/>
  </r>
  <r>
    <s v="Wicomico County"/>
    <s v=" Maryland"/>
    <n v="2009"/>
    <x v="20"/>
    <n v="92827"/>
    <n v="44386"/>
    <n v="48441"/>
    <n v="6219"/>
    <n v="5940"/>
    <n v="5848"/>
    <n v="6869"/>
    <n v="6869"/>
    <n v="7704"/>
    <n v="5755"/>
    <n v="5755"/>
    <n v="6126"/>
    <n v="6683"/>
    <n v="6497"/>
    <n v="5569"/>
    <n v="4734"/>
    <n v="3527"/>
    <n v="2877"/>
    <n v="2599"/>
    <n v="1763"/>
    <n v="1392"/>
  </r>
  <r>
    <s v="Worcester County"/>
    <s v=" Maryland"/>
    <n v="2009"/>
    <x v="20"/>
    <n v="49081"/>
    <n v="23914"/>
    <n v="25167"/>
    <n v="2257"/>
    <n v="2110"/>
    <n v="2895"/>
    <n v="2895"/>
    <n v="2503"/>
    <n v="2454"/>
    <n v="1963"/>
    <n v="2846"/>
    <n v="3386"/>
    <n v="3582"/>
    <n v="3681"/>
    <n v="3779"/>
    <n v="3828"/>
    <n v="3435"/>
    <n v="2846"/>
    <n v="2208"/>
    <n v="1472"/>
    <n v="981"/>
  </r>
  <r>
    <s v="Baltimore city"/>
    <s v=" Maryland"/>
    <n v="2009"/>
    <x v="20"/>
    <n v="639337"/>
    <n v="297554"/>
    <n v="341783"/>
    <n v="44753"/>
    <n v="37081"/>
    <n v="39638"/>
    <n v="47310"/>
    <n v="49868"/>
    <n v="59458"/>
    <n v="46671"/>
    <n v="41556"/>
    <n v="42835"/>
    <n v="46671"/>
    <n v="42196"/>
    <n v="37720"/>
    <n v="28130"/>
    <n v="21098"/>
    <n v="17901"/>
    <n v="14065"/>
    <n v="12147"/>
    <n v="10229"/>
  </r>
  <r>
    <s v="Barnstable County"/>
    <s v=" Massachusetts"/>
    <n v="2009"/>
    <x v="21"/>
    <n v="222629"/>
    <n v="105464"/>
    <n v="117165"/>
    <n v="9573"/>
    <n v="10463"/>
    <n v="11799"/>
    <n v="13357"/>
    <n v="11354"/>
    <n v="7569"/>
    <n v="8014"/>
    <n v="12467"/>
    <n v="14916"/>
    <n v="17810"/>
    <n v="17587"/>
    <n v="18032"/>
    <n v="16697"/>
    <n v="14248"/>
    <n v="12467"/>
    <n v="11576"/>
    <n v="7792"/>
    <n v="6901"/>
  </r>
  <r>
    <s v="Berkshire County"/>
    <s v=" Massachusetts"/>
    <n v="2009"/>
    <x v="21"/>
    <n v="130168"/>
    <n v="62540"/>
    <n v="67628"/>
    <n v="6248"/>
    <n v="7159"/>
    <n v="7419"/>
    <n v="9502"/>
    <n v="8851"/>
    <n v="5727"/>
    <n v="5987"/>
    <n v="7549"/>
    <n v="9502"/>
    <n v="10673"/>
    <n v="10543"/>
    <n v="9632"/>
    <n v="7810"/>
    <n v="6378"/>
    <n v="4686"/>
    <n v="4946"/>
    <n v="3905"/>
    <n v="3514"/>
  </r>
  <r>
    <s v="Bristol County"/>
    <s v=" Massachusetts"/>
    <n v="2009"/>
    <x v="21"/>
    <n v="545210"/>
    <n v="263559"/>
    <n v="281651"/>
    <n v="32167"/>
    <n v="33257"/>
    <n v="36529"/>
    <n v="38709"/>
    <n v="35438"/>
    <n v="33257"/>
    <n v="33257"/>
    <n v="39255"/>
    <n v="44162"/>
    <n v="44162"/>
    <n v="39255"/>
    <n v="33803"/>
    <n v="27805"/>
    <n v="19627"/>
    <n v="15811"/>
    <n v="14720"/>
    <n v="11994"/>
    <n v="11994"/>
  </r>
  <r>
    <s v="Dukes County"/>
    <s v=" Massachusetts"/>
    <n v="2009"/>
    <x v="21"/>
    <n v="15675"/>
    <n v="7487"/>
    <n v="8188"/>
    <n v="893"/>
    <n v="674"/>
    <n v="956"/>
    <n v="1065"/>
    <n v="893"/>
    <n v="470"/>
    <n v="830"/>
    <n v="1003"/>
    <n v="1206"/>
    <n v="1332"/>
    <n v="1410"/>
    <n v="1520"/>
    <n v="987"/>
    <n v="752"/>
    <n v="501"/>
    <n v="407"/>
    <n v="485"/>
    <n v="282"/>
  </r>
  <r>
    <s v="Essex County"/>
    <s v=" Massachusetts"/>
    <n v="2009"/>
    <x v="21"/>
    <n v="734889"/>
    <n v="355604"/>
    <n v="379285"/>
    <n v="45563"/>
    <n v="46298"/>
    <n v="50707"/>
    <n v="51442"/>
    <n v="44828"/>
    <n v="38214"/>
    <n v="40418"/>
    <n v="51442"/>
    <n v="59526"/>
    <n v="63200"/>
    <n v="56586"/>
    <n v="47032"/>
    <n v="38949"/>
    <n v="25721"/>
    <n v="22046"/>
    <n v="19107"/>
    <n v="16167"/>
    <n v="16902"/>
  </r>
  <r>
    <s v="Franklin County"/>
    <s v=" Massachusetts"/>
    <n v="2009"/>
    <x v="21"/>
    <n v="71826"/>
    <n v="35277"/>
    <n v="36549"/>
    <n v="3447"/>
    <n v="3950"/>
    <n v="3950"/>
    <n v="4884"/>
    <n v="4381"/>
    <n v="4094"/>
    <n v="3806"/>
    <n v="4596"/>
    <n v="5243"/>
    <n v="6248"/>
    <n v="6536"/>
    <n v="6105"/>
    <n v="4381"/>
    <n v="2873"/>
    <n v="2154"/>
    <n v="1867"/>
    <n v="1580"/>
    <n v="1723"/>
  </r>
  <r>
    <s v="Hampden County"/>
    <s v=" Massachusetts"/>
    <n v="2009"/>
    <x v="21"/>
    <n v="468171"/>
    <n v="225862"/>
    <n v="242309"/>
    <n v="28558"/>
    <n v="29962"/>
    <n v="32771"/>
    <n v="36985"/>
    <n v="33240"/>
    <n v="27622"/>
    <n v="26217"/>
    <n v="30431"/>
    <n v="34644"/>
    <n v="36517"/>
    <n v="33708"/>
    <n v="29494"/>
    <n v="22472"/>
    <n v="16854"/>
    <n v="13576"/>
    <n v="11704"/>
    <n v="11236"/>
    <n v="11236"/>
  </r>
  <r>
    <s v="Hampshire County"/>
    <s v=" Massachusetts"/>
    <n v="2009"/>
    <x v="21"/>
    <n v="155160"/>
    <n v="72989"/>
    <n v="82171"/>
    <n v="6361"/>
    <n v="7292"/>
    <n v="8223"/>
    <n v="17688"/>
    <n v="23584"/>
    <n v="5120"/>
    <n v="6206"/>
    <n v="8999"/>
    <n v="10861"/>
    <n v="11637"/>
    <n v="11637"/>
    <n v="10550"/>
    <n v="7758"/>
    <n v="5120"/>
    <n v="4189"/>
    <n v="3413"/>
    <n v="3413"/>
    <n v="2948"/>
  </r>
  <r>
    <s v="Middlesex County"/>
    <s v=" Massachusetts"/>
    <n v="2009"/>
    <x v="21"/>
    <n v="1480260"/>
    <n v="722326"/>
    <n v="757934"/>
    <n v="87335"/>
    <n v="88815"/>
    <n v="88815"/>
    <n v="99177"/>
    <n v="100657"/>
    <n v="103618"/>
    <n v="103618"/>
    <n v="109539"/>
    <n v="119901"/>
    <n v="119901"/>
    <n v="108058"/>
    <n v="90295"/>
    <n v="71052"/>
    <n v="51809"/>
    <n v="42927"/>
    <n v="37006"/>
    <n v="29605"/>
    <n v="29605"/>
  </r>
  <r>
    <s v="Nantucket County"/>
    <s v=" Massachusetts"/>
    <n v="2009"/>
    <x v="21"/>
    <n v="11013"/>
    <n v="5651"/>
    <n v="5362"/>
    <n v="715"/>
    <n v="803"/>
    <n v="770"/>
    <n v="616"/>
    <n v="561"/>
    <n v="737"/>
    <n v="759"/>
    <n v="958"/>
    <n v="1057"/>
    <n v="881"/>
    <n v="814"/>
    <n v="561"/>
    <n v="627"/>
    <n v="341"/>
    <n v="297"/>
    <n v="143"/>
    <n v="165"/>
    <n v="198"/>
  </r>
  <r>
    <s v="Norfolk County"/>
    <s v=" Massachusetts"/>
    <n v="2009"/>
    <x v="21"/>
    <n v="657506"/>
    <n v="316425"/>
    <n v="341081"/>
    <n v="39450"/>
    <n v="41422"/>
    <n v="43395"/>
    <n v="44052"/>
    <n v="38792"/>
    <n v="34847"/>
    <n v="38792"/>
    <n v="47340"/>
    <n v="54572"/>
    <n v="55888"/>
    <n v="50627"/>
    <n v="42737"/>
    <n v="32875"/>
    <n v="24327"/>
    <n v="20382"/>
    <n v="17752"/>
    <n v="15122"/>
    <n v="14465"/>
  </r>
  <r>
    <s v="Plymouth County"/>
    <s v=" Massachusetts"/>
    <n v="2009"/>
    <x v="21"/>
    <n v="492313"/>
    <n v="241323"/>
    <n v="250990"/>
    <n v="31015"/>
    <n v="32984"/>
    <n v="35938"/>
    <n v="35446"/>
    <n v="28554"/>
    <n v="21661"/>
    <n v="25107"/>
    <n v="34954"/>
    <n v="43323"/>
    <n v="42338"/>
    <n v="37908"/>
    <n v="32984"/>
    <n v="27569"/>
    <n v="19200"/>
    <n v="13784"/>
    <n v="11323"/>
    <n v="8861"/>
    <n v="8861"/>
  </r>
  <r>
    <s v="Suffolk County"/>
    <s v=" Massachusetts"/>
    <n v="2009"/>
    <x v="21"/>
    <n v="730630"/>
    <n v="353150"/>
    <n v="377480"/>
    <n v="43837"/>
    <n v="33608"/>
    <n v="35070"/>
    <n v="54797"/>
    <n v="62103"/>
    <n v="97173"/>
    <n v="73793"/>
    <n v="52605"/>
    <n v="49682"/>
    <n v="45299"/>
    <n v="40184"/>
    <n v="35800"/>
    <n v="28494"/>
    <n v="20457"/>
    <n v="18996"/>
    <n v="15343"/>
    <n v="11690"/>
    <n v="12420"/>
  </r>
  <r>
    <s v="Worcester County"/>
    <s v=" Massachusetts"/>
    <n v="2009"/>
    <x v="21"/>
    <n v="795726"/>
    <n v="391518"/>
    <n v="404208"/>
    <n v="49335"/>
    <n v="51722"/>
    <n v="55700"/>
    <n v="59679"/>
    <n v="49335"/>
    <n v="43764"/>
    <n v="48539"/>
    <n v="59679"/>
    <n v="66045"/>
    <n v="67636"/>
    <n v="59679"/>
    <n v="48539"/>
    <n v="38194"/>
    <n v="26258"/>
    <n v="20688"/>
    <n v="18301"/>
    <n v="15914"/>
    <n v="15914"/>
  </r>
  <r>
    <s v="Alcona County"/>
    <s v=" Michigan"/>
    <n v="2009"/>
    <x v="22"/>
    <n v="11361"/>
    <n v="5720"/>
    <n v="5641"/>
    <n v="363"/>
    <n v="431"/>
    <n v="658"/>
    <n v="602"/>
    <n v="408"/>
    <n v="295"/>
    <n v="329"/>
    <n v="499"/>
    <n v="681"/>
    <n v="783"/>
    <n v="908"/>
    <n v="954"/>
    <n v="1204"/>
    <n v="1056"/>
    <n v="874"/>
    <n v="602"/>
    <n v="431"/>
    <n v="284"/>
  </r>
  <r>
    <s v="Alger County"/>
    <s v=" Michigan"/>
    <n v="2009"/>
    <x v="22"/>
    <n v="9512"/>
    <n v="5248"/>
    <n v="4264"/>
    <n v="437"/>
    <n v="409"/>
    <n v="513"/>
    <n v="475"/>
    <n v="494"/>
    <n v="437"/>
    <n v="485"/>
    <n v="599"/>
    <n v="789"/>
    <n v="818"/>
    <n v="875"/>
    <n v="694"/>
    <n v="770"/>
    <n v="551"/>
    <n v="361"/>
    <n v="190"/>
    <n v="370"/>
    <n v="247"/>
  </r>
  <r>
    <s v="Allegan County"/>
    <s v=" Michigan"/>
    <n v="2009"/>
    <x v="22"/>
    <n v="112817"/>
    <n v="56547"/>
    <n v="56270"/>
    <n v="7671"/>
    <n v="8122"/>
    <n v="8461"/>
    <n v="8348"/>
    <n v="6430"/>
    <n v="6543"/>
    <n v="6430"/>
    <n v="8122"/>
    <n v="8574"/>
    <n v="9589"/>
    <n v="8574"/>
    <n v="7107"/>
    <n v="5528"/>
    <n v="4287"/>
    <n v="3046"/>
    <n v="2707"/>
    <n v="1917"/>
    <n v="1466"/>
  </r>
  <r>
    <s v="Alpena County"/>
    <s v=" Michigan"/>
    <n v="2009"/>
    <x v="22"/>
    <n v="29718"/>
    <n v="14440"/>
    <n v="15278"/>
    <n v="1515"/>
    <n v="1575"/>
    <n v="1961"/>
    <n v="1931"/>
    <n v="1545"/>
    <n v="1396"/>
    <n v="1337"/>
    <n v="1515"/>
    <n v="2258"/>
    <n v="2555"/>
    <n v="2436"/>
    <n v="1991"/>
    <n v="1991"/>
    <n v="1575"/>
    <n v="1426"/>
    <n v="1099"/>
    <n v="950"/>
    <n v="653"/>
  </r>
  <r>
    <s v="Hart County"/>
    <s v=" Georgia"/>
    <n v="2009"/>
    <x v="10"/>
    <n v="24088"/>
    <n v="12017"/>
    <n v="12071"/>
    <n v="1180"/>
    <n v="1324"/>
    <n v="1565"/>
    <n v="1637"/>
    <n v="1228"/>
    <n v="1035"/>
    <n v="1011"/>
    <n v="1180"/>
    <n v="1806"/>
    <n v="1830"/>
    <n v="1830"/>
    <n v="1830"/>
    <n v="1854"/>
    <n v="1493"/>
    <n v="1324"/>
    <n v="746"/>
    <n v="674"/>
    <n v="529"/>
  </r>
  <r>
    <s v="Arenac County"/>
    <s v=" Michigan"/>
    <n v="2009"/>
    <x v="22"/>
    <n v="16561"/>
    <n v="8569"/>
    <n v="7992"/>
    <n v="828"/>
    <n v="877"/>
    <n v="943"/>
    <n v="1059"/>
    <n v="844"/>
    <n v="894"/>
    <n v="844"/>
    <n v="1043"/>
    <n v="1059"/>
    <n v="1407"/>
    <n v="1275"/>
    <n v="1109"/>
    <n v="1341"/>
    <n v="927"/>
    <n v="861"/>
    <n v="463"/>
    <n v="380"/>
    <n v="397"/>
  </r>
  <r>
    <s v="Baraga County"/>
    <s v=" Michigan"/>
    <n v="2009"/>
    <x v="22"/>
    <n v="8650"/>
    <n v="4550"/>
    <n v="4100"/>
    <n v="389"/>
    <n v="484"/>
    <n v="475"/>
    <n v="501"/>
    <n v="536"/>
    <n v="544"/>
    <n v="562"/>
    <n v="631"/>
    <n v="579"/>
    <n v="666"/>
    <n v="726"/>
    <n v="519"/>
    <n v="657"/>
    <n v="423"/>
    <n v="328"/>
    <n v="198"/>
    <n v="173"/>
    <n v="259"/>
  </r>
  <r>
    <s v="Barry County"/>
    <s v=" Michigan"/>
    <n v="2009"/>
    <x v="22"/>
    <n v="58815"/>
    <n v="29326"/>
    <n v="29489"/>
    <n v="3528"/>
    <n v="4117"/>
    <n v="4117"/>
    <n v="4175"/>
    <n v="2940"/>
    <n v="3117"/>
    <n v="3234"/>
    <n v="4293"/>
    <n v="4175"/>
    <n v="4999"/>
    <n v="4764"/>
    <n v="4293"/>
    <n v="3293"/>
    <n v="2587"/>
    <n v="1764"/>
    <n v="1588"/>
    <n v="941"/>
    <n v="705"/>
  </r>
  <r>
    <s v="Bay County"/>
    <s v=" Michigan"/>
    <n v="2009"/>
    <x v="22"/>
    <n v="107778"/>
    <n v="52432"/>
    <n v="55346"/>
    <n v="6143"/>
    <n v="6790"/>
    <n v="6790"/>
    <n v="7113"/>
    <n v="6251"/>
    <n v="6897"/>
    <n v="5820"/>
    <n v="6466"/>
    <n v="7867"/>
    <n v="8622"/>
    <n v="8622"/>
    <n v="7975"/>
    <n v="5604"/>
    <n v="4850"/>
    <n v="3664"/>
    <n v="3017"/>
    <n v="2694"/>
    <n v="2586"/>
  </r>
  <r>
    <s v="Benzie County"/>
    <s v=" Michigan"/>
    <n v="2009"/>
    <x v="22"/>
    <n v="17440"/>
    <n v="8729"/>
    <n v="8711"/>
    <n v="994"/>
    <n v="994"/>
    <n v="1063"/>
    <n v="1116"/>
    <n v="854"/>
    <n v="802"/>
    <n v="819"/>
    <n v="1185"/>
    <n v="1133"/>
    <n v="1412"/>
    <n v="1308"/>
    <n v="1255"/>
    <n v="1203"/>
    <n v="924"/>
    <n v="941"/>
    <n v="697"/>
    <n v="401"/>
    <n v="348"/>
  </r>
  <r>
    <s v="Berrien County"/>
    <s v=" Michigan"/>
    <n v="2009"/>
    <x v="22"/>
    <n v="160129"/>
    <n v="77788"/>
    <n v="82341"/>
    <n v="10568"/>
    <n v="9767"/>
    <n v="11529"/>
    <n v="11529"/>
    <n v="9607"/>
    <n v="8646"/>
    <n v="8326"/>
    <n v="9927"/>
    <n v="11048"/>
    <n v="12490"/>
    <n v="12009"/>
    <n v="10888"/>
    <n v="8967"/>
    <n v="6885"/>
    <n v="5604"/>
    <n v="4803"/>
    <n v="3682"/>
    <n v="3522"/>
  </r>
  <r>
    <s v="Branch County"/>
    <s v=" Michigan"/>
    <n v="2009"/>
    <x v="22"/>
    <n v="45890"/>
    <n v="24108"/>
    <n v="21782"/>
    <n v="2891"/>
    <n v="2982"/>
    <n v="2936"/>
    <n v="3074"/>
    <n v="2799"/>
    <n v="2982"/>
    <n v="2891"/>
    <n v="3212"/>
    <n v="3533"/>
    <n v="3625"/>
    <n v="3349"/>
    <n v="3028"/>
    <n v="2386"/>
    <n v="1881"/>
    <n v="1560"/>
    <n v="1239"/>
    <n v="871"/>
    <n v="734"/>
  </r>
  <r>
    <s v="Calhoun County"/>
    <s v=" Michigan"/>
    <n v="2009"/>
    <x v="22"/>
    <n v="136875"/>
    <n v="66600"/>
    <n v="70275"/>
    <n v="9170"/>
    <n v="8486"/>
    <n v="9444"/>
    <n v="10128"/>
    <n v="8760"/>
    <n v="8896"/>
    <n v="8075"/>
    <n v="8760"/>
    <n v="9444"/>
    <n v="10402"/>
    <n v="9855"/>
    <n v="9033"/>
    <n v="6843"/>
    <n v="5475"/>
    <n v="4653"/>
    <n v="3695"/>
    <n v="2874"/>
    <n v="2874"/>
  </r>
  <r>
    <s v="Cass County"/>
    <s v=" Michigan"/>
    <n v="2009"/>
    <x v="22"/>
    <n v="50483"/>
    <n v="25241"/>
    <n v="25242"/>
    <n v="2726"/>
    <n v="3028"/>
    <n v="3533"/>
    <n v="3584"/>
    <n v="2776"/>
    <n v="2675"/>
    <n v="2675"/>
    <n v="3533"/>
    <n v="3382"/>
    <n v="4089"/>
    <n v="4089"/>
    <n v="4089"/>
    <n v="3129"/>
    <n v="2221"/>
    <n v="1867"/>
    <n v="1312"/>
    <n v="908"/>
    <n v="807"/>
  </r>
  <r>
    <s v="Charlevoix County"/>
    <s v=" Michigan"/>
    <n v="2009"/>
    <x v="22"/>
    <n v="26098"/>
    <n v="12767"/>
    <n v="13331"/>
    <n v="1409"/>
    <n v="1565"/>
    <n v="1748"/>
    <n v="1748"/>
    <n v="1330"/>
    <n v="1226"/>
    <n v="1174"/>
    <n v="1487"/>
    <n v="1905"/>
    <n v="2192"/>
    <n v="2140"/>
    <n v="2140"/>
    <n v="1565"/>
    <n v="1409"/>
    <n v="1070"/>
    <n v="861"/>
    <n v="574"/>
    <n v="521"/>
  </r>
  <r>
    <s v="Cheboygan County"/>
    <s v=" Michigan"/>
    <n v="2009"/>
    <x v="22"/>
    <n v="26711"/>
    <n v="13254"/>
    <n v="13457"/>
    <n v="1335"/>
    <n v="1388"/>
    <n v="1789"/>
    <n v="1709"/>
    <n v="1308"/>
    <n v="1015"/>
    <n v="1282"/>
    <n v="1575"/>
    <n v="1843"/>
    <n v="2056"/>
    <n v="2083"/>
    <n v="2110"/>
    <n v="1949"/>
    <n v="1709"/>
    <n v="1308"/>
    <n v="988"/>
    <n v="694"/>
    <n v="534"/>
  </r>
  <r>
    <s v="Chippewa County"/>
    <s v=" Michigan"/>
    <n v="2009"/>
    <x v="22"/>
    <n v="38700"/>
    <n v="21485"/>
    <n v="17215"/>
    <n v="1973"/>
    <n v="2012"/>
    <n v="2167"/>
    <n v="2825"/>
    <n v="2786"/>
    <n v="3096"/>
    <n v="2592"/>
    <n v="2786"/>
    <n v="3096"/>
    <n v="2902"/>
    <n v="2709"/>
    <n v="2360"/>
    <n v="2051"/>
    <n v="1741"/>
    <n v="1161"/>
    <n v="1044"/>
    <n v="851"/>
    <n v="503"/>
  </r>
  <r>
    <s v="Clare County"/>
    <s v=" Michigan"/>
    <n v="2009"/>
    <x v="22"/>
    <n v="30670"/>
    <n v="15041"/>
    <n v="15629"/>
    <n v="1625"/>
    <n v="1686"/>
    <n v="1962"/>
    <n v="1993"/>
    <n v="1594"/>
    <n v="1502"/>
    <n v="1472"/>
    <n v="1717"/>
    <n v="2024"/>
    <n v="2361"/>
    <n v="2330"/>
    <n v="2208"/>
    <n v="2453"/>
    <n v="1870"/>
    <n v="1564"/>
    <n v="1073"/>
    <n v="736"/>
    <n v="552"/>
  </r>
  <r>
    <s v="Clinton County"/>
    <s v=" Michigan"/>
    <n v="2009"/>
    <x v="22"/>
    <n v="69534"/>
    <n v="34575"/>
    <n v="34959"/>
    <n v="4172"/>
    <n v="5145"/>
    <n v="5145"/>
    <n v="4867"/>
    <n v="4172"/>
    <n v="3615"/>
    <n v="3546"/>
    <n v="4867"/>
    <n v="5840"/>
    <n v="5840"/>
    <n v="5493"/>
    <n v="4658"/>
    <n v="3615"/>
    <n v="2503"/>
    <n v="2155"/>
    <n v="1807"/>
    <n v="1251"/>
    <n v="764"/>
  </r>
  <r>
    <s v="Crawford County"/>
    <s v=" Michigan"/>
    <n v="2009"/>
    <x v="22"/>
    <n v="14519"/>
    <n v="7609"/>
    <n v="6910"/>
    <n v="667"/>
    <n v="725"/>
    <n v="856"/>
    <n v="1059"/>
    <n v="711"/>
    <n v="827"/>
    <n v="667"/>
    <n v="856"/>
    <n v="1088"/>
    <n v="1234"/>
    <n v="1176"/>
    <n v="1074"/>
    <n v="1059"/>
    <n v="813"/>
    <n v="711"/>
    <n v="392"/>
    <n v="377"/>
    <n v="246"/>
  </r>
  <r>
    <s v="Delta County"/>
    <s v=" Michigan"/>
    <n v="2009"/>
    <x v="22"/>
    <n v="37413"/>
    <n v="18415"/>
    <n v="18998"/>
    <n v="2057"/>
    <n v="2132"/>
    <n v="2244"/>
    <n v="2319"/>
    <n v="2057"/>
    <n v="1982"/>
    <n v="1758"/>
    <n v="1982"/>
    <n v="2506"/>
    <n v="3030"/>
    <n v="3254"/>
    <n v="2955"/>
    <n v="2169"/>
    <n v="1870"/>
    <n v="1646"/>
    <n v="1309"/>
    <n v="1122"/>
    <n v="1047"/>
  </r>
  <r>
    <s v="Dickinson County"/>
    <s v=" Michigan"/>
    <n v="2009"/>
    <x v="22"/>
    <n v="27003"/>
    <n v="13295"/>
    <n v="13708"/>
    <n v="1404"/>
    <n v="1566"/>
    <n v="1755"/>
    <n v="1890"/>
    <n v="1485"/>
    <n v="918"/>
    <n v="1215"/>
    <n v="1458"/>
    <n v="2052"/>
    <n v="2322"/>
    <n v="2241"/>
    <n v="1863"/>
    <n v="1485"/>
    <n v="1215"/>
    <n v="1161"/>
    <n v="1161"/>
    <n v="1053"/>
    <n v="729"/>
  </r>
  <r>
    <s v="Eaton County"/>
    <s v=" Michigan"/>
    <n v="2009"/>
    <x v="22"/>
    <n v="106894"/>
    <n v="51991"/>
    <n v="54903"/>
    <n v="5986"/>
    <n v="6627"/>
    <n v="7482"/>
    <n v="7803"/>
    <n v="7055"/>
    <n v="7055"/>
    <n v="5986"/>
    <n v="7055"/>
    <n v="7589"/>
    <n v="8872"/>
    <n v="8444"/>
    <n v="7589"/>
    <n v="5772"/>
    <n v="3955"/>
    <n v="3206"/>
    <n v="2565"/>
    <n v="2030"/>
    <n v="1817"/>
  </r>
  <r>
    <s v="Emmet County"/>
    <s v=" Michigan"/>
    <n v="2009"/>
    <x v="22"/>
    <n v="33467"/>
    <n v="16516"/>
    <n v="16951"/>
    <n v="1807"/>
    <n v="2008"/>
    <n v="2309"/>
    <n v="2242"/>
    <n v="2041"/>
    <n v="1773"/>
    <n v="1706"/>
    <n v="2041"/>
    <n v="2208"/>
    <n v="2744"/>
    <n v="2710"/>
    <n v="2376"/>
    <n v="2141"/>
    <n v="1572"/>
    <n v="1238"/>
    <n v="1137"/>
    <n v="769"/>
    <n v="669"/>
  </r>
  <r>
    <s v="Genesee County"/>
    <s v=" Michigan"/>
    <n v="2009"/>
    <x v="22"/>
    <n v="432720"/>
    <n v="208255"/>
    <n v="224465"/>
    <n v="29424"/>
    <n v="29857"/>
    <n v="32021"/>
    <n v="30723"/>
    <n v="25530"/>
    <n v="28992"/>
    <n v="26828"/>
    <n v="28559"/>
    <n v="32021"/>
    <n v="33752"/>
    <n v="31588"/>
    <n v="27261"/>
    <n v="20770"/>
    <n v="16443"/>
    <n v="12981"/>
    <n v="11250"/>
    <n v="7788"/>
    <n v="6058"/>
  </r>
  <r>
    <s v="Gladwin County"/>
    <s v=" Michigan"/>
    <n v="2009"/>
    <x v="22"/>
    <n v="26273"/>
    <n v="13069"/>
    <n v="13204"/>
    <n v="1261"/>
    <n v="1418"/>
    <n v="1628"/>
    <n v="1576"/>
    <n v="1182"/>
    <n v="1261"/>
    <n v="1129"/>
    <n v="1313"/>
    <n v="1944"/>
    <n v="1891"/>
    <n v="1970"/>
    <n v="2101"/>
    <n v="2101"/>
    <n v="1891"/>
    <n v="1392"/>
    <n v="893"/>
    <n v="709"/>
    <n v="578"/>
  </r>
  <r>
    <s v="Gogebic County"/>
    <s v=" Michigan"/>
    <n v="2009"/>
    <x v="22"/>
    <n v="16193"/>
    <n v="8403"/>
    <n v="7790"/>
    <n v="663"/>
    <n v="647"/>
    <n v="842"/>
    <n v="987"/>
    <n v="955"/>
    <n v="874"/>
    <n v="923"/>
    <n v="971"/>
    <n v="1117"/>
    <n v="1246"/>
    <n v="1246"/>
    <n v="1311"/>
    <n v="858"/>
    <n v="761"/>
    <n v="842"/>
    <n v="761"/>
    <n v="582"/>
    <n v="582"/>
  </r>
  <r>
    <s v="Grand Traverse County"/>
    <s v=" Michigan"/>
    <n v="2009"/>
    <x v="22"/>
    <n v="85076"/>
    <n v="42192"/>
    <n v="42884"/>
    <n v="4849"/>
    <n v="4764"/>
    <n v="5700"/>
    <n v="5615"/>
    <n v="5189"/>
    <n v="5529"/>
    <n v="4764"/>
    <n v="5615"/>
    <n v="6125"/>
    <n v="7061"/>
    <n v="6976"/>
    <n v="6210"/>
    <n v="4338"/>
    <n v="3317"/>
    <n v="3062"/>
    <n v="1786"/>
    <n v="1871"/>
    <n v="2211"/>
  </r>
  <r>
    <s v="Gratiot County"/>
    <s v=" Michigan"/>
    <n v="2009"/>
    <x v="22"/>
    <n v="42230"/>
    <n v="21796"/>
    <n v="20434"/>
    <n v="2660"/>
    <n v="2702"/>
    <n v="2787"/>
    <n v="3251"/>
    <n v="3040"/>
    <n v="2829"/>
    <n v="2576"/>
    <n v="2956"/>
    <n v="3040"/>
    <n v="3125"/>
    <n v="2829"/>
    <n v="2449"/>
    <n v="2111"/>
    <n v="1562"/>
    <n v="1393"/>
    <n v="1097"/>
    <n v="760"/>
    <n v="1097"/>
  </r>
  <r>
    <s v="Hillsdale County"/>
    <s v=" Michigan"/>
    <n v="2009"/>
    <x v="22"/>
    <n v="46300"/>
    <n v="23022"/>
    <n v="23278"/>
    <n v="2824"/>
    <n v="3009"/>
    <n v="3194"/>
    <n v="3657"/>
    <n v="3009"/>
    <n v="2685"/>
    <n v="2500"/>
    <n v="3009"/>
    <n v="2916"/>
    <n v="3565"/>
    <n v="3518"/>
    <n v="3009"/>
    <n v="2731"/>
    <n v="2083"/>
    <n v="1666"/>
    <n v="1250"/>
    <n v="972"/>
    <n v="694"/>
  </r>
  <r>
    <s v="Houghton County"/>
    <s v=" Michigan"/>
    <n v="2009"/>
    <x v="22"/>
    <n v="35214"/>
    <n v="18936"/>
    <n v="16278"/>
    <n v="1936"/>
    <n v="1901"/>
    <n v="2148"/>
    <n v="3591"/>
    <n v="5669"/>
    <n v="1267"/>
    <n v="1302"/>
    <n v="1831"/>
    <n v="1971"/>
    <n v="2183"/>
    <n v="2359"/>
    <n v="2007"/>
    <n v="1831"/>
    <n v="1443"/>
    <n v="1056"/>
    <n v="1021"/>
    <n v="704"/>
    <n v="915"/>
  </r>
  <r>
    <s v="Huron County"/>
    <s v=" Michigan"/>
    <n v="2009"/>
    <x v="22"/>
    <n v="33155"/>
    <n v="16437"/>
    <n v="16718"/>
    <n v="1657"/>
    <n v="1989"/>
    <n v="1989"/>
    <n v="2254"/>
    <n v="1657"/>
    <n v="1127"/>
    <n v="1392"/>
    <n v="1956"/>
    <n v="2188"/>
    <n v="2685"/>
    <n v="2685"/>
    <n v="2453"/>
    <n v="2188"/>
    <n v="1956"/>
    <n v="1591"/>
    <n v="1293"/>
    <n v="1127"/>
    <n v="961"/>
  </r>
  <r>
    <s v="Ingham County"/>
    <s v=" Michigan"/>
    <n v="2009"/>
    <x v="22"/>
    <n v="278804"/>
    <n v="134890"/>
    <n v="143914"/>
    <n v="17285"/>
    <n v="15613"/>
    <n v="16728"/>
    <n v="27601"/>
    <n v="44887"/>
    <n v="15613"/>
    <n v="14497"/>
    <n v="15891"/>
    <n v="17564"/>
    <n v="18401"/>
    <n v="18122"/>
    <n v="15891"/>
    <n v="11709"/>
    <n v="8364"/>
    <n v="6133"/>
    <n v="5297"/>
    <n v="4182"/>
    <n v="4182"/>
  </r>
  <r>
    <s v="Ionia County"/>
    <s v=" Michigan"/>
    <n v="2009"/>
    <x v="22"/>
    <n v="63685"/>
    <n v="33952"/>
    <n v="29733"/>
    <n v="4266"/>
    <n v="4394"/>
    <n v="4649"/>
    <n v="4457"/>
    <n v="4967"/>
    <n v="4649"/>
    <n v="4203"/>
    <n v="4330"/>
    <n v="5158"/>
    <n v="5094"/>
    <n v="4457"/>
    <n v="3630"/>
    <n v="2802"/>
    <n v="2037"/>
    <n v="1592"/>
    <n v="1401"/>
    <n v="827"/>
    <n v="827"/>
  </r>
  <r>
    <s v="Iosco County"/>
    <s v=" Michigan"/>
    <n v="2009"/>
    <x v="22"/>
    <n v="26257"/>
    <n v="12888"/>
    <n v="13369"/>
    <n v="1076"/>
    <n v="1129"/>
    <n v="1680"/>
    <n v="1680"/>
    <n v="1207"/>
    <n v="840"/>
    <n v="918"/>
    <n v="1312"/>
    <n v="1575"/>
    <n v="2100"/>
    <n v="2048"/>
    <n v="2074"/>
    <n v="2336"/>
    <n v="1969"/>
    <n v="1601"/>
    <n v="1207"/>
    <n v="813"/>
    <n v="682"/>
  </r>
  <r>
    <s v="Iron County"/>
    <s v=" Michigan"/>
    <n v="2009"/>
    <x v="22"/>
    <n v="11923"/>
    <n v="5954"/>
    <n v="5969"/>
    <n v="476"/>
    <n v="608"/>
    <n v="643"/>
    <n v="739"/>
    <n v="655"/>
    <n v="345"/>
    <n v="441"/>
    <n v="572"/>
    <n v="846"/>
    <n v="941"/>
    <n v="1049"/>
    <n v="1096"/>
    <n v="786"/>
    <n v="715"/>
    <n v="512"/>
    <n v="572"/>
    <n v="381"/>
    <n v="512"/>
  </r>
  <r>
    <s v="Isabella County"/>
    <s v=" Michigan"/>
    <n v="2009"/>
    <x v="22"/>
    <n v="66652"/>
    <n v="31696"/>
    <n v="34956"/>
    <n v="3532"/>
    <n v="2999"/>
    <n v="3532"/>
    <n v="9397"/>
    <n v="15263"/>
    <n v="3265"/>
    <n v="2532"/>
    <n v="3199"/>
    <n v="3532"/>
    <n v="3799"/>
    <n v="3665"/>
    <n v="3199"/>
    <n v="2332"/>
    <n v="2199"/>
    <n v="1333"/>
    <n v="1399"/>
    <n v="799"/>
    <n v="866"/>
  </r>
  <r>
    <s v="Jackson County"/>
    <s v=" Michigan"/>
    <n v="2009"/>
    <x v="22"/>
    <n v="161621"/>
    <n v="82603"/>
    <n v="79018"/>
    <n v="10182"/>
    <n v="9535"/>
    <n v="11475"/>
    <n v="11475"/>
    <n v="10020"/>
    <n v="9858"/>
    <n v="9697"/>
    <n v="11959"/>
    <n v="12283"/>
    <n v="13252"/>
    <n v="12121"/>
    <n v="10182"/>
    <n v="8404"/>
    <n v="6141"/>
    <n v="4687"/>
    <n v="4363"/>
    <n v="3070"/>
    <n v="3070"/>
  </r>
  <r>
    <s v="Kalamazoo County"/>
    <s v=" Michigan"/>
    <n v="2009"/>
    <x v="22"/>
    <n v="245053"/>
    <n v="118856"/>
    <n v="126197"/>
    <n v="15438"/>
    <n v="14458"/>
    <n v="15928"/>
    <n v="21319"/>
    <n v="33327"/>
    <n v="12987"/>
    <n v="12742"/>
    <n v="15193"/>
    <n v="15683"/>
    <n v="16908"/>
    <n v="16663"/>
    <n v="14213"/>
    <n v="11027"/>
    <n v="8086"/>
    <n v="6371"/>
    <n v="5881"/>
    <n v="4410"/>
    <n v="4165"/>
  </r>
  <r>
    <s v="Kalkaska County"/>
    <s v=" Michigan"/>
    <n v="2009"/>
    <x v="22"/>
    <n v="17106"/>
    <n v="8476"/>
    <n v="8630"/>
    <n v="1060"/>
    <n v="957"/>
    <n v="1163"/>
    <n v="1146"/>
    <n v="855"/>
    <n v="992"/>
    <n v="957"/>
    <n v="1026"/>
    <n v="1334"/>
    <n v="1402"/>
    <n v="1351"/>
    <n v="1214"/>
    <n v="1043"/>
    <n v="855"/>
    <n v="650"/>
    <n v="513"/>
    <n v="342"/>
    <n v="256"/>
  </r>
  <r>
    <s v="Kent County"/>
    <s v=" Michigan"/>
    <n v="2009"/>
    <x v="22"/>
    <n v="601813"/>
    <n v="297330"/>
    <n v="304483"/>
    <n v="45737"/>
    <n v="43330"/>
    <n v="42728"/>
    <n v="43932"/>
    <n v="42728"/>
    <n v="50552"/>
    <n v="41525"/>
    <n v="42126"/>
    <n v="42126"/>
    <n v="45135"/>
    <n v="40923"/>
    <n v="32497"/>
    <n v="24072"/>
    <n v="17452"/>
    <n v="13841"/>
    <n v="12638"/>
    <n v="10230"/>
    <n v="9629"/>
  </r>
  <r>
    <s v="Keweenaw County"/>
    <s v=" Michigan"/>
    <n v="2009"/>
    <x v="22"/>
    <n v="2224"/>
    <n v="1205"/>
    <n v="1019"/>
    <n v="151"/>
    <n v="120"/>
    <n v="133"/>
    <n v="88"/>
    <n v="97"/>
    <n v="46"/>
    <n v="77"/>
    <n v="111"/>
    <n v="153"/>
    <n v="131"/>
    <n v="151"/>
    <n v="142"/>
    <n v="220"/>
    <n v="197"/>
    <n v="113"/>
    <n v="157"/>
    <n v="60"/>
    <n v="71"/>
  </r>
  <r>
    <s v="Lake County"/>
    <s v=" Michigan"/>
    <n v="2009"/>
    <x v="22"/>
    <n v="11191"/>
    <n v="5696"/>
    <n v="5495"/>
    <n v="548"/>
    <n v="570"/>
    <n v="716"/>
    <n v="649"/>
    <n v="559"/>
    <n v="492"/>
    <n v="447"/>
    <n v="581"/>
    <n v="727"/>
    <n v="872"/>
    <n v="850"/>
    <n v="895"/>
    <n v="940"/>
    <n v="805"/>
    <n v="615"/>
    <n v="358"/>
    <n v="335"/>
    <n v="223"/>
  </r>
  <r>
    <s v="Lapeer County"/>
    <s v=" Michigan"/>
    <n v="2009"/>
    <x v="22"/>
    <n v="91453"/>
    <n v="46778"/>
    <n v="44675"/>
    <n v="5029"/>
    <n v="6035"/>
    <n v="7041"/>
    <n v="7224"/>
    <n v="4938"/>
    <n v="4298"/>
    <n v="4664"/>
    <n v="6218"/>
    <n v="8047"/>
    <n v="8322"/>
    <n v="7682"/>
    <n v="6218"/>
    <n v="5121"/>
    <n v="3658"/>
    <n v="2560"/>
    <n v="1829"/>
    <n v="1371"/>
    <n v="1097"/>
  </r>
  <r>
    <s v="Leelanau County"/>
    <s v=" Michigan"/>
    <n v="2009"/>
    <x v="22"/>
    <n v="21877"/>
    <n v="10934"/>
    <n v="10943"/>
    <n v="962"/>
    <n v="1225"/>
    <n v="1290"/>
    <n v="1531"/>
    <n v="1050"/>
    <n v="634"/>
    <n v="896"/>
    <n v="1093"/>
    <n v="1334"/>
    <n v="1815"/>
    <n v="2078"/>
    <n v="1903"/>
    <n v="1684"/>
    <n v="1378"/>
    <n v="1050"/>
    <n v="853"/>
    <n v="743"/>
    <n v="371"/>
  </r>
  <r>
    <s v="Lenawee County"/>
    <s v=" Michigan"/>
    <n v="2009"/>
    <x v="22"/>
    <n v="100786"/>
    <n v="50477"/>
    <n v="50309"/>
    <n v="6147"/>
    <n v="6248"/>
    <n v="7055"/>
    <n v="7760"/>
    <n v="6248"/>
    <n v="5845"/>
    <n v="5845"/>
    <n v="6651"/>
    <n v="7256"/>
    <n v="7861"/>
    <n v="7962"/>
    <n v="6752"/>
    <n v="5442"/>
    <n v="4233"/>
    <n v="3124"/>
    <n v="2418"/>
    <n v="2217"/>
    <n v="1914"/>
  </r>
  <r>
    <s v="Livingston County"/>
    <s v=" Michigan"/>
    <n v="2009"/>
    <x v="22"/>
    <n v="182081"/>
    <n v="92221"/>
    <n v="89860"/>
    <n v="10378"/>
    <n v="13291"/>
    <n v="14566"/>
    <n v="13473"/>
    <n v="9286"/>
    <n v="8193"/>
    <n v="9832"/>
    <n v="13656"/>
    <n v="16751"/>
    <n v="16933"/>
    <n v="15112"/>
    <n v="12927"/>
    <n v="9286"/>
    <n v="6554"/>
    <n v="4369"/>
    <n v="2913"/>
    <n v="2367"/>
    <n v="2367"/>
  </r>
  <r>
    <s v="Luce County"/>
    <s v=" Michigan"/>
    <n v="2009"/>
    <x v="22"/>
    <n v="6645"/>
    <n v="3895"/>
    <n v="2750"/>
    <n v="292"/>
    <n v="312"/>
    <n v="372"/>
    <n v="365"/>
    <n v="378"/>
    <n v="458"/>
    <n v="445"/>
    <n v="584"/>
    <n v="478"/>
    <n v="491"/>
    <n v="538"/>
    <n v="438"/>
    <n v="445"/>
    <n v="392"/>
    <n v="192"/>
    <n v="219"/>
    <n v="159"/>
    <n v="79"/>
  </r>
  <r>
    <s v="Mackinac County"/>
    <s v=" Michigan"/>
    <n v="2009"/>
    <x v="22"/>
    <n v="10871"/>
    <n v="5425"/>
    <n v="5446"/>
    <n v="510"/>
    <n v="521"/>
    <n v="663"/>
    <n v="717"/>
    <n v="402"/>
    <n v="282"/>
    <n v="467"/>
    <n v="760"/>
    <n v="695"/>
    <n v="826"/>
    <n v="880"/>
    <n v="945"/>
    <n v="815"/>
    <n v="771"/>
    <n v="597"/>
    <n v="467"/>
    <n v="293"/>
    <n v="250"/>
  </r>
  <r>
    <s v="Macomb County"/>
    <s v=" Michigan"/>
    <n v="2009"/>
    <x v="22"/>
    <n v="828469"/>
    <n v="406793"/>
    <n v="421676"/>
    <n v="49708"/>
    <n v="53022"/>
    <n v="55507"/>
    <n v="53022"/>
    <n v="46394"/>
    <n v="57992"/>
    <n v="55507"/>
    <n v="60478"/>
    <n v="64620"/>
    <n v="66277"/>
    <n v="60478"/>
    <n v="52193"/>
    <n v="39766"/>
    <n v="29824"/>
    <n v="25682"/>
    <n v="23197"/>
    <n v="18226"/>
    <n v="16569"/>
  </r>
  <r>
    <s v="Manistee County"/>
    <s v=" Michigan"/>
    <n v="2009"/>
    <x v="22"/>
    <n v="24741"/>
    <n v="12825"/>
    <n v="11916"/>
    <n v="1162"/>
    <n v="1311"/>
    <n v="1385"/>
    <n v="1434"/>
    <n v="1385"/>
    <n v="1138"/>
    <n v="1237"/>
    <n v="1360"/>
    <n v="1806"/>
    <n v="1954"/>
    <n v="2127"/>
    <n v="1905"/>
    <n v="1731"/>
    <n v="1336"/>
    <n v="1261"/>
    <n v="841"/>
    <n v="717"/>
    <n v="618"/>
  </r>
  <r>
    <s v="Marquette County"/>
    <s v=" Michigan"/>
    <n v="2009"/>
    <x v="22"/>
    <n v="65298"/>
    <n v="32774"/>
    <n v="32524"/>
    <n v="3069"/>
    <n v="3069"/>
    <n v="3721"/>
    <n v="5680"/>
    <n v="8227"/>
    <n v="2938"/>
    <n v="2873"/>
    <n v="3526"/>
    <n v="4505"/>
    <n v="4897"/>
    <n v="5223"/>
    <n v="4832"/>
    <n v="3330"/>
    <n v="2611"/>
    <n v="2154"/>
    <n v="1697"/>
    <n v="1436"/>
    <n v="1371"/>
  </r>
  <r>
    <s v="Mason County"/>
    <s v=" Michigan"/>
    <n v="2009"/>
    <x v="22"/>
    <n v="28676"/>
    <n v="14037"/>
    <n v="14639"/>
    <n v="1577"/>
    <n v="1405"/>
    <n v="2007"/>
    <n v="1978"/>
    <n v="1491"/>
    <n v="1290"/>
    <n v="1290"/>
    <n v="1605"/>
    <n v="2007"/>
    <n v="2322"/>
    <n v="2265"/>
    <n v="2064"/>
    <n v="2007"/>
    <n v="1663"/>
    <n v="1233"/>
    <n v="1003"/>
    <n v="774"/>
    <n v="659"/>
  </r>
  <r>
    <s v="Mecosta County"/>
    <s v=" Michigan"/>
    <n v="2009"/>
    <x v="22"/>
    <n v="41976"/>
    <n v="21359"/>
    <n v="20617"/>
    <n v="2224"/>
    <n v="2308"/>
    <n v="2392"/>
    <n v="5205"/>
    <n v="5247"/>
    <n v="1930"/>
    <n v="1804"/>
    <n v="2266"/>
    <n v="2308"/>
    <n v="2518"/>
    <n v="2602"/>
    <n v="2602"/>
    <n v="2350"/>
    <n v="2014"/>
    <n v="1469"/>
    <n v="1259"/>
    <n v="839"/>
    <n v="629"/>
  </r>
  <r>
    <s v="Midland County"/>
    <s v=" Michigan"/>
    <n v="2009"/>
    <x v="22"/>
    <n v="82738"/>
    <n v="40694"/>
    <n v="42044"/>
    <n v="4716"/>
    <n v="5791"/>
    <n v="5708"/>
    <n v="6536"/>
    <n v="5047"/>
    <n v="4550"/>
    <n v="4385"/>
    <n v="5708"/>
    <n v="6288"/>
    <n v="6867"/>
    <n v="6370"/>
    <n v="5377"/>
    <n v="4136"/>
    <n v="3061"/>
    <n v="2730"/>
    <n v="1985"/>
    <n v="1820"/>
    <n v="1654"/>
  </r>
  <r>
    <s v="Missaukee County"/>
    <s v=" Michigan"/>
    <n v="2009"/>
    <x v="22"/>
    <n v="14967"/>
    <n v="7407"/>
    <n v="7560"/>
    <n v="883"/>
    <n v="927"/>
    <n v="1122"/>
    <n v="1047"/>
    <n v="838"/>
    <n v="763"/>
    <n v="673"/>
    <n v="868"/>
    <n v="1122"/>
    <n v="1197"/>
    <n v="1182"/>
    <n v="1017"/>
    <n v="972"/>
    <n v="748"/>
    <n v="628"/>
    <n v="419"/>
    <n v="374"/>
    <n v="194"/>
  </r>
  <r>
    <s v="Monroe County"/>
    <s v=" Michigan"/>
    <n v="2009"/>
    <x v="22"/>
    <n v="152899"/>
    <n v="75918"/>
    <n v="76981"/>
    <n v="8868"/>
    <n v="9938"/>
    <n v="11467"/>
    <n v="11314"/>
    <n v="9021"/>
    <n v="8868"/>
    <n v="8715"/>
    <n v="11008"/>
    <n v="11926"/>
    <n v="13149"/>
    <n v="12231"/>
    <n v="10244"/>
    <n v="7950"/>
    <n v="5657"/>
    <n v="4281"/>
    <n v="3516"/>
    <n v="2752"/>
    <n v="2293"/>
  </r>
  <r>
    <s v="Montcalm County"/>
    <s v=" Michigan"/>
    <n v="2009"/>
    <x v="22"/>
    <n v="62913"/>
    <n v="31995"/>
    <n v="30918"/>
    <n v="4215"/>
    <n v="3711"/>
    <n v="4781"/>
    <n v="4781"/>
    <n v="3586"/>
    <n v="4152"/>
    <n v="3774"/>
    <n v="4278"/>
    <n v="4592"/>
    <n v="5033"/>
    <n v="4592"/>
    <n v="4026"/>
    <n v="3019"/>
    <n v="2642"/>
    <n v="2076"/>
    <n v="1635"/>
    <n v="1006"/>
    <n v="943"/>
  </r>
  <r>
    <s v="Montmorency County"/>
    <s v=" Michigan"/>
    <n v="2009"/>
    <x v="22"/>
    <n v="10237"/>
    <n v="5046"/>
    <n v="5191"/>
    <n v="389"/>
    <n v="460"/>
    <n v="481"/>
    <n v="624"/>
    <n v="389"/>
    <n v="419"/>
    <n v="337"/>
    <n v="532"/>
    <n v="511"/>
    <n v="757"/>
    <n v="870"/>
    <n v="921"/>
    <n v="900"/>
    <n v="880"/>
    <n v="614"/>
    <n v="501"/>
    <n v="378"/>
    <n v="276"/>
  </r>
  <r>
    <s v="Muskegon County"/>
    <s v=" Michigan"/>
    <n v="2009"/>
    <x v="22"/>
    <n v="174156"/>
    <n v="86770"/>
    <n v="87386"/>
    <n v="11668"/>
    <n v="11494"/>
    <n v="12539"/>
    <n v="12713"/>
    <n v="11145"/>
    <n v="12016"/>
    <n v="10797"/>
    <n v="10971"/>
    <n v="12713"/>
    <n v="13584"/>
    <n v="12713"/>
    <n v="10971"/>
    <n v="8359"/>
    <n v="6792"/>
    <n v="4528"/>
    <n v="5050"/>
    <n v="3308"/>
    <n v="2612"/>
  </r>
  <r>
    <s v="Newaygo County"/>
    <s v=" Michigan"/>
    <n v="2009"/>
    <x v="22"/>
    <n v="49114"/>
    <n v="24543"/>
    <n v="24571"/>
    <n v="3241"/>
    <n v="3192"/>
    <n v="3830"/>
    <n v="3830"/>
    <n v="2750"/>
    <n v="2603"/>
    <n v="2603"/>
    <n v="3192"/>
    <n v="3388"/>
    <n v="4027"/>
    <n v="3683"/>
    <n v="2995"/>
    <n v="2946"/>
    <n v="2308"/>
    <n v="1669"/>
    <n v="1178"/>
    <n v="834"/>
    <n v="834"/>
  </r>
  <r>
    <s v="Oakland County"/>
    <s v=" Michigan"/>
    <n v="2009"/>
    <x v="22"/>
    <n v="1203288"/>
    <n v="591186"/>
    <n v="612102"/>
    <n v="73400"/>
    <n v="80620"/>
    <n v="81823"/>
    <n v="80620"/>
    <n v="66180"/>
    <n v="70993"/>
    <n v="75807"/>
    <n v="89043"/>
    <n v="96263"/>
    <n v="103482"/>
    <n v="96263"/>
    <n v="80620"/>
    <n v="61367"/>
    <n v="42115"/>
    <n v="31285"/>
    <n v="28878"/>
    <n v="24065"/>
    <n v="20455"/>
  </r>
  <r>
    <s v="Oceana County"/>
    <s v=" Michigan"/>
    <n v="2009"/>
    <x v="22"/>
    <n v="27808"/>
    <n v="14043"/>
    <n v="13765"/>
    <n v="2002"/>
    <n v="1807"/>
    <n v="2002"/>
    <n v="2113"/>
    <n v="1640"/>
    <n v="1529"/>
    <n v="1362"/>
    <n v="1807"/>
    <n v="1612"/>
    <n v="2224"/>
    <n v="1974"/>
    <n v="1918"/>
    <n v="1585"/>
    <n v="1306"/>
    <n v="1056"/>
    <n v="695"/>
    <n v="611"/>
    <n v="556"/>
  </r>
  <r>
    <s v="Ogemaw County"/>
    <s v=" Michigan"/>
    <n v="2009"/>
    <x v="22"/>
    <n v="21359"/>
    <n v="10646"/>
    <n v="10713"/>
    <n v="1046"/>
    <n v="1089"/>
    <n v="1366"/>
    <n v="1302"/>
    <n v="1025"/>
    <n v="1003"/>
    <n v="939"/>
    <n v="1025"/>
    <n v="1431"/>
    <n v="1623"/>
    <n v="1687"/>
    <n v="1751"/>
    <n v="1473"/>
    <n v="1409"/>
    <n v="1217"/>
    <n v="854"/>
    <n v="640"/>
    <n v="512"/>
  </r>
  <r>
    <s v="Treutlen County"/>
    <s v=" Georgia"/>
    <n v="2009"/>
    <x v="10"/>
    <n v="6907"/>
    <n v="3474"/>
    <n v="3433"/>
    <n v="227"/>
    <n v="241"/>
    <n v="421"/>
    <n v="372"/>
    <n v="297"/>
    <n v="117"/>
    <n v="248"/>
    <n v="310"/>
    <n v="483"/>
    <n v="580"/>
    <n v="635"/>
    <n v="594"/>
    <n v="587"/>
    <n v="455"/>
    <n v="476"/>
    <n v="414"/>
    <n v="248"/>
    <n v="172"/>
  </r>
  <r>
    <s v="Osceola County"/>
    <s v=" Michigan"/>
    <n v="2009"/>
    <x v="22"/>
    <n v="23069"/>
    <n v="11430"/>
    <n v="11639"/>
    <n v="1453"/>
    <n v="1499"/>
    <n v="1591"/>
    <n v="1753"/>
    <n v="1268"/>
    <n v="1268"/>
    <n v="1153"/>
    <n v="1361"/>
    <n v="1522"/>
    <n v="1845"/>
    <n v="1707"/>
    <n v="1545"/>
    <n v="1384"/>
    <n v="1153"/>
    <n v="1061"/>
    <n v="645"/>
    <n v="484"/>
    <n v="369"/>
  </r>
  <r>
    <s v="Oscoda County"/>
    <s v=" Michigan"/>
    <n v="2009"/>
    <x v="22"/>
    <n v="8921"/>
    <n v="4370"/>
    <n v="4551"/>
    <n v="401"/>
    <n v="410"/>
    <n v="570"/>
    <n v="499"/>
    <n v="490"/>
    <n v="338"/>
    <n v="294"/>
    <n v="410"/>
    <n v="526"/>
    <n v="713"/>
    <n v="731"/>
    <n v="847"/>
    <n v="615"/>
    <n v="686"/>
    <n v="481"/>
    <n v="454"/>
    <n v="267"/>
    <n v="169"/>
  </r>
  <r>
    <s v="Otsego County"/>
    <s v=" Michigan"/>
    <n v="2009"/>
    <x v="22"/>
    <n v="23932"/>
    <n v="11834"/>
    <n v="12098"/>
    <n v="1507"/>
    <n v="1507"/>
    <n v="1651"/>
    <n v="1699"/>
    <n v="1292"/>
    <n v="1100"/>
    <n v="1196"/>
    <n v="1603"/>
    <n v="1747"/>
    <n v="1938"/>
    <n v="1866"/>
    <n v="1627"/>
    <n v="1459"/>
    <n v="1220"/>
    <n v="933"/>
    <n v="670"/>
    <n v="502"/>
    <n v="406"/>
  </r>
  <r>
    <s v="Ottawa County"/>
    <s v=" Michigan"/>
    <n v="2009"/>
    <x v="22"/>
    <n v="258564"/>
    <n v="127310"/>
    <n v="131254"/>
    <n v="18099"/>
    <n v="18099"/>
    <n v="19909"/>
    <n v="22495"/>
    <n v="18358"/>
    <n v="19133"/>
    <n v="16289"/>
    <n v="17323"/>
    <n v="18358"/>
    <n v="19133"/>
    <n v="17323"/>
    <n v="14479"/>
    <n v="10859"/>
    <n v="8791"/>
    <n v="5946"/>
    <n v="5429"/>
    <n v="4137"/>
    <n v="4137"/>
  </r>
  <r>
    <s v="Presque Isle County"/>
    <s v=" Michigan"/>
    <n v="2009"/>
    <x v="22"/>
    <n v="13742"/>
    <n v="6881"/>
    <n v="6861"/>
    <n v="590"/>
    <n v="700"/>
    <n v="659"/>
    <n v="783"/>
    <n v="632"/>
    <n v="480"/>
    <n v="508"/>
    <n v="480"/>
    <n v="1003"/>
    <n v="1099"/>
    <n v="1195"/>
    <n v="1236"/>
    <n v="975"/>
    <n v="879"/>
    <n v="893"/>
    <n v="700"/>
    <n v="522"/>
    <n v="384"/>
  </r>
  <r>
    <s v="Roscommon County"/>
    <s v=" Michigan"/>
    <n v="2009"/>
    <x v="22"/>
    <n v="25280"/>
    <n v="12366"/>
    <n v="12914"/>
    <n v="1011"/>
    <n v="1137"/>
    <n v="1365"/>
    <n v="1415"/>
    <n v="1036"/>
    <n v="960"/>
    <n v="884"/>
    <n v="1314"/>
    <n v="1365"/>
    <n v="1744"/>
    <n v="2072"/>
    <n v="2098"/>
    <n v="2452"/>
    <n v="1896"/>
    <n v="1820"/>
    <n v="1188"/>
    <n v="935"/>
    <n v="556"/>
  </r>
  <r>
    <s v="Saginaw County"/>
    <s v=" Michigan"/>
    <n v="2009"/>
    <x v="22"/>
    <n v="202814"/>
    <n v="97710"/>
    <n v="105104"/>
    <n v="12574"/>
    <n v="13182"/>
    <n v="14399"/>
    <n v="15616"/>
    <n v="12980"/>
    <n v="12574"/>
    <n v="11154"/>
    <n v="12371"/>
    <n v="14196"/>
    <n v="15616"/>
    <n v="15008"/>
    <n v="13588"/>
    <n v="10749"/>
    <n v="7909"/>
    <n v="6895"/>
    <n v="5678"/>
    <n v="4461"/>
    <n v="4056"/>
  </r>
  <r>
    <s v="St. Clair County"/>
    <s v=" Michigan"/>
    <n v="2009"/>
    <x v="22"/>
    <n v="169260"/>
    <n v="83806"/>
    <n v="85454"/>
    <n v="10155"/>
    <n v="11001"/>
    <n v="12355"/>
    <n v="12186"/>
    <n v="9647"/>
    <n v="9647"/>
    <n v="9309"/>
    <n v="12017"/>
    <n v="13202"/>
    <n v="14387"/>
    <n v="12863"/>
    <n v="11001"/>
    <n v="9140"/>
    <n v="6601"/>
    <n v="5247"/>
    <n v="4231"/>
    <n v="3385"/>
    <n v="2877"/>
  </r>
  <r>
    <s v="St. Joseph County"/>
    <s v=" Michigan"/>
    <n v="2009"/>
    <x v="22"/>
    <n v="62219"/>
    <n v="30799"/>
    <n v="31420"/>
    <n v="4666"/>
    <n v="4479"/>
    <n v="4355"/>
    <n v="4541"/>
    <n v="3857"/>
    <n v="3919"/>
    <n v="3608"/>
    <n v="4044"/>
    <n v="4168"/>
    <n v="4604"/>
    <n v="4355"/>
    <n v="4044"/>
    <n v="3173"/>
    <n v="2364"/>
    <n v="2177"/>
    <n v="1431"/>
    <n v="1119"/>
    <n v="1368"/>
  </r>
  <r>
    <s v="Sanilac County"/>
    <s v=" Michigan"/>
    <n v="2009"/>
    <x v="22"/>
    <n v="43291"/>
    <n v="21581"/>
    <n v="21710"/>
    <n v="2640"/>
    <n v="2510"/>
    <n v="3333"/>
    <n v="3203"/>
    <n v="2424"/>
    <n v="2121"/>
    <n v="2121"/>
    <n v="2943"/>
    <n v="2813"/>
    <n v="3463"/>
    <n v="3290"/>
    <n v="2900"/>
    <n v="2467"/>
    <n v="1991"/>
    <n v="1818"/>
    <n v="1385"/>
    <n v="952"/>
    <n v="952"/>
  </r>
  <r>
    <s v="Schoolcraft County"/>
    <s v=" Michigan"/>
    <n v="2009"/>
    <x v="22"/>
    <n v="8413"/>
    <n v="4204"/>
    <n v="4209"/>
    <n v="378"/>
    <n v="395"/>
    <n v="630"/>
    <n v="429"/>
    <n v="429"/>
    <n v="378"/>
    <n v="361"/>
    <n v="437"/>
    <n v="639"/>
    <n v="664"/>
    <n v="748"/>
    <n v="731"/>
    <n v="496"/>
    <n v="445"/>
    <n v="437"/>
    <n v="378"/>
    <n v="243"/>
    <n v="176"/>
  </r>
  <r>
    <s v="Shiawassee County"/>
    <s v=" Michigan"/>
    <n v="2009"/>
    <x v="22"/>
    <n v="71406"/>
    <n v="35264"/>
    <n v="36142"/>
    <n v="4284"/>
    <n v="4641"/>
    <n v="5212"/>
    <n v="5141"/>
    <n v="4141"/>
    <n v="4427"/>
    <n v="4070"/>
    <n v="4569"/>
    <n v="5498"/>
    <n v="5855"/>
    <n v="5498"/>
    <n v="4569"/>
    <n v="3927"/>
    <n v="2713"/>
    <n v="2570"/>
    <n v="1856"/>
    <n v="1142"/>
    <n v="1285"/>
  </r>
  <r>
    <s v="Tuscola County"/>
    <s v=" Michigan"/>
    <n v="2009"/>
    <x v="22"/>
    <n v="56538"/>
    <n v="28294"/>
    <n v="28244"/>
    <n v="3279"/>
    <n v="3448"/>
    <n v="3957"/>
    <n v="4296"/>
    <n v="3222"/>
    <n v="3166"/>
    <n v="2996"/>
    <n v="3731"/>
    <n v="3957"/>
    <n v="4692"/>
    <n v="4466"/>
    <n v="3731"/>
    <n v="3505"/>
    <n v="2544"/>
    <n v="1978"/>
    <n v="1413"/>
    <n v="1300"/>
    <n v="961"/>
  </r>
  <r>
    <s v="Van Buren County"/>
    <s v=" Michigan"/>
    <n v="2009"/>
    <x v="22"/>
    <n v="78026"/>
    <n v="38683"/>
    <n v="39343"/>
    <n v="5383"/>
    <n v="5227"/>
    <n v="5929"/>
    <n v="5929"/>
    <n v="4213"/>
    <n v="4291"/>
    <n v="4291"/>
    <n v="4993"/>
    <n v="5617"/>
    <n v="6398"/>
    <n v="6086"/>
    <n v="5305"/>
    <n v="4213"/>
    <n v="3199"/>
    <n v="2418"/>
    <n v="2028"/>
    <n v="1404"/>
    <n v="1092"/>
  </r>
  <r>
    <s v="Washtenaw County"/>
    <s v=" Michigan"/>
    <n v="2009"/>
    <x v="22"/>
    <n v="346007"/>
    <n v="172526"/>
    <n v="173481"/>
    <n v="20414"/>
    <n v="19376"/>
    <n v="20414"/>
    <n v="32178"/>
    <n v="49132"/>
    <n v="20068"/>
    <n v="20760"/>
    <n v="24220"/>
    <n v="24912"/>
    <n v="24566"/>
    <n v="23182"/>
    <n v="19722"/>
    <n v="14878"/>
    <n v="9688"/>
    <n v="7266"/>
    <n v="5536"/>
    <n v="4844"/>
    <n v="4152"/>
  </r>
  <r>
    <s v="Wayne County"/>
    <s v=" Michigan"/>
    <n v="2009"/>
    <x v="22"/>
    <n v="1977997"/>
    <n v="951658"/>
    <n v="1026339"/>
    <n v="134503"/>
    <n v="136481"/>
    <n v="152305"/>
    <n v="148349"/>
    <n v="118679"/>
    <n v="134503"/>
    <n v="132525"/>
    <n v="142415"/>
    <n v="142415"/>
    <n v="150327"/>
    <n v="142415"/>
    <n v="122635"/>
    <n v="87031"/>
    <n v="63295"/>
    <n v="53405"/>
    <n v="45493"/>
    <n v="37581"/>
    <n v="33625"/>
  </r>
  <r>
    <s v="Wexford County"/>
    <s v=" Michigan"/>
    <n v="2009"/>
    <x v="22"/>
    <n v="31624"/>
    <n v="15733"/>
    <n v="15891"/>
    <n v="2087"/>
    <n v="2087"/>
    <n v="2055"/>
    <n v="2150"/>
    <n v="1834"/>
    <n v="1834"/>
    <n v="1676"/>
    <n v="2150"/>
    <n v="2245"/>
    <n v="2466"/>
    <n v="2308"/>
    <n v="2087"/>
    <n v="1707"/>
    <n v="1423"/>
    <n v="1201"/>
    <n v="917"/>
    <n v="632"/>
    <n v="695"/>
  </r>
  <r>
    <s v="Aitkin County"/>
    <s v=" Minnesota"/>
    <n v="2009"/>
    <x v="23"/>
    <n v="15871"/>
    <n v="8063"/>
    <n v="7808"/>
    <n v="793"/>
    <n v="730"/>
    <n v="825"/>
    <n v="888"/>
    <n v="634"/>
    <n v="476"/>
    <n v="587"/>
    <n v="666"/>
    <n v="952"/>
    <n v="1222"/>
    <n v="1269"/>
    <n v="1237"/>
    <n v="1491"/>
    <n v="1349"/>
    <n v="1063"/>
    <n v="730"/>
    <n v="476"/>
    <n v="460"/>
  </r>
  <r>
    <s v="Anoka County"/>
    <s v=" Minnesota"/>
    <n v="2009"/>
    <x v="23"/>
    <n v="326489"/>
    <n v="164931"/>
    <n v="161558"/>
    <n v="22527"/>
    <n v="22854"/>
    <n v="24813"/>
    <n v="23507"/>
    <n v="19589"/>
    <n v="23180"/>
    <n v="22201"/>
    <n v="23833"/>
    <n v="29710"/>
    <n v="29057"/>
    <n v="23507"/>
    <n v="19589"/>
    <n v="14039"/>
    <n v="9794"/>
    <n v="7182"/>
    <n v="5223"/>
    <n v="3264"/>
    <n v="2938"/>
  </r>
  <r>
    <s v="Becker County"/>
    <s v=" Minnesota"/>
    <n v="2009"/>
    <x v="23"/>
    <n v="31832"/>
    <n v="15870"/>
    <n v="15962"/>
    <n v="2132"/>
    <n v="1973"/>
    <n v="2228"/>
    <n v="2260"/>
    <n v="1750"/>
    <n v="1432"/>
    <n v="1591"/>
    <n v="1718"/>
    <n v="2132"/>
    <n v="2419"/>
    <n v="2482"/>
    <n v="2323"/>
    <n v="2069"/>
    <n v="1591"/>
    <n v="1336"/>
    <n v="954"/>
    <n v="732"/>
    <n v="732"/>
  </r>
  <r>
    <s v="Beltrami County"/>
    <s v=" Minnesota"/>
    <n v="2009"/>
    <x v="23"/>
    <n v="43407"/>
    <n v="21553"/>
    <n v="21854"/>
    <n v="3168"/>
    <n v="2821"/>
    <n v="3081"/>
    <n v="3689"/>
    <n v="3776"/>
    <n v="3602"/>
    <n v="2517"/>
    <n v="2257"/>
    <n v="2474"/>
    <n v="3125"/>
    <n v="2778"/>
    <n v="2517"/>
    <n v="2083"/>
    <n v="1736"/>
    <n v="1215"/>
    <n v="954"/>
    <n v="737"/>
    <n v="781"/>
  </r>
  <r>
    <s v="Benton County"/>
    <s v=" Minnesota"/>
    <n v="2009"/>
    <x v="23"/>
    <n v="39460"/>
    <n v="19656"/>
    <n v="19804"/>
    <n v="2959"/>
    <n v="2604"/>
    <n v="2643"/>
    <n v="2564"/>
    <n v="3117"/>
    <n v="4024"/>
    <n v="3077"/>
    <n v="2604"/>
    <n v="2998"/>
    <n v="2920"/>
    <n v="2485"/>
    <n v="1973"/>
    <n v="1499"/>
    <n v="1104"/>
    <n v="789"/>
    <n v="591"/>
    <n v="631"/>
    <n v="907"/>
  </r>
  <r>
    <s v="Big Stone County"/>
    <s v=" Minnesota"/>
    <n v="2009"/>
    <x v="23"/>
    <n v="5335"/>
    <n v="2621"/>
    <n v="2714"/>
    <n v="282"/>
    <n v="218"/>
    <n v="378"/>
    <n v="362"/>
    <n v="288"/>
    <n v="117"/>
    <n v="170"/>
    <n v="176"/>
    <n v="400"/>
    <n v="464"/>
    <n v="421"/>
    <n v="368"/>
    <n v="346"/>
    <n v="336"/>
    <n v="272"/>
    <n v="341"/>
    <n v="229"/>
    <n v="154"/>
  </r>
  <r>
    <s v="Blue Earth County"/>
    <s v=" Minnesota"/>
    <n v="2009"/>
    <x v="23"/>
    <n v="59883"/>
    <n v="29779"/>
    <n v="30104"/>
    <n v="3592"/>
    <n v="3233"/>
    <n v="2994"/>
    <n v="6048"/>
    <n v="10659"/>
    <n v="3712"/>
    <n v="3293"/>
    <n v="3054"/>
    <n v="3473"/>
    <n v="3772"/>
    <n v="3712"/>
    <n v="2994"/>
    <n v="2515"/>
    <n v="1736"/>
    <n v="1437"/>
    <n v="1497"/>
    <n v="1077"/>
    <n v="1137"/>
  </r>
  <r>
    <s v="Brown County"/>
    <s v=" Minnesota"/>
    <n v="2009"/>
    <x v="23"/>
    <n v="25881"/>
    <n v="12972"/>
    <n v="12909"/>
    <n v="1501"/>
    <n v="1656"/>
    <n v="1526"/>
    <n v="2018"/>
    <n v="1863"/>
    <n v="983"/>
    <n v="1138"/>
    <n v="1319"/>
    <n v="1734"/>
    <n v="2174"/>
    <n v="2096"/>
    <n v="1682"/>
    <n v="1371"/>
    <n v="1164"/>
    <n v="1035"/>
    <n v="828"/>
    <n v="750"/>
    <n v="1009"/>
  </r>
  <r>
    <s v="Carlton County"/>
    <s v=" Minnesota"/>
    <n v="2009"/>
    <x v="23"/>
    <n v="33875"/>
    <n v="17300"/>
    <n v="16575"/>
    <n v="2066"/>
    <n v="2269"/>
    <n v="2201"/>
    <n v="2269"/>
    <n v="1964"/>
    <n v="1693"/>
    <n v="1863"/>
    <n v="2337"/>
    <n v="2574"/>
    <n v="2845"/>
    <n v="2710"/>
    <n v="2303"/>
    <n v="1693"/>
    <n v="1388"/>
    <n v="1117"/>
    <n v="813"/>
    <n v="779"/>
    <n v="948"/>
  </r>
  <r>
    <s v="Carver County"/>
    <s v=" Minnesota"/>
    <n v="2009"/>
    <x v="23"/>
    <n v="88208"/>
    <n v="44677"/>
    <n v="43531"/>
    <n v="6792"/>
    <n v="7497"/>
    <n v="7497"/>
    <n v="6350"/>
    <n v="5027"/>
    <n v="4498"/>
    <n v="5380"/>
    <n v="7144"/>
    <n v="8732"/>
    <n v="8379"/>
    <n v="6439"/>
    <n v="4145"/>
    <n v="3351"/>
    <n v="2381"/>
    <n v="1323"/>
    <n v="1411"/>
    <n v="1058"/>
    <n v="793"/>
  </r>
  <r>
    <s v="Cass County"/>
    <s v=" Minnesota"/>
    <n v="2009"/>
    <x v="23"/>
    <n v="28654"/>
    <n v="14329"/>
    <n v="14325"/>
    <n v="1747"/>
    <n v="1575"/>
    <n v="1719"/>
    <n v="1891"/>
    <n v="1490"/>
    <n v="1232"/>
    <n v="1174"/>
    <n v="1318"/>
    <n v="1919"/>
    <n v="2206"/>
    <n v="2235"/>
    <n v="2406"/>
    <n v="2292"/>
    <n v="1948"/>
    <n v="1490"/>
    <n v="1002"/>
    <n v="573"/>
    <n v="458"/>
  </r>
  <r>
    <s v="Chippewa County"/>
    <s v=" Minnesota"/>
    <n v="2009"/>
    <x v="23"/>
    <n v="12454"/>
    <n v="6174"/>
    <n v="6280"/>
    <n v="722"/>
    <n v="759"/>
    <n v="884"/>
    <n v="909"/>
    <n v="647"/>
    <n v="460"/>
    <n v="523"/>
    <n v="859"/>
    <n v="734"/>
    <n v="946"/>
    <n v="1058"/>
    <n v="909"/>
    <n v="647"/>
    <n v="535"/>
    <n v="448"/>
    <n v="535"/>
    <n v="423"/>
    <n v="448"/>
  </r>
  <r>
    <s v="Chisago County"/>
    <s v=" Minnesota"/>
    <n v="2009"/>
    <x v="23"/>
    <n v="49771"/>
    <n v="26016"/>
    <n v="23755"/>
    <n v="3583"/>
    <n v="3782"/>
    <n v="3882"/>
    <n v="3533"/>
    <n v="2737"/>
    <n v="2687"/>
    <n v="3185"/>
    <n v="4180"/>
    <n v="4429"/>
    <n v="4429"/>
    <n v="3434"/>
    <n v="2488"/>
    <n v="2289"/>
    <n v="1592"/>
    <n v="1194"/>
    <n v="846"/>
    <n v="796"/>
    <n v="597"/>
  </r>
  <r>
    <s v="Clay County"/>
    <s v=" Minnesota"/>
    <n v="2009"/>
    <x v="23"/>
    <n v="54902"/>
    <n v="26463"/>
    <n v="28439"/>
    <n v="3458"/>
    <n v="3129"/>
    <n v="3623"/>
    <n v="5709"/>
    <n v="7686"/>
    <n v="2360"/>
    <n v="2854"/>
    <n v="3184"/>
    <n v="3458"/>
    <n v="3733"/>
    <n v="3788"/>
    <n v="3129"/>
    <n v="1921"/>
    <n v="1701"/>
    <n v="1372"/>
    <n v="1482"/>
    <n v="1043"/>
    <n v="1152"/>
  </r>
  <r>
    <s v="Clearwater County"/>
    <s v=" Minnesota"/>
    <n v="2009"/>
    <x v="23"/>
    <n v="8231"/>
    <n v="4166"/>
    <n v="4065"/>
    <n v="567"/>
    <n v="477"/>
    <n v="567"/>
    <n v="567"/>
    <n v="469"/>
    <n v="428"/>
    <n v="395"/>
    <n v="403"/>
    <n v="510"/>
    <n v="650"/>
    <n v="633"/>
    <n v="567"/>
    <n v="460"/>
    <n v="403"/>
    <n v="395"/>
    <n v="205"/>
    <n v="189"/>
    <n v="337"/>
  </r>
  <r>
    <s v="Calhoun County"/>
    <s v=" Arkansas"/>
    <n v="2009"/>
    <x v="3"/>
    <n v="5411"/>
    <n v="2672"/>
    <n v="2739"/>
    <n v="227"/>
    <n v="205"/>
    <n v="308"/>
    <n v="221"/>
    <n v="146"/>
    <n v="400"/>
    <n v="243"/>
    <n v="248"/>
    <n v="373"/>
    <n v="508"/>
    <n v="514"/>
    <n v="546"/>
    <n v="476"/>
    <n v="313"/>
    <n v="259"/>
    <n v="211"/>
    <n v="129"/>
    <n v="70"/>
  </r>
  <r>
    <s v="Cottonwood County"/>
    <s v=" Minnesota"/>
    <n v="2009"/>
    <x v="23"/>
    <n v="11343"/>
    <n v="5582"/>
    <n v="5761"/>
    <n v="782"/>
    <n v="714"/>
    <n v="794"/>
    <n v="850"/>
    <n v="533"/>
    <n v="419"/>
    <n v="453"/>
    <n v="771"/>
    <n v="601"/>
    <n v="839"/>
    <n v="850"/>
    <n v="884"/>
    <n v="578"/>
    <n v="510"/>
    <n v="431"/>
    <n v="465"/>
    <n v="408"/>
    <n v="465"/>
  </r>
  <r>
    <s v="Crow Wing County"/>
    <s v=" Minnesota"/>
    <n v="2009"/>
    <x v="23"/>
    <n v="61435"/>
    <n v="30399"/>
    <n v="31036"/>
    <n v="3931"/>
    <n v="3686"/>
    <n v="3931"/>
    <n v="3931"/>
    <n v="3624"/>
    <n v="3870"/>
    <n v="3071"/>
    <n v="3378"/>
    <n v="3993"/>
    <n v="4607"/>
    <n v="4546"/>
    <n v="4116"/>
    <n v="3808"/>
    <n v="3317"/>
    <n v="2641"/>
    <n v="2027"/>
    <n v="1658"/>
    <n v="1351"/>
  </r>
  <r>
    <s v="Dakota County"/>
    <s v=" Minnesota"/>
    <n v="2009"/>
    <x v="23"/>
    <n v="389434"/>
    <n v="192850"/>
    <n v="196584"/>
    <n v="28039"/>
    <n v="27649"/>
    <n v="29596"/>
    <n v="28039"/>
    <n v="24534"/>
    <n v="27649"/>
    <n v="26092"/>
    <n v="30765"/>
    <n v="31154"/>
    <n v="34659"/>
    <n v="29207"/>
    <n v="23366"/>
    <n v="15577"/>
    <n v="10514"/>
    <n v="8178"/>
    <n v="6230"/>
    <n v="4283"/>
    <n v="3894"/>
  </r>
  <r>
    <s v="Dodge County"/>
    <s v=" Minnesota"/>
    <n v="2009"/>
    <x v="23"/>
    <n v="19504"/>
    <n v="9708"/>
    <n v="9796"/>
    <n v="1462"/>
    <n v="1657"/>
    <n v="1501"/>
    <n v="1404"/>
    <n v="1033"/>
    <n v="1092"/>
    <n v="1248"/>
    <n v="1443"/>
    <n v="1599"/>
    <n v="1560"/>
    <n v="1365"/>
    <n v="1014"/>
    <n v="799"/>
    <n v="663"/>
    <n v="507"/>
    <n v="370"/>
    <n v="409"/>
    <n v="390"/>
  </r>
  <r>
    <s v="Douglas County"/>
    <s v=" Minnesota"/>
    <n v="2009"/>
    <x v="23"/>
    <n v="35854"/>
    <n v="17858"/>
    <n v="17996"/>
    <n v="2151"/>
    <n v="1936"/>
    <n v="2151"/>
    <n v="2222"/>
    <n v="2294"/>
    <n v="2473"/>
    <n v="1792"/>
    <n v="1828"/>
    <n v="2258"/>
    <n v="2724"/>
    <n v="2617"/>
    <n v="2402"/>
    <n v="2151"/>
    <n v="1936"/>
    <n v="1541"/>
    <n v="1326"/>
    <n v="1111"/>
    <n v="932"/>
  </r>
  <r>
    <s v="Faribault County"/>
    <s v=" Minnesota"/>
    <n v="2009"/>
    <x v="23"/>
    <n v="14834"/>
    <n v="7391"/>
    <n v="7443"/>
    <n v="815"/>
    <n v="919"/>
    <n v="875"/>
    <n v="1112"/>
    <n v="845"/>
    <n v="474"/>
    <n v="608"/>
    <n v="786"/>
    <n v="890"/>
    <n v="1201"/>
    <n v="1216"/>
    <n v="1038"/>
    <n v="845"/>
    <n v="726"/>
    <n v="637"/>
    <n v="623"/>
    <n v="578"/>
    <n v="652"/>
  </r>
  <r>
    <s v="Fillmore County"/>
    <s v=" Minnesota"/>
    <n v="2009"/>
    <x v="23"/>
    <n v="20966"/>
    <n v="10440"/>
    <n v="10526"/>
    <n v="1404"/>
    <n v="1362"/>
    <n v="1341"/>
    <n v="1509"/>
    <n v="1174"/>
    <n v="859"/>
    <n v="964"/>
    <n v="1006"/>
    <n v="1635"/>
    <n v="1635"/>
    <n v="1593"/>
    <n v="1362"/>
    <n v="1216"/>
    <n v="859"/>
    <n v="901"/>
    <n v="691"/>
    <n v="628"/>
    <n v="775"/>
  </r>
  <r>
    <s v="Freeborn County"/>
    <s v=" Minnesota"/>
    <n v="2009"/>
    <x v="23"/>
    <n v="31211"/>
    <n v="15467"/>
    <n v="15744"/>
    <n v="1872"/>
    <n v="1654"/>
    <n v="1966"/>
    <n v="1935"/>
    <n v="1779"/>
    <n v="1529"/>
    <n v="1622"/>
    <n v="1591"/>
    <n v="2309"/>
    <n v="2528"/>
    <n v="2372"/>
    <n v="2122"/>
    <n v="1841"/>
    <n v="1498"/>
    <n v="1373"/>
    <n v="1123"/>
    <n v="873"/>
    <n v="1217"/>
  </r>
  <r>
    <s v="Goodhue County"/>
    <s v=" Minnesota"/>
    <n v="2009"/>
    <x v="23"/>
    <n v="45605"/>
    <n v="22792"/>
    <n v="22813"/>
    <n v="2918"/>
    <n v="2918"/>
    <n v="3055"/>
    <n v="3283"/>
    <n v="2736"/>
    <n v="2143"/>
    <n v="2371"/>
    <n v="2873"/>
    <n v="3237"/>
    <n v="3922"/>
    <n v="3694"/>
    <n v="2873"/>
    <n v="2508"/>
    <n v="2052"/>
    <n v="1276"/>
    <n v="1185"/>
    <n v="1094"/>
    <n v="1368"/>
  </r>
  <r>
    <s v="Grant County"/>
    <s v=" Minnesota"/>
    <n v="2009"/>
    <x v="23"/>
    <n v="5965"/>
    <n v="2935"/>
    <n v="3030"/>
    <n v="340"/>
    <n v="334"/>
    <n v="369"/>
    <n v="405"/>
    <n v="298"/>
    <n v="196"/>
    <n v="286"/>
    <n v="262"/>
    <n v="405"/>
    <n v="471"/>
    <n v="435"/>
    <n v="375"/>
    <n v="387"/>
    <n v="328"/>
    <n v="298"/>
    <n v="244"/>
    <n v="244"/>
    <n v="268"/>
  </r>
  <r>
    <s v="Hennepin County"/>
    <s v=" Minnesota"/>
    <n v="2009"/>
    <x v="23"/>
    <n v="1136224"/>
    <n v="561862"/>
    <n v="574362"/>
    <n v="79535"/>
    <n v="68173"/>
    <n v="69309"/>
    <n v="72718"/>
    <n v="77263"/>
    <n v="102260"/>
    <n v="85216"/>
    <n v="80671"/>
    <n v="85216"/>
    <n v="89761"/>
    <n v="82944"/>
    <n v="69309"/>
    <n v="49993"/>
    <n v="32950"/>
    <n v="27269"/>
    <n v="23860"/>
    <n v="20452"/>
    <n v="20452"/>
  </r>
  <r>
    <s v="Houston County"/>
    <s v=" Minnesota"/>
    <n v="2009"/>
    <x v="23"/>
    <n v="19463"/>
    <n v="9592"/>
    <n v="9871"/>
    <n v="1109"/>
    <n v="953"/>
    <n v="1576"/>
    <n v="1440"/>
    <n v="1089"/>
    <n v="817"/>
    <n v="914"/>
    <n v="1128"/>
    <n v="1381"/>
    <n v="1751"/>
    <n v="1615"/>
    <n v="1323"/>
    <n v="1109"/>
    <n v="836"/>
    <n v="642"/>
    <n v="603"/>
    <n v="564"/>
    <n v="603"/>
  </r>
  <r>
    <s v="Hubbard County"/>
    <s v=" Minnesota"/>
    <n v="2009"/>
    <x v="23"/>
    <n v="18675"/>
    <n v="9273"/>
    <n v="9402"/>
    <n v="1083"/>
    <n v="971"/>
    <n v="1213"/>
    <n v="1195"/>
    <n v="1008"/>
    <n v="747"/>
    <n v="709"/>
    <n v="952"/>
    <n v="1269"/>
    <n v="1475"/>
    <n v="1437"/>
    <n v="1363"/>
    <n v="1437"/>
    <n v="1213"/>
    <n v="952"/>
    <n v="747"/>
    <n v="373"/>
    <n v="504"/>
  </r>
  <r>
    <s v="Isanti County"/>
    <s v=" Minnesota"/>
    <n v="2009"/>
    <x v="23"/>
    <n v="38589"/>
    <n v="19421"/>
    <n v="19168"/>
    <n v="2508"/>
    <n v="2739"/>
    <n v="3009"/>
    <n v="2739"/>
    <n v="2431"/>
    <n v="2701"/>
    <n v="2508"/>
    <n v="2932"/>
    <n v="3048"/>
    <n v="3318"/>
    <n v="2701"/>
    <n v="2045"/>
    <n v="1852"/>
    <n v="1273"/>
    <n v="1041"/>
    <n v="463"/>
    <n v="347"/>
    <n v="964"/>
  </r>
  <r>
    <s v="Itasca County"/>
    <s v=" Minnesota"/>
    <n v="2009"/>
    <x v="23"/>
    <n v="44364"/>
    <n v="22121"/>
    <n v="22243"/>
    <n v="2484"/>
    <n v="2262"/>
    <n v="2883"/>
    <n v="3016"/>
    <n v="2440"/>
    <n v="2218"/>
    <n v="1907"/>
    <n v="2306"/>
    <n v="3016"/>
    <n v="3549"/>
    <n v="3815"/>
    <n v="3549"/>
    <n v="3016"/>
    <n v="2440"/>
    <n v="1774"/>
    <n v="1508"/>
    <n v="1109"/>
    <n v="1020"/>
  </r>
  <r>
    <s v="Jackson County"/>
    <s v=" Minnesota"/>
    <n v="2009"/>
    <x v="23"/>
    <n v="10881"/>
    <n v="5501"/>
    <n v="5380"/>
    <n v="587"/>
    <n v="576"/>
    <n v="685"/>
    <n v="783"/>
    <n v="641"/>
    <n v="467"/>
    <n v="522"/>
    <n v="641"/>
    <n v="620"/>
    <n v="924"/>
    <n v="903"/>
    <n v="772"/>
    <n v="511"/>
    <n v="522"/>
    <n v="457"/>
    <n v="446"/>
    <n v="446"/>
    <n v="369"/>
  </r>
  <r>
    <s v="Kanabec County"/>
    <s v=" Minnesota"/>
    <n v="2009"/>
    <x v="23"/>
    <n v="16059"/>
    <n v="8118"/>
    <n v="7941"/>
    <n v="947"/>
    <n v="1043"/>
    <n v="1075"/>
    <n v="1172"/>
    <n v="899"/>
    <n v="706"/>
    <n v="851"/>
    <n v="1075"/>
    <n v="1075"/>
    <n v="1397"/>
    <n v="1268"/>
    <n v="1172"/>
    <n v="899"/>
    <n v="819"/>
    <n v="594"/>
    <n v="401"/>
    <n v="385"/>
    <n v="240"/>
  </r>
  <r>
    <s v="Kandiyohi County"/>
    <s v=" Minnesota"/>
    <n v="2009"/>
    <x v="23"/>
    <n v="40950"/>
    <n v="20460"/>
    <n v="20490"/>
    <n v="2866"/>
    <n v="2620"/>
    <n v="2538"/>
    <n v="2948"/>
    <n v="2702"/>
    <n v="2579"/>
    <n v="2047"/>
    <n v="2457"/>
    <n v="2497"/>
    <n v="3194"/>
    <n v="3235"/>
    <n v="2784"/>
    <n v="2047"/>
    <n v="1760"/>
    <n v="1351"/>
    <n v="1064"/>
    <n v="1064"/>
    <n v="1146"/>
  </r>
  <r>
    <s v="Koochiching County"/>
    <s v=" Minnesota"/>
    <n v="2009"/>
    <x v="23"/>
    <n v="13396"/>
    <n v="6621"/>
    <n v="6775"/>
    <n v="629"/>
    <n v="549"/>
    <n v="1031"/>
    <n v="910"/>
    <n v="669"/>
    <n v="562"/>
    <n v="522"/>
    <n v="910"/>
    <n v="776"/>
    <n v="1058"/>
    <n v="1165"/>
    <n v="1138"/>
    <n v="776"/>
    <n v="643"/>
    <n v="723"/>
    <n v="589"/>
    <n v="495"/>
    <n v="241"/>
  </r>
  <r>
    <s v="Lac qui Parle County"/>
    <s v=" Minnesota"/>
    <n v="2009"/>
    <x v="23"/>
    <n v="7258"/>
    <n v="3607"/>
    <n v="3651"/>
    <n v="333"/>
    <n v="391"/>
    <n v="457"/>
    <n v="522"/>
    <n v="333"/>
    <n v="268"/>
    <n v="246"/>
    <n v="326"/>
    <n v="435"/>
    <n v="609"/>
    <n v="645"/>
    <n v="529"/>
    <n v="493"/>
    <n v="333"/>
    <n v="341"/>
    <n v="319"/>
    <n v="254"/>
    <n v="413"/>
  </r>
  <r>
    <s v="Lake County"/>
    <s v=" Minnesota"/>
    <n v="2009"/>
    <x v="23"/>
    <n v="10751"/>
    <n v="5403"/>
    <n v="5348"/>
    <n v="462"/>
    <n v="505"/>
    <n v="580"/>
    <n v="634"/>
    <n v="548"/>
    <n v="462"/>
    <n v="537"/>
    <n v="559"/>
    <n v="774"/>
    <n v="946"/>
    <n v="956"/>
    <n v="817"/>
    <n v="709"/>
    <n v="731"/>
    <n v="397"/>
    <n v="516"/>
    <n v="333"/>
    <n v="268"/>
  </r>
  <r>
    <s v="Lake of the Woods County"/>
    <s v=" Minnesota"/>
    <n v="2009"/>
    <x v="23"/>
    <n v="4068"/>
    <n v="2030"/>
    <n v="2038"/>
    <n v="215"/>
    <n v="183"/>
    <n v="248"/>
    <n v="264"/>
    <n v="183"/>
    <n v="113"/>
    <n v="215"/>
    <n v="113"/>
    <n v="341"/>
    <n v="349"/>
    <n v="406"/>
    <n v="337"/>
    <n v="248"/>
    <n v="235"/>
    <n v="227"/>
    <n v="134"/>
    <n v="117"/>
    <n v="134"/>
  </r>
  <r>
    <s v="Le Sueur County"/>
    <s v=" Minnesota"/>
    <n v="2009"/>
    <x v="23"/>
    <n v="27768"/>
    <n v="13994"/>
    <n v="13774"/>
    <n v="1888"/>
    <n v="1915"/>
    <n v="1943"/>
    <n v="1915"/>
    <n v="1666"/>
    <n v="1416"/>
    <n v="1388"/>
    <n v="1860"/>
    <n v="2165"/>
    <n v="2276"/>
    <n v="2054"/>
    <n v="1804"/>
    <n v="1471"/>
    <n v="1166"/>
    <n v="888"/>
    <n v="860"/>
    <n v="499"/>
    <n v="583"/>
  </r>
  <r>
    <s v="Lincoln County"/>
    <s v=" Minnesota"/>
    <n v="2009"/>
    <x v="23"/>
    <n v="5832"/>
    <n v="2883"/>
    <n v="2949"/>
    <n v="349"/>
    <n v="332"/>
    <n v="384"/>
    <n v="361"/>
    <n v="285"/>
    <n v="192"/>
    <n v="268"/>
    <n v="297"/>
    <n v="355"/>
    <n v="425"/>
    <n v="419"/>
    <n v="408"/>
    <n v="303"/>
    <n v="338"/>
    <n v="285"/>
    <n v="326"/>
    <n v="268"/>
    <n v="221"/>
  </r>
  <r>
    <s v="Lyon County"/>
    <s v=" Minnesota"/>
    <n v="2009"/>
    <x v="23"/>
    <n v="24910"/>
    <n v="12337"/>
    <n v="12573"/>
    <n v="1569"/>
    <n v="1693"/>
    <n v="1544"/>
    <n v="2017"/>
    <n v="2142"/>
    <n v="1893"/>
    <n v="1469"/>
    <n v="1245"/>
    <n v="1619"/>
    <n v="1893"/>
    <n v="1768"/>
    <n v="1220"/>
    <n v="1270"/>
    <n v="896"/>
    <n v="647"/>
    <n v="747"/>
    <n v="523"/>
    <n v="772"/>
  </r>
  <r>
    <s v="McLeod County"/>
    <s v=" Minnesota"/>
    <n v="2009"/>
    <x v="23"/>
    <n v="36879"/>
    <n v="18480"/>
    <n v="18399"/>
    <n v="2655"/>
    <n v="2581"/>
    <n v="2729"/>
    <n v="2507"/>
    <n v="2212"/>
    <n v="2102"/>
    <n v="2249"/>
    <n v="2212"/>
    <n v="2876"/>
    <n v="2987"/>
    <n v="2544"/>
    <n v="2175"/>
    <n v="1880"/>
    <n v="1548"/>
    <n v="1032"/>
    <n v="921"/>
    <n v="811"/>
    <n v="885"/>
  </r>
  <r>
    <s v="Mahnomen County"/>
    <s v=" Minnesota"/>
    <n v="2009"/>
    <x v="23"/>
    <n v="5051"/>
    <n v="2552"/>
    <n v="2499"/>
    <n v="434"/>
    <n v="323"/>
    <n v="434"/>
    <n v="439"/>
    <n v="303"/>
    <n v="196"/>
    <n v="196"/>
    <n v="277"/>
    <n v="247"/>
    <n v="383"/>
    <n v="338"/>
    <n v="323"/>
    <n v="292"/>
    <n v="237"/>
    <n v="207"/>
    <n v="116"/>
    <n v="146"/>
    <n v="156"/>
  </r>
  <r>
    <s v="Marshall County"/>
    <s v=" Minnesota"/>
    <n v="2009"/>
    <x v="23"/>
    <n v="9452"/>
    <n v="4788"/>
    <n v="4664"/>
    <n v="529"/>
    <n v="557"/>
    <n v="661"/>
    <n v="623"/>
    <n v="529"/>
    <n v="302"/>
    <n v="396"/>
    <n v="567"/>
    <n v="699"/>
    <n v="803"/>
    <n v="765"/>
    <n v="680"/>
    <n v="538"/>
    <n v="425"/>
    <n v="396"/>
    <n v="321"/>
    <n v="311"/>
    <n v="340"/>
  </r>
  <r>
    <s v="Martin County"/>
    <s v=" Minnesota"/>
    <n v="2009"/>
    <x v="23"/>
    <n v="20448"/>
    <n v="10080"/>
    <n v="10368"/>
    <n v="1104"/>
    <n v="1370"/>
    <n v="1267"/>
    <n v="1370"/>
    <n v="1104"/>
    <n v="592"/>
    <n v="899"/>
    <n v="1124"/>
    <n v="1308"/>
    <n v="1635"/>
    <n v="1717"/>
    <n v="1635"/>
    <n v="1042"/>
    <n v="1063"/>
    <n v="777"/>
    <n v="1042"/>
    <n v="695"/>
    <n v="736"/>
  </r>
  <r>
    <s v="Meeker County"/>
    <s v=" Minnesota"/>
    <n v="2009"/>
    <x v="23"/>
    <n v="23195"/>
    <n v="11684"/>
    <n v="11511"/>
    <n v="1623"/>
    <n v="1577"/>
    <n v="1623"/>
    <n v="1623"/>
    <n v="1345"/>
    <n v="950"/>
    <n v="1182"/>
    <n v="1298"/>
    <n v="1623"/>
    <n v="1901"/>
    <n v="1855"/>
    <n v="1623"/>
    <n v="1159"/>
    <n v="1066"/>
    <n v="765"/>
    <n v="742"/>
    <n v="533"/>
    <n v="719"/>
  </r>
  <r>
    <s v="Mille Lacs County"/>
    <s v=" Minnesota"/>
    <n v="2009"/>
    <x v="23"/>
    <n v="26071"/>
    <n v="12894"/>
    <n v="13177"/>
    <n v="1824"/>
    <n v="1616"/>
    <n v="1851"/>
    <n v="1929"/>
    <n v="1433"/>
    <n v="1616"/>
    <n v="1459"/>
    <n v="1486"/>
    <n v="2059"/>
    <n v="2007"/>
    <n v="1798"/>
    <n v="1433"/>
    <n v="1433"/>
    <n v="1225"/>
    <n v="938"/>
    <n v="625"/>
    <n v="703"/>
    <n v="651"/>
  </r>
  <r>
    <s v="Morrison County"/>
    <s v=" Minnesota"/>
    <n v="2009"/>
    <x v="23"/>
    <n v="32717"/>
    <n v="16437"/>
    <n v="16280"/>
    <n v="2224"/>
    <n v="2159"/>
    <n v="2290"/>
    <n v="2355"/>
    <n v="1995"/>
    <n v="1864"/>
    <n v="1603"/>
    <n v="1995"/>
    <n v="2224"/>
    <n v="2682"/>
    <n v="2486"/>
    <n v="1995"/>
    <n v="1701"/>
    <n v="1374"/>
    <n v="1210"/>
    <n v="981"/>
    <n v="687"/>
    <n v="883"/>
  </r>
  <r>
    <s v="Mower County"/>
    <s v=" Minnesota"/>
    <n v="2009"/>
    <x v="23"/>
    <n v="38119"/>
    <n v="18918"/>
    <n v="19201"/>
    <n v="2744"/>
    <n v="2439"/>
    <n v="2820"/>
    <n v="2477"/>
    <n v="2287"/>
    <n v="2172"/>
    <n v="1944"/>
    <n v="2439"/>
    <n v="2439"/>
    <n v="2782"/>
    <n v="2515"/>
    <n v="2363"/>
    <n v="1753"/>
    <n v="1486"/>
    <n v="1410"/>
    <n v="1524"/>
    <n v="1257"/>
    <n v="1334"/>
  </r>
  <r>
    <s v="Murray County"/>
    <s v=" Minnesota"/>
    <n v="2009"/>
    <x v="23"/>
    <n v="8529"/>
    <n v="4214"/>
    <n v="4315"/>
    <n v="434"/>
    <n v="443"/>
    <n v="597"/>
    <n v="605"/>
    <n v="315"/>
    <n v="289"/>
    <n v="392"/>
    <n v="554"/>
    <n v="469"/>
    <n v="656"/>
    <n v="707"/>
    <n v="690"/>
    <n v="477"/>
    <n v="469"/>
    <n v="400"/>
    <n v="247"/>
    <n v="230"/>
    <n v="528"/>
  </r>
  <r>
    <s v="Nicollet County"/>
    <s v=" Minnesota"/>
    <n v="2009"/>
    <x v="23"/>
    <n v="31694"/>
    <n v="15990"/>
    <n v="15704"/>
    <n v="1996"/>
    <n v="1806"/>
    <n v="1901"/>
    <n v="3264"/>
    <n v="4120"/>
    <n v="1426"/>
    <n v="1743"/>
    <n v="1933"/>
    <n v="1965"/>
    <n v="2186"/>
    <n v="2218"/>
    <n v="2123"/>
    <n v="1204"/>
    <n v="1014"/>
    <n v="982"/>
    <n v="792"/>
    <n v="538"/>
    <n v="507"/>
  </r>
  <r>
    <s v="Nobles County"/>
    <s v=" Minnesota"/>
    <n v="2009"/>
    <x v="23"/>
    <n v="20278"/>
    <n v="10311"/>
    <n v="9967"/>
    <n v="1662"/>
    <n v="1399"/>
    <n v="1460"/>
    <n v="1460"/>
    <n v="1236"/>
    <n v="1095"/>
    <n v="932"/>
    <n v="1176"/>
    <n v="1318"/>
    <n v="1480"/>
    <n v="1480"/>
    <n v="1236"/>
    <n v="1054"/>
    <n v="811"/>
    <n v="669"/>
    <n v="648"/>
    <n v="527"/>
    <n v="648"/>
  </r>
  <r>
    <s v="Norman County"/>
    <s v=" Minnesota"/>
    <n v="2009"/>
    <x v="23"/>
    <n v="6629"/>
    <n v="3326"/>
    <n v="3303"/>
    <n v="371"/>
    <n v="410"/>
    <n v="497"/>
    <n v="477"/>
    <n v="291"/>
    <n v="185"/>
    <n v="251"/>
    <n v="304"/>
    <n v="510"/>
    <n v="550"/>
    <n v="550"/>
    <n v="430"/>
    <n v="371"/>
    <n v="318"/>
    <n v="311"/>
    <n v="331"/>
    <n v="238"/>
    <n v="232"/>
  </r>
  <r>
    <s v="Olmsted County"/>
    <s v=" Minnesota"/>
    <n v="2009"/>
    <x v="23"/>
    <n v="139585"/>
    <n v="68916"/>
    <n v="70669"/>
    <n v="10887"/>
    <n v="9212"/>
    <n v="9352"/>
    <n v="8933"/>
    <n v="9491"/>
    <n v="11027"/>
    <n v="9352"/>
    <n v="9352"/>
    <n v="10189"/>
    <n v="11306"/>
    <n v="9910"/>
    <n v="7956"/>
    <n v="6002"/>
    <n v="5025"/>
    <n v="3489"/>
    <n v="3210"/>
    <n v="2372"/>
    <n v="2512"/>
  </r>
  <r>
    <s v="Otter Tail County"/>
    <s v=" Minnesota"/>
    <n v="2009"/>
    <x v="23"/>
    <n v="56912"/>
    <n v="28432"/>
    <n v="28480"/>
    <n v="3073"/>
    <n v="3243"/>
    <n v="3471"/>
    <n v="3926"/>
    <n v="3300"/>
    <n v="2504"/>
    <n v="2219"/>
    <n v="2959"/>
    <n v="3699"/>
    <n v="4666"/>
    <n v="4552"/>
    <n v="4040"/>
    <n v="3870"/>
    <n v="3073"/>
    <n v="2731"/>
    <n v="2162"/>
    <n v="1707"/>
    <n v="1707"/>
  </r>
  <r>
    <s v="Pennington County"/>
    <s v=" Minnesota"/>
    <n v="2009"/>
    <x v="23"/>
    <n v="13750"/>
    <n v="6827"/>
    <n v="6923"/>
    <n v="880"/>
    <n v="935"/>
    <n v="811"/>
    <n v="852"/>
    <n v="976"/>
    <n v="1100"/>
    <n v="783"/>
    <n v="673"/>
    <n v="935"/>
    <n v="1072"/>
    <n v="1045"/>
    <n v="838"/>
    <n v="728"/>
    <n v="563"/>
    <n v="398"/>
    <n v="426"/>
    <n v="330"/>
    <n v="398"/>
  </r>
  <r>
    <s v="Pine County"/>
    <s v=" Minnesota"/>
    <n v="2009"/>
    <x v="23"/>
    <n v="28175"/>
    <n v="14688"/>
    <n v="13487"/>
    <n v="1634"/>
    <n v="1521"/>
    <n v="1972"/>
    <n v="1887"/>
    <n v="1605"/>
    <n v="1634"/>
    <n v="1577"/>
    <n v="1718"/>
    <n v="2197"/>
    <n v="2225"/>
    <n v="2169"/>
    <n v="1915"/>
    <n v="1605"/>
    <n v="1465"/>
    <n v="1042"/>
    <n v="901"/>
    <n v="563"/>
    <n v="478"/>
  </r>
  <r>
    <s v="Pipestone County"/>
    <s v=" Minnesota"/>
    <n v="2009"/>
    <x v="23"/>
    <n v="9303"/>
    <n v="4516"/>
    <n v="4787"/>
    <n v="651"/>
    <n v="613"/>
    <n v="613"/>
    <n v="632"/>
    <n v="474"/>
    <n v="353"/>
    <n v="400"/>
    <n v="437"/>
    <n v="725"/>
    <n v="725"/>
    <n v="669"/>
    <n v="576"/>
    <n v="446"/>
    <n v="483"/>
    <n v="362"/>
    <n v="474"/>
    <n v="353"/>
    <n v="325"/>
  </r>
  <r>
    <s v="Polk County"/>
    <s v=" Minnesota"/>
    <n v="2009"/>
    <x v="23"/>
    <n v="30693"/>
    <n v="15265"/>
    <n v="15428"/>
    <n v="1902"/>
    <n v="1718"/>
    <n v="2148"/>
    <n v="2301"/>
    <n v="2271"/>
    <n v="1780"/>
    <n v="1503"/>
    <n v="1626"/>
    <n v="2025"/>
    <n v="2363"/>
    <n v="2424"/>
    <n v="1964"/>
    <n v="1534"/>
    <n v="1289"/>
    <n v="1012"/>
    <n v="1197"/>
    <n v="767"/>
    <n v="890"/>
  </r>
  <r>
    <s v="Pope County"/>
    <s v=" Minnesota"/>
    <n v="2009"/>
    <x v="23"/>
    <n v="10979"/>
    <n v="5442"/>
    <n v="5537"/>
    <n v="669"/>
    <n v="581"/>
    <n v="614"/>
    <n v="735"/>
    <n v="647"/>
    <n v="428"/>
    <n v="494"/>
    <n v="570"/>
    <n v="702"/>
    <n v="856"/>
    <n v="911"/>
    <n v="757"/>
    <n v="735"/>
    <n v="625"/>
    <n v="428"/>
    <n v="516"/>
    <n v="362"/>
    <n v="351"/>
  </r>
  <r>
    <s v="Ramsey County"/>
    <s v=" Minnesota"/>
    <n v="2009"/>
    <x v="23"/>
    <n v="500436"/>
    <n v="241240"/>
    <n v="259196"/>
    <n v="35530"/>
    <n v="30526"/>
    <n v="31027"/>
    <n v="36531"/>
    <n v="39034"/>
    <n v="43537"/>
    <n v="33028"/>
    <n v="32027"/>
    <n v="32027"/>
    <n v="36531"/>
    <n v="35030"/>
    <n v="30026"/>
    <n v="21518"/>
    <n v="16514"/>
    <n v="13511"/>
    <n v="13011"/>
    <n v="10509"/>
    <n v="11009"/>
  </r>
  <r>
    <s v="Redwood County"/>
    <s v=" Minnesota"/>
    <n v="2009"/>
    <x v="23"/>
    <n v="15625"/>
    <n v="7768"/>
    <n v="7857"/>
    <n v="1031"/>
    <n v="953"/>
    <n v="1109"/>
    <n v="1156"/>
    <n v="921"/>
    <n v="468"/>
    <n v="656"/>
    <n v="921"/>
    <n v="1046"/>
    <n v="1234"/>
    <n v="1140"/>
    <n v="953"/>
    <n v="906"/>
    <n v="703"/>
    <n v="687"/>
    <n v="500"/>
    <n v="531"/>
    <n v="671"/>
  </r>
  <r>
    <s v="Renville County"/>
    <s v=" Minnesota"/>
    <n v="2009"/>
    <x v="23"/>
    <n v="16101"/>
    <n v="8029"/>
    <n v="8072"/>
    <n v="966"/>
    <n v="1062"/>
    <n v="1175"/>
    <n v="1159"/>
    <n v="966"/>
    <n v="515"/>
    <n v="708"/>
    <n v="917"/>
    <n v="1078"/>
    <n v="1384"/>
    <n v="1352"/>
    <n v="1030"/>
    <n v="805"/>
    <n v="660"/>
    <n v="676"/>
    <n v="611"/>
    <n v="434"/>
    <n v="595"/>
  </r>
  <r>
    <s v="Rice County"/>
    <s v=" Minnesota"/>
    <n v="2009"/>
    <x v="23"/>
    <n v="61865"/>
    <n v="31168"/>
    <n v="30697"/>
    <n v="4021"/>
    <n v="3959"/>
    <n v="4083"/>
    <n v="6000"/>
    <n v="6186"/>
    <n v="3526"/>
    <n v="3464"/>
    <n v="4330"/>
    <n v="4206"/>
    <n v="4763"/>
    <n v="3959"/>
    <n v="3526"/>
    <n v="2660"/>
    <n v="1794"/>
    <n v="1917"/>
    <n v="1484"/>
    <n v="1051"/>
    <n v="989"/>
  </r>
  <r>
    <s v="Rock County"/>
    <s v=" Minnesota"/>
    <n v="2009"/>
    <x v="23"/>
    <n v="9444"/>
    <n v="4609"/>
    <n v="4835"/>
    <n v="679"/>
    <n v="651"/>
    <n v="632"/>
    <n v="632"/>
    <n v="538"/>
    <n v="349"/>
    <n v="481"/>
    <n v="547"/>
    <n v="557"/>
    <n v="717"/>
    <n v="708"/>
    <n v="689"/>
    <n v="481"/>
    <n v="396"/>
    <n v="368"/>
    <n v="330"/>
    <n v="349"/>
    <n v="349"/>
  </r>
  <r>
    <s v="Roseau County"/>
    <s v=" Minnesota"/>
    <n v="2009"/>
    <x v="23"/>
    <n v="16012"/>
    <n v="8171"/>
    <n v="7841"/>
    <n v="1072"/>
    <n v="1136"/>
    <n v="1264"/>
    <n v="1264"/>
    <n v="912"/>
    <n v="656"/>
    <n v="864"/>
    <n v="1024"/>
    <n v="1361"/>
    <n v="1425"/>
    <n v="1216"/>
    <n v="1088"/>
    <n v="704"/>
    <n v="560"/>
    <n v="464"/>
    <n v="320"/>
    <n v="320"/>
    <n v="368"/>
  </r>
  <r>
    <s v="St. Louis County"/>
    <s v=" Minnesota"/>
    <n v="2009"/>
    <x v="23"/>
    <n v="196820"/>
    <n v="97344"/>
    <n v="99476"/>
    <n v="10628"/>
    <n v="10431"/>
    <n v="10628"/>
    <n v="17320"/>
    <n v="20862"/>
    <n v="7872"/>
    <n v="8463"/>
    <n v="11021"/>
    <n v="12202"/>
    <n v="15351"/>
    <n v="16139"/>
    <n v="13974"/>
    <n v="10825"/>
    <n v="8069"/>
    <n v="6691"/>
    <n v="6101"/>
    <n v="5314"/>
    <n v="4920"/>
  </r>
  <r>
    <s v="Scott County"/>
    <s v=" Minnesota"/>
    <n v="2009"/>
    <x v="23"/>
    <n v="125714"/>
    <n v="63360"/>
    <n v="62354"/>
    <n v="10937"/>
    <n v="10811"/>
    <n v="9805"/>
    <n v="8297"/>
    <n v="6537"/>
    <n v="8297"/>
    <n v="10182"/>
    <n v="11691"/>
    <n v="11817"/>
    <n v="10685"/>
    <n v="7794"/>
    <n v="5782"/>
    <n v="4399"/>
    <n v="2891"/>
    <n v="2137"/>
    <n v="1382"/>
    <n v="1005"/>
    <n v="1005"/>
  </r>
  <r>
    <s v="Sherburne County"/>
    <s v=" Minnesota"/>
    <n v="2009"/>
    <x v="23"/>
    <n v="85211"/>
    <n v="43499"/>
    <n v="41712"/>
    <n v="6816"/>
    <n v="7498"/>
    <n v="6561"/>
    <n v="5964"/>
    <n v="5453"/>
    <n v="6987"/>
    <n v="6305"/>
    <n v="7583"/>
    <n v="6816"/>
    <n v="6816"/>
    <n v="5197"/>
    <n v="4260"/>
    <n v="2897"/>
    <n v="1874"/>
    <n v="1619"/>
    <n v="766"/>
    <n v="766"/>
    <n v="937"/>
  </r>
  <r>
    <s v="Sibley County"/>
    <s v=" Minnesota"/>
    <n v="2009"/>
    <x v="23"/>
    <n v="15001"/>
    <n v="7556"/>
    <n v="7445"/>
    <n v="1035"/>
    <n v="975"/>
    <n v="1095"/>
    <n v="1080"/>
    <n v="870"/>
    <n v="780"/>
    <n v="855"/>
    <n v="870"/>
    <n v="1155"/>
    <n v="1200"/>
    <n v="1080"/>
    <n v="945"/>
    <n v="660"/>
    <n v="585"/>
    <n v="555"/>
    <n v="510"/>
    <n v="420"/>
    <n v="300"/>
  </r>
  <r>
    <s v="Stearns County"/>
    <s v=" Minnesota"/>
    <n v="2009"/>
    <x v="23"/>
    <n v="146168"/>
    <n v="73395"/>
    <n v="72773"/>
    <n v="9500"/>
    <n v="9354"/>
    <n v="9062"/>
    <n v="13739"/>
    <n v="19294"/>
    <n v="7600"/>
    <n v="7162"/>
    <n v="8770"/>
    <n v="9939"/>
    <n v="10670"/>
    <n v="9647"/>
    <n v="8185"/>
    <n v="5992"/>
    <n v="4677"/>
    <n v="4385"/>
    <n v="3654"/>
    <n v="2631"/>
    <n v="2192"/>
  </r>
  <r>
    <s v="Steele County"/>
    <s v=" Minnesota"/>
    <n v="2009"/>
    <x v="23"/>
    <n v="36273"/>
    <n v="17771"/>
    <n v="18502"/>
    <n v="2865"/>
    <n v="2539"/>
    <n v="2647"/>
    <n v="2502"/>
    <n v="2248"/>
    <n v="2103"/>
    <n v="2321"/>
    <n v="2611"/>
    <n v="2684"/>
    <n v="2684"/>
    <n v="2502"/>
    <n v="2212"/>
    <n v="1559"/>
    <n v="1305"/>
    <n v="1051"/>
    <n v="906"/>
    <n v="906"/>
    <n v="616"/>
  </r>
  <r>
    <s v="Stevens County"/>
    <s v=" Minnesota"/>
    <n v="2009"/>
    <x v="23"/>
    <n v="9635"/>
    <n v="4683"/>
    <n v="4952"/>
    <n v="529"/>
    <n v="491"/>
    <n v="491"/>
    <n v="770"/>
    <n v="1204"/>
    <n v="944"/>
    <n v="491"/>
    <n v="443"/>
    <n v="414"/>
    <n v="616"/>
    <n v="664"/>
    <n v="539"/>
    <n v="433"/>
    <n v="356"/>
    <n v="231"/>
    <n v="279"/>
    <n v="211"/>
    <n v="539"/>
  </r>
  <r>
    <s v="Swift County"/>
    <s v=" Minnesota"/>
    <n v="2009"/>
    <x v="23"/>
    <n v="10890"/>
    <n v="6135"/>
    <n v="4755"/>
    <n v="544"/>
    <n v="500"/>
    <n v="751"/>
    <n v="729"/>
    <n v="696"/>
    <n v="533"/>
    <n v="609"/>
    <n v="718"/>
    <n v="903"/>
    <n v="860"/>
    <n v="784"/>
    <n v="653"/>
    <n v="577"/>
    <n v="468"/>
    <n v="370"/>
    <n v="370"/>
    <n v="457"/>
    <n v="359"/>
  </r>
  <r>
    <s v="Todd County"/>
    <s v=" Minnesota"/>
    <n v="2009"/>
    <x v="23"/>
    <n v="23968"/>
    <n v="12191"/>
    <n v="11777"/>
    <n v="1533"/>
    <n v="1462"/>
    <n v="1749"/>
    <n v="1797"/>
    <n v="1509"/>
    <n v="1126"/>
    <n v="1030"/>
    <n v="1366"/>
    <n v="1557"/>
    <n v="1989"/>
    <n v="1917"/>
    <n v="1629"/>
    <n v="1390"/>
    <n v="1270"/>
    <n v="790"/>
    <n v="671"/>
    <n v="551"/>
    <n v="647"/>
  </r>
  <r>
    <s v="Traverse County"/>
    <s v=" Minnesota"/>
    <n v="2009"/>
    <x v="23"/>
    <n v="3684"/>
    <n v="1831"/>
    <n v="1853"/>
    <n v="173"/>
    <n v="221"/>
    <n v="232"/>
    <n v="254"/>
    <n v="169"/>
    <n v="125"/>
    <n v="125"/>
    <n v="180"/>
    <n v="228"/>
    <n v="261"/>
    <n v="261"/>
    <n v="221"/>
    <n v="209"/>
    <n v="195"/>
    <n v="224"/>
    <n v="206"/>
    <n v="165"/>
    <n v="228"/>
  </r>
  <r>
    <s v="Wabasha County"/>
    <s v=" Minnesota"/>
    <n v="2009"/>
    <x v="23"/>
    <n v="21831"/>
    <n v="10879"/>
    <n v="10952"/>
    <n v="1331"/>
    <n v="1288"/>
    <n v="1506"/>
    <n v="1571"/>
    <n v="1309"/>
    <n v="982"/>
    <n v="982"/>
    <n v="1288"/>
    <n v="1702"/>
    <n v="1833"/>
    <n v="1680"/>
    <n v="1593"/>
    <n v="1200"/>
    <n v="1069"/>
    <n v="742"/>
    <n v="698"/>
    <n v="502"/>
    <n v="567"/>
  </r>
  <r>
    <s v="Wadena County"/>
    <s v=" Minnesota"/>
    <n v="2009"/>
    <x v="23"/>
    <n v="13343"/>
    <n v="6628"/>
    <n v="6715"/>
    <n v="867"/>
    <n v="707"/>
    <n v="934"/>
    <n v="934"/>
    <n v="693"/>
    <n v="667"/>
    <n v="653"/>
    <n v="533"/>
    <n v="1027"/>
    <n v="987"/>
    <n v="974"/>
    <n v="827"/>
    <n v="693"/>
    <n v="733"/>
    <n v="560"/>
    <n v="613"/>
    <n v="467"/>
    <n v="453"/>
  </r>
  <r>
    <s v="Waseca County"/>
    <s v=" Minnesota"/>
    <n v="2009"/>
    <x v="23"/>
    <n v="19241"/>
    <n v="9850"/>
    <n v="9391"/>
    <n v="1289"/>
    <n v="1154"/>
    <n v="1366"/>
    <n v="1346"/>
    <n v="1192"/>
    <n v="1250"/>
    <n v="1212"/>
    <n v="1192"/>
    <n v="1462"/>
    <n v="1558"/>
    <n v="1462"/>
    <n v="1250"/>
    <n v="865"/>
    <n v="692"/>
    <n v="519"/>
    <n v="808"/>
    <n v="404"/>
    <n v="211"/>
  </r>
  <r>
    <s v="Washington County"/>
    <s v=" Minnesota"/>
    <n v="2009"/>
    <x v="23"/>
    <n v="225551"/>
    <n v="112704"/>
    <n v="112847"/>
    <n v="15563"/>
    <n v="16916"/>
    <n v="17818"/>
    <n v="16690"/>
    <n v="13533"/>
    <n v="12179"/>
    <n v="13081"/>
    <n v="17141"/>
    <n v="19397"/>
    <n v="20525"/>
    <n v="17592"/>
    <n v="13984"/>
    <n v="11051"/>
    <n v="6766"/>
    <n v="4962"/>
    <n v="3608"/>
    <n v="2706"/>
    <n v="2255"/>
  </r>
  <r>
    <s v="Watonwan County"/>
    <s v=" Minnesota"/>
    <n v="2009"/>
    <x v="23"/>
    <n v="11019"/>
    <n v="5373"/>
    <n v="5646"/>
    <n v="782"/>
    <n v="859"/>
    <n v="727"/>
    <n v="771"/>
    <n v="595"/>
    <n v="506"/>
    <n v="473"/>
    <n v="561"/>
    <n v="650"/>
    <n v="793"/>
    <n v="925"/>
    <n v="628"/>
    <n v="672"/>
    <n v="517"/>
    <n v="429"/>
    <n v="418"/>
    <n v="385"/>
    <n v="319"/>
  </r>
  <r>
    <s v="Wilkin County"/>
    <s v=" Minnesota"/>
    <n v="2009"/>
    <x v="23"/>
    <n v="6455"/>
    <n v="3172"/>
    <n v="3283"/>
    <n v="387"/>
    <n v="348"/>
    <n v="484"/>
    <n v="464"/>
    <n v="335"/>
    <n v="219"/>
    <n v="258"/>
    <n v="426"/>
    <n v="477"/>
    <n v="613"/>
    <n v="580"/>
    <n v="522"/>
    <n v="219"/>
    <n v="200"/>
    <n v="277"/>
    <n v="109"/>
    <n v="161"/>
    <n v="367"/>
  </r>
  <r>
    <s v="Winona County"/>
    <s v=" Minnesota"/>
    <n v="2009"/>
    <x v="23"/>
    <n v="49558"/>
    <n v="24263"/>
    <n v="25295"/>
    <n v="2725"/>
    <n v="2527"/>
    <n v="2775"/>
    <n v="5451"/>
    <n v="7681"/>
    <n v="2180"/>
    <n v="1982"/>
    <n v="2428"/>
    <n v="3072"/>
    <n v="3419"/>
    <n v="3518"/>
    <n v="2824"/>
    <n v="2329"/>
    <n v="1585"/>
    <n v="1536"/>
    <n v="1387"/>
    <n v="1139"/>
    <n v="991"/>
  </r>
  <r>
    <s v="Wright County"/>
    <s v=" Minnesota"/>
    <n v="2009"/>
    <x v="23"/>
    <n v="116527"/>
    <n v="58863"/>
    <n v="57664"/>
    <n v="10370"/>
    <n v="9322"/>
    <n v="9322"/>
    <n v="8040"/>
    <n v="6408"/>
    <n v="8156"/>
    <n v="8506"/>
    <n v="9322"/>
    <n v="10021"/>
    <n v="9089"/>
    <n v="7341"/>
    <n v="5709"/>
    <n v="4661"/>
    <n v="3495"/>
    <n v="2330"/>
    <n v="1747"/>
    <n v="1514"/>
    <n v="1281"/>
  </r>
  <r>
    <s v="Adams County"/>
    <s v=" Mississippi"/>
    <n v="2009"/>
    <x v="24"/>
    <n v="31475"/>
    <n v="14436"/>
    <n v="17039"/>
    <n v="2140"/>
    <n v="1982"/>
    <n v="2203"/>
    <n v="2329"/>
    <n v="2077"/>
    <n v="1699"/>
    <n v="1542"/>
    <n v="1636"/>
    <n v="1762"/>
    <n v="2486"/>
    <n v="2518"/>
    <n v="2203"/>
    <n v="1636"/>
    <n v="1416"/>
    <n v="1290"/>
    <n v="1101"/>
    <n v="818"/>
    <n v="692"/>
  </r>
  <r>
    <s v="Alcorn County"/>
    <s v=" Mississippi"/>
    <n v="2009"/>
    <x v="24"/>
    <n v="35583"/>
    <n v="17234"/>
    <n v="18349"/>
    <n v="2277"/>
    <n v="2134"/>
    <n v="2597"/>
    <n v="2384"/>
    <n v="1921"/>
    <n v="2312"/>
    <n v="2348"/>
    <n v="2277"/>
    <n v="2490"/>
    <n v="2526"/>
    <n v="2312"/>
    <n v="2134"/>
    <n v="2170"/>
    <n v="1672"/>
    <n v="1387"/>
    <n v="1245"/>
    <n v="818"/>
    <n v="569"/>
  </r>
  <r>
    <s v="Amite County"/>
    <s v=" Mississippi"/>
    <n v="2009"/>
    <x v="24"/>
    <n v="13293"/>
    <n v="6254"/>
    <n v="7039"/>
    <n v="837"/>
    <n v="877"/>
    <n v="770"/>
    <n v="996"/>
    <n v="903"/>
    <n v="677"/>
    <n v="531"/>
    <n v="784"/>
    <n v="903"/>
    <n v="1023"/>
    <n v="1050"/>
    <n v="917"/>
    <n v="850"/>
    <n v="638"/>
    <n v="545"/>
    <n v="438"/>
    <n v="319"/>
    <n v="199"/>
  </r>
  <r>
    <s v="Attala County"/>
    <s v=" Mississippi"/>
    <n v="2009"/>
    <x v="24"/>
    <n v="19558"/>
    <n v="9237"/>
    <n v="10321"/>
    <n v="1466"/>
    <n v="1153"/>
    <n v="1545"/>
    <n v="1505"/>
    <n v="1036"/>
    <n v="1173"/>
    <n v="958"/>
    <n v="1212"/>
    <n v="1408"/>
    <n v="1251"/>
    <n v="1290"/>
    <n v="1349"/>
    <n v="919"/>
    <n v="762"/>
    <n v="840"/>
    <n v="547"/>
    <n v="547"/>
    <n v="586"/>
  </r>
  <r>
    <s v="Benton County"/>
    <s v=" Mississippi"/>
    <n v="2009"/>
    <x v="24"/>
    <n v="7978"/>
    <n v="3829"/>
    <n v="4149"/>
    <n v="574"/>
    <n v="646"/>
    <n v="486"/>
    <n v="646"/>
    <n v="390"/>
    <n v="311"/>
    <n v="590"/>
    <n v="446"/>
    <n v="670"/>
    <n v="351"/>
    <n v="646"/>
    <n v="478"/>
    <n v="374"/>
    <n v="398"/>
    <n v="271"/>
    <n v="327"/>
    <n v="143"/>
    <n v="223"/>
  </r>
  <r>
    <s v="Bolivar County"/>
    <s v=" Mississippi"/>
    <n v="2009"/>
    <x v="24"/>
    <n v="37266"/>
    <n v="17407"/>
    <n v="19859"/>
    <n v="3055"/>
    <n v="2385"/>
    <n v="2720"/>
    <n v="3167"/>
    <n v="3540"/>
    <n v="3055"/>
    <n v="2198"/>
    <n v="2086"/>
    <n v="2273"/>
    <n v="2347"/>
    <n v="2310"/>
    <n v="1900"/>
    <n v="2049"/>
    <n v="1080"/>
    <n v="1006"/>
    <n v="745"/>
    <n v="596"/>
    <n v="708"/>
  </r>
  <r>
    <s v="Calhoun County"/>
    <s v=" Mississippi"/>
    <n v="2009"/>
    <x v="24"/>
    <n v="14533"/>
    <n v="6982"/>
    <n v="7551"/>
    <n v="1017"/>
    <n v="901"/>
    <n v="1002"/>
    <n v="901"/>
    <n v="930"/>
    <n v="842"/>
    <n v="857"/>
    <n v="988"/>
    <n v="857"/>
    <n v="1046"/>
    <n v="1002"/>
    <n v="842"/>
    <n v="886"/>
    <n v="595"/>
    <n v="581"/>
    <n v="465"/>
    <n v="465"/>
    <n v="334"/>
  </r>
  <r>
    <s v="Carroll County"/>
    <s v=" Mississippi"/>
    <n v="2009"/>
    <x v="24"/>
    <n v="10301"/>
    <n v="5012"/>
    <n v="5289"/>
    <n v="587"/>
    <n v="597"/>
    <n v="535"/>
    <n v="906"/>
    <n v="339"/>
    <n v="721"/>
    <n v="453"/>
    <n v="576"/>
    <n v="700"/>
    <n v="793"/>
    <n v="916"/>
    <n v="556"/>
    <n v="978"/>
    <n v="618"/>
    <n v="339"/>
    <n v="339"/>
    <n v="195"/>
    <n v="154"/>
  </r>
  <r>
    <s v="Chickasaw County"/>
    <s v=" Mississippi"/>
    <n v="2009"/>
    <x v="24"/>
    <n v="18864"/>
    <n v="9025"/>
    <n v="9839"/>
    <n v="1433"/>
    <n v="1452"/>
    <n v="1414"/>
    <n v="1377"/>
    <n v="1301"/>
    <n v="1150"/>
    <n v="886"/>
    <n v="1169"/>
    <n v="1395"/>
    <n v="1358"/>
    <n v="1263"/>
    <n v="1320"/>
    <n v="716"/>
    <n v="754"/>
    <n v="773"/>
    <n v="415"/>
    <n v="264"/>
    <n v="377"/>
  </r>
  <r>
    <s v="Choctaw County"/>
    <s v=" Mississippi"/>
    <n v="2009"/>
    <x v="24"/>
    <n v="9106"/>
    <n v="4161"/>
    <n v="4945"/>
    <n v="528"/>
    <n v="673"/>
    <n v="555"/>
    <n v="764"/>
    <n v="591"/>
    <n v="464"/>
    <n v="437"/>
    <n v="546"/>
    <n v="555"/>
    <n v="655"/>
    <n v="710"/>
    <n v="546"/>
    <n v="573"/>
    <n v="373"/>
    <n v="318"/>
    <n v="364"/>
    <n v="227"/>
    <n v="209"/>
  </r>
  <r>
    <s v="Claiborne County"/>
    <s v=" Mississippi"/>
    <n v="2009"/>
    <x v="24"/>
    <n v="10910"/>
    <n v="5068"/>
    <n v="5842"/>
    <n v="720"/>
    <n v="698"/>
    <n v="785"/>
    <n v="1407"/>
    <n v="1276"/>
    <n v="698"/>
    <n v="610"/>
    <n v="458"/>
    <n v="632"/>
    <n v="687"/>
    <n v="730"/>
    <n v="567"/>
    <n v="436"/>
    <n v="327"/>
    <n v="283"/>
    <n v="229"/>
    <n v="120"/>
    <n v="250"/>
  </r>
  <r>
    <s v="Clarke County"/>
    <s v=" Mississippi"/>
    <n v="2009"/>
    <x v="24"/>
    <n v="17333"/>
    <n v="8359"/>
    <n v="8974"/>
    <n v="1195"/>
    <n v="1091"/>
    <n v="1334"/>
    <n v="1230"/>
    <n v="1109"/>
    <n v="901"/>
    <n v="797"/>
    <n v="1057"/>
    <n v="1195"/>
    <n v="1299"/>
    <n v="1213"/>
    <n v="1074"/>
    <n v="1074"/>
    <n v="935"/>
    <n v="485"/>
    <n v="415"/>
    <n v="450"/>
    <n v="450"/>
  </r>
  <r>
    <s v="Clay County"/>
    <s v=" Mississippi"/>
    <n v="2009"/>
    <x v="24"/>
    <n v="20881"/>
    <n v="9790"/>
    <n v="11091"/>
    <n v="1482"/>
    <n v="1378"/>
    <n v="1649"/>
    <n v="1503"/>
    <n v="1440"/>
    <n v="1378"/>
    <n v="1211"/>
    <n v="1252"/>
    <n v="1252"/>
    <n v="1503"/>
    <n v="1566"/>
    <n v="1336"/>
    <n v="1023"/>
    <n v="939"/>
    <n v="584"/>
    <n v="417"/>
    <n v="375"/>
    <n v="605"/>
  </r>
  <r>
    <s v="Coahoma County"/>
    <s v=" Mississippi"/>
    <n v="2009"/>
    <x v="24"/>
    <n v="27571"/>
    <n v="12735"/>
    <n v="14836"/>
    <n v="2426"/>
    <n v="2260"/>
    <n v="2398"/>
    <n v="2260"/>
    <n v="2150"/>
    <n v="1874"/>
    <n v="1461"/>
    <n v="1516"/>
    <n v="1626"/>
    <n v="1819"/>
    <n v="1764"/>
    <n v="1654"/>
    <n v="1047"/>
    <n v="909"/>
    <n v="661"/>
    <n v="744"/>
    <n v="413"/>
    <n v="551"/>
  </r>
  <r>
    <s v="Copiah County"/>
    <s v=" Mississippi"/>
    <n v="2009"/>
    <x v="24"/>
    <n v="29150"/>
    <n v="14091"/>
    <n v="15059"/>
    <n v="2157"/>
    <n v="2069"/>
    <n v="1865"/>
    <n v="2915"/>
    <n v="1836"/>
    <n v="2040"/>
    <n v="1603"/>
    <n v="1632"/>
    <n v="1778"/>
    <n v="2215"/>
    <n v="2098"/>
    <n v="1894"/>
    <n v="1282"/>
    <n v="1107"/>
    <n v="816"/>
    <n v="845"/>
    <n v="437"/>
    <n v="524"/>
  </r>
  <r>
    <s v="Covington County"/>
    <s v=" Mississippi"/>
    <n v="2009"/>
    <x v="24"/>
    <n v="20315"/>
    <n v="9680"/>
    <n v="10635"/>
    <n v="1482"/>
    <n v="1523"/>
    <n v="1564"/>
    <n v="1340"/>
    <n v="1482"/>
    <n v="1462"/>
    <n v="1178"/>
    <n v="1015"/>
    <n v="1747"/>
    <n v="1340"/>
    <n v="1259"/>
    <n v="1178"/>
    <n v="995"/>
    <n v="711"/>
    <n v="650"/>
    <n v="548"/>
    <n v="507"/>
    <n v="385"/>
  </r>
  <r>
    <s v="DeSoto County"/>
    <s v=" Mississippi"/>
    <n v="2009"/>
    <x v="24"/>
    <n v="148795"/>
    <n v="73633"/>
    <n v="75162"/>
    <n v="11308"/>
    <n v="13093"/>
    <n v="11159"/>
    <n v="10564"/>
    <n v="7886"/>
    <n v="10713"/>
    <n v="11308"/>
    <n v="11606"/>
    <n v="11903"/>
    <n v="10713"/>
    <n v="9374"/>
    <n v="8034"/>
    <n v="6546"/>
    <n v="5207"/>
    <n v="3868"/>
    <n v="2678"/>
    <n v="1934"/>
    <n v="1041"/>
  </r>
  <r>
    <s v="Forrest County"/>
    <s v=" Mississippi"/>
    <n v="2009"/>
    <x v="24"/>
    <n v="78650"/>
    <n v="37832"/>
    <n v="40818"/>
    <n v="5584"/>
    <n v="5112"/>
    <n v="4797"/>
    <n v="6763"/>
    <n v="12584"/>
    <n v="5662"/>
    <n v="4325"/>
    <n v="4404"/>
    <n v="4561"/>
    <n v="4640"/>
    <n v="4168"/>
    <n v="3932"/>
    <n v="2988"/>
    <n v="2595"/>
    <n v="1966"/>
    <n v="1494"/>
    <n v="1573"/>
    <n v="1337"/>
  </r>
  <r>
    <s v="Franklin County"/>
    <s v=" Mississippi"/>
    <n v="2009"/>
    <x v="24"/>
    <n v="8287"/>
    <n v="4013"/>
    <n v="4274"/>
    <n v="555"/>
    <n v="464"/>
    <n v="646"/>
    <n v="803"/>
    <n v="530"/>
    <n v="389"/>
    <n v="356"/>
    <n v="290"/>
    <n v="712"/>
    <n v="646"/>
    <n v="679"/>
    <n v="580"/>
    <n v="372"/>
    <n v="414"/>
    <n v="248"/>
    <n v="248"/>
    <n v="174"/>
    <n v="174"/>
  </r>
  <r>
    <s v="George County"/>
    <s v=" Mississippi"/>
    <n v="2009"/>
    <x v="24"/>
    <n v="21926"/>
    <n v="11266"/>
    <n v="10660"/>
    <n v="1819"/>
    <n v="1863"/>
    <n v="1666"/>
    <n v="1512"/>
    <n v="1315"/>
    <n v="1754"/>
    <n v="1425"/>
    <n v="1337"/>
    <n v="1512"/>
    <n v="1622"/>
    <n v="1205"/>
    <n v="1249"/>
    <n v="1140"/>
    <n v="898"/>
    <n v="592"/>
    <n v="350"/>
    <n v="350"/>
    <n v="285"/>
  </r>
  <r>
    <s v="Greene County"/>
    <s v=" Mississippi"/>
    <n v="2009"/>
    <x v="24"/>
    <n v="13699"/>
    <n v="8214"/>
    <n v="5485"/>
    <n v="726"/>
    <n v="849"/>
    <n v="972"/>
    <n v="849"/>
    <n v="1246"/>
    <n v="986"/>
    <n v="1041"/>
    <n v="1287"/>
    <n v="972"/>
    <n v="1123"/>
    <n v="931"/>
    <n v="794"/>
    <n v="506"/>
    <n v="369"/>
    <n v="342"/>
    <n v="328"/>
    <n v="219"/>
    <n v="150"/>
  </r>
  <r>
    <s v="Grenada County"/>
    <s v=" Mississippi"/>
    <n v="2009"/>
    <x v="24"/>
    <n v="23002"/>
    <n v="10760"/>
    <n v="12242"/>
    <n v="1587"/>
    <n v="1472"/>
    <n v="1863"/>
    <n v="1817"/>
    <n v="1311"/>
    <n v="1449"/>
    <n v="1380"/>
    <n v="1288"/>
    <n v="1702"/>
    <n v="1679"/>
    <n v="1518"/>
    <n v="1495"/>
    <n v="1081"/>
    <n v="1012"/>
    <n v="690"/>
    <n v="644"/>
    <n v="644"/>
    <n v="368"/>
  </r>
  <r>
    <s v="Hancock County"/>
    <s v=" Mississippi"/>
    <n v="2009"/>
    <x v="24"/>
    <n v="41135"/>
    <n v="20528"/>
    <n v="20607"/>
    <n v="2385"/>
    <n v="2673"/>
    <n v="2714"/>
    <n v="2797"/>
    <n v="2303"/>
    <n v="2385"/>
    <n v="2056"/>
    <n v="2344"/>
    <n v="3414"/>
    <n v="3496"/>
    <n v="3043"/>
    <n v="3085"/>
    <n v="2550"/>
    <n v="1851"/>
    <n v="1563"/>
    <n v="1151"/>
    <n v="904"/>
    <n v="493"/>
  </r>
  <r>
    <s v="Harrison County"/>
    <s v=" Mississippi"/>
    <n v="2009"/>
    <x v="24"/>
    <n v="180901"/>
    <n v="89073"/>
    <n v="91828"/>
    <n v="13748"/>
    <n v="11034"/>
    <n v="13386"/>
    <n v="13386"/>
    <n v="14472"/>
    <n v="13205"/>
    <n v="11215"/>
    <n v="11396"/>
    <n v="13024"/>
    <n v="13567"/>
    <n v="12301"/>
    <n v="11034"/>
    <n v="8140"/>
    <n v="6693"/>
    <n v="5427"/>
    <n v="3798"/>
    <n v="3437"/>
    <n v="2170"/>
  </r>
  <r>
    <s v="Hinds County"/>
    <s v=" Mississippi"/>
    <n v="2009"/>
    <x v="24"/>
    <n v="248782"/>
    <n v="117524"/>
    <n v="131258"/>
    <n v="19156"/>
    <n v="18409"/>
    <n v="18658"/>
    <n v="20400"/>
    <n v="20151"/>
    <n v="19404"/>
    <n v="16419"/>
    <n v="15424"/>
    <n v="15922"/>
    <n v="17663"/>
    <n v="16668"/>
    <n v="14429"/>
    <n v="9453"/>
    <n v="7463"/>
    <n v="5970"/>
    <n v="5473"/>
    <n v="3980"/>
    <n v="4229"/>
  </r>
  <r>
    <s v="Holmes County"/>
    <s v=" Mississippi"/>
    <n v="2009"/>
    <x v="24"/>
    <n v="20481"/>
    <n v="9645"/>
    <n v="10836"/>
    <n v="1884"/>
    <n v="1515"/>
    <n v="1679"/>
    <n v="1904"/>
    <n v="1740"/>
    <n v="1454"/>
    <n v="1126"/>
    <n v="1024"/>
    <n v="1331"/>
    <n v="1310"/>
    <n v="1249"/>
    <n v="1065"/>
    <n v="778"/>
    <n v="593"/>
    <n v="614"/>
    <n v="389"/>
    <n v="491"/>
    <n v="327"/>
  </r>
  <r>
    <s v="Humphreys County"/>
    <s v=" Mississippi"/>
    <n v="2009"/>
    <x v="24"/>
    <n v="9985"/>
    <n v="4683"/>
    <n v="5302"/>
    <n v="978"/>
    <n v="659"/>
    <n v="858"/>
    <n v="788"/>
    <n v="758"/>
    <n v="708"/>
    <n v="479"/>
    <n v="649"/>
    <n v="579"/>
    <n v="708"/>
    <n v="668"/>
    <n v="559"/>
    <n v="399"/>
    <n v="419"/>
    <n v="269"/>
    <n v="179"/>
    <n v="109"/>
    <n v="209"/>
  </r>
  <r>
    <s v="Issaquena County"/>
    <s v=" Mississippi"/>
    <n v="2009"/>
    <x v="24"/>
    <n v="2130"/>
    <n v="1049"/>
    <n v="1081"/>
    <n v="204"/>
    <n v="181"/>
    <n v="157"/>
    <n v="136"/>
    <n v="144"/>
    <n v="185"/>
    <n v="117"/>
    <n v="134"/>
    <n v="106"/>
    <n v="202"/>
    <n v="153"/>
    <n v="97"/>
    <n v="59"/>
    <n v="87"/>
    <n v="78"/>
    <n v="40"/>
    <n v="12"/>
    <n v="29"/>
  </r>
  <r>
    <s v="Itawamba County"/>
    <s v=" Mississippi"/>
    <n v="2009"/>
    <x v="24"/>
    <n v="23006"/>
    <n v="11197"/>
    <n v="11809"/>
    <n v="1426"/>
    <n v="1357"/>
    <n v="1610"/>
    <n v="2001"/>
    <n v="1472"/>
    <n v="1449"/>
    <n v="1334"/>
    <n v="1242"/>
    <n v="1794"/>
    <n v="1656"/>
    <n v="1587"/>
    <n v="1541"/>
    <n v="1242"/>
    <n v="1058"/>
    <n v="874"/>
    <n v="575"/>
    <n v="322"/>
    <n v="483"/>
  </r>
  <r>
    <s v="Jackson County"/>
    <s v=" Mississippi"/>
    <n v="2009"/>
    <x v="24"/>
    <n v="131713"/>
    <n v="64714"/>
    <n v="66999"/>
    <n v="9219"/>
    <n v="8561"/>
    <n v="10273"/>
    <n v="9878"/>
    <n v="8166"/>
    <n v="8297"/>
    <n v="8561"/>
    <n v="8429"/>
    <n v="10010"/>
    <n v="10273"/>
    <n v="9351"/>
    <n v="7902"/>
    <n v="6980"/>
    <n v="5400"/>
    <n v="3951"/>
    <n v="3161"/>
    <n v="1975"/>
    <n v="1317"/>
  </r>
  <r>
    <s v="Jasper County"/>
    <s v=" Mississippi"/>
    <n v="2009"/>
    <x v="24"/>
    <n v="17944"/>
    <n v="8595"/>
    <n v="9349"/>
    <n v="1238"/>
    <n v="1327"/>
    <n v="1274"/>
    <n v="1435"/>
    <n v="1076"/>
    <n v="1040"/>
    <n v="1022"/>
    <n v="1076"/>
    <n v="1148"/>
    <n v="1327"/>
    <n v="1274"/>
    <n v="1274"/>
    <n v="789"/>
    <n v="807"/>
    <n v="556"/>
    <n v="556"/>
    <n v="412"/>
    <n v="287"/>
  </r>
  <r>
    <s v="Jefferson County"/>
    <s v=" Mississippi"/>
    <n v="2009"/>
    <x v="24"/>
    <n v="8971"/>
    <n v="4691"/>
    <n v="4280"/>
    <n v="565"/>
    <n v="385"/>
    <n v="735"/>
    <n v="672"/>
    <n v="654"/>
    <n v="735"/>
    <n v="556"/>
    <n v="547"/>
    <n v="627"/>
    <n v="780"/>
    <n v="699"/>
    <n v="430"/>
    <n v="610"/>
    <n v="251"/>
    <n v="260"/>
    <n v="206"/>
    <n v="80"/>
    <n v="179"/>
  </r>
  <r>
    <s v="Jefferson Davis County"/>
    <s v=" Mississippi"/>
    <n v="2009"/>
    <x v="24"/>
    <n v="12721"/>
    <n v="6221"/>
    <n v="6500"/>
    <n v="699"/>
    <n v="648"/>
    <n v="1233"/>
    <n v="1081"/>
    <n v="572"/>
    <n v="839"/>
    <n v="674"/>
    <n v="915"/>
    <n v="648"/>
    <n v="966"/>
    <n v="941"/>
    <n v="801"/>
    <n v="788"/>
    <n v="521"/>
    <n v="381"/>
    <n v="419"/>
    <n v="254"/>
    <n v="330"/>
  </r>
  <r>
    <s v="Jones County"/>
    <s v=" Mississippi"/>
    <n v="2009"/>
    <x v="24"/>
    <n v="66877"/>
    <n v="32903"/>
    <n v="33974"/>
    <n v="5283"/>
    <n v="4681"/>
    <n v="4347"/>
    <n v="4748"/>
    <n v="4748"/>
    <n v="5015"/>
    <n v="4012"/>
    <n v="3745"/>
    <n v="4413"/>
    <n v="4681"/>
    <n v="4480"/>
    <n v="4146"/>
    <n v="3210"/>
    <n v="2608"/>
    <n v="2340"/>
    <n v="2006"/>
    <n v="1538"/>
    <n v="1003"/>
  </r>
  <r>
    <s v="Kemper County"/>
    <s v=" Mississippi"/>
    <n v="2009"/>
    <x v="24"/>
    <n v="9998"/>
    <n v="4888"/>
    <n v="5110"/>
    <n v="619"/>
    <n v="689"/>
    <n v="639"/>
    <n v="1049"/>
    <n v="539"/>
    <n v="599"/>
    <n v="469"/>
    <n v="679"/>
    <n v="669"/>
    <n v="649"/>
    <n v="699"/>
    <n v="559"/>
    <n v="699"/>
    <n v="479"/>
    <n v="339"/>
    <n v="199"/>
    <n v="169"/>
    <n v="249"/>
  </r>
  <r>
    <s v="Lafayette County"/>
    <s v=" Mississippi"/>
    <n v="2009"/>
    <x v="24"/>
    <n v="43025"/>
    <n v="20927"/>
    <n v="22098"/>
    <n v="2452"/>
    <n v="2624"/>
    <n v="1850"/>
    <n v="5980"/>
    <n v="7443"/>
    <n v="2968"/>
    <n v="2280"/>
    <n v="2065"/>
    <n v="2753"/>
    <n v="2409"/>
    <n v="2237"/>
    <n v="2237"/>
    <n v="1333"/>
    <n v="1161"/>
    <n v="1204"/>
    <n v="774"/>
    <n v="602"/>
    <n v="602"/>
  </r>
  <r>
    <s v="Lamar County"/>
    <s v=" Mississippi"/>
    <n v="2009"/>
    <x v="24"/>
    <n v="47307"/>
    <n v="23033"/>
    <n v="24274"/>
    <n v="3737"/>
    <n v="3737"/>
    <n v="3358"/>
    <n v="3548"/>
    <n v="4588"/>
    <n v="2791"/>
    <n v="3216"/>
    <n v="3358"/>
    <n v="3169"/>
    <n v="3406"/>
    <n v="3074"/>
    <n v="2791"/>
    <n v="2034"/>
    <n v="1655"/>
    <n v="1088"/>
    <n v="662"/>
    <n v="520"/>
    <n v="567"/>
  </r>
  <r>
    <s v="Lauderdale County"/>
    <s v=" Mississippi"/>
    <n v="2009"/>
    <x v="24"/>
    <n v="77966"/>
    <n v="37339"/>
    <n v="40627"/>
    <n v="5847"/>
    <n v="5223"/>
    <n v="5613"/>
    <n v="5925"/>
    <n v="5691"/>
    <n v="5691"/>
    <n v="4833"/>
    <n v="4366"/>
    <n v="5535"/>
    <n v="5223"/>
    <n v="5145"/>
    <n v="4833"/>
    <n v="3274"/>
    <n v="2572"/>
    <n v="2572"/>
    <n v="2338"/>
    <n v="1871"/>
    <n v="1715"/>
  </r>
  <r>
    <s v="Lawrence County"/>
    <s v=" Mississippi"/>
    <n v="2009"/>
    <x v="24"/>
    <n v="13258"/>
    <n v="6380"/>
    <n v="6878"/>
    <n v="901"/>
    <n v="994"/>
    <n v="875"/>
    <n v="928"/>
    <n v="954"/>
    <n v="782"/>
    <n v="795"/>
    <n v="742"/>
    <n v="875"/>
    <n v="1060"/>
    <n v="928"/>
    <n v="808"/>
    <n v="742"/>
    <n v="543"/>
    <n v="477"/>
    <n v="384"/>
    <n v="291"/>
    <n v="172"/>
  </r>
  <r>
    <s v="Leake County"/>
    <s v=" Mississippi"/>
    <n v="2009"/>
    <x v="24"/>
    <n v="22782"/>
    <n v="11380"/>
    <n v="11402"/>
    <n v="1799"/>
    <n v="2187"/>
    <n v="1549"/>
    <n v="2164"/>
    <n v="1617"/>
    <n v="1366"/>
    <n v="1458"/>
    <n v="1389"/>
    <n v="1230"/>
    <n v="1526"/>
    <n v="1161"/>
    <n v="1184"/>
    <n v="1070"/>
    <n v="888"/>
    <n v="797"/>
    <n v="432"/>
    <n v="432"/>
    <n v="523"/>
  </r>
  <r>
    <s v="Lee County"/>
    <s v=" Mississippi"/>
    <n v="2009"/>
    <x v="24"/>
    <n v="80099"/>
    <n v="38491"/>
    <n v="41608"/>
    <n v="6247"/>
    <n v="5927"/>
    <n v="6007"/>
    <n v="5446"/>
    <n v="4886"/>
    <n v="5606"/>
    <n v="5366"/>
    <n v="5767"/>
    <n v="5767"/>
    <n v="5767"/>
    <n v="5366"/>
    <n v="4645"/>
    <n v="3604"/>
    <n v="3043"/>
    <n v="2242"/>
    <n v="1842"/>
    <n v="1521"/>
    <n v="1121"/>
  </r>
  <r>
    <s v="Leflore County"/>
    <s v=" Mississippi"/>
    <n v="2009"/>
    <x v="24"/>
    <n v="35033"/>
    <n v="16943"/>
    <n v="18090"/>
    <n v="2837"/>
    <n v="2872"/>
    <n v="2312"/>
    <n v="3047"/>
    <n v="3258"/>
    <n v="2697"/>
    <n v="2242"/>
    <n v="1926"/>
    <n v="2242"/>
    <n v="2242"/>
    <n v="2172"/>
    <n v="1751"/>
    <n v="1401"/>
    <n v="1191"/>
    <n v="700"/>
    <n v="805"/>
    <n v="665"/>
    <n v="630"/>
  </r>
  <r>
    <s v="Lincoln County"/>
    <s v=" Mississippi"/>
    <n v="2009"/>
    <x v="24"/>
    <n v="34315"/>
    <n v="16490"/>
    <n v="17825"/>
    <n v="2470"/>
    <n v="2745"/>
    <n v="2161"/>
    <n v="2264"/>
    <n v="2127"/>
    <n v="2333"/>
    <n v="2093"/>
    <n v="2093"/>
    <n v="2436"/>
    <n v="2470"/>
    <n v="2402"/>
    <n v="2161"/>
    <n v="1681"/>
    <n v="1372"/>
    <n v="1098"/>
    <n v="1029"/>
    <n v="651"/>
    <n v="686"/>
  </r>
  <r>
    <s v="Lowndes County"/>
    <s v=" Mississippi"/>
    <n v="2009"/>
    <x v="24"/>
    <n v="59499"/>
    <n v="28108"/>
    <n v="31391"/>
    <n v="4462"/>
    <n v="4581"/>
    <n v="3986"/>
    <n v="4581"/>
    <n v="4521"/>
    <n v="4164"/>
    <n v="3510"/>
    <n v="3569"/>
    <n v="4045"/>
    <n v="4283"/>
    <n v="3986"/>
    <n v="3331"/>
    <n v="2915"/>
    <n v="2141"/>
    <n v="1606"/>
    <n v="1368"/>
    <n v="1249"/>
    <n v="1130"/>
  </r>
  <r>
    <s v="Madison County"/>
    <s v=" Mississippi"/>
    <n v="2009"/>
    <x v="24"/>
    <n v="89151"/>
    <n v="42332"/>
    <n v="46819"/>
    <n v="6775"/>
    <n v="7221"/>
    <n v="6418"/>
    <n v="6597"/>
    <n v="5705"/>
    <n v="5973"/>
    <n v="6151"/>
    <n v="6062"/>
    <n v="7132"/>
    <n v="6953"/>
    <n v="6151"/>
    <n v="4814"/>
    <n v="3833"/>
    <n v="2763"/>
    <n v="1872"/>
    <n v="1961"/>
    <n v="1337"/>
    <n v="1426"/>
  </r>
  <r>
    <s v="Marion County"/>
    <s v=" Mississippi"/>
    <n v="2009"/>
    <x v="24"/>
    <n v="25527"/>
    <n v="12377"/>
    <n v="13150"/>
    <n v="1965"/>
    <n v="2042"/>
    <n v="1710"/>
    <n v="1888"/>
    <n v="1633"/>
    <n v="1710"/>
    <n v="1506"/>
    <n v="1378"/>
    <n v="1710"/>
    <n v="1761"/>
    <n v="1786"/>
    <n v="1557"/>
    <n v="1225"/>
    <n v="893"/>
    <n v="867"/>
    <n v="893"/>
    <n v="663"/>
    <n v="280"/>
  </r>
  <r>
    <s v="Marshall County"/>
    <s v=" Mississippi"/>
    <n v="2009"/>
    <x v="24"/>
    <n v="36394"/>
    <n v="17939"/>
    <n v="18455"/>
    <n v="2547"/>
    <n v="2183"/>
    <n v="2765"/>
    <n v="2656"/>
    <n v="2802"/>
    <n v="2620"/>
    <n v="2220"/>
    <n v="1856"/>
    <n v="2911"/>
    <n v="2765"/>
    <n v="2511"/>
    <n v="2402"/>
    <n v="1601"/>
    <n v="1419"/>
    <n v="1164"/>
    <n v="1019"/>
    <n v="545"/>
    <n v="363"/>
  </r>
  <r>
    <s v="Monroe County"/>
    <s v=" Mississippi"/>
    <n v="2009"/>
    <x v="24"/>
    <n v="37089"/>
    <n v="17658"/>
    <n v="19431"/>
    <n v="2559"/>
    <n v="2522"/>
    <n v="2484"/>
    <n v="2633"/>
    <n v="2336"/>
    <n v="2262"/>
    <n v="2188"/>
    <n v="2484"/>
    <n v="2410"/>
    <n v="2670"/>
    <n v="2484"/>
    <n v="2373"/>
    <n v="2039"/>
    <n v="1483"/>
    <n v="1446"/>
    <n v="1149"/>
    <n v="815"/>
    <n v="741"/>
  </r>
  <r>
    <s v="Montgomery County"/>
    <s v=" Mississippi"/>
    <n v="2009"/>
    <x v="24"/>
    <n v="11412"/>
    <n v="5354"/>
    <n v="6058"/>
    <n v="810"/>
    <n v="684"/>
    <n v="833"/>
    <n v="833"/>
    <n v="764"/>
    <n v="582"/>
    <n v="490"/>
    <n v="718"/>
    <n v="753"/>
    <n v="833"/>
    <n v="844"/>
    <n v="639"/>
    <n v="684"/>
    <n v="456"/>
    <n v="445"/>
    <n v="582"/>
    <n v="251"/>
    <n v="216"/>
  </r>
  <r>
    <s v="Neshoba County"/>
    <s v=" Mississippi"/>
    <n v="2009"/>
    <x v="24"/>
    <n v="29949"/>
    <n v="14450"/>
    <n v="15499"/>
    <n v="2545"/>
    <n v="2216"/>
    <n v="2276"/>
    <n v="2246"/>
    <n v="1976"/>
    <n v="1976"/>
    <n v="1707"/>
    <n v="1826"/>
    <n v="2156"/>
    <n v="1946"/>
    <n v="1916"/>
    <n v="1766"/>
    <n v="1527"/>
    <n v="1018"/>
    <n v="898"/>
    <n v="718"/>
    <n v="598"/>
    <n v="688"/>
  </r>
  <r>
    <s v="Newton County"/>
    <s v=" Mississippi"/>
    <n v="2009"/>
    <x v="24"/>
    <n v="22403"/>
    <n v="10922"/>
    <n v="11481"/>
    <n v="1613"/>
    <n v="1456"/>
    <n v="1702"/>
    <n v="2262"/>
    <n v="1232"/>
    <n v="1232"/>
    <n v="1321"/>
    <n v="1276"/>
    <n v="1366"/>
    <n v="1478"/>
    <n v="1411"/>
    <n v="1209"/>
    <n v="1299"/>
    <n v="896"/>
    <n v="806"/>
    <n v="873"/>
    <n v="492"/>
    <n v="448"/>
  </r>
  <r>
    <s v="Noxubee County"/>
    <s v=" Mississippi"/>
    <n v="2009"/>
    <x v="24"/>
    <n v="11814"/>
    <n v="5819"/>
    <n v="5995"/>
    <n v="862"/>
    <n v="874"/>
    <n v="1051"/>
    <n v="921"/>
    <n v="803"/>
    <n v="838"/>
    <n v="531"/>
    <n v="673"/>
    <n v="826"/>
    <n v="886"/>
    <n v="803"/>
    <n v="732"/>
    <n v="448"/>
    <n v="508"/>
    <n v="248"/>
    <n v="248"/>
    <n v="295"/>
    <n v="271"/>
  </r>
  <r>
    <s v="Oktibbeha County"/>
    <s v=" Mississippi"/>
    <n v="2009"/>
    <x v="24"/>
    <n v="43630"/>
    <n v="21862"/>
    <n v="21768"/>
    <n v="2835"/>
    <n v="2225"/>
    <n v="2312"/>
    <n v="4493"/>
    <n v="11125"/>
    <n v="2574"/>
    <n v="1788"/>
    <n v="1919"/>
    <n v="2356"/>
    <n v="2312"/>
    <n v="2356"/>
    <n v="1614"/>
    <n v="1614"/>
    <n v="1134"/>
    <n v="1047"/>
    <n v="785"/>
    <n v="567"/>
    <n v="523"/>
  </r>
  <r>
    <s v="Panola County"/>
    <s v=" Mississippi"/>
    <n v="2009"/>
    <x v="24"/>
    <n v="35148"/>
    <n v="16843"/>
    <n v="18305"/>
    <n v="2846"/>
    <n v="2706"/>
    <n v="2425"/>
    <n v="2776"/>
    <n v="2284"/>
    <n v="2636"/>
    <n v="2108"/>
    <n v="2108"/>
    <n v="2390"/>
    <n v="2425"/>
    <n v="2319"/>
    <n v="1933"/>
    <n v="1933"/>
    <n v="1335"/>
    <n v="1019"/>
    <n v="738"/>
    <n v="632"/>
    <n v="562"/>
  </r>
  <r>
    <s v="Pearl River County"/>
    <s v=" Mississippi"/>
    <n v="2009"/>
    <x v="24"/>
    <n v="56113"/>
    <n v="27375"/>
    <n v="28738"/>
    <n v="3647"/>
    <n v="3759"/>
    <n v="3927"/>
    <n v="4096"/>
    <n v="3647"/>
    <n v="3591"/>
    <n v="3310"/>
    <n v="3647"/>
    <n v="3815"/>
    <n v="3984"/>
    <n v="3927"/>
    <n v="3591"/>
    <n v="3422"/>
    <n v="2356"/>
    <n v="2188"/>
    <n v="1515"/>
    <n v="785"/>
    <n v="841"/>
  </r>
  <r>
    <s v="Perry County"/>
    <s v=" Mississippi"/>
    <n v="2009"/>
    <x v="24"/>
    <n v="12087"/>
    <n v="5821"/>
    <n v="6266"/>
    <n v="834"/>
    <n v="918"/>
    <n v="882"/>
    <n v="846"/>
    <n v="725"/>
    <n v="749"/>
    <n v="447"/>
    <n v="1039"/>
    <n v="991"/>
    <n v="918"/>
    <n v="894"/>
    <n v="604"/>
    <n v="676"/>
    <n v="447"/>
    <n v="410"/>
    <n v="338"/>
    <n v="253"/>
    <n v="132"/>
  </r>
  <r>
    <s v="Pike County"/>
    <s v=" Mississippi"/>
    <n v="2009"/>
    <x v="24"/>
    <n v="39606"/>
    <n v="18680"/>
    <n v="20926"/>
    <n v="3208"/>
    <n v="2772"/>
    <n v="3089"/>
    <n v="3208"/>
    <n v="2217"/>
    <n v="2653"/>
    <n v="2178"/>
    <n v="2138"/>
    <n v="2574"/>
    <n v="2653"/>
    <n v="2732"/>
    <n v="2574"/>
    <n v="1782"/>
    <n v="1465"/>
    <n v="1425"/>
    <n v="1306"/>
    <n v="871"/>
    <n v="712"/>
  </r>
  <r>
    <s v="Pontotoc County"/>
    <s v=" Mississippi"/>
    <n v="2009"/>
    <x v="24"/>
    <n v="28775"/>
    <n v="14122"/>
    <n v="14653"/>
    <n v="2158"/>
    <n v="2014"/>
    <n v="2273"/>
    <n v="2071"/>
    <n v="1985"/>
    <n v="1726"/>
    <n v="1784"/>
    <n v="1812"/>
    <n v="2186"/>
    <n v="2129"/>
    <n v="1812"/>
    <n v="1755"/>
    <n v="1409"/>
    <n v="1035"/>
    <n v="805"/>
    <n v="661"/>
    <n v="575"/>
    <n v="546"/>
  </r>
  <r>
    <s v="Prentiss County"/>
    <s v=" Mississippi"/>
    <n v="2009"/>
    <x v="24"/>
    <n v="25594"/>
    <n v="12410"/>
    <n v="13184"/>
    <n v="1638"/>
    <n v="1740"/>
    <n v="1714"/>
    <n v="2073"/>
    <n v="1740"/>
    <n v="1714"/>
    <n v="1356"/>
    <n v="1689"/>
    <n v="1586"/>
    <n v="1893"/>
    <n v="1663"/>
    <n v="1612"/>
    <n v="1279"/>
    <n v="1151"/>
    <n v="921"/>
    <n v="895"/>
    <n v="511"/>
    <n v="435"/>
  </r>
  <r>
    <s v="Quitman County"/>
    <s v=" Mississippi"/>
    <n v="2009"/>
    <x v="24"/>
    <n v="8821"/>
    <n v="4193"/>
    <n v="4628"/>
    <n v="661"/>
    <n v="573"/>
    <n v="811"/>
    <n v="723"/>
    <n v="626"/>
    <n v="599"/>
    <n v="467"/>
    <n v="370"/>
    <n v="696"/>
    <n v="635"/>
    <n v="564"/>
    <n v="476"/>
    <n v="441"/>
    <n v="291"/>
    <n v="308"/>
    <n v="211"/>
    <n v="167"/>
    <n v="211"/>
  </r>
  <r>
    <s v="Rankin County"/>
    <s v=" Mississippi"/>
    <n v="2009"/>
    <x v="24"/>
    <n v="137817"/>
    <n v="67653"/>
    <n v="70164"/>
    <n v="9922"/>
    <n v="9922"/>
    <n v="9509"/>
    <n v="8544"/>
    <n v="9095"/>
    <n v="11163"/>
    <n v="10611"/>
    <n v="10611"/>
    <n v="9922"/>
    <n v="10198"/>
    <n v="9095"/>
    <n v="8406"/>
    <n v="6201"/>
    <n v="5099"/>
    <n v="3307"/>
    <n v="2756"/>
    <n v="2067"/>
    <n v="1515"/>
  </r>
  <r>
    <s v="Scott County"/>
    <s v=" Mississippi"/>
    <n v="2009"/>
    <x v="24"/>
    <n v="29137"/>
    <n v="14511"/>
    <n v="14626"/>
    <n v="2360"/>
    <n v="2243"/>
    <n v="2156"/>
    <n v="2127"/>
    <n v="1981"/>
    <n v="2039"/>
    <n v="1777"/>
    <n v="1719"/>
    <n v="2068"/>
    <n v="2272"/>
    <n v="1806"/>
    <n v="1631"/>
    <n v="1340"/>
    <n v="961"/>
    <n v="932"/>
    <n v="553"/>
    <n v="495"/>
    <n v="670"/>
  </r>
  <r>
    <s v="Sharkey County"/>
    <s v=" Mississippi"/>
    <n v="2009"/>
    <x v="24"/>
    <n v="5184"/>
    <n v="2571"/>
    <n v="2613"/>
    <n v="352"/>
    <n v="336"/>
    <n v="399"/>
    <n v="383"/>
    <n v="430"/>
    <n v="336"/>
    <n v="347"/>
    <n v="264"/>
    <n v="285"/>
    <n v="321"/>
    <n v="378"/>
    <n v="352"/>
    <n v="311"/>
    <n v="160"/>
    <n v="145"/>
    <n v="134"/>
    <n v="77"/>
    <n v="160"/>
  </r>
  <r>
    <s v="Simpson County"/>
    <s v=" Mississippi"/>
    <n v="2009"/>
    <x v="24"/>
    <n v="27903"/>
    <n v="13639"/>
    <n v="14264"/>
    <n v="2036"/>
    <n v="1813"/>
    <n v="2260"/>
    <n v="2064"/>
    <n v="1646"/>
    <n v="1953"/>
    <n v="1729"/>
    <n v="1925"/>
    <n v="1674"/>
    <n v="2036"/>
    <n v="1953"/>
    <n v="1618"/>
    <n v="1450"/>
    <n v="1088"/>
    <n v="976"/>
    <n v="725"/>
    <n v="474"/>
    <n v="474"/>
  </r>
  <r>
    <s v="Smith County"/>
    <s v=" Mississippi"/>
    <n v="2009"/>
    <x v="24"/>
    <n v="15889"/>
    <n v="7812"/>
    <n v="8077"/>
    <n v="1096"/>
    <n v="1334"/>
    <n v="1096"/>
    <n v="1207"/>
    <n v="1016"/>
    <n v="937"/>
    <n v="858"/>
    <n v="1159"/>
    <n v="985"/>
    <n v="1064"/>
    <n v="1128"/>
    <n v="826"/>
    <n v="953"/>
    <n v="667"/>
    <n v="556"/>
    <n v="413"/>
    <n v="301"/>
    <n v="254"/>
  </r>
  <r>
    <s v="Stone County"/>
    <s v=" Mississippi"/>
    <n v="2009"/>
    <x v="24"/>
    <n v="15734"/>
    <n v="7841"/>
    <n v="7893"/>
    <n v="959"/>
    <n v="1069"/>
    <n v="1148"/>
    <n v="1274"/>
    <n v="1180"/>
    <n v="1148"/>
    <n v="975"/>
    <n v="1006"/>
    <n v="1085"/>
    <n v="1195"/>
    <n v="991"/>
    <n v="1022"/>
    <n v="786"/>
    <n v="534"/>
    <n v="487"/>
    <n v="283"/>
    <n v="251"/>
    <n v="330"/>
  </r>
  <r>
    <s v="Sunflower County"/>
    <s v=" Mississippi"/>
    <n v="2009"/>
    <x v="24"/>
    <n v="30604"/>
    <n v="16409"/>
    <n v="14195"/>
    <n v="2295"/>
    <n v="2234"/>
    <n v="1928"/>
    <n v="2662"/>
    <n v="2876"/>
    <n v="2601"/>
    <n v="2111"/>
    <n v="2387"/>
    <n v="1928"/>
    <n v="2081"/>
    <n v="1928"/>
    <n v="1468"/>
    <n v="1162"/>
    <n v="673"/>
    <n v="826"/>
    <n v="612"/>
    <n v="489"/>
    <n v="397"/>
  </r>
  <r>
    <s v="Tallahatchie County"/>
    <s v=" Mississippi"/>
    <n v="2009"/>
    <x v="24"/>
    <n v="13201"/>
    <n v="6122"/>
    <n v="7079"/>
    <n v="976"/>
    <n v="752"/>
    <n v="1082"/>
    <n v="1003"/>
    <n v="1016"/>
    <n v="858"/>
    <n v="752"/>
    <n v="739"/>
    <n v="871"/>
    <n v="937"/>
    <n v="924"/>
    <n v="897"/>
    <n v="554"/>
    <n v="673"/>
    <n v="330"/>
    <n v="409"/>
    <n v="250"/>
    <n v="184"/>
  </r>
  <r>
    <s v="Tate County"/>
    <s v=" Mississippi"/>
    <n v="2009"/>
    <x v="24"/>
    <n v="26888"/>
    <n v="13143"/>
    <n v="13745"/>
    <n v="1962"/>
    <n v="1747"/>
    <n v="1935"/>
    <n v="2500"/>
    <n v="1828"/>
    <n v="1801"/>
    <n v="1532"/>
    <n v="1505"/>
    <n v="1935"/>
    <n v="1935"/>
    <n v="1801"/>
    <n v="1882"/>
    <n v="1263"/>
    <n v="994"/>
    <n v="941"/>
    <n v="537"/>
    <n v="403"/>
    <n v="322"/>
  </r>
  <r>
    <s v="Tippah County"/>
    <s v=" Mississippi"/>
    <n v="2009"/>
    <x v="24"/>
    <n v="21439"/>
    <n v="10386"/>
    <n v="11053"/>
    <n v="1672"/>
    <n v="1222"/>
    <n v="1693"/>
    <n v="1393"/>
    <n v="1350"/>
    <n v="1565"/>
    <n v="1243"/>
    <n v="1093"/>
    <n v="1693"/>
    <n v="1672"/>
    <n v="1329"/>
    <n v="1179"/>
    <n v="1264"/>
    <n v="857"/>
    <n v="728"/>
    <n v="578"/>
    <n v="407"/>
    <n v="471"/>
  </r>
  <r>
    <s v="Tishomingo County"/>
    <s v=" Mississippi"/>
    <n v="2009"/>
    <x v="24"/>
    <n v="19060"/>
    <n v="9200"/>
    <n v="9860"/>
    <n v="1162"/>
    <n v="1277"/>
    <n v="1010"/>
    <n v="1200"/>
    <n v="1086"/>
    <n v="1029"/>
    <n v="1029"/>
    <n v="1143"/>
    <n v="1505"/>
    <n v="1372"/>
    <n v="1372"/>
    <n v="1296"/>
    <n v="1143"/>
    <n v="953"/>
    <n v="895"/>
    <n v="648"/>
    <n v="628"/>
    <n v="304"/>
  </r>
  <r>
    <s v="Tunica County"/>
    <s v=" Mississippi"/>
    <n v="2009"/>
    <x v="24"/>
    <n v="10406"/>
    <n v="4734"/>
    <n v="5672"/>
    <n v="1040"/>
    <n v="1165"/>
    <n v="718"/>
    <n v="676"/>
    <n v="437"/>
    <n v="1092"/>
    <n v="676"/>
    <n v="645"/>
    <n v="686"/>
    <n v="603"/>
    <n v="665"/>
    <n v="530"/>
    <n v="437"/>
    <n v="343"/>
    <n v="218"/>
    <n v="228"/>
    <n v="124"/>
    <n v="114"/>
  </r>
  <r>
    <s v="Union County"/>
    <s v=" Mississippi"/>
    <n v="2009"/>
    <x v="24"/>
    <n v="26939"/>
    <n v="13213"/>
    <n v="13726"/>
    <n v="1831"/>
    <n v="1831"/>
    <n v="2208"/>
    <n v="1858"/>
    <n v="1777"/>
    <n v="1589"/>
    <n v="1831"/>
    <n v="1751"/>
    <n v="1993"/>
    <n v="1777"/>
    <n v="1670"/>
    <n v="1885"/>
    <n v="1185"/>
    <n v="1185"/>
    <n v="835"/>
    <n v="727"/>
    <n v="565"/>
    <n v="404"/>
  </r>
  <r>
    <s v="Walthall County"/>
    <s v=" Mississippi"/>
    <n v="2009"/>
    <x v="24"/>
    <n v="15304"/>
    <n v="7328"/>
    <n v="7976"/>
    <n v="1117"/>
    <n v="994"/>
    <n v="1163"/>
    <n v="1270"/>
    <n v="1101"/>
    <n v="872"/>
    <n v="902"/>
    <n v="1025"/>
    <n v="887"/>
    <n v="948"/>
    <n v="1010"/>
    <n v="994"/>
    <n v="780"/>
    <n v="535"/>
    <n v="612"/>
    <n v="459"/>
    <n v="351"/>
    <n v="290"/>
  </r>
  <r>
    <s v="Warren County"/>
    <s v=" Mississippi"/>
    <n v="2009"/>
    <x v="24"/>
    <n v="48596"/>
    <n v="22849"/>
    <n v="25747"/>
    <n v="3839"/>
    <n v="3596"/>
    <n v="3790"/>
    <n v="3547"/>
    <n v="3110"/>
    <n v="3255"/>
    <n v="2769"/>
    <n v="3110"/>
    <n v="2964"/>
    <n v="3644"/>
    <n v="3741"/>
    <n v="3012"/>
    <n v="2429"/>
    <n v="2041"/>
    <n v="1069"/>
    <n v="1020"/>
    <n v="728"/>
    <n v="874"/>
  </r>
  <r>
    <s v="Washington County"/>
    <s v=" Mississippi"/>
    <n v="2009"/>
    <x v="24"/>
    <n v="55811"/>
    <n v="26055"/>
    <n v="29756"/>
    <n v="4688"/>
    <n v="4185"/>
    <n v="4688"/>
    <n v="4297"/>
    <n v="4074"/>
    <n v="3516"/>
    <n v="3237"/>
    <n v="3516"/>
    <n v="3181"/>
    <n v="4074"/>
    <n v="3850"/>
    <n v="3292"/>
    <n v="2511"/>
    <n v="1841"/>
    <n v="1451"/>
    <n v="1451"/>
    <n v="948"/>
    <n v="948"/>
  </r>
  <r>
    <s v="Wayne County"/>
    <s v=" Mississippi"/>
    <n v="2009"/>
    <x v="24"/>
    <n v="20892"/>
    <n v="10012"/>
    <n v="10880"/>
    <n v="1504"/>
    <n v="1274"/>
    <n v="1880"/>
    <n v="1316"/>
    <n v="1629"/>
    <n v="1462"/>
    <n v="1211"/>
    <n v="1253"/>
    <n v="1399"/>
    <n v="1566"/>
    <n v="1399"/>
    <n v="1169"/>
    <n v="1211"/>
    <n v="752"/>
    <n v="689"/>
    <n v="334"/>
    <n v="396"/>
    <n v="417"/>
  </r>
  <r>
    <s v="Webster County"/>
    <s v=" Mississippi"/>
    <n v="2009"/>
    <x v="24"/>
    <n v="9834"/>
    <n v="4842"/>
    <n v="4992"/>
    <n v="678"/>
    <n v="678"/>
    <n v="629"/>
    <n v="658"/>
    <n v="550"/>
    <n v="629"/>
    <n v="491"/>
    <n v="668"/>
    <n v="590"/>
    <n v="845"/>
    <n v="649"/>
    <n v="599"/>
    <n v="540"/>
    <n v="314"/>
    <n v="452"/>
    <n v="275"/>
    <n v="236"/>
    <n v="334"/>
  </r>
  <r>
    <s v="Wilkinson County"/>
    <s v=" Mississippi"/>
    <n v="2009"/>
    <x v="24"/>
    <n v="10200"/>
    <n v="5392"/>
    <n v="4808"/>
    <n v="693"/>
    <n v="724"/>
    <n v="612"/>
    <n v="632"/>
    <n v="867"/>
    <n v="918"/>
    <n v="601"/>
    <n v="540"/>
    <n v="734"/>
    <n v="785"/>
    <n v="683"/>
    <n v="510"/>
    <n v="540"/>
    <n v="428"/>
    <n v="306"/>
    <n v="183"/>
    <n v="214"/>
    <n v="224"/>
  </r>
  <r>
    <s v="Winston County"/>
    <s v=" Mississippi"/>
    <n v="2009"/>
    <x v="24"/>
    <n v="19543"/>
    <n v="9522"/>
    <n v="10021"/>
    <n v="1387"/>
    <n v="1465"/>
    <n v="1211"/>
    <n v="1309"/>
    <n v="1368"/>
    <n v="1231"/>
    <n v="1055"/>
    <n v="1309"/>
    <n v="1172"/>
    <n v="1211"/>
    <n v="1368"/>
    <n v="1250"/>
    <n v="1055"/>
    <n v="938"/>
    <n v="664"/>
    <n v="684"/>
    <n v="527"/>
    <n v="332"/>
  </r>
  <r>
    <s v="Yalobusha County"/>
    <s v=" Mississippi"/>
    <n v="2009"/>
    <x v="24"/>
    <n v="13646"/>
    <n v="6621"/>
    <n v="7025"/>
    <n v="996"/>
    <n v="832"/>
    <n v="982"/>
    <n v="996"/>
    <n v="832"/>
    <n v="764"/>
    <n v="695"/>
    <n v="695"/>
    <n v="1078"/>
    <n v="968"/>
    <n v="968"/>
    <n v="873"/>
    <n v="750"/>
    <n v="518"/>
    <n v="627"/>
    <n v="436"/>
    <n v="409"/>
    <n v="204"/>
  </r>
  <r>
    <s v="Yazoo County"/>
    <s v=" Mississippi"/>
    <n v="2009"/>
    <x v="24"/>
    <n v="28296"/>
    <n v="15124"/>
    <n v="13172"/>
    <n v="2122"/>
    <n v="1584"/>
    <n v="2263"/>
    <n v="2009"/>
    <n v="1952"/>
    <n v="2291"/>
    <n v="2009"/>
    <n v="2291"/>
    <n v="1754"/>
    <n v="2122"/>
    <n v="1924"/>
    <n v="1245"/>
    <n v="1386"/>
    <n v="877"/>
    <n v="792"/>
    <n v="792"/>
    <n v="537"/>
    <n v="339"/>
  </r>
  <r>
    <s v="Andrew County"/>
    <s v=" Missouri"/>
    <n v="2009"/>
    <x v="25"/>
    <n v="16831"/>
    <n v="8144"/>
    <n v="8687"/>
    <n v="1043"/>
    <n v="1009"/>
    <n v="1363"/>
    <n v="1161"/>
    <n v="942"/>
    <n v="908"/>
    <n v="1043"/>
    <n v="976"/>
    <n v="1262"/>
    <n v="1380"/>
    <n v="1346"/>
    <n v="1110"/>
    <n v="959"/>
    <n v="605"/>
    <n v="555"/>
    <n v="572"/>
    <n v="319"/>
    <n v="286"/>
  </r>
  <r>
    <s v="Atchison County"/>
    <s v=" Missouri"/>
    <n v="2009"/>
    <x v="25"/>
    <n v="6078"/>
    <n v="2922"/>
    <n v="3156"/>
    <n v="340"/>
    <n v="340"/>
    <n v="358"/>
    <n v="425"/>
    <n v="322"/>
    <n v="224"/>
    <n v="273"/>
    <n v="316"/>
    <n v="425"/>
    <n v="528"/>
    <n v="437"/>
    <n v="431"/>
    <n v="419"/>
    <n v="297"/>
    <n v="243"/>
    <n v="249"/>
    <n v="170"/>
    <n v="267"/>
  </r>
  <r>
    <s v="Audrain County"/>
    <s v=" Missouri"/>
    <n v="2009"/>
    <x v="25"/>
    <n v="25754"/>
    <n v="11608"/>
    <n v="14146"/>
    <n v="1777"/>
    <n v="1493"/>
    <n v="2034"/>
    <n v="1622"/>
    <n v="1442"/>
    <n v="1596"/>
    <n v="1596"/>
    <n v="1648"/>
    <n v="2060"/>
    <n v="1854"/>
    <n v="1725"/>
    <n v="1519"/>
    <n v="1339"/>
    <n v="952"/>
    <n v="927"/>
    <n v="669"/>
    <n v="592"/>
    <n v="901"/>
  </r>
  <r>
    <s v="Barry County"/>
    <s v=" Missouri"/>
    <n v="2009"/>
    <x v="25"/>
    <n v="35905"/>
    <n v="17834"/>
    <n v="18071"/>
    <n v="2585"/>
    <n v="2692"/>
    <n v="2513"/>
    <n v="2477"/>
    <n v="1867"/>
    <n v="2118"/>
    <n v="1902"/>
    <n v="2082"/>
    <n v="2369"/>
    <n v="2585"/>
    <n v="2656"/>
    <n v="2405"/>
    <n v="2010"/>
    <n v="1508"/>
    <n v="1687"/>
    <n v="1113"/>
    <n v="610"/>
    <n v="682"/>
  </r>
  <r>
    <s v="Barton County"/>
    <s v=" Missouri"/>
    <n v="2009"/>
    <x v="25"/>
    <n v="12695"/>
    <n v="6331"/>
    <n v="6364"/>
    <n v="799"/>
    <n v="901"/>
    <n v="1015"/>
    <n v="863"/>
    <n v="685"/>
    <n v="799"/>
    <n v="685"/>
    <n v="774"/>
    <n v="825"/>
    <n v="939"/>
    <n v="901"/>
    <n v="723"/>
    <n v="723"/>
    <n v="495"/>
    <n v="482"/>
    <n v="330"/>
    <n v="482"/>
    <n v="266"/>
  </r>
  <r>
    <s v="Bates County"/>
    <s v=" Missouri"/>
    <n v="2009"/>
    <x v="25"/>
    <n v="16906"/>
    <n v="8254"/>
    <n v="8652"/>
    <n v="1115"/>
    <n v="1065"/>
    <n v="1284"/>
    <n v="1183"/>
    <n v="963"/>
    <n v="912"/>
    <n v="929"/>
    <n v="1014"/>
    <n v="1149"/>
    <n v="1267"/>
    <n v="1183"/>
    <n v="1183"/>
    <n v="811"/>
    <n v="811"/>
    <n v="642"/>
    <n v="574"/>
    <n v="405"/>
    <n v="422"/>
  </r>
  <r>
    <s v="Benton County"/>
    <s v=" Missouri"/>
    <n v="2009"/>
    <x v="25"/>
    <n v="18458"/>
    <n v="8979"/>
    <n v="9479"/>
    <n v="775"/>
    <n v="756"/>
    <n v="1199"/>
    <n v="1052"/>
    <n v="812"/>
    <n v="627"/>
    <n v="885"/>
    <n v="775"/>
    <n v="1218"/>
    <n v="1292"/>
    <n v="1476"/>
    <n v="1273"/>
    <n v="1864"/>
    <n v="1661"/>
    <n v="1033"/>
    <n v="941"/>
    <n v="461"/>
    <n v="332"/>
  </r>
  <r>
    <s v="Bollinger County"/>
    <s v=" Missouri"/>
    <n v="2009"/>
    <x v="25"/>
    <n v="12037"/>
    <n v="5894"/>
    <n v="6143"/>
    <n v="818"/>
    <n v="710"/>
    <n v="830"/>
    <n v="842"/>
    <n v="674"/>
    <n v="686"/>
    <n v="649"/>
    <n v="601"/>
    <n v="999"/>
    <n v="914"/>
    <n v="890"/>
    <n v="854"/>
    <n v="710"/>
    <n v="517"/>
    <n v="505"/>
    <n v="349"/>
    <n v="276"/>
    <n v="192"/>
  </r>
  <r>
    <s v="Boone County"/>
    <s v=" Missouri"/>
    <n v="2009"/>
    <x v="25"/>
    <n v="151836"/>
    <n v="73184"/>
    <n v="78652"/>
    <n v="9717"/>
    <n v="8654"/>
    <n v="8806"/>
    <n v="14120"/>
    <n v="25963"/>
    <n v="10476"/>
    <n v="8806"/>
    <n v="9565"/>
    <n v="9565"/>
    <n v="9717"/>
    <n v="9110"/>
    <n v="7743"/>
    <n v="5769"/>
    <n v="4099"/>
    <n v="3036"/>
    <n v="2733"/>
    <n v="2277"/>
    <n v="1670"/>
  </r>
  <r>
    <s v="Buchanan County"/>
    <s v=" Missouri"/>
    <n v="2009"/>
    <x v="25"/>
    <n v="88476"/>
    <n v="43686"/>
    <n v="44790"/>
    <n v="6016"/>
    <n v="5485"/>
    <n v="5662"/>
    <n v="6281"/>
    <n v="6458"/>
    <n v="7078"/>
    <n v="5397"/>
    <n v="5573"/>
    <n v="6281"/>
    <n v="6547"/>
    <n v="5927"/>
    <n v="5131"/>
    <n v="4158"/>
    <n v="3096"/>
    <n v="2831"/>
    <n v="2388"/>
    <n v="1946"/>
    <n v="2300"/>
  </r>
  <r>
    <s v="Butler County"/>
    <s v=" Missouri"/>
    <n v="2009"/>
    <x v="25"/>
    <n v="41293"/>
    <n v="19824"/>
    <n v="21469"/>
    <n v="3096"/>
    <n v="2601"/>
    <n v="2560"/>
    <n v="2560"/>
    <n v="2394"/>
    <n v="2725"/>
    <n v="2518"/>
    <n v="2436"/>
    <n v="2642"/>
    <n v="2973"/>
    <n v="2849"/>
    <n v="2890"/>
    <n v="2271"/>
    <n v="1982"/>
    <n v="1527"/>
    <n v="1114"/>
    <n v="1156"/>
    <n v="991"/>
  </r>
  <r>
    <s v="Caldwell County"/>
    <s v=" Missouri"/>
    <n v="2009"/>
    <x v="25"/>
    <n v="9192"/>
    <n v="4544"/>
    <n v="4648"/>
    <n v="597"/>
    <n v="698"/>
    <n v="615"/>
    <n v="689"/>
    <n v="432"/>
    <n v="450"/>
    <n v="432"/>
    <n v="496"/>
    <n v="643"/>
    <n v="753"/>
    <n v="643"/>
    <n v="661"/>
    <n v="523"/>
    <n v="441"/>
    <n v="330"/>
    <n v="248"/>
    <n v="294"/>
    <n v="248"/>
  </r>
  <r>
    <s v="Callaway County"/>
    <s v=" Missouri"/>
    <n v="2009"/>
    <x v="25"/>
    <n v="43192"/>
    <n v="22154"/>
    <n v="21038"/>
    <n v="2721"/>
    <n v="2634"/>
    <n v="2721"/>
    <n v="3455"/>
    <n v="3498"/>
    <n v="2850"/>
    <n v="2677"/>
    <n v="2980"/>
    <n v="3282"/>
    <n v="3498"/>
    <n v="3196"/>
    <n v="3023"/>
    <n v="1857"/>
    <n v="1468"/>
    <n v="1166"/>
    <n v="820"/>
    <n v="820"/>
    <n v="475"/>
  </r>
  <r>
    <s v="Camden County"/>
    <s v=" Missouri"/>
    <n v="2009"/>
    <x v="25"/>
    <n v="40150"/>
    <n v="19849"/>
    <n v="20301"/>
    <n v="2328"/>
    <n v="1726"/>
    <n v="2368"/>
    <n v="2248"/>
    <n v="2087"/>
    <n v="1967"/>
    <n v="1686"/>
    <n v="2047"/>
    <n v="2489"/>
    <n v="2930"/>
    <n v="3131"/>
    <n v="3733"/>
    <n v="3452"/>
    <n v="2690"/>
    <n v="2328"/>
    <n v="1324"/>
    <n v="843"/>
    <n v="762"/>
  </r>
  <r>
    <s v="Cape Girardeau County"/>
    <s v=" Missouri"/>
    <n v="2009"/>
    <x v="25"/>
    <n v="72621"/>
    <n v="35131"/>
    <n v="37490"/>
    <n v="4502"/>
    <n v="4066"/>
    <n v="4647"/>
    <n v="6245"/>
    <n v="8133"/>
    <n v="3848"/>
    <n v="3776"/>
    <n v="4284"/>
    <n v="4792"/>
    <n v="5228"/>
    <n v="5010"/>
    <n v="4212"/>
    <n v="3703"/>
    <n v="2904"/>
    <n v="2033"/>
    <n v="1888"/>
    <n v="1525"/>
    <n v="1742"/>
  </r>
  <r>
    <s v="Carroll County"/>
    <s v=" Missouri"/>
    <n v="2009"/>
    <x v="25"/>
    <n v="9816"/>
    <n v="4770"/>
    <n v="5046"/>
    <n v="569"/>
    <n v="618"/>
    <n v="736"/>
    <n v="706"/>
    <n v="530"/>
    <n v="500"/>
    <n v="500"/>
    <n v="490"/>
    <n v="716"/>
    <n v="696"/>
    <n v="706"/>
    <n v="598"/>
    <n v="618"/>
    <n v="431"/>
    <n v="392"/>
    <n v="382"/>
    <n v="382"/>
    <n v="235"/>
  </r>
  <r>
    <s v="Carter County"/>
    <s v=" Missouri"/>
    <n v="2009"/>
    <x v="25"/>
    <n v="5894"/>
    <n v="2890"/>
    <n v="3004"/>
    <n v="412"/>
    <n v="506"/>
    <n v="300"/>
    <n v="465"/>
    <n v="241"/>
    <n v="318"/>
    <n v="300"/>
    <n v="389"/>
    <n v="365"/>
    <n v="430"/>
    <n v="465"/>
    <n v="453"/>
    <n v="306"/>
    <n v="300"/>
    <n v="223"/>
    <n v="253"/>
    <n v="100"/>
    <n v="58"/>
  </r>
  <r>
    <s v="Cass County"/>
    <s v=" Missouri"/>
    <n v="2009"/>
    <x v="25"/>
    <n v="97203"/>
    <n v="47762"/>
    <n v="49441"/>
    <n v="6512"/>
    <n v="7290"/>
    <n v="7776"/>
    <n v="6901"/>
    <n v="5540"/>
    <n v="5832"/>
    <n v="6123"/>
    <n v="6804"/>
    <n v="7776"/>
    <n v="7970"/>
    <n v="6901"/>
    <n v="5929"/>
    <n v="4471"/>
    <n v="3596"/>
    <n v="2721"/>
    <n v="2430"/>
    <n v="1458"/>
    <n v="1458"/>
  </r>
  <r>
    <s v="Cedar County"/>
    <s v=" Missouri"/>
    <n v="2009"/>
    <x v="25"/>
    <n v="13790"/>
    <n v="6801"/>
    <n v="6989"/>
    <n v="772"/>
    <n v="703"/>
    <n v="992"/>
    <n v="896"/>
    <n v="854"/>
    <n v="634"/>
    <n v="592"/>
    <n v="730"/>
    <n v="854"/>
    <n v="965"/>
    <n v="1034"/>
    <n v="882"/>
    <n v="937"/>
    <n v="882"/>
    <n v="703"/>
    <n v="661"/>
    <n v="358"/>
    <n v="317"/>
  </r>
  <r>
    <s v="Chariton County"/>
    <s v=" Missouri"/>
    <n v="2009"/>
    <x v="25"/>
    <n v="7777"/>
    <n v="3757"/>
    <n v="4020"/>
    <n v="427"/>
    <n v="412"/>
    <n v="536"/>
    <n v="505"/>
    <n v="466"/>
    <n v="295"/>
    <n v="303"/>
    <n v="365"/>
    <n v="497"/>
    <n v="653"/>
    <n v="606"/>
    <n v="536"/>
    <n v="497"/>
    <n v="365"/>
    <n v="381"/>
    <n v="326"/>
    <n v="233"/>
    <n v="365"/>
  </r>
  <r>
    <s v="Christian County"/>
    <s v=" Missouri"/>
    <n v="2009"/>
    <x v="25"/>
    <n v="72551"/>
    <n v="35682"/>
    <n v="36869"/>
    <n v="5296"/>
    <n v="5658"/>
    <n v="5151"/>
    <n v="4788"/>
    <n v="4135"/>
    <n v="5368"/>
    <n v="5223"/>
    <n v="5368"/>
    <n v="5296"/>
    <n v="5731"/>
    <n v="4788"/>
    <n v="4353"/>
    <n v="3047"/>
    <n v="2829"/>
    <n v="1958"/>
    <n v="1596"/>
    <n v="943"/>
    <n v="943"/>
  </r>
  <r>
    <s v="Clark County"/>
    <s v=" Missouri"/>
    <n v="2009"/>
    <x v="25"/>
    <n v="7178"/>
    <n v="3558"/>
    <n v="3620"/>
    <n v="430"/>
    <n v="480"/>
    <n v="509"/>
    <n v="459"/>
    <n v="401"/>
    <n v="344"/>
    <n v="366"/>
    <n v="423"/>
    <n v="523"/>
    <n v="516"/>
    <n v="552"/>
    <n v="445"/>
    <n v="495"/>
    <n v="337"/>
    <n v="279"/>
    <n v="287"/>
    <n v="179"/>
    <n v="129"/>
  </r>
  <r>
    <s v="Clay County"/>
    <s v=" Missouri"/>
    <n v="2009"/>
    <x v="25"/>
    <n v="217596"/>
    <n v="106246"/>
    <n v="111350"/>
    <n v="15884"/>
    <n v="16102"/>
    <n v="14143"/>
    <n v="14143"/>
    <n v="13273"/>
    <n v="17190"/>
    <n v="16102"/>
    <n v="16102"/>
    <n v="16754"/>
    <n v="16754"/>
    <n v="14796"/>
    <n v="12838"/>
    <n v="10009"/>
    <n v="6963"/>
    <n v="5875"/>
    <n v="4569"/>
    <n v="3699"/>
    <n v="2828"/>
  </r>
  <r>
    <s v="Clinton County"/>
    <s v=" Missouri"/>
    <n v="2009"/>
    <x v="25"/>
    <n v="20810"/>
    <n v="10222"/>
    <n v="10588"/>
    <n v="1331"/>
    <n v="1269"/>
    <n v="1602"/>
    <n v="1435"/>
    <n v="1144"/>
    <n v="1123"/>
    <n v="1144"/>
    <n v="1290"/>
    <n v="1706"/>
    <n v="1706"/>
    <n v="1519"/>
    <n v="1269"/>
    <n v="1248"/>
    <n v="894"/>
    <n v="645"/>
    <n v="603"/>
    <n v="416"/>
    <n v="478"/>
  </r>
  <r>
    <s v="Cole County"/>
    <s v=" Missouri"/>
    <n v="2009"/>
    <x v="25"/>
    <n v="73737"/>
    <n v="36616"/>
    <n v="37121"/>
    <n v="4866"/>
    <n v="4719"/>
    <n v="4792"/>
    <n v="5751"/>
    <n v="5677"/>
    <n v="5014"/>
    <n v="4645"/>
    <n v="4719"/>
    <n v="5456"/>
    <n v="5604"/>
    <n v="5530"/>
    <n v="4866"/>
    <n v="3391"/>
    <n v="2433"/>
    <n v="1917"/>
    <n v="1769"/>
    <n v="1179"/>
    <n v="1474"/>
  </r>
  <r>
    <s v="Cooper County"/>
    <s v=" Missouri"/>
    <n v="2009"/>
    <x v="25"/>
    <n v="17371"/>
    <n v="9355"/>
    <n v="8016"/>
    <n v="972"/>
    <n v="1024"/>
    <n v="1163"/>
    <n v="1354"/>
    <n v="1615"/>
    <n v="1337"/>
    <n v="990"/>
    <n v="1077"/>
    <n v="1024"/>
    <n v="1250"/>
    <n v="1198"/>
    <n v="1024"/>
    <n v="868"/>
    <n v="590"/>
    <n v="642"/>
    <n v="469"/>
    <n v="382"/>
    <n v="399"/>
  </r>
  <r>
    <s v="Crawford County"/>
    <s v=" Missouri"/>
    <n v="2009"/>
    <x v="25"/>
    <n v="23825"/>
    <n v="11743"/>
    <n v="12082"/>
    <n v="1596"/>
    <n v="1477"/>
    <n v="1929"/>
    <n v="1643"/>
    <n v="1286"/>
    <n v="1548"/>
    <n v="1286"/>
    <n v="1620"/>
    <n v="1500"/>
    <n v="1834"/>
    <n v="1643"/>
    <n v="1405"/>
    <n v="1405"/>
    <n v="1095"/>
    <n v="857"/>
    <n v="810"/>
    <n v="405"/>
    <n v="476"/>
  </r>
  <r>
    <s v="Dade County"/>
    <s v=" Missouri"/>
    <n v="2009"/>
    <x v="25"/>
    <n v="7503"/>
    <n v="3737"/>
    <n v="3766"/>
    <n v="405"/>
    <n v="412"/>
    <n v="555"/>
    <n v="487"/>
    <n v="337"/>
    <n v="307"/>
    <n v="337"/>
    <n v="352"/>
    <n v="555"/>
    <n v="592"/>
    <n v="600"/>
    <n v="472"/>
    <n v="540"/>
    <n v="442"/>
    <n v="352"/>
    <n v="307"/>
    <n v="217"/>
    <n v="225"/>
  </r>
  <r>
    <s v="Dallas County"/>
    <s v=" Missouri"/>
    <n v="2009"/>
    <x v="25"/>
    <n v="16579"/>
    <n v="8321"/>
    <n v="8258"/>
    <n v="1160"/>
    <n v="1359"/>
    <n v="961"/>
    <n v="1127"/>
    <n v="961"/>
    <n v="911"/>
    <n v="911"/>
    <n v="795"/>
    <n v="1260"/>
    <n v="1376"/>
    <n v="1210"/>
    <n v="911"/>
    <n v="1143"/>
    <n v="812"/>
    <n v="580"/>
    <n v="447"/>
    <n v="364"/>
    <n v="315"/>
  </r>
  <r>
    <s v="Daviess County"/>
    <s v=" Missouri"/>
    <n v="2009"/>
    <x v="25"/>
    <n v="8061"/>
    <n v="3915"/>
    <n v="4146"/>
    <n v="596"/>
    <n v="580"/>
    <n v="620"/>
    <n v="580"/>
    <n v="435"/>
    <n v="451"/>
    <n v="419"/>
    <n v="411"/>
    <n v="483"/>
    <n v="580"/>
    <n v="548"/>
    <n v="483"/>
    <n v="548"/>
    <n v="378"/>
    <n v="330"/>
    <n v="266"/>
    <n v="120"/>
    <n v="217"/>
  </r>
  <r>
    <s v="DeKalb County"/>
    <s v=" Missouri"/>
    <n v="2009"/>
    <x v="25"/>
    <n v="12235"/>
    <n v="7682"/>
    <n v="4553"/>
    <n v="587"/>
    <n v="636"/>
    <n v="550"/>
    <n v="721"/>
    <n v="831"/>
    <n v="942"/>
    <n v="1076"/>
    <n v="1039"/>
    <n v="1296"/>
    <n v="1027"/>
    <n v="819"/>
    <n v="599"/>
    <n v="538"/>
    <n v="477"/>
    <n v="318"/>
    <n v="305"/>
    <n v="220"/>
    <n v="244"/>
  </r>
  <r>
    <s v="Dent County"/>
    <s v=" Missouri"/>
    <n v="2009"/>
    <x v="25"/>
    <n v="15036"/>
    <n v="7430"/>
    <n v="7606"/>
    <n v="932"/>
    <n v="887"/>
    <n v="1007"/>
    <n v="992"/>
    <n v="811"/>
    <n v="811"/>
    <n v="781"/>
    <n v="796"/>
    <n v="1127"/>
    <n v="1172"/>
    <n v="1052"/>
    <n v="977"/>
    <n v="962"/>
    <n v="872"/>
    <n v="601"/>
    <n v="511"/>
    <n v="421"/>
    <n v="300"/>
  </r>
  <r>
    <s v="Douglas County"/>
    <s v=" Missouri"/>
    <n v="2009"/>
    <x v="25"/>
    <n v="13470"/>
    <n v="6796"/>
    <n v="6674"/>
    <n v="579"/>
    <n v="754"/>
    <n v="1198"/>
    <n v="1279"/>
    <n v="727"/>
    <n v="296"/>
    <n v="633"/>
    <n v="835"/>
    <n v="902"/>
    <n v="1010"/>
    <n v="1023"/>
    <n v="1037"/>
    <n v="821"/>
    <n v="754"/>
    <n v="592"/>
    <n v="511"/>
    <n v="215"/>
    <n v="282"/>
  </r>
  <r>
    <s v="Dunklin County"/>
    <s v=" Missouri"/>
    <n v="2009"/>
    <x v="25"/>
    <n v="31528"/>
    <n v="14999"/>
    <n v="16529"/>
    <n v="2301"/>
    <n v="2396"/>
    <n v="1954"/>
    <n v="2080"/>
    <n v="1765"/>
    <n v="1923"/>
    <n v="1860"/>
    <n v="1828"/>
    <n v="2017"/>
    <n v="2143"/>
    <n v="2175"/>
    <n v="1986"/>
    <n v="1828"/>
    <n v="1418"/>
    <n v="1324"/>
    <n v="1040"/>
    <n v="819"/>
    <n v="599"/>
  </r>
  <r>
    <s v="Franklin County"/>
    <s v=" Missouri"/>
    <n v="2009"/>
    <x v="25"/>
    <n v="99866"/>
    <n v="49607"/>
    <n v="50259"/>
    <n v="6691"/>
    <n v="7090"/>
    <n v="6990"/>
    <n v="7090"/>
    <n v="6091"/>
    <n v="5991"/>
    <n v="5692"/>
    <n v="7290"/>
    <n v="7090"/>
    <n v="8388"/>
    <n v="7390"/>
    <n v="5792"/>
    <n v="5292"/>
    <n v="4294"/>
    <n v="2896"/>
    <n v="2296"/>
    <n v="1697"/>
    <n v="1797"/>
  </r>
  <r>
    <s v="Gasconade County"/>
    <s v=" Missouri"/>
    <n v="2009"/>
    <x v="25"/>
    <n v="15327"/>
    <n v="7534"/>
    <n v="7793"/>
    <n v="827"/>
    <n v="904"/>
    <n v="965"/>
    <n v="1088"/>
    <n v="842"/>
    <n v="781"/>
    <n v="735"/>
    <n v="797"/>
    <n v="1103"/>
    <n v="1272"/>
    <n v="1180"/>
    <n v="934"/>
    <n v="996"/>
    <n v="904"/>
    <n v="536"/>
    <n v="613"/>
    <n v="505"/>
    <n v="306"/>
  </r>
  <r>
    <s v="Gentry County"/>
    <s v=" Missouri"/>
    <n v="2009"/>
    <x v="25"/>
    <n v="6249"/>
    <n v="3082"/>
    <n v="3167"/>
    <n v="406"/>
    <n v="274"/>
    <n v="506"/>
    <n v="449"/>
    <n v="343"/>
    <n v="231"/>
    <n v="243"/>
    <n v="331"/>
    <n v="449"/>
    <n v="449"/>
    <n v="449"/>
    <n v="374"/>
    <n v="312"/>
    <n v="393"/>
    <n v="268"/>
    <n v="262"/>
    <n v="218"/>
    <n v="287"/>
  </r>
  <r>
    <s v="Greene County"/>
    <s v=" Missouri"/>
    <n v="2009"/>
    <x v="25"/>
    <n v="262887"/>
    <n v="127585"/>
    <n v="135302"/>
    <n v="16824"/>
    <n v="14984"/>
    <n v="15247"/>
    <n v="19716"/>
    <n v="33123"/>
    <n v="16824"/>
    <n v="14195"/>
    <n v="16561"/>
    <n v="16298"/>
    <n v="18139"/>
    <n v="17087"/>
    <n v="14984"/>
    <n v="12881"/>
    <n v="10252"/>
    <n v="7623"/>
    <n v="6835"/>
    <n v="6046"/>
    <n v="5520"/>
  </r>
  <r>
    <s v="Grundy County"/>
    <s v=" Missouri"/>
    <n v="2009"/>
    <x v="25"/>
    <n v="10088"/>
    <n v="4873"/>
    <n v="5215"/>
    <n v="655"/>
    <n v="544"/>
    <n v="726"/>
    <n v="655"/>
    <n v="605"/>
    <n v="504"/>
    <n v="453"/>
    <n v="595"/>
    <n v="595"/>
    <n v="736"/>
    <n v="706"/>
    <n v="595"/>
    <n v="645"/>
    <n v="675"/>
    <n v="322"/>
    <n v="403"/>
    <n v="332"/>
    <n v="342"/>
  </r>
  <r>
    <s v="Harrison County"/>
    <s v=" Missouri"/>
    <n v="2009"/>
    <x v="25"/>
    <n v="8750"/>
    <n v="4208"/>
    <n v="4542"/>
    <n v="595"/>
    <n v="595"/>
    <n v="498"/>
    <n v="533"/>
    <n v="411"/>
    <n v="472"/>
    <n v="481"/>
    <n v="481"/>
    <n v="490"/>
    <n v="621"/>
    <n v="621"/>
    <n v="551"/>
    <n v="516"/>
    <n v="507"/>
    <n v="385"/>
    <n v="472"/>
    <n v="210"/>
    <n v="315"/>
  </r>
  <r>
    <s v="Henry County"/>
    <s v=" Missouri"/>
    <n v="2009"/>
    <x v="25"/>
    <n v="22294"/>
    <n v="10910"/>
    <n v="11384"/>
    <n v="1315"/>
    <n v="1382"/>
    <n v="1404"/>
    <n v="1359"/>
    <n v="1092"/>
    <n v="1315"/>
    <n v="1226"/>
    <n v="1293"/>
    <n v="1449"/>
    <n v="1672"/>
    <n v="1515"/>
    <n v="1672"/>
    <n v="1315"/>
    <n v="1293"/>
    <n v="936"/>
    <n v="735"/>
    <n v="802"/>
    <n v="535"/>
  </r>
  <r>
    <s v="Hickory County"/>
    <s v=" Missouri"/>
    <n v="2009"/>
    <x v="25"/>
    <n v="9022"/>
    <n v="4357"/>
    <n v="4665"/>
    <n v="387"/>
    <n v="360"/>
    <n v="514"/>
    <n v="478"/>
    <n v="424"/>
    <n v="333"/>
    <n v="243"/>
    <n v="297"/>
    <n v="649"/>
    <n v="595"/>
    <n v="586"/>
    <n v="748"/>
    <n v="938"/>
    <n v="857"/>
    <n v="514"/>
    <n v="505"/>
    <n v="306"/>
    <n v="270"/>
  </r>
  <r>
    <s v="Holt County"/>
    <s v=" Missouri"/>
    <n v="2009"/>
    <x v="25"/>
    <n v="4937"/>
    <n v="2484"/>
    <n v="2453"/>
    <n v="281"/>
    <n v="325"/>
    <n v="227"/>
    <n v="345"/>
    <n v="232"/>
    <n v="227"/>
    <n v="217"/>
    <n v="330"/>
    <n v="291"/>
    <n v="370"/>
    <n v="360"/>
    <n v="355"/>
    <n v="335"/>
    <n v="192"/>
    <n v="271"/>
    <n v="207"/>
    <n v="192"/>
    <n v="162"/>
  </r>
  <r>
    <s v="Howard County"/>
    <s v=" Missouri"/>
    <n v="2009"/>
    <x v="25"/>
    <n v="9859"/>
    <n v="4804"/>
    <n v="5055"/>
    <n v="591"/>
    <n v="423"/>
    <n v="709"/>
    <n v="1054"/>
    <n v="699"/>
    <n v="561"/>
    <n v="502"/>
    <n v="591"/>
    <n v="522"/>
    <n v="749"/>
    <n v="759"/>
    <n v="690"/>
    <n v="473"/>
    <n v="364"/>
    <n v="374"/>
    <n v="305"/>
    <n v="236"/>
    <n v="266"/>
  </r>
  <r>
    <s v="Howell County"/>
    <s v=" Missouri"/>
    <n v="2009"/>
    <x v="25"/>
    <n v="38561"/>
    <n v="18591"/>
    <n v="19970"/>
    <n v="2699"/>
    <n v="2467"/>
    <n v="2776"/>
    <n v="2622"/>
    <n v="2197"/>
    <n v="2159"/>
    <n v="2120"/>
    <n v="2429"/>
    <n v="2352"/>
    <n v="2699"/>
    <n v="2583"/>
    <n v="2467"/>
    <n v="2236"/>
    <n v="1928"/>
    <n v="1619"/>
    <n v="1311"/>
    <n v="964"/>
    <n v="964"/>
  </r>
  <r>
    <s v="Iron County"/>
    <s v=" Missouri"/>
    <n v="2009"/>
    <x v="25"/>
    <n v="10083"/>
    <n v="4871"/>
    <n v="5212"/>
    <n v="625"/>
    <n v="715"/>
    <n v="594"/>
    <n v="655"/>
    <n v="615"/>
    <n v="544"/>
    <n v="494"/>
    <n v="756"/>
    <n v="514"/>
    <n v="796"/>
    <n v="756"/>
    <n v="685"/>
    <n v="544"/>
    <n v="534"/>
    <n v="413"/>
    <n v="332"/>
    <n v="302"/>
    <n v="191"/>
  </r>
  <r>
    <s v="Jackson County"/>
    <s v=" Missouri"/>
    <n v="2009"/>
    <x v="25"/>
    <n v="689651"/>
    <n v="333369"/>
    <n v="356282"/>
    <n v="51723"/>
    <n v="45516"/>
    <n v="46206"/>
    <n v="45516"/>
    <n v="43448"/>
    <n v="55172"/>
    <n v="47585"/>
    <n v="46896"/>
    <n v="48965"/>
    <n v="53103"/>
    <n v="48275"/>
    <n v="40689"/>
    <n v="32413"/>
    <n v="22758"/>
    <n v="19310"/>
    <n v="17241"/>
    <n v="13103"/>
    <n v="11724"/>
  </r>
  <r>
    <s v="Jasper County"/>
    <s v=" Missouri"/>
    <n v="2009"/>
    <x v="25"/>
    <n v="114756"/>
    <n v="55771"/>
    <n v="58985"/>
    <n v="8950"/>
    <n v="7803"/>
    <n v="8262"/>
    <n v="8032"/>
    <n v="8147"/>
    <n v="9409"/>
    <n v="7688"/>
    <n v="6655"/>
    <n v="7918"/>
    <n v="7918"/>
    <n v="7229"/>
    <n v="6082"/>
    <n v="5623"/>
    <n v="4245"/>
    <n v="3557"/>
    <n v="3327"/>
    <n v="2524"/>
    <n v="1606"/>
  </r>
  <r>
    <s v="Jefferson County"/>
    <s v=" Missouri"/>
    <n v="2009"/>
    <x v="25"/>
    <n v="215386"/>
    <n v="107007"/>
    <n v="108379"/>
    <n v="14646"/>
    <n v="14430"/>
    <n v="15507"/>
    <n v="14861"/>
    <n v="12923"/>
    <n v="15507"/>
    <n v="14000"/>
    <n v="15723"/>
    <n v="17015"/>
    <n v="18523"/>
    <n v="16584"/>
    <n v="13353"/>
    <n v="10338"/>
    <n v="7323"/>
    <n v="5815"/>
    <n v="4307"/>
    <n v="2800"/>
    <n v="2153"/>
  </r>
  <r>
    <s v="Johnson County"/>
    <s v=" Missouri"/>
    <n v="2009"/>
    <x v="25"/>
    <n v="51997"/>
    <n v="25830"/>
    <n v="26167"/>
    <n v="3535"/>
    <n v="3015"/>
    <n v="3171"/>
    <n v="5251"/>
    <n v="8735"/>
    <n v="3275"/>
    <n v="2391"/>
    <n v="2963"/>
    <n v="3327"/>
    <n v="3431"/>
    <n v="3067"/>
    <n v="2235"/>
    <n v="2339"/>
    <n v="1559"/>
    <n v="1299"/>
    <n v="987"/>
    <n v="727"/>
    <n v="675"/>
  </r>
  <r>
    <s v="Knox County"/>
    <s v=" Missouri"/>
    <n v="2009"/>
    <x v="25"/>
    <n v="4040"/>
    <n v="1949"/>
    <n v="2091"/>
    <n v="238"/>
    <n v="250"/>
    <n v="266"/>
    <n v="250"/>
    <n v="303"/>
    <n v="129"/>
    <n v="169"/>
    <n v="153"/>
    <n v="323"/>
    <n v="303"/>
    <n v="286"/>
    <n v="286"/>
    <n v="254"/>
    <n v="258"/>
    <n v="149"/>
    <n v="145"/>
    <n v="80"/>
    <n v="185"/>
  </r>
  <r>
    <s v="Laclede County"/>
    <s v=" Missouri"/>
    <n v="2009"/>
    <x v="25"/>
    <n v="35046"/>
    <n v="17218"/>
    <n v="17828"/>
    <n v="2418"/>
    <n v="2383"/>
    <n v="2558"/>
    <n v="2453"/>
    <n v="2032"/>
    <n v="2242"/>
    <n v="1997"/>
    <n v="2277"/>
    <n v="2418"/>
    <n v="2523"/>
    <n v="2383"/>
    <n v="2137"/>
    <n v="1892"/>
    <n v="1752"/>
    <n v="1156"/>
    <n v="946"/>
    <n v="771"/>
    <n v="665"/>
  </r>
  <r>
    <s v="Lafayette County"/>
    <s v=" Missouri"/>
    <n v="2009"/>
    <x v="25"/>
    <n v="32741"/>
    <n v="16128"/>
    <n v="16613"/>
    <n v="2062"/>
    <n v="2062"/>
    <n v="2259"/>
    <n v="2422"/>
    <n v="1866"/>
    <n v="1800"/>
    <n v="1800"/>
    <n v="1931"/>
    <n v="2488"/>
    <n v="2586"/>
    <n v="2324"/>
    <n v="2029"/>
    <n v="1866"/>
    <n v="1375"/>
    <n v="1244"/>
    <n v="1047"/>
    <n v="884"/>
    <n v="687"/>
  </r>
  <r>
    <s v="Lawrence County"/>
    <s v=" Missouri"/>
    <n v="2009"/>
    <x v="25"/>
    <n v="37351"/>
    <n v="18406"/>
    <n v="18945"/>
    <n v="2577"/>
    <n v="2801"/>
    <n v="2689"/>
    <n v="2801"/>
    <n v="1942"/>
    <n v="2166"/>
    <n v="2166"/>
    <n v="2614"/>
    <n v="2502"/>
    <n v="2651"/>
    <n v="2427"/>
    <n v="2278"/>
    <n v="1904"/>
    <n v="1456"/>
    <n v="1531"/>
    <n v="1344"/>
    <n v="821"/>
    <n v="634"/>
  </r>
  <r>
    <s v="Lewis County"/>
    <s v=" Missouri"/>
    <n v="2009"/>
    <x v="25"/>
    <n v="9951"/>
    <n v="4894"/>
    <n v="5057"/>
    <n v="577"/>
    <n v="517"/>
    <n v="746"/>
    <n v="935"/>
    <n v="766"/>
    <n v="527"/>
    <n v="487"/>
    <n v="477"/>
    <n v="736"/>
    <n v="726"/>
    <n v="666"/>
    <n v="626"/>
    <n v="507"/>
    <n v="527"/>
    <n v="288"/>
    <n v="358"/>
    <n v="268"/>
    <n v="218"/>
  </r>
  <r>
    <s v="Lincoln County"/>
    <s v=" Missouri"/>
    <n v="2009"/>
    <x v="25"/>
    <n v="50926"/>
    <n v="25361"/>
    <n v="25565"/>
    <n v="3666"/>
    <n v="4074"/>
    <n v="3921"/>
    <n v="3819"/>
    <n v="3055"/>
    <n v="3819"/>
    <n v="3259"/>
    <n v="3819"/>
    <n v="3768"/>
    <n v="4125"/>
    <n v="3564"/>
    <n v="2800"/>
    <n v="2087"/>
    <n v="1782"/>
    <n v="1171"/>
    <n v="865"/>
    <n v="611"/>
    <n v="763"/>
  </r>
  <r>
    <s v="Linn County"/>
    <s v=" Missouri"/>
    <n v="2009"/>
    <x v="25"/>
    <n v="12765"/>
    <n v="6078"/>
    <n v="6687"/>
    <n v="816"/>
    <n v="804"/>
    <n v="944"/>
    <n v="893"/>
    <n v="663"/>
    <n v="548"/>
    <n v="612"/>
    <n v="587"/>
    <n v="919"/>
    <n v="1021"/>
    <n v="919"/>
    <n v="842"/>
    <n v="727"/>
    <n v="689"/>
    <n v="434"/>
    <n v="625"/>
    <n v="357"/>
    <n v="382"/>
  </r>
  <r>
    <s v="Livingston County"/>
    <s v=" Missouri"/>
    <n v="2009"/>
    <x v="25"/>
    <n v="14143"/>
    <n v="6504"/>
    <n v="7639"/>
    <n v="891"/>
    <n v="792"/>
    <n v="961"/>
    <n v="862"/>
    <n v="947"/>
    <n v="735"/>
    <n v="777"/>
    <n v="777"/>
    <n v="1018"/>
    <n v="1032"/>
    <n v="975"/>
    <n v="919"/>
    <n v="792"/>
    <n v="594"/>
    <n v="537"/>
    <n v="466"/>
    <n v="509"/>
    <n v="551"/>
  </r>
  <r>
    <s v="McDonald County"/>
    <s v=" Missouri"/>
    <n v="2009"/>
    <x v="25"/>
    <n v="22890"/>
    <n v="11724"/>
    <n v="11166"/>
    <n v="1991"/>
    <n v="1831"/>
    <n v="1556"/>
    <n v="1785"/>
    <n v="1327"/>
    <n v="1648"/>
    <n v="1236"/>
    <n v="1350"/>
    <n v="1808"/>
    <n v="1693"/>
    <n v="1510"/>
    <n v="1258"/>
    <n v="1304"/>
    <n v="915"/>
    <n v="572"/>
    <n v="503"/>
    <n v="251"/>
    <n v="320"/>
  </r>
  <r>
    <s v="Macon County"/>
    <s v=" Missouri"/>
    <n v="2009"/>
    <x v="25"/>
    <n v="15456"/>
    <n v="7577"/>
    <n v="7879"/>
    <n v="942"/>
    <n v="865"/>
    <n v="1174"/>
    <n v="973"/>
    <n v="788"/>
    <n v="788"/>
    <n v="772"/>
    <n v="834"/>
    <n v="1051"/>
    <n v="1112"/>
    <n v="1205"/>
    <n v="1097"/>
    <n v="1004"/>
    <n v="695"/>
    <n v="680"/>
    <n v="540"/>
    <n v="370"/>
    <n v="587"/>
  </r>
  <r>
    <s v="Madison County"/>
    <s v=" Missouri"/>
    <n v="2009"/>
    <x v="25"/>
    <n v="12226"/>
    <n v="5898"/>
    <n v="6328"/>
    <n v="782"/>
    <n v="770"/>
    <n v="758"/>
    <n v="880"/>
    <n v="684"/>
    <n v="758"/>
    <n v="635"/>
    <n v="868"/>
    <n v="709"/>
    <n v="941"/>
    <n v="819"/>
    <n v="782"/>
    <n v="696"/>
    <n v="684"/>
    <n v="379"/>
    <n v="305"/>
    <n v="391"/>
    <n v="391"/>
  </r>
  <r>
    <s v="Maries County"/>
    <s v=" Missouri"/>
    <n v="2009"/>
    <x v="25"/>
    <n v="8954"/>
    <n v="4476"/>
    <n v="4478"/>
    <n v="510"/>
    <n v="465"/>
    <n v="734"/>
    <n v="617"/>
    <n v="519"/>
    <n v="519"/>
    <n v="393"/>
    <n v="582"/>
    <n v="644"/>
    <n v="734"/>
    <n v="644"/>
    <n v="725"/>
    <n v="438"/>
    <n v="367"/>
    <n v="420"/>
    <n v="295"/>
    <n v="152"/>
    <n v="188"/>
  </r>
  <r>
    <s v="Marion County"/>
    <s v=" Missouri"/>
    <n v="2009"/>
    <x v="25"/>
    <n v="28241"/>
    <n v="13364"/>
    <n v="14877"/>
    <n v="2005"/>
    <n v="1920"/>
    <n v="1948"/>
    <n v="2005"/>
    <n v="1807"/>
    <n v="1609"/>
    <n v="1694"/>
    <n v="1666"/>
    <n v="1892"/>
    <n v="2005"/>
    <n v="2005"/>
    <n v="1694"/>
    <n v="1468"/>
    <n v="1073"/>
    <n v="960"/>
    <n v="818"/>
    <n v="734"/>
    <n v="931"/>
  </r>
  <r>
    <s v="Mercer County"/>
    <s v=" Missouri"/>
    <n v="2009"/>
    <x v="25"/>
    <n v="3474"/>
    <n v="1758"/>
    <n v="1716"/>
    <n v="211"/>
    <n v="170"/>
    <n v="277"/>
    <n v="184"/>
    <n v="208"/>
    <n v="142"/>
    <n v="159"/>
    <n v="142"/>
    <n v="222"/>
    <n v="305"/>
    <n v="281"/>
    <n v="194"/>
    <n v="257"/>
    <n v="187"/>
    <n v="163"/>
    <n v="180"/>
    <n v="111"/>
    <n v="76"/>
  </r>
  <r>
    <s v="Miller County"/>
    <s v=" Missouri"/>
    <n v="2009"/>
    <x v="25"/>
    <n v="24731"/>
    <n v="12218"/>
    <n v="12513"/>
    <n v="1632"/>
    <n v="1632"/>
    <n v="1755"/>
    <n v="1681"/>
    <n v="1533"/>
    <n v="1508"/>
    <n v="1434"/>
    <n v="1558"/>
    <n v="1755"/>
    <n v="1854"/>
    <n v="1706"/>
    <n v="1656"/>
    <n v="1211"/>
    <n v="1261"/>
    <n v="766"/>
    <n v="593"/>
    <n v="568"/>
    <n v="593"/>
  </r>
  <r>
    <s v="Mississippi County"/>
    <s v=" Missouri"/>
    <n v="2009"/>
    <x v="25"/>
    <n v="13498"/>
    <n v="6581"/>
    <n v="6917"/>
    <n v="931"/>
    <n v="931"/>
    <n v="863"/>
    <n v="1012"/>
    <n v="742"/>
    <n v="850"/>
    <n v="850"/>
    <n v="796"/>
    <n v="971"/>
    <n v="958"/>
    <n v="890"/>
    <n v="985"/>
    <n v="688"/>
    <n v="674"/>
    <n v="364"/>
    <n v="337"/>
    <n v="242"/>
    <n v="404"/>
  </r>
  <r>
    <s v="Massac County"/>
    <s v=" Illinois"/>
    <n v="2009"/>
    <x v="13"/>
    <n v="15081"/>
    <n v="7951"/>
    <n v="7130"/>
    <n v="1085"/>
    <n v="1161"/>
    <n v="950"/>
    <n v="980"/>
    <n v="980"/>
    <n v="1055"/>
    <n v="980"/>
    <n v="1131"/>
    <n v="1070"/>
    <n v="1146"/>
    <n v="1010"/>
    <n v="769"/>
    <n v="799"/>
    <n v="467"/>
    <n v="497"/>
    <n v="392"/>
    <n v="346"/>
    <n v="241"/>
  </r>
  <r>
    <s v="Monroe County"/>
    <s v=" Missouri"/>
    <n v="2009"/>
    <x v="25"/>
    <n v="9141"/>
    <n v="4489"/>
    <n v="4652"/>
    <n v="511"/>
    <n v="502"/>
    <n v="722"/>
    <n v="658"/>
    <n v="475"/>
    <n v="429"/>
    <n v="438"/>
    <n v="402"/>
    <n v="795"/>
    <n v="685"/>
    <n v="676"/>
    <n v="776"/>
    <n v="447"/>
    <n v="475"/>
    <n v="374"/>
    <n v="292"/>
    <n v="219"/>
    <n v="265"/>
  </r>
  <r>
    <s v="Montgomery County"/>
    <s v=" Missouri"/>
    <n v="2009"/>
    <x v="25"/>
    <n v="11884"/>
    <n v="5903"/>
    <n v="5981"/>
    <n v="796"/>
    <n v="772"/>
    <n v="724"/>
    <n v="808"/>
    <n v="606"/>
    <n v="606"/>
    <n v="570"/>
    <n v="665"/>
    <n v="760"/>
    <n v="1010"/>
    <n v="926"/>
    <n v="808"/>
    <n v="713"/>
    <n v="546"/>
    <n v="511"/>
    <n v="415"/>
    <n v="261"/>
    <n v="380"/>
  </r>
  <r>
    <s v="Washington County"/>
    <s v=" Georgia"/>
    <n v="2009"/>
    <x v="10"/>
    <n v="20608"/>
    <n v="10041"/>
    <n v="10567"/>
    <n v="1257"/>
    <n v="1339"/>
    <n v="1236"/>
    <n v="1277"/>
    <n v="1154"/>
    <n v="906"/>
    <n v="927"/>
    <n v="1009"/>
    <n v="1401"/>
    <n v="1380"/>
    <n v="1421"/>
    <n v="1628"/>
    <n v="1421"/>
    <n v="1318"/>
    <n v="1154"/>
    <n v="659"/>
    <n v="556"/>
    <n v="535"/>
  </r>
  <r>
    <s v="New Madrid County"/>
    <s v=" Missouri"/>
    <n v="2009"/>
    <x v="25"/>
    <n v="17723"/>
    <n v="8488"/>
    <n v="9235"/>
    <n v="1222"/>
    <n v="1063"/>
    <n v="1222"/>
    <n v="1098"/>
    <n v="921"/>
    <n v="1240"/>
    <n v="992"/>
    <n v="1151"/>
    <n v="1045"/>
    <n v="1382"/>
    <n v="1276"/>
    <n v="974"/>
    <n v="1258"/>
    <n v="868"/>
    <n v="584"/>
    <n v="584"/>
    <n v="443"/>
    <n v="389"/>
  </r>
  <r>
    <s v="Newton County"/>
    <s v=" Missouri"/>
    <n v="2009"/>
    <x v="25"/>
    <n v="55694"/>
    <n v="27098"/>
    <n v="28596"/>
    <n v="3731"/>
    <n v="4065"/>
    <n v="4009"/>
    <n v="4065"/>
    <n v="3285"/>
    <n v="3453"/>
    <n v="3007"/>
    <n v="3675"/>
    <n v="3675"/>
    <n v="4177"/>
    <n v="3842"/>
    <n v="4009"/>
    <n v="2840"/>
    <n v="2339"/>
    <n v="1949"/>
    <n v="1503"/>
    <n v="1169"/>
    <n v="891"/>
  </r>
  <r>
    <s v="Nodaway County"/>
    <s v=" Missouri"/>
    <n v="2009"/>
    <x v="25"/>
    <n v="22058"/>
    <n v="11110"/>
    <n v="10948"/>
    <n v="1124"/>
    <n v="1036"/>
    <n v="1080"/>
    <n v="2536"/>
    <n v="4521"/>
    <n v="1014"/>
    <n v="838"/>
    <n v="970"/>
    <n v="1345"/>
    <n v="1301"/>
    <n v="1301"/>
    <n v="1147"/>
    <n v="816"/>
    <n v="860"/>
    <n v="529"/>
    <n v="485"/>
    <n v="463"/>
    <n v="683"/>
  </r>
  <r>
    <s v="Oregon County"/>
    <s v=" Missouri"/>
    <n v="2009"/>
    <x v="25"/>
    <n v="10321"/>
    <n v="5098"/>
    <n v="5223"/>
    <n v="619"/>
    <n v="763"/>
    <n v="547"/>
    <n v="722"/>
    <n v="454"/>
    <n v="474"/>
    <n v="454"/>
    <n v="598"/>
    <n v="660"/>
    <n v="846"/>
    <n v="753"/>
    <n v="774"/>
    <n v="743"/>
    <n v="629"/>
    <n v="454"/>
    <n v="433"/>
    <n v="196"/>
    <n v="206"/>
  </r>
  <r>
    <s v="Osage County"/>
    <s v=" Missouri"/>
    <n v="2009"/>
    <x v="25"/>
    <n v="13421"/>
    <n v="6902"/>
    <n v="6519"/>
    <n v="939"/>
    <n v="912"/>
    <n v="979"/>
    <n v="939"/>
    <n v="778"/>
    <n v="926"/>
    <n v="738"/>
    <n v="671"/>
    <n v="1194"/>
    <n v="1046"/>
    <n v="899"/>
    <n v="684"/>
    <n v="724"/>
    <n v="509"/>
    <n v="523"/>
    <n v="389"/>
    <n v="281"/>
    <n v="295"/>
  </r>
  <r>
    <s v="Ozark County"/>
    <s v=" Missouri"/>
    <n v="2009"/>
    <x v="25"/>
    <n v="9360"/>
    <n v="4553"/>
    <n v="4807"/>
    <n v="486"/>
    <n v="524"/>
    <n v="514"/>
    <n v="542"/>
    <n v="430"/>
    <n v="402"/>
    <n v="411"/>
    <n v="449"/>
    <n v="580"/>
    <n v="692"/>
    <n v="767"/>
    <n v="758"/>
    <n v="786"/>
    <n v="627"/>
    <n v="570"/>
    <n v="439"/>
    <n v="215"/>
    <n v="140"/>
  </r>
  <r>
    <s v="Pemiscot County"/>
    <s v=" Missouri"/>
    <n v="2009"/>
    <x v="25"/>
    <n v="18586"/>
    <n v="8696"/>
    <n v="9890"/>
    <n v="1486"/>
    <n v="1486"/>
    <n v="1449"/>
    <n v="1356"/>
    <n v="1133"/>
    <n v="1170"/>
    <n v="1003"/>
    <n v="1189"/>
    <n v="1059"/>
    <n v="1319"/>
    <n v="1282"/>
    <n v="1170"/>
    <n v="854"/>
    <n v="706"/>
    <n v="650"/>
    <n v="501"/>
    <n v="501"/>
    <n v="297"/>
  </r>
  <r>
    <s v="Perry County"/>
    <s v=" Missouri"/>
    <n v="2009"/>
    <x v="25"/>
    <n v="18638"/>
    <n v="9428"/>
    <n v="9210"/>
    <n v="1304"/>
    <n v="1379"/>
    <n v="1118"/>
    <n v="1174"/>
    <n v="1192"/>
    <n v="1192"/>
    <n v="1081"/>
    <n v="1081"/>
    <n v="1416"/>
    <n v="1379"/>
    <n v="1323"/>
    <n v="1155"/>
    <n v="875"/>
    <n v="857"/>
    <n v="559"/>
    <n v="708"/>
    <n v="428"/>
    <n v="410"/>
  </r>
  <r>
    <s v="Pettis County"/>
    <s v=" Missouri"/>
    <n v="2009"/>
    <x v="25"/>
    <n v="40789"/>
    <n v="19980"/>
    <n v="20809"/>
    <n v="3059"/>
    <n v="2855"/>
    <n v="2896"/>
    <n v="2773"/>
    <n v="2692"/>
    <n v="2855"/>
    <n v="2243"/>
    <n v="2528"/>
    <n v="2610"/>
    <n v="3099"/>
    <n v="2814"/>
    <n v="2447"/>
    <n v="1713"/>
    <n v="1590"/>
    <n v="1346"/>
    <n v="1468"/>
    <n v="938"/>
    <n v="856"/>
  </r>
  <r>
    <s v="Phelps County"/>
    <s v=" Missouri"/>
    <n v="2009"/>
    <x v="25"/>
    <n v="42249"/>
    <n v="21445"/>
    <n v="20804"/>
    <n v="2703"/>
    <n v="2239"/>
    <n v="2915"/>
    <n v="3886"/>
    <n v="5069"/>
    <n v="1943"/>
    <n v="1816"/>
    <n v="2408"/>
    <n v="2915"/>
    <n v="3084"/>
    <n v="2788"/>
    <n v="2154"/>
    <n v="2281"/>
    <n v="1605"/>
    <n v="1478"/>
    <n v="1013"/>
    <n v="802"/>
    <n v="1140"/>
  </r>
  <r>
    <s v="Pike County"/>
    <s v=" Missouri"/>
    <n v="2009"/>
    <x v="25"/>
    <n v="18514"/>
    <n v="10157"/>
    <n v="8357"/>
    <n v="1184"/>
    <n v="999"/>
    <n v="1166"/>
    <n v="1351"/>
    <n v="1258"/>
    <n v="1184"/>
    <n v="1129"/>
    <n v="1203"/>
    <n v="1277"/>
    <n v="1555"/>
    <n v="1407"/>
    <n v="1147"/>
    <n v="999"/>
    <n v="814"/>
    <n v="573"/>
    <n v="481"/>
    <n v="351"/>
    <n v="444"/>
  </r>
  <r>
    <s v="Platte County"/>
    <s v=" Missouri"/>
    <n v="2009"/>
    <x v="25"/>
    <n v="87461"/>
    <n v="43169"/>
    <n v="44292"/>
    <n v="5510"/>
    <n v="6122"/>
    <n v="6034"/>
    <n v="5947"/>
    <n v="5684"/>
    <n v="5859"/>
    <n v="5597"/>
    <n v="6472"/>
    <n v="6909"/>
    <n v="7609"/>
    <n v="6559"/>
    <n v="5772"/>
    <n v="4547"/>
    <n v="2886"/>
    <n v="2011"/>
    <n v="1399"/>
    <n v="1311"/>
    <n v="1224"/>
  </r>
  <r>
    <s v="Polk County"/>
    <s v=" Missouri"/>
    <n v="2009"/>
    <x v="25"/>
    <n v="29983"/>
    <n v="14623"/>
    <n v="15360"/>
    <n v="2008"/>
    <n v="1858"/>
    <n v="2248"/>
    <n v="2608"/>
    <n v="2098"/>
    <n v="2188"/>
    <n v="1709"/>
    <n v="1649"/>
    <n v="1918"/>
    <n v="2038"/>
    <n v="1768"/>
    <n v="1529"/>
    <n v="1619"/>
    <n v="1259"/>
    <n v="1049"/>
    <n v="929"/>
    <n v="749"/>
    <n v="719"/>
  </r>
  <r>
    <s v="Pulaski County"/>
    <s v=" Missouri"/>
    <n v="2009"/>
    <x v="25"/>
    <n v="44684"/>
    <n v="23387"/>
    <n v="21297"/>
    <n v="3306"/>
    <n v="3306"/>
    <n v="2949"/>
    <n v="5764"/>
    <n v="5719"/>
    <n v="3261"/>
    <n v="3172"/>
    <n v="2636"/>
    <n v="2904"/>
    <n v="2412"/>
    <n v="2368"/>
    <n v="1742"/>
    <n v="1608"/>
    <n v="1206"/>
    <n v="804"/>
    <n v="491"/>
    <n v="536"/>
    <n v="446"/>
  </r>
  <r>
    <s v="Putnam County"/>
    <s v=" Missouri"/>
    <n v="2009"/>
    <x v="25"/>
    <n v="4906"/>
    <n v="2526"/>
    <n v="2380"/>
    <n v="269"/>
    <n v="304"/>
    <n v="309"/>
    <n v="387"/>
    <n v="230"/>
    <n v="220"/>
    <n v="206"/>
    <n v="480"/>
    <n v="191"/>
    <n v="353"/>
    <n v="372"/>
    <n v="353"/>
    <n v="367"/>
    <n v="264"/>
    <n v="196"/>
    <n v="142"/>
    <n v="137"/>
    <n v="122"/>
  </r>
  <r>
    <s v="Ralls County"/>
    <s v=" Missouri"/>
    <n v="2009"/>
    <x v="25"/>
    <n v="9691"/>
    <n v="4847"/>
    <n v="4844"/>
    <n v="533"/>
    <n v="552"/>
    <n v="707"/>
    <n v="678"/>
    <n v="523"/>
    <n v="494"/>
    <n v="474"/>
    <n v="707"/>
    <n v="523"/>
    <n v="833"/>
    <n v="814"/>
    <n v="891"/>
    <n v="513"/>
    <n v="455"/>
    <n v="339"/>
    <n v="251"/>
    <n v="203"/>
    <n v="203"/>
  </r>
  <r>
    <s v="Ray County"/>
    <s v=" Missouri"/>
    <n v="2009"/>
    <x v="25"/>
    <n v="23507"/>
    <n v="11850"/>
    <n v="11657"/>
    <n v="1457"/>
    <n v="1645"/>
    <n v="1810"/>
    <n v="1763"/>
    <n v="1316"/>
    <n v="1363"/>
    <n v="1222"/>
    <n v="1598"/>
    <n v="1621"/>
    <n v="2021"/>
    <n v="1739"/>
    <n v="1551"/>
    <n v="1269"/>
    <n v="1175"/>
    <n v="611"/>
    <n v="634"/>
    <n v="423"/>
    <n v="305"/>
  </r>
  <r>
    <s v="Reynolds County"/>
    <s v=" Missouri"/>
    <n v="2009"/>
    <x v="25"/>
    <n v="6367"/>
    <n v="3252"/>
    <n v="3115"/>
    <n v="299"/>
    <n v="305"/>
    <n v="464"/>
    <n v="401"/>
    <n v="362"/>
    <n v="273"/>
    <n v="356"/>
    <n v="388"/>
    <n v="382"/>
    <n v="490"/>
    <n v="496"/>
    <n v="407"/>
    <n v="522"/>
    <n v="362"/>
    <n v="362"/>
    <n v="216"/>
    <n v="140"/>
    <n v="127"/>
  </r>
  <r>
    <s v="Ripley County"/>
    <s v=" Missouri"/>
    <n v="2009"/>
    <x v="25"/>
    <n v="13523"/>
    <n v="6545"/>
    <n v="6978"/>
    <n v="824"/>
    <n v="865"/>
    <n v="960"/>
    <n v="946"/>
    <n v="716"/>
    <n v="838"/>
    <n v="730"/>
    <n v="797"/>
    <n v="824"/>
    <n v="1014"/>
    <n v="960"/>
    <n v="933"/>
    <n v="797"/>
    <n v="743"/>
    <n v="567"/>
    <n v="473"/>
    <n v="229"/>
    <n v="297"/>
  </r>
  <r>
    <s v="St. Charles County"/>
    <s v=" Missouri"/>
    <n v="2009"/>
    <x v="25"/>
    <n v="342562"/>
    <n v="168969"/>
    <n v="173593"/>
    <n v="23636"/>
    <n v="24664"/>
    <n v="25349"/>
    <n v="23979"/>
    <n v="21238"/>
    <n v="22609"/>
    <n v="22951"/>
    <n v="25349"/>
    <n v="28090"/>
    <n v="29117"/>
    <n v="24664"/>
    <n v="19526"/>
    <n v="16100"/>
    <n v="10961"/>
    <n v="8906"/>
    <n v="6851"/>
    <n v="4795"/>
    <n v="3768"/>
  </r>
  <r>
    <s v="Pratt County"/>
    <s v=" Kansas"/>
    <n v="2009"/>
    <x v="16"/>
    <n v="9379"/>
    <n v="4682"/>
    <n v="4697"/>
    <n v="487"/>
    <n v="572"/>
    <n v="553"/>
    <n v="487"/>
    <n v="515"/>
    <n v="356"/>
    <n v="393"/>
    <n v="431"/>
    <n v="628"/>
    <n v="722"/>
    <n v="722"/>
    <n v="675"/>
    <n v="769"/>
    <n v="600"/>
    <n v="506"/>
    <n v="365"/>
    <n v="290"/>
    <n v="300"/>
  </r>
  <r>
    <s v="Ste. Genevieve County"/>
    <s v=" Missouri"/>
    <n v="2009"/>
    <x v="25"/>
    <n v="17758"/>
    <n v="8897"/>
    <n v="8861"/>
    <n v="941"/>
    <n v="1154"/>
    <n v="1189"/>
    <n v="1296"/>
    <n v="994"/>
    <n v="870"/>
    <n v="905"/>
    <n v="887"/>
    <n v="1651"/>
    <n v="1651"/>
    <n v="1456"/>
    <n v="1243"/>
    <n v="905"/>
    <n v="799"/>
    <n v="603"/>
    <n v="621"/>
    <n v="301"/>
    <n v="319"/>
  </r>
  <r>
    <s v="St. Francois County"/>
    <s v=" Missouri"/>
    <n v="2009"/>
    <x v="25"/>
    <n v="62734"/>
    <n v="33246"/>
    <n v="29488"/>
    <n v="3952"/>
    <n v="3638"/>
    <n v="3952"/>
    <n v="3826"/>
    <n v="4265"/>
    <n v="5081"/>
    <n v="4516"/>
    <n v="4893"/>
    <n v="4265"/>
    <n v="4705"/>
    <n v="4140"/>
    <n v="3513"/>
    <n v="3073"/>
    <n v="2697"/>
    <n v="1944"/>
    <n v="1819"/>
    <n v="1129"/>
    <n v="1254"/>
  </r>
  <r>
    <s v="St. Louis County"/>
    <s v=" Missouri"/>
    <n v="2009"/>
    <x v="25"/>
    <n v="994923"/>
    <n v="473304"/>
    <n v="521619"/>
    <n v="60690"/>
    <n v="62680"/>
    <n v="69644"/>
    <n v="71634"/>
    <n v="62680"/>
    <n v="59695"/>
    <n v="55715"/>
    <n v="63675"/>
    <n v="70639"/>
    <n v="81583"/>
    <n v="76609"/>
    <n v="65664"/>
    <n v="49746"/>
    <n v="36812"/>
    <n v="30842"/>
    <n v="27857"/>
    <n v="23878"/>
    <n v="21888"/>
  </r>
  <r>
    <s v="Saline County"/>
    <s v=" Missouri"/>
    <n v="2009"/>
    <x v="25"/>
    <n v="22749"/>
    <n v="11206"/>
    <n v="11543"/>
    <n v="1478"/>
    <n v="1637"/>
    <n v="1319"/>
    <n v="1819"/>
    <n v="1774"/>
    <n v="1364"/>
    <n v="1160"/>
    <n v="1433"/>
    <n v="1455"/>
    <n v="1569"/>
    <n v="1592"/>
    <n v="1478"/>
    <n v="1228"/>
    <n v="955"/>
    <n v="705"/>
    <n v="477"/>
    <n v="568"/>
    <n v="727"/>
  </r>
  <r>
    <s v="Schuyler County"/>
    <s v=" Missouri"/>
    <n v="2009"/>
    <x v="25"/>
    <n v="4106"/>
    <n v="2070"/>
    <n v="2036"/>
    <n v="192"/>
    <n v="250"/>
    <n v="270"/>
    <n v="344"/>
    <n v="336"/>
    <n v="172"/>
    <n v="201"/>
    <n v="201"/>
    <n v="192"/>
    <n v="344"/>
    <n v="250"/>
    <n v="201"/>
    <n v="246"/>
    <n v="279"/>
    <n v="205"/>
    <n v="151"/>
    <n v="131"/>
    <n v="131"/>
  </r>
  <r>
    <s v="Scotland County"/>
    <s v=" Missouri"/>
    <n v="2009"/>
    <x v="25"/>
    <n v="4790"/>
    <n v="2243"/>
    <n v="2547"/>
    <n v="407"/>
    <n v="349"/>
    <n v="344"/>
    <n v="225"/>
    <n v="182"/>
    <n v="287"/>
    <n v="282"/>
    <n v="191"/>
    <n v="440"/>
    <n v="316"/>
    <n v="273"/>
    <n v="292"/>
    <n v="258"/>
    <n v="249"/>
    <n v="148"/>
    <n v="134"/>
    <n v="196"/>
    <n v="201"/>
  </r>
  <r>
    <s v="Scott County"/>
    <s v=" Missouri"/>
    <n v="2009"/>
    <x v="25"/>
    <n v="40753"/>
    <n v="19653"/>
    <n v="21100"/>
    <n v="2852"/>
    <n v="2730"/>
    <n v="3056"/>
    <n v="2893"/>
    <n v="2404"/>
    <n v="2608"/>
    <n v="2282"/>
    <n v="2485"/>
    <n v="3056"/>
    <n v="3015"/>
    <n v="2811"/>
    <n v="2648"/>
    <n v="2119"/>
    <n v="1630"/>
    <n v="1344"/>
    <n v="1304"/>
    <n v="774"/>
    <n v="733"/>
  </r>
  <r>
    <s v="Shannon County"/>
    <s v=" Missouri"/>
    <n v="2009"/>
    <x v="25"/>
    <n v="8310"/>
    <n v="4083"/>
    <n v="4227"/>
    <n v="498"/>
    <n v="523"/>
    <n v="548"/>
    <n v="664"/>
    <n v="481"/>
    <n v="407"/>
    <n v="415"/>
    <n v="573"/>
    <n v="481"/>
    <n v="648"/>
    <n v="631"/>
    <n v="698"/>
    <n v="540"/>
    <n v="465"/>
    <n v="265"/>
    <n v="224"/>
    <n v="116"/>
    <n v="124"/>
  </r>
  <r>
    <s v="Shelby County"/>
    <s v=" Missouri"/>
    <n v="2009"/>
    <x v="25"/>
    <n v="6457"/>
    <n v="3168"/>
    <n v="3289"/>
    <n v="426"/>
    <n v="355"/>
    <n v="497"/>
    <n v="445"/>
    <n v="380"/>
    <n v="277"/>
    <n v="309"/>
    <n v="335"/>
    <n v="458"/>
    <n v="477"/>
    <n v="464"/>
    <n v="426"/>
    <n v="368"/>
    <n v="277"/>
    <n v="297"/>
    <n v="245"/>
    <n v="142"/>
    <n v="271"/>
  </r>
  <r>
    <s v="Stoddard County"/>
    <s v=" Missouri"/>
    <n v="2009"/>
    <x v="25"/>
    <n v="29524"/>
    <n v="14308"/>
    <n v="15216"/>
    <n v="1830"/>
    <n v="1800"/>
    <n v="1919"/>
    <n v="2096"/>
    <n v="1712"/>
    <n v="1919"/>
    <n v="1682"/>
    <n v="1741"/>
    <n v="2037"/>
    <n v="2125"/>
    <n v="2096"/>
    <n v="1919"/>
    <n v="1535"/>
    <n v="1387"/>
    <n v="1269"/>
    <n v="826"/>
    <n v="797"/>
    <n v="856"/>
  </r>
  <r>
    <s v="Stone County"/>
    <s v=" Missouri"/>
    <n v="2009"/>
    <x v="25"/>
    <n v="31186"/>
    <n v="15225"/>
    <n v="15961"/>
    <n v="1590"/>
    <n v="1715"/>
    <n v="1871"/>
    <n v="1746"/>
    <n v="1372"/>
    <n v="1403"/>
    <n v="1309"/>
    <n v="1746"/>
    <n v="1839"/>
    <n v="2276"/>
    <n v="2401"/>
    <n v="2619"/>
    <n v="2588"/>
    <n v="2245"/>
    <n v="1964"/>
    <n v="1247"/>
    <n v="623"/>
    <n v="623"/>
  </r>
  <r>
    <s v="Sullivan County"/>
    <s v=" Missouri"/>
    <n v="2009"/>
    <x v="25"/>
    <n v="6842"/>
    <n v="3335"/>
    <n v="3507"/>
    <n v="499"/>
    <n v="492"/>
    <n v="431"/>
    <n v="431"/>
    <n v="383"/>
    <n v="307"/>
    <n v="403"/>
    <n v="492"/>
    <n v="444"/>
    <n v="506"/>
    <n v="478"/>
    <n v="301"/>
    <n v="499"/>
    <n v="266"/>
    <n v="266"/>
    <n v="253"/>
    <n v="218"/>
    <n v="157"/>
  </r>
  <r>
    <s v="Taney County"/>
    <s v=" Missouri"/>
    <n v="2009"/>
    <x v="25"/>
    <n v="45732"/>
    <n v="22214"/>
    <n v="23518"/>
    <n v="2972"/>
    <n v="2789"/>
    <n v="2835"/>
    <n v="3064"/>
    <n v="3064"/>
    <n v="2926"/>
    <n v="2469"/>
    <n v="2789"/>
    <n v="2743"/>
    <n v="3155"/>
    <n v="3109"/>
    <n v="2835"/>
    <n v="3064"/>
    <n v="2515"/>
    <n v="2057"/>
    <n v="1600"/>
    <n v="1051"/>
    <n v="640"/>
  </r>
  <r>
    <s v="Texas County"/>
    <s v=" Missouri"/>
    <n v="2009"/>
    <x v="25"/>
    <n v="24477"/>
    <n v="12431"/>
    <n v="12046"/>
    <n v="1468"/>
    <n v="1468"/>
    <n v="1444"/>
    <n v="1664"/>
    <n v="1517"/>
    <n v="1419"/>
    <n v="1321"/>
    <n v="1493"/>
    <n v="1615"/>
    <n v="1860"/>
    <n v="1811"/>
    <n v="1615"/>
    <n v="1468"/>
    <n v="1321"/>
    <n v="1003"/>
    <n v="930"/>
    <n v="636"/>
    <n v="416"/>
  </r>
  <r>
    <s v="Vernon County"/>
    <s v=" Missouri"/>
    <n v="2009"/>
    <x v="25"/>
    <n v="20127"/>
    <n v="9694"/>
    <n v="10433"/>
    <n v="1449"/>
    <n v="1288"/>
    <n v="1529"/>
    <n v="1670"/>
    <n v="1147"/>
    <n v="1106"/>
    <n v="1046"/>
    <n v="1187"/>
    <n v="1247"/>
    <n v="1449"/>
    <n v="1368"/>
    <n v="1147"/>
    <n v="1227"/>
    <n v="945"/>
    <n v="623"/>
    <n v="704"/>
    <n v="623"/>
    <n v="402"/>
  </r>
  <r>
    <s v="Warren County"/>
    <s v=" Missouri"/>
    <n v="2009"/>
    <x v="25"/>
    <n v="30249"/>
    <n v="15019"/>
    <n v="15230"/>
    <n v="2117"/>
    <n v="2298"/>
    <n v="1905"/>
    <n v="2117"/>
    <n v="1754"/>
    <n v="1875"/>
    <n v="1754"/>
    <n v="1966"/>
    <n v="2087"/>
    <n v="2510"/>
    <n v="2208"/>
    <n v="1784"/>
    <n v="1693"/>
    <n v="1300"/>
    <n v="1270"/>
    <n v="665"/>
    <n v="514"/>
    <n v="453"/>
  </r>
  <r>
    <s v="Menominee County"/>
    <s v=" Michigan"/>
    <n v="2009"/>
    <x v="22"/>
    <n v="24230"/>
    <n v="12454"/>
    <n v="11776"/>
    <n v="1696"/>
    <n v="1502"/>
    <n v="1744"/>
    <n v="1671"/>
    <n v="1574"/>
    <n v="1744"/>
    <n v="1502"/>
    <n v="1405"/>
    <n v="1962"/>
    <n v="1841"/>
    <n v="1865"/>
    <n v="1478"/>
    <n v="1211"/>
    <n v="969"/>
    <n v="848"/>
    <n v="702"/>
    <n v="314"/>
    <n v="193"/>
  </r>
  <r>
    <s v="Wayne County"/>
    <s v=" Missouri"/>
    <n v="2009"/>
    <x v="25"/>
    <n v="12593"/>
    <n v="6201"/>
    <n v="6392"/>
    <n v="705"/>
    <n v="604"/>
    <n v="868"/>
    <n v="818"/>
    <n v="642"/>
    <n v="692"/>
    <n v="554"/>
    <n v="717"/>
    <n v="692"/>
    <n v="919"/>
    <n v="868"/>
    <n v="793"/>
    <n v="994"/>
    <n v="868"/>
    <n v="692"/>
    <n v="465"/>
    <n v="390"/>
    <n v="302"/>
  </r>
  <r>
    <s v="Webster County"/>
    <s v=" Missouri"/>
    <n v="2009"/>
    <x v="25"/>
    <n v="35635"/>
    <n v="17591"/>
    <n v="18044"/>
    <n v="2850"/>
    <n v="2886"/>
    <n v="2708"/>
    <n v="2530"/>
    <n v="1995"/>
    <n v="2316"/>
    <n v="2138"/>
    <n v="2458"/>
    <n v="2672"/>
    <n v="2636"/>
    <n v="2387"/>
    <n v="1995"/>
    <n v="1710"/>
    <n v="1461"/>
    <n v="1033"/>
    <n v="962"/>
    <n v="391"/>
    <n v="498"/>
  </r>
  <r>
    <s v="Worth County"/>
    <s v=" Missouri"/>
    <n v="2009"/>
    <x v="25"/>
    <n v="2058"/>
    <n v="993"/>
    <n v="1065"/>
    <n v="80"/>
    <n v="123"/>
    <n v="158"/>
    <n v="113"/>
    <n v="133"/>
    <n v="55"/>
    <n v="67"/>
    <n v="150"/>
    <n v="82"/>
    <n v="162"/>
    <n v="224"/>
    <n v="160"/>
    <n v="86"/>
    <n v="119"/>
    <n v="98"/>
    <n v="113"/>
    <n v="76"/>
    <n v="49"/>
  </r>
  <r>
    <s v="Wright County"/>
    <s v=" Missouri"/>
    <n v="2009"/>
    <x v="25"/>
    <n v="18082"/>
    <n v="8734"/>
    <n v="9348"/>
    <n v="1356"/>
    <n v="1356"/>
    <n v="1193"/>
    <n v="1265"/>
    <n v="940"/>
    <n v="1030"/>
    <n v="831"/>
    <n v="940"/>
    <n v="1211"/>
    <n v="1482"/>
    <n v="1193"/>
    <n v="1103"/>
    <n v="1066"/>
    <n v="886"/>
    <n v="759"/>
    <n v="723"/>
    <n v="415"/>
    <n v="343"/>
  </r>
  <r>
    <s v="St. Louis city"/>
    <s v=" Missouri"/>
    <n v="2009"/>
    <x v="25"/>
    <n v="355078"/>
    <n v="168159"/>
    <n v="186919"/>
    <n v="25565"/>
    <n v="19884"/>
    <n v="22369"/>
    <n v="23790"/>
    <n v="24500"/>
    <n v="35152"/>
    <n v="29116"/>
    <n v="24145"/>
    <n v="24145"/>
    <n v="26275"/>
    <n v="24500"/>
    <n v="19884"/>
    <n v="14558"/>
    <n v="9942"/>
    <n v="9232"/>
    <n v="8166"/>
    <n v="7101"/>
    <n v="6746"/>
  </r>
  <r>
    <s v="Beaverhead County"/>
    <s v=" Montana"/>
    <n v="2009"/>
    <x v="26"/>
    <n v="8887"/>
    <n v="4500"/>
    <n v="4387"/>
    <n v="462"/>
    <n v="453"/>
    <n v="542"/>
    <n v="950"/>
    <n v="959"/>
    <n v="231"/>
    <n v="328"/>
    <n v="391"/>
    <n v="568"/>
    <n v="630"/>
    <n v="764"/>
    <n v="542"/>
    <n v="639"/>
    <n v="373"/>
    <n v="399"/>
    <n v="311"/>
    <n v="213"/>
    <n v="115"/>
  </r>
  <r>
    <s v="Big Horn County"/>
    <s v=" Montana"/>
    <n v="2009"/>
    <x v="26"/>
    <n v="12809"/>
    <n v="6363"/>
    <n v="6446"/>
    <n v="1204"/>
    <n v="1075"/>
    <n v="1165"/>
    <n v="1191"/>
    <n v="845"/>
    <n v="858"/>
    <n v="640"/>
    <n v="755"/>
    <n v="781"/>
    <n v="858"/>
    <n v="871"/>
    <n v="666"/>
    <n v="653"/>
    <n v="422"/>
    <n v="307"/>
    <n v="243"/>
    <n v="140"/>
    <n v="153"/>
  </r>
  <r>
    <s v="Blaine County"/>
    <s v=" Montana"/>
    <n v="2009"/>
    <x v="26"/>
    <n v="6515"/>
    <n v="3216"/>
    <n v="3299"/>
    <n v="560"/>
    <n v="573"/>
    <n v="475"/>
    <n v="527"/>
    <n v="482"/>
    <n v="351"/>
    <n v="306"/>
    <n v="273"/>
    <n v="436"/>
    <n v="495"/>
    <n v="449"/>
    <n v="397"/>
    <n v="338"/>
    <n v="254"/>
    <n v="156"/>
    <n v="130"/>
    <n v="143"/>
    <n v="162"/>
  </r>
  <r>
    <s v="Broadwater County"/>
    <s v=" Montana"/>
    <n v="2009"/>
    <x v="26"/>
    <n v="4602"/>
    <n v="2259"/>
    <n v="2343"/>
    <n v="257"/>
    <n v="303"/>
    <n v="437"/>
    <n v="418"/>
    <n v="165"/>
    <n v="87"/>
    <n v="142"/>
    <n v="455"/>
    <n v="262"/>
    <n v="276"/>
    <n v="340"/>
    <n v="345"/>
    <n v="317"/>
    <n v="308"/>
    <n v="133"/>
    <n v="138"/>
    <n v="55"/>
    <n v="156"/>
  </r>
  <r>
    <s v="Carbon County"/>
    <s v=" Montana"/>
    <n v="2009"/>
    <x v="26"/>
    <n v="9741"/>
    <n v="4917"/>
    <n v="4824"/>
    <n v="428"/>
    <n v="584"/>
    <n v="594"/>
    <n v="681"/>
    <n v="321"/>
    <n v="418"/>
    <n v="457"/>
    <n v="467"/>
    <n v="720"/>
    <n v="886"/>
    <n v="944"/>
    <n v="983"/>
    <n v="642"/>
    <n v="457"/>
    <n v="370"/>
    <n v="350"/>
    <n v="263"/>
    <n v="165"/>
  </r>
  <r>
    <s v="Carter County"/>
    <s v=" Montana"/>
    <n v="2009"/>
    <x v="26"/>
    <n v="1260"/>
    <n v="612"/>
    <n v="648"/>
    <n v="22"/>
    <n v="50"/>
    <n v="74"/>
    <n v="70"/>
    <n v="41"/>
    <n v="16"/>
    <n v="35"/>
    <n v="46"/>
    <n v="99"/>
    <n v="117"/>
    <n v="133"/>
    <n v="144"/>
    <n v="89"/>
    <n v="75"/>
    <n v="85"/>
    <n v="61"/>
    <n v="55"/>
    <n v="36"/>
  </r>
  <r>
    <s v="Cascade County"/>
    <s v=" Montana"/>
    <n v="2009"/>
    <x v="26"/>
    <n v="81912"/>
    <n v="40395"/>
    <n v="41517"/>
    <n v="5488"/>
    <n v="4832"/>
    <n v="5324"/>
    <n v="5897"/>
    <n v="6634"/>
    <n v="5733"/>
    <n v="4505"/>
    <n v="3931"/>
    <n v="5651"/>
    <n v="6143"/>
    <n v="5897"/>
    <n v="5488"/>
    <n v="4013"/>
    <n v="3440"/>
    <n v="2785"/>
    <n v="2621"/>
    <n v="1883"/>
    <n v="1556"/>
  </r>
  <r>
    <s v="Chouteau County"/>
    <s v=" Montana"/>
    <n v="2009"/>
    <x v="26"/>
    <n v="5223"/>
    <n v="2574"/>
    <n v="2649"/>
    <n v="292"/>
    <n v="334"/>
    <n v="308"/>
    <n v="449"/>
    <n v="292"/>
    <n v="151"/>
    <n v="172"/>
    <n v="266"/>
    <n v="313"/>
    <n v="443"/>
    <n v="470"/>
    <n v="475"/>
    <n v="245"/>
    <n v="266"/>
    <n v="177"/>
    <n v="214"/>
    <n v="198"/>
    <n v="135"/>
  </r>
  <r>
    <s v="Custer County"/>
    <s v=" Montana"/>
    <n v="2009"/>
    <x v="26"/>
    <n v="11129"/>
    <n v="5547"/>
    <n v="5582"/>
    <n v="701"/>
    <n v="701"/>
    <n v="623"/>
    <n v="779"/>
    <n v="701"/>
    <n v="578"/>
    <n v="500"/>
    <n v="689"/>
    <n v="701"/>
    <n v="890"/>
    <n v="856"/>
    <n v="701"/>
    <n v="756"/>
    <n v="411"/>
    <n v="467"/>
    <n v="356"/>
    <n v="367"/>
    <n v="333"/>
  </r>
  <r>
    <s v="Daniels County"/>
    <s v=" Montana"/>
    <n v="2009"/>
    <x v="26"/>
    <n v="1483"/>
    <n v="732"/>
    <n v="751"/>
    <n v="38"/>
    <n v="75"/>
    <n v="108"/>
    <n v="108"/>
    <n v="23"/>
    <n v="83"/>
    <n v="35"/>
    <n v="80"/>
    <n v="102"/>
    <n v="114"/>
    <n v="123"/>
    <n v="93"/>
    <n v="124"/>
    <n v="83"/>
    <n v="90"/>
    <n v="57"/>
    <n v="80"/>
    <n v="59"/>
  </r>
  <r>
    <s v="Dawson County"/>
    <s v=" Montana"/>
    <n v="2009"/>
    <x v="26"/>
    <n v="8547"/>
    <n v="4303"/>
    <n v="4244"/>
    <n v="452"/>
    <n v="495"/>
    <n v="470"/>
    <n v="512"/>
    <n v="606"/>
    <n v="598"/>
    <n v="393"/>
    <n v="512"/>
    <n v="435"/>
    <n v="675"/>
    <n v="717"/>
    <n v="547"/>
    <n v="581"/>
    <n v="367"/>
    <n v="333"/>
    <n v="307"/>
    <n v="264"/>
    <n v="282"/>
  </r>
  <r>
    <s v="Deer Lodge County"/>
    <s v=" Montana"/>
    <n v="2009"/>
    <x v="26"/>
    <n v="8876"/>
    <n v="4291"/>
    <n v="4585"/>
    <n v="399"/>
    <n v="390"/>
    <n v="514"/>
    <n v="745"/>
    <n v="532"/>
    <n v="408"/>
    <n v="390"/>
    <n v="470"/>
    <n v="585"/>
    <n v="692"/>
    <n v="701"/>
    <n v="816"/>
    <n v="559"/>
    <n v="497"/>
    <n v="363"/>
    <n v="363"/>
    <n v="275"/>
    <n v="186"/>
  </r>
  <r>
    <s v="Fallon County"/>
    <s v=" Montana"/>
    <n v="2009"/>
    <x v="26"/>
    <n v="2657"/>
    <n v="1328"/>
    <n v="1329"/>
    <n v="178"/>
    <n v="122"/>
    <n v="191"/>
    <n v="138"/>
    <n v="207"/>
    <n v="95"/>
    <n v="119"/>
    <n v="92"/>
    <n v="201"/>
    <n v="255"/>
    <n v="239"/>
    <n v="193"/>
    <n v="122"/>
    <n v="87"/>
    <n v="140"/>
    <n v="114"/>
    <n v="92"/>
    <n v="63"/>
  </r>
  <r>
    <s v="Fergus County"/>
    <s v=" Montana"/>
    <n v="2009"/>
    <x v="26"/>
    <n v="11218"/>
    <n v="5506"/>
    <n v="5712"/>
    <n v="538"/>
    <n v="560"/>
    <n v="785"/>
    <n v="807"/>
    <n v="583"/>
    <n v="325"/>
    <n v="493"/>
    <n v="560"/>
    <n v="661"/>
    <n v="875"/>
    <n v="964"/>
    <n v="1032"/>
    <n v="605"/>
    <n v="549"/>
    <n v="605"/>
    <n v="527"/>
    <n v="381"/>
    <n v="347"/>
  </r>
  <r>
    <s v="Flathead County"/>
    <s v=" Montana"/>
    <n v="2009"/>
    <x v="26"/>
    <n v="86657"/>
    <n v="43377"/>
    <n v="43280"/>
    <n v="5806"/>
    <n v="5719"/>
    <n v="5459"/>
    <n v="5979"/>
    <n v="4939"/>
    <n v="5372"/>
    <n v="4939"/>
    <n v="5199"/>
    <n v="5892"/>
    <n v="7192"/>
    <n v="7279"/>
    <n v="6412"/>
    <n v="4852"/>
    <n v="3639"/>
    <n v="2773"/>
    <n v="1819"/>
    <n v="1819"/>
    <n v="1733"/>
  </r>
  <r>
    <s v="Gallatin County"/>
    <s v=" Montana"/>
    <n v="2009"/>
    <x v="26"/>
    <n v="86532"/>
    <n v="44757"/>
    <n v="41775"/>
    <n v="5624"/>
    <n v="5018"/>
    <n v="4240"/>
    <n v="7009"/>
    <n v="13585"/>
    <n v="7960"/>
    <n v="5970"/>
    <n v="5105"/>
    <n v="5191"/>
    <n v="5797"/>
    <n v="5624"/>
    <n v="4845"/>
    <n v="3115"/>
    <n v="2163"/>
    <n v="1730"/>
    <n v="1384"/>
    <n v="1124"/>
    <n v="1038"/>
  </r>
  <r>
    <s v="Garfield County"/>
    <s v=" Montana"/>
    <n v="2009"/>
    <x v="26"/>
    <n v="1135"/>
    <n v="571"/>
    <n v="564"/>
    <n v="52"/>
    <n v="51"/>
    <n v="87"/>
    <n v="82"/>
    <n v="71"/>
    <n v="30"/>
    <n v="45"/>
    <n v="40"/>
    <n v="94"/>
    <n v="83"/>
    <n v="102"/>
    <n v="97"/>
    <n v="63"/>
    <n v="56"/>
    <n v="63"/>
    <n v="23"/>
    <n v="37"/>
    <n v="49"/>
  </r>
  <r>
    <s v="Glacier County"/>
    <s v=" Montana"/>
    <n v="2009"/>
    <x v="26"/>
    <n v="13411"/>
    <n v="6511"/>
    <n v="6900"/>
    <n v="1274"/>
    <n v="1260"/>
    <n v="1019"/>
    <n v="1206"/>
    <n v="911"/>
    <n v="844"/>
    <n v="670"/>
    <n v="1059"/>
    <n v="643"/>
    <n v="1032"/>
    <n v="911"/>
    <n v="764"/>
    <n v="482"/>
    <n v="362"/>
    <n v="308"/>
    <n v="362"/>
    <n v="187"/>
    <n v="120"/>
  </r>
  <r>
    <s v="Golden Valley County"/>
    <s v=" Montana"/>
    <n v="2009"/>
    <x v="26"/>
    <n v="873"/>
    <n v="469"/>
    <n v="404"/>
    <n v="49"/>
    <n v="68"/>
    <n v="71"/>
    <n v="55"/>
    <n v="25"/>
    <n v="19"/>
    <n v="20"/>
    <n v="66"/>
    <n v="41"/>
    <n v="66"/>
    <n v="89"/>
    <n v="69"/>
    <n v="52"/>
    <n v="41"/>
    <n v="47"/>
    <n v="34"/>
    <n v="35"/>
    <n v="14"/>
  </r>
  <r>
    <s v="Chase County"/>
    <s v=" Kansas"/>
    <n v="2009"/>
    <x v="16"/>
    <n v="2880"/>
    <n v="1467"/>
    <n v="1413"/>
    <n v="103"/>
    <n v="161"/>
    <n v="152"/>
    <n v="181"/>
    <n v="135"/>
    <n v="72"/>
    <n v="161"/>
    <n v="149"/>
    <n v="192"/>
    <n v="236"/>
    <n v="236"/>
    <n v="247"/>
    <n v="247"/>
    <n v="187"/>
    <n v="138"/>
    <n v="181"/>
    <n v="40"/>
    <n v="54"/>
  </r>
  <r>
    <s v="Hill County"/>
    <s v=" Montana"/>
    <n v="2009"/>
    <x v="26"/>
    <n v="16434"/>
    <n v="8308"/>
    <n v="8126"/>
    <n v="1216"/>
    <n v="1117"/>
    <n v="1068"/>
    <n v="1446"/>
    <n v="1364"/>
    <n v="1183"/>
    <n v="871"/>
    <n v="854"/>
    <n v="1084"/>
    <n v="1281"/>
    <n v="1216"/>
    <n v="1068"/>
    <n v="624"/>
    <n v="542"/>
    <n v="476"/>
    <n v="476"/>
    <n v="427"/>
    <n v="131"/>
  </r>
  <r>
    <s v="Jefferson County"/>
    <s v=" Montana"/>
    <n v="2009"/>
    <x v="26"/>
    <n v="11105"/>
    <n v="5550"/>
    <n v="5555"/>
    <n v="544"/>
    <n v="710"/>
    <n v="821"/>
    <n v="921"/>
    <n v="510"/>
    <n v="255"/>
    <n v="377"/>
    <n v="655"/>
    <n v="877"/>
    <n v="1077"/>
    <n v="1177"/>
    <n v="1099"/>
    <n v="755"/>
    <n v="510"/>
    <n v="299"/>
    <n v="166"/>
    <n v="155"/>
    <n v="166"/>
  </r>
  <r>
    <s v="Judith Basin County"/>
    <s v=" Montana"/>
    <n v="2009"/>
    <x v="26"/>
    <n v="2077"/>
    <n v="1017"/>
    <n v="1060"/>
    <n v="51"/>
    <n v="39"/>
    <n v="116"/>
    <n v="130"/>
    <n v="54"/>
    <n v="45"/>
    <n v="70"/>
    <n v="83"/>
    <n v="135"/>
    <n v="159"/>
    <n v="216"/>
    <n v="211"/>
    <n v="205"/>
    <n v="126"/>
    <n v="116"/>
    <n v="128"/>
    <n v="95"/>
    <n v="93"/>
  </r>
  <r>
    <s v="Lake County"/>
    <s v=" Montana"/>
    <n v="2009"/>
    <x v="26"/>
    <n v="28239"/>
    <n v="13737"/>
    <n v="14502"/>
    <n v="1920"/>
    <n v="1920"/>
    <n v="1976"/>
    <n v="2146"/>
    <n v="1863"/>
    <n v="1440"/>
    <n v="1355"/>
    <n v="1581"/>
    <n v="1581"/>
    <n v="2061"/>
    <n v="2202"/>
    <n v="2004"/>
    <n v="1892"/>
    <n v="1298"/>
    <n v="1073"/>
    <n v="1016"/>
    <n v="564"/>
    <n v="367"/>
  </r>
  <r>
    <s v="Lewis and Clark County"/>
    <s v=" Montana"/>
    <n v="2009"/>
    <x v="26"/>
    <n v="60081"/>
    <n v="29735"/>
    <n v="30346"/>
    <n v="3544"/>
    <n v="3664"/>
    <n v="3965"/>
    <n v="4325"/>
    <n v="3725"/>
    <n v="3604"/>
    <n v="3244"/>
    <n v="3604"/>
    <n v="4145"/>
    <n v="5046"/>
    <n v="5106"/>
    <n v="4205"/>
    <n v="4085"/>
    <n v="2343"/>
    <n v="1742"/>
    <n v="1682"/>
    <n v="1021"/>
    <n v="961"/>
  </r>
  <r>
    <s v="Liberty County"/>
    <s v=" Montana"/>
    <n v="2009"/>
    <x v="26"/>
    <n v="2100"/>
    <n v="1075"/>
    <n v="1025"/>
    <n v="100"/>
    <n v="96"/>
    <n v="235"/>
    <n v="195"/>
    <n v="109"/>
    <n v="52"/>
    <n v="56"/>
    <n v="73"/>
    <n v="205"/>
    <n v="197"/>
    <n v="184"/>
    <n v="151"/>
    <n v="96"/>
    <n v="96"/>
    <n v="92"/>
    <n v="84"/>
    <n v="42"/>
    <n v="31"/>
  </r>
  <r>
    <s v="Lincoln County"/>
    <s v=" Montana"/>
    <n v="2009"/>
    <x v="26"/>
    <n v="18698"/>
    <n v="9306"/>
    <n v="9392"/>
    <n v="878"/>
    <n v="1159"/>
    <n v="916"/>
    <n v="1308"/>
    <n v="878"/>
    <n v="579"/>
    <n v="766"/>
    <n v="990"/>
    <n v="1140"/>
    <n v="1589"/>
    <n v="1776"/>
    <n v="1738"/>
    <n v="1495"/>
    <n v="1140"/>
    <n v="953"/>
    <n v="729"/>
    <n v="392"/>
    <n v="299"/>
  </r>
  <r>
    <s v="McCone County"/>
    <s v=" Montana"/>
    <n v="2009"/>
    <x v="26"/>
    <n v="1747"/>
    <n v="865"/>
    <n v="882"/>
    <n v="132"/>
    <n v="80"/>
    <n v="129"/>
    <n v="111"/>
    <n v="54"/>
    <n v="103"/>
    <n v="57"/>
    <n v="99"/>
    <n v="90"/>
    <n v="155"/>
    <n v="183"/>
    <n v="113"/>
    <n v="115"/>
    <n v="92"/>
    <n v="64"/>
    <n v="83"/>
    <n v="40"/>
    <n v="40"/>
  </r>
  <r>
    <s v="Madison County"/>
    <s v=" Montana"/>
    <n v="2009"/>
    <x v="26"/>
    <n v="7314"/>
    <n v="3691"/>
    <n v="3623"/>
    <n v="285"/>
    <n v="416"/>
    <n v="351"/>
    <n v="468"/>
    <n v="314"/>
    <n v="212"/>
    <n v="380"/>
    <n v="409"/>
    <n v="519"/>
    <n v="650"/>
    <n v="650"/>
    <n v="804"/>
    <n v="490"/>
    <n v="453"/>
    <n v="351"/>
    <n v="197"/>
    <n v="197"/>
    <n v="168"/>
  </r>
  <r>
    <s v="Meagher County"/>
    <s v=" Montana"/>
    <n v="2009"/>
    <x v="26"/>
    <n v="1628"/>
    <n v="834"/>
    <n v="794"/>
    <n v="113"/>
    <n v="73"/>
    <n v="118"/>
    <n v="97"/>
    <n v="126"/>
    <n v="71"/>
    <n v="83"/>
    <n v="94"/>
    <n v="63"/>
    <n v="126"/>
    <n v="138"/>
    <n v="141"/>
    <n v="79"/>
    <n v="87"/>
    <n v="65"/>
    <n v="58"/>
    <n v="42"/>
    <n v="45"/>
  </r>
  <r>
    <s v="Mineral County"/>
    <s v=" Montana"/>
    <n v="2009"/>
    <x v="26"/>
    <n v="3898"/>
    <n v="1926"/>
    <n v="1972"/>
    <n v="249"/>
    <n v="194"/>
    <n v="218"/>
    <n v="272"/>
    <n v="194"/>
    <n v="116"/>
    <n v="159"/>
    <n v="183"/>
    <n v="296"/>
    <n v="315"/>
    <n v="311"/>
    <n v="385"/>
    <n v="241"/>
    <n v="272"/>
    <n v="187"/>
    <n v="116"/>
    <n v="128"/>
    <n v="54"/>
  </r>
  <r>
    <s v="Missoula County"/>
    <s v=" Montana"/>
    <n v="2009"/>
    <x v="26"/>
    <n v="105637"/>
    <n v="53070"/>
    <n v="52567"/>
    <n v="5810"/>
    <n v="5493"/>
    <n v="6126"/>
    <n v="8239"/>
    <n v="14472"/>
    <n v="8662"/>
    <n v="6443"/>
    <n v="5915"/>
    <n v="6760"/>
    <n v="7183"/>
    <n v="7711"/>
    <n v="6232"/>
    <n v="5281"/>
    <n v="3591"/>
    <n v="2218"/>
    <n v="2324"/>
    <n v="1690"/>
    <n v="1478"/>
  </r>
  <r>
    <s v="Musselshell County"/>
    <s v=" Montana"/>
    <n v="2009"/>
    <x v="26"/>
    <n v="4413"/>
    <n v="2106"/>
    <n v="2307"/>
    <n v="251"/>
    <n v="225"/>
    <n v="251"/>
    <n v="260"/>
    <n v="211"/>
    <n v="119"/>
    <n v="167"/>
    <n v="216"/>
    <n v="273"/>
    <n v="397"/>
    <n v="458"/>
    <n v="476"/>
    <n v="335"/>
    <n v="278"/>
    <n v="110"/>
    <n v="154"/>
    <n v="79"/>
    <n v="145"/>
  </r>
  <r>
    <s v="Park County"/>
    <s v=" Montana"/>
    <n v="2009"/>
    <x v="26"/>
    <n v="15935"/>
    <n v="7922"/>
    <n v="8013"/>
    <n v="780"/>
    <n v="812"/>
    <n v="1067"/>
    <n v="940"/>
    <n v="733"/>
    <n v="860"/>
    <n v="1003"/>
    <n v="972"/>
    <n v="1195"/>
    <n v="1370"/>
    <n v="1529"/>
    <n v="1450"/>
    <n v="876"/>
    <n v="669"/>
    <n v="509"/>
    <n v="462"/>
    <n v="286"/>
    <n v="398"/>
  </r>
  <r>
    <s v="Petroleum County"/>
    <s v=" Montana"/>
    <n v="2009"/>
    <x v="26"/>
    <n v="512"/>
    <n v="276"/>
    <n v="236"/>
    <n v="15"/>
    <n v="31"/>
    <n v="58"/>
    <n v="17"/>
    <n v="13"/>
    <n v="13"/>
    <n v="48"/>
    <n v="29"/>
    <n v="25"/>
    <n v="43"/>
    <n v="47"/>
    <n v="39"/>
    <n v="12"/>
    <n v="38"/>
    <n v="28"/>
    <n v="33"/>
    <n v="10"/>
    <n v="4"/>
  </r>
  <r>
    <s v="Phillips County"/>
    <s v=" Montana"/>
    <n v="2009"/>
    <x v="26"/>
    <n v="3959"/>
    <n v="1941"/>
    <n v="2018"/>
    <n v="158"/>
    <n v="190"/>
    <n v="312"/>
    <n v="300"/>
    <n v="19"/>
    <n v="257"/>
    <n v="87"/>
    <n v="118"/>
    <n v="312"/>
    <n v="380"/>
    <n v="380"/>
    <n v="257"/>
    <n v="277"/>
    <n v="154"/>
    <n v="213"/>
    <n v="174"/>
    <n v="146"/>
    <n v="213"/>
  </r>
  <r>
    <s v="Pondera County"/>
    <s v=" Montana"/>
    <n v="2009"/>
    <x v="26"/>
    <n v="5909"/>
    <n v="2930"/>
    <n v="2979"/>
    <n v="372"/>
    <n v="413"/>
    <n v="454"/>
    <n v="443"/>
    <n v="319"/>
    <n v="254"/>
    <n v="230"/>
    <n v="319"/>
    <n v="401"/>
    <n v="472"/>
    <n v="466"/>
    <n v="484"/>
    <n v="307"/>
    <n v="265"/>
    <n v="183"/>
    <n v="224"/>
    <n v="159"/>
    <n v="135"/>
  </r>
  <r>
    <s v="Powder River County"/>
    <s v=" Montana"/>
    <n v="2009"/>
    <x v="26"/>
    <n v="1668"/>
    <n v="844"/>
    <n v="824"/>
    <n v="65"/>
    <n v="96"/>
    <n v="111"/>
    <n v="161"/>
    <n v="98"/>
    <n v="76"/>
    <n v="71"/>
    <n v="93"/>
    <n v="113"/>
    <n v="146"/>
    <n v="143"/>
    <n v="93"/>
    <n v="111"/>
    <n v="65"/>
    <n v="46"/>
    <n v="81"/>
    <n v="43"/>
    <n v="48"/>
  </r>
  <r>
    <s v="Powell County"/>
    <s v=" Montana"/>
    <n v="2009"/>
    <x v="26"/>
    <n v="7057"/>
    <n v="4368"/>
    <n v="2689"/>
    <n v="254"/>
    <n v="317"/>
    <n v="338"/>
    <n v="472"/>
    <n v="472"/>
    <n v="416"/>
    <n v="331"/>
    <n v="613"/>
    <n v="621"/>
    <n v="698"/>
    <n v="606"/>
    <n v="635"/>
    <n v="246"/>
    <n v="402"/>
    <n v="162"/>
    <n v="204"/>
    <n v="119"/>
    <n v="148"/>
  </r>
  <r>
    <s v="Prairie County"/>
    <s v=" Montana"/>
    <n v="2009"/>
    <x v="26"/>
    <n v="1004"/>
    <n v="490"/>
    <n v="514"/>
    <n v="16"/>
    <n v="45"/>
    <n v="52"/>
    <n v="37"/>
    <n v="36"/>
    <n v="10"/>
    <n v="45"/>
    <n v="18"/>
    <n v="55"/>
    <n v="60"/>
    <n v="98"/>
    <n v="134"/>
    <n v="105"/>
    <n v="79"/>
    <n v="60"/>
    <n v="82"/>
    <n v="24"/>
    <n v="47"/>
  </r>
  <r>
    <s v="Ravalli County"/>
    <s v=" Montana"/>
    <n v="2009"/>
    <x v="26"/>
    <n v="40060"/>
    <n v="19890"/>
    <n v="20170"/>
    <n v="2323"/>
    <n v="2243"/>
    <n v="2724"/>
    <n v="2884"/>
    <n v="2003"/>
    <n v="1722"/>
    <n v="1842"/>
    <n v="1882"/>
    <n v="2964"/>
    <n v="3044"/>
    <n v="3405"/>
    <n v="2964"/>
    <n v="3044"/>
    <n v="2243"/>
    <n v="1642"/>
    <n v="1161"/>
    <n v="921"/>
    <n v="1081"/>
  </r>
  <r>
    <s v="Richland County"/>
    <s v=" Montana"/>
    <n v="2009"/>
    <x v="26"/>
    <n v="9128"/>
    <n v="4615"/>
    <n v="4513"/>
    <n v="538"/>
    <n v="611"/>
    <n v="556"/>
    <n v="730"/>
    <n v="483"/>
    <n v="401"/>
    <n v="419"/>
    <n v="520"/>
    <n v="556"/>
    <n v="894"/>
    <n v="785"/>
    <n v="684"/>
    <n v="520"/>
    <n v="392"/>
    <n v="282"/>
    <n v="282"/>
    <n v="182"/>
    <n v="292"/>
  </r>
  <r>
    <s v="Roosevelt County"/>
    <s v=" Montana"/>
    <n v="2009"/>
    <x v="26"/>
    <n v="10231"/>
    <n v="5059"/>
    <n v="5172"/>
    <n v="1002"/>
    <n v="613"/>
    <n v="1104"/>
    <n v="992"/>
    <n v="818"/>
    <n v="439"/>
    <n v="450"/>
    <n v="521"/>
    <n v="593"/>
    <n v="787"/>
    <n v="746"/>
    <n v="603"/>
    <n v="439"/>
    <n v="317"/>
    <n v="235"/>
    <n v="225"/>
    <n v="204"/>
    <n v="112"/>
  </r>
  <r>
    <s v="Rosebud County"/>
    <s v=" Montana"/>
    <n v="2009"/>
    <x v="26"/>
    <n v="9152"/>
    <n v="4529"/>
    <n v="4623"/>
    <n v="869"/>
    <n v="649"/>
    <n v="896"/>
    <n v="796"/>
    <n v="475"/>
    <n v="485"/>
    <n v="402"/>
    <n v="375"/>
    <n v="649"/>
    <n v="713"/>
    <n v="759"/>
    <n v="649"/>
    <n v="475"/>
    <n v="320"/>
    <n v="210"/>
    <n v="173"/>
    <n v="155"/>
    <n v="100"/>
  </r>
  <r>
    <s v="Sanders County"/>
    <s v=" Montana"/>
    <n v="2009"/>
    <x v="26"/>
    <n v="10950"/>
    <n v="5489"/>
    <n v="5461"/>
    <n v="514"/>
    <n v="503"/>
    <n v="722"/>
    <n v="689"/>
    <n v="514"/>
    <n v="383"/>
    <n v="459"/>
    <n v="459"/>
    <n v="722"/>
    <n v="810"/>
    <n v="985"/>
    <n v="1040"/>
    <n v="908"/>
    <n v="777"/>
    <n v="503"/>
    <n v="448"/>
    <n v="251"/>
    <n v="229"/>
  </r>
  <r>
    <s v="Sheridan County"/>
    <s v=" Montana"/>
    <n v="2009"/>
    <x v="26"/>
    <n v="3568"/>
    <n v="1767"/>
    <n v="1801"/>
    <n v="167"/>
    <n v="121"/>
    <n v="224"/>
    <n v="160"/>
    <n v="89"/>
    <n v="206"/>
    <n v="181"/>
    <n v="135"/>
    <n v="235"/>
    <n v="281"/>
    <n v="353"/>
    <n v="324"/>
    <n v="192"/>
    <n v="192"/>
    <n v="167"/>
    <n v="196"/>
    <n v="167"/>
    <n v="171"/>
  </r>
  <r>
    <s v="Silver Bow County"/>
    <s v=" Montana"/>
    <n v="2009"/>
    <x v="26"/>
    <n v="32740"/>
    <n v="16219"/>
    <n v="16521"/>
    <n v="1898"/>
    <n v="2160"/>
    <n v="1964"/>
    <n v="2193"/>
    <n v="1898"/>
    <n v="2291"/>
    <n v="1637"/>
    <n v="1767"/>
    <n v="2259"/>
    <n v="2684"/>
    <n v="2520"/>
    <n v="2357"/>
    <n v="1571"/>
    <n v="1538"/>
    <n v="1211"/>
    <n v="949"/>
    <n v="916"/>
    <n v="883"/>
  </r>
  <r>
    <s v="Warren County"/>
    <s v=" Indiana"/>
    <n v="2009"/>
    <x v="14"/>
    <n v="8573"/>
    <n v="4444"/>
    <n v="4129"/>
    <n v="505"/>
    <n v="454"/>
    <n v="642"/>
    <n v="582"/>
    <n v="377"/>
    <n v="282"/>
    <n v="402"/>
    <n v="462"/>
    <n v="617"/>
    <n v="745"/>
    <n v="805"/>
    <n v="685"/>
    <n v="660"/>
    <n v="462"/>
    <n v="308"/>
    <n v="205"/>
    <n v="111"/>
    <n v="248"/>
  </r>
  <r>
    <s v="Sweet Grass County"/>
    <s v=" Montana"/>
    <n v="2009"/>
    <x v="26"/>
    <n v="3675"/>
    <n v="1920"/>
    <n v="1755"/>
    <n v="191"/>
    <n v="216"/>
    <n v="242"/>
    <n v="323"/>
    <n v="40"/>
    <n v="132"/>
    <n v="268"/>
    <n v="95"/>
    <n v="246"/>
    <n v="367"/>
    <n v="282"/>
    <n v="319"/>
    <n v="216"/>
    <n v="110"/>
    <n v="198"/>
    <n v="106"/>
    <n v="99"/>
    <n v="213"/>
  </r>
  <r>
    <s v="Teton County"/>
    <s v=" Montana"/>
    <n v="2009"/>
    <x v="26"/>
    <n v="6132"/>
    <n v="3022"/>
    <n v="3110"/>
    <n v="300"/>
    <n v="404"/>
    <n v="410"/>
    <n v="508"/>
    <n v="288"/>
    <n v="134"/>
    <n v="233"/>
    <n v="380"/>
    <n v="398"/>
    <n v="564"/>
    <n v="502"/>
    <n v="496"/>
    <n v="318"/>
    <n v="380"/>
    <n v="245"/>
    <n v="171"/>
    <n v="165"/>
    <n v="214"/>
  </r>
  <r>
    <s v="Toole County"/>
    <s v=" Montana"/>
    <n v="2009"/>
    <x v="26"/>
    <n v="5110"/>
    <n v="2721"/>
    <n v="2389"/>
    <n v="240"/>
    <n v="265"/>
    <n v="398"/>
    <n v="352"/>
    <n v="291"/>
    <n v="311"/>
    <n v="291"/>
    <n v="296"/>
    <n v="393"/>
    <n v="475"/>
    <n v="419"/>
    <n v="403"/>
    <n v="229"/>
    <n v="224"/>
    <n v="158"/>
    <n v="91"/>
    <n v="132"/>
    <n v="137"/>
  </r>
  <r>
    <s v="Treasure County"/>
    <s v=" Montana"/>
    <n v="2009"/>
    <x v="26"/>
    <n v="912"/>
    <n v="485"/>
    <n v="427"/>
    <n v="72"/>
    <n v="62"/>
    <n v="71"/>
    <n v="55"/>
    <n v="57"/>
    <n v="34"/>
    <n v="42"/>
    <n v="55"/>
    <n v="47"/>
    <n v="73"/>
    <n v="65"/>
    <n v="68"/>
    <n v="76"/>
    <n v="24"/>
    <n v="33"/>
    <n v="29"/>
    <n v="19"/>
    <n v="20"/>
  </r>
  <r>
    <s v="Wheatland County"/>
    <s v=" Montana"/>
    <n v="2009"/>
    <x v="26"/>
    <n v="2018"/>
    <n v="1025"/>
    <n v="993"/>
    <n v="56"/>
    <n v="104"/>
    <n v="66"/>
    <n v="108"/>
    <n v="177"/>
    <n v="62"/>
    <n v="50"/>
    <n v="80"/>
    <n v="92"/>
    <n v="177"/>
    <n v="203"/>
    <n v="165"/>
    <n v="211"/>
    <n v="113"/>
    <n v="135"/>
    <n v="80"/>
    <n v="60"/>
    <n v="70"/>
  </r>
  <r>
    <s v="Wibaux County"/>
    <s v=" Montana"/>
    <n v="2009"/>
    <x v="26"/>
    <n v="922"/>
    <n v="442"/>
    <n v="480"/>
    <n v="14"/>
    <n v="47"/>
    <n v="63"/>
    <n v="71"/>
    <n v="72"/>
    <n v="11"/>
    <n v="13"/>
    <n v="15"/>
    <n v="95"/>
    <n v="93"/>
    <n v="66"/>
    <n v="77"/>
    <n v="49"/>
    <n v="42"/>
    <n v="52"/>
    <n v="61"/>
    <n v="35"/>
    <n v="34"/>
  </r>
  <r>
    <s v="Yellowstone County"/>
    <s v=" Montana"/>
    <n v="2009"/>
    <x v="26"/>
    <n v="140436"/>
    <n v="68800"/>
    <n v="71636"/>
    <n v="9690"/>
    <n v="9268"/>
    <n v="8987"/>
    <n v="9268"/>
    <n v="9128"/>
    <n v="10813"/>
    <n v="8707"/>
    <n v="8847"/>
    <n v="9549"/>
    <n v="10673"/>
    <n v="10532"/>
    <n v="9128"/>
    <n v="6740"/>
    <n v="5055"/>
    <n v="4493"/>
    <n v="4213"/>
    <n v="3230"/>
    <n v="2527"/>
  </r>
  <r>
    <s v="Adams County"/>
    <s v=" Nebraska"/>
    <n v="2009"/>
    <x v="27"/>
    <n v="33024"/>
    <n v="16277"/>
    <n v="16747"/>
    <n v="2278"/>
    <n v="2377"/>
    <n v="1849"/>
    <n v="2608"/>
    <n v="2509"/>
    <n v="2344"/>
    <n v="1981"/>
    <n v="1981"/>
    <n v="1750"/>
    <n v="2344"/>
    <n v="2377"/>
    <n v="2179"/>
    <n v="1453"/>
    <n v="1221"/>
    <n v="957"/>
    <n v="1056"/>
    <n v="891"/>
    <n v="858"/>
  </r>
  <r>
    <s v="Antelope County"/>
    <s v=" Nebraska"/>
    <n v="2009"/>
    <x v="27"/>
    <n v="6729"/>
    <n v="3345"/>
    <n v="3384"/>
    <n v="390"/>
    <n v="450"/>
    <n v="403"/>
    <n v="524"/>
    <n v="383"/>
    <n v="181"/>
    <n v="282"/>
    <n v="370"/>
    <n v="370"/>
    <n v="565"/>
    <n v="565"/>
    <n v="504"/>
    <n v="370"/>
    <n v="282"/>
    <n v="356"/>
    <n v="208"/>
    <n v="262"/>
    <n v="255"/>
  </r>
  <r>
    <s v="Arthur County"/>
    <s v=" Nebraska"/>
    <n v="2009"/>
    <x v="27"/>
    <n v="364"/>
    <n v="214"/>
    <n v="150"/>
    <n v="13"/>
    <n v="36"/>
    <n v="18"/>
    <n v="61"/>
    <n v="25"/>
    <n v="16"/>
    <n v="18"/>
    <n v="25"/>
    <n v="17"/>
    <n v="22"/>
    <n v="9"/>
    <n v="17"/>
    <n v="28"/>
    <n v="21"/>
    <n v="12"/>
    <n v="8"/>
    <n v="8"/>
    <n v="1"/>
  </r>
  <r>
    <s v="Banner County"/>
    <s v=" Nebraska"/>
    <n v="2009"/>
    <x v="27"/>
    <n v="824"/>
    <n v="407"/>
    <n v="417"/>
    <n v="56"/>
    <n v="32"/>
    <n v="48"/>
    <n v="54"/>
    <n v="70"/>
    <n v="47"/>
    <n v="9"/>
    <n v="28"/>
    <n v="56"/>
    <n v="71"/>
    <n v="85"/>
    <n v="62"/>
    <n v="62"/>
    <n v="31"/>
    <n v="45"/>
    <n v="26"/>
    <n v="22"/>
    <n v="10"/>
  </r>
  <r>
    <s v="Blaine County"/>
    <s v=" Nebraska"/>
    <n v="2009"/>
    <x v="27"/>
    <n v="471"/>
    <n v="248"/>
    <n v="223"/>
    <n v="31"/>
    <n v="16"/>
    <n v="16"/>
    <n v="8"/>
    <n v="40"/>
    <n v="35"/>
    <n v="16"/>
    <n v="21"/>
    <n v="21"/>
    <n v="32"/>
    <n v="26"/>
    <n v="38"/>
    <n v="41"/>
    <n v="46"/>
    <n v="47"/>
    <n v="17"/>
    <n v="6"/>
    <n v="8"/>
  </r>
  <r>
    <s v="Boone County"/>
    <s v=" Nebraska"/>
    <n v="2009"/>
    <x v="27"/>
    <n v="5531"/>
    <n v="2726"/>
    <n v="2805"/>
    <n v="293"/>
    <n v="353"/>
    <n v="387"/>
    <n v="453"/>
    <n v="154"/>
    <n v="326"/>
    <n v="182"/>
    <n v="331"/>
    <n v="320"/>
    <n v="459"/>
    <n v="464"/>
    <n v="348"/>
    <n v="298"/>
    <n v="276"/>
    <n v="221"/>
    <n v="254"/>
    <n v="210"/>
    <n v="199"/>
  </r>
  <r>
    <s v="Box Butte County"/>
    <s v=" Nebraska"/>
    <n v="2009"/>
    <x v="27"/>
    <n v="11031"/>
    <n v="5488"/>
    <n v="5543"/>
    <n v="783"/>
    <n v="595"/>
    <n v="849"/>
    <n v="816"/>
    <n v="529"/>
    <n v="540"/>
    <n v="551"/>
    <n v="595"/>
    <n v="584"/>
    <n v="926"/>
    <n v="992"/>
    <n v="893"/>
    <n v="683"/>
    <n v="430"/>
    <n v="375"/>
    <n v="275"/>
    <n v="286"/>
    <n v="319"/>
  </r>
  <r>
    <s v="Boyd County"/>
    <s v=" Nebraska"/>
    <n v="2009"/>
    <x v="27"/>
    <n v="2120"/>
    <n v="1079"/>
    <n v="1041"/>
    <n v="95"/>
    <n v="108"/>
    <n v="106"/>
    <n v="150"/>
    <n v="133"/>
    <n v="120"/>
    <n v="63"/>
    <n v="108"/>
    <n v="112"/>
    <n v="220"/>
    <n v="150"/>
    <n v="188"/>
    <n v="133"/>
    <n v="135"/>
    <n v="99"/>
    <n v="78"/>
    <n v="44"/>
    <n v="69"/>
  </r>
  <r>
    <s v="Brown County"/>
    <s v=" Nebraska"/>
    <n v="2009"/>
    <x v="27"/>
    <n v="3178"/>
    <n v="1504"/>
    <n v="1674"/>
    <n v="139"/>
    <n v="171"/>
    <n v="219"/>
    <n v="241"/>
    <n v="155"/>
    <n v="60"/>
    <n v="133"/>
    <n v="82"/>
    <n v="279"/>
    <n v="216"/>
    <n v="235"/>
    <n v="225"/>
    <n v="158"/>
    <n v="127"/>
    <n v="155"/>
    <n v="187"/>
    <n v="130"/>
    <n v="247"/>
  </r>
  <r>
    <s v="Buffalo County"/>
    <s v=" Nebraska"/>
    <n v="2009"/>
    <x v="27"/>
    <n v="44877"/>
    <n v="22073"/>
    <n v="22804"/>
    <n v="3231"/>
    <n v="2961"/>
    <n v="2557"/>
    <n v="4397"/>
    <n v="6686"/>
    <n v="2513"/>
    <n v="2333"/>
    <n v="2513"/>
    <n v="2602"/>
    <n v="2917"/>
    <n v="2872"/>
    <n v="2647"/>
    <n v="1615"/>
    <n v="1166"/>
    <n v="1256"/>
    <n v="942"/>
    <n v="897"/>
    <n v="852"/>
  </r>
  <r>
    <s v="Burt County"/>
    <s v=" Nebraska"/>
    <n v="2009"/>
    <x v="27"/>
    <n v="7047"/>
    <n v="3426"/>
    <n v="3621"/>
    <n v="408"/>
    <n v="415"/>
    <n v="479"/>
    <n v="507"/>
    <n v="169"/>
    <n v="345"/>
    <n v="253"/>
    <n v="359"/>
    <n v="521"/>
    <n v="556"/>
    <n v="570"/>
    <n v="521"/>
    <n v="380"/>
    <n v="338"/>
    <n v="401"/>
    <n v="303"/>
    <n v="183"/>
    <n v="324"/>
  </r>
  <r>
    <s v="Butler County"/>
    <s v=" Nebraska"/>
    <n v="2009"/>
    <x v="27"/>
    <n v="8416"/>
    <n v="4296"/>
    <n v="4120"/>
    <n v="479"/>
    <n v="622"/>
    <n v="631"/>
    <n v="605"/>
    <n v="437"/>
    <n v="269"/>
    <n v="387"/>
    <n v="361"/>
    <n v="690"/>
    <n v="723"/>
    <n v="656"/>
    <n v="572"/>
    <n v="488"/>
    <n v="387"/>
    <n v="328"/>
    <n v="294"/>
    <n v="201"/>
    <n v="277"/>
  </r>
  <r>
    <s v="Cass County"/>
    <s v=" Nebraska"/>
    <n v="2009"/>
    <x v="27"/>
    <n v="25495"/>
    <n v="12725"/>
    <n v="12770"/>
    <n v="1580"/>
    <n v="1810"/>
    <n v="2039"/>
    <n v="1835"/>
    <n v="1198"/>
    <n v="1249"/>
    <n v="1453"/>
    <n v="1606"/>
    <n v="2116"/>
    <n v="2116"/>
    <n v="2039"/>
    <n v="1733"/>
    <n v="1504"/>
    <n v="917"/>
    <n v="841"/>
    <n v="586"/>
    <n v="331"/>
    <n v="509"/>
  </r>
  <r>
    <s v="Cedar County"/>
    <s v=" Nebraska"/>
    <n v="2009"/>
    <x v="27"/>
    <n v="8582"/>
    <n v="4329"/>
    <n v="4253"/>
    <n v="540"/>
    <n v="652"/>
    <n v="566"/>
    <n v="746"/>
    <n v="446"/>
    <n v="171"/>
    <n v="343"/>
    <n v="463"/>
    <n v="549"/>
    <n v="703"/>
    <n v="669"/>
    <n v="540"/>
    <n v="437"/>
    <n v="420"/>
    <n v="300"/>
    <n v="343"/>
    <n v="351"/>
    <n v="326"/>
  </r>
  <r>
    <s v="Chase County"/>
    <s v=" Nebraska"/>
    <n v="2009"/>
    <x v="27"/>
    <n v="3702"/>
    <n v="1871"/>
    <n v="1831"/>
    <n v="214"/>
    <n v="114"/>
    <n v="333"/>
    <n v="199"/>
    <n v="207"/>
    <n v="162"/>
    <n v="107"/>
    <n v="151"/>
    <n v="314"/>
    <n v="296"/>
    <n v="347"/>
    <n v="303"/>
    <n v="170"/>
    <n v="140"/>
    <n v="199"/>
    <n v="114"/>
    <n v="162"/>
    <n v="162"/>
  </r>
  <r>
    <s v="Cherry County"/>
    <s v=" Nebraska"/>
    <n v="2009"/>
    <x v="27"/>
    <n v="5682"/>
    <n v="2867"/>
    <n v="2815"/>
    <n v="363"/>
    <n v="352"/>
    <n v="392"/>
    <n v="312"/>
    <n v="380"/>
    <n v="193"/>
    <n v="255"/>
    <n v="232"/>
    <n v="545"/>
    <n v="443"/>
    <n v="448"/>
    <n v="420"/>
    <n v="272"/>
    <n v="255"/>
    <n v="261"/>
    <n v="215"/>
    <n v="159"/>
    <n v="181"/>
  </r>
  <r>
    <s v="Cheyenne County"/>
    <s v=" Nebraska"/>
    <n v="2009"/>
    <x v="27"/>
    <n v="9829"/>
    <n v="4882"/>
    <n v="4947"/>
    <n v="629"/>
    <n v="629"/>
    <n v="638"/>
    <n v="609"/>
    <n v="648"/>
    <n v="560"/>
    <n v="589"/>
    <n v="442"/>
    <n v="835"/>
    <n v="766"/>
    <n v="835"/>
    <n v="609"/>
    <n v="520"/>
    <n v="344"/>
    <n v="363"/>
    <n v="353"/>
    <n v="275"/>
    <n v="196"/>
  </r>
  <r>
    <s v="Clay County"/>
    <s v=" Nebraska"/>
    <n v="2009"/>
    <x v="27"/>
    <n v="6334"/>
    <n v="3102"/>
    <n v="3232"/>
    <n v="386"/>
    <n v="342"/>
    <n v="538"/>
    <n v="418"/>
    <n v="392"/>
    <n v="152"/>
    <n v="240"/>
    <n v="329"/>
    <n v="437"/>
    <n v="519"/>
    <n v="582"/>
    <n v="443"/>
    <n v="392"/>
    <n v="304"/>
    <n v="228"/>
    <n v="228"/>
    <n v="164"/>
    <n v="253"/>
  </r>
  <r>
    <s v="Colfax County"/>
    <s v=" Nebraska"/>
    <n v="2009"/>
    <x v="27"/>
    <n v="10100"/>
    <n v="5244"/>
    <n v="4856"/>
    <n v="1010"/>
    <n v="858"/>
    <n v="747"/>
    <n v="818"/>
    <n v="616"/>
    <n v="404"/>
    <n v="545"/>
    <n v="828"/>
    <n v="525"/>
    <n v="757"/>
    <n v="595"/>
    <n v="565"/>
    <n v="414"/>
    <n v="262"/>
    <n v="353"/>
    <n v="282"/>
    <n v="282"/>
    <n v="232"/>
  </r>
  <r>
    <s v="Cuming County"/>
    <s v=" Nebraska"/>
    <n v="2009"/>
    <x v="27"/>
    <n v="9330"/>
    <n v="4709"/>
    <n v="4621"/>
    <n v="559"/>
    <n v="671"/>
    <n v="653"/>
    <n v="718"/>
    <n v="503"/>
    <n v="205"/>
    <n v="354"/>
    <n v="522"/>
    <n v="662"/>
    <n v="821"/>
    <n v="737"/>
    <n v="541"/>
    <n v="494"/>
    <n v="382"/>
    <n v="419"/>
    <n v="391"/>
    <n v="354"/>
    <n v="345"/>
  </r>
  <r>
    <s v="Custer County"/>
    <s v=" Nebraska"/>
    <n v="2009"/>
    <x v="27"/>
    <n v="10894"/>
    <n v="5328"/>
    <n v="5566"/>
    <n v="631"/>
    <n v="751"/>
    <n v="675"/>
    <n v="882"/>
    <n v="392"/>
    <n v="424"/>
    <n v="446"/>
    <n v="512"/>
    <n v="806"/>
    <n v="893"/>
    <n v="806"/>
    <n v="708"/>
    <n v="708"/>
    <n v="512"/>
    <n v="490"/>
    <n v="403"/>
    <n v="446"/>
    <n v="403"/>
  </r>
  <r>
    <s v="Dakota County"/>
    <s v=" Nebraska"/>
    <n v="2009"/>
    <x v="27"/>
    <n v="20295"/>
    <n v="10220"/>
    <n v="10075"/>
    <n v="1846"/>
    <n v="1826"/>
    <n v="1420"/>
    <n v="1643"/>
    <n v="1400"/>
    <n v="1380"/>
    <n v="1298"/>
    <n v="1339"/>
    <n v="1461"/>
    <n v="1522"/>
    <n v="1278"/>
    <n v="1055"/>
    <n v="953"/>
    <n v="588"/>
    <n v="385"/>
    <n v="365"/>
    <n v="324"/>
    <n v="182"/>
  </r>
  <r>
    <s v="Dawes County"/>
    <s v=" Nebraska"/>
    <n v="2009"/>
    <x v="27"/>
    <n v="8736"/>
    <n v="4246"/>
    <n v="4490"/>
    <n v="463"/>
    <n v="419"/>
    <n v="393"/>
    <n v="1179"/>
    <n v="1616"/>
    <n v="384"/>
    <n v="297"/>
    <n v="401"/>
    <n v="314"/>
    <n v="454"/>
    <n v="506"/>
    <n v="602"/>
    <n v="323"/>
    <n v="358"/>
    <n v="331"/>
    <n v="323"/>
    <n v="148"/>
    <n v="218"/>
  </r>
  <r>
    <s v="Dawson County"/>
    <s v=" Nebraska"/>
    <n v="2009"/>
    <x v="27"/>
    <n v="24789"/>
    <n v="12525"/>
    <n v="12264"/>
    <n v="2255"/>
    <n v="1958"/>
    <n v="2181"/>
    <n v="1883"/>
    <n v="1363"/>
    <n v="1214"/>
    <n v="1388"/>
    <n v="1512"/>
    <n v="1784"/>
    <n v="1834"/>
    <n v="1561"/>
    <n v="1313"/>
    <n v="1313"/>
    <n v="818"/>
    <n v="768"/>
    <n v="718"/>
    <n v="495"/>
    <n v="470"/>
  </r>
  <r>
    <s v="Deuel County"/>
    <s v=" Nebraska"/>
    <n v="2009"/>
    <x v="27"/>
    <n v="1988"/>
    <n v="1006"/>
    <n v="982"/>
    <n v="123"/>
    <n v="89"/>
    <n v="97"/>
    <n v="117"/>
    <n v="141"/>
    <n v="73"/>
    <n v="79"/>
    <n v="93"/>
    <n v="133"/>
    <n v="190"/>
    <n v="141"/>
    <n v="153"/>
    <n v="125"/>
    <n v="137"/>
    <n v="65"/>
    <n v="85"/>
    <n v="69"/>
    <n v="69"/>
  </r>
  <r>
    <s v="Dixon County"/>
    <s v=" Nebraska"/>
    <n v="2009"/>
    <x v="27"/>
    <n v="6224"/>
    <n v="3106"/>
    <n v="3118"/>
    <n v="379"/>
    <n v="441"/>
    <n v="404"/>
    <n v="510"/>
    <n v="323"/>
    <n v="261"/>
    <n v="292"/>
    <n v="329"/>
    <n v="342"/>
    <n v="460"/>
    <n v="485"/>
    <n v="367"/>
    <n v="360"/>
    <n v="311"/>
    <n v="248"/>
    <n v="224"/>
    <n v="273"/>
    <n v="211"/>
  </r>
  <r>
    <s v="Dodge County"/>
    <s v=" Nebraska"/>
    <n v="2009"/>
    <x v="27"/>
    <n v="35774"/>
    <n v="17376"/>
    <n v="18398"/>
    <n v="2468"/>
    <n v="2217"/>
    <n v="2325"/>
    <n v="2504"/>
    <n v="2253"/>
    <n v="2074"/>
    <n v="1967"/>
    <n v="1931"/>
    <n v="2361"/>
    <n v="2647"/>
    <n v="2504"/>
    <n v="2110"/>
    <n v="1967"/>
    <n v="1681"/>
    <n v="1252"/>
    <n v="1502"/>
    <n v="1001"/>
    <n v="965"/>
  </r>
  <r>
    <s v="Douglas County"/>
    <s v=" Nebraska"/>
    <n v="2009"/>
    <x v="27"/>
    <n v="497939"/>
    <n v="245287"/>
    <n v="252652"/>
    <n v="40830"/>
    <n v="35851"/>
    <n v="32863"/>
    <n v="33859"/>
    <n v="35353"/>
    <n v="44814"/>
    <n v="36349"/>
    <n v="33859"/>
    <n v="33859"/>
    <n v="35353"/>
    <n v="32863"/>
    <n v="27884"/>
    <n v="20913"/>
    <n v="14440"/>
    <n v="12448"/>
    <n v="10456"/>
    <n v="8464"/>
    <n v="7967"/>
  </r>
  <r>
    <s v="Dundy County"/>
    <s v=" Nebraska"/>
    <n v="2009"/>
    <x v="27"/>
    <n v="1939"/>
    <n v="905"/>
    <n v="1034"/>
    <n v="54"/>
    <n v="110"/>
    <n v="135"/>
    <n v="106"/>
    <n v="40"/>
    <n v="58"/>
    <n v="77"/>
    <n v="158"/>
    <n v="120"/>
    <n v="153"/>
    <n v="213"/>
    <n v="197"/>
    <n v="56"/>
    <n v="71"/>
    <n v="108"/>
    <n v="116"/>
    <n v="87"/>
    <n v="71"/>
  </r>
  <r>
    <s v="Fillmore County"/>
    <s v=" Nebraska"/>
    <n v="2009"/>
    <x v="27"/>
    <n v="6051"/>
    <n v="2887"/>
    <n v="3164"/>
    <n v="302"/>
    <n v="332"/>
    <n v="435"/>
    <n v="568"/>
    <n v="272"/>
    <n v="133"/>
    <n v="229"/>
    <n v="332"/>
    <n v="399"/>
    <n v="478"/>
    <n v="478"/>
    <n v="441"/>
    <n v="338"/>
    <n v="326"/>
    <n v="242"/>
    <n v="199"/>
    <n v="211"/>
    <n v="332"/>
  </r>
  <r>
    <s v="Franklin County"/>
    <s v=" Nebraska"/>
    <n v="2009"/>
    <x v="27"/>
    <n v="3187"/>
    <n v="1538"/>
    <n v="1649"/>
    <n v="149"/>
    <n v="181"/>
    <n v="191"/>
    <n v="172"/>
    <n v="95"/>
    <n v="194"/>
    <n v="127"/>
    <n v="178"/>
    <n v="197"/>
    <n v="270"/>
    <n v="229"/>
    <n v="229"/>
    <n v="188"/>
    <n v="175"/>
    <n v="162"/>
    <n v="191"/>
    <n v="124"/>
    <n v="124"/>
  </r>
  <r>
    <s v="Frontier County"/>
    <s v=" Nebraska"/>
    <n v="2009"/>
    <x v="27"/>
    <n v="2643"/>
    <n v="1339"/>
    <n v="1304"/>
    <n v="142"/>
    <n v="148"/>
    <n v="163"/>
    <n v="150"/>
    <n v="195"/>
    <n v="192"/>
    <n v="103"/>
    <n v="134"/>
    <n v="132"/>
    <n v="198"/>
    <n v="203"/>
    <n v="158"/>
    <n v="195"/>
    <n v="124"/>
    <n v="126"/>
    <n v="155"/>
    <n v="74"/>
    <n v="39"/>
  </r>
  <r>
    <s v="Furnas County"/>
    <s v=" Nebraska"/>
    <n v="2009"/>
    <x v="27"/>
    <n v="4681"/>
    <n v="2268"/>
    <n v="2413"/>
    <n v="243"/>
    <n v="294"/>
    <n v="280"/>
    <n v="271"/>
    <n v="276"/>
    <n v="84"/>
    <n v="205"/>
    <n v="215"/>
    <n v="313"/>
    <n v="374"/>
    <n v="402"/>
    <n v="313"/>
    <n v="341"/>
    <n v="234"/>
    <n v="220"/>
    <n v="262"/>
    <n v="210"/>
    <n v="140"/>
  </r>
  <r>
    <s v="Gage County"/>
    <s v=" Nebraska"/>
    <n v="2009"/>
    <x v="27"/>
    <n v="22935"/>
    <n v="11230"/>
    <n v="11705"/>
    <n v="1421"/>
    <n v="1238"/>
    <n v="1582"/>
    <n v="1536"/>
    <n v="1376"/>
    <n v="1146"/>
    <n v="1192"/>
    <n v="1215"/>
    <n v="1674"/>
    <n v="1811"/>
    <n v="1765"/>
    <n v="1376"/>
    <n v="1192"/>
    <n v="986"/>
    <n v="1032"/>
    <n v="802"/>
    <n v="688"/>
    <n v="917"/>
  </r>
  <r>
    <s v="Garden County"/>
    <s v=" Nebraska"/>
    <n v="2009"/>
    <x v="27"/>
    <n v="1856"/>
    <n v="858"/>
    <n v="998"/>
    <n v="85"/>
    <n v="66"/>
    <n v="79"/>
    <n v="74"/>
    <n v="83"/>
    <n v="64"/>
    <n v="48"/>
    <n v="98"/>
    <n v="77"/>
    <n v="141"/>
    <n v="193"/>
    <n v="159"/>
    <n v="100"/>
    <n v="135"/>
    <n v="126"/>
    <n v="81"/>
    <n v="55"/>
    <n v="185"/>
  </r>
  <r>
    <s v="Garfield County"/>
    <s v=" Nebraska"/>
    <n v="2009"/>
    <x v="27"/>
    <n v="1902"/>
    <n v="951"/>
    <n v="951"/>
    <n v="60"/>
    <n v="98"/>
    <n v="154"/>
    <n v="146"/>
    <n v="55"/>
    <n v="39"/>
    <n v="55"/>
    <n v="91"/>
    <n v="121"/>
    <n v="197"/>
    <n v="207"/>
    <n v="93"/>
    <n v="135"/>
    <n v="129"/>
    <n v="114"/>
    <n v="95"/>
    <n v="66"/>
    <n v="39"/>
  </r>
  <r>
    <s v="Gosper County"/>
    <s v=" Nebraska"/>
    <n v="2009"/>
    <x v="27"/>
    <n v="1932"/>
    <n v="946"/>
    <n v="986"/>
    <n v="108"/>
    <n v="154"/>
    <n v="135"/>
    <n v="81"/>
    <n v="71"/>
    <n v="63"/>
    <n v="77"/>
    <n v="75"/>
    <n v="166"/>
    <n v="131"/>
    <n v="112"/>
    <n v="121"/>
    <n v="150"/>
    <n v="115"/>
    <n v="131"/>
    <n v="73"/>
    <n v="100"/>
    <n v="61"/>
  </r>
  <r>
    <s v="Grant County"/>
    <s v=" Nebraska"/>
    <n v="2009"/>
    <x v="27"/>
    <n v="608"/>
    <n v="317"/>
    <n v="291"/>
    <n v="26"/>
    <n v="32"/>
    <n v="46"/>
    <n v="23"/>
    <n v="40"/>
    <n v="21"/>
    <n v="29"/>
    <n v="29"/>
    <n v="38"/>
    <n v="94"/>
    <n v="65"/>
    <n v="40"/>
    <n v="29"/>
    <n v="32"/>
    <n v="27"/>
    <n v="9"/>
    <n v="15"/>
    <n v="9"/>
  </r>
  <r>
    <s v="Greeley County"/>
    <s v=" Nebraska"/>
    <n v="2009"/>
    <x v="27"/>
    <n v="2344"/>
    <n v="1158"/>
    <n v="1186"/>
    <n v="133"/>
    <n v="180"/>
    <n v="182"/>
    <n v="131"/>
    <n v="110"/>
    <n v="89"/>
    <n v="110"/>
    <n v="110"/>
    <n v="157"/>
    <n v="100"/>
    <n v="182"/>
    <n v="135"/>
    <n v="112"/>
    <n v="114"/>
    <n v="121"/>
    <n v="128"/>
    <n v="110"/>
    <n v="128"/>
  </r>
  <r>
    <s v="Hall County"/>
    <s v=" Nebraska"/>
    <n v="2009"/>
    <x v="27"/>
    <n v="55669"/>
    <n v="27692"/>
    <n v="27977"/>
    <n v="4954"/>
    <n v="4230"/>
    <n v="3896"/>
    <n v="3785"/>
    <n v="3507"/>
    <n v="3618"/>
    <n v="3395"/>
    <n v="3618"/>
    <n v="3395"/>
    <n v="4008"/>
    <n v="3785"/>
    <n v="3340"/>
    <n v="2560"/>
    <n v="1948"/>
    <n v="1670"/>
    <n v="1391"/>
    <n v="1447"/>
    <n v="1057"/>
  </r>
  <r>
    <s v="Hamilton County"/>
    <s v=" Nebraska"/>
    <n v="2009"/>
    <x v="27"/>
    <n v="9302"/>
    <n v="4590"/>
    <n v="4712"/>
    <n v="548"/>
    <n v="613"/>
    <n v="855"/>
    <n v="679"/>
    <n v="493"/>
    <n v="241"/>
    <n v="455"/>
    <n v="604"/>
    <n v="660"/>
    <n v="772"/>
    <n v="772"/>
    <n v="688"/>
    <n v="483"/>
    <n v="381"/>
    <n v="344"/>
    <n v="288"/>
    <n v="306"/>
    <n v="130"/>
  </r>
  <r>
    <s v="Harlan County"/>
    <s v=" Nebraska"/>
    <n v="2009"/>
    <x v="27"/>
    <n v="3350"/>
    <n v="1636"/>
    <n v="1714"/>
    <n v="170"/>
    <n v="140"/>
    <n v="237"/>
    <n v="231"/>
    <n v="167"/>
    <n v="110"/>
    <n v="83"/>
    <n v="204"/>
    <n v="170"/>
    <n v="281"/>
    <n v="274"/>
    <n v="301"/>
    <n v="174"/>
    <n v="164"/>
    <n v="214"/>
    <n v="190"/>
    <n v="110"/>
    <n v="120"/>
  </r>
  <r>
    <s v="Hayes County"/>
    <s v=" Nebraska"/>
    <n v="2009"/>
    <x v="27"/>
    <n v="1044"/>
    <n v="550"/>
    <n v="494"/>
    <n v="67"/>
    <n v="39"/>
    <n v="64"/>
    <n v="51"/>
    <n v="97"/>
    <n v="87"/>
    <n v="22"/>
    <n v="31"/>
    <n v="51"/>
    <n v="83"/>
    <n v="77"/>
    <n v="89"/>
    <n v="97"/>
    <n v="37"/>
    <n v="46"/>
    <n v="40"/>
    <n v="30"/>
    <n v="26"/>
  </r>
  <r>
    <s v="Hitchcock County"/>
    <s v=" Nebraska"/>
    <n v="2009"/>
    <x v="27"/>
    <n v="2858"/>
    <n v="1368"/>
    <n v="1490"/>
    <n v="148"/>
    <n v="100"/>
    <n v="205"/>
    <n v="205"/>
    <n v="137"/>
    <n v="88"/>
    <n v="94"/>
    <n v="117"/>
    <n v="217"/>
    <n v="237"/>
    <n v="222"/>
    <n v="217"/>
    <n v="188"/>
    <n v="140"/>
    <n v="177"/>
    <n v="120"/>
    <n v="128"/>
    <n v="105"/>
  </r>
  <r>
    <s v="Holt County"/>
    <s v=" Nebraska"/>
    <n v="2009"/>
    <x v="27"/>
    <n v="10258"/>
    <n v="5031"/>
    <n v="5227"/>
    <n v="564"/>
    <n v="574"/>
    <n v="789"/>
    <n v="810"/>
    <n v="523"/>
    <n v="205"/>
    <n v="369"/>
    <n v="574"/>
    <n v="635"/>
    <n v="892"/>
    <n v="841"/>
    <n v="830"/>
    <n v="492"/>
    <n v="543"/>
    <n v="389"/>
    <n v="430"/>
    <n v="389"/>
    <n v="400"/>
  </r>
  <r>
    <s v="Hooker County"/>
    <s v=" Nebraska"/>
    <n v="2009"/>
    <x v="27"/>
    <n v="661"/>
    <n v="322"/>
    <n v="339"/>
    <n v="33"/>
    <n v="29"/>
    <n v="33"/>
    <n v="29"/>
    <n v="42"/>
    <n v="25"/>
    <n v="35"/>
    <n v="44"/>
    <n v="21"/>
    <n v="27"/>
    <n v="50"/>
    <n v="64"/>
    <n v="27"/>
    <n v="23"/>
    <n v="29"/>
    <n v="37"/>
    <n v="68"/>
    <n v="37"/>
  </r>
  <r>
    <s v="Howard County"/>
    <s v=" Nebraska"/>
    <n v="2009"/>
    <x v="27"/>
    <n v="6459"/>
    <n v="3298"/>
    <n v="3161"/>
    <n v="393"/>
    <n v="316"/>
    <n v="568"/>
    <n v="503"/>
    <n v="303"/>
    <n v="245"/>
    <n v="335"/>
    <n v="439"/>
    <n v="439"/>
    <n v="510"/>
    <n v="452"/>
    <n v="406"/>
    <n v="413"/>
    <n v="251"/>
    <n v="290"/>
    <n v="200"/>
    <n v="200"/>
    <n v="187"/>
  </r>
  <r>
    <s v="Jefferson County"/>
    <s v=" Nebraska"/>
    <n v="2009"/>
    <x v="27"/>
    <n v="7502"/>
    <n v="3634"/>
    <n v="3868"/>
    <n v="412"/>
    <n v="397"/>
    <n v="450"/>
    <n v="570"/>
    <n v="352"/>
    <n v="255"/>
    <n v="300"/>
    <n v="465"/>
    <n v="397"/>
    <n v="562"/>
    <n v="630"/>
    <n v="592"/>
    <n v="405"/>
    <n v="315"/>
    <n v="435"/>
    <n v="442"/>
    <n v="247"/>
    <n v="270"/>
  </r>
  <r>
    <s v="Johnson County"/>
    <s v=" Nebraska"/>
    <n v="2009"/>
    <x v="27"/>
    <n v="5103"/>
    <n v="2889"/>
    <n v="2214"/>
    <n v="193"/>
    <n v="234"/>
    <n v="209"/>
    <n v="280"/>
    <n v="285"/>
    <n v="362"/>
    <n v="367"/>
    <n v="469"/>
    <n v="403"/>
    <n v="469"/>
    <n v="408"/>
    <n v="239"/>
    <n v="275"/>
    <n v="158"/>
    <n v="255"/>
    <n v="219"/>
    <n v="137"/>
    <n v="137"/>
  </r>
  <r>
    <s v="Kearney County"/>
    <s v=" Nebraska"/>
    <n v="2009"/>
    <x v="27"/>
    <n v="6550"/>
    <n v="3258"/>
    <n v="3292"/>
    <n v="386"/>
    <n v="347"/>
    <n v="530"/>
    <n v="491"/>
    <n v="334"/>
    <n v="268"/>
    <n v="353"/>
    <n v="497"/>
    <n v="393"/>
    <n v="524"/>
    <n v="524"/>
    <n v="478"/>
    <n v="353"/>
    <n v="281"/>
    <n v="203"/>
    <n v="288"/>
    <n v="150"/>
    <n v="144"/>
  </r>
  <r>
    <s v="Keith County"/>
    <s v=" Nebraska"/>
    <n v="2009"/>
    <x v="27"/>
    <n v="7934"/>
    <n v="3976"/>
    <n v="3958"/>
    <n v="412"/>
    <n v="420"/>
    <n v="476"/>
    <n v="364"/>
    <n v="531"/>
    <n v="380"/>
    <n v="325"/>
    <n v="404"/>
    <n v="539"/>
    <n v="650"/>
    <n v="642"/>
    <n v="555"/>
    <n v="571"/>
    <n v="499"/>
    <n v="380"/>
    <n v="238"/>
    <n v="222"/>
    <n v="309"/>
  </r>
  <r>
    <s v="Keya Paha County"/>
    <s v=" Nebraska"/>
    <n v="2009"/>
    <x v="27"/>
    <n v="863"/>
    <n v="413"/>
    <n v="450"/>
    <n v="68"/>
    <n v="70"/>
    <n v="51"/>
    <n v="43"/>
    <n v="18"/>
    <n v="29"/>
    <n v="68"/>
    <n v="46"/>
    <n v="31"/>
    <n v="48"/>
    <n v="49"/>
    <n v="62"/>
    <n v="79"/>
    <n v="55"/>
    <n v="69"/>
    <n v="29"/>
    <n v="18"/>
    <n v="24"/>
  </r>
  <r>
    <s v="Kimball County"/>
    <s v=" Nebraska"/>
    <n v="2009"/>
    <x v="27"/>
    <n v="3644"/>
    <n v="1826"/>
    <n v="1818"/>
    <n v="189"/>
    <n v="222"/>
    <n v="258"/>
    <n v="218"/>
    <n v="120"/>
    <n v="174"/>
    <n v="127"/>
    <n v="156"/>
    <n v="284"/>
    <n v="262"/>
    <n v="291"/>
    <n v="306"/>
    <n v="214"/>
    <n v="280"/>
    <n v="131"/>
    <n v="189"/>
    <n v="116"/>
    <n v="98"/>
  </r>
  <r>
    <s v="Knox County"/>
    <s v=" Nebraska"/>
    <n v="2009"/>
    <x v="27"/>
    <n v="8566"/>
    <n v="4176"/>
    <n v="4390"/>
    <n v="505"/>
    <n v="573"/>
    <n v="582"/>
    <n v="573"/>
    <n v="368"/>
    <n v="274"/>
    <n v="376"/>
    <n v="479"/>
    <n v="471"/>
    <n v="651"/>
    <n v="651"/>
    <n v="513"/>
    <n v="573"/>
    <n v="436"/>
    <n v="368"/>
    <n v="359"/>
    <n v="411"/>
    <n v="368"/>
  </r>
  <r>
    <s v="Lancaster County"/>
    <s v=" Nebraska"/>
    <n v="2009"/>
    <x v="27"/>
    <n v="274432"/>
    <n v="137106"/>
    <n v="137326"/>
    <n v="20033"/>
    <n v="17289"/>
    <n v="15917"/>
    <n v="21680"/>
    <n v="37048"/>
    <n v="20033"/>
    <n v="16740"/>
    <n v="17289"/>
    <n v="17014"/>
    <n v="18661"/>
    <n v="17838"/>
    <n v="15368"/>
    <n v="10977"/>
    <n v="7958"/>
    <n v="6311"/>
    <n v="5214"/>
    <n v="4665"/>
    <n v="4390"/>
  </r>
  <r>
    <s v="Clark County"/>
    <s v=" Kentucky"/>
    <n v="2009"/>
    <x v="17"/>
    <n v="35481"/>
    <n v="17452"/>
    <n v="18029"/>
    <n v="2448"/>
    <n v="2164"/>
    <n v="2873"/>
    <n v="2235"/>
    <n v="2022"/>
    <n v="2270"/>
    <n v="2057"/>
    <n v="2022"/>
    <n v="2412"/>
    <n v="2590"/>
    <n v="2696"/>
    <n v="2519"/>
    <n v="1738"/>
    <n v="1383"/>
    <n v="1170"/>
    <n v="993"/>
    <n v="816"/>
    <n v="1028"/>
  </r>
  <r>
    <s v="Logan County"/>
    <s v=" Nebraska"/>
    <n v="2009"/>
    <x v="27"/>
    <n v="720"/>
    <n v="358"/>
    <n v="362"/>
    <n v="41"/>
    <n v="51"/>
    <n v="30"/>
    <n v="25"/>
    <n v="72"/>
    <n v="9"/>
    <n v="59"/>
    <n v="43"/>
    <n v="40"/>
    <n v="79"/>
    <n v="82"/>
    <n v="51"/>
    <n v="28"/>
    <n v="38"/>
    <n v="17"/>
    <n v="13"/>
    <n v="7"/>
    <n v="30"/>
  </r>
  <r>
    <s v="Loup County"/>
    <s v=" Nebraska"/>
    <n v="2009"/>
    <x v="27"/>
    <n v="550"/>
    <n v="281"/>
    <n v="269"/>
    <n v="56"/>
    <n v="37"/>
    <n v="22"/>
    <n v="34"/>
    <n v="19"/>
    <n v="8"/>
    <n v="26"/>
    <n v="19"/>
    <n v="26"/>
    <n v="42"/>
    <n v="52"/>
    <n v="36"/>
    <n v="52"/>
    <n v="18"/>
    <n v="19"/>
    <n v="19"/>
    <n v="30"/>
    <n v="25"/>
  </r>
  <r>
    <s v="McPherson County"/>
    <s v=" Nebraska"/>
    <n v="2009"/>
    <x v="27"/>
    <n v="498"/>
    <n v="254"/>
    <n v="244"/>
    <n v="15"/>
    <n v="41"/>
    <n v="47"/>
    <n v="24"/>
    <n v="12"/>
    <n v="46"/>
    <n v="28"/>
    <n v="29"/>
    <n v="46"/>
    <n v="32"/>
    <n v="39"/>
    <n v="11"/>
    <n v="22"/>
    <n v="6"/>
    <n v="41"/>
    <n v="10"/>
    <n v="15"/>
    <n v="16"/>
  </r>
  <r>
    <s v="Madison County"/>
    <s v=" Nebraska"/>
    <n v="2009"/>
    <x v="27"/>
    <n v="34727"/>
    <n v="17307"/>
    <n v="17420"/>
    <n v="2639"/>
    <n v="2291"/>
    <n v="2291"/>
    <n v="2569"/>
    <n v="2500"/>
    <n v="2535"/>
    <n v="1840"/>
    <n v="1771"/>
    <n v="2291"/>
    <n v="2743"/>
    <n v="2500"/>
    <n v="2083"/>
    <n v="1597"/>
    <n v="1354"/>
    <n v="937"/>
    <n v="1041"/>
    <n v="833"/>
    <n v="937"/>
  </r>
  <r>
    <s v="Merrick County"/>
    <s v=" Nebraska"/>
    <n v="2009"/>
    <x v="27"/>
    <n v="7672"/>
    <n v="3817"/>
    <n v="3855"/>
    <n v="452"/>
    <n v="421"/>
    <n v="621"/>
    <n v="552"/>
    <n v="414"/>
    <n v="268"/>
    <n v="368"/>
    <n v="437"/>
    <n v="560"/>
    <n v="606"/>
    <n v="590"/>
    <n v="498"/>
    <n v="467"/>
    <n v="368"/>
    <n v="299"/>
    <n v="314"/>
    <n v="245"/>
    <n v="176"/>
  </r>
  <r>
    <s v="Morrill County"/>
    <s v=" Nebraska"/>
    <n v="2009"/>
    <x v="27"/>
    <n v="4980"/>
    <n v="2562"/>
    <n v="2418"/>
    <n v="313"/>
    <n v="363"/>
    <n v="318"/>
    <n v="328"/>
    <n v="303"/>
    <n v="204"/>
    <n v="278"/>
    <n v="258"/>
    <n v="328"/>
    <n v="403"/>
    <n v="413"/>
    <n v="293"/>
    <n v="258"/>
    <n v="239"/>
    <n v="253"/>
    <n v="204"/>
    <n v="114"/>
    <n v="99"/>
  </r>
  <r>
    <s v="Nance County"/>
    <s v=" Nebraska"/>
    <n v="2009"/>
    <x v="27"/>
    <n v="3552"/>
    <n v="1808"/>
    <n v="1744"/>
    <n v="202"/>
    <n v="227"/>
    <n v="241"/>
    <n v="206"/>
    <n v="227"/>
    <n v="99"/>
    <n v="166"/>
    <n v="177"/>
    <n v="209"/>
    <n v="305"/>
    <n v="323"/>
    <n v="237"/>
    <n v="195"/>
    <n v="184"/>
    <n v="159"/>
    <n v="170"/>
    <n v="106"/>
    <n v="106"/>
  </r>
  <r>
    <s v="Nemaha County"/>
    <s v=" Nebraska"/>
    <n v="2009"/>
    <x v="27"/>
    <n v="6980"/>
    <n v="3449"/>
    <n v="3531"/>
    <n v="390"/>
    <n v="376"/>
    <n v="404"/>
    <n v="628"/>
    <n v="509"/>
    <n v="300"/>
    <n v="335"/>
    <n v="237"/>
    <n v="537"/>
    <n v="565"/>
    <n v="551"/>
    <n v="390"/>
    <n v="495"/>
    <n v="286"/>
    <n v="265"/>
    <n v="216"/>
    <n v="174"/>
    <n v="307"/>
  </r>
  <r>
    <s v="Nuckolls County"/>
    <s v=" Nebraska"/>
    <n v="2009"/>
    <x v="27"/>
    <n v="4506"/>
    <n v="2168"/>
    <n v="2338"/>
    <n v="252"/>
    <n v="216"/>
    <n v="297"/>
    <n v="265"/>
    <n v="265"/>
    <n v="108"/>
    <n v="166"/>
    <n v="283"/>
    <n v="193"/>
    <n v="410"/>
    <n v="355"/>
    <n v="292"/>
    <n v="301"/>
    <n v="252"/>
    <n v="247"/>
    <n v="211"/>
    <n v="211"/>
    <n v="175"/>
  </r>
  <r>
    <s v="Otoe County"/>
    <s v=" Nebraska"/>
    <n v="2009"/>
    <x v="27"/>
    <n v="15389"/>
    <n v="7598"/>
    <n v="7791"/>
    <n v="1015"/>
    <n v="877"/>
    <n v="1215"/>
    <n v="1046"/>
    <n v="846"/>
    <n v="677"/>
    <n v="723"/>
    <n v="923"/>
    <n v="1031"/>
    <n v="1261"/>
    <n v="1154"/>
    <n v="1108"/>
    <n v="769"/>
    <n v="692"/>
    <n v="554"/>
    <n v="492"/>
    <n v="477"/>
    <n v="569"/>
  </r>
  <r>
    <s v="Pawnee County"/>
    <s v=" Nebraska"/>
    <n v="2009"/>
    <x v="27"/>
    <n v="2682"/>
    <n v="1322"/>
    <n v="1360"/>
    <n v="118"/>
    <n v="128"/>
    <n v="185"/>
    <n v="160"/>
    <n v="99"/>
    <n v="109"/>
    <n v="85"/>
    <n v="134"/>
    <n v="160"/>
    <n v="236"/>
    <n v="195"/>
    <n v="168"/>
    <n v="203"/>
    <n v="160"/>
    <n v="144"/>
    <n v="120"/>
    <n v="101"/>
    <n v="166"/>
  </r>
  <r>
    <s v="Perkins County"/>
    <s v=" Nebraska"/>
    <n v="2009"/>
    <x v="27"/>
    <n v="2771"/>
    <n v="1399"/>
    <n v="1372"/>
    <n v="141"/>
    <n v="218"/>
    <n v="180"/>
    <n v="146"/>
    <n v="177"/>
    <n v="72"/>
    <n v="138"/>
    <n v="152"/>
    <n v="171"/>
    <n v="191"/>
    <n v="252"/>
    <n v="227"/>
    <n v="124"/>
    <n v="149"/>
    <n v="108"/>
    <n v="105"/>
    <n v="116"/>
    <n v="96"/>
  </r>
  <r>
    <s v="Phelps County"/>
    <s v=" Nebraska"/>
    <n v="2009"/>
    <x v="27"/>
    <n v="9188"/>
    <n v="4684"/>
    <n v="4504"/>
    <n v="523"/>
    <n v="615"/>
    <n v="578"/>
    <n v="633"/>
    <n v="532"/>
    <n v="294"/>
    <n v="441"/>
    <n v="698"/>
    <n v="615"/>
    <n v="698"/>
    <n v="698"/>
    <n v="735"/>
    <n v="395"/>
    <n v="431"/>
    <n v="395"/>
    <n v="385"/>
    <n v="284"/>
    <n v="257"/>
  </r>
  <r>
    <s v="Pierce County"/>
    <s v=" Nebraska"/>
    <n v="2009"/>
    <x v="27"/>
    <n v="7293"/>
    <n v="3651"/>
    <n v="3642"/>
    <n v="422"/>
    <n v="444"/>
    <n v="568"/>
    <n v="546"/>
    <n v="517"/>
    <n v="291"/>
    <n v="364"/>
    <n v="350"/>
    <n v="605"/>
    <n v="641"/>
    <n v="539"/>
    <n v="503"/>
    <n v="342"/>
    <n v="240"/>
    <n v="167"/>
    <n v="145"/>
    <n v="320"/>
    <n v="262"/>
  </r>
  <r>
    <s v="Platte County"/>
    <s v=" Nebraska"/>
    <n v="2009"/>
    <x v="27"/>
    <n v="31771"/>
    <n v="15778"/>
    <n v="15993"/>
    <n v="2382"/>
    <n v="2001"/>
    <n v="2573"/>
    <n v="2509"/>
    <n v="2001"/>
    <n v="1397"/>
    <n v="1588"/>
    <n v="1938"/>
    <n v="2033"/>
    <n v="2509"/>
    <n v="2446"/>
    <n v="1938"/>
    <n v="1429"/>
    <n v="1302"/>
    <n v="1175"/>
    <n v="1080"/>
    <n v="953"/>
    <n v="476"/>
  </r>
  <r>
    <s v="Polk County"/>
    <s v=" Nebraska"/>
    <n v="2009"/>
    <x v="27"/>
    <n v="5164"/>
    <n v="2593"/>
    <n v="2571"/>
    <n v="299"/>
    <n v="299"/>
    <n v="407"/>
    <n v="299"/>
    <n v="278"/>
    <n v="139"/>
    <n v="237"/>
    <n v="273"/>
    <n v="340"/>
    <n v="413"/>
    <n v="407"/>
    <n v="371"/>
    <n v="289"/>
    <n v="211"/>
    <n v="232"/>
    <n v="242"/>
    <n v="191"/>
    <n v="216"/>
  </r>
  <r>
    <s v="Red Willow County"/>
    <s v=" Nebraska"/>
    <n v="2009"/>
    <x v="27"/>
    <n v="10755"/>
    <n v="5195"/>
    <n v="5560"/>
    <n v="623"/>
    <n v="548"/>
    <n v="742"/>
    <n v="742"/>
    <n v="752"/>
    <n v="656"/>
    <n v="526"/>
    <n v="570"/>
    <n v="580"/>
    <n v="881"/>
    <n v="892"/>
    <n v="752"/>
    <n v="451"/>
    <n v="494"/>
    <n v="451"/>
    <n v="301"/>
    <n v="311"/>
    <n v="451"/>
  </r>
  <r>
    <s v="Richardson County"/>
    <s v=" Nebraska"/>
    <n v="2009"/>
    <x v="27"/>
    <n v="8358"/>
    <n v="3978"/>
    <n v="4380"/>
    <n v="451"/>
    <n v="551"/>
    <n v="409"/>
    <n v="576"/>
    <n v="468"/>
    <n v="334"/>
    <n v="334"/>
    <n v="392"/>
    <n v="559"/>
    <n v="676"/>
    <n v="635"/>
    <n v="568"/>
    <n v="576"/>
    <n v="376"/>
    <n v="434"/>
    <n v="409"/>
    <n v="384"/>
    <n v="208"/>
  </r>
  <r>
    <s v="Rock County"/>
    <s v=" Nebraska"/>
    <n v="2009"/>
    <x v="27"/>
    <n v="1494"/>
    <n v="735"/>
    <n v="759"/>
    <n v="62"/>
    <n v="52"/>
    <n v="113"/>
    <n v="85"/>
    <n v="37"/>
    <n v="22"/>
    <n v="67"/>
    <n v="80"/>
    <n v="74"/>
    <n v="140"/>
    <n v="189"/>
    <n v="164"/>
    <n v="74"/>
    <n v="89"/>
    <n v="71"/>
    <n v="55"/>
    <n v="52"/>
    <n v="56"/>
  </r>
  <r>
    <s v="Saline County"/>
    <s v=" Nebraska"/>
    <n v="2009"/>
    <x v="27"/>
    <n v="13836"/>
    <n v="6859"/>
    <n v="6977"/>
    <n v="982"/>
    <n v="913"/>
    <n v="913"/>
    <n v="1411"/>
    <n v="857"/>
    <n v="747"/>
    <n v="719"/>
    <n v="968"/>
    <n v="913"/>
    <n v="927"/>
    <n v="871"/>
    <n v="857"/>
    <n v="511"/>
    <n v="498"/>
    <n v="456"/>
    <n v="401"/>
    <n v="359"/>
    <n v="511"/>
  </r>
  <r>
    <s v="Sarpy County"/>
    <s v=" Nebraska"/>
    <n v="2009"/>
    <x v="27"/>
    <n v="146340"/>
    <n v="72816"/>
    <n v="73524"/>
    <n v="12438"/>
    <n v="11707"/>
    <n v="10829"/>
    <n v="10390"/>
    <n v="10975"/>
    <n v="11707"/>
    <n v="10536"/>
    <n v="11121"/>
    <n v="11414"/>
    <n v="10975"/>
    <n v="9365"/>
    <n v="7317"/>
    <n v="5853"/>
    <n v="3951"/>
    <n v="3219"/>
    <n v="2195"/>
    <n v="1317"/>
    <n v="1024"/>
  </r>
  <r>
    <s v="Saunders County"/>
    <s v=" Nebraska"/>
    <n v="2009"/>
    <x v="27"/>
    <n v="20115"/>
    <n v="10180"/>
    <n v="9935"/>
    <n v="1267"/>
    <n v="1327"/>
    <n v="1528"/>
    <n v="1528"/>
    <n v="1126"/>
    <n v="945"/>
    <n v="965"/>
    <n v="1066"/>
    <n v="1609"/>
    <n v="1770"/>
    <n v="1508"/>
    <n v="1307"/>
    <n v="1186"/>
    <n v="744"/>
    <n v="784"/>
    <n v="502"/>
    <n v="482"/>
    <n v="502"/>
  </r>
  <r>
    <s v="Scotts Bluff County"/>
    <s v=" Nebraska"/>
    <n v="2009"/>
    <x v="27"/>
    <n v="36483"/>
    <n v="17332"/>
    <n v="19151"/>
    <n v="2590"/>
    <n v="2371"/>
    <n v="2590"/>
    <n v="2517"/>
    <n v="2152"/>
    <n v="2188"/>
    <n v="1970"/>
    <n v="2116"/>
    <n v="2152"/>
    <n v="2590"/>
    <n v="2736"/>
    <n v="2152"/>
    <n v="2079"/>
    <n v="1568"/>
    <n v="1386"/>
    <n v="1313"/>
    <n v="1021"/>
    <n v="912"/>
  </r>
  <r>
    <s v="Seward County"/>
    <s v=" Nebraska"/>
    <n v="2009"/>
    <x v="27"/>
    <n v="16575"/>
    <n v="8561"/>
    <n v="8014"/>
    <n v="994"/>
    <n v="977"/>
    <n v="1077"/>
    <n v="1773"/>
    <n v="1839"/>
    <n v="546"/>
    <n v="712"/>
    <n v="944"/>
    <n v="1011"/>
    <n v="1276"/>
    <n v="1209"/>
    <n v="911"/>
    <n v="828"/>
    <n v="613"/>
    <n v="563"/>
    <n v="480"/>
    <n v="513"/>
    <n v="281"/>
  </r>
  <r>
    <s v="Sheridan County"/>
    <s v=" Nebraska"/>
    <n v="2009"/>
    <x v="27"/>
    <n v="5403"/>
    <n v="2686"/>
    <n v="2717"/>
    <n v="318"/>
    <n v="307"/>
    <n v="372"/>
    <n v="259"/>
    <n v="367"/>
    <n v="194"/>
    <n v="259"/>
    <n v="259"/>
    <n v="264"/>
    <n v="399"/>
    <n v="437"/>
    <n v="475"/>
    <n v="253"/>
    <n v="313"/>
    <n v="237"/>
    <n v="259"/>
    <n v="189"/>
    <n v="226"/>
  </r>
  <r>
    <s v="Sherman County"/>
    <s v=" Nebraska"/>
    <n v="2009"/>
    <x v="27"/>
    <n v="2962"/>
    <n v="1502"/>
    <n v="1460"/>
    <n v="168"/>
    <n v="145"/>
    <n v="174"/>
    <n v="233"/>
    <n v="100"/>
    <n v="47"/>
    <n v="127"/>
    <n v="121"/>
    <n v="225"/>
    <n v="290"/>
    <n v="228"/>
    <n v="245"/>
    <n v="198"/>
    <n v="180"/>
    <n v="151"/>
    <n v="109"/>
    <n v="112"/>
    <n v="97"/>
  </r>
  <r>
    <s v="Sioux County"/>
    <s v=" Nebraska"/>
    <n v="2009"/>
    <x v="27"/>
    <n v="1218"/>
    <n v="603"/>
    <n v="615"/>
    <n v="18"/>
    <n v="64"/>
    <n v="95"/>
    <n v="97"/>
    <n v="53"/>
    <n v="40"/>
    <n v="20"/>
    <n v="65"/>
    <n v="80"/>
    <n v="121"/>
    <n v="133"/>
    <n v="118"/>
    <n v="69"/>
    <n v="48"/>
    <n v="65"/>
    <n v="53"/>
    <n v="37"/>
    <n v="30"/>
  </r>
  <r>
    <s v="Stanton County"/>
    <s v=" Nebraska"/>
    <n v="2009"/>
    <x v="27"/>
    <n v="6360"/>
    <n v="3147"/>
    <n v="3213"/>
    <n v="426"/>
    <n v="445"/>
    <n v="502"/>
    <n v="553"/>
    <n v="387"/>
    <n v="349"/>
    <n v="356"/>
    <n v="279"/>
    <n v="553"/>
    <n v="534"/>
    <n v="483"/>
    <n v="387"/>
    <n v="279"/>
    <n v="248"/>
    <n v="165"/>
    <n v="184"/>
    <n v="127"/>
    <n v="89"/>
  </r>
  <r>
    <s v="Thayer County"/>
    <s v=" Nebraska"/>
    <n v="2009"/>
    <x v="27"/>
    <n v="5150"/>
    <n v="2503"/>
    <n v="2647"/>
    <n v="262"/>
    <n v="272"/>
    <n v="314"/>
    <n v="303"/>
    <n v="242"/>
    <n v="103"/>
    <n v="200"/>
    <n v="190"/>
    <n v="391"/>
    <n v="386"/>
    <n v="401"/>
    <n v="365"/>
    <n v="365"/>
    <n v="319"/>
    <n v="226"/>
    <n v="257"/>
    <n v="257"/>
    <n v="293"/>
  </r>
  <r>
    <s v="Thomas County"/>
    <s v=" Nebraska"/>
    <n v="2009"/>
    <x v="27"/>
    <n v="662"/>
    <n v="313"/>
    <n v="349"/>
    <n v="39"/>
    <n v="39"/>
    <n v="37"/>
    <n v="25"/>
    <n v="5"/>
    <n v="45"/>
    <n v="35"/>
    <n v="45"/>
    <n v="31"/>
    <n v="50"/>
    <n v="48"/>
    <n v="64"/>
    <n v="58"/>
    <n v="15"/>
    <n v="21"/>
    <n v="29"/>
    <n v="31"/>
    <n v="31"/>
  </r>
  <r>
    <s v="Thurston County"/>
    <s v=" Nebraska"/>
    <n v="2009"/>
    <x v="27"/>
    <n v="7252"/>
    <n v="3588"/>
    <n v="3664"/>
    <n v="739"/>
    <n v="725"/>
    <n v="696"/>
    <n v="725"/>
    <n v="558"/>
    <n v="362"/>
    <n v="282"/>
    <n v="384"/>
    <n v="485"/>
    <n v="420"/>
    <n v="377"/>
    <n v="362"/>
    <n v="282"/>
    <n v="203"/>
    <n v="195"/>
    <n v="123"/>
    <n v="130"/>
    <n v="195"/>
  </r>
  <r>
    <s v="Valley County"/>
    <s v=" Nebraska"/>
    <n v="2009"/>
    <x v="27"/>
    <n v="4221"/>
    <n v="2017"/>
    <n v="2204"/>
    <n v="211"/>
    <n v="253"/>
    <n v="249"/>
    <n v="240"/>
    <n v="295"/>
    <n v="105"/>
    <n v="160"/>
    <n v="215"/>
    <n v="287"/>
    <n v="270"/>
    <n v="299"/>
    <n v="287"/>
    <n v="295"/>
    <n v="244"/>
    <n v="177"/>
    <n v="202"/>
    <n v="211"/>
    <n v="206"/>
  </r>
  <r>
    <s v="Washington County"/>
    <s v=" Nebraska"/>
    <n v="2009"/>
    <x v="27"/>
    <n v="19724"/>
    <n v="9830"/>
    <n v="9894"/>
    <n v="1360"/>
    <n v="1262"/>
    <n v="1479"/>
    <n v="1755"/>
    <n v="1124"/>
    <n v="887"/>
    <n v="1025"/>
    <n v="1084"/>
    <n v="1518"/>
    <n v="1656"/>
    <n v="1499"/>
    <n v="1439"/>
    <n v="1025"/>
    <n v="848"/>
    <n v="532"/>
    <n v="591"/>
    <n v="374"/>
    <n v="295"/>
  </r>
  <r>
    <s v="Wayne County"/>
    <s v=" Nebraska"/>
    <n v="2009"/>
    <x v="27"/>
    <n v="9334"/>
    <n v="4494"/>
    <n v="4840"/>
    <n v="541"/>
    <n v="485"/>
    <n v="448"/>
    <n v="1353"/>
    <n v="1866"/>
    <n v="298"/>
    <n v="308"/>
    <n v="354"/>
    <n v="476"/>
    <n v="550"/>
    <n v="578"/>
    <n v="504"/>
    <n v="326"/>
    <n v="224"/>
    <n v="317"/>
    <n v="373"/>
    <n v="224"/>
    <n v="102"/>
  </r>
  <r>
    <s v="Webster County"/>
    <s v=" Nebraska"/>
    <n v="2009"/>
    <x v="27"/>
    <n v="3555"/>
    <n v="1679"/>
    <n v="1876"/>
    <n v="159"/>
    <n v="191"/>
    <n v="245"/>
    <n v="216"/>
    <n v="106"/>
    <n v="135"/>
    <n v="99"/>
    <n v="220"/>
    <n v="202"/>
    <n v="255"/>
    <n v="298"/>
    <n v="220"/>
    <n v="259"/>
    <n v="170"/>
    <n v="149"/>
    <n v="145"/>
    <n v="167"/>
    <n v="305"/>
  </r>
  <r>
    <s v="Wheeler County"/>
    <s v=" Nebraska"/>
    <n v="2009"/>
    <x v="27"/>
    <n v="741"/>
    <n v="368"/>
    <n v="373"/>
    <n v="54"/>
    <n v="31"/>
    <n v="62"/>
    <n v="26"/>
    <n v="69"/>
    <n v="20"/>
    <n v="51"/>
    <n v="22"/>
    <n v="36"/>
    <n v="46"/>
    <n v="42"/>
    <n v="60"/>
    <n v="85"/>
    <n v="60"/>
    <n v="34"/>
    <n v="14"/>
    <n v="14"/>
    <n v="2"/>
  </r>
  <r>
    <s v="York County"/>
    <s v=" Nebraska"/>
    <n v="2009"/>
    <x v="27"/>
    <n v="14084"/>
    <n v="6628"/>
    <n v="7456"/>
    <n v="859"/>
    <n v="859"/>
    <n v="859"/>
    <n v="1154"/>
    <n v="943"/>
    <n v="605"/>
    <n v="704"/>
    <n v="1042"/>
    <n v="746"/>
    <n v="1084"/>
    <n v="1126"/>
    <n v="873"/>
    <n v="760"/>
    <n v="563"/>
    <n v="605"/>
    <n v="450"/>
    <n v="464"/>
    <n v="394"/>
  </r>
  <r>
    <s v="Churchill County"/>
    <s v=" Nevada"/>
    <n v="2009"/>
    <x v="28"/>
    <n v="24704"/>
    <n v="12036"/>
    <n v="12668"/>
    <n v="2050"/>
    <n v="1778"/>
    <n v="2001"/>
    <n v="1581"/>
    <n v="1506"/>
    <n v="1506"/>
    <n v="1334"/>
    <n v="1531"/>
    <n v="1432"/>
    <n v="1704"/>
    <n v="1729"/>
    <n v="1358"/>
    <n v="1729"/>
    <n v="1086"/>
    <n v="815"/>
    <n v="716"/>
    <n v="444"/>
    <n v="370"/>
  </r>
  <r>
    <s v="Clark County"/>
    <s v=" Nevada"/>
    <n v="2009"/>
    <x v="28"/>
    <n v="1821507"/>
    <n v="926449"/>
    <n v="895058"/>
    <n v="145720"/>
    <n v="131148"/>
    <n v="129326"/>
    <n v="114754"/>
    <n v="118397"/>
    <n v="147542"/>
    <n v="140256"/>
    <n v="140256"/>
    <n v="134791"/>
    <n v="127505"/>
    <n v="112933"/>
    <n v="102004"/>
    <n v="87432"/>
    <n v="65574"/>
    <n v="45537"/>
    <n v="38251"/>
    <n v="25501"/>
    <n v="18215"/>
  </r>
  <r>
    <s v="Douglas County"/>
    <s v=" Nevada"/>
    <n v="2009"/>
    <x v="28"/>
    <n v="45674"/>
    <n v="23143"/>
    <n v="22531"/>
    <n v="2055"/>
    <n v="2694"/>
    <n v="2466"/>
    <n v="2923"/>
    <n v="2329"/>
    <n v="1826"/>
    <n v="1963"/>
    <n v="2466"/>
    <n v="3060"/>
    <n v="3745"/>
    <n v="3973"/>
    <n v="3882"/>
    <n v="3562"/>
    <n v="2831"/>
    <n v="2101"/>
    <n v="1735"/>
    <n v="1370"/>
    <n v="776"/>
  </r>
  <r>
    <s v="Elko County"/>
    <s v=" Nevada"/>
    <n v="2009"/>
    <x v="28"/>
    <n v="46442"/>
    <n v="24101"/>
    <n v="22341"/>
    <n v="3576"/>
    <n v="3715"/>
    <n v="3668"/>
    <n v="3808"/>
    <n v="3297"/>
    <n v="2879"/>
    <n v="2925"/>
    <n v="3390"/>
    <n v="3250"/>
    <n v="3854"/>
    <n v="3390"/>
    <n v="2740"/>
    <n v="2229"/>
    <n v="1300"/>
    <n v="835"/>
    <n v="696"/>
    <n v="464"/>
    <n v="325"/>
  </r>
  <r>
    <s v="Esmeralda County"/>
    <s v=" Nevada"/>
    <n v="2009"/>
    <x v="28"/>
    <n v="849"/>
    <n v="501"/>
    <n v="348"/>
    <n v="45"/>
    <n v="15"/>
    <n v="38"/>
    <n v="51"/>
    <n v="0"/>
    <n v="11"/>
    <n v="57"/>
    <n v="32"/>
    <n v="28"/>
    <n v="76"/>
    <n v="78"/>
    <n v="61"/>
    <n v="122"/>
    <n v="68"/>
    <n v="77"/>
    <n v="49"/>
    <n v="22"/>
    <n v="11"/>
  </r>
  <r>
    <s v="Eureka County"/>
    <s v=" Nevada"/>
    <n v="2009"/>
    <x v="28"/>
    <n v="1387"/>
    <n v="704"/>
    <n v="683"/>
    <n v="101"/>
    <n v="122"/>
    <n v="84"/>
    <n v="94"/>
    <n v="51"/>
    <n v="98"/>
    <n v="109"/>
    <n v="74"/>
    <n v="104"/>
    <n v="116"/>
    <n v="76"/>
    <n v="81"/>
    <n v="88"/>
    <n v="74"/>
    <n v="34"/>
    <n v="40"/>
    <n v="19"/>
    <n v="12"/>
  </r>
  <r>
    <s v="Humboldt County"/>
    <s v=" Nevada"/>
    <n v="2009"/>
    <x v="28"/>
    <n v="17630"/>
    <n v="9151"/>
    <n v="8479"/>
    <n v="1322"/>
    <n v="1251"/>
    <n v="1586"/>
    <n v="1322"/>
    <n v="952"/>
    <n v="775"/>
    <n v="1216"/>
    <n v="1181"/>
    <n v="1445"/>
    <n v="1322"/>
    <n v="1304"/>
    <n v="1480"/>
    <n v="669"/>
    <n v="528"/>
    <n v="511"/>
    <n v="299"/>
    <n v="246"/>
    <n v="158"/>
  </r>
  <r>
    <s v="Lander County"/>
    <s v=" Nevada"/>
    <n v="2009"/>
    <x v="28"/>
    <n v="5047"/>
    <n v="2587"/>
    <n v="2460"/>
    <n v="398"/>
    <n v="368"/>
    <n v="328"/>
    <n v="413"/>
    <n v="348"/>
    <n v="358"/>
    <n v="227"/>
    <n v="403"/>
    <n v="363"/>
    <n v="348"/>
    <n v="317"/>
    <n v="272"/>
    <n v="302"/>
    <n v="131"/>
    <n v="156"/>
    <n v="60"/>
    <n v="146"/>
    <n v="100"/>
  </r>
  <r>
    <s v="Kittson County"/>
    <s v=" Minnesota"/>
    <n v="2009"/>
    <x v="23"/>
    <n v="4523"/>
    <n v="2448"/>
    <n v="2075"/>
    <n v="262"/>
    <n v="533"/>
    <n v="465"/>
    <n v="443"/>
    <n v="235"/>
    <n v="171"/>
    <n v="343"/>
    <n v="411"/>
    <n v="244"/>
    <n v="248"/>
    <n v="239"/>
    <n v="194"/>
    <n v="167"/>
    <n v="153"/>
    <n v="208"/>
    <n v="113"/>
    <n v="45"/>
    <n v="49"/>
  </r>
  <r>
    <s v="Lyon County"/>
    <s v=" Nevada"/>
    <n v="2009"/>
    <x v="28"/>
    <n v="50931"/>
    <n v="26069"/>
    <n v="24862"/>
    <n v="3004"/>
    <n v="3208"/>
    <n v="4278"/>
    <n v="4685"/>
    <n v="2546"/>
    <n v="2393"/>
    <n v="2699"/>
    <n v="3310"/>
    <n v="3055"/>
    <n v="4125"/>
    <n v="3616"/>
    <n v="3310"/>
    <n v="3412"/>
    <n v="2597"/>
    <n v="1833"/>
    <n v="1426"/>
    <n v="611"/>
    <n v="713"/>
  </r>
  <r>
    <s v="Mineral County"/>
    <s v=" Nevada"/>
    <n v="2009"/>
    <x v="28"/>
    <n v="4724"/>
    <n v="2346"/>
    <n v="2378"/>
    <n v="66"/>
    <n v="146"/>
    <n v="302"/>
    <n v="113"/>
    <n v="236"/>
    <n v="42"/>
    <n v="80"/>
    <n v="165"/>
    <n v="453"/>
    <n v="292"/>
    <n v="462"/>
    <n v="661"/>
    <n v="505"/>
    <n v="259"/>
    <n v="292"/>
    <n v="340"/>
    <n v="184"/>
    <n v="118"/>
  </r>
  <r>
    <s v="Nye County"/>
    <s v=" Nevada"/>
    <n v="2009"/>
    <x v="28"/>
    <n v="42934"/>
    <n v="22060"/>
    <n v="20874"/>
    <n v="2103"/>
    <n v="2490"/>
    <n v="2704"/>
    <n v="2790"/>
    <n v="1674"/>
    <n v="1588"/>
    <n v="1846"/>
    <n v="2318"/>
    <n v="2704"/>
    <n v="3005"/>
    <n v="3091"/>
    <n v="3134"/>
    <n v="3821"/>
    <n v="2876"/>
    <n v="3134"/>
    <n v="1760"/>
    <n v="1116"/>
    <n v="729"/>
  </r>
  <r>
    <s v="Wayne County"/>
    <s v=" Iowa"/>
    <n v="2009"/>
    <x v="15"/>
    <n v="6329"/>
    <n v="3965"/>
    <n v="2364"/>
    <n v="278"/>
    <n v="398"/>
    <n v="310"/>
    <n v="405"/>
    <n v="246"/>
    <n v="531"/>
    <n v="424"/>
    <n v="715"/>
    <n v="613"/>
    <n v="493"/>
    <n v="499"/>
    <n v="392"/>
    <n v="303"/>
    <n v="240"/>
    <n v="208"/>
    <n v="120"/>
    <n v="75"/>
    <n v="69"/>
  </r>
  <r>
    <s v="Storey County"/>
    <s v=" Nevada"/>
    <n v="2009"/>
    <x v="28"/>
    <n v="4265"/>
    <n v="2260"/>
    <n v="2005"/>
    <n v="221"/>
    <n v="221"/>
    <n v="183"/>
    <n v="298"/>
    <n v="174"/>
    <n v="196"/>
    <n v="264"/>
    <n v="260"/>
    <n v="281"/>
    <n v="311"/>
    <n v="426"/>
    <n v="353"/>
    <n v="341"/>
    <n v="388"/>
    <n v="183"/>
    <n v="93"/>
    <n v="21"/>
    <n v="34"/>
  </r>
  <r>
    <s v="Washoe County"/>
    <s v=" Nevada"/>
    <n v="2009"/>
    <x v="28"/>
    <n v="404495"/>
    <n v="204893"/>
    <n v="199602"/>
    <n v="29932"/>
    <n v="26696"/>
    <n v="26696"/>
    <n v="27101"/>
    <n v="28314"/>
    <n v="31146"/>
    <n v="26292"/>
    <n v="27505"/>
    <n v="28314"/>
    <n v="30337"/>
    <n v="28719"/>
    <n v="25483"/>
    <n v="21033"/>
    <n v="14966"/>
    <n v="10921"/>
    <n v="8898"/>
    <n v="6876"/>
    <n v="5258"/>
  </r>
  <r>
    <s v="White Pine County"/>
    <s v=" Nevada"/>
    <n v="2009"/>
    <x v="28"/>
    <n v="9060"/>
    <n v="4896"/>
    <n v="4164"/>
    <n v="525"/>
    <n v="471"/>
    <n v="607"/>
    <n v="625"/>
    <n v="507"/>
    <n v="552"/>
    <n v="453"/>
    <n v="543"/>
    <n v="733"/>
    <n v="724"/>
    <n v="724"/>
    <n v="588"/>
    <n v="643"/>
    <n v="380"/>
    <n v="353"/>
    <n v="280"/>
    <n v="199"/>
    <n v="144"/>
  </r>
  <r>
    <s v="Carson City"/>
    <s v=" Nevada"/>
    <n v="2009"/>
    <x v="28"/>
    <n v="55262"/>
    <n v="28281"/>
    <n v="26981"/>
    <n v="4034"/>
    <n v="3536"/>
    <n v="3536"/>
    <n v="3481"/>
    <n v="3592"/>
    <n v="3149"/>
    <n v="2928"/>
    <n v="3315"/>
    <n v="4034"/>
    <n v="4034"/>
    <n v="3923"/>
    <n v="3978"/>
    <n v="2763"/>
    <n v="2542"/>
    <n v="1878"/>
    <n v="1602"/>
    <n v="1492"/>
    <n v="1326"/>
  </r>
  <r>
    <s v="Belknap County"/>
    <s v=" New Hampshire"/>
    <n v="2009"/>
    <x v="29"/>
    <n v="61102"/>
    <n v="30135"/>
    <n v="30967"/>
    <n v="2932"/>
    <n v="3421"/>
    <n v="3788"/>
    <n v="4093"/>
    <n v="3299"/>
    <n v="2993"/>
    <n v="3116"/>
    <n v="4154"/>
    <n v="4399"/>
    <n v="5193"/>
    <n v="5132"/>
    <n v="4582"/>
    <n v="4338"/>
    <n v="2749"/>
    <n v="2260"/>
    <n v="1649"/>
    <n v="1344"/>
    <n v="1466"/>
  </r>
  <r>
    <s v="Carroll County"/>
    <s v=" New Hampshire"/>
    <n v="2009"/>
    <x v="29"/>
    <n v="47591"/>
    <n v="23485"/>
    <n v="24106"/>
    <n v="2094"/>
    <n v="2236"/>
    <n v="3045"/>
    <n v="2950"/>
    <n v="2427"/>
    <n v="1856"/>
    <n v="1998"/>
    <n v="2665"/>
    <n v="3474"/>
    <n v="4092"/>
    <n v="3997"/>
    <n v="3997"/>
    <n v="3474"/>
    <n v="2903"/>
    <n v="2141"/>
    <n v="1665"/>
    <n v="1427"/>
    <n v="1094"/>
  </r>
  <r>
    <s v="Cheshire County"/>
    <s v=" New Hampshire"/>
    <n v="2009"/>
    <x v="29"/>
    <n v="77174"/>
    <n v="37784"/>
    <n v="39390"/>
    <n v="3935"/>
    <n v="4244"/>
    <n v="4476"/>
    <n v="7254"/>
    <n v="5325"/>
    <n v="4939"/>
    <n v="4013"/>
    <n v="4398"/>
    <n v="5710"/>
    <n v="6173"/>
    <n v="6019"/>
    <n v="5325"/>
    <n v="4321"/>
    <n v="3318"/>
    <n v="2546"/>
    <n v="2160"/>
    <n v="1620"/>
    <n v="1543"/>
  </r>
  <r>
    <s v="Coos County"/>
    <s v=" New Hampshire"/>
    <n v="2009"/>
    <x v="29"/>
    <n v="32217"/>
    <n v="15761"/>
    <n v="16456"/>
    <n v="1546"/>
    <n v="1707"/>
    <n v="1836"/>
    <n v="2029"/>
    <n v="1610"/>
    <n v="1288"/>
    <n v="1610"/>
    <n v="2061"/>
    <n v="2287"/>
    <n v="2770"/>
    <n v="2770"/>
    <n v="2577"/>
    <n v="1965"/>
    <n v="1610"/>
    <n v="1417"/>
    <n v="1192"/>
    <n v="869"/>
    <n v="1030"/>
  </r>
  <r>
    <s v="Grafton County"/>
    <s v=" New Hampshire"/>
    <n v="2009"/>
    <x v="29"/>
    <n v="85626"/>
    <n v="42201"/>
    <n v="43425"/>
    <n v="4195"/>
    <n v="4024"/>
    <n v="4880"/>
    <n v="7706"/>
    <n v="7620"/>
    <n v="5223"/>
    <n v="4623"/>
    <n v="4966"/>
    <n v="5565"/>
    <n v="6507"/>
    <n v="6593"/>
    <n v="5993"/>
    <n v="4795"/>
    <n v="3681"/>
    <n v="2825"/>
    <n v="2483"/>
    <n v="2140"/>
    <n v="1798"/>
  </r>
  <r>
    <s v="Hillsborough County"/>
    <s v=" New Hampshire"/>
    <n v="2009"/>
    <x v="29"/>
    <n v="402576"/>
    <n v="199284"/>
    <n v="203292"/>
    <n v="26167"/>
    <n v="25764"/>
    <n v="28180"/>
    <n v="28180"/>
    <n v="24959"/>
    <n v="25764"/>
    <n v="26167"/>
    <n v="29790"/>
    <n v="33816"/>
    <n v="35024"/>
    <n v="29790"/>
    <n v="24557"/>
    <n v="18921"/>
    <n v="13285"/>
    <n v="10064"/>
    <n v="8051"/>
    <n v="7648"/>
    <n v="6843"/>
  </r>
  <r>
    <s v="Merrimack County"/>
    <s v=" New Hampshire"/>
    <n v="2009"/>
    <x v="29"/>
    <n v="148156"/>
    <n v="73411"/>
    <n v="74745"/>
    <n v="8000"/>
    <n v="9037"/>
    <n v="9630"/>
    <n v="10963"/>
    <n v="10074"/>
    <n v="8296"/>
    <n v="8000"/>
    <n v="9778"/>
    <n v="12148"/>
    <n v="13037"/>
    <n v="12148"/>
    <n v="10222"/>
    <n v="7704"/>
    <n v="5481"/>
    <n v="4148"/>
    <n v="3407"/>
    <n v="2963"/>
    <n v="3111"/>
  </r>
  <r>
    <s v="Rockingham County"/>
    <s v=" New Hampshire"/>
    <n v="2009"/>
    <x v="29"/>
    <n v="296680"/>
    <n v="146723"/>
    <n v="149957"/>
    <n v="17504"/>
    <n v="18394"/>
    <n v="21657"/>
    <n v="20470"/>
    <n v="16020"/>
    <n v="14240"/>
    <n v="16020"/>
    <n v="22547"/>
    <n v="26404"/>
    <n v="28184"/>
    <n v="24624"/>
    <n v="20174"/>
    <n v="16317"/>
    <n v="11273"/>
    <n v="7417"/>
    <n v="6230"/>
    <n v="5043"/>
    <n v="4450"/>
  </r>
  <r>
    <s v="Strafford County"/>
    <s v=" New Hampshire"/>
    <n v="2009"/>
    <x v="29"/>
    <n v="121656"/>
    <n v="59066"/>
    <n v="62590"/>
    <n v="7056"/>
    <n v="6812"/>
    <n v="7421"/>
    <n v="10827"/>
    <n v="13990"/>
    <n v="6934"/>
    <n v="6812"/>
    <n v="8272"/>
    <n v="9002"/>
    <n v="9732"/>
    <n v="8515"/>
    <n v="7056"/>
    <n v="5352"/>
    <n v="4136"/>
    <n v="3041"/>
    <n v="2919"/>
    <n v="2189"/>
    <n v="1703"/>
  </r>
  <r>
    <s v="Sullivan County"/>
    <s v=" New Hampshire"/>
    <n v="2009"/>
    <x v="29"/>
    <n v="42641"/>
    <n v="21035"/>
    <n v="21606"/>
    <n v="2430"/>
    <n v="2345"/>
    <n v="2729"/>
    <n v="2729"/>
    <n v="2217"/>
    <n v="2259"/>
    <n v="2345"/>
    <n v="2856"/>
    <n v="3198"/>
    <n v="3539"/>
    <n v="3411"/>
    <n v="3198"/>
    <n v="2558"/>
    <n v="1876"/>
    <n v="1705"/>
    <n v="1577"/>
    <n v="938"/>
    <n v="724"/>
  </r>
  <r>
    <s v="Atlantic County"/>
    <s v=" New Jersey"/>
    <n v="2009"/>
    <x v="30"/>
    <n v="270016"/>
    <n v="131130"/>
    <n v="138886"/>
    <n v="17551"/>
    <n v="16740"/>
    <n v="18361"/>
    <n v="19171"/>
    <n v="15930"/>
    <n v="16200"/>
    <n v="15660"/>
    <n v="18361"/>
    <n v="20791"/>
    <n v="22411"/>
    <n v="19981"/>
    <n v="16740"/>
    <n v="14310"/>
    <n v="11340"/>
    <n v="8910"/>
    <n v="7560"/>
    <n v="5130"/>
    <n v="4860"/>
  </r>
  <r>
    <s v="Bergen County"/>
    <s v=" New Jersey"/>
    <n v="2009"/>
    <x v="30"/>
    <n v="888546"/>
    <n v="432001"/>
    <n v="456545"/>
    <n v="49758"/>
    <n v="56866"/>
    <n v="57755"/>
    <n v="55978"/>
    <n v="47981"/>
    <n v="47092"/>
    <n v="53312"/>
    <n v="63975"/>
    <n v="74637"/>
    <n v="75526"/>
    <n v="68418"/>
    <n v="56866"/>
    <n v="47981"/>
    <n v="35541"/>
    <n v="28433"/>
    <n v="26656"/>
    <n v="20436"/>
    <n v="20436"/>
  </r>
  <r>
    <s v="Burlington County"/>
    <s v=" New Jersey"/>
    <n v="2009"/>
    <x v="30"/>
    <n v="446301"/>
    <n v="221085"/>
    <n v="225216"/>
    <n v="26331"/>
    <n v="28563"/>
    <n v="30794"/>
    <n v="30348"/>
    <n v="28116"/>
    <n v="25439"/>
    <n v="26778"/>
    <n v="32133"/>
    <n v="36596"/>
    <n v="38381"/>
    <n v="33026"/>
    <n v="27670"/>
    <n v="23207"/>
    <n v="16959"/>
    <n v="13389"/>
    <n v="11603"/>
    <n v="8926"/>
    <n v="8033"/>
  </r>
  <r>
    <s v="Camden County"/>
    <s v=" New Jersey"/>
    <n v="2009"/>
    <x v="30"/>
    <n v="516937"/>
    <n v="250713"/>
    <n v="266224"/>
    <n v="34634"/>
    <n v="34117"/>
    <n v="36702"/>
    <n v="37219"/>
    <n v="33083"/>
    <n v="35668"/>
    <n v="33083"/>
    <n v="36702"/>
    <n v="38770"/>
    <n v="40838"/>
    <n v="37219"/>
    <n v="31016"/>
    <n v="24296"/>
    <n v="18092"/>
    <n v="13957"/>
    <n v="11889"/>
    <n v="11372"/>
    <n v="9304"/>
  </r>
  <r>
    <s v="Cape May County"/>
    <s v=" New Jersey"/>
    <n v="2009"/>
    <x v="30"/>
    <n v="97127"/>
    <n v="46803"/>
    <n v="50324"/>
    <n v="4662"/>
    <n v="4759"/>
    <n v="5730"/>
    <n v="6021"/>
    <n v="5244"/>
    <n v="4856"/>
    <n v="3982"/>
    <n v="5147"/>
    <n v="6410"/>
    <n v="7575"/>
    <n v="7673"/>
    <n v="7284"/>
    <n v="7381"/>
    <n v="5827"/>
    <n v="4953"/>
    <n v="4370"/>
    <n v="3010"/>
    <n v="2136"/>
  </r>
  <r>
    <s v="Cumberland County"/>
    <s v=" New Jersey"/>
    <n v="2009"/>
    <x v="30"/>
    <n v="155266"/>
    <n v="80148"/>
    <n v="75118"/>
    <n v="11489"/>
    <n v="10247"/>
    <n v="10092"/>
    <n v="11023"/>
    <n v="10092"/>
    <n v="11179"/>
    <n v="11334"/>
    <n v="11179"/>
    <n v="11800"/>
    <n v="11334"/>
    <n v="9781"/>
    <n v="8850"/>
    <n v="7297"/>
    <n v="5589"/>
    <n v="4502"/>
    <n v="3881"/>
    <n v="2794"/>
    <n v="2794"/>
  </r>
  <r>
    <s v="Essex County"/>
    <s v=" New Jersey"/>
    <n v="2009"/>
    <x v="30"/>
    <n v="771353"/>
    <n v="371406"/>
    <n v="399947"/>
    <n v="57080"/>
    <n v="53223"/>
    <n v="53223"/>
    <n v="52452"/>
    <n v="49366"/>
    <n v="55537"/>
    <n v="54766"/>
    <n v="57080"/>
    <n v="59394"/>
    <n v="58622"/>
    <n v="51680"/>
    <n v="43967"/>
    <n v="34710"/>
    <n v="26226"/>
    <n v="20055"/>
    <n v="16969"/>
    <n v="13884"/>
    <n v="12341"/>
  </r>
  <r>
    <s v="Gloucester County"/>
    <s v=" New Jersey"/>
    <n v="2009"/>
    <x v="30"/>
    <n v="284552"/>
    <n v="138649"/>
    <n v="145903"/>
    <n v="17073"/>
    <n v="19349"/>
    <n v="19918"/>
    <n v="20772"/>
    <n v="17926"/>
    <n v="18780"/>
    <n v="17642"/>
    <n v="20772"/>
    <n v="22764"/>
    <n v="24186"/>
    <n v="21056"/>
    <n v="17642"/>
    <n v="13373"/>
    <n v="9959"/>
    <n v="7682"/>
    <n v="6260"/>
    <n v="5406"/>
    <n v="3983"/>
  </r>
  <r>
    <s v="Hudson County"/>
    <s v=" New Jersey"/>
    <n v="2009"/>
    <x v="30"/>
    <n v="593615"/>
    <n v="293901"/>
    <n v="299714"/>
    <n v="39178"/>
    <n v="30867"/>
    <n v="33836"/>
    <n v="33836"/>
    <n v="40365"/>
    <n v="64704"/>
    <n v="59955"/>
    <n v="50457"/>
    <n v="42740"/>
    <n v="41553"/>
    <n v="36210"/>
    <n v="30274"/>
    <n v="24931"/>
    <n v="18402"/>
    <n v="15433"/>
    <n v="12465"/>
    <n v="9497"/>
    <n v="8310"/>
  </r>
  <r>
    <s v="Hunterdon County"/>
    <s v=" New Jersey"/>
    <n v="2009"/>
    <x v="30"/>
    <n v="129517"/>
    <n v="64661"/>
    <n v="64856"/>
    <n v="6993"/>
    <n v="9195"/>
    <n v="9584"/>
    <n v="8807"/>
    <n v="6864"/>
    <n v="3885"/>
    <n v="5569"/>
    <n v="8807"/>
    <n v="12951"/>
    <n v="13340"/>
    <n v="11786"/>
    <n v="9584"/>
    <n v="6864"/>
    <n v="4533"/>
    <n v="3496"/>
    <n v="2978"/>
    <n v="2201"/>
    <n v="1813"/>
  </r>
  <r>
    <s v="Mercer County"/>
    <s v=" New Jersey"/>
    <n v="2009"/>
    <x v="30"/>
    <n v="363778"/>
    <n v="178935"/>
    <n v="184843"/>
    <n v="22918"/>
    <n v="22554"/>
    <n v="24009"/>
    <n v="27647"/>
    <n v="26555"/>
    <n v="24009"/>
    <n v="24009"/>
    <n v="26555"/>
    <n v="28010"/>
    <n v="28738"/>
    <n v="25828"/>
    <n v="20735"/>
    <n v="17461"/>
    <n v="12368"/>
    <n v="9822"/>
    <n v="8730"/>
    <n v="7275"/>
    <n v="6184"/>
  </r>
  <r>
    <s v="Middlesex County"/>
    <s v=" New Jersey"/>
    <n v="2009"/>
    <x v="30"/>
    <n v="781957"/>
    <n v="385926"/>
    <n v="396031"/>
    <n v="52391"/>
    <n v="50827"/>
    <n v="49263"/>
    <n v="53955"/>
    <n v="49263"/>
    <n v="59428"/>
    <n v="56300"/>
    <n v="59428"/>
    <n v="60210"/>
    <n v="61774"/>
    <n v="54736"/>
    <n v="45353"/>
    <n v="34406"/>
    <n v="25804"/>
    <n v="21894"/>
    <n v="18766"/>
    <n v="15639"/>
    <n v="13293"/>
  </r>
  <r>
    <s v="Monmouth County"/>
    <s v=" New Jersey"/>
    <n v="2009"/>
    <x v="30"/>
    <n v="641984"/>
    <n v="314374"/>
    <n v="327610"/>
    <n v="38519"/>
    <n v="44296"/>
    <n v="46222"/>
    <n v="46222"/>
    <n v="35951"/>
    <n v="30173"/>
    <n v="32741"/>
    <n v="44296"/>
    <n v="54568"/>
    <n v="58420"/>
    <n v="52000"/>
    <n v="43012"/>
    <n v="33383"/>
    <n v="23111"/>
    <n v="19259"/>
    <n v="16049"/>
    <n v="12839"/>
    <n v="12839"/>
  </r>
  <r>
    <s v="Morris County"/>
    <s v=" New Jersey"/>
    <n v="2009"/>
    <x v="30"/>
    <n v="485828"/>
    <n v="239714"/>
    <n v="246114"/>
    <n v="30121"/>
    <n v="34979"/>
    <n v="33036"/>
    <n v="32550"/>
    <n v="25748"/>
    <n v="21862"/>
    <n v="26720"/>
    <n v="36922"/>
    <n v="42752"/>
    <n v="43724"/>
    <n v="37408"/>
    <n v="31092"/>
    <n v="26234"/>
    <n v="18461"/>
    <n v="14089"/>
    <n v="12631"/>
    <n v="9230"/>
    <n v="8259"/>
  </r>
  <r>
    <s v="Ocean County"/>
    <s v=" New Jersey"/>
    <n v="2009"/>
    <x v="30"/>
    <n v="565428"/>
    <n v="270635"/>
    <n v="294793"/>
    <n v="37883"/>
    <n v="34491"/>
    <n v="36187"/>
    <n v="33360"/>
    <n v="29402"/>
    <n v="30533"/>
    <n v="28271"/>
    <n v="34491"/>
    <n v="37883"/>
    <n v="40145"/>
    <n v="36187"/>
    <n v="34491"/>
    <n v="33360"/>
    <n v="29967"/>
    <n v="27705"/>
    <n v="24878"/>
    <n v="19224"/>
    <n v="16962"/>
  </r>
  <r>
    <s v="Passaic County"/>
    <s v=" New Jersey"/>
    <n v="2009"/>
    <x v="30"/>
    <n v="488793"/>
    <n v="238365"/>
    <n v="250428"/>
    <n v="37637"/>
    <n v="32260"/>
    <n v="35193"/>
    <n v="33726"/>
    <n v="32260"/>
    <n v="34215"/>
    <n v="33237"/>
    <n v="35193"/>
    <n v="36659"/>
    <n v="36659"/>
    <n v="32749"/>
    <n v="27372"/>
    <n v="22973"/>
    <n v="16130"/>
    <n v="13686"/>
    <n v="11242"/>
    <n v="8309"/>
    <n v="8798"/>
  </r>
  <r>
    <s v="Salem County"/>
    <s v=" New Jersey"/>
    <n v="2009"/>
    <x v="30"/>
    <n v="65982"/>
    <n v="32066"/>
    <n v="33916"/>
    <n v="3826"/>
    <n v="4024"/>
    <n v="4882"/>
    <n v="4816"/>
    <n v="3826"/>
    <n v="4024"/>
    <n v="3563"/>
    <n v="4222"/>
    <n v="4948"/>
    <n v="5344"/>
    <n v="5080"/>
    <n v="4354"/>
    <n v="3694"/>
    <n v="2507"/>
    <n v="2111"/>
    <n v="1979"/>
    <n v="1517"/>
    <n v="1187"/>
  </r>
  <r>
    <s v="Somerset County"/>
    <s v=" New Jersey"/>
    <n v="2009"/>
    <x v="30"/>
    <n v="320712"/>
    <n v="158168"/>
    <n v="162544"/>
    <n v="21166"/>
    <n v="22770"/>
    <n v="23411"/>
    <n v="20525"/>
    <n v="15714"/>
    <n v="16035"/>
    <n v="20204"/>
    <n v="25015"/>
    <n v="28864"/>
    <n v="29505"/>
    <n v="25015"/>
    <n v="18922"/>
    <n v="15714"/>
    <n v="10583"/>
    <n v="8659"/>
    <n v="7055"/>
    <n v="5452"/>
    <n v="5772"/>
  </r>
  <r>
    <s v="Sussex County"/>
    <s v=" New Jersey"/>
    <n v="2009"/>
    <x v="30"/>
    <n v="151239"/>
    <n v="75275"/>
    <n v="75964"/>
    <n v="8620"/>
    <n v="10586"/>
    <n v="11040"/>
    <n v="11191"/>
    <n v="8318"/>
    <n v="6049"/>
    <n v="8015"/>
    <n v="10737"/>
    <n v="14065"/>
    <n v="14821"/>
    <n v="13006"/>
    <n v="10737"/>
    <n v="8166"/>
    <n v="5444"/>
    <n v="3478"/>
    <n v="3024"/>
    <n v="2117"/>
    <n v="1814"/>
  </r>
  <r>
    <s v="Union County"/>
    <s v=" New Jersey"/>
    <n v="2009"/>
    <x v="30"/>
    <n v="522050"/>
    <n v="254387"/>
    <n v="267663"/>
    <n v="37065"/>
    <n v="35499"/>
    <n v="35499"/>
    <n v="34455"/>
    <n v="30800"/>
    <n v="32889"/>
    <n v="34977"/>
    <n v="39675"/>
    <n v="41764"/>
    <n v="42286"/>
    <n v="36543"/>
    <n v="30800"/>
    <n v="24014"/>
    <n v="17749"/>
    <n v="14095"/>
    <n v="12529"/>
    <n v="11485"/>
    <n v="10441"/>
  </r>
  <r>
    <s v="Warren County"/>
    <s v=" New Jersey"/>
    <n v="2009"/>
    <x v="30"/>
    <n v="109567"/>
    <n v="53599"/>
    <n v="55968"/>
    <n v="6574"/>
    <n v="7450"/>
    <n v="7669"/>
    <n v="7560"/>
    <n v="5587"/>
    <n v="5149"/>
    <n v="6026"/>
    <n v="8107"/>
    <n v="9861"/>
    <n v="10080"/>
    <n v="8436"/>
    <n v="6574"/>
    <n v="6135"/>
    <n v="4053"/>
    <n v="3067"/>
    <n v="2848"/>
    <n v="2300"/>
    <n v="2081"/>
  </r>
  <r>
    <s v="Bernalillo County"/>
    <s v=" New Mexico"/>
    <n v="2009"/>
    <x v="31"/>
    <n v="626822"/>
    <n v="307843"/>
    <n v="318979"/>
    <n v="47011"/>
    <n v="41370"/>
    <n v="40116"/>
    <n v="40743"/>
    <n v="46384"/>
    <n v="53906"/>
    <n v="44504"/>
    <n v="40743"/>
    <n v="43877"/>
    <n v="45131"/>
    <n v="42623"/>
    <n v="36982"/>
    <n v="28833"/>
    <n v="21311"/>
    <n v="16924"/>
    <n v="15043"/>
    <n v="11282"/>
    <n v="10655"/>
  </r>
  <r>
    <s v="Catron County"/>
    <s v=" New Mexico"/>
    <n v="2009"/>
    <x v="31"/>
    <n v="3410"/>
    <n v="1757"/>
    <n v="1653"/>
    <n v="68"/>
    <n v="105"/>
    <n v="88"/>
    <n v="150"/>
    <n v="27"/>
    <n v="47"/>
    <n v="102"/>
    <n v="102"/>
    <n v="126"/>
    <n v="255"/>
    <n v="300"/>
    <n v="361"/>
    <n v="433"/>
    <n v="429"/>
    <n v="323"/>
    <n v="296"/>
    <n v="139"/>
    <n v="57"/>
  </r>
  <r>
    <s v="Chaves County"/>
    <s v=" New Mexico"/>
    <n v="2009"/>
    <x v="31"/>
    <n v="62365"/>
    <n v="30867"/>
    <n v="31498"/>
    <n v="5051"/>
    <n v="4303"/>
    <n v="4802"/>
    <n v="5301"/>
    <n v="4365"/>
    <n v="3991"/>
    <n v="3430"/>
    <n v="3367"/>
    <n v="4116"/>
    <n v="4178"/>
    <n v="3991"/>
    <n v="3617"/>
    <n v="2931"/>
    <n v="2494"/>
    <n v="1933"/>
    <n v="1995"/>
    <n v="1496"/>
    <n v="997"/>
  </r>
  <r>
    <s v="Cibola County"/>
    <s v=" New Mexico"/>
    <n v="2009"/>
    <x v="31"/>
    <n v="27120"/>
    <n v="13515"/>
    <n v="13605"/>
    <n v="2034"/>
    <n v="1871"/>
    <n v="2006"/>
    <n v="2196"/>
    <n v="1952"/>
    <n v="1898"/>
    <n v="1383"/>
    <n v="1735"/>
    <n v="2061"/>
    <n v="1952"/>
    <n v="1762"/>
    <n v="1545"/>
    <n v="1247"/>
    <n v="894"/>
    <n v="1030"/>
    <n v="705"/>
    <n v="379"/>
    <n v="461"/>
  </r>
  <r>
    <s v="Colfax County"/>
    <s v=" New Mexico"/>
    <n v="2009"/>
    <x v="31"/>
    <n v="13133"/>
    <n v="6656"/>
    <n v="6477"/>
    <n v="748"/>
    <n v="761"/>
    <n v="787"/>
    <n v="932"/>
    <n v="669"/>
    <n v="564"/>
    <n v="551"/>
    <n v="709"/>
    <n v="774"/>
    <n v="1011"/>
    <n v="1090"/>
    <n v="1234"/>
    <n v="761"/>
    <n v="840"/>
    <n v="485"/>
    <n v="525"/>
    <n v="341"/>
    <n v="302"/>
  </r>
  <r>
    <s v="Curry County"/>
    <s v=" New Mexico"/>
    <n v="2009"/>
    <x v="31"/>
    <n v="44986"/>
    <n v="22356"/>
    <n v="22630"/>
    <n v="4273"/>
    <n v="3328"/>
    <n v="3508"/>
    <n v="3238"/>
    <n v="4228"/>
    <n v="3688"/>
    <n v="2789"/>
    <n v="2744"/>
    <n v="2654"/>
    <n v="2789"/>
    <n v="2609"/>
    <n v="2069"/>
    <n v="1754"/>
    <n v="1529"/>
    <n v="1124"/>
    <n v="1214"/>
    <n v="809"/>
    <n v="584"/>
  </r>
  <r>
    <s v="De Baca County"/>
    <s v=" New Mexico"/>
    <n v="2009"/>
    <x v="31"/>
    <n v="1934"/>
    <n v="870"/>
    <n v="1064"/>
    <n v="146"/>
    <n v="108"/>
    <n v="117"/>
    <n v="69"/>
    <n v="40"/>
    <n v="125"/>
    <n v="85"/>
    <n v="104"/>
    <n v="85"/>
    <n v="189"/>
    <n v="166"/>
    <n v="172"/>
    <n v="121"/>
    <n v="69"/>
    <n v="79"/>
    <n v="83"/>
    <n v="81"/>
    <n v="90"/>
  </r>
  <r>
    <s v="Do?a Ana County"/>
    <s v=" New Mexico"/>
    <n v="2009"/>
    <x v="31"/>
    <n v="197819"/>
    <n v="98042"/>
    <n v="99777"/>
    <n v="16814"/>
    <n v="14045"/>
    <n v="15034"/>
    <n v="16221"/>
    <n v="17012"/>
    <n v="17210"/>
    <n v="12660"/>
    <n v="11077"/>
    <n v="11869"/>
    <n v="12264"/>
    <n v="11671"/>
    <n v="9890"/>
    <n v="8506"/>
    <n v="7121"/>
    <n v="5538"/>
    <n v="4945"/>
    <n v="3362"/>
    <n v="2571"/>
  </r>
  <r>
    <s v="Eddy County"/>
    <s v=" New Mexico"/>
    <n v="2009"/>
    <x v="31"/>
    <n v="51348"/>
    <n v="25186"/>
    <n v="26162"/>
    <n v="3748"/>
    <n v="3902"/>
    <n v="3799"/>
    <n v="3902"/>
    <n v="3234"/>
    <n v="3080"/>
    <n v="2772"/>
    <n v="2824"/>
    <n v="3594"/>
    <n v="3851"/>
    <n v="3697"/>
    <n v="3080"/>
    <n v="2721"/>
    <n v="1848"/>
    <n v="1694"/>
    <n v="1643"/>
    <n v="1129"/>
    <n v="924"/>
  </r>
  <r>
    <s v="Grant County"/>
    <s v=" New Mexico"/>
    <n v="2009"/>
    <x v="31"/>
    <n v="29723"/>
    <n v="14590"/>
    <n v="15133"/>
    <n v="1813"/>
    <n v="1605"/>
    <n v="1961"/>
    <n v="1991"/>
    <n v="1783"/>
    <n v="1575"/>
    <n v="1248"/>
    <n v="1099"/>
    <n v="1961"/>
    <n v="1991"/>
    <n v="2199"/>
    <n v="2407"/>
    <n v="2169"/>
    <n v="1753"/>
    <n v="1367"/>
    <n v="1188"/>
    <n v="951"/>
    <n v="653"/>
  </r>
  <r>
    <s v="Guadalupe County"/>
    <s v=" New Mexico"/>
    <n v="2009"/>
    <x v="31"/>
    <n v="4365"/>
    <n v="2574"/>
    <n v="1791"/>
    <n v="109"/>
    <n v="218"/>
    <n v="344"/>
    <n v="323"/>
    <n v="292"/>
    <n v="292"/>
    <n v="458"/>
    <n v="274"/>
    <n v="314"/>
    <n v="305"/>
    <n v="340"/>
    <n v="235"/>
    <n v="253"/>
    <n v="248"/>
    <n v="152"/>
    <n v="91"/>
    <n v="48"/>
    <n v="52"/>
  </r>
  <r>
    <s v="Harding County"/>
    <s v=" New Mexico"/>
    <n v="2009"/>
    <x v="31"/>
    <n v="655"/>
    <n v="355"/>
    <n v="300"/>
    <n v="26"/>
    <n v="5"/>
    <n v="49"/>
    <n v="55"/>
    <n v="28"/>
    <n v="17"/>
    <n v="22"/>
    <n v="22"/>
    <n v="17"/>
    <n v="49"/>
    <n v="49"/>
    <n v="77"/>
    <n v="51"/>
    <n v="26"/>
    <n v="51"/>
    <n v="39"/>
    <n v="30"/>
    <n v="32"/>
  </r>
  <r>
    <s v="Hidalgo County"/>
    <s v=" New Mexico"/>
    <n v="2009"/>
    <x v="31"/>
    <n v="5001"/>
    <n v="2442"/>
    <n v="2559"/>
    <n v="315"/>
    <n v="305"/>
    <n v="450"/>
    <n v="415"/>
    <n v="300"/>
    <n v="285"/>
    <n v="200"/>
    <n v="295"/>
    <n v="440"/>
    <n v="280"/>
    <n v="425"/>
    <n v="400"/>
    <n v="200"/>
    <n v="185"/>
    <n v="220"/>
    <n v="145"/>
    <n v="45"/>
    <n v="105"/>
  </r>
  <r>
    <s v="Lea County"/>
    <s v=" New Mexico"/>
    <n v="2009"/>
    <x v="31"/>
    <n v="58058"/>
    <n v="29455"/>
    <n v="28603"/>
    <n v="5283"/>
    <n v="4470"/>
    <n v="4586"/>
    <n v="4470"/>
    <n v="4644"/>
    <n v="4354"/>
    <n v="3599"/>
    <n v="3135"/>
    <n v="4122"/>
    <n v="3831"/>
    <n v="3599"/>
    <n v="3251"/>
    <n v="2032"/>
    <n v="1857"/>
    <n v="1625"/>
    <n v="1393"/>
    <n v="986"/>
    <n v="928"/>
  </r>
  <r>
    <s v="Lincoln County"/>
    <s v=" New Mexico"/>
    <n v="2009"/>
    <x v="31"/>
    <n v="20888"/>
    <n v="10197"/>
    <n v="10691"/>
    <n v="1148"/>
    <n v="1023"/>
    <n v="1357"/>
    <n v="1733"/>
    <n v="814"/>
    <n v="647"/>
    <n v="877"/>
    <n v="1190"/>
    <n v="1065"/>
    <n v="1566"/>
    <n v="1712"/>
    <n v="1859"/>
    <n v="1775"/>
    <n v="1211"/>
    <n v="1190"/>
    <n v="981"/>
    <n v="522"/>
    <n v="229"/>
  </r>
  <r>
    <s v="Los Alamos County"/>
    <s v=" New Mexico"/>
    <n v="2009"/>
    <x v="31"/>
    <n v="18431"/>
    <n v="9374"/>
    <n v="9057"/>
    <n v="995"/>
    <n v="1327"/>
    <n v="1253"/>
    <n v="1327"/>
    <n v="589"/>
    <n v="681"/>
    <n v="1142"/>
    <n v="1234"/>
    <n v="1492"/>
    <n v="1640"/>
    <n v="1750"/>
    <n v="1492"/>
    <n v="1087"/>
    <n v="737"/>
    <n v="516"/>
    <n v="442"/>
    <n v="442"/>
    <n v="276"/>
  </r>
  <r>
    <s v="Luna County"/>
    <s v=" New Mexico"/>
    <n v="2009"/>
    <x v="31"/>
    <n v="26724"/>
    <n v="12978"/>
    <n v="13746"/>
    <n v="2191"/>
    <n v="2137"/>
    <n v="1817"/>
    <n v="2031"/>
    <n v="1576"/>
    <n v="1362"/>
    <n v="1362"/>
    <n v="1496"/>
    <n v="1362"/>
    <n v="1496"/>
    <n v="1523"/>
    <n v="1656"/>
    <n v="1469"/>
    <n v="1362"/>
    <n v="1389"/>
    <n v="908"/>
    <n v="801"/>
    <n v="774"/>
  </r>
  <r>
    <s v="McKinley County"/>
    <s v=" New Mexico"/>
    <n v="2009"/>
    <x v="31"/>
    <n v="70388"/>
    <n v="33471"/>
    <n v="36917"/>
    <n v="6194"/>
    <n v="5560"/>
    <n v="6546"/>
    <n v="7461"/>
    <n v="5490"/>
    <n v="4082"/>
    <n v="4012"/>
    <n v="4434"/>
    <n v="4575"/>
    <n v="4856"/>
    <n v="4364"/>
    <n v="3660"/>
    <n v="2815"/>
    <n v="2111"/>
    <n v="1548"/>
    <n v="985"/>
    <n v="844"/>
    <n v="844"/>
  </r>
  <r>
    <s v="Mora County"/>
    <s v=" New Mexico"/>
    <n v="2009"/>
    <x v="31"/>
    <n v="5020"/>
    <n v="2505"/>
    <n v="2515"/>
    <n v="296"/>
    <n v="276"/>
    <n v="256"/>
    <n v="391"/>
    <n v="145"/>
    <n v="205"/>
    <n v="351"/>
    <n v="431"/>
    <n v="225"/>
    <n v="481"/>
    <n v="421"/>
    <n v="296"/>
    <n v="321"/>
    <n v="291"/>
    <n v="125"/>
    <n v="185"/>
    <n v="125"/>
    <n v="185"/>
  </r>
  <r>
    <s v="Otero County"/>
    <s v=" New Mexico"/>
    <n v="2009"/>
    <x v="31"/>
    <n v="63206"/>
    <n v="31803"/>
    <n v="31403"/>
    <n v="4045"/>
    <n v="4677"/>
    <n v="3855"/>
    <n v="4930"/>
    <n v="5751"/>
    <n v="4361"/>
    <n v="3602"/>
    <n v="3981"/>
    <n v="4108"/>
    <n v="4298"/>
    <n v="4108"/>
    <n v="3476"/>
    <n v="3097"/>
    <n v="2591"/>
    <n v="2528"/>
    <n v="1769"/>
    <n v="1200"/>
    <n v="695"/>
  </r>
  <r>
    <s v="Quay County"/>
    <s v=" New Mexico"/>
    <n v="2009"/>
    <x v="31"/>
    <n v="9007"/>
    <n v="4324"/>
    <n v="4683"/>
    <n v="540"/>
    <n v="432"/>
    <n v="594"/>
    <n v="711"/>
    <n v="387"/>
    <n v="387"/>
    <n v="324"/>
    <n v="468"/>
    <n v="639"/>
    <n v="621"/>
    <n v="666"/>
    <n v="711"/>
    <n v="648"/>
    <n v="558"/>
    <n v="450"/>
    <n v="360"/>
    <n v="243"/>
    <n v="243"/>
  </r>
  <r>
    <s v="Rio Arriba County"/>
    <s v=" New Mexico"/>
    <n v="2009"/>
    <x v="31"/>
    <n v="40674"/>
    <n v="20039"/>
    <n v="20635"/>
    <n v="3375"/>
    <n v="2765"/>
    <n v="2806"/>
    <n v="3050"/>
    <n v="2725"/>
    <n v="2359"/>
    <n v="2359"/>
    <n v="2359"/>
    <n v="2847"/>
    <n v="3050"/>
    <n v="3009"/>
    <n v="2806"/>
    <n v="2033"/>
    <n v="1504"/>
    <n v="1382"/>
    <n v="976"/>
    <n v="610"/>
    <n v="691"/>
  </r>
  <r>
    <s v="Roosevelt County"/>
    <s v=" New Mexico"/>
    <n v="2009"/>
    <x v="31"/>
    <n v="18854"/>
    <n v="9479"/>
    <n v="9375"/>
    <n v="1602"/>
    <n v="1414"/>
    <n v="1168"/>
    <n v="1847"/>
    <n v="3110"/>
    <n v="1112"/>
    <n v="735"/>
    <n v="961"/>
    <n v="1187"/>
    <n v="1036"/>
    <n v="1018"/>
    <n v="867"/>
    <n v="716"/>
    <n v="490"/>
    <n v="603"/>
    <n v="546"/>
    <n v="263"/>
    <n v="169"/>
  </r>
  <r>
    <s v="Sandoval County"/>
    <s v=" New Mexico"/>
    <n v="2009"/>
    <x v="31"/>
    <n v="116811"/>
    <n v="57382"/>
    <n v="59429"/>
    <n v="7826"/>
    <n v="8176"/>
    <n v="9461"/>
    <n v="8644"/>
    <n v="6891"/>
    <n v="7008"/>
    <n v="7475"/>
    <n v="8176"/>
    <n v="8994"/>
    <n v="9344"/>
    <n v="8527"/>
    <n v="7592"/>
    <n v="5957"/>
    <n v="3854"/>
    <n v="3153"/>
    <n v="2569"/>
    <n v="1518"/>
    <n v="1752"/>
  </r>
  <r>
    <s v="San Juan County"/>
    <s v=" New Mexico"/>
    <n v="2009"/>
    <x v="31"/>
    <n v="122470"/>
    <n v="61149"/>
    <n v="61321"/>
    <n v="10165"/>
    <n v="9552"/>
    <n v="9675"/>
    <n v="9675"/>
    <n v="9185"/>
    <n v="9307"/>
    <n v="7715"/>
    <n v="7838"/>
    <n v="7715"/>
    <n v="9185"/>
    <n v="8327"/>
    <n v="7103"/>
    <n v="4531"/>
    <n v="4163"/>
    <n v="2694"/>
    <n v="2326"/>
    <n v="1837"/>
    <n v="1592"/>
  </r>
  <r>
    <s v="San Miguel County"/>
    <s v=" New Mexico"/>
    <n v="2009"/>
    <x v="31"/>
    <n v="28600"/>
    <n v="14009"/>
    <n v="14591"/>
    <n v="1744"/>
    <n v="1744"/>
    <n v="2002"/>
    <n v="2316"/>
    <n v="2373"/>
    <n v="1716"/>
    <n v="1430"/>
    <n v="1344"/>
    <n v="2116"/>
    <n v="2230"/>
    <n v="2087"/>
    <n v="1916"/>
    <n v="1687"/>
    <n v="1229"/>
    <n v="915"/>
    <n v="686"/>
    <n v="629"/>
    <n v="457"/>
  </r>
  <r>
    <s v="Santa Fe County"/>
    <s v=" New Mexico"/>
    <n v="2009"/>
    <x v="31"/>
    <n v="143501"/>
    <n v="71140"/>
    <n v="72361"/>
    <n v="8323"/>
    <n v="8323"/>
    <n v="8610"/>
    <n v="9184"/>
    <n v="9040"/>
    <n v="8753"/>
    <n v="8897"/>
    <n v="9471"/>
    <n v="10045"/>
    <n v="11193"/>
    <n v="11623"/>
    <n v="11767"/>
    <n v="9471"/>
    <n v="6027"/>
    <n v="4735"/>
    <n v="3444"/>
    <n v="2009"/>
    <n v="2583"/>
  </r>
  <r>
    <s v="Sierra County"/>
    <s v=" New Mexico"/>
    <n v="2009"/>
    <x v="31"/>
    <n v="12645"/>
    <n v="6165"/>
    <n v="6480"/>
    <n v="543"/>
    <n v="569"/>
    <n v="847"/>
    <n v="594"/>
    <n v="531"/>
    <n v="594"/>
    <n v="505"/>
    <n v="480"/>
    <n v="682"/>
    <n v="720"/>
    <n v="948"/>
    <n v="1024"/>
    <n v="897"/>
    <n v="1062"/>
    <n v="746"/>
    <n v="758"/>
    <n v="657"/>
    <n v="467"/>
  </r>
  <r>
    <s v="Socorro County"/>
    <s v=" New Mexico"/>
    <n v="2009"/>
    <x v="31"/>
    <n v="18163"/>
    <n v="9257"/>
    <n v="8906"/>
    <n v="1253"/>
    <n v="1035"/>
    <n v="1325"/>
    <n v="1907"/>
    <n v="1725"/>
    <n v="889"/>
    <n v="980"/>
    <n v="817"/>
    <n v="1307"/>
    <n v="1362"/>
    <n v="1198"/>
    <n v="1089"/>
    <n v="1035"/>
    <n v="726"/>
    <n v="563"/>
    <n v="490"/>
    <n v="308"/>
    <n v="199"/>
  </r>
  <r>
    <s v="Taos County"/>
    <s v=" New Mexico"/>
    <n v="2009"/>
    <x v="31"/>
    <n v="31444"/>
    <n v="15460"/>
    <n v="15984"/>
    <n v="1855"/>
    <n v="1666"/>
    <n v="1918"/>
    <n v="2138"/>
    <n v="1792"/>
    <n v="1289"/>
    <n v="1446"/>
    <n v="2075"/>
    <n v="2106"/>
    <n v="2609"/>
    <n v="2609"/>
    <n v="3081"/>
    <n v="1918"/>
    <n v="1477"/>
    <n v="1383"/>
    <n v="848"/>
    <n v="754"/>
    <n v="503"/>
  </r>
  <r>
    <s v="Torrance County"/>
    <s v=" New Mexico"/>
    <n v="2009"/>
    <x v="31"/>
    <n v="16566"/>
    <n v="8469"/>
    <n v="8097"/>
    <n v="944"/>
    <n v="828"/>
    <n v="1441"/>
    <n v="1457"/>
    <n v="1209"/>
    <n v="728"/>
    <n v="861"/>
    <n v="1126"/>
    <n v="1159"/>
    <n v="1358"/>
    <n v="1242"/>
    <n v="1242"/>
    <n v="1060"/>
    <n v="563"/>
    <n v="579"/>
    <n v="364"/>
    <n v="149"/>
    <n v="281"/>
  </r>
  <r>
    <s v="Union County"/>
    <s v=" New Mexico"/>
    <n v="2009"/>
    <x v="31"/>
    <n v="3755"/>
    <n v="1799"/>
    <n v="1956"/>
    <n v="229"/>
    <n v="266"/>
    <n v="322"/>
    <n v="247"/>
    <n v="398"/>
    <n v="161"/>
    <n v="135"/>
    <n v="210"/>
    <n v="172"/>
    <n v="307"/>
    <n v="225"/>
    <n v="210"/>
    <n v="259"/>
    <n v="116"/>
    <n v="172"/>
    <n v="180"/>
    <n v="71"/>
    <n v="71"/>
  </r>
  <r>
    <s v="Valencia County"/>
    <s v=" New Mexico"/>
    <n v="2009"/>
    <x v="31"/>
    <n v="70974"/>
    <n v="35946"/>
    <n v="35028"/>
    <n v="4968"/>
    <n v="5181"/>
    <n v="5323"/>
    <n v="5677"/>
    <n v="4968"/>
    <n v="4329"/>
    <n v="3974"/>
    <n v="5181"/>
    <n v="4968"/>
    <n v="5464"/>
    <n v="4826"/>
    <n v="4755"/>
    <n v="3264"/>
    <n v="2909"/>
    <n v="1774"/>
    <n v="1490"/>
    <n v="1277"/>
    <n v="638"/>
  </r>
  <r>
    <s v="Albany County"/>
    <s v=" New York"/>
    <n v="2009"/>
    <x v="32"/>
    <n v="298341"/>
    <n v="143597"/>
    <n v="154744"/>
    <n v="15513"/>
    <n v="16408"/>
    <n v="18198"/>
    <n v="26850"/>
    <n v="31624"/>
    <n v="14917"/>
    <n v="15215"/>
    <n v="18198"/>
    <n v="21778"/>
    <n v="22673"/>
    <n v="22077"/>
    <n v="19392"/>
    <n v="15215"/>
    <n v="10441"/>
    <n v="8651"/>
    <n v="8353"/>
    <n v="6563"/>
    <n v="6563"/>
  </r>
  <r>
    <s v="Allegany County"/>
    <s v=" New York"/>
    <n v="2009"/>
    <x v="32"/>
    <n v="49391"/>
    <n v="24946"/>
    <n v="24445"/>
    <n v="2568"/>
    <n v="3062"/>
    <n v="2815"/>
    <n v="5630"/>
    <n v="4840"/>
    <n v="2716"/>
    <n v="2321"/>
    <n v="2864"/>
    <n v="2716"/>
    <n v="3556"/>
    <n v="3506"/>
    <n v="3111"/>
    <n v="2617"/>
    <n v="2025"/>
    <n v="1679"/>
    <n v="1382"/>
    <n v="987"/>
    <n v="938"/>
  </r>
  <r>
    <s v="Bronx County"/>
    <s v=" New York"/>
    <n v="2009"/>
    <x v="32"/>
    <n v="1381529"/>
    <n v="647971"/>
    <n v="733558"/>
    <n v="110522"/>
    <n v="103614"/>
    <n v="109140"/>
    <n v="111903"/>
    <n v="100851"/>
    <n v="102233"/>
    <n v="96707"/>
    <n v="95325"/>
    <n v="103614"/>
    <n v="95325"/>
    <n v="81510"/>
    <n v="70457"/>
    <n v="56642"/>
    <n v="42827"/>
    <n v="34538"/>
    <n v="26249"/>
    <n v="20722"/>
    <n v="19341"/>
  </r>
  <r>
    <s v="Broome County"/>
    <s v=" New York"/>
    <n v="2009"/>
    <x v="32"/>
    <n v="195209"/>
    <n v="94636"/>
    <n v="100573"/>
    <n v="10150"/>
    <n v="10346"/>
    <n v="12298"/>
    <n v="16007"/>
    <n v="14445"/>
    <n v="13469"/>
    <n v="9955"/>
    <n v="11126"/>
    <n v="13079"/>
    <n v="15421"/>
    <n v="14250"/>
    <n v="12493"/>
    <n v="9955"/>
    <n v="8003"/>
    <n v="7027"/>
    <n v="6832"/>
    <n v="5075"/>
    <n v="5075"/>
  </r>
  <r>
    <s v="Cattaraugus County"/>
    <s v=" New York"/>
    <n v="2009"/>
    <x v="32"/>
    <n v="80349"/>
    <n v="39499"/>
    <n v="40850"/>
    <n v="4820"/>
    <n v="5303"/>
    <n v="5142"/>
    <n v="6347"/>
    <n v="5624"/>
    <n v="4017"/>
    <n v="3937"/>
    <n v="4901"/>
    <n v="5303"/>
    <n v="6427"/>
    <n v="6347"/>
    <n v="5865"/>
    <n v="4178"/>
    <n v="3213"/>
    <n v="3053"/>
    <n v="2490"/>
    <n v="2008"/>
    <n v="1446"/>
  </r>
  <r>
    <s v="Cayuga County"/>
    <s v=" New York"/>
    <n v="2009"/>
    <x v="32"/>
    <n v="79994"/>
    <n v="40662"/>
    <n v="39332"/>
    <n v="4079"/>
    <n v="4719"/>
    <n v="5199"/>
    <n v="5679"/>
    <n v="5599"/>
    <n v="4639"/>
    <n v="4399"/>
    <n v="5439"/>
    <n v="6239"/>
    <n v="6639"/>
    <n v="6239"/>
    <n v="5679"/>
    <n v="3919"/>
    <n v="3519"/>
    <n v="2319"/>
    <n v="2239"/>
    <n v="1919"/>
    <n v="1759"/>
  </r>
  <r>
    <s v="Chautauqua County"/>
    <s v=" New York"/>
    <n v="2009"/>
    <x v="32"/>
    <n v="134078"/>
    <n v="65521"/>
    <n v="68557"/>
    <n v="7240"/>
    <n v="7642"/>
    <n v="8715"/>
    <n v="10994"/>
    <n v="9251"/>
    <n v="8178"/>
    <n v="6837"/>
    <n v="8178"/>
    <n v="8580"/>
    <n v="10324"/>
    <n v="10189"/>
    <n v="9385"/>
    <n v="6972"/>
    <n v="5899"/>
    <n v="4558"/>
    <n v="4558"/>
    <n v="3351"/>
    <n v="3083"/>
  </r>
  <r>
    <s v="Chemung County"/>
    <s v=" New York"/>
    <n v="2009"/>
    <x v="32"/>
    <n v="88161"/>
    <n v="43749"/>
    <n v="44412"/>
    <n v="5113"/>
    <n v="5113"/>
    <n v="5818"/>
    <n v="6435"/>
    <n v="6171"/>
    <n v="4937"/>
    <n v="4672"/>
    <n v="5465"/>
    <n v="6435"/>
    <n v="6964"/>
    <n v="6788"/>
    <n v="5994"/>
    <n v="4584"/>
    <n v="3438"/>
    <n v="2909"/>
    <n v="2909"/>
    <n v="2292"/>
    <n v="2115"/>
  </r>
  <r>
    <s v="Chenango County"/>
    <s v=" New York"/>
    <n v="2009"/>
    <x v="32"/>
    <n v="50956"/>
    <n v="25263"/>
    <n v="25693"/>
    <n v="2700"/>
    <n v="3159"/>
    <n v="3465"/>
    <n v="3872"/>
    <n v="3006"/>
    <n v="2445"/>
    <n v="2445"/>
    <n v="3261"/>
    <n v="3566"/>
    <n v="4331"/>
    <n v="3974"/>
    <n v="3465"/>
    <n v="3261"/>
    <n v="2394"/>
    <n v="1783"/>
    <n v="1426"/>
    <n v="1222"/>
    <n v="1222"/>
  </r>
  <r>
    <s v="Clinton County"/>
    <s v=" New York"/>
    <n v="2009"/>
    <x v="32"/>
    <n v="81755"/>
    <n v="41778"/>
    <n v="39977"/>
    <n v="3842"/>
    <n v="4005"/>
    <n v="4823"/>
    <n v="6622"/>
    <n v="6703"/>
    <n v="6785"/>
    <n v="4987"/>
    <n v="5395"/>
    <n v="6295"/>
    <n v="6703"/>
    <n v="6049"/>
    <n v="4741"/>
    <n v="4251"/>
    <n v="3106"/>
    <n v="2616"/>
    <n v="2043"/>
    <n v="1471"/>
    <n v="1389"/>
  </r>
  <r>
    <s v="Columbia County"/>
    <s v=" New York"/>
    <n v="2009"/>
    <x v="32"/>
    <n v="62217"/>
    <n v="31595"/>
    <n v="30622"/>
    <n v="2986"/>
    <n v="3048"/>
    <n v="3484"/>
    <n v="5288"/>
    <n v="3421"/>
    <n v="2675"/>
    <n v="2861"/>
    <n v="3173"/>
    <n v="5226"/>
    <n v="5226"/>
    <n v="5288"/>
    <n v="4666"/>
    <n v="4417"/>
    <n v="2924"/>
    <n v="2613"/>
    <n v="1679"/>
    <n v="1306"/>
    <n v="1990"/>
  </r>
  <r>
    <s v="Cortland County"/>
    <s v=" New York"/>
    <n v="2009"/>
    <x v="32"/>
    <n v="48207"/>
    <n v="23250"/>
    <n v="24957"/>
    <n v="2603"/>
    <n v="2554"/>
    <n v="3085"/>
    <n v="5158"/>
    <n v="5929"/>
    <n v="2121"/>
    <n v="2217"/>
    <n v="2940"/>
    <n v="3181"/>
    <n v="3567"/>
    <n v="3422"/>
    <n v="2892"/>
    <n v="2506"/>
    <n v="1783"/>
    <n v="1398"/>
    <n v="1205"/>
    <n v="867"/>
    <n v="819"/>
  </r>
  <r>
    <s v="Delaware County"/>
    <s v=" New York"/>
    <n v="2009"/>
    <x v="32"/>
    <n v="46194"/>
    <n v="22795"/>
    <n v="23399"/>
    <n v="2124"/>
    <n v="2263"/>
    <n v="2817"/>
    <n v="3787"/>
    <n v="3002"/>
    <n v="1940"/>
    <n v="1801"/>
    <n v="2586"/>
    <n v="3002"/>
    <n v="3649"/>
    <n v="3603"/>
    <n v="3510"/>
    <n v="3141"/>
    <n v="2494"/>
    <n v="2217"/>
    <n v="1570"/>
    <n v="1293"/>
    <n v="1293"/>
  </r>
  <r>
    <s v="Dutchess County"/>
    <s v=" New York"/>
    <n v="2009"/>
    <x v="32"/>
    <n v="292187"/>
    <n v="146790"/>
    <n v="145397"/>
    <n v="16070"/>
    <n v="17823"/>
    <n v="21037"/>
    <n v="24251"/>
    <n v="20160"/>
    <n v="15485"/>
    <n v="15485"/>
    <n v="20160"/>
    <n v="24251"/>
    <n v="25420"/>
    <n v="22498"/>
    <n v="18992"/>
    <n v="13732"/>
    <n v="10226"/>
    <n v="9349"/>
    <n v="7012"/>
    <n v="5551"/>
    <n v="4674"/>
  </r>
  <r>
    <s v="Erie County"/>
    <s v=" New York"/>
    <n v="2009"/>
    <x v="32"/>
    <n v="914200"/>
    <n v="439815"/>
    <n v="474385"/>
    <n v="49366"/>
    <n v="53937"/>
    <n v="60337"/>
    <n v="66736"/>
    <n v="60337"/>
    <n v="58508"/>
    <n v="50281"/>
    <n v="57594"/>
    <n v="65822"/>
    <n v="73136"/>
    <n v="69479"/>
    <n v="58508"/>
    <n v="47538"/>
    <n v="36568"/>
    <n v="31082"/>
    <n v="30168"/>
    <n v="24683"/>
    <n v="21026"/>
  </r>
  <r>
    <s v="Essex County"/>
    <s v=" New York"/>
    <n v="2009"/>
    <x v="32"/>
    <n v="37927"/>
    <n v="19669"/>
    <n v="18258"/>
    <n v="1782"/>
    <n v="1896"/>
    <n v="2085"/>
    <n v="2465"/>
    <n v="2427"/>
    <n v="2161"/>
    <n v="2199"/>
    <n v="2237"/>
    <n v="3034"/>
    <n v="3147"/>
    <n v="3034"/>
    <n v="2882"/>
    <n v="2199"/>
    <n v="1934"/>
    <n v="1365"/>
    <n v="1213"/>
    <n v="1061"/>
    <n v="796"/>
  </r>
  <r>
    <s v="Franklin County"/>
    <s v=" New York"/>
    <n v="2009"/>
    <x v="32"/>
    <n v="50374"/>
    <n v="27331"/>
    <n v="23043"/>
    <n v="2468"/>
    <n v="2770"/>
    <n v="2921"/>
    <n v="3526"/>
    <n v="3778"/>
    <n v="3475"/>
    <n v="3123"/>
    <n v="3576"/>
    <n v="4080"/>
    <n v="4332"/>
    <n v="3677"/>
    <n v="3173"/>
    <n v="2669"/>
    <n v="1763"/>
    <n v="1712"/>
    <n v="1360"/>
    <n v="1007"/>
    <n v="805"/>
  </r>
  <r>
    <s v="Fulton County"/>
    <s v=" New York"/>
    <n v="2009"/>
    <x v="32"/>
    <n v="55031"/>
    <n v="27068"/>
    <n v="27963"/>
    <n v="2971"/>
    <n v="3301"/>
    <n v="3632"/>
    <n v="3632"/>
    <n v="3191"/>
    <n v="3301"/>
    <n v="2751"/>
    <n v="3301"/>
    <n v="4567"/>
    <n v="4622"/>
    <n v="4127"/>
    <n v="3632"/>
    <n v="3356"/>
    <n v="2366"/>
    <n v="1760"/>
    <n v="1650"/>
    <n v="1595"/>
    <n v="1265"/>
  </r>
  <r>
    <s v="Genesee County"/>
    <s v=" New York"/>
    <n v="2009"/>
    <x v="32"/>
    <n v="58208"/>
    <n v="28762"/>
    <n v="29446"/>
    <n v="3201"/>
    <n v="3725"/>
    <n v="3841"/>
    <n v="4132"/>
    <n v="3608"/>
    <n v="2968"/>
    <n v="2852"/>
    <n v="3958"/>
    <n v="4365"/>
    <n v="5064"/>
    <n v="4598"/>
    <n v="3667"/>
    <n v="3143"/>
    <n v="2502"/>
    <n v="1979"/>
    <n v="1746"/>
    <n v="1338"/>
    <n v="1513"/>
  </r>
  <r>
    <s v="Greene County"/>
    <s v=" New York"/>
    <n v="2009"/>
    <x v="32"/>
    <n v="49071"/>
    <n v="25236"/>
    <n v="23835"/>
    <n v="2404"/>
    <n v="2600"/>
    <n v="3140"/>
    <n v="3729"/>
    <n v="3434"/>
    <n v="2306"/>
    <n v="2502"/>
    <n v="3484"/>
    <n v="3385"/>
    <n v="4171"/>
    <n v="3729"/>
    <n v="3385"/>
    <n v="3189"/>
    <n v="2159"/>
    <n v="2060"/>
    <n v="1373"/>
    <n v="1079"/>
    <n v="932"/>
  </r>
  <r>
    <s v="Hamilton County"/>
    <s v=" New York"/>
    <n v="2009"/>
    <x v="32"/>
    <n v="5011"/>
    <n v="2504"/>
    <n v="2507"/>
    <n v="190"/>
    <n v="230"/>
    <n v="255"/>
    <n v="200"/>
    <n v="190"/>
    <n v="245"/>
    <n v="190"/>
    <n v="250"/>
    <n v="380"/>
    <n v="385"/>
    <n v="501"/>
    <n v="435"/>
    <n v="496"/>
    <n v="360"/>
    <n v="285"/>
    <n v="180"/>
    <n v="140"/>
    <n v="85"/>
  </r>
  <r>
    <s v="Herkimer County"/>
    <s v=" New York"/>
    <n v="2009"/>
    <x v="32"/>
    <n v="62439"/>
    <n v="30529"/>
    <n v="31910"/>
    <n v="3371"/>
    <n v="3871"/>
    <n v="3996"/>
    <n v="4183"/>
    <n v="3871"/>
    <n v="3871"/>
    <n v="3184"/>
    <n v="3683"/>
    <n v="4433"/>
    <n v="4995"/>
    <n v="4745"/>
    <n v="4308"/>
    <n v="3683"/>
    <n v="2747"/>
    <n v="2247"/>
    <n v="1623"/>
    <n v="1748"/>
    <n v="1748"/>
  </r>
  <r>
    <s v="Jefferson County"/>
    <s v=" New York"/>
    <n v="2009"/>
    <x v="32"/>
    <n v="117595"/>
    <n v="60070"/>
    <n v="57525"/>
    <n v="8114"/>
    <n v="7996"/>
    <n v="7878"/>
    <n v="8819"/>
    <n v="13758"/>
    <n v="7643"/>
    <n v="5997"/>
    <n v="7643"/>
    <n v="8231"/>
    <n v="8231"/>
    <n v="7643"/>
    <n v="6350"/>
    <n v="5644"/>
    <n v="3645"/>
    <n v="3410"/>
    <n v="2939"/>
    <n v="2116"/>
    <n v="1646"/>
  </r>
  <r>
    <s v="Kings County"/>
    <s v=" New York"/>
    <n v="2009"/>
    <x v="32"/>
    <n v="2538140"/>
    <n v="1198870"/>
    <n v="1339270"/>
    <n v="192898"/>
    <n v="167517"/>
    <n v="170055"/>
    <n v="170055"/>
    <n v="175131"/>
    <n v="223356"/>
    <n v="197974"/>
    <n v="177669"/>
    <n v="175131"/>
    <n v="172593"/>
    <n v="159902"/>
    <n v="144673"/>
    <n v="111678"/>
    <n v="86296"/>
    <n v="71067"/>
    <n v="58377"/>
    <n v="43148"/>
    <n v="40610"/>
  </r>
  <r>
    <s v="Lewis County"/>
    <s v=" New York"/>
    <n v="2009"/>
    <x v="32"/>
    <n v="26205"/>
    <n v="13075"/>
    <n v="13130"/>
    <n v="1572"/>
    <n v="1336"/>
    <n v="2017"/>
    <n v="1991"/>
    <n v="1808"/>
    <n v="1388"/>
    <n v="1310"/>
    <n v="1572"/>
    <n v="1939"/>
    <n v="2201"/>
    <n v="2096"/>
    <n v="1808"/>
    <n v="1310"/>
    <n v="995"/>
    <n v="1021"/>
    <n v="786"/>
    <n v="576"/>
    <n v="419"/>
  </r>
  <r>
    <s v="Livingston County"/>
    <s v=" New York"/>
    <n v="2009"/>
    <x v="32"/>
    <n v="63162"/>
    <n v="31621"/>
    <n v="31541"/>
    <n v="3158"/>
    <n v="3158"/>
    <n v="3979"/>
    <n v="6568"/>
    <n v="7137"/>
    <n v="2084"/>
    <n v="2779"/>
    <n v="4295"/>
    <n v="4547"/>
    <n v="5305"/>
    <n v="4863"/>
    <n v="4105"/>
    <n v="3221"/>
    <n v="2210"/>
    <n v="2021"/>
    <n v="1452"/>
    <n v="1200"/>
    <n v="1073"/>
  </r>
  <r>
    <s v="Madison County"/>
    <s v=" New York"/>
    <n v="2009"/>
    <x v="32"/>
    <n v="69868"/>
    <n v="34371"/>
    <n v="35497"/>
    <n v="3703"/>
    <n v="4122"/>
    <n v="4471"/>
    <n v="7196"/>
    <n v="5938"/>
    <n v="3144"/>
    <n v="3353"/>
    <n v="4192"/>
    <n v="5309"/>
    <n v="5729"/>
    <n v="5240"/>
    <n v="4890"/>
    <n v="3353"/>
    <n v="2934"/>
    <n v="2165"/>
    <n v="1886"/>
    <n v="1397"/>
    <n v="908"/>
  </r>
  <r>
    <s v="Monroe County"/>
    <s v=" New York"/>
    <n v="2009"/>
    <x v="32"/>
    <n v="731621"/>
    <n v="354723"/>
    <n v="376898"/>
    <n v="42434"/>
    <n v="45360"/>
    <n v="49018"/>
    <n v="59992"/>
    <n v="54139"/>
    <n v="43897"/>
    <n v="40970"/>
    <n v="46823"/>
    <n v="54139"/>
    <n v="58529"/>
    <n v="54139"/>
    <n v="46823"/>
    <n v="37312"/>
    <n v="26338"/>
    <n v="21217"/>
    <n v="19022"/>
    <n v="16095"/>
    <n v="16095"/>
  </r>
  <r>
    <s v="Montgomery County"/>
    <s v=" New York"/>
    <n v="2009"/>
    <x v="32"/>
    <n v="48632"/>
    <n v="23490"/>
    <n v="25142"/>
    <n v="2966"/>
    <n v="3258"/>
    <n v="3161"/>
    <n v="3306"/>
    <n v="2674"/>
    <n v="2528"/>
    <n v="2577"/>
    <n v="3209"/>
    <n v="3209"/>
    <n v="3793"/>
    <n v="3647"/>
    <n v="3209"/>
    <n v="2723"/>
    <n v="1750"/>
    <n v="1799"/>
    <n v="1507"/>
    <n v="1702"/>
    <n v="1653"/>
  </r>
  <r>
    <s v="Nassau County"/>
    <s v=" New York"/>
    <n v="2009"/>
    <x v="32"/>
    <n v="1354141"/>
    <n v="658595"/>
    <n v="695546"/>
    <n v="77186"/>
    <n v="86665"/>
    <n v="96144"/>
    <n v="97498"/>
    <n v="81248"/>
    <n v="67707"/>
    <n v="66352"/>
    <n v="89373"/>
    <n v="104268"/>
    <n v="116456"/>
    <n v="106977"/>
    <n v="90727"/>
    <n v="71769"/>
    <n v="51457"/>
    <n v="44686"/>
    <n v="41978"/>
    <n v="35207"/>
    <n v="29791"/>
  </r>
  <r>
    <s v="New York County"/>
    <s v=" New York"/>
    <n v="2009"/>
    <x v="32"/>
    <n v="1620962"/>
    <n v="771590"/>
    <n v="849372"/>
    <n v="92394"/>
    <n v="64838"/>
    <n v="63217"/>
    <n v="76185"/>
    <n v="108604"/>
    <n v="181547"/>
    <n v="171821"/>
    <n v="144265"/>
    <n v="123193"/>
    <n v="113467"/>
    <n v="102120"/>
    <n v="95636"/>
    <n v="79427"/>
    <n v="61596"/>
    <n v="47007"/>
    <n v="37282"/>
    <n v="29177"/>
    <n v="29177"/>
  </r>
  <r>
    <s v="Niagara County"/>
    <s v=" New York"/>
    <n v="2009"/>
    <x v="32"/>
    <n v="214613"/>
    <n v="104032"/>
    <n v="110581"/>
    <n v="11374"/>
    <n v="12232"/>
    <n v="14593"/>
    <n v="15666"/>
    <n v="13520"/>
    <n v="12876"/>
    <n v="10945"/>
    <n v="13306"/>
    <n v="16095"/>
    <n v="18242"/>
    <n v="17169"/>
    <n v="14379"/>
    <n v="11589"/>
    <n v="8584"/>
    <n v="7511"/>
    <n v="6653"/>
    <n v="5365"/>
    <n v="4721"/>
  </r>
  <r>
    <s v="Oneida County"/>
    <s v=" New York"/>
    <n v="2009"/>
    <x v="32"/>
    <n v="231029"/>
    <n v="115521"/>
    <n v="115508"/>
    <n v="12706"/>
    <n v="13630"/>
    <n v="14554"/>
    <n v="17096"/>
    <n v="16403"/>
    <n v="12937"/>
    <n v="12244"/>
    <n v="14785"/>
    <n v="17327"/>
    <n v="18020"/>
    <n v="16865"/>
    <n v="15247"/>
    <n v="12013"/>
    <n v="9934"/>
    <n v="7623"/>
    <n v="7623"/>
    <n v="6468"/>
    <n v="5544"/>
  </r>
  <r>
    <s v="Onondaga County"/>
    <s v=" New York"/>
    <n v="2009"/>
    <x v="32"/>
    <n v="453846"/>
    <n v="218448"/>
    <n v="235398"/>
    <n v="27230"/>
    <n v="29046"/>
    <n v="30407"/>
    <n v="35853"/>
    <n v="30407"/>
    <n v="29953"/>
    <n v="25869"/>
    <n v="28138"/>
    <n v="34038"/>
    <n v="35853"/>
    <n v="33584"/>
    <n v="28592"/>
    <n v="21784"/>
    <n v="17246"/>
    <n v="13161"/>
    <n v="12707"/>
    <n v="10438"/>
    <n v="9530"/>
  </r>
  <r>
    <s v="Ontario County"/>
    <s v=" New York"/>
    <n v="2009"/>
    <x v="32"/>
    <n v="104205"/>
    <n v="51304"/>
    <n v="52901"/>
    <n v="5731"/>
    <n v="5939"/>
    <n v="7606"/>
    <n v="7919"/>
    <n v="6669"/>
    <n v="4897"/>
    <n v="4689"/>
    <n v="6669"/>
    <n v="8127"/>
    <n v="8857"/>
    <n v="8336"/>
    <n v="7502"/>
    <n v="6252"/>
    <n v="4897"/>
    <n v="3021"/>
    <n v="2605"/>
    <n v="2396"/>
    <n v="2188"/>
  </r>
  <r>
    <s v="Orange County"/>
    <s v=" New York"/>
    <n v="2009"/>
    <x v="32"/>
    <n v="376548"/>
    <n v="189910"/>
    <n v="186638"/>
    <n v="26358"/>
    <n v="28617"/>
    <n v="30123"/>
    <n v="31630"/>
    <n v="27111"/>
    <n v="17697"/>
    <n v="21086"/>
    <n v="26734"/>
    <n v="32383"/>
    <n v="31253"/>
    <n v="26734"/>
    <n v="21839"/>
    <n v="16568"/>
    <n v="11296"/>
    <n v="9037"/>
    <n v="7154"/>
    <n v="5648"/>
    <n v="4895"/>
  </r>
  <r>
    <s v="Orleans County"/>
    <s v=" New York"/>
    <n v="2009"/>
    <x v="32"/>
    <n v="42380"/>
    <n v="21055"/>
    <n v="21325"/>
    <n v="2203"/>
    <n v="2669"/>
    <n v="2881"/>
    <n v="3390"/>
    <n v="2924"/>
    <n v="2373"/>
    <n v="2246"/>
    <n v="2712"/>
    <n v="3475"/>
    <n v="3559"/>
    <n v="3305"/>
    <n v="2712"/>
    <n v="2246"/>
    <n v="1864"/>
    <n v="1229"/>
    <n v="974"/>
    <n v="678"/>
    <n v="974"/>
  </r>
  <r>
    <s v="Oswego County"/>
    <s v=" New York"/>
    <n v="2009"/>
    <x v="32"/>
    <n v="121588"/>
    <n v="60229"/>
    <n v="61359"/>
    <n v="6808"/>
    <n v="7173"/>
    <n v="8632"/>
    <n v="10942"/>
    <n v="9362"/>
    <n v="7660"/>
    <n v="6444"/>
    <n v="7538"/>
    <n v="9605"/>
    <n v="10091"/>
    <n v="8997"/>
    <n v="7781"/>
    <n v="6079"/>
    <n v="4255"/>
    <n v="3526"/>
    <n v="2796"/>
    <n v="2066"/>
    <n v="1823"/>
  </r>
  <r>
    <s v="Otsego County"/>
    <s v=" New York"/>
    <n v="2009"/>
    <x v="32"/>
    <n v="62086"/>
    <n v="30020"/>
    <n v="32066"/>
    <n v="2731"/>
    <n v="3042"/>
    <n v="3663"/>
    <n v="6581"/>
    <n v="7636"/>
    <n v="1676"/>
    <n v="2297"/>
    <n v="3414"/>
    <n v="4035"/>
    <n v="4594"/>
    <n v="4718"/>
    <n v="4346"/>
    <n v="3663"/>
    <n v="2793"/>
    <n v="2048"/>
    <n v="1738"/>
    <n v="1552"/>
    <n v="1427"/>
  </r>
  <r>
    <s v="Putnam County"/>
    <s v=" New York"/>
    <n v="2009"/>
    <x v="32"/>
    <n v="99111"/>
    <n v="49974"/>
    <n v="49137"/>
    <n v="5550"/>
    <n v="6640"/>
    <n v="7532"/>
    <n v="7135"/>
    <n v="5451"/>
    <n v="4261"/>
    <n v="4856"/>
    <n v="7532"/>
    <n v="9415"/>
    <n v="9415"/>
    <n v="8226"/>
    <n v="6739"/>
    <n v="5351"/>
    <n v="3766"/>
    <n v="2378"/>
    <n v="2180"/>
    <n v="1288"/>
    <n v="1288"/>
  </r>
  <r>
    <s v="Queens County"/>
    <s v=" New York"/>
    <n v="2009"/>
    <x v="32"/>
    <n v="2278860"/>
    <n v="1105976"/>
    <n v="1172884"/>
    <n v="148125"/>
    <n v="125337"/>
    <n v="136731"/>
    <n v="132173"/>
    <n v="141289"/>
    <n v="186866"/>
    <n v="180029"/>
    <n v="177751"/>
    <n v="175472"/>
    <n v="173193"/>
    <n v="157241"/>
    <n v="134452"/>
    <n v="111664"/>
    <n v="84317"/>
    <n v="68365"/>
    <n v="56971"/>
    <n v="45577"/>
    <n v="43298"/>
  </r>
  <r>
    <s v="Rensselaer County"/>
    <s v=" New York"/>
    <n v="2009"/>
    <x v="32"/>
    <n v="155043"/>
    <n v="76417"/>
    <n v="78626"/>
    <n v="8527"/>
    <n v="9147"/>
    <n v="9922"/>
    <n v="11628"/>
    <n v="10697"/>
    <n v="10853"/>
    <n v="9147"/>
    <n v="9767"/>
    <n v="11783"/>
    <n v="12403"/>
    <n v="11938"/>
    <n v="10387"/>
    <n v="8062"/>
    <n v="5736"/>
    <n v="4496"/>
    <n v="3565"/>
    <n v="3255"/>
    <n v="3565"/>
  </r>
  <r>
    <s v="Richmond County"/>
    <s v=" New York"/>
    <n v="2009"/>
    <x v="32"/>
    <n v="483168"/>
    <n v="235328"/>
    <n v="247840"/>
    <n v="28990"/>
    <n v="30922"/>
    <n v="32855"/>
    <n v="33338"/>
    <n v="29956"/>
    <n v="32855"/>
    <n v="31405"/>
    <n v="35271"/>
    <n v="37687"/>
    <n v="39136"/>
    <n v="35754"/>
    <n v="31405"/>
    <n v="24641"/>
    <n v="17394"/>
    <n v="13528"/>
    <n v="11596"/>
    <n v="8697"/>
    <n v="7247"/>
  </r>
  <r>
    <s v="Rockland County"/>
    <s v=" New York"/>
    <n v="2009"/>
    <x v="32"/>
    <n v="297298"/>
    <n v="146742"/>
    <n v="150556"/>
    <n v="22891"/>
    <n v="22297"/>
    <n v="23189"/>
    <n v="23486"/>
    <n v="19027"/>
    <n v="14567"/>
    <n v="13973"/>
    <n v="18135"/>
    <n v="22000"/>
    <n v="22891"/>
    <n v="20810"/>
    <n v="18729"/>
    <n v="16054"/>
    <n v="12189"/>
    <n v="8918"/>
    <n v="7432"/>
    <n v="4756"/>
    <n v="5945"/>
  </r>
  <r>
    <s v="St. Lawrence County"/>
    <s v=" New York"/>
    <n v="2009"/>
    <x v="32"/>
    <n v="109742"/>
    <n v="55994"/>
    <n v="53748"/>
    <n v="6145"/>
    <n v="5487"/>
    <n v="6804"/>
    <n v="11303"/>
    <n v="10864"/>
    <n v="6365"/>
    <n v="5816"/>
    <n v="6804"/>
    <n v="7352"/>
    <n v="8120"/>
    <n v="7681"/>
    <n v="7023"/>
    <n v="5596"/>
    <n v="4060"/>
    <n v="3621"/>
    <n v="2743"/>
    <n v="2085"/>
    <n v="1975"/>
  </r>
  <r>
    <s v="Saratoga County"/>
    <s v=" New York"/>
    <n v="2009"/>
    <x v="32"/>
    <n v="216491"/>
    <n v="106983"/>
    <n v="109508"/>
    <n v="12123"/>
    <n v="14504"/>
    <n v="13638"/>
    <n v="15154"/>
    <n v="12989"/>
    <n v="11907"/>
    <n v="12556"/>
    <n v="16886"/>
    <n v="17968"/>
    <n v="18618"/>
    <n v="16453"/>
    <n v="14937"/>
    <n v="11907"/>
    <n v="8876"/>
    <n v="5628"/>
    <n v="5195"/>
    <n v="3463"/>
    <n v="3896"/>
  </r>
  <r>
    <s v="Schenectady County"/>
    <s v=" New York"/>
    <n v="2009"/>
    <x v="32"/>
    <n v="150474"/>
    <n v="73230"/>
    <n v="77244"/>
    <n v="9178"/>
    <n v="9028"/>
    <n v="10232"/>
    <n v="10984"/>
    <n v="9329"/>
    <n v="8577"/>
    <n v="8426"/>
    <n v="9780"/>
    <n v="11586"/>
    <n v="12037"/>
    <n v="10984"/>
    <n v="9780"/>
    <n v="7222"/>
    <n v="5266"/>
    <n v="4815"/>
    <n v="4815"/>
    <n v="4213"/>
    <n v="3912"/>
  </r>
  <r>
    <s v="Schoharie County"/>
    <s v=" New York"/>
    <n v="2009"/>
    <x v="32"/>
    <n v="31813"/>
    <n v="15852"/>
    <n v="15961"/>
    <n v="1463"/>
    <n v="1940"/>
    <n v="1813"/>
    <n v="3054"/>
    <n v="2226"/>
    <n v="1686"/>
    <n v="1463"/>
    <n v="1781"/>
    <n v="2322"/>
    <n v="2481"/>
    <n v="2449"/>
    <n v="2226"/>
    <n v="2004"/>
    <n v="1336"/>
    <n v="1240"/>
    <n v="1049"/>
    <n v="763"/>
    <n v="509"/>
  </r>
  <r>
    <s v="Schuyler County"/>
    <s v=" New York"/>
    <n v="2009"/>
    <x v="32"/>
    <n v="18896"/>
    <n v="9507"/>
    <n v="9389"/>
    <n v="831"/>
    <n v="1039"/>
    <n v="1266"/>
    <n v="1417"/>
    <n v="1209"/>
    <n v="963"/>
    <n v="869"/>
    <n v="1284"/>
    <n v="1303"/>
    <n v="1568"/>
    <n v="1530"/>
    <n v="1454"/>
    <n v="1171"/>
    <n v="850"/>
    <n v="793"/>
    <n v="510"/>
    <n v="472"/>
    <n v="340"/>
  </r>
  <r>
    <s v="Seneca County"/>
    <s v=" New York"/>
    <n v="2009"/>
    <x v="32"/>
    <n v="34181"/>
    <n v="17784"/>
    <n v="16397"/>
    <n v="1811"/>
    <n v="1777"/>
    <n v="2221"/>
    <n v="2358"/>
    <n v="2426"/>
    <n v="2050"/>
    <n v="2085"/>
    <n v="2255"/>
    <n v="2563"/>
    <n v="2768"/>
    <n v="2563"/>
    <n v="2426"/>
    <n v="1948"/>
    <n v="1435"/>
    <n v="1127"/>
    <n v="957"/>
    <n v="786"/>
    <n v="751"/>
  </r>
  <r>
    <s v="Steuben County"/>
    <s v=" New York"/>
    <n v="2009"/>
    <x v="32"/>
    <n v="96674"/>
    <n v="47664"/>
    <n v="49010"/>
    <n v="5607"/>
    <n v="5897"/>
    <n v="6767"/>
    <n v="6960"/>
    <n v="5703"/>
    <n v="5220"/>
    <n v="5027"/>
    <n v="6090"/>
    <n v="6863"/>
    <n v="7830"/>
    <n v="7637"/>
    <n v="6960"/>
    <n v="5413"/>
    <n v="4253"/>
    <n v="3480"/>
    <n v="2803"/>
    <n v="2416"/>
    <n v="1836"/>
  </r>
  <r>
    <s v="Suffolk County"/>
    <s v=" New York"/>
    <n v="2009"/>
    <x v="32"/>
    <n v="1511028"/>
    <n v="745399"/>
    <n v="765629"/>
    <n v="95194"/>
    <n v="102749"/>
    <n v="110305"/>
    <n v="108794"/>
    <n v="89150"/>
    <n v="80084"/>
    <n v="81595"/>
    <n v="110305"/>
    <n v="125415"/>
    <n v="131459"/>
    <n v="110305"/>
    <n v="93683"/>
    <n v="78573"/>
    <n v="57419"/>
    <n v="45330"/>
    <n v="37775"/>
    <n v="27198"/>
    <n v="25687"/>
  </r>
  <r>
    <s v="Sullivan County"/>
    <s v=" New York"/>
    <n v="2009"/>
    <x v="32"/>
    <n v="75924"/>
    <n v="38765"/>
    <n v="37159"/>
    <n v="4555"/>
    <n v="4403"/>
    <n v="4935"/>
    <n v="5618"/>
    <n v="4403"/>
    <n v="4251"/>
    <n v="3872"/>
    <n v="4631"/>
    <n v="6605"/>
    <n v="6149"/>
    <n v="5694"/>
    <n v="5390"/>
    <n v="4555"/>
    <n v="3340"/>
    <n v="2581"/>
    <n v="1670"/>
    <n v="1746"/>
    <n v="1366"/>
  </r>
  <r>
    <s v="Tioga County"/>
    <s v=" New York"/>
    <n v="2009"/>
    <x v="32"/>
    <n v="50367"/>
    <n v="25067"/>
    <n v="25300"/>
    <n v="2820"/>
    <n v="2870"/>
    <n v="3928"/>
    <n v="3777"/>
    <n v="2870"/>
    <n v="2417"/>
    <n v="2467"/>
    <n v="2971"/>
    <n v="4029"/>
    <n v="4533"/>
    <n v="4079"/>
    <n v="3525"/>
    <n v="2669"/>
    <n v="2014"/>
    <n v="2014"/>
    <n v="1611"/>
    <n v="956"/>
    <n v="755"/>
  </r>
  <r>
    <s v="Tompkins County"/>
    <s v=" New York"/>
    <n v="2009"/>
    <x v="32"/>
    <n v="100583"/>
    <n v="50242"/>
    <n v="50341"/>
    <n v="4425"/>
    <n v="3822"/>
    <n v="5029"/>
    <n v="14081"/>
    <n v="19513"/>
    <n v="5330"/>
    <n v="4827"/>
    <n v="5733"/>
    <n v="5532"/>
    <n v="6135"/>
    <n v="6336"/>
    <n v="5431"/>
    <n v="4224"/>
    <n v="2816"/>
    <n v="2212"/>
    <n v="1709"/>
    <n v="1508"/>
    <n v="1911"/>
  </r>
  <r>
    <s v="Ulster County"/>
    <s v=" New York"/>
    <n v="2009"/>
    <x v="32"/>
    <n v="181510"/>
    <n v="90470"/>
    <n v="91040"/>
    <n v="9075"/>
    <n v="9983"/>
    <n v="11253"/>
    <n v="13431"/>
    <n v="12161"/>
    <n v="10890"/>
    <n v="9801"/>
    <n v="12342"/>
    <n v="14339"/>
    <n v="15791"/>
    <n v="14157"/>
    <n v="13068"/>
    <n v="10164"/>
    <n v="7260"/>
    <n v="5808"/>
    <n v="5082"/>
    <n v="3811"/>
    <n v="2904"/>
  </r>
  <r>
    <s v="Warren County"/>
    <s v=" New York"/>
    <n v="2009"/>
    <x v="32"/>
    <n v="65743"/>
    <n v="32118"/>
    <n v="33625"/>
    <n v="3221"/>
    <n v="3352"/>
    <n v="4141"/>
    <n v="4602"/>
    <n v="4076"/>
    <n v="3615"/>
    <n v="3221"/>
    <n v="4339"/>
    <n v="4799"/>
    <n v="5456"/>
    <n v="5127"/>
    <n v="4996"/>
    <n v="4010"/>
    <n v="3287"/>
    <n v="2366"/>
    <n v="2366"/>
    <n v="1577"/>
    <n v="1249"/>
  </r>
  <r>
    <s v="Washington County"/>
    <s v=" New York"/>
    <n v="2009"/>
    <x v="32"/>
    <n v="62486"/>
    <n v="32333"/>
    <n v="30153"/>
    <n v="3124"/>
    <n v="3561"/>
    <n v="3936"/>
    <n v="4561"/>
    <n v="4124"/>
    <n v="3561"/>
    <n v="3311"/>
    <n v="4249"/>
    <n v="5123"/>
    <n v="5123"/>
    <n v="4936"/>
    <n v="4124"/>
    <n v="3561"/>
    <n v="2686"/>
    <n v="2249"/>
    <n v="1874"/>
    <n v="1249"/>
    <n v="1187"/>
  </r>
  <r>
    <s v="Wayne County"/>
    <s v=" New York"/>
    <n v="2009"/>
    <x v="32"/>
    <n v="91658"/>
    <n v="45534"/>
    <n v="46124"/>
    <n v="5407"/>
    <n v="5774"/>
    <n v="6874"/>
    <n v="6874"/>
    <n v="4857"/>
    <n v="4216"/>
    <n v="4491"/>
    <n v="6416"/>
    <n v="7607"/>
    <n v="8065"/>
    <n v="7424"/>
    <n v="6324"/>
    <n v="5132"/>
    <n v="3666"/>
    <n v="2933"/>
    <n v="2474"/>
    <n v="1558"/>
    <n v="1558"/>
  </r>
  <r>
    <s v="Westchester County"/>
    <s v=" New York"/>
    <n v="2009"/>
    <x v="32"/>
    <n v="949050"/>
    <n v="458864"/>
    <n v="490186"/>
    <n v="60739"/>
    <n v="62637"/>
    <n v="67382"/>
    <n v="66433"/>
    <n v="54095"/>
    <n v="49350"/>
    <n v="54095"/>
    <n v="68331"/>
    <n v="75924"/>
    <n v="77822"/>
    <n v="70229"/>
    <n v="61688"/>
    <n v="46503"/>
    <n v="35114"/>
    <n v="29420"/>
    <n v="26573"/>
    <n v="20879"/>
    <n v="20879"/>
  </r>
  <r>
    <s v="Wyoming County"/>
    <s v=" New York"/>
    <n v="2009"/>
    <x v="32"/>
    <n v="41820"/>
    <n v="22968"/>
    <n v="18852"/>
    <n v="2007"/>
    <n v="2467"/>
    <n v="2425"/>
    <n v="2801"/>
    <n v="2634"/>
    <n v="2718"/>
    <n v="2425"/>
    <n v="3345"/>
    <n v="3512"/>
    <n v="3721"/>
    <n v="3345"/>
    <n v="2969"/>
    <n v="2049"/>
    <n v="1798"/>
    <n v="1087"/>
    <n v="1003"/>
    <n v="794"/>
    <n v="752"/>
  </r>
  <r>
    <s v="Yates County"/>
    <s v=" New York"/>
    <n v="2009"/>
    <x v="32"/>
    <n v="24526"/>
    <n v="11998"/>
    <n v="12528"/>
    <n v="1397"/>
    <n v="1692"/>
    <n v="1692"/>
    <n v="2231"/>
    <n v="1741"/>
    <n v="1128"/>
    <n v="956"/>
    <n v="1373"/>
    <n v="1471"/>
    <n v="1913"/>
    <n v="1814"/>
    <n v="1765"/>
    <n v="1373"/>
    <n v="1103"/>
    <n v="1030"/>
    <n v="637"/>
    <n v="539"/>
    <n v="637"/>
  </r>
  <r>
    <s v="Alamance County"/>
    <s v=" North Carolina"/>
    <n v="2009"/>
    <x v="33"/>
    <n v="144769"/>
    <n v="69666"/>
    <n v="75103"/>
    <n v="9844"/>
    <n v="9699"/>
    <n v="9699"/>
    <n v="10568"/>
    <n v="8830"/>
    <n v="9554"/>
    <n v="9120"/>
    <n v="10133"/>
    <n v="10857"/>
    <n v="10712"/>
    <n v="9699"/>
    <n v="8686"/>
    <n v="7238"/>
    <n v="5356"/>
    <n v="4777"/>
    <n v="3474"/>
    <n v="3763"/>
    <n v="2895"/>
  </r>
  <r>
    <s v="Alexander County"/>
    <s v=" North Carolina"/>
    <n v="2009"/>
    <x v="33"/>
    <n v="36278"/>
    <n v="17983"/>
    <n v="18295"/>
    <n v="2212"/>
    <n v="2394"/>
    <n v="2249"/>
    <n v="2358"/>
    <n v="1959"/>
    <n v="2358"/>
    <n v="2176"/>
    <n v="2466"/>
    <n v="3156"/>
    <n v="2793"/>
    <n v="2612"/>
    <n v="2466"/>
    <n v="2067"/>
    <n v="1487"/>
    <n v="1451"/>
    <n v="725"/>
    <n v="653"/>
    <n v="653"/>
  </r>
  <r>
    <s v="Alleghany County"/>
    <s v=" North Carolina"/>
    <n v="2009"/>
    <x v="33"/>
    <n v="10905"/>
    <n v="5445"/>
    <n v="5460"/>
    <n v="534"/>
    <n v="588"/>
    <n v="599"/>
    <n v="632"/>
    <n v="643"/>
    <n v="567"/>
    <n v="523"/>
    <n v="490"/>
    <n v="883"/>
    <n v="774"/>
    <n v="839"/>
    <n v="916"/>
    <n v="752"/>
    <n v="534"/>
    <n v="676"/>
    <n v="414"/>
    <n v="294"/>
    <n v="261"/>
  </r>
  <r>
    <s v="Anson County"/>
    <s v=" North Carolina"/>
    <n v="2009"/>
    <x v="33"/>
    <n v="25243"/>
    <n v="13017"/>
    <n v="12226"/>
    <n v="1539"/>
    <n v="1590"/>
    <n v="1590"/>
    <n v="1640"/>
    <n v="1388"/>
    <n v="1968"/>
    <n v="1489"/>
    <n v="1691"/>
    <n v="2095"/>
    <n v="1817"/>
    <n v="1767"/>
    <n v="1565"/>
    <n v="1489"/>
    <n v="1060"/>
    <n v="782"/>
    <n v="555"/>
    <n v="782"/>
    <n v="454"/>
  </r>
  <r>
    <s v="Ashe County"/>
    <s v=" North Carolina"/>
    <n v="2009"/>
    <x v="33"/>
    <n v="25467"/>
    <n v="12492"/>
    <n v="12975"/>
    <n v="1349"/>
    <n v="1349"/>
    <n v="1324"/>
    <n v="1298"/>
    <n v="1349"/>
    <n v="1426"/>
    <n v="1400"/>
    <n v="1757"/>
    <n v="1553"/>
    <n v="1910"/>
    <n v="1884"/>
    <n v="2113"/>
    <n v="1731"/>
    <n v="1629"/>
    <n v="1044"/>
    <n v="942"/>
    <n v="611"/>
    <n v="713"/>
  </r>
  <r>
    <s v="Avery County"/>
    <s v=" North Carolina"/>
    <n v="2009"/>
    <x v="33"/>
    <n v="17903"/>
    <n v="9686"/>
    <n v="8217"/>
    <n v="823"/>
    <n v="769"/>
    <n v="1056"/>
    <n v="1038"/>
    <n v="1414"/>
    <n v="1306"/>
    <n v="1253"/>
    <n v="1360"/>
    <n v="1181"/>
    <n v="1217"/>
    <n v="1163"/>
    <n v="1289"/>
    <n v="948"/>
    <n v="1092"/>
    <n v="537"/>
    <n v="554"/>
    <n v="537"/>
    <n v="340"/>
  </r>
  <r>
    <s v="Beaufort County"/>
    <s v=" North Carolina"/>
    <n v="2009"/>
    <x v="33"/>
    <n v="45993"/>
    <n v="21822"/>
    <n v="24171"/>
    <n v="3035"/>
    <n v="2943"/>
    <n v="2667"/>
    <n v="2713"/>
    <n v="2483"/>
    <n v="2391"/>
    <n v="2345"/>
    <n v="2575"/>
    <n v="2851"/>
    <n v="3357"/>
    <n v="3541"/>
    <n v="3449"/>
    <n v="3587"/>
    <n v="2713"/>
    <n v="1793"/>
    <n v="1701"/>
    <n v="1011"/>
    <n v="827"/>
  </r>
  <r>
    <s v="Bertie County"/>
    <s v=" North Carolina"/>
    <n v="2009"/>
    <x v="33"/>
    <n v="19187"/>
    <n v="9157"/>
    <n v="10030"/>
    <n v="1189"/>
    <n v="1112"/>
    <n v="1304"/>
    <n v="1439"/>
    <n v="1112"/>
    <n v="940"/>
    <n v="882"/>
    <n v="940"/>
    <n v="1630"/>
    <n v="1496"/>
    <n v="1573"/>
    <n v="1247"/>
    <n v="1170"/>
    <n v="863"/>
    <n v="748"/>
    <n v="671"/>
    <n v="594"/>
    <n v="249"/>
  </r>
  <r>
    <s v="Bladen County"/>
    <s v=" North Carolina"/>
    <n v="2009"/>
    <x v="33"/>
    <n v="32412"/>
    <n v="15741"/>
    <n v="16671"/>
    <n v="2236"/>
    <n v="2106"/>
    <n v="2236"/>
    <n v="2204"/>
    <n v="2009"/>
    <n v="1653"/>
    <n v="1944"/>
    <n v="2204"/>
    <n v="1944"/>
    <n v="2398"/>
    <n v="2528"/>
    <n v="2074"/>
    <n v="2301"/>
    <n v="1490"/>
    <n v="1134"/>
    <n v="842"/>
    <n v="648"/>
    <n v="518"/>
  </r>
  <r>
    <s v="Brunswick County"/>
    <s v=" North Carolina"/>
    <n v="2009"/>
    <x v="33"/>
    <n v="98712"/>
    <n v="47953"/>
    <n v="50759"/>
    <n v="5330"/>
    <n v="5231"/>
    <n v="5034"/>
    <n v="5034"/>
    <n v="4836"/>
    <n v="5330"/>
    <n v="5034"/>
    <n v="5626"/>
    <n v="6416"/>
    <n v="6514"/>
    <n v="6909"/>
    <n v="8884"/>
    <n v="9377"/>
    <n v="7600"/>
    <n v="4836"/>
    <n v="3158"/>
    <n v="2270"/>
    <n v="1184"/>
  </r>
  <r>
    <s v="Buncombe County"/>
    <s v=" North Carolina"/>
    <n v="2009"/>
    <x v="33"/>
    <n v="225869"/>
    <n v="108243"/>
    <n v="117626"/>
    <n v="13552"/>
    <n v="12196"/>
    <n v="13552"/>
    <n v="13326"/>
    <n v="13778"/>
    <n v="15584"/>
    <n v="14907"/>
    <n v="14907"/>
    <n v="16488"/>
    <n v="16940"/>
    <n v="16714"/>
    <n v="15359"/>
    <n v="13326"/>
    <n v="9712"/>
    <n v="7679"/>
    <n v="6776"/>
    <n v="6098"/>
    <n v="4969"/>
  </r>
  <r>
    <s v="Burke County"/>
    <s v=" North Carolina"/>
    <n v="2009"/>
    <x v="33"/>
    <n v="88987"/>
    <n v="44228"/>
    <n v="44759"/>
    <n v="5161"/>
    <n v="5428"/>
    <n v="5784"/>
    <n v="6674"/>
    <n v="5072"/>
    <n v="4805"/>
    <n v="5161"/>
    <n v="6318"/>
    <n v="6851"/>
    <n v="7029"/>
    <n v="6140"/>
    <n v="6140"/>
    <n v="5072"/>
    <n v="4004"/>
    <n v="3381"/>
    <n v="2758"/>
    <n v="1601"/>
    <n v="1601"/>
  </r>
  <r>
    <s v="Cabarrus County"/>
    <s v=" North Carolina"/>
    <n v="2009"/>
    <x v="33"/>
    <n v="161473"/>
    <n v="79204"/>
    <n v="82269"/>
    <n v="12917"/>
    <n v="12110"/>
    <n v="12271"/>
    <n v="10657"/>
    <n v="8881"/>
    <n v="10334"/>
    <n v="11787"/>
    <n v="12594"/>
    <n v="13402"/>
    <n v="12594"/>
    <n v="10657"/>
    <n v="8558"/>
    <n v="7589"/>
    <n v="5651"/>
    <n v="3713"/>
    <n v="3390"/>
    <n v="2583"/>
    <n v="2260"/>
  </r>
  <r>
    <s v="Caldwell County"/>
    <s v=" North Carolina"/>
    <n v="2009"/>
    <x v="33"/>
    <n v="79382"/>
    <n v="39061"/>
    <n v="40321"/>
    <n v="4842"/>
    <n v="5080"/>
    <n v="5080"/>
    <n v="5080"/>
    <n v="3969"/>
    <n v="4445"/>
    <n v="4921"/>
    <n v="6112"/>
    <n v="5636"/>
    <n v="6271"/>
    <n v="5874"/>
    <n v="5794"/>
    <n v="4445"/>
    <n v="3969"/>
    <n v="2698"/>
    <n v="2460"/>
    <n v="1508"/>
    <n v="1190"/>
  </r>
  <r>
    <s v="Camden County"/>
    <s v=" North Carolina"/>
    <n v="2009"/>
    <x v="33"/>
    <n v="9375"/>
    <n v="4515"/>
    <n v="4860"/>
    <n v="618"/>
    <n v="684"/>
    <n v="806"/>
    <n v="684"/>
    <n v="618"/>
    <n v="206"/>
    <n v="487"/>
    <n v="525"/>
    <n v="965"/>
    <n v="909"/>
    <n v="750"/>
    <n v="421"/>
    <n v="590"/>
    <n v="431"/>
    <n v="225"/>
    <n v="159"/>
    <n v="140"/>
    <n v="140"/>
  </r>
  <r>
    <s v="Carteret County"/>
    <s v=" North Carolina"/>
    <n v="2009"/>
    <x v="33"/>
    <n v="63369"/>
    <n v="31191"/>
    <n v="32178"/>
    <n v="3231"/>
    <n v="3358"/>
    <n v="3421"/>
    <n v="3675"/>
    <n v="3421"/>
    <n v="3358"/>
    <n v="3485"/>
    <n v="3485"/>
    <n v="4562"/>
    <n v="5069"/>
    <n v="5132"/>
    <n v="5386"/>
    <n v="4625"/>
    <n v="3485"/>
    <n v="2788"/>
    <n v="2217"/>
    <n v="1520"/>
    <n v="1267"/>
  </r>
  <r>
    <s v="Caswell County"/>
    <s v=" North Carolina"/>
    <n v="2009"/>
    <x v="33"/>
    <n v="23228"/>
    <n v="11833"/>
    <n v="11395"/>
    <n v="1138"/>
    <n v="1393"/>
    <n v="1533"/>
    <n v="1440"/>
    <n v="1323"/>
    <n v="1254"/>
    <n v="1300"/>
    <n v="1602"/>
    <n v="1695"/>
    <n v="1951"/>
    <n v="1881"/>
    <n v="1672"/>
    <n v="1533"/>
    <n v="1068"/>
    <n v="882"/>
    <n v="627"/>
    <n v="394"/>
    <n v="534"/>
  </r>
  <r>
    <s v="Catawba County"/>
    <s v=" North Carolina"/>
    <n v="2009"/>
    <x v="33"/>
    <n v="155157"/>
    <n v="76481"/>
    <n v="78676"/>
    <n v="10705"/>
    <n v="10240"/>
    <n v="10550"/>
    <n v="10085"/>
    <n v="8688"/>
    <n v="9619"/>
    <n v="10085"/>
    <n v="10860"/>
    <n v="11791"/>
    <n v="11947"/>
    <n v="11016"/>
    <n v="10395"/>
    <n v="7913"/>
    <n v="6361"/>
    <n v="4965"/>
    <n v="4034"/>
    <n v="3103"/>
    <n v="2482"/>
  </r>
  <r>
    <s v="Chatham County"/>
    <s v=" North Carolina"/>
    <n v="2009"/>
    <x v="33"/>
    <n v="61444"/>
    <n v="30074"/>
    <n v="31370"/>
    <n v="3932"/>
    <n v="3686"/>
    <n v="3870"/>
    <n v="3379"/>
    <n v="2826"/>
    <n v="3502"/>
    <n v="4116"/>
    <n v="4854"/>
    <n v="5222"/>
    <n v="4915"/>
    <n v="4608"/>
    <n v="4116"/>
    <n v="3625"/>
    <n v="2334"/>
    <n v="2027"/>
    <n v="1658"/>
    <n v="1658"/>
    <n v="1105"/>
  </r>
  <r>
    <s v="Cherokee County"/>
    <s v=" North Carolina"/>
    <n v="2009"/>
    <x v="33"/>
    <n v="26203"/>
    <n v="12617"/>
    <n v="13586"/>
    <n v="1362"/>
    <n v="1414"/>
    <n v="1572"/>
    <n v="1388"/>
    <n v="1152"/>
    <n v="1257"/>
    <n v="1283"/>
    <n v="1283"/>
    <n v="1808"/>
    <n v="1808"/>
    <n v="2017"/>
    <n v="2279"/>
    <n v="2017"/>
    <n v="1703"/>
    <n v="1467"/>
    <n v="995"/>
    <n v="550"/>
    <n v="786"/>
  </r>
  <r>
    <s v="Chowan County"/>
    <s v=" North Carolina"/>
    <n v="2009"/>
    <x v="33"/>
    <n v="14629"/>
    <n v="7100"/>
    <n v="7529"/>
    <n v="877"/>
    <n v="804"/>
    <n v="1053"/>
    <n v="1155"/>
    <n v="921"/>
    <n v="468"/>
    <n v="658"/>
    <n v="892"/>
    <n v="877"/>
    <n v="1155"/>
    <n v="1097"/>
    <n v="1155"/>
    <n v="789"/>
    <n v="716"/>
    <n v="672"/>
    <n v="570"/>
    <n v="204"/>
    <n v="541"/>
  </r>
  <r>
    <s v="Clay County"/>
    <s v=" North Carolina"/>
    <n v="2009"/>
    <x v="33"/>
    <n v="10084"/>
    <n v="4879"/>
    <n v="5205"/>
    <n v="463"/>
    <n v="484"/>
    <n v="574"/>
    <n v="534"/>
    <n v="413"/>
    <n v="473"/>
    <n v="383"/>
    <n v="605"/>
    <n v="574"/>
    <n v="695"/>
    <n v="776"/>
    <n v="1018"/>
    <n v="796"/>
    <n v="746"/>
    <n v="473"/>
    <n v="413"/>
    <n v="272"/>
    <n v="373"/>
  </r>
  <r>
    <s v="Cleveland County"/>
    <s v=" North Carolina"/>
    <n v="2009"/>
    <x v="33"/>
    <n v="98331"/>
    <n v="47045"/>
    <n v="51286"/>
    <n v="6096"/>
    <n v="6883"/>
    <n v="6588"/>
    <n v="7276"/>
    <n v="5801"/>
    <n v="5604"/>
    <n v="5801"/>
    <n v="6194"/>
    <n v="7571"/>
    <n v="7276"/>
    <n v="6981"/>
    <n v="6489"/>
    <n v="5408"/>
    <n v="4326"/>
    <n v="3343"/>
    <n v="3244"/>
    <n v="1868"/>
    <n v="1671"/>
  </r>
  <r>
    <s v="Columbus County"/>
    <s v=" North Carolina"/>
    <n v="2009"/>
    <x v="33"/>
    <n v="54050"/>
    <n v="25844"/>
    <n v="28206"/>
    <n v="3783"/>
    <n v="3351"/>
    <n v="4053"/>
    <n v="3513"/>
    <n v="3297"/>
    <n v="3405"/>
    <n v="2864"/>
    <n v="3297"/>
    <n v="3891"/>
    <n v="3837"/>
    <n v="3837"/>
    <n v="3783"/>
    <n v="3026"/>
    <n v="2378"/>
    <n v="2107"/>
    <n v="1729"/>
    <n v="1189"/>
    <n v="648"/>
  </r>
  <r>
    <s v="Craven County"/>
    <s v=" North Carolina"/>
    <n v="2009"/>
    <x v="33"/>
    <n v="96789"/>
    <n v="47805"/>
    <n v="48984"/>
    <n v="7452"/>
    <n v="6000"/>
    <n v="5420"/>
    <n v="5807"/>
    <n v="11227"/>
    <n v="5613"/>
    <n v="4839"/>
    <n v="5323"/>
    <n v="5710"/>
    <n v="6581"/>
    <n v="6678"/>
    <n v="5904"/>
    <n v="5420"/>
    <n v="4258"/>
    <n v="3677"/>
    <n v="2903"/>
    <n v="2419"/>
    <n v="1355"/>
  </r>
  <r>
    <s v="Cumberland County"/>
    <s v=" North Carolina"/>
    <n v="2009"/>
    <x v="33"/>
    <n v="309316"/>
    <n v="150198"/>
    <n v="159118"/>
    <n v="26291"/>
    <n v="23198"/>
    <n v="21342"/>
    <n v="24126"/>
    <n v="35571"/>
    <n v="24126"/>
    <n v="19177"/>
    <n v="21033"/>
    <n v="19486"/>
    <n v="20724"/>
    <n v="18558"/>
    <n v="15465"/>
    <n v="12063"/>
    <n v="8970"/>
    <n v="7423"/>
    <n v="5258"/>
    <n v="3402"/>
    <n v="2783"/>
  </r>
  <r>
    <s v="Currituck County"/>
    <s v=" North Carolina"/>
    <n v="2009"/>
    <x v="33"/>
    <n v="23713"/>
    <n v="11672"/>
    <n v="12041"/>
    <n v="1541"/>
    <n v="1588"/>
    <n v="1659"/>
    <n v="1565"/>
    <n v="1327"/>
    <n v="1138"/>
    <n v="1375"/>
    <n v="1683"/>
    <n v="2086"/>
    <n v="2181"/>
    <n v="1920"/>
    <n v="1375"/>
    <n v="1565"/>
    <n v="948"/>
    <n v="782"/>
    <n v="521"/>
    <n v="284"/>
    <n v="189"/>
  </r>
  <r>
    <s v="Dare County"/>
    <s v=" North Carolina"/>
    <n v="2009"/>
    <x v="33"/>
    <n v="33976"/>
    <n v="17221"/>
    <n v="16755"/>
    <n v="2072"/>
    <n v="1902"/>
    <n v="1766"/>
    <n v="1970"/>
    <n v="1732"/>
    <n v="1902"/>
    <n v="1766"/>
    <n v="2174"/>
    <n v="2650"/>
    <n v="3023"/>
    <n v="3057"/>
    <n v="2650"/>
    <n v="2480"/>
    <n v="1596"/>
    <n v="1325"/>
    <n v="883"/>
    <n v="713"/>
    <n v="339"/>
  </r>
  <r>
    <s v="Davidson County"/>
    <s v=" North Carolina"/>
    <n v="2009"/>
    <x v="33"/>
    <n v="156033"/>
    <n v="76644"/>
    <n v="79389"/>
    <n v="9986"/>
    <n v="10142"/>
    <n v="10922"/>
    <n v="9986"/>
    <n v="8269"/>
    <n v="8893"/>
    <n v="9518"/>
    <n v="12170"/>
    <n v="12326"/>
    <n v="12482"/>
    <n v="11078"/>
    <n v="10298"/>
    <n v="8581"/>
    <n v="6709"/>
    <n v="4993"/>
    <n v="4212"/>
    <n v="2964"/>
    <n v="2184"/>
  </r>
  <r>
    <s v="Davie County"/>
    <s v=" North Carolina"/>
    <n v="2009"/>
    <x v="33"/>
    <n v="40297"/>
    <n v="19816"/>
    <n v="20481"/>
    <n v="2377"/>
    <n v="2458"/>
    <n v="3143"/>
    <n v="2780"/>
    <n v="1813"/>
    <n v="1773"/>
    <n v="2256"/>
    <n v="2901"/>
    <n v="3384"/>
    <n v="3183"/>
    <n v="3062"/>
    <n v="2659"/>
    <n v="2579"/>
    <n v="2014"/>
    <n v="1289"/>
    <n v="967"/>
    <n v="1007"/>
    <n v="685"/>
  </r>
  <r>
    <s v="Duplin County"/>
    <s v=" North Carolina"/>
    <n v="2009"/>
    <x v="33"/>
    <n v="52358"/>
    <n v="26340"/>
    <n v="26018"/>
    <n v="4083"/>
    <n v="3298"/>
    <n v="4083"/>
    <n v="3507"/>
    <n v="3298"/>
    <n v="3560"/>
    <n v="3979"/>
    <n v="3507"/>
    <n v="3246"/>
    <n v="3612"/>
    <n v="3507"/>
    <n v="2984"/>
    <n v="2879"/>
    <n v="2094"/>
    <n v="1675"/>
    <n v="1256"/>
    <n v="1099"/>
    <n v="680"/>
  </r>
  <r>
    <s v="Durham County"/>
    <s v=" North Carolina"/>
    <n v="2009"/>
    <x v="33"/>
    <n v="256296"/>
    <n v="124257"/>
    <n v="132039"/>
    <n v="20247"/>
    <n v="16659"/>
    <n v="14096"/>
    <n v="17684"/>
    <n v="19478"/>
    <n v="24860"/>
    <n v="24348"/>
    <n v="20759"/>
    <n v="16915"/>
    <n v="17171"/>
    <n v="16146"/>
    <n v="13583"/>
    <n v="10508"/>
    <n v="6919"/>
    <n v="5382"/>
    <n v="4100"/>
    <n v="4100"/>
    <n v="3588"/>
  </r>
  <r>
    <s v="Edgecombe County"/>
    <s v=" North Carolina"/>
    <n v="2009"/>
    <x v="33"/>
    <n v="52586"/>
    <n v="24579"/>
    <n v="28007"/>
    <n v="3786"/>
    <n v="3786"/>
    <n v="3838"/>
    <n v="3786"/>
    <n v="3418"/>
    <n v="2892"/>
    <n v="2997"/>
    <n v="3102"/>
    <n v="4049"/>
    <n v="4259"/>
    <n v="4154"/>
    <n v="3365"/>
    <n v="3049"/>
    <n v="2050"/>
    <n v="1314"/>
    <n v="1262"/>
    <n v="788"/>
    <n v="683"/>
  </r>
  <r>
    <s v="Forsyth County"/>
    <s v=" North Carolina"/>
    <n v="2009"/>
    <x v="33"/>
    <n v="346851"/>
    <n v="166411"/>
    <n v="180440"/>
    <n v="24626"/>
    <n v="23239"/>
    <n v="22892"/>
    <n v="24626"/>
    <n v="22892"/>
    <n v="22545"/>
    <n v="22892"/>
    <n v="24626"/>
    <n v="25320"/>
    <n v="26360"/>
    <n v="23932"/>
    <n v="22198"/>
    <n v="16301"/>
    <n v="12833"/>
    <n v="9711"/>
    <n v="8671"/>
    <n v="6937"/>
    <n v="5896"/>
  </r>
  <r>
    <s v="Franklin County"/>
    <s v=" North Carolina"/>
    <n v="2009"/>
    <x v="33"/>
    <n v="57201"/>
    <n v="27981"/>
    <n v="29220"/>
    <n v="3718"/>
    <n v="4061"/>
    <n v="3775"/>
    <n v="4175"/>
    <n v="3088"/>
    <n v="3546"/>
    <n v="3718"/>
    <n v="4175"/>
    <n v="4919"/>
    <n v="4804"/>
    <n v="4175"/>
    <n v="3603"/>
    <n v="3088"/>
    <n v="2002"/>
    <n v="1658"/>
    <n v="1086"/>
    <n v="972"/>
    <n v="572"/>
  </r>
  <r>
    <s v="Gaston County"/>
    <s v=" North Carolina"/>
    <n v="2009"/>
    <x v="33"/>
    <n v="202149"/>
    <n v="97752"/>
    <n v="104397"/>
    <n v="13543"/>
    <n v="13543"/>
    <n v="13948"/>
    <n v="13341"/>
    <n v="11522"/>
    <n v="12533"/>
    <n v="13543"/>
    <n v="15969"/>
    <n v="14959"/>
    <n v="15363"/>
    <n v="14150"/>
    <n v="13139"/>
    <n v="10511"/>
    <n v="7883"/>
    <n v="6266"/>
    <n v="5053"/>
    <n v="3840"/>
    <n v="3032"/>
  </r>
  <r>
    <s v="Gates County"/>
    <s v=" North Carolina"/>
    <n v="2009"/>
    <x v="33"/>
    <n v="11555"/>
    <n v="5639"/>
    <n v="5916"/>
    <n v="658"/>
    <n v="727"/>
    <n v="970"/>
    <n v="843"/>
    <n v="658"/>
    <n v="508"/>
    <n v="462"/>
    <n v="727"/>
    <n v="1236"/>
    <n v="982"/>
    <n v="820"/>
    <n v="589"/>
    <n v="774"/>
    <n v="635"/>
    <n v="300"/>
    <n v="323"/>
    <n v="184"/>
    <n v="138"/>
  </r>
  <r>
    <s v="Graham County"/>
    <s v=" North Carolina"/>
    <n v="2009"/>
    <x v="33"/>
    <n v="7964"/>
    <n v="3901"/>
    <n v="4063"/>
    <n v="422"/>
    <n v="398"/>
    <n v="589"/>
    <n v="565"/>
    <n v="390"/>
    <n v="390"/>
    <n v="294"/>
    <n v="445"/>
    <n v="780"/>
    <n v="549"/>
    <n v="573"/>
    <n v="461"/>
    <n v="637"/>
    <n v="461"/>
    <n v="350"/>
    <n v="270"/>
    <n v="207"/>
    <n v="167"/>
  </r>
  <r>
    <s v="Granville County"/>
    <s v=" North Carolina"/>
    <n v="2009"/>
    <x v="33"/>
    <n v="55670"/>
    <n v="29722"/>
    <n v="25948"/>
    <n v="3228"/>
    <n v="3618"/>
    <n v="3618"/>
    <n v="3896"/>
    <n v="4063"/>
    <n v="3061"/>
    <n v="4008"/>
    <n v="4620"/>
    <n v="4676"/>
    <n v="4676"/>
    <n v="3896"/>
    <n v="3395"/>
    <n v="2672"/>
    <n v="1725"/>
    <n v="1837"/>
    <n v="1224"/>
    <n v="890"/>
    <n v="556"/>
  </r>
  <r>
    <s v="Greene County"/>
    <s v=" North Carolina"/>
    <n v="2009"/>
    <x v="33"/>
    <n v="20402"/>
    <n v="10842"/>
    <n v="9560"/>
    <n v="1244"/>
    <n v="1387"/>
    <n v="1183"/>
    <n v="1795"/>
    <n v="1020"/>
    <n v="1652"/>
    <n v="1632"/>
    <n v="1550"/>
    <n v="1428"/>
    <n v="1468"/>
    <n v="1407"/>
    <n v="918"/>
    <n v="1183"/>
    <n v="673"/>
    <n v="734"/>
    <n v="367"/>
    <n v="428"/>
    <n v="306"/>
  </r>
  <r>
    <s v="Guilford County"/>
    <s v=" North Carolina"/>
    <n v="2009"/>
    <x v="33"/>
    <n v="464041"/>
    <n v="222410"/>
    <n v="241631"/>
    <n v="31554"/>
    <n v="29698"/>
    <n v="31090"/>
    <n v="34339"/>
    <n v="32946"/>
    <n v="33874"/>
    <n v="31554"/>
    <n v="32482"/>
    <n v="34339"/>
    <n v="34339"/>
    <n v="31554"/>
    <n v="28306"/>
    <n v="21809"/>
    <n v="15777"/>
    <n v="12529"/>
    <n v="11601"/>
    <n v="8352"/>
    <n v="7424"/>
  </r>
  <r>
    <s v="Halifax County"/>
    <s v=" North Carolina"/>
    <n v="2009"/>
    <x v="33"/>
    <n v="55118"/>
    <n v="26206"/>
    <n v="28912"/>
    <n v="3582"/>
    <n v="3637"/>
    <n v="3692"/>
    <n v="4023"/>
    <n v="3417"/>
    <n v="3086"/>
    <n v="2755"/>
    <n v="3086"/>
    <n v="4023"/>
    <n v="4244"/>
    <n v="4023"/>
    <n v="3748"/>
    <n v="3086"/>
    <n v="2314"/>
    <n v="2149"/>
    <n v="1818"/>
    <n v="1433"/>
    <n v="1047"/>
  </r>
  <r>
    <s v="Harnett County"/>
    <s v=" North Carolina"/>
    <n v="2009"/>
    <x v="33"/>
    <n v="108885"/>
    <n v="53328"/>
    <n v="55557"/>
    <n v="7948"/>
    <n v="7839"/>
    <n v="8601"/>
    <n v="9037"/>
    <n v="6641"/>
    <n v="8384"/>
    <n v="8384"/>
    <n v="8928"/>
    <n v="7839"/>
    <n v="7948"/>
    <n v="6533"/>
    <n v="5988"/>
    <n v="4464"/>
    <n v="3266"/>
    <n v="2722"/>
    <n v="2068"/>
    <n v="1415"/>
    <n v="871"/>
  </r>
  <r>
    <s v="Haywood County"/>
    <s v=" North Carolina"/>
    <n v="2009"/>
    <x v="33"/>
    <n v="56535"/>
    <n v="27055"/>
    <n v="29480"/>
    <n v="2939"/>
    <n v="3109"/>
    <n v="3335"/>
    <n v="3165"/>
    <n v="2770"/>
    <n v="2826"/>
    <n v="3109"/>
    <n v="3561"/>
    <n v="3957"/>
    <n v="4183"/>
    <n v="4183"/>
    <n v="3787"/>
    <n v="4296"/>
    <n v="3392"/>
    <n v="2713"/>
    <n v="2374"/>
    <n v="1582"/>
    <n v="1300"/>
  </r>
  <r>
    <s v="Henderson County"/>
    <s v=" North Carolina"/>
    <n v="2009"/>
    <x v="33"/>
    <n v="100333"/>
    <n v="48408"/>
    <n v="51925"/>
    <n v="5919"/>
    <n v="5718"/>
    <n v="5819"/>
    <n v="5417"/>
    <n v="4815"/>
    <n v="4815"/>
    <n v="5417"/>
    <n v="5819"/>
    <n v="6822"/>
    <n v="6922"/>
    <n v="6922"/>
    <n v="7223"/>
    <n v="6621"/>
    <n v="5919"/>
    <n v="5116"/>
    <n v="4615"/>
    <n v="3511"/>
    <n v="2909"/>
  </r>
  <r>
    <s v="Hertford County"/>
    <s v=" North Carolina"/>
    <n v="2009"/>
    <x v="33"/>
    <n v="23281"/>
    <n v="11334"/>
    <n v="11947"/>
    <n v="1489"/>
    <n v="1280"/>
    <n v="1350"/>
    <n v="1792"/>
    <n v="1955"/>
    <n v="1420"/>
    <n v="1233"/>
    <n v="1466"/>
    <n v="1443"/>
    <n v="1792"/>
    <n v="1792"/>
    <n v="1443"/>
    <n v="1303"/>
    <n v="1024"/>
    <n v="838"/>
    <n v="651"/>
    <n v="465"/>
    <n v="535"/>
  </r>
  <r>
    <s v="Hoke County"/>
    <s v=" North Carolina"/>
    <n v="2009"/>
    <x v="33"/>
    <n v="42410"/>
    <n v="21016"/>
    <n v="21394"/>
    <n v="3986"/>
    <n v="3350"/>
    <n v="3350"/>
    <n v="2841"/>
    <n v="3138"/>
    <n v="3859"/>
    <n v="3562"/>
    <n v="3689"/>
    <n v="2841"/>
    <n v="2714"/>
    <n v="2544"/>
    <n v="1993"/>
    <n v="1484"/>
    <n v="1060"/>
    <n v="848"/>
    <n v="593"/>
    <n v="296"/>
    <n v="296"/>
  </r>
  <r>
    <s v="Hyde County"/>
    <s v=" North Carolina"/>
    <n v="2009"/>
    <x v="33"/>
    <n v="5256"/>
    <n v="3283"/>
    <n v="1973"/>
    <n v="241"/>
    <n v="152"/>
    <n v="420"/>
    <n v="78"/>
    <n v="310"/>
    <n v="546"/>
    <n v="252"/>
    <n v="515"/>
    <n v="557"/>
    <n v="394"/>
    <n v="357"/>
    <n v="373"/>
    <n v="189"/>
    <n v="194"/>
    <n v="236"/>
    <n v="89"/>
    <n v="215"/>
    <n v="141"/>
  </r>
  <r>
    <s v="Iredell County"/>
    <s v=" North Carolina"/>
    <n v="2009"/>
    <x v="33"/>
    <n v="150346"/>
    <n v="73498"/>
    <n v="76848"/>
    <n v="10373"/>
    <n v="10824"/>
    <n v="11275"/>
    <n v="10073"/>
    <n v="8269"/>
    <n v="8720"/>
    <n v="9321"/>
    <n v="11275"/>
    <n v="12629"/>
    <n v="12178"/>
    <n v="10223"/>
    <n v="8269"/>
    <n v="8269"/>
    <n v="5713"/>
    <n v="4660"/>
    <n v="3908"/>
    <n v="3006"/>
    <n v="1804"/>
  </r>
  <r>
    <s v="Jackson County"/>
    <s v=" North Carolina"/>
    <n v="2009"/>
    <x v="33"/>
    <n v="36447"/>
    <n v="18027"/>
    <n v="18420"/>
    <n v="1713"/>
    <n v="1640"/>
    <n v="1822"/>
    <n v="3863"/>
    <n v="4519"/>
    <n v="1931"/>
    <n v="1713"/>
    <n v="2150"/>
    <n v="2077"/>
    <n v="2551"/>
    <n v="2332"/>
    <n v="2952"/>
    <n v="2004"/>
    <n v="1713"/>
    <n v="1312"/>
    <n v="1166"/>
    <n v="510"/>
    <n v="437"/>
  </r>
  <r>
    <s v="Johnston County"/>
    <s v=" North Carolina"/>
    <n v="2009"/>
    <x v="33"/>
    <n v="156888"/>
    <n v="78102"/>
    <n v="78786"/>
    <n v="12394"/>
    <n v="11766"/>
    <n v="12394"/>
    <n v="10197"/>
    <n v="8001"/>
    <n v="10197"/>
    <n v="11923"/>
    <n v="13963"/>
    <n v="13178"/>
    <n v="11766"/>
    <n v="10197"/>
    <n v="8471"/>
    <n v="7687"/>
    <n v="5491"/>
    <n v="3294"/>
    <n v="2667"/>
    <n v="1568"/>
    <n v="1725"/>
  </r>
  <r>
    <s v="Lee County"/>
    <s v=" North Carolina"/>
    <n v="2009"/>
    <x v="33"/>
    <n v="57919"/>
    <n v="28387"/>
    <n v="29532"/>
    <n v="4575"/>
    <n v="3880"/>
    <n v="4112"/>
    <n v="3822"/>
    <n v="3185"/>
    <n v="3822"/>
    <n v="3127"/>
    <n v="4228"/>
    <n v="4170"/>
    <n v="4170"/>
    <n v="3880"/>
    <n v="3764"/>
    <n v="2895"/>
    <n v="2258"/>
    <n v="2085"/>
    <n v="1795"/>
    <n v="984"/>
    <n v="1100"/>
  </r>
  <r>
    <s v="Lenoir County"/>
    <s v=" North Carolina"/>
    <n v="2009"/>
    <x v="33"/>
    <n v="56831"/>
    <n v="26900"/>
    <n v="29931"/>
    <n v="3864"/>
    <n v="4091"/>
    <n v="3637"/>
    <n v="3921"/>
    <n v="3068"/>
    <n v="3068"/>
    <n v="3125"/>
    <n v="3012"/>
    <n v="4262"/>
    <n v="4432"/>
    <n v="4205"/>
    <n v="3921"/>
    <n v="3182"/>
    <n v="2443"/>
    <n v="2386"/>
    <n v="1818"/>
    <n v="1363"/>
    <n v="1022"/>
  </r>
  <r>
    <s v="Lincoln County"/>
    <s v=" North Carolina"/>
    <n v="2009"/>
    <x v="33"/>
    <n v="72728"/>
    <n v="36095"/>
    <n v="36633"/>
    <n v="4654"/>
    <n v="4872"/>
    <n v="5090"/>
    <n v="4945"/>
    <n v="3636"/>
    <n v="4290"/>
    <n v="4509"/>
    <n v="5527"/>
    <n v="6109"/>
    <n v="5818"/>
    <n v="5381"/>
    <n v="4800"/>
    <n v="4145"/>
    <n v="2763"/>
    <n v="2327"/>
    <n v="1818"/>
    <n v="1236"/>
    <n v="800"/>
  </r>
  <r>
    <s v="McDowell County"/>
    <s v=" North Carolina"/>
    <n v="2009"/>
    <x v="33"/>
    <n v="43587"/>
    <n v="21715"/>
    <n v="21872"/>
    <n v="2615"/>
    <n v="2702"/>
    <n v="2789"/>
    <n v="2658"/>
    <n v="2353"/>
    <n v="2702"/>
    <n v="2876"/>
    <n v="3051"/>
    <n v="3007"/>
    <n v="3443"/>
    <n v="3225"/>
    <n v="3138"/>
    <n v="2222"/>
    <n v="2092"/>
    <n v="1569"/>
    <n v="1525"/>
    <n v="871"/>
    <n v="697"/>
  </r>
  <r>
    <s v="Macon County"/>
    <s v=" North Carolina"/>
    <n v="2009"/>
    <x v="33"/>
    <n v="32607"/>
    <n v="15675"/>
    <n v="16932"/>
    <n v="1565"/>
    <n v="1565"/>
    <n v="1989"/>
    <n v="1989"/>
    <n v="1695"/>
    <n v="1434"/>
    <n v="1434"/>
    <n v="1434"/>
    <n v="2086"/>
    <n v="2412"/>
    <n v="2282"/>
    <n v="2347"/>
    <n v="2673"/>
    <n v="2282"/>
    <n v="1760"/>
    <n v="1434"/>
    <n v="1206"/>
    <n v="945"/>
  </r>
  <r>
    <s v="Madison County"/>
    <s v=" North Carolina"/>
    <n v="2009"/>
    <x v="33"/>
    <n v="20227"/>
    <n v="10021"/>
    <n v="10206"/>
    <n v="1011"/>
    <n v="1051"/>
    <n v="1254"/>
    <n v="1557"/>
    <n v="1314"/>
    <n v="1152"/>
    <n v="1112"/>
    <n v="991"/>
    <n v="1678"/>
    <n v="1436"/>
    <n v="1537"/>
    <n v="1436"/>
    <n v="1294"/>
    <n v="1072"/>
    <n v="748"/>
    <n v="606"/>
    <n v="485"/>
    <n v="485"/>
  </r>
  <r>
    <s v="Martin County"/>
    <s v=" North Carolina"/>
    <n v="2009"/>
    <x v="33"/>
    <n v="23699"/>
    <n v="10962"/>
    <n v="12737"/>
    <n v="1540"/>
    <n v="1516"/>
    <n v="1540"/>
    <n v="1516"/>
    <n v="1208"/>
    <n v="1279"/>
    <n v="1184"/>
    <n v="1327"/>
    <n v="1658"/>
    <n v="1801"/>
    <n v="1943"/>
    <n v="1801"/>
    <n v="1445"/>
    <n v="1137"/>
    <n v="971"/>
    <n v="663"/>
    <n v="545"/>
    <n v="616"/>
  </r>
  <r>
    <s v="Mecklenburg County"/>
    <s v=" North Carolina"/>
    <n v="2009"/>
    <x v="33"/>
    <n v="861189"/>
    <n v="421933"/>
    <n v="439256"/>
    <n v="69756"/>
    <n v="62005"/>
    <n v="57699"/>
    <n v="56838"/>
    <n v="56838"/>
    <n v="73201"/>
    <n v="74923"/>
    <n v="74923"/>
    <n v="67172"/>
    <n v="62866"/>
    <n v="54254"/>
    <n v="44781"/>
    <n v="33586"/>
    <n v="23252"/>
    <n v="16362"/>
    <n v="14640"/>
    <n v="10334"/>
    <n v="9473"/>
  </r>
  <r>
    <s v="Mitchell County"/>
    <s v=" North Carolina"/>
    <n v="2009"/>
    <x v="33"/>
    <n v="15690"/>
    <n v="7766"/>
    <n v="7924"/>
    <n v="815"/>
    <n v="972"/>
    <n v="690"/>
    <n v="988"/>
    <n v="894"/>
    <n v="862"/>
    <n v="957"/>
    <n v="737"/>
    <n v="1270"/>
    <n v="1113"/>
    <n v="1145"/>
    <n v="1035"/>
    <n v="1208"/>
    <n v="815"/>
    <n v="737"/>
    <n v="674"/>
    <n v="439"/>
    <n v="313"/>
  </r>
  <r>
    <s v="Montgomery County"/>
    <s v=" North Carolina"/>
    <n v="2009"/>
    <x v="33"/>
    <n v="27456"/>
    <n v="13874"/>
    <n v="13582"/>
    <n v="1949"/>
    <n v="1674"/>
    <n v="2086"/>
    <n v="2169"/>
    <n v="1482"/>
    <n v="1455"/>
    <n v="1702"/>
    <n v="1784"/>
    <n v="1949"/>
    <n v="1894"/>
    <n v="1949"/>
    <n v="2278"/>
    <n v="1317"/>
    <n v="1043"/>
    <n v="1070"/>
    <n v="713"/>
    <n v="521"/>
    <n v="466"/>
  </r>
  <r>
    <s v="Moore County"/>
    <s v=" North Carolina"/>
    <n v="2009"/>
    <x v="33"/>
    <n v="84280"/>
    <n v="40380"/>
    <n v="43900"/>
    <n v="4972"/>
    <n v="4972"/>
    <n v="5393"/>
    <n v="5056"/>
    <n v="4214"/>
    <n v="3961"/>
    <n v="4214"/>
    <n v="4888"/>
    <n v="5646"/>
    <n v="5899"/>
    <n v="5562"/>
    <n v="5393"/>
    <n v="5815"/>
    <n v="4803"/>
    <n v="4129"/>
    <n v="3792"/>
    <n v="3034"/>
    <n v="2444"/>
  </r>
  <r>
    <s v="Nash County"/>
    <s v=" North Carolina"/>
    <n v="2009"/>
    <x v="33"/>
    <n v="92814"/>
    <n v="44403"/>
    <n v="48411"/>
    <n v="6311"/>
    <n v="6311"/>
    <n v="6404"/>
    <n v="6496"/>
    <n v="5383"/>
    <n v="5197"/>
    <n v="5290"/>
    <n v="6032"/>
    <n v="6775"/>
    <n v="7239"/>
    <n v="6868"/>
    <n v="6125"/>
    <n v="5104"/>
    <n v="3619"/>
    <n v="3248"/>
    <n v="2505"/>
    <n v="2227"/>
    <n v="1577"/>
  </r>
  <r>
    <s v="New Hanover County"/>
    <s v=" North Carolina"/>
    <n v="2009"/>
    <x v="33"/>
    <n v="189463"/>
    <n v="91346"/>
    <n v="98117"/>
    <n v="11557"/>
    <n v="10231"/>
    <n v="10609"/>
    <n v="13451"/>
    <n v="20272"/>
    <n v="12125"/>
    <n v="12125"/>
    <n v="13072"/>
    <n v="12694"/>
    <n v="13072"/>
    <n v="12883"/>
    <n v="11367"/>
    <n v="10988"/>
    <n v="7957"/>
    <n v="5494"/>
    <n v="5115"/>
    <n v="3599"/>
    <n v="2841"/>
  </r>
  <r>
    <s v="Northampton County"/>
    <s v=" North Carolina"/>
    <n v="2009"/>
    <x v="33"/>
    <n v="20611"/>
    <n v="9805"/>
    <n v="10806"/>
    <n v="1195"/>
    <n v="1216"/>
    <n v="1154"/>
    <n v="1380"/>
    <n v="1174"/>
    <n v="927"/>
    <n v="845"/>
    <n v="1051"/>
    <n v="1525"/>
    <n v="1545"/>
    <n v="1669"/>
    <n v="1380"/>
    <n v="1566"/>
    <n v="1174"/>
    <n v="865"/>
    <n v="886"/>
    <n v="494"/>
    <n v="556"/>
  </r>
  <r>
    <s v="Onslow County"/>
    <s v=" North Carolina"/>
    <n v="2009"/>
    <x v="33"/>
    <n v="165181"/>
    <n v="91315"/>
    <n v="73866"/>
    <n v="14701"/>
    <n v="10736"/>
    <n v="9084"/>
    <n v="15196"/>
    <n v="38817"/>
    <n v="12058"/>
    <n v="8093"/>
    <n v="8919"/>
    <n v="8424"/>
    <n v="8259"/>
    <n v="7598"/>
    <n v="6442"/>
    <n v="4955"/>
    <n v="4294"/>
    <n v="2808"/>
    <n v="2147"/>
    <n v="1486"/>
    <n v="660"/>
  </r>
  <r>
    <s v="Orange County"/>
    <s v=" North Carolina"/>
    <n v="2009"/>
    <x v="33"/>
    <n v="124503"/>
    <n v="59064"/>
    <n v="65439"/>
    <n v="7221"/>
    <n v="6598"/>
    <n v="7470"/>
    <n v="12948"/>
    <n v="18550"/>
    <n v="6972"/>
    <n v="6225"/>
    <n v="7594"/>
    <n v="8092"/>
    <n v="9213"/>
    <n v="8590"/>
    <n v="7345"/>
    <n v="5478"/>
    <n v="3859"/>
    <n v="2614"/>
    <n v="2739"/>
    <n v="1743"/>
    <n v="1369"/>
  </r>
  <r>
    <s v="Pamlico County"/>
    <s v=" North Carolina"/>
    <n v="2009"/>
    <x v="33"/>
    <n v="12470"/>
    <n v="6351"/>
    <n v="6119"/>
    <n v="523"/>
    <n v="448"/>
    <n v="798"/>
    <n v="635"/>
    <n v="648"/>
    <n v="648"/>
    <n v="548"/>
    <n v="748"/>
    <n v="823"/>
    <n v="997"/>
    <n v="922"/>
    <n v="922"/>
    <n v="1097"/>
    <n v="798"/>
    <n v="760"/>
    <n v="386"/>
    <n v="386"/>
    <n v="349"/>
  </r>
  <r>
    <s v="Pasquotank County"/>
    <s v=" North Carolina"/>
    <n v="2009"/>
    <x v="33"/>
    <n v="40334"/>
    <n v="19430"/>
    <n v="20904"/>
    <n v="3025"/>
    <n v="2541"/>
    <n v="2621"/>
    <n v="2984"/>
    <n v="3589"/>
    <n v="2944"/>
    <n v="2500"/>
    <n v="2621"/>
    <n v="2541"/>
    <n v="2863"/>
    <n v="2541"/>
    <n v="2258"/>
    <n v="1936"/>
    <n v="1532"/>
    <n v="1129"/>
    <n v="1452"/>
    <n v="685"/>
    <n v="524"/>
  </r>
  <r>
    <s v="Pender County"/>
    <s v=" North Carolina"/>
    <n v="2009"/>
    <x v="33"/>
    <n v="49408"/>
    <n v="24826"/>
    <n v="24582"/>
    <n v="2865"/>
    <n v="3112"/>
    <n v="3013"/>
    <n v="3260"/>
    <n v="2766"/>
    <n v="2668"/>
    <n v="3013"/>
    <n v="3656"/>
    <n v="3458"/>
    <n v="3853"/>
    <n v="3656"/>
    <n v="4002"/>
    <n v="2618"/>
    <n v="2322"/>
    <n v="1976"/>
    <n v="1482"/>
    <n v="839"/>
    <n v="839"/>
  </r>
  <r>
    <s v="Perquimans County"/>
    <s v=" North Carolina"/>
    <n v="2009"/>
    <x v="33"/>
    <n v="12367"/>
    <n v="5906"/>
    <n v="6461"/>
    <n v="593"/>
    <n v="568"/>
    <n v="779"/>
    <n v="1014"/>
    <n v="581"/>
    <n v="494"/>
    <n v="531"/>
    <n v="643"/>
    <n v="865"/>
    <n v="902"/>
    <n v="927"/>
    <n v="952"/>
    <n v="964"/>
    <n v="803"/>
    <n v="704"/>
    <n v="432"/>
    <n v="234"/>
    <n v="371"/>
  </r>
  <r>
    <s v="Person County"/>
    <s v=" North Carolina"/>
    <n v="2009"/>
    <x v="33"/>
    <n v="37301"/>
    <n v="18136"/>
    <n v="19165"/>
    <n v="2499"/>
    <n v="2275"/>
    <n v="2424"/>
    <n v="2499"/>
    <n v="2014"/>
    <n v="2014"/>
    <n v="2238"/>
    <n v="2312"/>
    <n v="3021"/>
    <n v="3133"/>
    <n v="2946"/>
    <n v="2685"/>
    <n v="2126"/>
    <n v="1603"/>
    <n v="1230"/>
    <n v="783"/>
    <n v="671"/>
    <n v="820"/>
  </r>
  <r>
    <s v="Pitt County"/>
    <s v=" North Carolina"/>
    <n v="2009"/>
    <x v="33"/>
    <n v="151931"/>
    <n v="72003"/>
    <n v="79928"/>
    <n v="10787"/>
    <n v="9875"/>
    <n v="9115"/>
    <n v="14129"/>
    <n v="21574"/>
    <n v="9419"/>
    <n v="9115"/>
    <n v="9115"/>
    <n v="10331"/>
    <n v="9723"/>
    <n v="9419"/>
    <n v="8356"/>
    <n v="5925"/>
    <n v="4254"/>
    <n v="3798"/>
    <n v="3190"/>
    <n v="2127"/>
    <n v="1671"/>
  </r>
  <r>
    <s v="Polk County"/>
    <s v=" North Carolina"/>
    <n v="2009"/>
    <x v="33"/>
    <n v="19107"/>
    <n v="9225"/>
    <n v="9882"/>
    <n v="898"/>
    <n v="974"/>
    <n v="936"/>
    <n v="1146"/>
    <n v="726"/>
    <n v="821"/>
    <n v="821"/>
    <n v="878"/>
    <n v="1433"/>
    <n v="1452"/>
    <n v="1566"/>
    <n v="1528"/>
    <n v="1356"/>
    <n v="1089"/>
    <n v="1031"/>
    <n v="1089"/>
    <n v="573"/>
    <n v="802"/>
  </r>
  <r>
    <s v="Randolph County"/>
    <s v=" North Carolina"/>
    <n v="2009"/>
    <x v="33"/>
    <n v="139443"/>
    <n v="68755"/>
    <n v="70688"/>
    <n v="9203"/>
    <n v="9203"/>
    <n v="10179"/>
    <n v="9342"/>
    <n v="7808"/>
    <n v="8227"/>
    <n v="8924"/>
    <n v="10179"/>
    <n v="11015"/>
    <n v="10737"/>
    <n v="9900"/>
    <n v="8087"/>
    <n v="8645"/>
    <n v="5856"/>
    <n v="4043"/>
    <n v="3764"/>
    <n v="2370"/>
    <n v="2370"/>
  </r>
  <r>
    <s v="Richmond County"/>
    <s v=" North Carolina"/>
    <n v="2009"/>
    <x v="33"/>
    <n v="45947"/>
    <n v="22593"/>
    <n v="23354"/>
    <n v="3170"/>
    <n v="3124"/>
    <n v="3170"/>
    <n v="3629"/>
    <n v="2802"/>
    <n v="3124"/>
    <n v="2848"/>
    <n v="2848"/>
    <n v="3216"/>
    <n v="3170"/>
    <n v="3032"/>
    <n v="2756"/>
    <n v="2664"/>
    <n v="1837"/>
    <n v="1516"/>
    <n v="1240"/>
    <n v="1056"/>
    <n v="781"/>
  </r>
  <r>
    <s v="Robeson County"/>
    <s v=" North Carolina"/>
    <n v="2009"/>
    <x v="33"/>
    <n v="127686"/>
    <n v="62202"/>
    <n v="65484"/>
    <n v="10470"/>
    <n v="9704"/>
    <n v="9576"/>
    <n v="9959"/>
    <n v="8938"/>
    <n v="9065"/>
    <n v="8682"/>
    <n v="8554"/>
    <n v="8938"/>
    <n v="8682"/>
    <n v="8171"/>
    <n v="7022"/>
    <n v="6384"/>
    <n v="4341"/>
    <n v="3319"/>
    <n v="2553"/>
    <n v="1915"/>
    <n v="1404"/>
  </r>
  <r>
    <s v="Rockingham County"/>
    <s v=" North Carolina"/>
    <n v="2009"/>
    <x v="33"/>
    <n v="92007"/>
    <n v="44400"/>
    <n v="47607"/>
    <n v="5520"/>
    <n v="6072"/>
    <n v="5796"/>
    <n v="5704"/>
    <n v="4876"/>
    <n v="4968"/>
    <n v="5428"/>
    <n v="6256"/>
    <n v="6900"/>
    <n v="7176"/>
    <n v="7268"/>
    <n v="6256"/>
    <n v="5428"/>
    <n v="3864"/>
    <n v="3588"/>
    <n v="2944"/>
    <n v="2116"/>
    <n v="1840"/>
  </r>
  <r>
    <s v="Rowan County"/>
    <s v=" North Carolina"/>
    <n v="2009"/>
    <x v="33"/>
    <n v="137387"/>
    <n v="67586"/>
    <n v="69801"/>
    <n v="8655"/>
    <n v="8792"/>
    <n v="9479"/>
    <n v="9479"/>
    <n v="8655"/>
    <n v="8517"/>
    <n v="8105"/>
    <n v="10029"/>
    <n v="9891"/>
    <n v="10441"/>
    <n v="9617"/>
    <n v="8517"/>
    <n v="7281"/>
    <n v="5358"/>
    <n v="4533"/>
    <n v="4396"/>
    <n v="2885"/>
    <n v="2610"/>
  </r>
  <r>
    <s v="Rutherford County"/>
    <s v=" North Carolina"/>
    <n v="2009"/>
    <x v="33"/>
    <n v="63153"/>
    <n v="30176"/>
    <n v="32977"/>
    <n v="3789"/>
    <n v="3536"/>
    <n v="4483"/>
    <n v="4104"/>
    <n v="3157"/>
    <n v="3599"/>
    <n v="3599"/>
    <n v="3978"/>
    <n v="4673"/>
    <n v="4483"/>
    <n v="4673"/>
    <n v="4547"/>
    <n v="3852"/>
    <n v="3094"/>
    <n v="2462"/>
    <n v="2336"/>
    <n v="1578"/>
    <n v="1199"/>
  </r>
  <r>
    <s v="Sampson County"/>
    <s v=" North Carolina"/>
    <n v="2009"/>
    <x v="33"/>
    <n v="62996"/>
    <n v="31188"/>
    <n v="31808"/>
    <n v="4724"/>
    <n v="4913"/>
    <n v="4220"/>
    <n v="4283"/>
    <n v="3716"/>
    <n v="4094"/>
    <n v="4283"/>
    <n v="3779"/>
    <n v="5165"/>
    <n v="4409"/>
    <n v="4220"/>
    <n v="3716"/>
    <n v="3275"/>
    <n v="2393"/>
    <n v="2141"/>
    <n v="1637"/>
    <n v="1196"/>
    <n v="881"/>
  </r>
  <r>
    <s v="Stanly County"/>
    <s v=" North Carolina"/>
    <n v="2009"/>
    <x v="33"/>
    <n v="59136"/>
    <n v="29328"/>
    <n v="29808"/>
    <n v="3607"/>
    <n v="3962"/>
    <n v="3725"/>
    <n v="4139"/>
    <n v="3784"/>
    <n v="3311"/>
    <n v="3489"/>
    <n v="4080"/>
    <n v="4435"/>
    <n v="4435"/>
    <n v="4080"/>
    <n v="3843"/>
    <n v="3370"/>
    <n v="2897"/>
    <n v="1892"/>
    <n v="1951"/>
    <n v="1182"/>
    <n v="1005"/>
  </r>
  <r>
    <s v="Stokes County"/>
    <s v=" North Carolina"/>
    <n v="2009"/>
    <x v="33"/>
    <n v="45916"/>
    <n v="22238"/>
    <n v="23678"/>
    <n v="2525"/>
    <n v="2846"/>
    <n v="2984"/>
    <n v="3076"/>
    <n v="2249"/>
    <n v="2249"/>
    <n v="2709"/>
    <n v="3351"/>
    <n v="3719"/>
    <n v="3765"/>
    <n v="3673"/>
    <n v="2892"/>
    <n v="3122"/>
    <n v="2066"/>
    <n v="1698"/>
    <n v="1285"/>
    <n v="1010"/>
    <n v="734"/>
  </r>
  <r>
    <s v="Surry County"/>
    <s v=" North Carolina"/>
    <n v="2009"/>
    <x v="33"/>
    <n v="72166"/>
    <n v="34968"/>
    <n v="37198"/>
    <n v="4618"/>
    <n v="4690"/>
    <n v="4979"/>
    <n v="4474"/>
    <n v="3536"/>
    <n v="3824"/>
    <n v="4618"/>
    <n v="4762"/>
    <n v="5484"/>
    <n v="5412"/>
    <n v="4979"/>
    <n v="5051"/>
    <n v="3824"/>
    <n v="3319"/>
    <n v="2597"/>
    <n v="2597"/>
    <n v="1948"/>
    <n v="1226"/>
  </r>
  <r>
    <s v="Swain County"/>
    <s v=" North Carolina"/>
    <n v="2009"/>
    <x v="33"/>
    <n v="13367"/>
    <n v="6531"/>
    <n v="6836"/>
    <n v="882"/>
    <n v="721"/>
    <n v="949"/>
    <n v="748"/>
    <n v="775"/>
    <n v="975"/>
    <n v="735"/>
    <n v="761"/>
    <n v="975"/>
    <n v="922"/>
    <n v="935"/>
    <n v="922"/>
    <n v="681"/>
    <n v="614"/>
    <n v="628"/>
    <n v="601"/>
    <n v="240"/>
    <n v="307"/>
  </r>
  <r>
    <s v="Transylvania County"/>
    <s v=" North Carolina"/>
    <n v="2009"/>
    <x v="33"/>
    <n v="29886"/>
    <n v="14306"/>
    <n v="15580"/>
    <n v="1344"/>
    <n v="1344"/>
    <n v="2002"/>
    <n v="1852"/>
    <n v="1673"/>
    <n v="1344"/>
    <n v="1195"/>
    <n v="1374"/>
    <n v="1882"/>
    <n v="2062"/>
    <n v="2151"/>
    <n v="2092"/>
    <n v="2360"/>
    <n v="2092"/>
    <n v="1703"/>
    <n v="1434"/>
    <n v="1105"/>
    <n v="866"/>
  </r>
  <r>
    <s v="Tyrrell County"/>
    <s v=" North Carolina"/>
    <n v="2009"/>
    <x v="33"/>
    <n v="4112"/>
    <n v="2270"/>
    <n v="1842"/>
    <n v="143"/>
    <n v="106"/>
    <n v="176"/>
    <n v="328"/>
    <n v="102"/>
    <n v="444"/>
    <n v="209"/>
    <n v="365"/>
    <n v="275"/>
    <n v="419"/>
    <n v="415"/>
    <n v="324"/>
    <n v="152"/>
    <n v="180"/>
    <n v="176"/>
    <n v="152"/>
    <n v="57"/>
    <n v="74"/>
  </r>
  <r>
    <s v="Union County"/>
    <s v=" North Carolina"/>
    <n v="2009"/>
    <x v="33"/>
    <n v="181852"/>
    <n v="90649"/>
    <n v="91203"/>
    <n v="14730"/>
    <n v="16002"/>
    <n v="15093"/>
    <n v="13093"/>
    <n v="9456"/>
    <n v="10001"/>
    <n v="12002"/>
    <n v="15093"/>
    <n v="17094"/>
    <n v="14730"/>
    <n v="11456"/>
    <n v="9092"/>
    <n v="8183"/>
    <n v="5819"/>
    <n v="3637"/>
    <n v="2545"/>
    <n v="1818"/>
    <n v="2000"/>
  </r>
  <r>
    <s v="Vance County"/>
    <s v=" North Carolina"/>
    <n v="2009"/>
    <x v="33"/>
    <n v="42987"/>
    <n v="20309"/>
    <n v="22678"/>
    <n v="3352"/>
    <n v="3395"/>
    <n v="2751"/>
    <n v="3395"/>
    <n v="2235"/>
    <n v="2493"/>
    <n v="2665"/>
    <n v="2794"/>
    <n v="2837"/>
    <n v="3138"/>
    <n v="3138"/>
    <n v="2364"/>
    <n v="2708"/>
    <n v="1934"/>
    <n v="1203"/>
    <n v="1117"/>
    <n v="859"/>
    <n v="601"/>
  </r>
  <r>
    <s v="Wake County"/>
    <s v=" North Carolina"/>
    <n v="2009"/>
    <x v="33"/>
    <n v="828759"/>
    <n v="410281"/>
    <n v="418478"/>
    <n v="65471"/>
    <n v="60499"/>
    <n v="58841"/>
    <n v="56355"/>
    <n v="52211"/>
    <n v="67958"/>
    <n v="69615"/>
    <n v="70444"/>
    <n v="69615"/>
    <n v="64643"/>
    <n v="53869"/>
    <n v="41437"/>
    <n v="33150"/>
    <n v="20718"/>
    <n v="15746"/>
    <n v="12431"/>
    <n v="8287"/>
    <n v="8287"/>
  </r>
  <r>
    <s v="Washington County"/>
    <s v=" North Carolina"/>
    <n v="2009"/>
    <x v="33"/>
    <n v="12979"/>
    <n v="6328"/>
    <n v="6651"/>
    <n v="869"/>
    <n v="610"/>
    <n v="1142"/>
    <n v="1116"/>
    <n v="635"/>
    <n v="687"/>
    <n v="337"/>
    <n v="622"/>
    <n v="1051"/>
    <n v="921"/>
    <n v="999"/>
    <n v="713"/>
    <n v="1090"/>
    <n v="622"/>
    <n v="506"/>
    <n v="376"/>
    <n v="194"/>
    <n v="467"/>
  </r>
  <r>
    <s v="Watauga County"/>
    <s v=" North Carolina"/>
    <n v="2009"/>
    <x v="33"/>
    <n v="44636"/>
    <n v="22212"/>
    <n v="22424"/>
    <n v="1830"/>
    <n v="1740"/>
    <n v="1740"/>
    <n v="5579"/>
    <n v="9998"/>
    <n v="2231"/>
    <n v="1696"/>
    <n v="1785"/>
    <n v="2544"/>
    <n v="2633"/>
    <n v="2678"/>
    <n v="2633"/>
    <n v="2187"/>
    <n v="1562"/>
    <n v="1339"/>
    <n v="1428"/>
    <n v="624"/>
    <n v="401"/>
  </r>
  <r>
    <s v="Wayne County"/>
    <s v=" North Carolina"/>
    <n v="2009"/>
    <x v="33"/>
    <n v="113290"/>
    <n v="55201"/>
    <n v="58089"/>
    <n v="8723"/>
    <n v="7477"/>
    <n v="8156"/>
    <n v="7817"/>
    <n v="8383"/>
    <n v="7817"/>
    <n v="6910"/>
    <n v="7590"/>
    <n v="7817"/>
    <n v="8383"/>
    <n v="7817"/>
    <n v="7250"/>
    <n v="5211"/>
    <n v="4191"/>
    <n v="3851"/>
    <n v="2945"/>
    <n v="1925"/>
    <n v="1246"/>
  </r>
  <r>
    <s v="Wilkes County"/>
    <s v=" North Carolina"/>
    <n v="2009"/>
    <x v="33"/>
    <n v="66563"/>
    <n v="32889"/>
    <n v="33674"/>
    <n v="4060"/>
    <n v="4326"/>
    <n v="4060"/>
    <n v="3860"/>
    <n v="3527"/>
    <n v="3860"/>
    <n v="4260"/>
    <n v="5258"/>
    <n v="4193"/>
    <n v="5125"/>
    <n v="4859"/>
    <n v="4126"/>
    <n v="4459"/>
    <n v="2928"/>
    <n v="2995"/>
    <n v="1797"/>
    <n v="1397"/>
    <n v="1464"/>
  </r>
  <r>
    <s v="Wilson County"/>
    <s v=" North Carolina"/>
    <n v="2009"/>
    <x v="33"/>
    <n v="76765"/>
    <n v="36687"/>
    <n v="40078"/>
    <n v="5373"/>
    <n v="5296"/>
    <n v="5296"/>
    <n v="5450"/>
    <n v="4529"/>
    <n v="4605"/>
    <n v="4682"/>
    <n v="4989"/>
    <n v="5603"/>
    <n v="5680"/>
    <n v="5527"/>
    <n v="5066"/>
    <n v="4145"/>
    <n v="3147"/>
    <n v="2456"/>
    <n v="2226"/>
    <n v="1612"/>
    <n v="997"/>
  </r>
  <r>
    <s v="Yadkin County"/>
    <s v=" North Carolina"/>
    <n v="2009"/>
    <x v="33"/>
    <n v="37520"/>
    <n v="18298"/>
    <n v="19222"/>
    <n v="2251"/>
    <n v="2588"/>
    <n v="2401"/>
    <n v="2513"/>
    <n v="1913"/>
    <n v="1876"/>
    <n v="2176"/>
    <n v="2438"/>
    <n v="3189"/>
    <n v="3039"/>
    <n v="2626"/>
    <n v="2363"/>
    <n v="2251"/>
    <n v="1650"/>
    <n v="1538"/>
    <n v="1088"/>
    <n v="862"/>
    <n v="675"/>
  </r>
  <r>
    <s v="Yancey County"/>
    <s v=" North Carolina"/>
    <n v="2009"/>
    <x v="33"/>
    <n v="18336"/>
    <n v="9080"/>
    <n v="9256"/>
    <n v="880"/>
    <n v="971"/>
    <n v="1155"/>
    <n v="1283"/>
    <n v="843"/>
    <n v="1045"/>
    <n v="935"/>
    <n v="953"/>
    <n v="1411"/>
    <n v="1338"/>
    <n v="1393"/>
    <n v="1668"/>
    <n v="953"/>
    <n v="990"/>
    <n v="880"/>
    <n v="660"/>
    <n v="421"/>
    <n v="513"/>
  </r>
  <r>
    <s v="Barnes County"/>
    <s v=" North Dakota"/>
    <n v="2009"/>
    <x v="34"/>
    <n v="10840"/>
    <n v="5357"/>
    <n v="5483"/>
    <n v="574"/>
    <n v="585"/>
    <n v="650"/>
    <n v="693"/>
    <n v="813"/>
    <n v="617"/>
    <n v="498"/>
    <n v="498"/>
    <n v="682"/>
    <n v="856"/>
    <n v="834"/>
    <n v="747"/>
    <n v="628"/>
    <n v="639"/>
    <n v="357"/>
    <n v="368"/>
    <n v="422"/>
    <n v="390"/>
  </r>
  <r>
    <s v="Bottineau County"/>
    <s v=" North Dakota"/>
    <n v="2009"/>
    <x v="34"/>
    <n v="6427"/>
    <n v="3246"/>
    <n v="3181"/>
    <n v="289"/>
    <n v="282"/>
    <n v="321"/>
    <n v="616"/>
    <n v="282"/>
    <n v="167"/>
    <n v="192"/>
    <n v="314"/>
    <n v="437"/>
    <n v="572"/>
    <n v="546"/>
    <n v="616"/>
    <n v="417"/>
    <n v="366"/>
    <n v="269"/>
    <n v="237"/>
    <n v="160"/>
    <n v="340"/>
  </r>
  <r>
    <s v="Bowman County"/>
    <s v=" North Dakota"/>
    <n v="2009"/>
    <x v="34"/>
    <n v="2944"/>
    <n v="1447"/>
    <n v="1497"/>
    <n v="141"/>
    <n v="117"/>
    <n v="188"/>
    <n v="241"/>
    <n v="170"/>
    <n v="64"/>
    <n v="105"/>
    <n v="167"/>
    <n v="185"/>
    <n v="244"/>
    <n v="276"/>
    <n v="223"/>
    <n v="150"/>
    <n v="114"/>
    <n v="153"/>
    <n v="123"/>
    <n v="114"/>
    <n v="156"/>
  </r>
  <r>
    <s v="Burke County"/>
    <s v=" North Dakota"/>
    <n v="2009"/>
    <x v="34"/>
    <n v="2027"/>
    <n v="1039"/>
    <n v="988"/>
    <n v="72"/>
    <n v="83"/>
    <n v="125"/>
    <n v="107"/>
    <n v="60"/>
    <n v="58"/>
    <n v="70"/>
    <n v="66"/>
    <n v="154"/>
    <n v="180"/>
    <n v="172"/>
    <n v="204"/>
    <n v="158"/>
    <n v="89"/>
    <n v="121"/>
    <n v="117"/>
    <n v="81"/>
    <n v="95"/>
  </r>
  <r>
    <s v="Burleigh County"/>
    <s v=" North Dakota"/>
    <n v="2009"/>
    <x v="34"/>
    <n v="77049"/>
    <n v="37804"/>
    <n v="39245"/>
    <n v="4854"/>
    <n v="4468"/>
    <n v="4699"/>
    <n v="5470"/>
    <n v="6086"/>
    <n v="6780"/>
    <n v="4777"/>
    <n v="4622"/>
    <n v="5316"/>
    <n v="5855"/>
    <n v="5701"/>
    <n v="4699"/>
    <n v="3544"/>
    <n v="2773"/>
    <n v="2157"/>
    <n v="2157"/>
    <n v="1618"/>
    <n v="1463"/>
  </r>
  <r>
    <s v="Cass County"/>
    <s v=" North Dakota"/>
    <n v="2009"/>
    <x v="34"/>
    <n v="137803"/>
    <n v="69977"/>
    <n v="67826"/>
    <n v="9370"/>
    <n v="8130"/>
    <n v="7854"/>
    <n v="10473"/>
    <n v="19843"/>
    <n v="12402"/>
    <n v="9784"/>
    <n v="8405"/>
    <n v="9094"/>
    <n v="8819"/>
    <n v="8681"/>
    <n v="6890"/>
    <n v="4823"/>
    <n v="3445"/>
    <n v="2756"/>
    <n v="2480"/>
    <n v="2342"/>
    <n v="2204"/>
  </r>
  <r>
    <s v="Cavalier County"/>
    <s v=" North Dakota"/>
    <n v="2009"/>
    <x v="34"/>
    <n v="3905"/>
    <n v="1952"/>
    <n v="1953"/>
    <n v="171"/>
    <n v="179"/>
    <n v="191"/>
    <n v="324"/>
    <n v="54"/>
    <n v="183"/>
    <n v="105"/>
    <n v="140"/>
    <n v="238"/>
    <n v="296"/>
    <n v="441"/>
    <n v="374"/>
    <n v="261"/>
    <n v="242"/>
    <n v="179"/>
    <n v="179"/>
    <n v="160"/>
    <n v="187"/>
  </r>
  <r>
    <s v="Dickey County"/>
    <s v=" North Dakota"/>
    <n v="2009"/>
    <x v="34"/>
    <n v="5341"/>
    <n v="2731"/>
    <n v="2610"/>
    <n v="352"/>
    <n v="357"/>
    <n v="320"/>
    <n v="357"/>
    <n v="464"/>
    <n v="192"/>
    <n v="218"/>
    <n v="272"/>
    <n v="267"/>
    <n v="368"/>
    <n v="400"/>
    <n v="304"/>
    <n v="325"/>
    <n v="213"/>
    <n v="267"/>
    <n v="208"/>
    <n v="245"/>
    <n v="202"/>
  </r>
  <r>
    <s v="Taliaferro County"/>
    <s v=" Georgia"/>
    <n v="2009"/>
    <x v="10"/>
    <n v="1863"/>
    <n v="989"/>
    <n v="874"/>
    <n v="83"/>
    <n v="95"/>
    <n v="57"/>
    <n v="80"/>
    <n v="57"/>
    <n v="61"/>
    <n v="54"/>
    <n v="100"/>
    <n v="176"/>
    <n v="139"/>
    <n v="171"/>
    <n v="145"/>
    <n v="106"/>
    <n v="113"/>
    <n v="87"/>
    <n v="91"/>
    <n v="134"/>
    <n v="106"/>
  </r>
  <r>
    <s v="Dunn County"/>
    <s v=" North Dakota"/>
    <n v="2009"/>
    <x v="34"/>
    <n v="3318"/>
    <n v="1652"/>
    <n v="1666"/>
    <n v="165"/>
    <n v="192"/>
    <n v="265"/>
    <n v="272"/>
    <n v="202"/>
    <n v="96"/>
    <n v="112"/>
    <n v="162"/>
    <n v="212"/>
    <n v="255"/>
    <n v="298"/>
    <n v="282"/>
    <n v="232"/>
    <n v="149"/>
    <n v="122"/>
    <n v="89"/>
    <n v="119"/>
    <n v="82"/>
  </r>
  <r>
    <s v="Eddy County"/>
    <s v=" North Dakota"/>
    <n v="2009"/>
    <x v="34"/>
    <n v="2417"/>
    <n v="1200"/>
    <n v="1217"/>
    <n v="149"/>
    <n v="174"/>
    <n v="186"/>
    <n v="190"/>
    <n v="41"/>
    <n v="58"/>
    <n v="130"/>
    <n v="125"/>
    <n v="164"/>
    <n v="186"/>
    <n v="200"/>
    <n v="195"/>
    <n v="99"/>
    <n v="108"/>
    <n v="96"/>
    <n v="128"/>
    <n v="77"/>
    <n v="101"/>
  </r>
  <r>
    <s v="Emmons County"/>
    <s v=" North Dakota"/>
    <n v="2009"/>
    <x v="34"/>
    <n v="3542"/>
    <n v="1770"/>
    <n v="1772"/>
    <n v="155"/>
    <n v="173"/>
    <n v="272"/>
    <n v="223"/>
    <n v="42"/>
    <n v="177"/>
    <n v="106"/>
    <n v="159"/>
    <n v="226"/>
    <n v="276"/>
    <n v="276"/>
    <n v="251"/>
    <n v="216"/>
    <n v="201"/>
    <n v="219"/>
    <n v="244"/>
    <n v="187"/>
    <n v="134"/>
  </r>
  <r>
    <s v="Foster County"/>
    <s v=" North Dakota"/>
    <n v="2009"/>
    <x v="34"/>
    <n v="3424"/>
    <n v="1697"/>
    <n v="1727"/>
    <n v="164"/>
    <n v="154"/>
    <n v="205"/>
    <n v="229"/>
    <n v="222"/>
    <n v="71"/>
    <n v="130"/>
    <n v="136"/>
    <n v="308"/>
    <n v="297"/>
    <n v="256"/>
    <n v="205"/>
    <n v="184"/>
    <n v="191"/>
    <n v="195"/>
    <n v="184"/>
    <n v="157"/>
    <n v="126"/>
  </r>
  <r>
    <s v="Golden Valley County"/>
    <s v=" North Dakota"/>
    <n v="2009"/>
    <x v="34"/>
    <n v="1533"/>
    <n v="765"/>
    <n v="768"/>
    <n v="62"/>
    <n v="87"/>
    <n v="105"/>
    <n v="122"/>
    <n v="93"/>
    <n v="61"/>
    <n v="61"/>
    <n v="88"/>
    <n v="93"/>
    <n v="110"/>
    <n v="133"/>
    <n v="79"/>
    <n v="110"/>
    <n v="56"/>
    <n v="56"/>
    <n v="55"/>
    <n v="87"/>
    <n v="67"/>
  </r>
  <r>
    <s v="Grand Forks County"/>
    <s v=" North Dakota"/>
    <n v="2009"/>
    <x v="34"/>
    <n v="66573"/>
    <n v="34182"/>
    <n v="32391"/>
    <n v="4194"/>
    <n v="3661"/>
    <n v="3395"/>
    <n v="7123"/>
    <n v="13114"/>
    <n v="4593"/>
    <n v="3328"/>
    <n v="3062"/>
    <n v="3927"/>
    <n v="3927"/>
    <n v="3861"/>
    <n v="3195"/>
    <n v="2463"/>
    <n v="1797"/>
    <n v="1331"/>
    <n v="1264"/>
    <n v="1198"/>
    <n v="1065"/>
  </r>
  <r>
    <s v="Grant County"/>
    <s v=" North Dakota"/>
    <n v="2009"/>
    <x v="34"/>
    <n v="2525"/>
    <n v="1320"/>
    <n v="1205"/>
    <n v="80"/>
    <n v="93"/>
    <n v="141"/>
    <n v="265"/>
    <n v="184"/>
    <n v="40"/>
    <n v="83"/>
    <n v="121"/>
    <n v="121"/>
    <n v="217"/>
    <n v="217"/>
    <n v="171"/>
    <n v="161"/>
    <n v="171"/>
    <n v="133"/>
    <n v="143"/>
    <n v="88"/>
    <n v="90"/>
  </r>
  <r>
    <s v="Griggs County"/>
    <s v=" North Dakota"/>
    <n v="2009"/>
    <x v="34"/>
    <n v="2310"/>
    <n v="1165"/>
    <n v="1145"/>
    <n v="124"/>
    <n v="83"/>
    <n v="97"/>
    <n v="90"/>
    <n v="189"/>
    <n v="62"/>
    <n v="71"/>
    <n v="62"/>
    <n v="110"/>
    <n v="182"/>
    <n v="217"/>
    <n v="233"/>
    <n v="177"/>
    <n v="140"/>
    <n v="90"/>
    <n v="115"/>
    <n v="115"/>
    <n v="140"/>
  </r>
  <r>
    <s v="Hettinger County"/>
    <s v=" North Dakota"/>
    <n v="2009"/>
    <x v="34"/>
    <n v="2407"/>
    <n v="1241"/>
    <n v="1166"/>
    <n v="86"/>
    <n v="142"/>
    <n v="84"/>
    <n v="122"/>
    <n v="101"/>
    <n v="127"/>
    <n v="101"/>
    <n v="91"/>
    <n v="146"/>
    <n v="173"/>
    <n v="182"/>
    <n v="240"/>
    <n v="190"/>
    <n v="125"/>
    <n v="161"/>
    <n v="170"/>
    <n v="77"/>
    <n v="79"/>
  </r>
  <r>
    <s v="Kidder County"/>
    <s v=" North Dakota"/>
    <n v="2009"/>
    <x v="34"/>
    <n v="2298"/>
    <n v="1180"/>
    <n v="1118"/>
    <n v="117"/>
    <n v="133"/>
    <n v="156"/>
    <n v="71"/>
    <n v="57"/>
    <n v="121"/>
    <n v="78"/>
    <n v="126"/>
    <n v="151"/>
    <n v="181"/>
    <n v="236"/>
    <n v="176"/>
    <n v="174"/>
    <n v="85"/>
    <n v="144"/>
    <n v="110"/>
    <n v="87"/>
    <n v="87"/>
  </r>
  <r>
    <s v="LaMoure County"/>
    <s v=" North Dakota"/>
    <n v="2009"/>
    <x v="34"/>
    <n v="4085"/>
    <n v="2064"/>
    <n v="2021"/>
    <n v="216"/>
    <n v="208"/>
    <n v="236"/>
    <n v="281"/>
    <n v="212"/>
    <n v="102"/>
    <n v="142"/>
    <n v="163"/>
    <n v="261"/>
    <n v="359"/>
    <n v="347"/>
    <n v="318"/>
    <n v="241"/>
    <n v="196"/>
    <n v="228"/>
    <n v="228"/>
    <n v="175"/>
    <n v="163"/>
  </r>
  <r>
    <s v="Logan County"/>
    <s v=" North Dakota"/>
    <n v="2009"/>
    <x v="34"/>
    <n v="1946"/>
    <n v="905"/>
    <n v="1041"/>
    <n v="75"/>
    <n v="120"/>
    <n v="149"/>
    <n v="85"/>
    <n v="21"/>
    <n v="64"/>
    <n v="85"/>
    <n v="103"/>
    <n v="118"/>
    <n v="105"/>
    <n v="114"/>
    <n v="130"/>
    <n v="136"/>
    <n v="120"/>
    <n v="138"/>
    <n v="116"/>
    <n v="122"/>
    <n v="138"/>
  </r>
  <r>
    <s v="McHenry County"/>
    <s v=" North Dakota"/>
    <n v="2009"/>
    <x v="34"/>
    <n v="5275"/>
    <n v="2693"/>
    <n v="2582"/>
    <n v="258"/>
    <n v="353"/>
    <n v="295"/>
    <n v="379"/>
    <n v="269"/>
    <n v="158"/>
    <n v="237"/>
    <n v="290"/>
    <n v="337"/>
    <n v="448"/>
    <n v="464"/>
    <n v="369"/>
    <n v="316"/>
    <n v="247"/>
    <n v="242"/>
    <n v="242"/>
    <n v="174"/>
    <n v="179"/>
  </r>
  <r>
    <s v="McIntosh County"/>
    <s v=" North Dakota"/>
    <n v="2009"/>
    <x v="34"/>
    <n v="2754"/>
    <n v="1377"/>
    <n v="1377"/>
    <n v="134"/>
    <n v="93"/>
    <n v="123"/>
    <n v="156"/>
    <n v="90"/>
    <n v="129"/>
    <n v="88"/>
    <n v="85"/>
    <n v="167"/>
    <n v="261"/>
    <n v="203"/>
    <n v="156"/>
    <n v="143"/>
    <n v="179"/>
    <n v="209"/>
    <n v="145"/>
    <n v="167"/>
    <n v="214"/>
  </r>
  <r>
    <s v="McKenzie County"/>
    <s v=" North Dakota"/>
    <n v="2009"/>
    <x v="34"/>
    <n v="5594"/>
    <n v="2802"/>
    <n v="2792"/>
    <n v="330"/>
    <n v="475"/>
    <n v="313"/>
    <n v="481"/>
    <n v="279"/>
    <n v="313"/>
    <n v="201"/>
    <n v="268"/>
    <n v="385"/>
    <n v="492"/>
    <n v="475"/>
    <n v="374"/>
    <n v="369"/>
    <n v="257"/>
    <n v="173"/>
    <n v="139"/>
    <n v="128"/>
    <n v="139"/>
  </r>
  <r>
    <s v="McLean County"/>
    <s v=" North Dakota"/>
    <n v="2009"/>
    <x v="34"/>
    <n v="8360"/>
    <n v="4175"/>
    <n v="4185"/>
    <n v="376"/>
    <n v="434"/>
    <n v="484"/>
    <n v="468"/>
    <n v="484"/>
    <n v="183"/>
    <n v="342"/>
    <n v="392"/>
    <n v="535"/>
    <n v="635"/>
    <n v="810"/>
    <n v="777"/>
    <n v="677"/>
    <n v="509"/>
    <n v="359"/>
    <n v="342"/>
    <n v="267"/>
    <n v="275"/>
  </r>
  <r>
    <s v="Mercer County"/>
    <s v=" North Dakota"/>
    <n v="2009"/>
    <x v="34"/>
    <n v="7955"/>
    <n v="4047"/>
    <n v="3908"/>
    <n v="350"/>
    <n v="357"/>
    <n v="612"/>
    <n v="572"/>
    <n v="373"/>
    <n v="373"/>
    <n v="270"/>
    <n v="477"/>
    <n v="540"/>
    <n v="875"/>
    <n v="803"/>
    <n v="731"/>
    <n v="373"/>
    <n v="310"/>
    <n v="286"/>
    <n v="262"/>
    <n v="182"/>
    <n v="206"/>
  </r>
  <r>
    <s v="Morton County"/>
    <s v=" North Dakota"/>
    <n v="2009"/>
    <x v="34"/>
    <n v="25850"/>
    <n v="12904"/>
    <n v="12946"/>
    <n v="1809"/>
    <n v="1318"/>
    <n v="1990"/>
    <n v="1809"/>
    <n v="1628"/>
    <n v="1576"/>
    <n v="1473"/>
    <n v="1447"/>
    <n v="1757"/>
    <n v="2042"/>
    <n v="2119"/>
    <n v="1731"/>
    <n v="1447"/>
    <n v="956"/>
    <n v="801"/>
    <n v="775"/>
    <n v="646"/>
    <n v="491"/>
  </r>
  <r>
    <s v="Mountrail County"/>
    <s v=" North Dakota"/>
    <n v="2009"/>
    <x v="34"/>
    <n v="6540"/>
    <n v="3273"/>
    <n v="3267"/>
    <n v="470"/>
    <n v="385"/>
    <n v="568"/>
    <n v="542"/>
    <n v="366"/>
    <n v="248"/>
    <n v="353"/>
    <n v="353"/>
    <n v="353"/>
    <n v="536"/>
    <n v="457"/>
    <n v="451"/>
    <n v="366"/>
    <n v="189"/>
    <n v="294"/>
    <n v="228"/>
    <n v="137"/>
    <n v="228"/>
  </r>
  <r>
    <s v="Nelson County"/>
    <s v=" North Dakota"/>
    <n v="2009"/>
    <x v="34"/>
    <n v="3234"/>
    <n v="1617"/>
    <n v="1617"/>
    <n v="67"/>
    <n v="158"/>
    <n v="252"/>
    <n v="184"/>
    <n v="184"/>
    <n v="64"/>
    <n v="80"/>
    <n v="132"/>
    <n v="210"/>
    <n v="255"/>
    <n v="258"/>
    <n v="232"/>
    <n v="223"/>
    <n v="216"/>
    <n v="174"/>
    <n v="168"/>
    <n v="132"/>
    <n v="236"/>
  </r>
  <r>
    <s v="Oliver County"/>
    <s v=" North Dakota"/>
    <n v="2009"/>
    <x v="34"/>
    <n v="1624"/>
    <n v="831"/>
    <n v="793"/>
    <n v="76"/>
    <n v="105"/>
    <n v="89"/>
    <n v="81"/>
    <n v="61"/>
    <n v="30"/>
    <n v="61"/>
    <n v="71"/>
    <n v="128"/>
    <n v="126"/>
    <n v="147"/>
    <n v="203"/>
    <n v="160"/>
    <n v="81"/>
    <n v="48"/>
    <n v="55"/>
    <n v="47"/>
    <n v="48"/>
  </r>
  <r>
    <s v="Pembina County"/>
    <s v=" North Dakota"/>
    <n v="2009"/>
    <x v="34"/>
    <n v="7607"/>
    <n v="3806"/>
    <n v="3801"/>
    <n v="372"/>
    <n v="448"/>
    <n v="456"/>
    <n v="524"/>
    <n v="456"/>
    <n v="197"/>
    <n v="334"/>
    <n v="441"/>
    <n v="486"/>
    <n v="646"/>
    <n v="692"/>
    <n v="616"/>
    <n v="441"/>
    <n v="349"/>
    <n v="296"/>
    <n v="212"/>
    <n v="182"/>
    <n v="464"/>
  </r>
  <r>
    <s v="Pierce County"/>
    <s v=" North Dakota"/>
    <n v="2009"/>
    <x v="34"/>
    <n v="4101"/>
    <n v="1981"/>
    <n v="2120"/>
    <n v="217"/>
    <n v="270"/>
    <n v="229"/>
    <n v="192"/>
    <n v="151"/>
    <n v="332"/>
    <n v="192"/>
    <n v="217"/>
    <n v="131"/>
    <n v="295"/>
    <n v="332"/>
    <n v="250"/>
    <n v="270"/>
    <n v="205"/>
    <n v="213"/>
    <n v="196"/>
    <n v="192"/>
    <n v="209"/>
  </r>
  <r>
    <s v="Ramsey County"/>
    <s v=" North Dakota"/>
    <n v="2009"/>
    <x v="34"/>
    <n v="11254"/>
    <n v="5655"/>
    <n v="5599"/>
    <n v="697"/>
    <n v="754"/>
    <n v="663"/>
    <n v="832"/>
    <n v="754"/>
    <n v="540"/>
    <n v="483"/>
    <n v="461"/>
    <n v="945"/>
    <n v="855"/>
    <n v="911"/>
    <n v="720"/>
    <n v="573"/>
    <n v="483"/>
    <n v="438"/>
    <n v="405"/>
    <n v="348"/>
    <n v="360"/>
  </r>
  <r>
    <s v="Ransom County"/>
    <s v=" North Dakota"/>
    <n v="2009"/>
    <x v="34"/>
    <n v="5670"/>
    <n v="2948"/>
    <n v="2722"/>
    <n v="334"/>
    <n v="306"/>
    <n v="430"/>
    <n v="379"/>
    <n v="260"/>
    <n v="215"/>
    <n v="300"/>
    <n v="396"/>
    <n v="351"/>
    <n v="430"/>
    <n v="464"/>
    <n v="413"/>
    <n v="266"/>
    <n v="226"/>
    <n v="238"/>
    <n v="158"/>
    <n v="181"/>
    <n v="317"/>
  </r>
  <r>
    <s v="Adams County"/>
    <s v=" North Dakota"/>
    <n v="2009"/>
    <x v="34"/>
    <n v="2291"/>
    <n v="1120"/>
    <n v="1171"/>
    <n v="114"/>
    <n v="116"/>
    <n v="137"/>
    <n v="231"/>
    <n v="142"/>
    <n v="64"/>
    <n v="77"/>
    <n v="116"/>
    <n v="121"/>
    <n v="210"/>
    <n v="208"/>
    <n v="180"/>
    <n v="128"/>
    <n v="114"/>
    <n v="132"/>
    <n v="68"/>
    <n v="57"/>
    <n v="66"/>
  </r>
  <r>
    <s v="Richland County"/>
    <s v=" North Dakota"/>
    <n v="2009"/>
    <x v="34"/>
    <n v="16563"/>
    <n v="8672"/>
    <n v="7891"/>
    <n v="993"/>
    <n v="1192"/>
    <n v="927"/>
    <n v="1705"/>
    <n v="1805"/>
    <n v="463"/>
    <n v="645"/>
    <n v="844"/>
    <n v="1043"/>
    <n v="1358"/>
    <n v="1391"/>
    <n v="877"/>
    <n v="778"/>
    <n v="579"/>
    <n v="530"/>
    <n v="496"/>
    <n v="530"/>
    <n v="397"/>
  </r>
  <r>
    <s v="Rolette County"/>
    <s v=" North Dakota"/>
    <n v="2009"/>
    <x v="34"/>
    <n v="13672"/>
    <n v="6728"/>
    <n v="6944"/>
    <n v="1421"/>
    <n v="1148"/>
    <n v="1257"/>
    <n v="1367"/>
    <n v="970"/>
    <n v="847"/>
    <n v="669"/>
    <n v="833"/>
    <n v="806"/>
    <n v="970"/>
    <n v="847"/>
    <n v="656"/>
    <n v="546"/>
    <n v="341"/>
    <n v="382"/>
    <n v="287"/>
    <n v="150"/>
    <n v="177"/>
  </r>
  <r>
    <s v="Sargent County"/>
    <s v=" North Dakota"/>
    <n v="2009"/>
    <x v="34"/>
    <n v="4058"/>
    <n v="2135"/>
    <n v="1923"/>
    <n v="202"/>
    <n v="271"/>
    <n v="263"/>
    <n v="316"/>
    <n v="186"/>
    <n v="121"/>
    <n v="194"/>
    <n v="206"/>
    <n v="259"/>
    <n v="332"/>
    <n v="353"/>
    <n v="373"/>
    <n v="206"/>
    <n v="215"/>
    <n v="162"/>
    <n v="194"/>
    <n v="142"/>
    <n v="48"/>
  </r>
  <r>
    <s v="Sheridan County"/>
    <s v=" North Dakota"/>
    <n v="2009"/>
    <x v="34"/>
    <n v="1320"/>
    <n v="652"/>
    <n v="668"/>
    <n v="18"/>
    <n v="44"/>
    <n v="63"/>
    <n v="40"/>
    <n v="35"/>
    <n v="39"/>
    <n v="23"/>
    <n v="68"/>
    <n v="91"/>
    <n v="151"/>
    <n v="121"/>
    <n v="105"/>
    <n v="104"/>
    <n v="109"/>
    <n v="81"/>
    <n v="105"/>
    <n v="68"/>
    <n v="46"/>
  </r>
  <r>
    <s v="Sioux County"/>
    <s v=" North Dakota"/>
    <n v="2009"/>
    <x v="34"/>
    <n v="4144"/>
    <n v="2111"/>
    <n v="2033"/>
    <n v="501"/>
    <n v="377"/>
    <n v="385"/>
    <n v="393"/>
    <n v="385"/>
    <n v="310"/>
    <n v="186"/>
    <n v="339"/>
    <n v="290"/>
    <n v="178"/>
    <n v="211"/>
    <n v="161"/>
    <n v="116"/>
    <n v="74"/>
    <n v="99"/>
    <n v="66"/>
    <n v="37"/>
    <n v="20"/>
  </r>
  <r>
    <s v="Slope County"/>
    <s v=" North Dakota"/>
    <n v="2009"/>
    <x v="34"/>
    <n v="703"/>
    <n v="367"/>
    <n v="336"/>
    <n v="37"/>
    <n v="58"/>
    <n v="47"/>
    <n v="28"/>
    <n v="45"/>
    <n v="40"/>
    <n v="12"/>
    <n v="49"/>
    <n v="30"/>
    <n v="70"/>
    <n v="78"/>
    <n v="56"/>
    <n v="30"/>
    <n v="37"/>
    <n v="38"/>
    <n v="16"/>
    <n v="16"/>
    <n v="7"/>
  </r>
  <r>
    <s v="Stark County"/>
    <s v=" North Dakota"/>
    <n v="2009"/>
    <x v="34"/>
    <n v="22393"/>
    <n v="11089"/>
    <n v="11304"/>
    <n v="1276"/>
    <n v="1209"/>
    <n v="1365"/>
    <n v="1903"/>
    <n v="1948"/>
    <n v="1701"/>
    <n v="1142"/>
    <n v="1097"/>
    <n v="1365"/>
    <n v="1724"/>
    <n v="1634"/>
    <n v="1410"/>
    <n v="962"/>
    <n v="738"/>
    <n v="918"/>
    <n v="850"/>
    <n v="447"/>
    <n v="671"/>
  </r>
  <r>
    <s v="Steele County"/>
    <s v=" North Dakota"/>
    <n v="2009"/>
    <x v="34"/>
    <n v="1929"/>
    <n v="986"/>
    <n v="943"/>
    <n v="48"/>
    <n v="108"/>
    <n v="177"/>
    <n v="148"/>
    <n v="108"/>
    <n v="32"/>
    <n v="84"/>
    <n v="119"/>
    <n v="181"/>
    <n v="156"/>
    <n v="175"/>
    <n v="119"/>
    <n v="108"/>
    <n v="86"/>
    <n v="96"/>
    <n v="59"/>
    <n v="69"/>
    <n v="52"/>
  </r>
  <r>
    <s v="Towner County"/>
    <s v=" North Dakota"/>
    <n v="2009"/>
    <x v="34"/>
    <n v="2318"/>
    <n v="1166"/>
    <n v="1152"/>
    <n v="71"/>
    <n v="146"/>
    <n v="122"/>
    <n v="169"/>
    <n v="37"/>
    <n v="129"/>
    <n v="81"/>
    <n v="122"/>
    <n v="194"/>
    <n v="222"/>
    <n v="146"/>
    <n v="157"/>
    <n v="125"/>
    <n v="141"/>
    <n v="118"/>
    <n v="115"/>
    <n v="136"/>
    <n v="83"/>
  </r>
  <r>
    <s v="Traill County"/>
    <s v=" North Dakota"/>
    <n v="2009"/>
    <x v="34"/>
    <n v="7997"/>
    <n v="4078"/>
    <n v="3919"/>
    <n v="439"/>
    <n v="463"/>
    <n v="543"/>
    <n v="647"/>
    <n v="519"/>
    <n v="327"/>
    <n v="383"/>
    <n v="503"/>
    <n v="495"/>
    <n v="639"/>
    <n v="631"/>
    <n v="471"/>
    <n v="439"/>
    <n v="319"/>
    <n v="279"/>
    <n v="367"/>
    <n v="239"/>
    <n v="287"/>
  </r>
  <r>
    <s v="Walsh County"/>
    <s v=" North Dakota"/>
    <n v="2009"/>
    <x v="34"/>
    <n v="11052"/>
    <n v="5541"/>
    <n v="5511"/>
    <n v="663"/>
    <n v="585"/>
    <n v="740"/>
    <n v="784"/>
    <n v="674"/>
    <n v="320"/>
    <n v="442"/>
    <n v="641"/>
    <n v="751"/>
    <n v="939"/>
    <n v="939"/>
    <n v="884"/>
    <n v="530"/>
    <n v="508"/>
    <n v="431"/>
    <n v="397"/>
    <n v="375"/>
    <n v="431"/>
  </r>
  <r>
    <s v="Ward County"/>
    <s v=" North Dakota"/>
    <n v="2009"/>
    <x v="34"/>
    <n v="56353"/>
    <n v="27853"/>
    <n v="28500"/>
    <n v="4451"/>
    <n v="3212"/>
    <n v="3606"/>
    <n v="3944"/>
    <n v="6142"/>
    <n v="5071"/>
    <n v="3550"/>
    <n v="3437"/>
    <n v="2930"/>
    <n v="3606"/>
    <n v="3493"/>
    <n v="3043"/>
    <n v="2310"/>
    <n v="2028"/>
    <n v="1521"/>
    <n v="1577"/>
    <n v="1239"/>
    <n v="1239"/>
  </r>
  <r>
    <s v="Wells County"/>
    <s v=" North Dakota"/>
    <n v="2009"/>
    <x v="34"/>
    <n v="4251"/>
    <n v="2076"/>
    <n v="2175"/>
    <n v="187"/>
    <n v="225"/>
    <n v="199"/>
    <n v="352"/>
    <n v="38"/>
    <n v="289"/>
    <n v="114"/>
    <n v="140"/>
    <n v="306"/>
    <n v="340"/>
    <n v="331"/>
    <n v="233"/>
    <n v="314"/>
    <n v="212"/>
    <n v="272"/>
    <n v="263"/>
    <n v="250"/>
    <n v="178"/>
  </r>
  <r>
    <s v="Williams County"/>
    <s v=" North Dakota"/>
    <n v="2009"/>
    <x v="34"/>
    <n v="19644"/>
    <n v="9569"/>
    <n v="10075"/>
    <n v="1217"/>
    <n v="1237"/>
    <n v="1178"/>
    <n v="1394"/>
    <n v="1335"/>
    <n v="1316"/>
    <n v="962"/>
    <n v="903"/>
    <n v="1257"/>
    <n v="1591"/>
    <n v="1709"/>
    <n v="1335"/>
    <n v="1001"/>
    <n v="805"/>
    <n v="746"/>
    <n v="589"/>
    <n v="491"/>
    <n v="589"/>
  </r>
  <r>
    <s v="Adams County"/>
    <s v=" Ohio"/>
    <n v="2009"/>
    <x v="35"/>
    <n v="28142"/>
    <n v="13925"/>
    <n v="14217"/>
    <n v="1913"/>
    <n v="1913"/>
    <n v="1941"/>
    <n v="1941"/>
    <n v="1547"/>
    <n v="1913"/>
    <n v="1829"/>
    <n v="1772"/>
    <n v="1998"/>
    <n v="2138"/>
    <n v="1998"/>
    <n v="1604"/>
    <n v="1688"/>
    <n v="1350"/>
    <n v="900"/>
    <n v="816"/>
    <n v="506"/>
    <n v="393"/>
  </r>
  <r>
    <s v="Allen County"/>
    <s v=" Ohio"/>
    <n v="2009"/>
    <x v="35"/>
    <n v="104946"/>
    <n v="51994"/>
    <n v="52952"/>
    <n v="7031"/>
    <n v="7451"/>
    <n v="7031"/>
    <n v="7870"/>
    <n v="7241"/>
    <n v="6401"/>
    <n v="5876"/>
    <n v="6506"/>
    <n v="6716"/>
    <n v="7870"/>
    <n v="7766"/>
    <n v="6926"/>
    <n v="5037"/>
    <n v="3883"/>
    <n v="3463"/>
    <n v="2938"/>
    <n v="2623"/>
    <n v="2308"/>
  </r>
  <r>
    <s v="Ashland County"/>
    <s v=" Ohio"/>
    <n v="2009"/>
    <x v="35"/>
    <n v="54622"/>
    <n v="26913"/>
    <n v="27709"/>
    <n v="3495"/>
    <n v="3277"/>
    <n v="4042"/>
    <n v="4424"/>
    <n v="3932"/>
    <n v="3222"/>
    <n v="3004"/>
    <n v="3222"/>
    <n v="3768"/>
    <n v="3987"/>
    <n v="3987"/>
    <n v="3386"/>
    <n v="2949"/>
    <n v="2457"/>
    <n v="1693"/>
    <n v="1365"/>
    <n v="1256"/>
    <n v="1201"/>
  </r>
  <r>
    <s v="Ashtabula County"/>
    <s v=" Ohio"/>
    <n v="2009"/>
    <x v="35"/>
    <n v="101375"/>
    <n v="49801"/>
    <n v="51574"/>
    <n v="6183"/>
    <n v="6792"/>
    <n v="6893"/>
    <n v="6994"/>
    <n v="5474"/>
    <n v="5474"/>
    <n v="5677"/>
    <n v="6893"/>
    <n v="7299"/>
    <n v="8312"/>
    <n v="7805"/>
    <n v="7197"/>
    <n v="5271"/>
    <n v="4257"/>
    <n v="3244"/>
    <n v="3041"/>
    <n v="2128"/>
    <n v="2331"/>
  </r>
  <r>
    <s v="Spalding County"/>
    <s v=" Georgia"/>
    <n v="2009"/>
    <x v="10"/>
    <n v="63073"/>
    <n v="30815"/>
    <n v="32258"/>
    <n v="2838"/>
    <n v="2775"/>
    <n v="3153"/>
    <n v="9839"/>
    <n v="13939"/>
    <n v="2838"/>
    <n v="2775"/>
    <n v="3342"/>
    <n v="3090"/>
    <n v="3342"/>
    <n v="3469"/>
    <n v="3216"/>
    <n v="2207"/>
    <n v="1702"/>
    <n v="1576"/>
    <n v="1261"/>
    <n v="819"/>
    <n v="819"/>
  </r>
  <r>
    <s v="Auglaize County"/>
    <s v=" Ohio"/>
    <n v="2009"/>
    <x v="35"/>
    <n v="46620"/>
    <n v="22910"/>
    <n v="23710"/>
    <n v="3030"/>
    <n v="2983"/>
    <n v="3496"/>
    <n v="3449"/>
    <n v="2750"/>
    <n v="2237"/>
    <n v="2517"/>
    <n v="3263"/>
    <n v="3216"/>
    <n v="3776"/>
    <n v="3543"/>
    <n v="2937"/>
    <n v="2237"/>
    <n v="1771"/>
    <n v="1538"/>
    <n v="1351"/>
    <n v="1305"/>
    <n v="1118"/>
  </r>
  <r>
    <s v="Belmont County"/>
    <s v=" Ohio"/>
    <n v="2009"/>
    <x v="35"/>
    <n v="68372"/>
    <n v="34144"/>
    <n v="34228"/>
    <n v="3486"/>
    <n v="3828"/>
    <n v="3692"/>
    <n v="4170"/>
    <n v="4375"/>
    <n v="4033"/>
    <n v="3760"/>
    <n v="4580"/>
    <n v="4580"/>
    <n v="5469"/>
    <n v="5538"/>
    <n v="5333"/>
    <n v="3418"/>
    <n v="2734"/>
    <n v="3008"/>
    <n v="2119"/>
    <n v="1846"/>
    <n v="2324"/>
  </r>
  <r>
    <s v="Brown County"/>
    <s v=" Ohio"/>
    <n v="2009"/>
    <x v="35"/>
    <n v="43823"/>
    <n v="21688"/>
    <n v="22135"/>
    <n v="2804"/>
    <n v="2892"/>
    <n v="3199"/>
    <n v="3111"/>
    <n v="2410"/>
    <n v="2717"/>
    <n v="2673"/>
    <n v="2892"/>
    <n v="3374"/>
    <n v="3549"/>
    <n v="3286"/>
    <n v="2892"/>
    <n v="2278"/>
    <n v="1928"/>
    <n v="1358"/>
    <n v="1051"/>
    <n v="613"/>
    <n v="701"/>
  </r>
  <r>
    <s v="Butler County"/>
    <s v=" Ohio"/>
    <n v="2009"/>
    <x v="35"/>
    <n v="356878"/>
    <n v="174904"/>
    <n v="181974"/>
    <n v="24981"/>
    <n v="24981"/>
    <n v="24267"/>
    <n v="27479"/>
    <n v="23553"/>
    <n v="27836"/>
    <n v="23910"/>
    <n v="24624"/>
    <n v="26408"/>
    <n v="27479"/>
    <n v="24981"/>
    <n v="21412"/>
    <n v="15702"/>
    <n v="12490"/>
    <n v="8921"/>
    <n v="7851"/>
    <n v="6066"/>
    <n v="4282"/>
  </r>
  <r>
    <s v="Carroll County"/>
    <s v=" Ohio"/>
    <n v="2009"/>
    <x v="35"/>
    <n v="28752"/>
    <n v="14242"/>
    <n v="14510"/>
    <n v="1552"/>
    <n v="1955"/>
    <n v="1868"/>
    <n v="1897"/>
    <n v="1437"/>
    <n v="1380"/>
    <n v="1552"/>
    <n v="2041"/>
    <n v="1897"/>
    <n v="2386"/>
    <n v="2357"/>
    <n v="2357"/>
    <n v="1581"/>
    <n v="1437"/>
    <n v="1063"/>
    <n v="862"/>
    <n v="575"/>
    <n v="546"/>
  </r>
  <r>
    <s v="Champaign County"/>
    <s v=" Ohio"/>
    <n v="2009"/>
    <x v="35"/>
    <n v="39549"/>
    <n v="19528"/>
    <n v="20021"/>
    <n v="2491"/>
    <n v="2649"/>
    <n v="3045"/>
    <n v="2847"/>
    <n v="2293"/>
    <n v="1898"/>
    <n v="2214"/>
    <n v="2689"/>
    <n v="3045"/>
    <n v="3163"/>
    <n v="2887"/>
    <n v="2491"/>
    <n v="2412"/>
    <n v="1502"/>
    <n v="1542"/>
    <n v="949"/>
    <n v="830"/>
    <n v="632"/>
  </r>
  <r>
    <s v="Clark County"/>
    <s v=" Ohio"/>
    <n v="2009"/>
    <x v="35"/>
    <n v="140419"/>
    <n v="67726"/>
    <n v="72693"/>
    <n v="8986"/>
    <n v="8705"/>
    <n v="9969"/>
    <n v="9688"/>
    <n v="8425"/>
    <n v="8565"/>
    <n v="7582"/>
    <n v="8565"/>
    <n v="9688"/>
    <n v="10250"/>
    <n v="10250"/>
    <n v="9969"/>
    <n v="7582"/>
    <n v="6178"/>
    <n v="5055"/>
    <n v="4352"/>
    <n v="3370"/>
    <n v="3089"/>
  </r>
  <r>
    <s v="Clermont County"/>
    <s v=" Ohio"/>
    <n v="2009"/>
    <x v="35"/>
    <n v="193377"/>
    <n v="95301"/>
    <n v="98076"/>
    <n v="13923"/>
    <n v="13923"/>
    <n v="14116"/>
    <n v="12956"/>
    <n v="11215"/>
    <n v="11989"/>
    <n v="12182"/>
    <n v="14309"/>
    <n v="15663"/>
    <n v="16050"/>
    <n v="14503"/>
    <n v="11409"/>
    <n v="9862"/>
    <n v="6574"/>
    <n v="5221"/>
    <n v="4447"/>
    <n v="2707"/>
    <n v="2127"/>
  </r>
  <r>
    <s v="Clinton County"/>
    <s v=" Ohio"/>
    <n v="2009"/>
    <x v="35"/>
    <n v="42820"/>
    <n v="20846"/>
    <n v="21974"/>
    <n v="2911"/>
    <n v="2783"/>
    <n v="3211"/>
    <n v="3297"/>
    <n v="2740"/>
    <n v="2740"/>
    <n v="2612"/>
    <n v="2612"/>
    <n v="3339"/>
    <n v="3425"/>
    <n v="3125"/>
    <n v="2654"/>
    <n v="2055"/>
    <n v="1541"/>
    <n v="1327"/>
    <n v="984"/>
    <n v="770"/>
    <n v="770"/>
  </r>
  <r>
    <s v="Columbiana County"/>
    <s v=" Ohio"/>
    <n v="2009"/>
    <x v="35"/>
    <n v="108683"/>
    <n v="54281"/>
    <n v="54402"/>
    <n v="6086"/>
    <n v="6629"/>
    <n v="6955"/>
    <n v="7173"/>
    <n v="6194"/>
    <n v="6194"/>
    <n v="5977"/>
    <n v="7716"/>
    <n v="7281"/>
    <n v="8912"/>
    <n v="8803"/>
    <n v="7281"/>
    <n v="6520"/>
    <n v="4456"/>
    <n v="4347"/>
    <n v="3477"/>
    <n v="2825"/>
    <n v="1956"/>
  </r>
  <r>
    <s v="Coshocton County"/>
    <s v=" Ohio"/>
    <n v="2009"/>
    <x v="35"/>
    <n v="36215"/>
    <n v="17727"/>
    <n v="18488"/>
    <n v="2353"/>
    <n v="2498"/>
    <n v="2426"/>
    <n v="2535"/>
    <n v="2172"/>
    <n v="2100"/>
    <n v="1846"/>
    <n v="2064"/>
    <n v="2716"/>
    <n v="2860"/>
    <n v="2752"/>
    <n v="2353"/>
    <n v="2100"/>
    <n v="1702"/>
    <n v="1231"/>
    <n v="1086"/>
    <n v="724"/>
    <n v="651"/>
  </r>
  <r>
    <s v="Crawford County"/>
    <s v=" Ohio"/>
    <n v="2009"/>
    <x v="35"/>
    <n v="44181"/>
    <n v="21281"/>
    <n v="22900"/>
    <n v="2650"/>
    <n v="2474"/>
    <n v="3357"/>
    <n v="2960"/>
    <n v="2341"/>
    <n v="2429"/>
    <n v="2518"/>
    <n v="3048"/>
    <n v="2827"/>
    <n v="3401"/>
    <n v="3313"/>
    <n v="3048"/>
    <n v="2474"/>
    <n v="2253"/>
    <n v="1634"/>
    <n v="1369"/>
    <n v="1237"/>
    <n v="927"/>
  </r>
  <r>
    <s v="Cuyahoga County"/>
    <s v=" Ohio"/>
    <n v="2009"/>
    <x v="35"/>
    <n v="1296287"/>
    <n v="613535"/>
    <n v="682752"/>
    <n v="80369"/>
    <n v="80369"/>
    <n v="88147"/>
    <n v="90740"/>
    <n v="77777"/>
    <n v="80369"/>
    <n v="79073"/>
    <n v="84258"/>
    <n v="92036"/>
    <n v="102406"/>
    <n v="97221"/>
    <n v="81666"/>
    <n v="64814"/>
    <n v="49258"/>
    <n v="42777"/>
    <n v="40184"/>
    <n v="33703"/>
    <n v="29814"/>
  </r>
  <r>
    <s v="Darke County"/>
    <s v=" Ohio"/>
    <n v="2009"/>
    <x v="35"/>
    <n v="52196"/>
    <n v="25643"/>
    <n v="26553"/>
    <n v="3340"/>
    <n v="3288"/>
    <n v="3810"/>
    <n v="3601"/>
    <n v="2922"/>
    <n v="2766"/>
    <n v="2766"/>
    <n v="3497"/>
    <n v="3653"/>
    <n v="4071"/>
    <n v="3758"/>
    <n v="3497"/>
    <n v="2766"/>
    <n v="2348"/>
    <n v="1774"/>
    <n v="1618"/>
    <n v="1409"/>
    <n v="1200"/>
  </r>
  <r>
    <s v="Defiance County"/>
    <s v=" Ohio"/>
    <n v="2009"/>
    <x v="35"/>
    <n v="38516"/>
    <n v="18999"/>
    <n v="19517"/>
    <n v="2657"/>
    <n v="2310"/>
    <n v="2734"/>
    <n v="2811"/>
    <n v="2426"/>
    <n v="2233"/>
    <n v="2041"/>
    <n v="2542"/>
    <n v="2542"/>
    <n v="2927"/>
    <n v="3004"/>
    <n v="2503"/>
    <n v="2195"/>
    <n v="1540"/>
    <n v="1309"/>
    <n v="1193"/>
    <n v="962"/>
    <n v="616"/>
  </r>
  <r>
    <s v="Delaware County"/>
    <s v=" Ohio"/>
    <n v="2009"/>
    <x v="35"/>
    <n v="159868"/>
    <n v="79634"/>
    <n v="80234"/>
    <n v="12629"/>
    <n v="13748"/>
    <n v="11670"/>
    <n v="10551"/>
    <n v="7513"/>
    <n v="7673"/>
    <n v="12149"/>
    <n v="14707"/>
    <n v="15347"/>
    <n v="13269"/>
    <n v="11190"/>
    <n v="9272"/>
    <n v="6554"/>
    <n v="4636"/>
    <n v="3197"/>
    <n v="2557"/>
    <n v="1758"/>
    <n v="1438"/>
  </r>
  <r>
    <s v="Erie County"/>
    <s v=" Ohio"/>
    <n v="2009"/>
    <x v="35"/>
    <n v="77400"/>
    <n v="37923"/>
    <n v="39477"/>
    <n v="4411"/>
    <n v="4257"/>
    <n v="5495"/>
    <n v="5108"/>
    <n v="4411"/>
    <n v="3483"/>
    <n v="3792"/>
    <n v="5263"/>
    <n v="4953"/>
    <n v="6192"/>
    <n v="6269"/>
    <n v="5882"/>
    <n v="4721"/>
    <n v="3792"/>
    <n v="2941"/>
    <n v="2709"/>
    <n v="1935"/>
    <n v="1780"/>
  </r>
  <r>
    <s v="Fairfield County"/>
    <s v=" Ohio"/>
    <n v="2009"/>
    <x v="35"/>
    <n v="140842"/>
    <n v="70120"/>
    <n v="70722"/>
    <n v="9013"/>
    <n v="10281"/>
    <n v="10703"/>
    <n v="9718"/>
    <n v="8027"/>
    <n v="8591"/>
    <n v="9295"/>
    <n v="11267"/>
    <n v="10422"/>
    <n v="11408"/>
    <n v="9858"/>
    <n v="8591"/>
    <n v="7042"/>
    <n v="5070"/>
    <n v="3943"/>
    <n v="3098"/>
    <n v="2394"/>
    <n v="1690"/>
  </r>
  <r>
    <s v="Fayette County"/>
    <s v=" Ohio"/>
    <n v="2009"/>
    <x v="35"/>
    <n v="28205"/>
    <n v="13842"/>
    <n v="14363"/>
    <n v="1946"/>
    <n v="1946"/>
    <n v="1889"/>
    <n v="1833"/>
    <n v="1664"/>
    <n v="1776"/>
    <n v="1748"/>
    <n v="1946"/>
    <n v="1833"/>
    <n v="2058"/>
    <n v="2087"/>
    <n v="1720"/>
    <n v="1692"/>
    <n v="987"/>
    <n v="1184"/>
    <n v="874"/>
    <n v="535"/>
    <n v="535"/>
  </r>
  <r>
    <s v="Franklin County"/>
    <s v=" Ohio"/>
    <n v="2009"/>
    <x v="35"/>
    <n v="1124073"/>
    <n v="548899"/>
    <n v="575174"/>
    <n v="84305"/>
    <n v="73064"/>
    <n v="71940"/>
    <n v="74188"/>
    <n v="80933"/>
    <n v="120275"/>
    <n v="92173"/>
    <n v="80933"/>
    <n v="78685"/>
    <n v="80933"/>
    <n v="71940"/>
    <n v="59575"/>
    <n v="44962"/>
    <n v="32598"/>
    <n v="24729"/>
    <n v="21357"/>
    <n v="16861"/>
    <n v="14612"/>
  </r>
  <r>
    <s v="Fulton County"/>
    <s v=" Ohio"/>
    <n v="2009"/>
    <x v="35"/>
    <n v="42482"/>
    <n v="20908"/>
    <n v="21574"/>
    <n v="2761"/>
    <n v="3101"/>
    <n v="3186"/>
    <n v="3101"/>
    <n v="2378"/>
    <n v="2166"/>
    <n v="2166"/>
    <n v="3016"/>
    <n v="3058"/>
    <n v="3568"/>
    <n v="3441"/>
    <n v="2761"/>
    <n v="2124"/>
    <n v="1529"/>
    <n v="1316"/>
    <n v="1189"/>
    <n v="849"/>
    <n v="764"/>
  </r>
  <r>
    <s v="Gallia County"/>
    <s v=" Ohio"/>
    <n v="2009"/>
    <x v="35"/>
    <n v="30837"/>
    <n v="15103"/>
    <n v="15734"/>
    <n v="1973"/>
    <n v="1850"/>
    <n v="2158"/>
    <n v="2189"/>
    <n v="2004"/>
    <n v="2066"/>
    <n v="1726"/>
    <n v="1881"/>
    <n v="1973"/>
    <n v="2405"/>
    <n v="2312"/>
    <n v="1942"/>
    <n v="1819"/>
    <n v="1541"/>
    <n v="1079"/>
    <n v="986"/>
    <n v="431"/>
    <n v="524"/>
  </r>
  <r>
    <s v="Geauga County"/>
    <s v=" Ohio"/>
    <n v="2009"/>
    <x v="35"/>
    <n v="98143"/>
    <n v="48664"/>
    <n v="49479"/>
    <n v="5790"/>
    <n v="7262"/>
    <n v="7557"/>
    <n v="7753"/>
    <n v="5299"/>
    <n v="2944"/>
    <n v="3533"/>
    <n v="6281"/>
    <n v="6968"/>
    <n v="8832"/>
    <n v="8440"/>
    <n v="6968"/>
    <n v="6183"/>
    <n v="4514"/>
    <n v="3238"/>
    <n v="2551"/>
    <n v="2061"/>
    <n v="1962"/>
  </r>
  <r>
    <s v="Greene County"/>
    <s v=" Ohio"/>
    <n v="2009"/>
    <x v="35"/>
    <n v="158389"/>
    <n v="77102"/>
    <n v="81287"/>
    <n v="9186"/>
    <n v="9186"/>
    <n v="10453"/>
    <n v="15046"/>
    <n v="18531"/>
    <n v="6969"/>
    <n v="6810"/>
    <n v="9661"/>
    <n v="10612"/>
    <n v="12037"/>
    <n v="11720"/>
    <n v="9820"/>
    <n v="8711"/>
    <n v="5860"/>
    <n v="4751"/>
    <n v="3801"/>
    <n v="3009"/>
    <n v="2375"/>
  </r>
  <r>
    <s v="Guernsey County"/>
    <s v=" Ohio"/>
    <n v="2009"/>
    <x v="35"/>
    <n v="40332"/>
    <n v="19601"/>
    <n v="20731"/>
    <n v="2460"/>
    <n v="2581"/>
    <n v="3024"/>
    <n v="2782"/>
    <n v="2258"/>
    <n v="2177"/>
    <n v="2177"/>
    <n v="2702"/>
    <n v="2782"/>
    <n v="3145"/>
    <n v="3024"/>
    <n v="2863"/>
    <n v="2137"/>
    <n v="1895"/>
    <n v="1572"/>
    <n v="1169"/>
    <n v="927"/>
    <n v="645"/>
  </r>
  <r>
    <s v="Hamilton County"/>
    <s v=" Ohio"/>
    <n v="2009"/>
    <x v="35"/>
    <n v="851867"/>
    <n v="407687"/>
    <n v="444180"/>
    <n v="57075"/>
    <n v="52815"/>
    <n v="57926"/>
    <n v="62186"/>
    <n v="58778"/>
    <n v="65593"/>
    <n v="53667"/>
    <n v="52815"/>
    <n v="59630"/>
    <n v="65593"/>
    <n v="62186"/>
    <n v="51963"/>
    <n v="37482"/>
    <n v="29815"/>
    <n v="25556"/>
    <n v="23000"/>
    <n v="19592"/>
    <n v="17889"/>
  </r>
  <r>
    <s v="Hancock County"/>
    <s v=" Ohio"/>
    <n v="2009"/>
    <x v="35"/>
    <n v="74058"/>
    <n v="35947"/>
    <n v="38111"/>
    <n v="4665"/>
    <n v="4739"/>
    <n v="5035"/>
    <n v="5480"/>
    <n v="5035"/>
    <n v="5258"/>
    <n v="4443"/>
    <n v="4591"/>
    <n v="5184"/>
    <n v="5702"/>
    <n v="5406"/>
    <n v="4591"/>
    <n v="3702"/>
    <n v="2814"/>
    <n v="2295"/>
    <n v="1777"/>
    <n v="1777"/>
    <n v="1629"/>
  </r>
  <r>
    <s v="Hardin County"/>
    <s v=" Ohio"/>
    <n v="2009"/>
    <x v="35"/>
    <n v="31739"/>
    <n v="15541"/>
    <n v="16198"/>
    <n v="1936"/>
    <n v="1745"/>
    <n v="2126"/>
    <n v="3459"/>
    <n v="2475"/>
    <n v="2412"/>
    <n v="2094"/>
    <n v="1936"/>
    <n v="1904"/>
    <n v="2126"/>
    <n v="2063"/>
    <n v="2126"/>
    <n v="1206"/>
    <n v="1079"/>
    <n v="1142"/>
    <n v="698"/>
    <n v="603"/>
    <n v="603"/>
  </r>
  <r>
    <s v="Harrison County"/>
    <s v=" Ohio"/>
    <n v="2009"/>
    <x v="35"/>
    <n v="15430"/>
    <n v="7543"/>
    <n v="7887"/>
    <n v="910"/>
    <n v="833"/>
    <n v="1049"/>
    <n v="925"/>
    <n v="725"/>
    <n v="771"/>
    <n v="771"/>
    <n v="1002"/>
    <n v="941"/>
    <n v="1326"/>
    <n v="1249"/>
    <n v="1141"/>
    <n v="1002"/>
    <n v="864"/>
    <n v="540"/>
    <n v="493"/>
    <n v="447"/>
    <n v="447"/>
  </r>
  <r>
    <s v="Henry County"/>
    <s v=" Ohio"/>
    <n v="2009"/>
    <x v="35"/>
    <n v="28976"/>
    <n v="14307"/>
    <n v="14669"/>
    <n v="1883"/>
    <n v="2231"/>
    <n v="1767"/>
    <n v="2115"/>
    <n v="1825"/>
    <n v="1651"/>
    <n v="1651"/>
    <n v="1883"/>
    <n v="1825"/>
    <n v="2376"/>
    <n v="2260"/>
    <n v="1970"/>
    <n v="1332"/>
    <n v="1072"/>
    <n v="1014"/>
    <n v="811"/>
    <n v="666"/>
    <n v="608"/>
  </r>
  <r>
    <s v="Highland County"/>
    <s v=" Ohio"/>
    <n v="2009"/>
    <x v="35"/>
    <n v="42384"/>
    <n v="20907"/>
    <n v="21477"/>
    <n v="3051"/>
    <n v="2882"/>
    <n v="3009"/>
    <n v="3094"/>
    <n v="2415"/>
    <n v="2797"/>
    <n v="2627"/>
    <n v="2924"/>
    <n v="2670"/>
    <n v="3178"/>
    <n v="2924"/>
    <n v="2627"/>
    <n v="2373"/>
    <n v="1907"/>
    <n v="1398"/>
    <n v="974"/>
    <n v="762"/>
    <n v="762"/>
  </r>
  <r>
    <s v="Hocking County"/>
    <s v=" Ohio"/>
    <n v="2009"/>
    <x v="35"/>
    <n v="28857"/>
    <n v="14271"/>
    <n v="14586"/>
    <n v="1731"/>
    <n v="1817"/>
    <n v="2019"/>
    <n v="1962"/>
    <n v="1644"/>
    <n v="1789"/>
    <n v="1673"/>
    <n v="1846"/>
    <n v="2106"/>
    <n v="2279"/>
    <n v="2221"/>
    <n v="2135"/>
    <n v="1587"/>
    <n v="1327"/>
    <n v="1009"/>
    <n v="663"/>
    <n v="548"/>
    <n v="432"/>
  </r>
  <r>
    <s v="Holmes County"/>
    <s v=" Ohio"/>
    <n v="2009"/>
    <x v="35"/>
    <n v="41452"/>
    <n v="20728"/>
    <n v="20724"/>
    <n v="3979"/>
    <n v="4062"/>
    <n v="3772"/>
    <n v="3440"/>
    <n v="2818"/>
    <n v="3191"/>
    <n v="2570"/>
    <n v="2570"/>
    <n v="2238"/>
    <n v="2445"/>
    <n v="2238"/>
    <n v="2031"/>
    <n v="1533"/>
    <n v="1285"/>
    <n v="1036"/>
    <n v="870"/>
    <n v="746"/>
    <n v="497"/>
  </r>
  <r>
    <s v="Huron County"/>
    <s v=" Ohio"/>
    <n v="2009"/>
    <x v="35"/>
    <n v="59997"/>
    <n v="29492"/>
    <n v="30505"/>
    <n v="4319"/>
    <n v="4499"/>
    <n v="4559"/>
    <n v="4259"/>
    <n v="3419"/>
    <n v="3479"/>
    <n v="3479"/>
    <n v="4139"/>
    <n v="4079"/>
    <n v="4619"/>
    <n v="4319"/>
    <n v="3779"/>
    <n v="3059"/>
    <n v="2399"/>
    <n v="1739"/>
    <n v="1619"/>
    <n v="1259"/>
    <n v="899"/>
  </r>
  <r>
    <s v="Jackson County"/>
    <s v=" Ohio"/>
    <n v="2009"/>
    <x v="35"/>
    <n v="33342"/>
    <n v="16030"/>
    <n v="17312"/>
    <n v="2233"/>
    <n v="2067"/>
    <n v="2500"/>
    <n v="2167"/>
    <n v="1900"/>
    <n v="2233"/>
    <n v="2133"/>
    <n v="2067"/>
    <n v="2600"/>
    <n v="2467"/>
    <n v="2333"/>
    <n v="2433"/>
    <n v="1567"/>
    <n v="1400"/>
    <n v="1166"/>
    <n v="933"/>
    <n v="633"/>
    <n v="533"/>
  </r>
  <r>
    <s v="Jefferson County"/>
    <s v=" Ohio"/>
    <n v="2009"/>
    <x v="35"/>
    <n v="68762"/>
    <n v="32840"/>
    <n v="35922"/>
    <n v="3575"/>
    <n v="3713"/>
    <n v="4056"/>
    <n v="4675"/>
    <n v="4194"/>
    <n v="3438"/>
    <n v="3438"/>
    <n v="3850"/>
    <n v="4538"/>
    <n v="5432"/>
    <n v="5776"/>
    <n v="5225"/>
    <n v="3919"/>
    <n v="3369"/>
    <n v="3094"/>
    <n v="2337"/>
    <n v="2200"/>
    <n v="1856"/>
  </r>
  <r>
    <s v="Knox County"/>
    <s v=" Ohio"/>
    <n v="2009"/>
    <x v="35"/>
    <n v="58871"/>
    <n v="28784"/>
    <n v="30087"/>
    <n v="3826"/>
    <n v="3473"/>
    <n v="4297"/>
    <n v="5062"/>
    <n v="4591"/>
    <n v="3002"/>
    <n v="3120"/>
    <n v="3414"/>
    <n v="4238"/>
    <n v="4474"/>
    <n v="4238"/>
    <n v="3767"/>
    <n v="2943"/>
    <n v="2590"/>
    <n v="1942"/>
    <n v="1589"/>
    <n v="1118"/>
    <n v="1118"/>
  </r>
  <r>
    <s v="Lake County"/>
    <s v=" Ohio"/>
    <n v="2009"/>
    <x v="35"/>
    <n v="234634"/>
    <n v="114571"/>
    <n v="120063"/>
    <n v="13139"/>
    <n v="14312"/>
    <n v="15485"/>
    <n v="15485"/>
    <n v="13139"/>
    <n v="12904"/>
    <n v="13139"/>
    <n v="15016"/>
    <n v="18301"/>
    <n v="19943"/>
    <n v="18536"/>
    <n v="16659"/>
    <n v="12904"/>
    <n v="10089"/>
    <n v="7977"/>
    <n v="7039"/>
    <n v="5396"/>
    <n v="4692"/>
  </r>
  <r>
    <s v="Lawrence County"/>
    <s v=" Ohio"/>
    <n v="2009"/>
    <x v="35"/>
    <n v="62683"/>
    <n v="30056"/>
    <n v="32627"/>
    <n v="3823"/>
    <n v="4011"/>
    <n v="4074"/>
    <n v="4074"/>
    <n v="3510"/>
    <n v="4387"/>
    <n v="3823"/>
    <n v="4137"/>
    <n v="4513"/>
    <n v="4638"/>
    <n v="4575"/>
    <n v="4011"/>
    <n v="3698"/>
    <n v="2820"/>
    <n v="2319"/>
    <n v="1755"/>
    <n v="1316"/>
    <n v="1065"/>
  </r>
  <r>
    <s v="Licking County"/>
    <s v=" Ohio"/>
    <n v="2009"/>
    <x v="35"/>
    <n v="156414"/>
    <n v="76467"/>
    <n v="79947"/>
    <n v="10479"/>
    <n v="10479"/>
    <n v="11105"/>
    <n v="11105"/>
    <n v="9697"/>
    <n v="8915"/>
    <n v="8915"/>
    <n v="10636"/>
    <n v="11887"/>
    <n v="12982"/>
    <n v="11574"/>
    <n v="10636"/>
    <n v="7820"/>
    <n v="6412"/>
    <n v="4848"/>
    <n v="3910"/>
    <n v="2659"/>
    <n v="2189"/>
  </r>
  <r>
    <s v="Logan County"/>
    <s v=" Ohio"/>
    <n v="2009"/>
    <x v="35"/>
    <n v="46430"/>
    <n v="22766"/>
    <n v="23664"/>
    <n v="3110"/>
    <n v="3435"/>
    <n v="3017"/>
    <n v="3250"/>
    <n v="2553"/>
    <n v="2785"/>
    <n v="2692"/>
    <n v="2832"/>
    <n v="3482"/>
    <n v="3482"/>
    <n v="3528"/>
    <n v="3110"/>
    <n v="2414"/>
    <n v="2089"/>
    <n v="1532"/>
    <n v="1392"/>
    <n v="928"/>
    <n v="742"/>
  </r>
  <r>
    <s v="Lorain County"/>
    <s v=" Ohio"/>
    <n v="2009"/>
    <x v="35"/>
    <n v="302811"/>
    <n v="149240"/>
    <n v="153571"/>
    <n v="18774"/>
    <n v="20288"/>
    <n v="21802"/>
    <n v="21499"/>
    <n v="17865"/>
    <n v="16957"/>
    <n v="18168"/>
    <n v="21196"/>
    <n v="23316"/>
    <n v="24527"/>
    <n v="23013"/>
    <n v="19985"/>
    <n v="15746"/>
    <n v="11809"/>
    <n v="9387"/>
    <n v="7267"/>
    <n v="6359"/>
    <n v="5450"/>
  </r>
  <r>
    <s v="Lucas County"/>
    <s v=" Ohio"/>
    <n v="2009"/>
    <x v="35"/>
    <n v="464956"/>
    <n v="224719"/>
    <n v="240237"/>
    <n v="31152"/>
    <n v="30222"/>
    <n v="31617"/>
    <n v="33941"/>
    <n v="31617"/>
    <n v="35336"/>
    <n v="30687"/>
    <n v="28827"/>
    <n v="32546"/>
    <n v="34871"/>
    <n v="33476"/>
    <n v="28827"/>
    <n v="21852"/>
    <n v="15808"/>
    <n v="12553"/>
    <n v="12088"/>
    <n v="10229"/>
    <n v="8369"/>
  </r>
  <r>
    <s v="Madison County"/>
    <s v=" Ohio"/>
    <n v="2009"/>
    <x v="35"/>
    <n v="41629"/>
    <n v="22816"/>
    <n v="18813"/>
    <n v="2372"/>
    <n v="2705"/>
    <n v="2580"/>
    <n v="2997"/>
    <n v="2580"/>
    <n v="2747"/>
    <n v="2830"/>
    <n v="3205"/>
    <n v="3621"/>
    <n v="3455"/>
    <n v="3038"/>
    <n v="2372"/>
    <n v="2123"/>
    <n v="1457"/>
    <n v="1290"/>
    <n v="1040"/>
    <n v="707"/>
    <n v="499"/>
  </r>
  <r>
    <s v="Mahoning County"/>
    <s v=" Ohio"/>
    <n v="2009"/>
    <x v="35"/>
    <n v="241071"/>
    <n v="115590"/>
    <n v="125481"/>
    <n v="13258"/>
    <n v="14946"/>
    <n v="15187"/>
    <n v="16392"/>
    <n v="14223"/>
    <n v="13741"/>
    <n v="13017"/>
    <n v="14223"/>
    <n v="15910"/>
    <n v="19044"/>
    <n v="19285"/>
    <n v="16874"/>
    <n v="13258"/>
    <n v="10366"/>
    <n v="8678"/>
    <n v="8919"/>
    <n v="7473"/>
    <n v="6267"/>
  </r>
  <r>
    <s v="Marion County"/>
    <s v=" Ohio"/>
    <n v="2009"/>
    <x v="35"/>
    <n v="65593"/>
    <n v="34499"/>
    <n v="31094"/>
    <n v="3869"/>
    <n v="3935"/>
    <n v="4329"/>
    <n v="4460"/>
    <n v="4197"/>
    <n v="4329"/>
    <n v="4329"/>
    <n v="4657"/>
    <n v="4919"/>
    <n v="5050"/>
    <n v="4853"/>
    <n v="4132"/>
    <n v="3476"/>
    <n v="2426"/>
    <n v="2361"/>
    <n v="1771"/>
    <n v="1311"/>
    <n v="1180"/>
  </r>
  <r>
    <s v="Medina County"/>
    <s v=" Ohio"/>
    <n v="2009"/>
    <x v="35"/>
    <n v="169946"/>
    <n v="84161"/>
    <n v="85785"/>
    <n v="10706"/>
    <n v="12066"/>
    <n v="13085"/>
    <n v="11726"/>
    <n v="9007"/>
    <n v="7987"/>
    <n v="9686"/>
    <n v="12915"/>
    <n v="14615"/>
    <n v="14615"/>
    <n v="13085"/>
    <n v="11386"/>
    <n v="8667"/>
    <n v="6457"/>
    <n v="4758"/>
    <n v="3568"/>
    <n v="3059"/>
    <n v="2549"/>
  </r>
  <r>
    <s v="Meigs County"/>
    <s v=" Ohio"/>
    <n v="2009"/>
    <x v="35"/>
    <n v="22898"/>
    <n v="11192"/>
    <n v="11706"/>
    <n v="1305"/>
    <n v="1557"/>
    <n v="1305"/>
    <n v="1465"/>
    <n v="1328"/>
    <n v="1534"/>
    <n v="1305"/>
    <n v="1534"/>
    <n v="1557"/>
    <n v="1831"/>
    <n v="1786"/>
    <n v="1740"/>
    <n v="1190"/>
    <n v="1099"/>
    <n v="801"/>
    <n v="778"/>
    <n v="526"/>
    <n v="251"/>
  </r>
  <r>
    <s v="Mercer County"/>
    <s v=" Ohio"/>
    <n v="2009"/>
    <x v="35"/>
    <n v="40761"/>
    <n v="20416"/>
    <n v="20345"/>
    <n v="2853"/>
    <n v="2934"/>
    <n v="3097"/>
    <n v="3220"/>
    <n v="2486"/>
    <n v="1834"/>
    <n v="2160"/>
    <n v="2649"/>
    <n v="2608"/>
    <n v="3179"/>
    <n v="3179"/>
    <n v="2486"/>
    <n v="2078"/>
    <n v="1467"/>
    <n v="1467"/>
    <n v="1345"/>
    <n v="1019"/>
    <n v="692"/>
  </r>
  <r>
    <s v="Miami County"/>
    <s v=" Ohio"/>
    <n v="2009"/>
    <x v="35"/>
    <n v="100982"/>
    <n v="49721"/>
    <n v="51261"/>
    <n v="6159"/>
    <n v="6765"/>
    <n v="6765"/>
    <n v="6967"/>
    <n v="5654"/>
    <n v="5654"/>
    <n v="5654"/>
    <n v="7169"/>
    <n v="6866"/>
    <n v="8078"/>
    <n v="7876"/>
    <n v="7068"/>
    <n v="5554"/>
    <n v="4443"/>
    <n v="3635"/>
    <n v="2827"/>
    <n v="2221"/>
    <n v="1716"/>
  </r>
  <r>
    <s v="Monroe County"/>
    <s v=" Ohio"/>
    <n v="2009"/>
    <x v="35"/>
    <n v="14276"/>
    <n v="7100"/>
    <n v="7176"/>
    <n v="756"/>
    <n v="728"/>
    <n v="942"/>
    <n v="899"/>
    <n v="728"/>
    <n v="685"/>
    <n v="685"/>
    <n v="785"/>
    <n v="1056"/>
    <n v="1099"/>
    <n v="1142"/>
    <n v="1156"/>
    <n v="1013"/>
    <n v="770"/>
    <n v="656"/>
    <n v="471"/>
    <n v="399"/>
    <n v="314"/>
  </r>
  <r>
    <s v="Montgomery County"/>
    <s v=" Ohio"/>
    <n v="2009"/>
    <x v="35"/>
    <n v="538299"/>
    <n v="258573"/>
    <n v="279726"/>
    <n v="34451"/>
    <n v="34989"/>
    <n v="33374"/>
    <n v="36604"/>
    <n v="36604"/>
    <n v="39295"/>
    <n v="32297"/>
    <n v="34451"/>
    <n v="36604"/>
    <n v="40372"/>
    <n v="38219"/>
    <n v="33912"/>
    <n v="27991"/>
    <n v="22070"/>
    <n v="18302"/>
    <n v="15610"/>
    <n v="12380"/>
    <n v="11304"/>
  </r>
  <r>
    <s v="Morgan County"/>
    <s v=" Ohio"/>
    <n v="2009"/>
    <x v="35"/>
    <n v="14495"/>
    <n v="7163"/>
    <n v="7332"/>
    <n v="855"/>
    <n v="1043"/>
    <n v="898"/>
    <n v="956"/>
    <n v="724"/>
    <n v="724"/>
    <n v="710"/>
    <n v="855"/>
    <n v="1087"/>
    <n v="1203"/>
    <n v="1072"/>
    <n v="956"/>
    <n v="956"/>
    <n v="768"/>
    <n v="594"/>
    <n v="463"/>
    <n v="391"/>
    <n v="260"/>
  </r>
  <r>
    <s v="Morrow County"/>
    <s v=" Ohio"/>
    <n v="2009"/>
    <x v="35"/>
    <n v="34435"/>
    <n v="17262"/>
    <n v="17173"/>
    <n v="2203"/>
    <n v="2548"/>
    <n v="2307"/>
    <n v="2513"/>
    <n v="1859"/>
    <n v="1997"/>
    <n v="2031"/>
    <n v="2685"/>
    <n v="2513"/>
    <n v="2858"/>
    <n v="2685"/>
    <n v="2066"/>
    <n v="1962"/>
    <n v="1480"/>
    <n v="998"/>
    <n v="826"/>
    <n v="550"/>
    <n v="378"/>
  </r>
  <r>
    <s v="Muskingum County"/>
    <s v=" Ohio"/>
    <n v="2009"/>
    <x v="35"/>
    <n v="85099"/>
    <n v="40854"/>
    <n v="44245"/>
    <n v="5276"/>
    <n v="5531"/>
    <n v="5786"/>
    <n v="6127"/>
    <n v="5446"/>
    <n v="5361"/>
    <n v="4765"/>
    <n v="5361"/>
    <n v="5871"/>
    <n v="6467"/>
    <n v="6127"/>
    <n v="5361"/>
    <n v="4510"/>
    <n v="3403"/>
    <n v="3063"/>
    <n v="2723"/>
    <n v="1872"/>
    <n v="1787"/>
  </r>
  <r>
    <s v="Noble County"/>
    <s v=" Ohio"/>
    <n v="2009"/>
    <x v="35"/>
    <n v="14242"/>
    <n v="8323"/>
    <n v="5919"/>
    <n v="697"/>
    <n v="640"/>
    <n v="854"/>
    <n v="897"/>
    <n v="1566"/>
    <n v="1224"/>
    <n v="1068"/>
    <n v="1039"/>
    <n v="968"/>
    <n v="1039"/>
    <n v="982"/>
    <n v="868"/>
    <n v="526"/>
    <n v="583"/>
    <n v="441"/>
    <n v="299"/>
    <n v="227"/>
    <n v="313"/>
  </r>
  <r>
    <s v="Ottawa County"/>
    <s v=" Ohio"/>
    <n v="2009"/>
    <x v="35"/>
    <n v="41132"/>
    <n v="20285"/>
    <n v="20847"/>
    <n v="2221"/>
    <n v="2179"/>
    <n v="2714"/>
    <n v="2632"/>
    <n v="2056"/>
    <n v="1809"/>
    <n v="1974"/>
    <n v="2385"/>
    <n v="2961"/>
    <n v="3537"/>
    <n v="3537"/>
    <n v="3084"/>
    <n v="3043"/>
    <n v="2344"/>
    <n v="1521"/>
    <n v="1480"/>
    <n v="946"/>
    <n v="699"/>
  </r>
  <r>
    <s v="Paulding County"/>
    <s v=" Ohio"/>
    <n v="2009"/>
    <x v="35"/>
    <n v="19186"/>
    <n v="9532"/>
    <n v="9654"/>
    <n v="1208"/>
    <n v="1131"/>
    <n v="1477"/>
    <n v="1343"/>
    <n v="1055"/>
    <n v="1131"/>
    <n v="1036"/>
    <n v="1170"/>
    <n v="1400"/>
    <n v="1534"/>
    <n v="1515"/>
    <n v="1515"/>
    <n v="959"/>
    <n v="786"/>
    <n v="671"/>
    <n v="498"/>
    <n v="345"/>
    <n v="364"/>
  </r>
  <r>
    <s v="Perry County"/>
    <s v=" Ohio"/>
    <n v="2009"/>
    <x v="35"/>
    <n v="35080"/>
    <n v="17461"/>
    <n v="17619"/>
    <n v="2350"/>
    <n v="2350"/>
    <n v="2771"/>
    <n v="2525"/>
    <n v="1999"/>
    <n v="2280"/>
    <n v="2104"/>
    <n v="2631"/>
    <n v="2280"/>
    <n v="2771"/>
    <n v="2525"/>
    <n v="2139"/>
    <n v="1859"/>
    <n v="1297"/>
    <n v="1122"/>
    <n v="877"/>
    <n v="666"/>
    <n v="456"/>
  </r>
  <r>
    <s v="Pickaway County"/>
    <s v=" Ohio"/>
    <n v="2009"/>
    <x v="35"/>
    <n v="53864"/>
    <n v="28905"/>
    <n v="24959"/>
    <n v="3339"/>
    <n v="3177"/>
    <n v="3501"/>
    <n v="3985"/>
    <n v="3447"/>
    <n v="3608"/>
    <n v="3608"/>
    <n v="4039"/>
    <n v="4201"/>
    <n v="4255"/>
    <n v="3878"/>
    <n v="3285"/>
    <n v="2908"/>
    <n v="2154"/>
    <n v="1723"/>
    <n v="1292"/>
    <n v="915"/>
    <n v="592"/>
  </r>
  <r>
    <s v="Pike County"/>
    <s v=" Ohio"/>
    <n v="2009"/>
    <x v="35"/>
    <n v="27855"/>
    <n v="13799"/>
    <n v="14056"/>
    <n v="1838"/>
    <n v="1810"/>
    <n v="2144"/>
    <n v="1977"/>
    <n v="1559"/>
    <n v="1782"/>
    <n v="1838"/>
    <n v="1810"/>
    <n v="2172"/>
    <n v="2033"/>
    <n v="1921"/>
    <n v="1782"/>
    <n v="1253"/>
    <n v="1169"/>
    <n v="947"/>
    <n v="752"/>
    <n v="557"/>
    <n v="529"/>
  </r>
  <r>
    <s v="Portage County"/>
    <s v=" Ohio"/>
    <n v="2009"/>
    <x v="35"/>
    <n v="156001"/>
    <n v="76156"/>
    <n v="79845"/>
    <n v="8268"/>
    <n v="9360"/>
    <n v="9672"/>
    <n v="14196"/>
    <n v="18096"/>
    <n v="7020"/>
    <n v="7644"/>
    <n v="10296"/>
    <n v="11232"/>
    <n v="12480"/>
    <n v="11388"/>
    <n v="9984"/>
    <n v="7800"/>
    <n v="6084"/>
    <n v="4368"/>
    <n v="3276"/>
    <n v="2808"/>
    <n v="2184"/>
  </r>
  <r>
    <s v="Preble County"/>
    <s v=" Ohio"/>
    <n v="2009"/>
    <x v="35"/>
    <n v="41689"/>
    <n v="20765"/>
    <n v="20924"/>
    <n v="2584"/>
    <n v="3001"/>
    <n v="2543"/>
    <n v="2793"/>
    <n v="2292"/>
    <n v="2292"/>
    <n v="2376"/>
    <n v="2584"/>
    <n v="3251"/>
    <n v="3376"/>
    <n v="3210"/>
    <n v="2876"/>
    <n v="2376"/>
    <n v="2001"/>
    <n v="1334"/>
    <n v="1208"/>
    <n v="917"/>
    <n v="625"/>
  </r>
  <r>
    <s v="Putnam County"/>
    <s v=" Ohio"/>
    <n v="2009"/>
    <x v="35"/>
    <n v="34529"/>
    <n v="17271"/>
    <n v="17258"/>
    <n v="2486"/>
    <n v="2624"/>
    <n v="2589"/>
    <n v="2693"/>
    <n v="2244"/>
    <n v="1657"/>
    <n v="1760"/>
    <n v="2175"/>
    <n v="2520"/>
    <n v="2831"/>
    <n v="2589"/>
    <n v="2209"/>
    <n v="1312"/>
    <n v="1346"/>
    <n v="1001"/>
    <n v="966"/>
    <n v="759"/>
    <n v="759"/>
  </r>
  <r>
    <s v="Richland County"/>
    <s v=" Ohio"/>
    <n v="2009"/>
    <x v="35"/>
    <n v="125791"/>
    <n v="63855"/>
    <n v="61936"/>
    <n v="7673"/>
    <n v="7924"/>
    <n v="8050"/>
    <n v="8302"/>
    <n v="7799"/>
    <n v="7924"/>
    <n v="7170"/>
    <n v="8302"/>
    <n v="8427"/>
    <n v="9811"/>
    <n v="9685"/>
    <n v="8679"/>
    <n v="6289"/>
    <n v="5409"/>
    <n v="4780"/>
    <n v="4025"/>
    <n v="3018"/>
    <n v="2264"/>
  </r>
  <r>
    <s v="Ross County"/>
    <s v=" Ohio"/>
    <n v="2009"/>
    <x v="35"/>
    <n v="75629"/>
    <n v="39842"/>
    <n v="35787"/>
    <n v="4537"/>
    <n v="4083"/>
    <n v="5294"/>
    <n v="4764"/>
    <n v="4613"/>
    <n v="5369"/>
    <n v="5218"/>
    <n v="6050"/>
    <n v="5142"/>
    <n v="6201"/>
    <n v="5823"/>
    <n v="4462"/>
    <n v="4008"/>
    <n v="3252"/>
    <n v="2420"/>
    <n v="1966"/>
    <n v="1285"/>
    <n v="1134"/>
  </r>
  <r>
    <s v="Sandusky County"/>
    <s v=" Ohio"/>
    <n v="2009"/>
    <x v="35"/>
    <n v="60659"/>
    <n v="29900"/>
    <n v="30759"/>
    <n v="4003"/>
    <n v="4185"/>
    <n v="4064"/>
    <n v="4124"/>
    <n v="3578"/>
    <n v="3396"/>
    <n v="3275"/>
    <n v="3942"/>
    <n v="4124"/>
    <n v="5034"/>
    <n v="4792"/>
    <n v="3882"/>
    <n v="3336"/>
    <n v="2487"/>
    <n v="2001"/>
    <n v="1880"/>
    <n v="1334"/>
    <n v="1273"/>
  </r>
  <r>
    <s v="Scioto County"/>
    <s v=" Ohio"/>
    <n v="2009"/>
    <x v="35"/>
    <n v="76310"/>
    <n v="37230"/>
    <n v="39080"/>
    <n v="4883"/>
    <n v="5112"/>
    <n v="4349"/>
    <n v="5341"/>
    <n v="4960"/>
    <n v="5875"/>
    <n v="4807"/>
    <n v="4578"/>
    <n v="5341"/>
    <n v="5265"/>
    <n v="5418"/>
    <n v="4654"/>
    <n v="4120"/>
    <n v="3052"/>
    <n v="2899"/>
    <n v="2365"/>
    <n v="1755"/>
    <n v="1449"/>
  </r>
  <r>
    <s v="Seneca County"/>
    <s v=" Ohio"/>
    <n v="2009"/>
    <x v="35"/>
    <n v="56711"/>
    <n v="28066"/>
    <n v="28645"/>
    <n v="3629"/>
    <n v="3742"/>
    <n v="3629"/>
    <n v="4593"/>
    <n v="3856"/>
    <n v="3402"/>
    <n v="3175"/>
    <n v="3402"/>
    <n v="3856"/>
    <n v="4423"/>
    <n v="4423"/>
    <n v="3799"/>
    <n v="2722"/>
    <n v="2495"/>
    <n v="1587"/>
    <n v="1531"/>
    <n v="1247"/>
    <n v="1190"/>
  </r>
  <r>
    <s v="Shelby County"/>
    <s v=" Ohio"/>
    <n v="2009"/>
    <x v="35"/>
    <n v="48712"/>
    <n v="24434"/>
    <n v="24278"/>
    <n v="3604"/>
    <n v="3994"/>
    <n v="3458"/>
    <n v="3458"/>
    <n v="2874"/>
    <n v="2776"/>
    <n v="2874"/>
    <n v="3117"/>
    <n v="3750"/>
    <n v="3896"/>
    <n v="3507"/>
    <n v="3166"/>
    <n v="2289"/>
    <n v="1851"/>
    <n v="1266"/>
    <n v="1169"/>
    <n v="974"/>
    <n v="730"/>
  </r>
  <r>
    <s v="Stark County"/>
    <s v=" Ohio"/>
    <n v="2009"/>
    <x v="35"/>
    <n v="379468"/>
    <n v="183074"/>
    <n v="196394"/>
    <n v="22388"/>
    <n v="23527"/>
    <n v="25803"/>
    <n v="26562"/>
    <n v="23147"/>
    <n v="21629"/>
    <n v="20491"/>
    <n v="24285"/>
    <n v="26562"/>
    <n v="29598"/>
    <n v="29219"/>
    <n v="25803"/>
    <n v="20870"/>
    <n v="16317"/>
    <n v="12901"/>
    <n v="11763"/>
    <n v="9866"/>
    <n v="8348"/>
  </r>
  <r>
    <s v="Summit County"/>
    <s v=" Ohio"/>
    <n v="2009"/>
    <x v="35"/>
    <n v="544221"/>
    <n v="262708"/>
    <n v="281513"/>
    <n v="32653"/>
    <n v="34285"/>
    <n v="37007"/>
    <n v="37007"/>
    <n v="32109"/>
    <n v="35918"/>
    <n v="32653"/>
    <n v="36462"/>
    <n v="40272"/>
    <n v="43537"/>
    <n v="41905"/>
    <n v="35918"/>
    <n v="27755"/>
    <n v="19591"/>
    <n v="17959"/>
    <n v="15238"/>
    <n v="13061"/>
    <n v="10884"/>
  </r>
  <r>
    <s v="Trumbull County"/>
    <s v=" Ohio"/>
    <n v="2009"/>
    <x v="35"/>
    <n v="213350"/>
    <n v="103582"/>
    <n v="109768"/>
    <n v="11947"/>
    <n v="13014"/>
    <n v="14081"/>
    <n v="13867"/>
    <n v="12160"/>
    <n v="11947"/>
    <n v="11307"/>
    <n v="13227"/>
    <n v="14721"/>
    <n v="16854"/>
    <n v="16641"/>
    <n v="15574"/>
    <n v="12374"/>
    <n v="10027"/>
    <n v="7893"/>
    <n v="6827"/>
    <n v="5547"/>
    <n v="5333"/>
  </r>
  <r>
    <s v="Tuscarawas County"/>
    <s v=" Ohio"/>
    <n v="2009"/>
    <x v="35"/>
    <n v="91243"/>
    <n v="44669"/>
    <n v="46574"/>
    <n v="5748"/>
    <n v="5839"/>
    <n v="6113"/>
    <n v="6113"/>
    <n v="5200"/>
    <n v="5200"/>
    <n v="5200"/>
    <n v="5930"/>
    <n v="6204"/>
    <n v="7208"/>
    <n v="7025"/>
    <n v="5748"/>
    <n v="5292"/>
    <n v="4014"/>
    <n v="3284"/>
    <n v="2737"/>
    <n v="2281"/>
    <n v="2189"/>
  </r>
  <r>
    <s v="Union County"/>
    <s v=" Ohio"/>
    <n v="2009"/>
    <x v="35"/>
    <n v="47406"/>
    <n v="22727"/>
    <n v="24679"/>
    <n v="3413"/>
    <n v="3792"/>
    <n v="3413"/>
    <n v="3081"/>
    <n v="2559"/>
    <n v="3271"/>
    <n v="3413"/>
    <n v="3650"/>
    <n v="4408"/>
    <n v="3934"/>
    <n v="3365"/>
    <n v="2512"/>
    <n v="2038"/>
    <n v="1469"/>
    <n v="1090"/>
    <n v="758"/>
    <n v="616"/>
    <n v="616"/>
  </r>
  <r>
    <s v="Van Wert County"/>
    <s v=" Ohio"/>
    <n v="2009"/>
    <x v="35"/>
    <n v="28846"/>
    <n v="14052"/>
    <n v="14794"/>
    <n v="1846"/>
    <n v="1961"/>
    <n v="1817"/>
    <n v="2048"/>
    <n v="1759"/>
    <n v="1759"/>
    <n v="1644"/>
    <n v="1788"/>
    <n v="1846"/>
    <n v="2192"/>
    <n v="2278"/>
    <n v="1961"/>
    <n v="1471"/>
    <n v="1182"/>
    <n v="980"/>
    <n v="951"/>
    <n v="663"/>
    <n v="634"/>
  </r>
  <r>
    <s v="Vinton County"/>
    <s v=" Ohio"/>
    <n v="2009"/>
    <x v="35"/>
    <n v="13274"/>
    <n v="6586"/>
    <n v="6688"/>
    <n v="876"/>
    <n v="969"/>
    <n v="849"/>
    <n v="902"/>
    <n v="796"/>
    <n v="942"/>
    <n v="849"/>
    <n v="876"/>
    <n v="942"/>
    <n v="1035"/>
    <n v="995"/>
    <n v="730"/>
    <n v="836"/>
    <n v="610"/>
    <n v="398"/>
    <n v="212"/>
    <n v="345"/>
    <n v="106"/>
  </r>
  <r>
    <s v="Warren County"/>
    <s v=" Ohio"/>
    <n v="2009"/>
    <x v="35"/>
    <n v="203129"/>
    <n v="103031"/>
    <n v="100098"/>
    <n v="14422"/>
    <n v="16047"/>
    <n v="15234"/>
    <n v="13406"/>
    <n v="10359"/>
    <n v="11578"/>
    <n v="14015"/>
    <n v="17672"/>
    <n v="18078"/>
    <n v="17875"/>
    <n v="14219"/>
    <n v="11375"/>
    <n v="8937"/>
    <n v="6296"/>
    <n v="5281"/>
    <n v="3656"/>
    <n v="2640"/>
    <n v="2437"/>
  </r>
  <r>
    <s v="Washington County"/>
    <s v=" Ohio"/>
    <n v="2009"/>
    <x v="35"/>
    <n v="61461"/>
    <n v="30019"/>
    <n v="31442"/>
    <n v="3380"/>
    <n v="3380"/>
    <n v="3994"/>
    <n v="4179"/>
    <n v="4056"/>
    <n v="3318"/>
    <n v="3257"/>
    <n v="4179"/>
    <n v="3749"/>
    <n v="5101"/>
    <n v="4855"/>
    <n v="3994"/>
    <n v="3872"/>
    <n v="3011"/>
    <n v="2335"/>
    <n v="1905"/>
    <n v="1290"/>
    <n v="1413"/>
  </r>
  <r>
    <s v="Wayne County"/>
    <s v=" Ohio"/>
    <n v="2009"/>
    <x v="35"/>
    <n v="113828"/>
    <n v="56428"/>
    <n v="57400"/>
    <n v="8081"/>
    <n v="8423"/>
    <n v="7626"/>
    <n v="8650"/>
    <n v="7512"/>
    <n v="6829"/>
    <n v="6374"/>
    <n v="6829"/>
    <n v="7967"/>
    <n v="8764"/>
    <n v="8309"/>
    <n v="6943"/>
    <n v="5919"/>
    <n v="4211"/>
    <n v="4211"/>
    <n v="2845"/>
    <n v="2276"/>
    <n v="1935"/>
  </r>
  <r>
    <s v="Williams County"/>
    <s v=" Ohio"/>
    <n v="2009"/>
    <x v="35"/>
    <n v="38204"/>
    <n v="19057"/>
    <n v="19147"/>
    <n v="2330"/>
    <n v="2636"/>
    <n v="2330"/>
    <n v="2636"/>
    <n v="2292"/>
    <n v="2330"/>
    <n v="2215"/>
    <n v="2483"/>
    <n v="2636"/>
    <n v="3132"/>
    <n v="3018"/>
    <n v="2712"/>
    <n v="1757"/>
    <n v="1719"/>
    <n v="1260"/>
    <n v="1107"/>
    <n v="878"/>
    <n v="840"/>
  </r>
  <r>
    <s v="Wood County"/>
    <s v=" Ohio"/>
    <n v="2009"/>
    <x v="35"/>
    <n v="124975"/>
    <n v="60494"/>
    <n v="64481"/>
    <n v="6998"/>
    <n v="7123"/>
    <n v="8123"/>
    <n v="12997"/>
    <n v="16746"/>
    <n v="5248"/>
    <n v="5998"/>
    <n v="7248"/>
    <n v="8248"/>
    <n v="9123"/>
    <n v="8998"/>
    <n v="7873"/>
    <n v="5623"/>
    <n v="3999"/>
    <n v="3374"/>
    <n v="3249"/>
    <n v="1999"/>
    <n v="1999"/>
  </r>
  <r>
    <s v="Wyandot County"/>
    <s v=" Ohio"/>
    <n v="2009"/>
    <x v="35"/>
    <n v="22499"/>
    <n v="10997"/>
    <n v="11502"/>
    <n v="1349"/>
    <n v="1529"/>
    <n v="1552"/>
    <n v="1484"/>
    <n v="1259"/>
    <n v="1282"/>
    <n v="1372"/>
    <n v="1372"/>
    <n v="1664"/>
    <n v="1732"/>
    <n v="1664"/>
    <n v="1484"/>
    <n v="1102"/>
    <n v="1034"/>
    <n v="764"/>
    <n v="764"/>
    <n v="562"/>
    <n v="517"/>
  </r>
  <r>
    <s v="Adair County"/>
    <s v=" Oklahoma"/>
    <n v="2009"/>
    <x v="36"/>
    <n v="21822"/>
    <n v="10755"/>
    <n v="11067"/>
    <n v="1833"/>
    <n v="1614"/>
    <n v="1876"/>
    <n v="1745"/>
    <n v="1374"/>
    <n v="1396"/>
    <n v="1287"/>
    <n v="1483"/>
    <n v="1418"/>
    <n v="1440"/>
    <n v="1331"/>
    <n v="1331"/>
    <n v="1047"/>
    <n v="785"/>
    <n v="676"/>
    <n v="567"/>
    <n v="261"/>
    <n v="327"/>
  </r>
  <r>
    <s v="Alfalfa County"/>
    <s v=" Oklahoma"/>
    <n v="2009"/>
    <x v="36"/>
    <n v="5571"/>
    <n v="3222"/>
    <n v="2349"/>
    <n v="239"/>
    <n v="217"/>
    <n v="278"/>
    <n v="278"/>
    <n v="306"/>
    <n v="256"/>
    <n v="267"/>
    <n v="484"/>
    <n v="462"/>
    <n v="473"/>
    <n v="456"/>
    <n v="428"/>
    <n v="306"/>
    <n v="334"/>
    <n v="250"/>
    <n v="194"/>
    <n v="150"/>
    <n v="189"/>
  </r>
  <r>
    <s v="Atoka County"/>
    <s v=" Oklahoma"/>
    <n v="2009"/>
    <x v="36"/>
    <n v="14424"/>
    <n v="7990"/>
    <n v="6434"/>
    <n v="822"/>
    <n v="879"/>
    <n v="894"/>
    <n v="1052"/>
    <n v="894"/>
    <n v="980"/>
    <n v="966"/>
    <n v="1009"/>
    <n v="1182"/>
    <n v="1125"/>
    <n v="865"/>
    <n v="980"/>
    <n v="764"/>
    <n v="677"/>
    <n v="461"/>
    <n v="360"/>
    <n v="302"/>
    <n v="201"/>
  </r>
  <r>
    <s v="Beaver County"/>
    <s v=" Oklahoma"/>
    <n v="2009"/>
    <x v="36"/>
    <n v="5311"/>
    <n v="2745"/>
    <n v="2566"/>
    <n v="350"/>
    <n v="329"/>
    <n v="371"/>
    <n v="323"/>
    <n v="318"/>
    <n v="249"/>
    <n v="281"/>
    <n v="281"/>
    <n v="488"/>
    <n v="393"/>
    <n v="414"/>
    <n v="292"/>
    <n v="366"/>
    <n v="249"/>
    <n v="185"/>
    <n v="169"/>
    <n v="127"/>
    <n v="122"/>
  </r>
  <r>
    <s v="Beckham County"/>
    <s v=" Oklahoma"/>
    <n v="2009"/>
    <x v="36"/>
    <n v="20268"/>
    <n v="10105"/>
    <n v="10163"/>
    <n v="1743"/>
    <n v="1479"/>
    <n v="1236"/>
    <n v="1398"/>
    <n v="1459"/>
    <n v="1580"/>
    <n v="1195"/>
    <n v="1175"/>
    <n v="1479"/>
    <n v="1459"/>
    <n v="1317"/>
    <n v="1074"/>
    <n v="830"/>
    <n v="749"/>
    <n v="668"/>
    <n v="648"/>
    <n v="344"/>
    <n v="405"/>
  </r>
  <r>
    <s v="Blaine County"/>
    <s v=" Oklahoma"/>
    <n v="2009"/>
    <x v="36"/>
    <n v="12625"/>
    <n v="7179"/>
    <n v="5446"/>
    <n v="732"/>
    <n v="770"/>
    <n v="1085"/>
    <n v="1022"/>
    <n v="643"/>
    <n v="1073"/>
    <n v="719"/>
    <n v="972"/>
    <n v="820"/>
    <n v="896"/>
    <n v="770"/>
    <n v="732"/>
    <n v="542"/>
    <n v="467"/>
    <n v="404"/>
    <n v="441"/>
    <n v="202"/>
    <n v="315"/>
  </r>
  <r>
    <s v="Bryan County"/>
    <s v=" Oklahoma"/>
    <n v="2009"/>
    <x v="36"/>
    <n v="39467"/>
    <n v="19396"/>
    <n v="20071"/>
    <n v="2644"/>
    <n v="2604"/>
    <n v="2368"/>
    <n v="3157"/>
    <n v="2802"/>
    <n v="3354"/>
    <n v="2446"/>
    <n v="2328"/>
    <n v="2368"/>
    <n v="2486"/>
    <n v="2565"/>
    <n v="2328"/>
    <n v="2091"/>
    <n v="1657"/>
    <n v="1460"/>
    <n v="1065"/>
    <n v="828"/>
    <n v="947"/>
  </r>
  <r>
    <s v="Caddo County"/>
    <s v=" Oklahoma"/>
    <n v="2009"/>
    <x v="36"/>
    <n v="29505"/>
    <n v="14820"/>
    <n v="14685"/>
    <n v="2006"/>
    <n v="1770"/>
    <n v="2448"/>
    <n v="2537"/>
    <n v="1858"/>
    <n v="1740"/>
    <n v="1563"/>
    <n v="1888"/>
    <n v="2035"/>
    <n v="2094"/>
    <n v="1976"/>
    <n v="1711"/>
    <n v="1563"/>
    <n v="1268"/>
    <n v="1032"/>
    <n v="855"/>
    <n v="531"/>
    <n v="590"/>
  </r>
  <r>
    <s v="Canadian County"/>
    <s v=" Oklahoma"/>
    <n v="2009"/>
    <x v="36"/>
    <n v="103588"/>
    <n v="51527"/>
    <n v="52061"/>
    <n v="7147"/>
    <n v="7458"/>
    <n v="7665"/>
    <n v="7251"/>
    <n v="6008"/>
    <n v="7354"/>
    <n v="7354"/>
    <n v="7458"/>
    <n v="7769"/>
    <n v="8390"/>
    <n v="7251"/>
    <n v="6526"/>
    <n v="4868"/>
    <n v="4039"/>
    <n v="2486"/>
    <n v="1968"/>
    <n v="1346"/>
    <n v="1243"/>
  </r>
  <r>
    <s v="Carter County"/>
    <s v=" Oklahoma"/>
    <n v="2009"/>
    <x v="36"/>
    <n v="47388"/>
    <n v="22779"/>
    <n v="24609"/>
    <n v="3364"/>
    <n v="3222"/>
    <n v="3411"/>
    <n v="3459"/>
    <n v="2653"/>
    <n v="2890"/>
    <n v="2890"/>
    <n v="2606"/>
    <n v="3411"/>
    <n v="3506"/>
    <n v="3364"/>
    <n v="2795"/>
    <n v="2511"/>
    <n v="2227"/>
    <n v="1611"/>
    <n v="1469"/>
    <n v="995"/>
    <n v="900"/>
  </r>
  <r>
    <s v="Cherokee County"/>
    <s v=" Oklahoma"/>
    <n v="2009"/>
    <x v="36"/>
    <n v="45241"/>
    <n v="22033"/>
    <n v="23208"/>
    <n v="2940"/>
    <n v="2985"/>
    <n v="2895"/>
    <n v="4343"/>
    <n v="6107"/>
    <n v="2352"/>
    <n v="2216"/>
    <n v="2352"/>
    <n v="2714"/>
    <n v="2940"/>
    <n v="2759"/>
    <n v="2307"/>
    <n v="2669"/>
    <n v="1719"/>
    <n v="1492"/>
    <n v="1040"/>
    <n v="723"/>
    <n v="588"/>
  </r>
  <r>
    <s v="Choctaw County"/>
    <s v=" Oklahoma"/>
    <n v="2009"/>
    <x v="36"/>
    <n v="14987"/>
    <n v="7177"/>
    <n v="7810"/>
    <n v="1064"/>
    <n v="974"/>
    <n v="1064"/>
    <n v="1064"/>
    <n v="869"/>
    <n v="824"/>
    <n v="794"/>
    <n v="884"/>
    <n v="914"/>
    <n v="1064"/>
    <n v="989"/>
    <n v="989"/>
    <n v="899"/>
    <n v="704"/>
    <n v="674"/>
    <n v="419"/>
    <n v="374"/>
    <n v="419"/>
  </r>
  <r>
    <s v="Cimarron County"/>
    <s v=" Oklahoma"/>
    <n v="2009"/>
    <x v="36"/>
    <n v="2652"/>
    <n v="1344"/>
    <n v="1308"/>
    <n v="121"/>
    <n v="217"/>
    <n v="214"/>
    <n v="169"/>
    <n v="84"/>
    <n v="114"/>
    <n v="164"/>
    <n v="108"/>
    <n v="177"/>
    <n v="196"/>
    <n v="182"/>
    <n v="225"/>
    <n v="135"/>
    <n v="137"/>
    <n v="92"/>
    <n v="151"/>
    <n v="98"/>
    <n v="50"/>
  </r>
  <r>
    <s v="Cleveland County"/>
    <s v=" Oklahoma"/>
    <n v="2009"/>
    <x v="36"/>
    <n v="235855"/>
    <n v="118311"/>
    <n v="117544"/>
    <n v="14151"/>
    <n v="15802"/>
    <n v="13679"/>
    <n v="19340"/>
    <n v="32312"/>
    <n v="16038"/>
    <n v="14387"/>
    <n v="16038"/>
    <n v="15566"/>
    <n v="16745"/>
    <n v="15802"/>
    <n v="13207"/>
    <n v="10849"/>
    <n v="7311"/>
    <n v="5424"/>
    <n v="4009"/>
    <n v="2830"/>
    <n v="2358"/>
  </r>
  <r>
    <s v="Comanche County"/>
    <s v=" Oklahoma"/>
    <n v="2009"/>
    <x v="36"/>
    <n v="112828"/>
    <n v="57765"/>
    <n v="55063"/>
    <n v="9139"/>
    <n v="8462"/>
    <n v="7672"/>
    <n v="9816"/>
    <n v="11621"/>
    <n v="8123"/>
    <n v="6769"/>
    <n v="6656"/>
    <n v="7785"/>
    <n v="7672"/>
    <n v="6882"/>
    <n v="5867"/>
    <n v="4287"/>
    <n v="3723"/>
    <n v="3046"/>
    <n v="2595"/>
    <n v="1579"/>
    <n v="1241"/>
  </r>
  <r>
    <s v="Cotton County"/>
    <s v=" Oklahoma"/>
    <n v="2009"/>
    <x v="36"/>
    <n v="6351"/>
    <n v="3215"/>
    <n v="3136"/>
    <n v="393"/>
    <n v="450"/>
    <n v="438"/>
    <n v="362"/>
    <n v="374"/>
    <n v="381"/>
    <n v="330"/>
    <n v="552"/>
    <n v="368"/>
    <n v="469"/>
    <n v="450"/>
    <n v="400"/>
    <n v="336"/>
    <n v="285"/>
    <n v="254"/>
    <n v="177"/>
    <n v="158"/>
    <n v="165"/>
  </r>
  <r>
    <s v="Craig County"/>
    <s v=" Oklahoma"/>
    <n v="2009"/>
    <x v="36"/>
    <n v="15079"/>
    <n v="7647"/>
    <n v="7432"/>
    <n v="919"/>
    <n v="980"/>
    <n v="844"/>
    <n v="1010"/>
    <n v="874"/>
    <n v="859"/>
    <n v="829"/>
    <n v="1055"/>
    <n v="980"/>
    <n v="1251"/>
    <n v="1085"/>
    <n v="949"/>
    <n v="814"/>
    <n v="769"/>
    <n v="573"/>
    <n v="452"/>
    <n v="422"/>
    <n v="376"/>
  </r>
  <r>
    <s v="Creek County"/>
    <s v=" Oklahoma"/>
    <n v="2009"/>
    <x v="36"/>
    <n v="68974"/>
    <n v="33910"/>
    <n v="35064"/>
    <n v="4483"/>
    <n v="4828"/>
    <n v="4759"/>
    <n v="5104"/>
    <n v="3793"/>
    <n v="4000"/>
    <n v="3931"/>
    <n v="3793"/>
    <n v="5104"/>
    <n v="5448"/>
    <n v="5035"/>
    <n v="4690"/>
    <n v="3862"/>
    <n v="2965"/>
    <n v="2552"/>
    <n v="2138"/>
    <n v="1379"/>
    <n v="1034"/>
  </r>
  <r>
    <s v="Custer County"/>
    <s v=" Oklahoma"/>
    <n v="2009"/>
    <x v="36"/>
    <n v="26012"/>
    <n v="12596"/>
    <n v="13416"/>
    <n v="1846"/>
    <n v="1586"/>
    <n v="1508"/>
    <n v="2419"/>
    <n v="4187"/>
    <n v="1404"/>
    <n v="1222"/>
    <n v="1456"/>
    <n v="1300"/>
    <n v="1638"/>
    <n v="1508"/>
    <n v="1222"/>
    <n v="1040"/>
    <n v="1144"/>
    <n v="598"/>
    <n v="572"/>
    <n v="728"/>
    <n v="572"/>
  </r>
  <r>
    <s v="Delaware County"/>
    <s v=" Oklahoma"/>
    <n v="2009"/>
    <x v="36"/>
    <n v="40076"/>
    <n v="19866"/>
    <n v="20210"/>
    <n v="2244"/>
    <n v="2404"/>
    <n v="2645"/>
    <n v="2725"/>
    <n v="2244"/>
    <n v="2043"/>
    <n v="2043"/>
    <n v="2244"/>
    <n v="2484"/>
    <n v="2845"/>
    <n v="2765"/>
    <n v="2484"/>
    <n v="3166"/>
    <n v="2725"/>
    <n v="1763"/>
    <n v="1763"/>
    <n v="761"/>
    <n v="681"/>
  </r>
  <r>
    <s v="Dewey County"/>
    <s v=" Oklahoma"/>
    <n v="2009"/>
    <x v="36"/>
    <n v="4391"/>
    <n v="2181"/>
    <n v="2210"/>
    <n v="267"/>
    <n v="245"/>
    <n v="267"/>
    <n v="210"/>
    <n v="144"/>
    <n v="316"/>
    <n v="215"/>
    <n v="254"/>
    <n v="254"/>
    <n v="333"/>
    <n v="329"/>
    <n v="338"/>
    <n v="254"/>
    <n v="237"/>
    <n v="232"/>
    <n v="201"/>
    <n v="114"/>
    <n v="162"/>
  </r>
  <r>
    <s v="Garfield County"/>
    <s v=" Oklahoma"/>
    <n v="2009"/>
    <x v="36"/>
    <n v="57700"/>
    <n v="27907"/>
    <n v="29793"/>
    <n v="4385"/>
    <n v="3865"/>
    <n v="3635"/>
    <n v="3635"/>
    <n v="4212"/>
    <n v="4154"/>
    <n v="3173"/>
    <n v="3173"/>
    <n v="3519"/>
    <n v="4385"/>
    <n v="4096"/>
    <n v="3635"/>
    <n v="2711"/>
    <n v="2365"/>
    <n v="2192"/>
    <n v="1788"/>
    <n v="1038"/>
    <n v="1673"/>
  </r>
  <r>
    <s v="Garvin County"/>
    <s v=" Oklahoma"/>
    <n v="2009"/>
    <x v="36"/>
    <n v="27027"/>
    <n v="13131"/>
    <n v="13896"/>
    <n v="1837"/>
    <n v="1621"/>
    <n v="1945"/>
    <n v="1783"/>
    <n v="1432"/>
    <n v="1729"/>
    <n v="1621"/>
    <n v="1621"/>
    <n v="1648"/>
    <n v="1918"/>
    <n v="1918"/>
    <n v="1702"/>
    <n v="1459"/>
    <n v="1351"/>
    <n v="1081"/>
    <n v="756"/>
    <n v="378"/>
    <n v="1162"/>
  </r>
  <r>
    <s v="Grady County"/>
    <s v=" Oklahoma"/>
    <n v="2009"/>
    <x v="36"/>
    <n v="50434"/>
    <n v="24817"/>
    <n v="25617"/>
    <n v="3328"/>
    <n v="3732"/>
    <n v="3530"/>
    <n v="3782"/>
    <n v="3126"/>
    <n v="3278"/>
    <n v="2975"/>
    <n v="3681"/>
    <n v="3328"/>
    <n v="3832"/>
    <n v="3732"/>
    <n v="3227"/>
    <n v="2622"/>
    <n v="2118"/>
    <n v="1513"/>
    <n v="958"/>
    <n v="806"/>
    <n v="806"/>
  </r>
  <r>
    <s v="Grant County"/>
    <s v=" Oklahoma"/>
    <n v="2009"/>
    <x v="36"/>
    <n v="4483"/>
    <n v="2223"/>
    <n v="2260"/>
    <n v="224"/>
    <n v="237"/>
    <n v="327"/>
    <n v="322"/>
    <n v="224"/>
    <n v="152"/>
    <n v="192"/>
    <n v="224"/>
    <n v="304"/>
    <n v="381"/>
    <n v="372"/>
    <n v="345"/>
    <n v="255"/>
    <n v="242"/>
    <n v="192"/>
    <n v="206"/>
    <n v="174"/>
    <n v="107"/>
  </r>
  <r>
    <s v="Greer County"/>
    <s v=" Oklahoma"/>
    <n v="2009"/>
    <x v="36"/>
    <n v="5800"/>
    <n v="3515"/>
    <n v="2285"/>
    <n v="307"/>
    <n v="284"/>
    <n v="284"/>
    <n v="156"/>
    <n v="452"/>
    <n v="545"/>
    <n v="359"/>
    <n v="591"/>
    <n v="417"/>
    <n v="388"/>
    <n v="388"/>
    <n v="243"/>
    <n v="371"/>
    <n v="203"/>
    <n v="237"/>
    <n v="214"/>
    <n v="191"/>
    <n v="168"/>
  </r>
  <r>
    <s v="Harmon County"/>
    <s v=" Oklahoma"/>
    <n v="2009"/>
    <x v="36"/>
    <n v="2876"/>
    <n v="1461"/>
    <n v="1415"/>
    <n v="207"/>
    <n v="172"/>
    <n v="163"/>
    <n v="184"/>
    <n v="155"/>
    <n v="198"/>
    <n v="100"/>
    <n v="146"/>
    <n v="258"/>
    <n v="221"/>
    <n v="215"/>
    <n v="264"/>
    <n v="126"/>
    <n v="77"/>
    <n v="112"/>
    <n v="103"/>
    <n v="94"/>
    <n v="69"/>
  </r>
  <r>
    <s v="Harper County"/>
    <s v=" Oklahoma"/>
    <n v="2009"/>
    <x v="36"/>
    <n v="3340"/>
    <n v="1672"/>
    <n v="1668"/>
    <n v="217"/>
    <n v="183"/>
    <n v="193"/>
    <n v="200"/>
    <n v="110"/>
    <n v="250"/>
    <n v="140"/>
    <n v="90"/>
    <n v="337"/>
    <n v="310"/>
    <n v="220"/>
    <n v="187"/>
    <n v="207"/>
    <n v="167"/>
    <n v="153"/>
    <n v="140"/>
    <n v="130"/>
    <n v="106"/>
  </r>
  <r>
    <s v="Hughes County"/>
    <s v=" Oklahoma"/>
    <n v="2009"/>
    <x v="36"/>
    <n v="13684"/>
    <n v="7200"/>
    <n v="6484"/>
    <n v="862"/>
    <n v="711"/>
    <n v="1012"/>
    <n v="793"/>
    <n v="793"/>
    <n v="793"/>
    <n v="1012"/>
    <n v="752"/>
    <n v="1067"/>
    <n v="889"/>
    <n v="875"/>
    <n v="889"/>
    <n v="821"/>
    <n v="684"/>
    <n v="561"/>
    <n v="519"/>
    <n v="287"/>
    <n v="355"/>
  </r>
  <r>
    <s v="Jackson County"/>
    <s v=" Oklahoma"/>
    <n v="2009"/>
    <x v="36"/>
    <n v="25831"/>
    <n v="12852"/>
    <n v="12979"/>
    <n v="2066"/>
    <n v="1988"/>
    <n v="1808"/>
    <n v="1808"/>
    <n v="2402"/>
    <n v="1627"/>
    <n v="1601"/>
    <n v="1601"/>
    <n v="1627"/>
    <n v="1859"/>
    <n v="1601"/>
    <n v="1446"/>
    <n v="1162"/>
    <n v="878"/>
    <n v="826"/>
    <n v="774"/>
    <n v="361"/>
    <n v="413"/>
  </r>
  <r>
    <s v="Jefferson County"/>
    <s v=" Oklahoma"/>
    <n v="2009"/>
    <x v="36"/>
    <n v="6288"/>
    <n v="3043"/>
    <n v="3245"/>
    <n v="421"/>
    <n v="452"/>
    <n v="408"/>
    <n v="389"/>
    <n v="352"/>
    <n v="333"/>
    <n v="389"/>
    <n v="308"/>
    <n v="490"/>
    <n v="415"/>
    <n v="396"/>
    <n v="370"/>
    <n v="389"/>
    <n v="289"/>
    <n v="264"/>
    <n v="257"/>
    <n v="226"/>
    <n v="138"/>
  </r>
  <r>
    <s v="Johnston County"/>
    <s v=" Oklahoma"/>
    <n v="2009"/>
    <x v="36"/>
    <n v="10396"/>
    <n v="5023"/>
    <n v="5373"/>
    <n v="675"/>
    <n v="592"/>
    <n v="748"/>
    <n v="748"/>
    <n v="1018"/>
    <n v="582"/>
    <n v="467"/>
    <n v="467"/>
    <n v="686"/>
    <n v="748"/>
    <n v="696"/>
    <n v="696"/>
    <n v="592"/>
    <n v="540"/>
    <n v="384"/>
    <n v="322"/>
    <n v="166"/>
    <n v="249"/>
  </r>
  <r>
    <s v="Kay County"/>
    <s v=" Oklahoma"/>
    <n v="2009"/>
    <x v="36"/>
    <n v="45958"/>
    <n v="22384"/>
    <n v="23574"/>
    <n v="3446"/>
    <n v="3171"/>
    <n v="3217"/>
    <n v="3263"/>
    <n v="2849"/>
    <n v="2711"/>
    <n v="2343"/>
    <n v="2389"/>
    <n v="2849"/>
    <n v="3354"/>
    <n v="3263"/>
    <n v="3079"/>
    <n v="2297"/>
    <n v="1884"/>
    <n v="1838"/>
    <n v="1654"/>
    <n v="1286"/>
    <n v="1057"/>
  </r>
  <r>
    <s v="Kingfisher County"/>
    <s v=" Oklahoma"/>
    <n v="2009"/>
    <x v="36"/>
    <n v="14219"/>
    <n v="6893"/>
    <n v="7326"/>
    <n v="1009"/>
    <n v="810"/>
    <n v="1279"/>
    <n v="995"/>
    <n v="938"/>
    <n v="710"/>
    <n v="739"/>
    <n v="853"/>
    <n v="1009"/>
    <n v="1180"/>
    <n v="1066"/>
    <n v="782"/>
    <n v="725"/>
    <n v="540"/>
    <n v="526"/>
    <n v="554"/>
    <n v="270"/>
    <n v="255"/>
  </r>
  <r>
    <s v="Kiowa County"/>
    <s v=" Oklahoma"/>
    <n v="2009"/>
    <x v="36"/>
    <n v="9392"/>
    <n v="4651"/>
    <n v="4741"/>
    <n v="507"/>
    <n v="666"/>
    <n v="610"/>
    <n v="648"/>
    <n v="544"/>
    <n v="422"/>
    <n v="441"/>
    <n v="497"/>
    <n v="676"/>
    <n v="666"/>
    <n v="704"/>
    <n v="619"/>
    <n v="591"/>
    <n v="469"/>
    <n v="450"/>
    <n v="338"/>
    <n v="262"/>
    <n v="272"/>
  </r>
  <r>
    <s v="Latimer County"/>
    <s v=" Oklahoma"/>
    <n v="2009"/>
    <x v="36"/>
    <n v="10522"/>
    <n v="5140"/>
    <n v="5382"/>
    <n v="610"/>
    <n v="726"/>
    <n v="704"/>
    <n v="1094"/>
    <n v="610"/>
    <n v="662"/>
    <n v="462"/>
    <n v="652"/>
    <n v="641"/>
    <n v="757"/>
    <n v="631"/>
    <n v="652"/>
    <n v="620"/>
    <n v="484"/>
    <n v="441"/>
    <n v="378"/>
    <n v="178"/>
    <n v="220"/>
  </r>
  <r>
    <s v="Le Flore County"/>
    <s v=" Oklahoma"/>
    <n v="2009"/>
    <x v="36"/>
    <n v="49480"/>
    <n v="24780"/>
    <n v="24700"/>
    <n v="3612"/>
    <n v="3612"/>
    <n v="3265"/>
    <n v="3513"/>
    <n v="3018"/>
    <n v="3216"/>
    <n v="3166"/>
    <n v="3166"/>
    <n v="3216"/>
    <n v="3463"/>
    <n v="3315"/>
    <n v="3216"/>
    <n v="2622"/>
    <n v="2375"/>
    <n v="1583"/>
    <n v="1187"/>
    <n v="989"/>
    <n v="940"/>
  </r>
  <r>
    <s v="Lincoln County"/>
    <s v=" Oklahoma"/>
    <n v="2009"/>
    <x v="36"/>
    <n v="32135"/>
    <n v="15792"/>
    <n v="16343"/>
    <n v="1928"/>
    <n v="2120"/>
    <n v="2570"/>
    <n v="2570"/>
    <n v="1799"/>
    <n v="1510"/>
    <n v="1703"/>
    <n v="2185"/>
    <n v="2088"/>
    <n v="2602"/>
    <n v="2313"/>
    <n v="2217"/>
    <n v="1863"/>
    <n v="1285"/>
    <n v="1478"/>
    <n v="964"/>
    <n v="578"/>
    <n v="385"/>
  </r>
  <r>
    <s v="Logan County"/>
    <s v=" Oklahoma"/>
    <n v="2009"/>
    <x v="36"/>
    <n v="37242"/>
    <n v="18446"/>
    <n v="18796"/>
    <n v="2309"/>
    <n v="2755"/>
    <n v="2383"/>
    <n v="3314"/>
    <n v="2606"/>
    <n v="2048"/>
    <n v="1973"/>
    <n v="2420"/>
    <n v="2718"/>
    <n v="3016"/>
    <n v="2830"/>
    <n v="2718"/>
    <n v="1564"/>
    <n v="1564"/>
    <n v="1005"/>
    <n v="819"/>
    <n v="521"/>
    <n v="633"/>
  </r>
  <r>
    <s v="Love County"/>
    <s v=" Oklahoma"/>
    <n v="2009"/>
    <x v="36"/>
    <n v="9072"/>
    <n v="4422"/>
    <n v="4650"/>
    <n v="625"/>
    <n v="707"/>
    <n v="462"/>
    <n v="598"/>
    <n v="480"/>
    <n v="471"/>
    <n v="489"/>
    <n v="435"/>
    <n v="580"/>
    <n v="698"/>
    <n v="725"/>
    <n v="671"/>
    <n v="616"/>
    <n v="471"/>
    <n v="417"/>
    <n v="190"/>
    <n v="181"/>
    <n v="263"/>
  </r>
  <r>
    <s v="McClain County"/>
    <s v=" Oklahoma"/>
    <n v="2009"/>
    <x v="36"/>
    <n v="31676"/>
    <n v="15726"/>
    <n v="15950"/>
    <n v="2153"/>
    <n v="2185"/>
    <n v="2502"/>
    <n v="1995"/>
    <n v="1710"/>
    <n v="2027"/>
    <n v="1868"/>
    <n v="2280"/>
    <n v="2248"/>
    <n v="2597"/>
    <n v="2122"/>
    <n v="1773"/>
    <n v="1963"/>
    <n v="1615"/>
    <n v="886"/>
    <n v="886"/>
    <n v="475"/>
    <n v="380"/>
  </r>
  <r>
    <s v="McCurtain County"/>
    <s v=" Oklahoma"/>
    <n v="2009"/>
    <x v="36"/>
    <n v="33451"/>
    <n v="16130"/>
    <n v="17321"/>
    <n v="2408"/>
    <n v="2441"/>
    <n v="2475"/>
    <n v="2341"/>
    <n v="1906"/>
    <n v="2107"/>
    <n v="1940"/>
    <n v="1839"/>
    <n v="2375"/>
    <n v="2375"/>
    <n v="2375"/>
    <n v="2207"/>
    <n v="1873"/>
    <n v="1371"/>
    <n v="1237"/>
    <n v="903"/>
    <n v="635"/>
    <n v="602"/>
  </r>
  <r>
    <s v="McIntosh County"/>
    <s v=" Oklahoma"/>
    <n v="2009"/>
    <x v="36"/>
    <n v="19591"/>
    <n v="9215"/>
    <n v="10376"/>
    <n v="1116"/>
    <n v="862"/>
    <n v="1430"/>
    <n v="1469"/>
    <n v="842"/>
    <n v="920"/>
    <n v="803"/>
    <n v="1234"/>
    <n v="1038"/>
    <n v="1390"/>
    <n v="1312"/>
    <n v="1488"/>
    <n v="1312"/>
    <n v="1488"/>
    <n v="979"/>
    <n v="803"/>
    <n v="489"/>
    <n v="587"/>
  </r>
  <r>
    <s v="Major County"/>
    <s v=" Oklahoma"/>
    <n v="2009"/>
    <x v="36"/>
    <n v="7175"/>
    <n v="3509"/>
    <n v="3666"/>
    <n v="437"/>
    <n v="416"/>
    <n v="473"/>
    <n v="459"/>
    <n v="387"/>
    <n v="251"/>
    <n v="322"/>
    <n v="387"/>
    <n v="495"/>
    <n v="609"/>
    <n v="602"/>
    <n v="495"/>
    <n v="408"/>
    <n v="373"/>
    <n v="330"/>
    <n v="265"/>
    <n v="243"/>
    <n v="215"/>
  </r>
  <r>
    <s v="Marshall County"/>
    <s v=" Oklahoma"/>
    <n v="2009"/>
    <x v="36"/>
    <n v="14760"/>
    <n v="7362"/>
    <n v="7398"/>
    <n v="915"/>
    <n v="1151"/>
    <n v="959"/>
    <n v="1151"/>
    <n v="619"/>
    <n v="767"/>
    <n v="885"/>
    <n v="915"/>
    <n v="856"/>
    <n v="988"/>
    <n v="826"/>
    <n v="1136"/>
    <n v="856"/>
    <n v="944"/>
    <n v="575"/>
    <n v="619"/>
    <n v="383"/>
    <n v="191"/>
  </r>
  <r>
    <s v="Mayes County"/>
    <s v=" Oklahoma"/>
    <n v="2009"/>
    <x v="36"/>
    <n v="39666"/>
    <n v="19656"/>
    <n v="20010"/>
    <n v="2736"/>
    <n v="2459"/>
    <n v="2855"/>
    <n v="2855"/>
    <n v="2221"/>
    <n v="2538"/>
    <n v="2260"/>
    <n v="2062"/>
    <n v="2816"/>
    <n v="2776"/>
    <n v="2816"/>
    <n v="2776"/>
    <n v="2300"/>
    <n v="1943"/>
    <n v="1467"/>
    <n v="1229"/>
    <n v="912"/>
    <n v="634"/>
  </r>
  <r>
    <s v="Murray County"/>
    <s v=" Oklahoma"/>
    <n v="2009"/>
    <x v="36"/>
    <n v="12729"/>
    <n v="6241"/>
    <n v="6488"/>
    <n v="814"/>
    <n v="1196"/>
    <n v="585"/>
    <n v="700"/>
    <n v="623"/>
    <n v="878"/>
    <n v="725"/>
    <n v="941"/>
    <n v="661"/>
    <n v="891"/>
    <n v="840"/>
    <n v="878"/>
    <n v="687"/>
    <n v="598"/>
    <n v="610"/>
    <n v="458"/>
    <n v="343"/>
    <n v="254"/>
  </r>
  <r>
    <s v="Muskogee County"/>
    <s v=" Oklahoma"/>
    <n v="2009"/>
    <x v="36"/>
    <n v="70698"/>
    <n v="34055"/>
    <n v="36643"/>
    <n v="5160"/>
    <n v="4736"/>
    <n v="5019"/>
    <n v="4595"/>
    <n v="4878"/>
    <n v="4666"/>
    <n v="4241"/>
    <n v="4029"/>
    <n v="4948"/>
    <n v="4948"/>
    <n v="4807"/>
    <n v="3959"/>
    <n v="3959"/>
    <n v="3181"/>
    <n v="2191"/>
    <n v="2050"/>
    <n v="1838"/>
    <n v="1413"/>
  </r>
  <r>
    <s v="Noble County"/>
    <s v=" Oklahoma"/>
    <n v="2009"/>
    <x v="36"/>
    <n v="11011"/>
    <n v="5499"/>
    <n v="5512"/>
    <n v="770"/>
    <n v="759"/>
    <n v="627"/>
    <n v="704"/>
    <n v="704"/>
    <n v="638"/>
    <n v="627"/>
    <n v="803"/>
    <n v="627"/>
    <n v="869"/>
    <n v="814"/>
    <n v="682"/>
    <n v="594"/>
    <n v="550"/>
    <n v="374"/>
    <n v="308"/>
    <n v="264"/>
    <n v="308"/>
  </r>
  <r>
    <s v="Nowata County"/>
    <s v=" Oklahoma"/>
    <n v="2009"/>
    <x v="36"/>
    <n v="10646"/>
    <n v="5307"/>
    <n v="5339"/>
    <n v="691"/>
    <n v="745"/>
    <n v="745"/>
    <n v="872"/>
    <n v="553"/>
    <n v="585"/>
    <n v="564"/>
    <n v="617"/>
    <n v="681"/>
    <n v="766"/>
    <n v="745"/>
    <n v="723"/>
    <n v="585"/>
    <n v="457"/>
    <n v="489"/>
    <n v="468"/>
    <n v="244"/>
    <n v="106"/>
  </r>
  <r>
    <s v="Okfuskee County"/>
    <s v=" Oklahoma"/>
    <n v="2009"/>
    <x v="36"/>
    <n v="11134"/>
    <n v="5770"/>
    <n v="5364"/>
    <n v="679"/>
    <n v="690"/>
    <n v="757"/>
    <n v="656"/>
    <n v="634"/>
    <n v="835"/>
    <n v="623"/>
    <n v="790"/>
    <n v="701"/>
    <n v="801"/>
    <n v="745"/>
    <n v="612"/>
    <n v="690"/>
    <n v="690"/>
    <n v="367"/>
    <n v="389"/>
    <n v="300"/>
    <n v="178"/>
  </r>
  <r>
    <s v="Oklahoma County"/>
    <s v=" Oklahoma"/>
    <n v="2009"/>
    <x v="36"/>
    <n v="700244"/>
    <n v="340839"/>
    <n v="359405"/>
    <n v="58120"/>
    <n v="48316"/>
    <n v="44815"/>
    <n v="44815"/>
    <n v="52518"/>
    <n v="61621"/>
    <n v="49717"/>
    <n v="44115"/>
    <n v="44115"/>
    <n v="49017"/>
    <n v="45515"/>
    <n v="39913"/>
    <n v="30810"/>
    <n v="23808"/>
    <n v="19606"/>
    <n v="17506"/>
    <n v="14705"/>
    <n v="11203"/>
  </r>
  <r>
    <s v="Okmulgee County"/>
    <s v=" Oklahoma"/>
    <n v="2009"/>
    <x v="36"/>
    <n v="39230"/>
    <n v="19316"/>
    <n v="19914"/>
    <n v="2706"/>
    <n v="2628"/>
    <n v="2746"/>
    <n v="3020"/>
    <n v="2589"/>
    <n v="2589"/>
    <n v="2157"/>
    <n v="2432"/>
    <n v="2275"/>
    <n v="2824"/>
    <n v="2667"/>
    <n v="2667"/>
    <n v="2118"/>
    <n v="1608"/>
    <n v="1529"/>
    <n v="1137"/>
    <n v="745"/>
    <n v="863"/>
  </r>
  <r>
    <s v="Osage County"/>
    <s v=" Oklahoma"/>
    <n v="2009"/>
    <x v="36"/>
    <n v="45082"/>
    <n v="22811"/>
    <n v="22271"/>
    <n v="2434"/>
    <n v="3065"/>
    <n v="3110"/>
    <n v="3381"/>
    <n v="2659"/>
    <n v="2479"/>
    <n v="2479"/>
    <n v="2885"/>
    <n v="3245"/>
    <n v="3741"/>
    <n v="3651"/>
    <n v="3245"/>
    <n v="2750"/>
    <n v="1983"/>
    <n v="1352"/>
    <n v="1081"/>
    <n v="856"/>
    <n v="586"/>
  </r>
  <r>
    <s v="Ottawa County"/>
    <s v=" Oklahoma"/>
    <n v="2009"/>
    <x v="36"/>
    <n v="32148"/>
    <n v="15764"/>
    <n v="16384"/>
    <n v="2089"/>
    <n v="2153"/>
    <n v="2089"/>
    <n v="2732"/>
    <n v="2153"/>
    <n v="1896"/>
    <n v="1607"/>
    <n v="2089"/>
    <n v="1896"/>
    <n v="2153"/>
    <n v="2089"/>
    <n v="1993"/>
    <n v="1864"/>
    <n v="1382"/>
    <n v="1382"/>
    <n v="1125"/>
    <n v="771"/>
    <n v="675"/>
  </r>
  <r>
    <s v="Mercer County"/>
    <s v=" Illinois"/>
    <n v="2009"/>
    <x v="13"/>
    <n v="16440"/>
    <n v="8193"/>
    <n v="8247"/>
    <n v="1068"/>
    <n v="1052"/>
    <n v="1134"/>
    <n v="1134"/>
    <n v="838"/>
    <n v="805"/>
    <n v="838"/>
    <n v="1052"/>
    <n v="1117"/>
    <n v="1298"/>
    <n v="1249"/>
    <n v="1167"/>
    <n v="1052"/>
    <n v="953"/>
    <n v="591"/>
    <n v="443"/>
    <n v="279"/>
    <n v="361"/>
  </r>
  <r>
    <s v="Payne County"/>
    <s v=" Oklahoma"/>
    <n v="2009"/>
    <x v="36"/>
    <n v="78534"/>
    <n v="40135"/>
    <n v="38399"/>
    <n v="4633"/>
    <n v="3926"/>
    <n v="3848"/>
    <n v="8246"/>
    <n v="17434"/>
    <n v="5026"/>
    <n v="3534"/>
    <n v="3691"/>
    <n v="4319"/>
    <n v="4397"/>
    <n v="4319"/>
    <n v="3848"/>
    <n v="2748"/>
    <n v="2120"/>
    <n v="2041"/>
    <n v="1727"/>
    <n v="1492"/>
    <n v="1178"/>
  </r>
  <r>
    <s v="Pittsburg County"/>
    <s v=" Oklahoma"/>
    <n v="2009"/>
    <x v="36"/>
    <n v="44514"/>
    <n v="22689"/>
    <n v="21825"/>
    <n v="2626"/>
    <n v="2759"/>
    <n v="2715"/>
    <n v="2759"/>
    <n v="2715"/>
    <n v="2982"/>
    <n v="2715"/>
    <n v="2403"/>
    <n v="3383"/>
    <n v="3160"/>
    <n v="3071"/>
    <n v="2848"/>
    <n v="2670"/>
    <n v="2047"/>
    <n v="1958"/>
    <n v="1424"/>
    <n v="1246"/>
    <n v="1023"/>
  </r>
  <r>
    <s v="Pontotoc County"/>
    <s v=" Oklahoma"/>
    <n v="2009"/>
    <x v="36"/>
    <n v="36388"/>
    <n v="17485"/>
    <n v="18903"/>
    <n v="2547"/>
    <n v="2292"/>
    <n v="2256"/>
    <n v="2947"/>
    <n v="2983"/>
    <n v="3056"/>
    <n v="2219"/>
    <n v="1964"/>
    <n v="2328"/>
    <n v="2474"/>
    <n v="2292"/>
    <n v="1964"/>
    <n v="1855"/>
    <n v="1491"/>
    <n v="1237"/>
    <n v="1164"/>
    <n v="618"/>
    <n v="727"/>
  </r>
  <r>
    <s v="Pottawatomie County"/>
    <s v=" Oklahoma"/>
    <n v="2009"/>
    <x v="36"/>
    <n v="68955"/>
    <n v="33338"/>
    <n v="35617"/>
    <n v="4619"/>
    <n v="4688"/>
    <n v="4688"/>
    <n v="5240"/>
    <n v="4895"/>
    <n v="5033"/>
    <n v="4206"/>
    <n v="3930"/>
    <n v="4826"/>
    <n v="4964"/>
    <n v="4619"/>
    <n v="3999"/>
    <n v="3516"/>
    <n v="2965"/>
    <n v="2344"/>
    <n v="1723"/>
    <n v="1310"/>
    <n v="1379"/>
  </r>
  <r>
    <s v="Pushmataha County"/>
    <s v=" Oklahoma"/>
    <n v="2009"/>
    <x v="36"/>
    <n v="11618"/>
    <n v="5606"/>
    <n v="6012"/>
    <n v="743"/>
    <n v="557"/>
    <n v="941"/>
    <n v="755"/>
    <n v="685"/>
    <n v="650"/>
    <n v="557"/>
    <n v="662"/>
    <n v="766"/>
    <n v="848"/>
    <n v="766"/>
    <n v="790"/>
    <n v="743"/>
    <n v="720"/>
    <n v="453"/>
    <n v="464"/>
    <n v="267"/>
    <n v="255"/>
  </r>
  <r>
    <s v="Roger Mills County"/>
    <s v=" Oklahoma"/>
    <n v="2009"/>
    <x v="36"/>
    <n v="3310"/>
    <n v="1642"/>
    <n v="1668"/>
    <n v="228"/>
    <n v="218"/>
    <n v="205"/>
    <n v="185"/>
    <n v="195"/>
    <n v="135"/>
    <n v="139"/>
    <n v="201"/>
    <n v="211"/>
    <n v="294"/>
    <n v="251"/>
    <n v="238"/>
    <n v="198"/>
    <n v="178"/>
    <n v="145"/>
    <n v="158"/>
    <n v="66"/>
    <n v="56"/>
  </r>
  <r>
    <s v="Rogers County"/>
    <s v=" Oklahoma"/>
    <n v="2009"/>
    <x v="36"/>
    <n v="82890"/>
    <n v="40793"/>
    <n v="42097"/>
    <n v="4973"/>
    <n v="6465"/>
    <n v="6216"/>
    <n v="6631"/>
    <n v="4807"/>
    <n v="4476"/>
    <n v="4807"/>
    <n v="5719"/>
    <n v="6465"/>
    <n v="6548"/>
    <n v="5802"/>
    <n v="5304"/>
    <n v="4393"/>
    <n v="3232"/>
    <n v="2818"/>
    <n v="1823"/>
    <n v="1492"/>
    <n v="994"/>
  </r>
  <r>
    <s v="Seminole County"/>
    <s v=" Oklahoma"/>
    <n v="2009"/>
    <x v="36"/>
    <n v="24132"/>
    <n v="11756"/>
    <n v="12376"/>
    <n v="1809"/>
    <n v="1737"/>
    <n v="1689"/>
    <n v="1761"/>
    <n v="1544"/>
    <n v="1520"/>
    <n v="1158"/>
    <n v="1206"/>
    <n v="1520"/>
    <n v="1737"/>
    <n v="1737"/>
    <n v="1472"/>
    <n v="1351"/>
    <n v="1085"/>
    <n v="989"/>
    <n v="844"/>
    <n v="530"/>
    <n v="482"/>
  </r>
  <r>
    <s v="Sequoyah County"/>
    <s v=" Oklahoma"/>
    <n v="2009"/>
    <x v="36"/>
    <n v="40886"/>
    <n v="20136"/>
    <n v="20750"/>
    <n v="2657"/>
    <n v="2821"/>
    <n v="3311"/>
    <n v="3025"/>
    <n v="2289"/>
    <n v="2412"/>
    <n v="2371"/>
    <n v="2821"/>
    <n v="2698"/>
    <n v="2821"/>
    <n v="2657"/>
    <n v="2739"/>
    <n v="2330"/>
    <n v="2044"/>
    <n v="1431"/>
    <n v="1063"/>
    <n v="776"/>
    <n v="654"/>
  </r>
  <r>
    <s v="Stephens County"/>
    <s v=" Oklahoma"/>
    <n v="2009"/>
    <x v="36"/>
    <n v="43056"/>
    <n v="20900"/>
    <n v="22156"/>
    <n v="2884"/>
    <n v="2884"/>
    <n v="2798"/>
    <n v="2798"/>
    <n v="2497"/>
    <n v="2626"/>
    <n v="2281"/>
    <n v="2238"/>
    <n v="2970"/>
    <n v="3315"/>
    <n v="3100"/>
    <n v="2927"/>
    <n v="2325"/>
    <n v="2066"/>
    <n v="1765"/>
    <n v="1420"/>
    <n v="1076"/>
    <n v="1119"/>
  </r>
  <r>
    <s v="Texas County"/>
    <s v=" Oklahoma"/>
    <n v="2009"/>
    <x v="36"/>
    <n v="20395"/>
    <n v="10641"/>
    <n v="9754"/>
    <n v="1937"/>
    <n v="1611"/>
    <n v="1590"/>
    <n v="1590"/>
    <n v="1570"/>
    <n v="1590"/>
    <n v="1488"/>
    <n v="1305"/>
    <n v="1346"/>
    <n v="1407"/>
    <n v="1203"/>
    <n v="978"/>
    <n v="876"/>
    <n v="591"/>
    <n v="448"/>
    <n v="469"/>
    <n v="244"/>
    <n v="163"/>
  </r>
  <r>
    <s v="Tulsa County"/>
    <s v=" Oklahoma"/>
    <n v="2009"/>
    <x v="36"/>
    <n v="585419"/>
    <n v="286156"/>
    <n v="299263"/>
    <n v="46833"/>
    <n v="40979"/>
    <n v="39808"/>
    <n v="38637"/>
    <n v="40979"/>
    <n v="46833"/>
    <n v="40979"/>
    <n v="38052"/>
    <n v="39223"/>
    <n v="42150"/>
    <n v="40393"/>
    <n v="34539"/>
    <n v="25758"/>
    <n v="18733"/>
    <n v="16977"/>
    <n v="15220"/>
    <n v="11122"/>
    <n v="8781"/>
  </r>
  <r>
    <s v="Wagoner County"/>
    <s v=" Oklahoma"/>
    <n v="2009"/>
    <x v="36"/>
    <n v="66969"/>
    <n v="33302"/>
    <n v="33667"/>
    <n v="4286"/>
    <n v="4821"/>
    <n v="5156"/>
    <n v="4821"/>
    <n v="3817"/>
    <n v="4553"/>
    <n v="4219"/>
    <n v="4955"/>
    <n v="4821"/>
    <n v="5290"/>
    <n v="4821"/>
    <n v="4955"/>
    <n v="3683"/>
    <n v="2745"/>
    <n v="1674"/>
    <n v="1205"/>
    <n v="736"/>
    <n v="535"/>
  </r>
  <r>
    <s v="Washington County"/>
    <s v=" Oklahoma"/>
    <n v="2009"/>
    <x v="36"/>
    <n v="49793"/>
    <n v="24263"/>
    <n v="25530"/>
    <n v="3136"/>
    <n v="3336"/>
    <n v="2987"/>
    <n v="3585"/>
    <n v="3286"/>
    <n v="2539"/>
    <n v="2390"/>
    <n v="3186"/>
    <n v="2987"/>
    <n v="3734"/>
    <n v="3933"/>
    <n v="3435"/>
    <n v="2589"/>
    <n v="2290"/>
    <n v="1892"/>
    <n v="1892"/>
    <n v="1244"/>
    <n v="1344"/>
  </r>
  <r>
    <s v="Washita County"/>
    <s v=" Oklahoma"/>
    <n v="2009"/>
    <x v="36"/>
    <n v="11573"/>
    <n v="5593"/>
    <n v="5980"/>
    <n v="786"/>
    <n v="729"/>
    <n v="867"/>
    <n v="775"/>
    <n v="775"/>
    <n v="659"/>
    <n v="601"/>
    <n v="590"/>
    <n v="752"/>
    <n v="867"/>
    <n v="844"/>
    <n v="659"/>
    <n v="567"/>
    <n v="509"/>
    <n v="486"/>
    <n v="601"/>
    <n v="185"/>
    <n v="300"/>
  </r>
  <r>
    <s v="Woods County"/>
    <s v=" Oklahoma"/>
    <n v="2009"/>
    <x v="36"/>
    <n v="8440"/>
    <n v="4458"/>
    <n v="3982"/>
    <n v="413"/>
    <n v="371"/>
    <n v="388"/>
    <n v="768"/>
    <n v="1257"/>
    <n v="422"/>
    <n v="422"/>
    <n v="396"/>
    <n v="531"/>
    <n v="506"/>
    <n v="523"/>
    <n v="506"/>
    <n v="396"/>
    <n v="295"/>
    <n v="396"/>
    <n v="278"/>
    <n v="219"/>
    <n v="346"/>
  </r>
  <r>
    <s v="Woodward County"/>
    <s v=" Oklahoma"/>
    <n v="2009"/>
    <x v="36"/>
    <n v="19430"/>
    <n v="10056"/>
    <n v="9374"/>
    <n v="1398"/>
    <n v="1360"/>
    <n v="1262"/>
    <n v="1301"/>
    <n v="1476"/>
    <n v="1321"/>
    <n v="1262"/>
    <n v="1068"/>
    <n v="1418"/>
    <n v="1476"/>
    <n v="1301"/>
    <n v="1049"/>
    <n v="971"/>
    <n v="874"/>
    <n v="621"/>
    <n v="563"/>
    <n v="310"/>
    <n v="408"/>
  </r>
  <r>
    <s v="Baker County"/>
    <s v=" Oregon"/>
    <n v="2009"/>
    <x v="37"/>
    <n v="16027"/>
    <n v="7880"/>
    <n v="8147"/>
    <n v="849"/>
    <n v="833"/>
    <n v="961"/>
    <n v="1202"/>
    <n v="753"/>
    <n v="528"/>
    <n v="609"/>
    <n v="849"/>
    <n v="913"/>
    <n v="1234"/>
    <n v="1378"/>
    <n v="1394"/>
    <n v="1105"/>
    <n v="961"/>
    <n v="881"/>
    <n v="737"/>
    <n v="464"/>
    <n v="384"/>
  </r>
  <r>
    <s v="Benton County"/>
    <s v=" Oregon"/>
    <n v="2009"/>
    <x v="37"/>
    <n v="81107"/>
    <n v="40290"/>
    <n v="40817"/>
    <n v="3974"/>
    <n v="4298"/>
    <n v="4298"/>
    <n v="8272"/>
    <n v="15491"/>
    <n v="3082"/>
    <n v="3244"/>
    <n v="4379"/>
    <n v="4623"/>
    <n v="5434"/>
    <n v="5839"/>
    <n v="5109"/>
    <n v="3893"/>
    <n v="2433"/>
    <n v="2108"/>
    <n v="1622"/>
    <n v="1459"/>
    <n v="1459"/>
  </r>
  <r>
    <s v="Clackamas County"/>
    <s v=" Oregon"/>
    <n v="2009"/>
    <x v="37"/>
    <n v="375858"/>
    <n v="186749"/>
    <n v="189109"/>
    <n v="21423"/>
    <n v="25934"/>
    <n v="25558"/>
    <n v="26685"/>
    <n v="21799"/>
    <n v="21423"/>
    <n v="21799"/>
    <n v="26310"/>
    <n v="27061"/>
    <n v="31196"/>
    <n v="31196"/>
    <n v="28189"/>
    <n v="20672"/>
    <n v="14282"/>
    <n v="9772"/>
    <n v="8268"/>
    <n v="6765"/>
    <n v="7517"/>
  </r>
  <r>
    <s v="Clatsop County"/>
    <s v=" Oregon"/>
    <n v="2009"/>
    <x v="37"/>
    <n v="36927"/>
    <n v="18090"/>
    <n v="18837"/>
    <n v="2067"/>
    <n v="2178"/>
    <n v="2030"/>
    <n v="2695"/>
    <n v="2400"/>
    <n v="2030"/>
    <n v="1994"/>
    <n v="2141"/>
    <n v="2141"/>
    <n v="2658"/>
    <n v="3101"/>
    <n v="2917"/>
    <n v="2400"/>
    <n v="1772"/>
    <n v="1440"/>
    <n v="1255"/>
    <n v="886"/>
    <n v="812"/>
  </r>
  <r>
    <s v="Columbia County"/>
    <s v=" Oregon"/>
    <n v="2009"/>
    <x v="37"/>
    <n v="48612"/>
    <n v="24404"/>
    <n v="24208"/>
    <n v="2625"/>
    <n v="3354"/>
    <n v="3548"/>
    <n v="3791"/>
    <n v="2381"/>
    <n v="2381"/>
    <n v="2770"/>
    <n v="3062"/>
    <n v="4034"/>
    <n v="4180"/>
    <n v="4132"/>
    <n v="3500"/>
    <n v="3159"/>
    <n v="1944"/>
    <n v="1361"/>
    <n v="1069"/>
    <n v="680"/>
    <n v="729"/>
  </r>
  <r>
    <s v="Coos County"/>
    <s v=" Oregon"/>
    <n v="2009"/>
    <x v="37"/>
    <n v="63230"/>
    <n v="30786"/>
    <n v="32444"/>
    <n v="3287"/>
    <n v="3351"/>
    <n v="3351"/>
    <n v="3920"/>
    <n v="3161"/>
    <n v="3224"/>
    <n v="3098"/>
    <n v="3477"/>
    <n v="3477"/>
    <n v="4742"/>
    <n v="5311"/>
    <n v="5564"/>
    <n v="4362"/>
    <n v="4236"/>
    <n v="2782"/>
    <n v="2339"/>
    <n v="1896"/>
    <n v="1770"/>
  </r>
  <r>
    <s v="Crook County"/>
    <s v=" Oregon"/>
    <n v="2009"/>
    <x v="37"/>
    <n v="22473"/>
    <n v="11114"/>
    <n v="11359"/>
    <n v="1146"/>
    <n v="1505"/>
    <n v="1528"/>
    <n v="1640"/>
    <n v="1011"/>
    <n v="1348"/>
    <n v="1325"/>
    <n v="1258"/>
    <n v="1415"/>
    <n v="1640"/>
    <n v="1640"/>
    <n v="1685"/>
    <n v="1618"/>
    <n v="1213"/>
    <n v="966"/>
    <n v="674"/>
    <n v="494"/>
    <n v="382"/>
  </r>
  <r>
    <s v="Curry County"/>
    <s v=" Oregon"/>
    <n v="2009"/>
    <x v="37"/>
    <n v="21553"/>
    <n v="10476"/>
    <n v="11077"/>
    <n v="797"/>
    <n v="926"/>
    <n v="1056"/>
    <n v="1228"/>
    <n v="732"/>
    <n v="689"/>
    <n v="754"/>
    <n v="1012"/>
    <n v="1056"/>
    <n v="1724"/>
    <n v="1875"/>
    <n v="1616"/>
    <n v="2327"/>
    <n v="1638"/>
    <n v="1444"/>
    <n v="1077"/>
    <n v="905"/>
    <n v="689"/>
  </r>
  <r>
    <s v="Deschutes County"/>
    <s v=" Oregon"/>
    <n v="2009"/>
    <x v="37"/>
    <n v="151879"/>
    <n v="75219"/>
    <n v="76660"/>
    <n v="9568"/>
    <n v="9720"/>
    <n v="9568"/>
    <n v="9264"/>
    <n v="8657"/>
    <n v="10327"/>
    <n v="9872"/>
    <n v="10024"/>
    <n v="10935"/>
    <n v="11542"/>
    <n v="11542"/>
    <n v="11542"/>
    <n v="8505"/>
    <n v="7138"/>
    <n v="4860"/>
    <n v="3645"/>
    <n v="2733"/>
    <n v="2430"/>
  </r>
  <r>
    <s v="Douglas County"/>
    <s v=" Oregon"/>
    <n v="2009"/>
    <x v="37"/>
    <n v="103385"/>
    <n v="50669"/>
    <n v="52716"/>
    <n v="5479"/>
    <n v="5376"/>
    <n v="6823"/>
    <n v="6823"/>
    <n v="5272"/>
    <n v="5065"/>
    <n v="4548"/>
    <n v="5892"/>
    <n v="5892"/>
    <n v="7753"/>
    <n v="8374"/>
    <n v="8270"/>
    <n v="7030"/>
    <n v="5996"/>
    <n v="4962"/>
    <n v="4445"/>
    <n v="2894"/>
    <n v="2377"/>
  </r>
  <r>
    <s v="Gilliam County"/>
    <s v=" Oregon"/>
    <n v="2009"/>
    <x v="37"/>
    <n v="1623"/>
    <n v="852"/>
    <n v="771"/>
    <n v="69"/>
    <n v="66"/>
    <n v="100"/>
    <n v="61"/>
    <n v="115"/>
    <n v="60"/>
    <n v="58"/>
    <n v="97"/>
    <n v="110"/>
    <n v="162"/>
    <n v="181"/>
    <n v="123"/>
    <n v="86"/>
    <n v="102"/>
    <n v="56"/>
    <n v="73"/>
    <n v="63"/>
    <n v="30"/>
  </r>
  <r>
    <s v="Grant County"/>
    <s v=" Oregon"/>
    <n v="2009"/>
    <x v="37"/>
    <n v="6928"/>
    <n v="3426"/>
    <n v="3502"/>
    <n v="311"/>
    <n v="353"/>
    <n v="415"/>
    <n v="450"/>
    <n v="318"/>
    <n v="207"/>
    <n v="290"/>
    <n v="408"/>
    <n v="360"/>
    <n v="505"/>
    <n v="658"/>
    <n v="616"/>
    <n v="575"/>
    <n v="415"/>
    <n v="346"/>
    <n v="332"/>
    <n v="193"/>
    <n v="166"/>
  </r>
  <r>
    <s v="Harney County"/>
    <s v=" Oregon"/>
    <n v="2009"/>
    <x v="37"/>
    <n v="6777"/>
    <n v="3527"/>
    <n v="3250"/>
    <n v="372"/>
    <n v="291"/>
    <n v="487"/>
    <n v="555"/>
    <n v="189"/>
    <n v="230"/>
    <n v="216"/>
    <n v="372"/>
    <n v="521"/>
    <n v="603"/>
    <n v="643"/>
    <n v="704"/>
    <n v="298"/>
    <n v="420"/>
    <n v="291"/>
    <n v="250"/>
    <n v="149"/>
    <n v="176"/>
  </r>
  <r>
    <s v="Jackson County"/>
    <s v=" Oregon"/>
    <n v="2009"/>
    <x v="37"/>
    <n v="198036"/>
    <n v="95872"/>
    <n v="102164"/>
    <n v="11486"/>
    <n v="11486"/>
    <n v="13070"/>
    <n v="13466"/>
    <n v="11684"/>
    <n v="12278"/>
    <n v="10693"/>
    <n v="11090"/>
    <n v="12674"/>
    <n v="14456"/>
    <n v="15446"/>
    <n v="15248"/>
    <n v="12080"/>
    <n v="9307"/>
    <n v="7129"/>
    <n v="6733"/>
    <n v="5941"/>
    <n v="3960"/>
  </r>
  <r>
    <s v="Jefferson County"/>
    <s v=" Oregon"/>
    <n v="2009"/>
    <x v="37"/>
    <n v="20097"/>
    <n v="9857"/>
    <n v="10240"/>
    <n v="1607"/>
    <n v="1688"/>
    <n v="1266"/>
    <n v="1366"/>
    <n v="1386"/>
    <n v="1004"/>
    <n v="1346"/>
    <n v="1225"/>
    <n v="1225"/>
    <n v="1527"/>
    <n v="1286"/>
    <n v="1346"/>
    <n v="1286"/>
    <n v="844"/>
    <n v="723"/>
    <n v="462"/>
    <n v="341"/>
    <n v="160"/>
  </r>
  <r>
    <s v="Josephine County"/>
    <s v=" Oregon"/>
    <n v="2009"/>
    <x v="37"/>
    <n v="80672"/>
    <n v="38777"/>
    <n v="41895"/>
    <n v="4114"/>
    <n v="4517"/>
    <n v="4840"/>
    <n v="5163"/>
    <n v="3630"/>
    <n v="3791"/>
    <n v="3710"/>
    <n v="4275"/>
    <n v="4678"/>
    <n v="5889"/>
    <n v="6292"/>
    <n v="6776"/>
    <n v="6050"/>
    <n v="4598"/>
    <n v="4194"/>
    <n v="3146"/>
    <n v="2500"/>
    <n v="2420"/>
  </r>
  <r>
    <s v="Klamath County"/>
    <s v=" Oregon"/>
    <n v="2009"/>
    <x v="37"/>
    <n v="66170"/>
    <n v="32910"/>
    <n v="33260"/>
    <n v="4036"/>
    <n v="4036"/>
    <n v="4830"/>
    <n v="4830"/>
    <n v="4036"/>
    <n v="3837"/>
    <n v="3507"/>
    <n v="3904"/>
    <n v="4036"/>
    <n v="4631"/>
    <n v="4962"/>
    <n v="5227"/>
    <n v="3970"/>
    <n v="3176"/>
    <n v="2580"/>
    <n v="1918"/>
    <n v="1654"/>
    <n v="1124"/>
  </r>
  <r>
    <s v="Lake County"/>
    <s v=" Oregon"/>
    <n v="2009"/>
    <x v="37"/>
    <n v="7160"/>
    <n v="3623"/>
    <n v="3537"/>
    <n v="336"/>
    <n v="358"/>
    <n v="508"/>
    <n v="329"/>
    <n v="329"/>
    <n v="365"/>
    <n v="350"/>
    <n v="436"/>
    <n v="400"/>
    <n v="572"/>
    <n v="651"/>
    <n v="551"/>
    <n v="551"/>
    <n v="451"/>
    <n v="343"/>
    <n v="307"/>
    <n v="179"/>
    <n v="136"/>
  </r>
  <r>
    <s v="Lane County"/>
    <s v=" Oregon"/>
    <n v="2009"/>
    <x v="37"/>
    <n v="343774"/>
    <n v="168593"/>
    <n v="175181"/>
    <n v="18563"/>
    <n v="18563"/>
    <n v="20282"/>
    <n v="26470"/>
    <n v="37815"/>
    <n v="18563"/>
    <n v="17876"/>
    <n v="21657"/>
    <n v="20626"/>
    <n v="24407"/>
    <n v="26126"/>
    <n v="24751"/>
    <n v="19595"/>
    <n v="14438"/>
    <n v="9969"/>
    <n v="8594"/>
    <n v="7219"/>
    <n v="7906"/>
  </r>
  <r>
    <s v="Lincoln County"/>
    <s v=" Oregon"/>
    <n v="2009"/>
    <x v="37"/>
    <n v="45892"/>
    <n v="21935"/>
    <n v="23957"/>
    <n v="2294"/>
    <n v="2294"/>
    <n v="2294"/>
    <n v="2753"/>
    <n v="2294"/>
    <n v="2111"/>
    <n v="1927"/>
    <n v="2386"/>
    <n v="2661"/>
    <n v="3533"/>
    <n v="4084"/>
    <n v="4267"/>
    <n v="4084"/>
    <n v="3028"/>
    <n v="2065"/>
    <n v="1422"/>
    <n v="1376"/>
    <n v="1009"/>
  </r>
  <r>
    <s v="Linn County"/>
    <s v=" Oregon"/>
    <n v="2009"/>
    <x v="37"/>
    <n v="112843"/>
    <n v="55621"/>
    <n v="57222"/>
    <n v="7334"/>
    <n v="7899"/>
    <n v="7447"/>
    <n v="7447"/>
    <n v="6432"/>
    <n v="7447"/>
    <n v="6657"/>
    <n v="7109"/>
    <n v="7221"/>
    <n v="8124"/>
    <n v="8350"/>
    <n v="7560"/>
    <n v="6432"/>
    <n v="5416"/>
    <n v="3498"/>
    <n v="2933"/>
    <n v="2821"/>
    <n v="2708"/>
  </r>
  <r>
    <s v="Malheur County"/>
    <s v=" Oregon"/>
    <n v="2009"/>
    <x v="37"/>
    <n v="30875"/>
    <n v="16549"/>
    <n v="14326"/>
    <n v="2223"/>
    <n v="2099"/>
    <n v="2253"/>
    <n v="2284"/>
    <n v="2099"/>
    <n v="2006"/>
    <n v="1945"/>
    <n v="2315"/>
    <n v="1821"/>
    <n v="2037"/>
    <n v="2006"/>
    <n v="1698"/>
    <n v="1543"/>
    <n v="1235"/>
    <n v="957"/>
    <n v="833"/>
    <n v="833"/>
    <n v="648"/>
  </r>
  <r>
    <s v="Marion County"/>
    <s v=" Oregon"/>
    <n v="2009"/>
    <x v="37"/>
    <n v="309829"/>
    <n v="156830"/>
    <n v="152999"/>
    <n v="24166"/>
    <n v="21997"/>
    <n v="22617"/>
    <n v="21997"/>
    <n v="21378"/>
    <n v="23547"/>
    <n v="20758"/>
    <n v="19829"/>
    <n v="20758"/>
    <n v="21068"/>
    <n v="20448"/>
    <n v="18589"/>
    <n v="14871"/>
    <n v="10534"/>
    <n v="8365"/>
    <n v="7126"/>
    <n v="5886"/>
    <n v="5886"/>
  </r>
  <r>
    <s v="Long County"/>
    <s v=" Georgia"/>
    <n v="2009"/>
    <x v="10"/>
    <n v="11394"/>
    <n v="5740"/>
    <n v="5654"/>
    <n v="831"/>
    <n v="843"/>
    <n v="1048"/>
    <n v="865"/>
    <n v="592"/>
    <n v="626"/>
    <n v="729"/>
    <n v="695"/>
    <n v="808"/>
    <n v="843"/>
    <n v="831"/>
    <n v="649"/>
    <n v="672"/>
    <n v="501"/>
    <n v="319"/>
    <n v="227"/>
    <n v="159"/>
    <n v="148"/>
  </r>
  <r>
    <s v="Multnomah County"/>
    <s v=" Oregon"/>
    <n v="2009"/>
    <x v="37"/>
    <n v="698599"/>
    <n v="344996"/>
    <n v="353603"/>
    <n v="48203"/>
    <n v="40518"/>
    <n v="37025"/>
    <n v="39121"/>
    <n v="46107"/>
    <n v="69859"/>
    <n v="63572"/>
    <n v="55189"/>
    <n v="50997"/>
    <n v="50299"/>
    <n v="50299"/>
    <n v="44710"/>
    <n v="30039"/>
    <n v="20259"/>
    <n v="14670"/>
    <n v="12574"/>
    <n v="12574"/>
    <n v="12574"/>
  </r>
  <r>
    <s v="Polk County"/>
    <s v=" Oregon"/>
    <n v="2009"/>
    <x v="37"/>
    <n v="74550"/>
    <n v="36147"/>
    <n v="38403"/>
    <n v="4398"/>
    <n v="4622"/>
    <n v="5591"/>
    <n v="6187"/>
    <n v="7231"/>
    <n v="3131"/>
    <n v="3727"/>
    <n v="4249"/>
    <n v="4771"/>
    <n v="4920"/>
    <n v="5069"/>
    <n v="4473"/>
    <n v="4174"/>
    <n v="2683"/>
    <n v="2832"/>
    <n v="1938"/>
    <n v="1714"/>
    <n v="2758"/>
  </r>
  <r>
    <s v="Sherman County"/>
    <s v=" Oregon"/>
    <n v="2009"/>
    <x v="37"/>
    <n v="1779"/>
    <n v="899"/>
    <n v="880"/>
    <n v="129"/>
    <n v="122"/>
    <n v="76"/>
    <n v="110"/>
    <n v="115"/>
    <n v="35"/>
    <n v="49"/>
    <n v="142"/>
    <n v="103"/>
    <n v="163"/>
    <n v="129"/>
    <n v="170"/>
    <n v="92"/>
    <n v="126"/>
    <n v="67"/>
    <n v="42"/>
    <n v="71"/>
    <n v="30"/>
  </r>
  <r>
    <s v="Tillamook County"/>
    <s v=" Oregon"/>
    <n v="2009"/>
    <x v="37"/>
    <n v="24914"/>
    <n v="12439"/>
    <n v="12475"/>
    <n v="1320"/>
    <n v="1370"/>
    <n v="1320"/>
    <n v="1644"/>
    <n v="1295"/>
    <n v="1121"/>
    <n v="1096"/>
    <n v="1270"/>
    <n v="1370"/>
    <n v="1918"/>
    <n v="2092"/>
    <n v="2441"/>
    <n v="1768"/>
    <n v="1594"/>
    <n v="1096"/>
    <n v="971"/>
    <n v="697"/>
    <n v="573"/>
  </r>
  <r>
    <s v="Umatilla County"/>
    <s v=" Oregon"/>
    <n v="2009"/>
    <x v="37"/>
    <n v="72905"/>
    <n v="37331"/>
    <n v="35574"/>
    <n v="5322"/>
    <n v="5176"/>
    <n v="5686"/>
    <n v="5103"/>
    <n v="4738"/>
    <n v="4811"/>
    <n v="4447"/>
    <n v="5322"/>
    <n v="4738"/>
    <n v="5176"/>
    <n v="5103"/>
    <n v="4228"/>
    <n v="3936"/>
    <n v="2624"/>
    <n v="2114"/>
    <n v="1385"/>
    <n v="1312"/>
    <n v="1749"/>
  </r>
  <r>
    <s v="Union County"/>
    <s v=" Oregon"/>
    <n v="2009"/>
    <x v="37"/>
    <n v="24821"/>
    <n v="12119"/>
    <n v="12702"/>
    <n v="1489"/>
    <n v="1737"/>
    <n v="1414"/>
    <n v="2134"/>
    <n v="2581"/>
    <n v="1141"/>
    <n v="968"/>
    <n v="1092"/>
    <n v="1588"/>
    <n v="1712"/>
    <n v="1911"/>
    <n v="1836"/>
    <n v="1365"/>
    <n v="1116"/>
    <n v="943"/>
    <n v="546"/>
    <n v="719"/>
    <n v="546"/>
  </r>
  <r>
    <s v="Wallowa County"/>
    <s v=" Oregon"/>
    <n v="2009"/>
    <x v="37"/>
    <n v="6828"/>
    <n v="3444"/>
    <n v="3384"/>
    <n v="293"/>
    <n v="430"/>
    <n v="314"/>
    <n v="382"/>
    <n v="327"/>
    <n v="177"/>
    <n v="252"/>
    <n v="314"/>
    <n v="355"/>
    <n v="518"/>
    <n v="689"/>
    <n v="641"/>
    <n v="580"/>
    <n v="443"/>
    <n v="368"/>
    <n v="286"/>
    <n v="273"/>
    <n v="177"/>
  </r>
  <r>
    <s v="Wasco County"/>
    <s v=" Oregon"/>
    <n v="2009"/>
    <x v="37"/>
    <n v="23732"/>
    <n v="11721"/>
    <n v="12011"/>
    <n v="1423"/>
    <n v="1328"/>
    <n v="1851"/>
    <n v="1471"/>
    <n v="1352"/>
    <n v="1020"/>
    <n v="1234"/>
    <n v="1447"/>
    <n v="1376"/>
    <n v="1756"/>
    <n v="1827"/>
    <n v="1898"/>
    <n v="1613"/>
    <n v="1234"/>
    <n v="901"/>
    <n v="711"/>
    <n v="735"/>
    <n v="545"/>
  </r>
  <r>
    <s v="Washington County"/>
    <s v=" Oregon"/>
    <n v="2009"/>
    <x v="37"/>
    <n v="518002"/>
    <n v="258548"/>
    <n v="259454"/>
    <n v="39368"/>
    <n v="37814"/>
    <n v="36260"/>
    <n v="32634"/>
    <n v="32116"/>
    <n v="42994"/>
    <n v="42476"/>
    <n v="41958"/>
    <n v="39368"/>
    <n v="38850"/>
    <n v="35742"/>
    <n v="30044"/>
    <n v="21756"/>
    <n v="14504"/>
    <n v="10360"/>
    <n v="8806"/>
    <n v="7252"/>
    <n v="7252"/>
  </r>
  <r>
    <s v="Wheeler County"/>
    <s v=" Oregon"/>
    <n v="2009"/>
    <x v="37"/>
    <n v="1346"/>
    <n v="648"/>
    <n v="698"/>
    <n v="18"/>
    <n v="44"/>
    <n v="60"/>
    <n v="84"/>
    <n v="40"/>
    <n v="64"/>
    <n v="60"/>
    <n v="69"/>
    <n v="53"/>
    <n v="63"/>
    <n v="111"/>
    <n v="152"/>
    <n v="104"/>
    <n v="138"/>
    <n v="59"/>
    <n v="102"/>
    <n v="59"/>
    <n v="59"/>
  </r>
  <r>
    <s v="Yamhill County"/>
    <s v=" Oregon"/>
    <n v="2009"/>
    <x v="37"/>
    <n v="95494"/>
    <n v="48378"/>
    <n v="47116"/>
    <n v="6398"/>
    <n v="6111"/>
    <n v="7257"/>
    <n v="7448"/>
    <n v="6684"/>
    <n v="6684"/>
    <n v="6016"/>
    <n v="6684"/>
    <n v="6207"/>
    <n v="6875"/>
    <n v="6875"/>
    <n v="6207"/>
    <n v="4201"/>
    <n v="3246"/>
    <n v="2578"/>
    <n v="2387"/>
    <n v="1814"/>
    <n v="1909"/>
  </r>
  <r>
    <s v="Adams County"/>
    <s v=" Pennsylvania"/>
    <n v="2009"/>
    <x v="38"/>
    <n v="101011"/>
    <n v="49742"/>
    <n v="51269"/>
    <n v="5757"/>
    <n v="6262"/>
    <n v="6666"/>
    <n v="7878"/>
    <n v="6666"/>
    <n v="5151"/>
    <n v="5757"/>
    <n v="6969"/>
    <n v="7777"/>
    <n v="7979"/>
    <n v="7474"/>
    <n v="6868"/>
    <n v="5151"/>
    <n v="4444"/>
    <n v="3232"/>
    <n v="2929"/>
    <n v="2020"/>
    <n v="1818"/>
  </r>
  <r>
    <s v="Allegheny County"/>
    <s v=" Pennsylvania"/>
    <n v="2009"/>
    <x v="38"/>
    <n v="1222473"/>
    <n v="582805"/>
    <n v="639668"/>
    <n v="64791"/>
    <n v="67236"/>
    <n v="70903"/>
    <n v="81905"/>
    <n v="77015"/>
    <n v="85573"/>
    <n v="73348"/>
    <n v="77015"/>
    <n v="81905"/>
    <n v="96575"/>
    <n v="95352"/>
    <n v="80683"/>
    <n v="63568"/>
    <n v="50121"/>
    <n v="42786"/>
    <n v="44009"/>
    <n v="36674"/>
    <n v="34229"/>
  </r>
  <r>
    <s v="Armstrong County"/>
    <s v=" Pennsylvania"/>
    <n v="2009"/>
    <x v="38"/>
    <n v="68806"/>
    <n v="33665"/>
    <n v="35141"/>
    <n v="3577"/>
    <n v="3440"/>
    <n v="4541"/>
    <n v="4334"/>
    <n v="3715"/>
    <n v="3371"/>
    <n v="3509"/>
    <n v="4472"/>
    <n v="4816"/>
    <n v="5917"/>
    <n v="5710"/>
    <n v="5022"/>
    <n v="3921"/>
    <n v="3302"/>
    <n v="2614"/>
    <n v="2683"/>
    <n v="1926"/>
    <n v="1926"/>
  </r>
  <r>
    <s v="Beaver County"/>
    <s v=" Pennsylvania"/>
    <n v="2009"/>
    <x v="38"/>
    <n v="173277"/>
    <n v="83249"/>
    <n v="90028"/>
    <n v="9010"/>
    <n v="9530"/>
    <n v="10396"/>
    <n v="11263"/>
    <n v="9876"/>
    <n v="9010"/>
    <n v="8663"/>
    <n v="10050"/>
    <n v="12822"/>
    <n v="14728"/>
    <n v="14381"/>
    <n v="12302"/>
    <n v="9530"/>
    <n v="7797"/>
    <n v="7104"/>
    <n v="7104"/>
    <n v="5198"/>
    <n v="4505"/>
  </r>
  <r>
    <s v="Bedford County"/>
    <s v=" Pennsylvania"/>
    <n v="2009"/>
    <x v="38"/>
    <n v="49648"/>
    <n v="24615"/>
    <n v="25033"/>
    <n v="2581"/>
    <n v="3127"/>
    <n v="2978"/>
    <n v="3227"/>
    <n v="2482"/>
    <n v="2581"/>
    <n v="2680"/>
    <n v="3326"/>
    <n v="3574"/>
    <n v="3971"/>
    <n v="3822"/>
    <n v="3574"/>
    <n v="2929"/>
    <n v="2631"/>
    <n v="2035"/>
    <n v="1688"/>
    <n v="1439"/>
    <n v="992"/>
  </r>
  <r>
    <s v="Berks County"/>
    <s v=" Pennsylvania"/>
    <n v="2009"/>
    <x v="38"/>
    <n v="401488"/>
    <n v="197830"/>
    <n v="203658"/>
    <n v="25695"/>
    <n v="25695"/>
    <n v="28104"/>
    <n v="30914"/>
    <n v="24490"/>
    <n v="23687"/>
    <n v="23286"/>
    <n v="27301"/>
    <n v="30513"/>
    <n v="31717"/>
    <n v="28505"/>
    <n v="24892"/>
    <n v="19672"/>
    <n v="15256"/>
    <n v="12044"/>
    <n v="12044"/>
    <n v="8832"/>
    <n v="8832"/>
  </r>
  <r>
    <s v="Blair County"/>
    <s v=" Pennsylvania"/>
    <n v="2009"/>
    <x v="38"/>
    <n v="125984"/>
    <n v="60600"/>
    <n v="65384"/>
    <n v="7307"/>
    <n v="7433"/>
    <n v="7307"/>
    <n v="8314"/>
    <n v="7181"/>
    <n v="8314"/>
    <n v="7055"/>
    <n v="7559"/>
    <n v="8692"/>
    <n v="9574"/>
    <n v="9574"/>
    <n v="8566"/>
    <n v="6929"/>
    <n v="5795"/>
    <n v="4535"/>
    <n v="4661"/>
    <n v="3653"/>
    <n v="3527"/>
  </r>
  <r>
    <s v="Bradford County"/>
    <s v=" Pennsylvania"/>
    <n v="2009"/>
    <x v="38"/>
    <n v="61375"/>
    <n v="29946"/>
    <n v="31429"/>
    <n v="3743"/>
    <n v="3682"/>
    <n v="4173"/>
    <n v="4296"/>
    <n v="3375"/>
    <n v="2761"/>
    <n v="3007"/>
    <n v="3682"/>
    <n v="4664"/>
    <n v="5032"/>
    <n v="4664"/>
    <n v="4173"/>
    <n v="3805"/>
    <n v="2884"/>
    <n v="2455"/>
    <n v="2025"/>
    <n v="1657"/>
    <n v="1288"/>
  </r>
  <r>
    <s v="Bucks County"/>
    <s v=" Pennsylvania"/>
    <n v="2009"/>
    <x v="38"/>
    <n v="621241"/>
    <n v="306237"/>
    <n v="315004"/>
    <n v="35410"/>
    <n v="37895"/>
    <n v="44108"/>
    <n v="43486"/>
    <n v="36031"/>
    <n v="31062"/>
    <n v="32304"/>
    <n v="44108"/>
    <n v="49699"/>
    <n v="55911"/>
    <n v="50941"/>
    <n v="42865"/>
    <n v="32925"/>
    <n v="24228"/>
    <n v="19258"/>
    <n v="16773"/>
    <n v="13046"/>
    <n v="12424"/>
  </r>
  <r>
    <s v="Butler County"/>
    <s v=" Pennsylvania"/>
    <n v="2009"/>
    <x v="38"/>
    <n v="182519"/>
    <n v="89265"/>
    <n v="93254"/>
    <n v="10586"/>
    <n v="10951"/>
    <n v="12776"/>
    <n v="12958"/>
    <n v="10403"/>
    <n v="9856"/>
    <n v="10221"/>
    <n v="12411"/>
    <n v="14601"/>
    <n v="15331"/>
    <n v="14053"/>
    <n v="12046"/>
    <n v="9125"/>
    <n v="7118"/>
    <n v="5658"/>
    <n v="5475"/>
    <n v="4562"/>
    <n v="4015"/>
  </r>
  <r>
    <s v="Cambria County"/>
    <s v=" Pennsylvania"/>
    <n v="2009"/>
    <x v="38"/>
    <n v="145219"/>
    <n v="71425"/>
    <n v="73794"/>
    <n v="7551"/>
    <n v="7406"/>
    <n v="8422"/>
    <n v="10020"/>
    <n v="9439"/>
    <n v="7551"/>
    <n v="7551"/>
    <n v="8713"/>
    <n v="9874"/>
    <n v="11181"/>
    <n v="11617"/>
    <n v="10310"/>
    <n v="8277"/>
    <n v="6534"/>
    <n v="5663"/>
    <n v="6244"/>
    <n v="4937"/>
    <n v="4066"/>
  </r>
  <r>
    <s v="Cameron County"/>
    <s v=" Pennsylvania"/>
    <n v="2009"/>
    <x v="38"/>
    <n v="5334"/>
    <n v="2665"/>
    <n v="2669"/>
    <n v="266"/>
    <n v="293"/>
    <n v="293"/>
    <n v="352"/>
    <n v="336"/>
    <n v="224"/>
    <n v="245"/>
    <n v="325"/>
    <n v="330"/>
    <n v="410"/>
    <n v="432"/>
    <n v="437"/>
    <n v="314"/>
    <n v="261"/>
    <n v="245"/>
    <n v="202"/>
    <n v="181"/>
    <n v="165"/>
  </r>
  <r>
    <s v="Carbon County"/>
    <s v=" Pennsylvania"/>
    <n v="2009"/>
    <x v="38"/>
    <n v="62856"/>
    <n v="30840"/>
    <n v="32016"/>
    <n v="3331"/>
    <n v="3457"/>
    <n v="3959"/>
    <n v="3959"/>
    <n v="3142"/>
    <n v="3457"/>
    <n v="3519"/>
    <n v="3771"/>
    <n v="5468"/>
    <n v="5028"/>
    <n v="4965"/>
    <n v="4274"/>
    <n v="3582"/>
    <n v="3017"/>
    <n v="2451"/>
    <n v="1948"/>
    <n v="1948"/>
    <n v="1571"/>
  </r>
  <r>
    <s v="Centre County"/>
    <s v=" Pennsylvania"/>
    <n v="2009"/>
    <x v="38"/>
    <n v="144306"/>
    <n v="73915"/>
    <n v="70391"/>
    <n v="6493"/>
    <n v="6493"/>
    <n v="6349"/>
    <n v="20780"/>
    <n v="28428"/>
    <n v="7792"/>
    <n v="6782"/>
    <n v="7792"/>
    <n v="8514"/>
    <n v="8369"/>
    <n v="7936"/>
    <n v="6782"/>
    <n v="5627"/>
    <n v="4473"/>
    <n v="3607"/>
    <n v="3319"/>
    <n v="2453"/>
    <n v="2020"/>
  </r>
  <r>
    <s v="Chester County"/>
    <s v=" Pennsylvania"/>
    <n v="2009"/>
    <x v="38"/>
    <n v="486301"/>
    <n v="240185"/>
    <n v="246116"/>
    <n v="32095"/>
    <n v="33554"/>
    <n v="34041"/>
    <n v="36958"/>
    <n v="29178"/>
    <n v="24801"/>
    <n v="27719"/>
    <n v="34527"/>
    <n v="39876"/>
    <n v="41335"/>
    <n v="36958"/>
    <n v="32095"/>
    <n v="22856"/>
    <n v="17020"/>
    <n v="13130"/>
    <n v="12157"/>
    <n v="9239"/>
    <n v="8267"/>
  </r>
  <r>
    <s v="Clarion County"/>
    <s v=" Pennsylvania"/>
    <n v="2009"/>
    <x v="38"/>
    <n v="39857"/>
    <n v="19234"/>
    <n v="20623"/>
    <n v="1992"/>
    <n v="2152"/>
    <n v="2311"/>
    <n v="3507"/>
    <n v="4463"/>
    <n v="1394"/>
    <n v="1833"/>
    <n v="2351"/>
    <n v="2550"/>
    <n v="2909"/>
    <n v="2949"/>
    <n v="2750"/>
    <n v="2072"/>
    <n v="1833"/>
    <n v="1634"/>
    <n v="1275"/>
    <n v="1115"/>
    <n v="757"/>
  </r>
  <r>
    <s v="Clearfield County"/>
    <s v=" Pennsylvania"/>
    <n v="2009"/>
    <x v="38"/>
    <n v="82482"/>
    <n v="41989"/>
    <n v="40493"/>
    <n v="4124"/>
    <n v="4206"/>
    <n v="5113"/>
    <n v="5113"/>
    <n v="5113"/>
    <n v="4783"/>
    <n v="4701"/>
    <n v="5773"/>
    <n v="6021"/>
    <n v="6598"/>
    <n v="6186"/>
    <n v="5608"/>
    <n v="4618"/>
    <n v="4041"/>
    <n v="3216"/>
    <n v="2886"/>
    <n v="2062"/>
    <n v="2309"/>
  </r>
  <r>
    <s v="Clinton County"/>
    <s v=" Pennsylvania"/>
    <n v="2009"/>
    <x v="38"/>
    <n v="37063"/>
    <n v="18082"/>
    <n v="18981"/>
    <n v="2075"/>
    <n v="1890"/>
    <n v="2260"/>
    <n v="3335"/>
    <n v="2297"/>
    <n v="2816"/>
    <n v="2223"/>
    <n v="2149"/>
    <n v="2297"/>
    <n v="2668"/>
    <n v="2631"/>
    <n v="2112"/>
    <n v="2112"/>
    <n v="1741"/>
    <n v="1334"/>
    <n v="1223"/>
    <n v="1074"/>
    <n v="815"/>
  </r>
  <r>
    <s v="Columbia County"/>
    <s v=" Pennsylvania"/>
    <n v="2009"/>
    <x v="38"/>
    <n v="64837"/>
    <n v="31020"/>
    <n v="33817"/>
    <n v="3177"/>
    <n v="3241"/>
    <n v="3695"/>
    <n v="6289"/>
    <n v="6807"/>
    <n v="2528"/>
    <n v="3112"/>
    <n v="4279"/>
    <n v="3955"/>
    <n v="4797"/>
    <n v="4733"/>
    <n v="4344"/>
    <n v="3371"/>
    <n v="2917"/>
    <n v="2204"/>
    <n v="2074"/>
    <n v="1750"/>
    <n v="1556"/>
  </r>
  <r>
    <s v="Crawford County"/>
    <s v=" Pennsylvania"/>
    <n v="2009"/>
    <x v="38"/>
    <n v="88810"/>
    <n v="43321"/>
    <n v="45489"/>
    <n v="5239"/>
    <n v="5417"/>
    <n v="5772"/>
    <n v="6927"/>
    <n v="5417"/>
    <n v="4795"/>
    <n v="4618"/>
    <n v="5595"/>
    <n v="6127"/>
    <n v="6660"/>
    <n v="6660"/>
    <n v="5861"/>
    <n v="5417"/>
    <n v="4174"/>
    <n v="3108"/>
    <n v="2930"/>
    <n v="2131"/>
    <n v="1953"/>
  </r>
  <r>
    <s v="Cumberland County"/>
    <s v=" Pennsylvania"/>
    <n v="2009"/>
    <x v="38"/>
    <n v="227858"/>
    <n v="111590"/>
    <n v="116268"/>
    <n v="12076"/>
    <n v="13215"/>
    <n v="13215"/>
    <n v="17317"/>
    <n v="15950"/>
    <n v="14355"/>
    <n v="13215"/>
    <n v="15038"/>
    <n v="16861"/>
    <n v="17545"/>
    <n v="16861"/>
    <n v="15722"/>
    <n v="11620"/>
    <n v="8886"/>
    <n v="7747"/>
    <n v="7291"/>
    <n v="5696"/>
    <n v="5012"/>
  </r>
  <r>
    <s v="Dauphin County"/>
    <s v=" Pennsylvania"/>
    <n v="2009"/>
    <x v="38"/>
    <n v="256400"/>
    <n v="123698"/>
    <n v="132702"/>
    <n v="16666"/>
    <n v="15640"/>
    <n v="16409"/>
    <n v="16922"/>
    <n v="15640"/>
    <n v="16922"/>
    <n v="15640"/>
    <n v="17948"/>
    <n v="17948"/>
    <n v="20768"/>
    <n v="19999"/>
    <n v="17948"/>
    <n v="12563"/>
    <n v="9999"/>
    <n v="7435"/>
    <n v="7692"/>
    <n v="5640"/>
    <n v="4615"/>
  </r>
  <r>
    <s v="Delaware County"/>
    <s v=" Pennsylvania"/>
    <n v="2009"/>
    <x v="38"/>
    <n v="555018"/>
    <n v="266886"/>
    <n v="288132"/>
    <n v="34411"/>
    <n v="34411"/>
    <n v="37186"/>
    <n v="44401"/>
    <n v="38296"/>
    <n v="34411"/>
    <n v="32191"/>
    <n v="35521"/>
    <n v="40516"/>
    <n v="44401"/>
    <n v="41071"/>
    <n v="32746"/>
    <n v="26640"/>
    <n v="18870"/>
    <n v="16650"/>
    <n v="16650"/>
    <n v="14430"/>
    <n v="12765"/>
  </r>
  <r>
    <s v="Elk County"/>
    <s v=" Pennsylvania"/>
    <n v="2009"/>
    <x v="38"/>
    <n v="32594"/>
    <n v="16165"/>
    <n v="16429"/>
    <n v="1564"/>
    <n v="1857"/>
    <n v="2183"/>
    <n v="2216"/>
    <n v="1760"/>
    <n v="1271"/>
    <n v="1597"/>
    <n v="2053"/>
    <n v="2640"/>
    <n v="2770"/>
    <n v="2640"/>
    <n v="2411"/>
    <n v="1629"/>
    <n v="1629"/>
    <n v="1336"/>
    <n v="1205"/>
    <n v="945"/>
    <n v="977"/>
  </r>
  <r>
    <s v="Erie County"/>
    <s v=" Pennsylvania"/>
    <n v="2009"/>
    <x v="38"/>
    <n v="279721"/>
    <n v="137231"/>
    <n v="142490"/>
    <n v="16783"/>
    <n v="17062"/>
    <n v="18741"/>
    <n v="21538"/>
    <n v="19860"/>
    <n v="19300"/>
    <n v="16223"/>
    <n v="16783"/>
    <n v="19580"/>
    <n v="20979"/>
    <n v="20979"/>
    <n v="18181"/>
    <n v="13426"/>
    <n v="10069"/>
    <n v="8671"/>
    <n v="8391"/>
    <n v="6713"/>
    <n v="6433"/>
  </r>
  <r>
    <s v="Fayette County"/>
    <s v=" Pennsylvania"/>
    <n v="2009"/>
    <x v="38"/>
    <n v="143925"/>
    <n v="70365"/>
    <n v="73560"/>
    <n v="7196"/>
    <n v="7628"/>
    <n v="9211"/>
    <n v="8635"/>
    <n v="8203"/>
    <n v="8779"/>
    <n v="8347"/>
    <n v="9786"/>
    <n v="10218"/>
    <n v="11226"/>
    <n v="11370"/>
    <n v="9786"/>
    <n v="8491"/>
    <n v="6620"/>
    <n v="5181"/>
    <n v="5037"/>
    <n v="4749"/>
    <n v="3454"/>
  </r>
  <r>
    <s v="Forest County"/>
    <s v=" Pennsylvania"/>
    <n v="2009"/>
    <x v="38"/>
    <n v="6811"/>
    <n v="4416"/>
    <n v="2395"/>
    <n v="183"/>
    <n v="204"/>
    <n v="238"/>
    <n v="354"/>
    <n v="674"/>
    <n v="619"/>
    <n v="504"/>
    <n v="544"/>
    <n v="572"/>
    <n v="497"/>
    <n v="490"/>
    <n v="442"/>
    <n v="374"/>
    <n v="408"/>
    <n v="217"/>
    <n v="183"/>
    <n v="177"/>
    <n v="108"/>
  </r>
  <r>
    <s v="Franklin County"/>
    <s v=" Pennsylvania"/>
    <n v="2009"/>
    <x v="38"/>
    <n v="141556"/>
    <n v="69132"/>
    <n v="72424"/>
    <n v="9201"/>
    <n v="8776"/>
    <n v="9201"/>
    <n v="9201"/>
    <n v="7927"/>
    <n v="8776"/>
    <n v="8351"/>
    <n v="9625"/>
    <n v="10050"/>
    <n v="10192"/>
    <n v="9908"/>
    <n v="9201"/>
    <n v="7502"/>
    <n v="6511"/>
    <n v="5379"/>
    <n v="4388"/>
    <n v="3963"/>
    <n v="3255"/>
  </r>
  <r>
    <s v="Fulton County"/>
    <s v=" Pennsylvania"/>
    <n v="2009"/>
    <x v="38"/>
    <n v="14808"/>
    <n v="7385"/>
    <n v="7423"/>
    <n v="903"/>
    <n v="1051"/>
    <n v="873"/>
    <n v="918"/>
    <n v="799"/>
    <n v="829"/>
    <n v="858"/>
    <n v="1051"/>
    <n v="1006"/>
    <n v="1110"/>
    <n v="1066"/>
    <n v="932"/>
    <n v="977"/>
    <n v="784"/>
    <n v="592"/>
    <n v="503"/>
    <n v="325"/>
    <n v="192"/>
  </r>
  <r>
    <s v="Greene County"/>
    <s v=" Pennsylvania"/>
    <n v="2009"/>
    <x v="38"/>
    <n v="39509"/>
    <n v="20322"/>
    <n v="19187"/>
    <n v="2014"/>
    <n v="2014"/>
    <n v="2449"/>
    <n v="2765"/>
    <n v="2528"/>
    <n v="2568"/>
    <n v="2489"/>
    <n v="2884"/>
    <n v="2607"/>
    <n v="3002"/>
    <n v="3279"/>
    <n v="2844"/>
    <n v="2133"/>
    <n v="1619"/>
    <n v="1264"/>
    <n v="1145"/>
    <n v="1106"/>
    <n v="750"/>
  </r>
  <r>
    <s v="Huntingdon County"/>
    <s v=" Pennsylvania"/>
    <n v="2009"/>
    <x v="38"/>
    <n v="45479"/>
    <n v="24139"/>
    <n v="21340"/>
    <n v="2228"/>
    <n v="2410"/>
    <n v="2546"/>
    <n v="3092"/>
    <n v="3092"/>
    <n v="2910"/>
    <n v="2910"/>
    <n v="3001"/>
    <n v="3547"/>
    <n v="3547"/>
    <n v="3319"/>
    <n v="3092"/>
    <n v="2683"/>
    <n v="2046"/>
    <n v="1682"/>
    <n v="1591"/>
    <n v="955"/>
    <n v="818"/>
  </r>
  <r>
    <s v="Indiana County"/>
    <s v=" Pennsylvania"/>
    <n v="2009"/>
    <x v="38"/>
    <n v="87629"/>
    <n v="43019"/>
    <n v="44610"/>
    <n v="4293"/>
    <n v="4381"/>
    <n v="4469"/>
    <n v="8412"/>
    <n v="12355"/>
    <n v="2979"/>
    <n v="3680"/>
    <n v="4907"/>
    <n v="5432"/>
    <n v="6309"/>
    <n v="6396"/>
    <n v="5608"/>
    <n v="4731"/>
    <n v="3505"/>
    <n v="3154"/>
    <n v="2804"/>
    <n v="2190"/>
    <n v="1927"/>
  </r>
  <r>
    <s v="Jefferson County"/>
    <s v=" Pennsylvania"/>
    <n v="2009"/>
    <x v="38"/>
    <n v="44965"/>
    <n v="22057"/>
    <n v="22908"/>
    <n v="2518"/>
    <n v="2473"/>
    <n v="2877"/>
    <n v="3012"/>
    <n v="2607"/>
    <n v="2428"/>
    <n v="2383"/>
    <n v="2877"/>
    <n v="3057"/>
    <n v="3597"/>
    <n v="3597"/>
    <n v="3102"/>
    <n v="2428"/>
    <n v="2203"/>
    <n v="1753"/>
    <n v="1798"/>
    <n v="1483"/>
    <n v="944"/>
  </r>
  <r>
    <s v="Juniata County"/>
    <s v=" Pennsylvania"/>
    <n v="2009"/>
    <x v="38"/>
    <n v="23107"/>
    <n v="11507"/>
    <n v="11600"/>
    <n v="1455"/>
    <n v="1455"/>
    <n v="1663"/>
    <n v="1455"/>
    <n v="1201"/>
    <n v="1386"/>
    <n v="1317"/>
    <n v="1548"/>
    <n v="1640"/>
    <n v="1709"/>
    <n v="1640"/>
    <n v="1571"/>
    <n v="1201"/>
    <n v="1109"/>
    <n v="854"/>
    <n v="808"/>
    <n v="693"/>
    <n v="392"/>
  </r>
  <r>
    <s v="Lackawanna County"/>
    <s v=" Pennsylvania"/>
    <n v="2009"/>
    <x v="38"/>
    <n v="209100"/>
    <n v="99470"/>
    <n v="109630"/>
    <n v="11291"/>
    <n v="11709"/>
    <n v="12336"/>
    <n v="14637"/>
    <n v="13382"/>
    <n v="12964"/>
    <n v="11082"/>
    <n v="12546"/>
    <n v="14846"/>
    <n v="15682"/>
    <n v="15264"/>
    <n v="14009"/>
    <n v="11709"/>
    <n v="8782"/>
    <n v="8154"/>
    <n v="7527"/>
    <n v="6900"/>
    <n v="6063"/>
  </r>
  <r>
    <s v="Lancaster County"/>
    <s v=" Pennsylvania"/>
    <n v="2009"/>
    <x v="38"/>
    <n v="498918"/>
    <n v="244101"/>
    <n v="254817"/>
    <n v="34924"/>
    <n v="33926"/>
    <n v="34924"/>
    <n v="37418"/>
    <n v="31431"/>
    <n v="31431"/>
    <n v="28438"/>
    <n v="31431"/>
    <n v="34425"/>
    <n v="37418"/>
    <n v="35423"/>
    <n v="30932"/>
    <n v="23948"/>
    <n v="18958"/>
    <n v="15466"/>
    <n v="14468"/>
    <n v="12472"/>
    <n v="10976"/>
  </r>
  <r>
    <s v="Lawrence County"/>
    <s v=" Pennsylvania"/>
    <n v="2009"/>
    <x v="38"/>
    <n v="90962"/>
    <n v="43462"/>
    <n v="47500"/>
    <n v="4820"/>
    <n v="5184"/>
    <n v="5912"/>
    <n v="6276"/>
    <n v="5548"/>
    <n v="4820"/>
    <n v="4366"/>
    <n v="5275"/>
    <n v="6185"/>
    <n v="7095"/>
    <n v="7185"/>
    <n v="6367"/>
    <n v="4911"/>
    <n v="3911"/>
    <n v="3638"/>
    <n v="3638"/>
    <n v="3001"/>
    <n v="2728"/>
  </r>
  <r>
    <s v="Lebanon County"/>
    <s v=" Pennsylvania"/>
    <n v="2009"/>
    <x v="38"/>
    <n v="127882"/>
    <n v="62574"/>
    <n v="65308"/>
    <n v="7928"/>
    <n v="7928"/>
    <n v="8184"/>
    <n v="8440"/>
    <n v="7417"/>
    <n v="7289"/>
    <n v="7033"/>
    <n v="8440"/>
    <n v="9079"/>
    <n v="9719"/>
    <n v="9335"/>
    <n v="8312"/>
    <n v="7161"/>
    <n v="5498"/>
    <n v="4731"/>
    <n v="4347"/>
    <n v="3836"/>
    <n v="2941"/>
  </r>
  <r>
    <s v="Lehigh County"/>
    <s v=" Pennsylvania"/>
    <n v="2009"/>
    <x v="38"/>
    <n v="337077"/>
    <n v="163918"/>
    <n v="173159"/>
    <n v="21572"/>
    <n v="21572"/>
    <n v="22247"/>
    <n v="23932"/>
    <n v="20561"/>
    <n v="19887"/>
    <n v="20224"/>
    <n v="22584"/>
    <n v="24943"/>
    <n v="26629"/>
    <n v="24606"/>
    <n v="21235"/>
    <n v="15842"/>
    <n v="12134"/>
    <n v="11460"/>
    <n v="10449"/>
    <n v="8764"/>
    <n v="8089"/>
  </r>
  <r>
    <s v="Luzerne County"/>
    <s v=" Pennsylvania"/>
    <n v="2009"/>
    <x v="38"/>
    <n v="311919"/>
    <n v="151904"/>
    <n v="160015"/>
    <n v="16219"/>
    <n v="16219"/>
    <n v="18715"/>
    <n v="20898"/>
    <n v="18403"/>
    <n v="18715"/>
    <n v="17155"/>
    <n v="19650"/>
    <n v="23393"/>
    <n v="23705"/>
    <n v="23082"/>
    <n v="21522"/>
    <n v="17155"/>
    <n v="14348"/>
    <n v="11852"/>
    <n v="11852"/>
    <n v="9981"/>
    <n v="8733"/>
  </r>
  <r>
    <s v="Lycoming County"/>
    <s v=" Pennsylvania"/>
    <n v="2009"/>
    <x v="38"/>
    <n v="117043"/>
    <n v="57609"/>
    <n v="59434"/>
    <n v="6671"/>
    <n v="6203"/>
    <n v="7373"/>
    <n v="8427"/>
    <n v="8075"/>
    <n v="7607"/>
    <n v="6437"/>
    <n v="7373"/>
    <n v="7841"/>
    <n v="8895"/>
    <n v="8895"/>
    <n v="8193"/>
    <n v="5969"/>
    <n v="4915"/>
    <n v="4330"/>
    <n v="3862"/>
    <n v="3043"/>
    <n v="2926"/>
  </r>
  <r>
    <s v="McKean County"/>
    <s v=" Pennsylvania"/>
    <n v="2009"/>
    <x v="38"/>
    <n v="43622"/>
    <n v="21868"/>
    <n v="21754"/>
    <n v="2399"/>
    <n v="2486"/>
    <n v="2966"/>
    <n v="3228"/>
    <n v="2660"/>
    <n v="2224"/>
    <n v="2442"/>
    <n v="3053"/>
    <n v="2879"/>
    <n v="3533"/>
    <n v="3315"/>
    <n v="3053"/>
    <n v="2137"/>
    <n v="1875"/>
    <n v="1614"/>
    <n v="1352"/>
    <n v="1177"/>
    <n v="1265"/>
  </r>
  <r>
    <s v="Mercer County"/>
    <s v=" Pennsylvania"/>
    <n v="2009"/>
    <x v="38"/>
    <n v="117098"/>
    <n v="57290"/>
    <n v="59808"/>
    <n v="6206"/>
    <n v="6791"/>
    <n v="7494"/>
    <n v="9016"/>
    <n v="7962"/>
    <n v="5386"/>
    <n v="5737"/>
    <n v="7260"/>
    <n v="7845"/>
    <n v="9133"/>
    <n v="9016"/>
    <n v="7845"/>
    <n v="6557"/>
    <n v="5386"/>
    <n v="4449"/>
    <n v="4449"/>
    <n v="3747"/>
    <n v="2927"/>
  </r>
  <r>
    <s v="Mifflin County"/>
    <s v=" Pennsylvania"/>
    <n v="2009"/>
    <x v="38"/>
    <n v="45961"/>
    <n v="22292"/>
    <n v="23669"/>
    <n v="2941"/>
    <n v="2941"/>
    <n v="2941"/>
    <n v="2987"/>
    <n v="2435"/>
    <n v="2389"/>
    <n v="2435"/>
    <n v="3125"/>
    <n v="3125"/>
    <n v="3401"/>
    <n v="3217"/>
    <n v="2849"/>
    <n v="2895"/>
    <n v="2298"/>
    <n v="1838"/>
    <n v="1792"/>
    <n v="1424"/>
    <n v="919"/>
  </r>
  <r>
    <s v="Monroe County"/>
    <s v=" Pennsylvania"/>
    <n v="2009"/>
    <x v="38"/>
    <n v="163925"/>
    <n v="81462"/>
    <n v="82463"/>
    <n v="8524"/>
    <n v="10491"/>
    <n v="12950"/>
    <n v="14097"/>
    <n v="9999"/>
    <n v="8196"/>
    <n v="8524"/>
    <n v="11966"/>
    <n v="13114"/>
    <n v="14753"/>
    <n v="12786"/>
    <n v="10163"/>
    <n v="8360"/>
    <n v="6229"/>
    <n v="4753"/>
    <n v="3606"/>
    <n v="2950"/>
    <n v="2131"/>
  </r>
  <r>
    <s v="Montgomery County"/>
    <s v=" Pennsylvania"/>
    <n v="2009"/>
    <x v="38"/>
    <n v="776306"/>
    <n v="377604"/>
    <n v="398702"/>
    <n v="48130"/>
    <n v="48130"/>
    <n v="50459"/>
    <n v="52012"/>
    <n v="45025"/>
    <n v="44249"/>
    <n v="45802"/>
    <n v="55117"/>
    <n v="59775"/>
    <n v="64433"/>
    <n v="58999"/>
    <n v="49683"/>
    <n v="38815"/>
    <n v="29499"/>
    <n v="24065"/>
    <n v="23289"/>
    <n v="20183"/>
    <n v="18631"/>
  </r>
  <r>
    <s v="Montour County"/>
    <s v=" Pennsylvania"/>
    <n v="2009"/>
    <x v="38"/>
    <n v="17776"/>
    <n v="8372"/>
    <n v="9404"/>
    <n v="995"/>
    <n v="1119"/>
    <n v="977"/>
    <n v="1226"/>
    <n v="1013"/>
    <n v="906"/>
    <n v="888"/>
    <n v="995"/>
    <n v="1244"/>
    <n v="1564"/>
    <n v="1457"/>
    <n v="1155"/>
    <n v="1013"/>
    <n v="782"/>
    <n v="746"/>
    <n v="711"/>
    <n v="462"/>
    <n v="497"/>
  </r>
  <r>
    <s v="Northampton County"/>
    <s v=" Pennsylvania"/>
    <n v="2009"/>
    <x v="38"/>
    <n v="293610"/>
    <n v="143986"/>
    <n v="149624"/>
    <n v="16442"/>
    <n v="18497"/>
    <n v="18203"/>
    <n v="22020"/>
    <n v="18791"/>
    <n v="16148"/>
    <n v="16442"/>
    <n v="21139"/>
    <n v="21433"/>
    <n v="23782"/>
    <n v="22314"/>
    <n v="18791"/>
    <n v="15561"/>
    <n v="11450"/>
    <n v="8808"/>
    <n v="9101"/>
    <n v="7340"/>
    <n v="6753"/>
  </r>
  <r>
    <s v="Northumberland County"/>
    <s v=" Pennsylvania"/>
    <n v="2009"/>
    <x v="38"/>
    <n v="91286"/>
    <n v="45311"/>
    <n v="45975"/>
    <n v="4929"/>
    <n v="4473"/>
    <n v="5568"/>
    <n v="5659"/>
    <n v="5385"/>
    <n v="5020"/>
    <n v="5020"/>
    <n v="5933"/>
    <n v="6572"/>
    <n v="7120"/>
    <n v="6846"/>
    <n v="6481"/>
    <n v="5294"/>
    <n v="4473"/>
    <n v="3560"/>
    <n v="3560"/>
    <n v="3103"/>
    <n v="2373"/>
  </r>
  <r>
    <s v="Perry County"/>
    <s v=" Pennsylvania"/>
    <n v="2009"/>
    <x v="38"/>
    <n v="45048"/>
    <n v="22453"/>
    <n v="22595"/>
    <n v="2747"/>
    <n v="2747"/>
    <n v="3063"/>
    <n v="3153"/>
    <n v="2432"/>
    <n v="2522"/>
    <n v="2567"/>
    <n v="3153"/>
    <n v="3603"/>
    <n v="3738"/>
    <n v="3693"/>
    <n v="3288"/>
    <n v="2522"/>
    <n v="1846"/>
    <n v="1396"/>
    <n v="1081"/>
    <n v="765"/>
    <n v="630"/>
  </r>
  <r>
    <s v="Philadelphia County"/>
    <s v=" Pennsylvania"/>
    <n v="2009"/>
    <x v="38"/>
    <n v="1531112"/>
    <n v="715805"/>
    <n v="815307"/>
    <n v="108708"/>
    <n v="93397"/>
    <n v="99522"/>
    <n v="114833"/>
    <n v="111771"/>
    <n v="137800"/>
    <n v="114833"/>
    <n v="101053"/>
    <n v="102584"/>
    <n v="104115"/>
    <n v="96460"/>
    <n v="82680"/>
    <n v="67368"/>
    <n v="52057"/>
    <n v="42871"/>
    <n v="38277"/>
    <n v="32153"/>
    <n v="30622"/>
  </r>
  <r>
    <s v="Pike County"/>
    <s v=" Pennsylvania"/>
    <n v="2009"/>
    <x v="38"/>
    <n v="58335"/>
    <n v="29270"/>
    <n v="29065"/>
    <n v="2450"/>
    <n v="3850"/>
    <n v="4258"/>
    <n v="4608"/>
    <n v="2741"/>
    <n v="2333"/>
    <n v="2916"/>
    <n v="4258"/>
    <n v="4725"/>
    <n v="5075"/>
    <n v="4550"/>
    <n v="4316"/>
    <n v="3558"/>
    <n v="2683"/>
    <n v="2391"/>
    <n v="1750"/>
    <n v="1225"/>
    <n v="700"/>
  </r>
  <r>
    <s v="Potter County"/>
    <s v=" Pennsylvania"/>
    <n v="2009"/>
    <x v="38"/>
    <n v="17142"/>
    <n v="8505"/>
    <n v="8637"/>
    <n v="1028"/>
    <n v="994"/>
    <n v="1148"/>
    <n v="1234"/>
    <n v="908"/>
    <n v="754"/>
    <n v="857"/>
    <n v="908"/>
    <n v="1268"/>
    <n v="1302"/>
    <n v="1302"/>
    <n v="1217"/>
    <n v="1079"/>
    <n v="942"/>
    <n v="702"/>
    <n v="531"/>
    <n v="565"/>
    <n v="394"/>
  </r>
  <r>
    <s v="Schuylkill County"/>
    <s v=" Pennsylvania"/>
    <n v="2009"/>
    <x v="38"/>
    <n v="146870"/>
    <n v="74238"/>
    <n v="72632"/>
    <n v="7343"/>
    <n v="7784"/>
    <n v="8371"/>
    <n v="8665"/>
    <n v="8371"/>
    <n v="8224"/>
    <n v="8665"/>
    <n v="10574"/>
    <n v="10721"/>
    <n v="11455"/>
    <n v="11308"/>
    <n v="10134"/>
    <n v="8077"/>
    <n v="6756"/>
    <n v="5581"/>
    <n v="5581"/>
    <n v="5140"/>
    <n v="4112"/>
  </r>
  <r>
    <s v="Snyder County"/>
    <s v=" Pennsylvania"/>
    <n v="2009"/>
    <x v="38"/>
    <n v="38261"/>
    <n v="18771"/>
    <n v="19490"/>
    <n v="2410"/>
    <n v="1989"/>
    <n v="2563"/>
    <n v="3252"/>
    <n v="3060"/>
    <n v="2219"/>
    <n v="2027"/>
    <n v="2180"/>
    <n v="2907"/>
    <n v="2831"/>
    <n v="2716"/>
    <n v="2601"/>
    <n v="1913"/>
    <n v="1492"/>
    <n v="1415"/>
    <n v="1109"/>
    <n v="918"/>
    <n v="612"/>
  </r>
  <r>
    <s v="Somerset County"/>
    <s v=" Pennsylvania"/>
    <n v="2009"/>
    <x v="38"/>
    <n v="77710"/>
    <n v="39374"/>
    <n v="38336"/>
    <n v="3730"/>
    <n v="4118"/>
    <n v="4507"/>
    <n v="4740"/>
    <n v="4351"/>
    <n v="4429"/>
    <n v="4351"/>
    <n v="4895"/>
    <n v="5750"/>
    <n v="6294"/>
    <n v="6139"/>
    <n v="5672"/>
    <n v="4429"/>
    <n v="3963"/>
    <n v="2797"/>
    <n v="3186"/>
    <n v="2564"/>
    <n v="1942"/>
  </r>
  <r>
    <s v="Sullivan County"/>
    <s v=" Pennsylvania"/>
    <n v="2009"/>
    <x v="38"/>
    <n v="6219"/>
    <n v="3064"/>
    <n v="3155"/>
    <n v="261"/>
    <n v="242"/>
    <n v="373"/>
    <n v="485"/>
    <n v="404"/>
    <n v="236"/>
    <n v="192"/>
    <n v="304"/>
    <n v="366"/>
    <n v="509"/>
    <n v="472"/>
    <n v="485"/>
    <n v="416"/>
    <n v="453"/>
    <n v="317"/>
    <n v="286"/>
    <n v="199"/>
    <n v="211"/>
  </r>
  <r>
    <s v="Susquehanna County"/>
    <s v=" Pennsylvania"/>
    <n v="2009"/>
    <x v="38"/>
    <n v="41116"/>
    <n v="20471"/>
    <n v="20645"/>
    <n v="2179"/>
    <n v="2425"/>
    <n v="2795"/>
    <n v="2919"/>
    <n v="2261"/>
    <n v="1726"/>
    <n v="1932"/>
    <n v="2220"/>
    <n v="3248"/>
    <n v="3535"/>
    <n v="3412"/>
    <n v="3001"/>
    <n v="2672"/>
    <n v="2138"/>
    <n v="1603"/>
    <n v="1397"/>
    <n v="904"/>
    <n v="781"/>
  </r>
  <r>
    <s v="Tioga County"/>
    <s v=" Pennsylvania"/>
    <n v="2009"/>
    <x v="38"/>
    <n v="40828"/>
    <n v="19830"/>
    <n v="20998"/>
    <n v="2082"/>
    <n v="2163"/>
    <n v="2612"/>
    <n v="3184"/>
    <n v="2898"/>
    <n v="2245"/>
    <n v="2000"/>
    <n v="2368"/>
    <n v="2694"/>
    <n v="3102"/>
    <n v="3021"/>
    <n v="2817"/>
    <n v="2490"/>
    <n v="2163"/>
    <n v="1755"/>
    <n v="1347"/>
    <n v="979"/>
    <n v="939"/>
  </r>
  <r>
    <s v="Union County"/>
    <s v=" Pennsylvania"/>
    <n v="2009"/>
    <x v="38"/>
    <n v="43424"/>
    <n v="23844"/>
    <n v="19580"/>
    <n v="2648"/>
    <n v="2431"/>
    <n v="2344"/>
    <n v="4776"/>
    <n v="3083"/>
    <n v="2171"/>
    <n v="2735"/>
    <n v="2996"/>
    <n v="3430"/>
    <n v="3039"/>
    <n v="2909"/>
    <n v="2518"/>
    <n v="2040"/>
    <n v="1519"/>
    <n v="1432"/>
    <n v="1389"/>
    <n v="868"/>
    <n v="1042"/>
  </r>
  <r>
    <s v="Venango County"/>
    <s v=" Pennsylvania"/>
    <n v="2009"/>
    <x v="38"/>
    <n v="54817"/>
    <n v="26747"/>
    <n v="28070"/>
    <n v="2960"/>
    <n v="3069"/>
    <n v="3617"/>
    <n v="3727"/>
    <n v="3014"/>
    <n v="2686"/>
    <n v="2795"/>
    <n v="3124"/>
    <n v="3727"/>
    <n v="4549"/>
    <n v="4714"/>
    <n v="3782"/>
    <n v="3508"/>
    <n v="2466"/>
    <n v="2357"/>
    <n v="1918"/>
    <n v="1480"/>
    <n v="1260"/>
  </r>
  <r>
    <s v="Warren County"/>
    <s v=" Pennsylvania"/>
    <n v="2009"/>
    <x v="38"/>
    <n v="41025"/>
    <n v="20158"/>
    <n v="20867"/>
    <n v="2051"/>
    <n v="2461"/>
    <n v="2461"/>
    <n v="2789"/>
    <n v="2174"/>
    <n v="1641"/>
    <n v="2010"/>
    <n v="2338"/>
    <n v="2994"/>
    <n v="3487"/>
    <n v="3487"/>
    <n v="3240"/>
    <n v="2543"/>
    <n v="2092"/>
    <n v="1682"/>
    <n v="1558"/>
    <n v="1066"/>
    <n v="984"/>
  </r>
  <r>
    <s v="Washington County"/>
    <s v=" Pennsylvania"/>
    <n v="2009"/>
    <x v="38"/>
    <n v="206037"/>
    <n v="99755"/>
    <n v="106282"/>
    <n v="10713"/>
    <n v="11744"/>
    <n v="12568"/>
    <n v="13804"/>
    <n v="11744"/>
    <n v="10507"/>
    <n v="10713"/>
    <n v="12980"/>
    <n v="14834"/>
    <n v="16895"/>
    <n v="16688"/>
    <n v="15246"/>
    <n v="11125"/>
    <n v="9477"/>
    <n v="7623"/>
    <n v="7211"/>
    <n v="6181"/>
    <n v="5356"/>
  </r>
  <r>
    <s v="Wayne County"/>
    <s v=" Pennsylvania"/>
    <n v="2009"/>
    <x v="38"/>
    <n v="51233"/>
    <n v="26138"/>
    <n v="25095"/>
    <n v="2510"/>
    <n v="2869"/>
    <n v="3330"/>
    <n v="3278"/>
    <n v="2561"/>
    <n v="2356"/>
    <n v="2510"/>
    <n v="3483"/>
    <n v="3740"/>
    <n v="4201"/>
    <n v="4098"/>
    <n v="3483"/>
    <n v="3483"/>
    <n v="2920"/>
    <n v="2151"/>
    <n v="1946"/>
    <n v="1383"/>
    <n v="973"/>
  </r>
  <r>
    <s v="Westmoreland County"/>
    <s v=" Pennsylvania"/>
    <n v="2009"/>
    <x v="38"/>
    <n v="363222"/>
    <n v="176338"/>
    <n v="186884"/>
    <n v="17434"/>
    <n v="19977"/>
    <n v="21430"/>
    <n v="23609"/>
    <n v="19977"/>
    <n v="16708"/>
    <n v="17434"/>
    <n v="23609"/>
    <n v="26515"/>
    <n v="30510"/>
    <n v="30147"/>
    <n v="26878"/>
    <n v="21793"/>
    <n v="17071"/>
    <n v="14528"/>
    <n v="14892"/>
    <n v="11259"/>
    <n v="9443"/>
  </r>
  <r>
    <s v="Wyoming County"/>
    <s v=" Pennsylvania"/>
    <n v="2009"/>
    <x v="38"/>
    <n v="27882"/>
    <n v="13885"/>
    <n v="13997"/>
    <n v="1561"/>
    <n v="1784"/>
    <n v="1812"/>
    <n v="2146"/>
    <n v="1700"/>
    <n v="1366"/>
    <n v="1505"/>
    <n v="1979"/>
    <n v="1784"/>
    <n v="2174"/>
    <n v="2146"/>
    <n v="1840"/>
    <n v="1868"/>
    <n v="1338"/>
    <n v="920"/>
    <n v="808"/>
    <n v="669"/>
    <n v="473"/>
  </r>
  <r>
    <s v="York County"/>
    <s v=" Pennsylvania"/>
    <n v="2009"/>
    <x v="38"/>
    <n v="419563"/>
    <n v="207029"/>
    <n v="212534"/>
    <n v="26012"/>
    <n v="26852"/>
    <n v="27691"/>
    <n v="28110"/>
    <n v="23915"/>
    <n v="25593"/>
    <n v="25173"/>
    <n v="29369"/>
    <n v="33145"/>
    <n v="34404"/>
    <n v="31886"/>
    <n v="28110"/>
    <n v="21817"/>
    <n v="16782"/>
    <n v="13006"/>
    <n v="11328"/>
    <n v="9649"/>
    <n v="7552"/>
  </r>
  <r>
    <s v="Bristol County"/>
    <s v=" Rhode Island"/>
    <n v="2009"/>
    <x v="39"/>
    <n v="50022"/>
    <n v="24198"/>
    <n v="25824"/>
    <n v="2501"/>
    <n v="2801"/>
    <n v="3001"/>
    <n v="4101"/>
    <n v="3301"/>
    <n v="2150"/>
    <n v="2250"/>
    <n v="3301"/>
    <n v="3701"/>
    <n v="4351"/>
    <n v="4201"/>
    <n v="3301"/>
    <n v="2801"/>
    <n v="2150"/>
    <n v="1750"/>
    <n v="1900"/>
    <n v="1400"/>
    <n v="1100"/>
  </r>
  <r>
    <s v="Kent County"/>
    <s v=" Rhode Island"/>
    <n v="2009"/>
    <x v="39"/>
    <n v="169202"/>
    <n v="81497"/>
    <n v="87705"/>
    <n v="8798"/>
    <n v="9982"/>
    <n v="10490"/>
    <n v="10321"/>
    <n v="9136"/>
    <n v="10152"/>
    <n v="9644"/>
    <n v="12013"/>
    <n v="13874"/>
    <n v="14720"/>
    <n v="14043"/>
    <n v="11167"/>
    <n v="9644"/>
    <n v="6429"/>
    <n v="5583"/>
    <n v="4737"/>
    <n v="4399"/>
    <n v="3891"/>
  </r>
  <r>
    <s v="Newport County"/>
    <s v=" Rhode Island"/>
    <n v="2009"/>
    <x v="39"/>
    <n v="81693"/>
    <n v="39562"/>
    <n v="42131"/>
    <n v="4166"/>
    <n v="4329"/>
    <n v="5064"/>
    <n v="5310"/>
    <n v="4493"/>
    <n v="4248"/>
    <n v="4248"/>
    <n v="5228"/>
    <n v="6943"/>
    <n v="6617"/>
    <n v="6535"/>
    <n v="6372"/>
    <n v="5064"/>
    <n v="3839"/>
    <n v="2859"/>
    <n v="2614"/>
    <n v="2042"/>
    <n v="1797"/>
  </r>
  <r>
    <s v="Providence County"/>
    <s v=" Rhode Island"/>
    <n v="2009"/>
    <x v="39"/>
    <n v="629400"/>
    <n v="304989"/>
    <n v="324411"/>
    <n v="39652"/>
    <n v="37764"/>
    <n v="40281"/>
    <n v="47834"/>
    <n v="44687"/>
    <n v="48463"/>
    <n v="43428"/>
    <n v="44687"/>
    <n v="45946"/>
    <n v="46575"/>
    <n v="42169"/>
    <n v="35875"/>
    <n v="27064"/>
    <n v="20770"/>
    <n v="17623"/>
    <n v="16993"/>
    <n v="15105"/>
    <n v="14476"/>
  </r>
  <r>
    <s v="Washington County"/>
    <s v=" Rhode Island"/>
    <n v="2009"/>
    <x v="39"/>
    <n v="127064"/>
    <n v="61895"/>
    <n v="65169"/>
    <n v="5972"/>
    <n v="7115"/>
    <n v="8386"/>
    <n v="11181"/>
    <n v="12198"/>
    <n v="3176"/>
    <n v="4828"/>
    <n v="8005"/>
    <n v="9910"/>
    <n v="10927"/>
    <n v="10546"/>
    <n v="9275"/>
    <n v="7623"/>
    <n v="5082"/>
    <n v="4193"/>
    <n v="3557"/>
    <n v="2795"/>
    <n v="2287"/>
  </r>
  <r>
    <s v="Abbeville County"/>
    <s v=" South Carolina"/>
    <n v="2009"/>
    <x v="40"/>
    <n v="25347"/>
    <n v="12198"/>
    <n v="13149"/>
    <n v="1470"/>
    <n v="1926"/>
    <n v="1343"/>
    <n v="2078"/>
    <n v="1495"/>
    <n v="1470"/>
    <n v="1368"/>
    <n v="1520"/>
    <n v="1774"/>
    <n v="1901"/>
    <n v="1901"/>
    <n v="1926"/>
    <n v="1419"/>
    <n v="1064"/>
    <n v="836"/>
    <n v="861"/>
    <n v="506"/>
    <n v="506"/>
  </r>
  <r>
    <s v="Aiken County"/>
    <s v=" South Carolina"/>
    <n v="2009"/>
    <x v="40"/>
    <n v="152647"/>
    <n v="73485"/>
    <n v="79162"/>
    <n v="9769"/>
    <n v="9311"/>
    <n v="10685"/>
    <n v="10532"/>
    <n v="9158"/>
    <n v="9616"/>
    <n v="8700"/>
    <n v="9769"/>
    <n v="10379"/>
    <n v="11753"/>
    <n v="11448"/>
    <n v="10227"/>
    <n v="8700"/>
    <n v="7021"/>
    <n v="5189"/>
    <n v="4426"/>
    <n v="3510"/>
    <n v="2594"/>
  </r>
  <r>
    <s v="Allendale County"/>
    <s v=" South Carolina"/>
    <n v="2009"/>
    <x v="40"/>
    <n v="10459"/>
    <n v="5571"/>
    <n v="4888"/>
    <n v="700"/>
    <n v="543"/>
    <n v="805"/>
    <n v="732"/>
    <n v="711"/>
    <n v="596"/>
    <n v="794"/>
    <n v="773"/>
    <n v="648"/>
    <n v="564"/>
    <n v="836"/>
    <n v="700"/>
    <n v="564"/>
    <n v="282"/>
    <n v="366"/>
    <n v="282"/>
    <n v="271"/>
    <n v="282"/>
  </r>
  <r>
    <s v="Anderson County"/>
    <s v=" South Carolina"/>
    <n v="2009"/>
    <x v="40"/>
    <n v="179914"/>
    <n v="86871"/>
    <n v="93043"/>
    <n v="11874"/>
    <n v="12054"/>
    <n v="12414"/>
    <n v="12054"/>
    <n v="10075"/>
    <n v="11154"/>
    <n v="10974"/>
    <n v="12234"/>
    <n v="12773"/>
    <n v="13673"/>
    <n v="12593"/>
    <n v="11334"/>
    <n v="10794"/>
    <n v="8276"/>
    <n v="5757"/>
    <n v="4497"/>
    <n v="4497"/>
    <n v="3058"/>
  </r>
  <r>
    <s v="Bamberg County"/>
    <s v=" South Carolina"/>
    <n v="2009"/>
    <x v="40"/>
    <n v="15384"/>
    <n v="7383"/>
    <n v="8001"/>
    <n v="938"/>
    <n v="1092"/>
    <n v="846"/>
    <n v="1615"/>
    <n v="1338"/>
    <n v="584"/>
    <n v="692"/>
    <n v="784"/>
    <n v="1292"/>
    <n v="784"/>
    <n v="1092"/>
    <n v="1092"/>
    <n v="892"/>
    <n v="615"/>
    <n v="569"/>
    <n v="215"/>
    <n v="446"/>
    <n v="523"/>
  </r>
  <r>
    <s v="Barnwell County"/>
    <s v=" South Carolina"/>
    <n v="2009"/>
    <x v="40"/>
    <n v="22914"/>
    <n v="11014"/>
    <n v="11900"/>
    <n v="1581"/>
    <n v="1397"/>
    <n v="1810"/>
    <n v="1810"/>
    <n v="1489"/>
    <n v="1306"/>
    <n v="1191"/>
    <n v="1397"/>
    <n v="1672"/>
    <n v="1695"/>
    <n v="1695"/>
    <n v="1443"/>
    <n v="1283"/>
    <n v="893"/>
    <n v="687"/>
    <n v="664"/>
    <n v="504"/>
    <n v="343"/>
  </r>
  <r>
    <s v="Beaufort County"/>
    <s v=" South Carolina"/>
    <n v="2009"/>
    <x v="40"/>
    <n v="147799"/>
    <n v="73326"/>
    <n v="74473"/>
    <n v="10937"/>
    <n v="8276"/>
    <n v="8572"/>
    <n v="9754"/>
    <n v="12119"/>
    <n v="8572"/>
    <n v="7833"/>
    <n v="8276"/>
    <n v="8424"/>
    <n v="8720"/>
    <n v="8572"/>
    <n v="9606"/>
    <n v="10198"/>
    <n v="9606"/>
    <n v="6798"/>
    <n v="4877"/>
    <n v="3694"/>
    <n v="2808"/>
  </r>
  <r>
    <s v="Berkeley County"/>
    <s v=" South Carolina"/>
    <n v="2009"/>
    <x v="40"/>
    <n v="163328"/>
    <n v="81262"/>
    <n v="82066"/>
    <n v="11759"/>
    <n v="12086"/>
    <n v="10616"/>
    <n v="13066"/>
    <n v="12902"/>
    <n v="12086"/>
    <n v="10942"/>
    <n v="11922"/>
    <n v="12086"/>
    <n v="12086"/>
    <n v="11106"/>
    <n v="9146"/>
    <n v="8003"/>
    <n v="5389"/>
    <n v="3919"/>
    <n v="2776"/>
    <n v="1796"/>
    <n v="1306"/>
  </r>
  <r>
    <s v="Calhoun County"/>
    <s v=" South Carolina"/>
    <n v="2009"/>
    <x v="40"/>
    <n v="14746"/>
    <n v="7020"/>
    <n v="7726"/>
    <n v="752"/>
    <n v="840"/>
    <n v="973"/>
    <n v="1164"/>
    <n v="766"/>
    <n v="707"/>
    <n v="589"/>
    <n v="899"/>
    <n v="1179"/>
    <n v="1164"/>
    <n v="1253"/>
    <n v="1268"/>
    <n v="1002"/>
    <n v="766"/>
    <n v="471"/>
    <n v="383"/>
    <n v="383"/>
    <n v="206"/>
  </r>
  <r>
    <s v="Charleston County"/>
    <s v=" South Carolina"/>
    <n v="2009"/>
    <x v="40"/>
    <n v="345714"/>
    <n v="167013"/>
    <n v="178701"/>
    <n v="23854"/>
    <n v="19014"/>
    <n v="19705"/>
    <n v="23508"/>
    <n v="28002"/>
    <n v="34571"/>
    <n v="24891"/>
    <n v="22125"/>
    <n v="22125"/>
    <n v="23854"/>
    <n v="22817"/>
    <n v="20397"/>
    <n v="17631"/>
    <n v="12791"/>
    <n v="9679"/>
    <n v="8297"/>
    <n v="6568"/>
    <n v="5531"/>
  </r>
  <r>
    <s v="Cherokee County"/>
    <s v=" South Carolina"/>
    <n v="2009"/>
    <x v="40"/>
    <n v="54175"/>
    <n v="26364"/>
    <n v="27811"/>
    <n v="3467"/>
    <n v="3521"/>
    <n v="4063"/>
    <n v="3629"/>
    <n v="3142"/>
    <n v="3900"/>
    <n v="3521"/>
    <n v="4171"/>
    <n v="3683"/>
    <n v="3846"/>
    <n v="3792"/>
    <n v="3738"/>
    <n v="2762"/>
    <n v="1950"/>
    <n v="1571"/>
    <n v="1516"/>
    <n v="1137"/>
    <n v="758"/>
  </r>
  <r>
    <s v="Chester County"/>
    <s v=" South Carolina"/>
    <n v="2009"/>
    <x v="40"/>
    <n v="32666"/>
    <n v="15696"/>
    <n v="16970"/>
    <n v="2155"/>
    <n v="1992"/>
    <n v="2417"/>
    <n v="2384"/>
    <n v="1861"/>
    <n v="1861"/>
    <n v="1829"/>
    <n v="2188"/>
    <n v="2351"/>
    <n v="2515"/>
    <n v="2482"/>
    <n v="2286"/>
    <n v="1829"/>
    <n v="1273"/>
    <n v="1143"/>
    <n v="947"/>
    <n v="653"/>
    <n v="457"/>
  </r>
  <r>
    <s v="Chesterfield County"/>
    <s v=" South Carolina"/>
    <n v="2009"/>
    <x v="40"/>
    <n v="42876"/>
    <n v="20589"/>
    <n v="22287"/>
    <n v="2701"/>
    <n v="3044"/>
    <n v="3087"/>
    <n v="3087"/>
    <n v="2443"/>
    <n v="2486"/>
    <n v="2529"/>
    <n v="2915"/>
    <n v="3301"/>
    <n v="3172"/>
    <n v="3129"/>
    <n v="2701"/>
    <n v="2744"/>
    <n v="1843"/>
    <n v="1200"/>
    <n v="1157"/>
    <n v="686"/>
    <n v="643"/>
  </r>
  <r>
    <s v="Clarendon County"/>
    <s v=" South Carolina"/>
    <n v="2009"/>
    <x v="40"/>
    <n v="32863"/>
    <n v="16259"/>
    <n v="16604"/>
    <n v="1938"/>
    <n v="1676"/>
    <n v="2333"/>
    <n v="2661"/>
    <n v="2497"/>
    <n v="1840"/>
    <n v="1478"/>
    <n v="1544"/>
    <n v="2234"/>
    <n v="2366"/>
    <n v="2366"/>
    <n v="2267"/>
    <n v="2333"/>
    <n v="1807"/>
    <n v="1281"/>
    <n v="1051"/>
    <n v="821"/>
    <n v="394"/>
  </r>
  <r>
    <s v="Colleton County"/>
    <s v=" South Carolina"/>
    <n v="2009"/>
    <x v="40"/>
    <n v="39128"/>
    <n v="18747"/>
    <n v="20381"/>
    <n v="2543"/>
    <n v="2660"/>
    <n v="2934"/>
    <n v="2856"/>
    <n v="2269"/>
    <n v="2112"/>
    <n v="2152"/>
    <n v="2699"/>
    <n v="2504"/>
    <n v="2856"/>
    <n v="2895"/>
    <n v="2621"/>
    <n v="2465"/>
    <n v="1604"/>
    <n v="1525"/>
    <n v="978"/>
    <n v="743"/>
    <n v="665"/>
  </r>
  <r>
    <s v="Darlington County"/>
    <s v=" South Carolina"/>
    <n v="2009"/>
    <x v="40"/>
    <n v="66771"/>
    <n v="31676"/>
    <n v="35095"/>
    <n v="4273"/>
    <n v="4473"/>
    <n v="4807"/>
    <n v="4740"/>
    <n v="3872"/>
    <n v="3872"/>
    <n v="4139"/>
    <n v="4673"/>
    <n v="4273"/>
    <n v="4941"/>
    <n v="5141"/>
    <n v="4874"/>
    <n v="3605"/>
    <n v="2403"/>
    <n v="2403"/>
    <n v="1602"/>
    <n v="1335"/>
    <n v="1135"/>
  </r>
  <r>
    <s v="Dorchester County"/>
    <s v=" South Carolina"/>
    <n v="2009"/>
    <x v="40"/>
    <n v="122442"/>
    <n v="59915"/>
    <n v="62527"/>
    <n v="8570"/>
    <n v="8203"/>
    <n v="10162"/>
    <n v="9305"/>
    <n v="7713"/>
    <n v="7958"/>
    <n v="8203"/>
    <n v="8938"/>
    <n v="10530"/>
    <n v="9550"/>
    <n v="8203"/>
    <n v="6734"/>
    <n v="6122"/>
    <n v="4040"/>
    <n v="3061"/>
    <n v="2081"/>
    <n v="1224"/>
    <n v="1714"/>
  </r>
  <r>
    <s v="Edgefield County"/>
    <s v=" South Carolina"/>
    <n v="2009"/>
    <x v="40"/>
    <n v="25469"/>
    <n v="13713"/>
    <n v="11756"/>
    <n v="1324"/>
    <n v="1451"/>
    <n v="1630"/>
    <n v="1757"/>
    <n v="1859"/>
    <n v="1884"/>
    <n v="1579"/>
    <n v="1833"/>
    <n v="2215"/>
    <n v="2062"/>
    <n v="1884"/>
    <n v="1528"/>
    <n v="1655"/>
    <n v="967"/>
    <n v="636"/>
    <n v="483"/>
    <n v="356"/>
    <n v="356"/>
  </r>
  <r>
    <s v="Fairfield County"/>
    <s v=" South Carolina"/>
    <n v="2009"/>
    <x v="40"/>
    <n v="23482"/>
    <n v="11254"/>
    <n v="12228"/>
    <n v="1455"/>
    <n v="1761"/>
    <n v="1385"/>
    <n v="1620"/>
    <n v="1432"/>
    <n v="1221"/>
    <n v="1268"/>
    <n v="1432"/>
    <n v="1643"/>
    <n v="1878"/>
    <n v="1878"/>
    <n v="1902"/>
    <n v="1291"/>
    <n v="892"/>
    <n v="868"/>
    <n v="657"/>
    <n v="516"/>
    <n v="375"/>
  </r>
  <r>
    <s v="Florence County"/>
    <s v=" South Carolina"/>
    <n v="2009"/>
    <x v="40"/>
    <n v="132153"/>
    <n v="62157"/>
    <n v="69996"/>
    <n v="9779"/>
    <n v="9250"/>
    <n v="8722"/>
    <n v="9515"/>
    <n v="8457"/>
    <n v="8722"/>
    <n v="8325"/>
    <n v="8722"/>
    <n v="9118"/>
    <n v="9515"/>
    <n v="9382"/>
    <n v="9250"/>
    <n v="6475"/>
    <n v="5153"/>
    <n v="3832"/>
    <n v="3435"/>
    <n v="2510"/>
    <n v="2114"/>
  </r>
  <r>
    <s v="Georgetown County"/>
    <s v=" South Carolina"/>
    <n v="2009"/>
    <x v="40"/>
    <n v="60235"/>
    <n v="29527"/>
    <n v="30708"/>
    <n v="3674"/>
    <n v="3734"/>
    <n v="3794"/>
    <n v="3915"/>
    <n v="3312"/>
    <n v="2891"/>
    <n v="3071"/>
    <n v="3312"/>
    <n v="3975"/>
    <n v="4397"/>
    <n v="4698"/>
    <n v="4276"/>
    <n v="4999"/>
    <n v="3433"/>
    <n v="2590"/>
    <n v="1867"/>
    <n v="1264"/>
    <n v="1144"/>
  </r>
  <r>
    <s v="Greenville County"/>
    <s v=" South Carolina"/>
    <n v="2009"/>
    <x v="40"/>
    <n v="430273"/>
    <n v="211250"/>
    <n v="219023"/>
    <n v="30979"/>
    <n v="28828"/>
    <n v="28828"/>
    <n v="29258"/>
    <n v="27967"/>
    <n v="29258"/>
    <n v="29688"/>
    <n v="30979"/>
    <n v="32700"/>
    <n v="32270"/>
    <n v="29688"/>
    <n v="25816"/>
    <n v="21943"/>
    <n v="15920"/>
    <n v="12047"/>
    <n v="9896"/>
    <n v="8175"/>
    <n v="6454"/>
  </r>
  <r>
    <s v="Greenwood County"/>
    <s v=" South Carolina"/>
    <n v="2009"/>
    <x v="40"/>
    <n v="68631"/>
    <n v="32440"/>
    <n v="36191"/>
    <n v="4598"/>
    <n v="4735"/>
    <n v="4529"/>
    <n v="4941"/>
    <n v="4529"/>
    <n v="4666"/>
    <n v="4186"/>
    <n v="4255"/>
    <n v="5078"/>
    <n v="4529"/>
    <n v="4666"/>
    <n v="4392"/>
    <n v="3431"/>
    <n v="2607"/>
    <n v="2333"/>
    <n v="1990"/>
    <n v="1578"/>
    <n v="1441"/>
  </r>
  <r>
    <s v="Hampton County"/>
    <s v=" South Carolina"/>
    <n v="2009"/>
    <x v="40"/>
    <n v="20997"/>
    <n v="10620"/>
    <n v="10377"/>
    <n v="1490"/>
    <n v="1196"/>
    <n v="1742"/>
    <n v="1700"/>
    <n v="1511"/>
    <n v="1091"/>
    <n v="1322"/>
    <n v="1343"/>
    <n v="1469"/>
    <n v="1511"/>
    <n v="1511"/>
    <n v="1259"/>
    <n v="1112"/>
    <n v="839"/>
    <n v="587"/>
    <n v="503"/>
    <n v="440"/>
    <n v="356"/>
  </r>
  <r>
    <s v="Horry County"/>
    <s v=" South Carolina"/>
    <n v="2009"/>
    <x v="40"/>
    <n v="248601"/>
    <n v="122160"/>
    <n v="126441"/>
    <n v="15413"/>
    <n v="14170"/>
    <n v="13673"/>
    <n v="13921"/>
    <n v="15164"/>
    <n v="17899"/>
    <n v="15413"/>
    <n v="15413"/>
    <n v="17402"/>
    <n v="17402"/>
    <n v="16904"/>
    <n v="17899"/>
    <n v="16407"/>
    <n v="13921"/>
    <n v="10938"/>
    <n v="8701"/>
    <n v="5220"/>
    <n v="3231"/>
  </r>
  <r>
    <s v="Jasper County"/>
    <s v=" South Carolina"/>
    <n v="2009"/>
    <x v="40"/>
    <n v="22250"/>
    <n v="11830"/>
    <n v="10420"/>
    <n v="1802"/>
    <n v="1424"/>
    <n v="1579"/>
    <n v="1846"/>
    <n v="1513"/>
    <n v="1379"/>
    <n v="1624"/>
    <n v="1602"/>
    <n v="1757"/>
    <n v="1490"/>
    <n v="1335"/>
    <n v="1023"/>
    <n v="1268"/>
    <n v="890"/>
    <n v="534"/>
    <n v="333"/>
    <n v="489"/>
    <n v="356"/>
  </r>
  <r>
    <s v="Kershaw County"/>
    <s v=" South Carolina"/>
    <n v="2009"/>
    <x v="40"/>
    <n v="58176"/>
    <n v="28057"/>
    <n v="30119"/>
    <n v="4014"/>
    <n v="4014"/>
    <n v="4014"/>
    <n v="3955"/>
    <n v="3374"/>
    <n v="3141"/>
    <n v="3199"/>
    <n v="3606"/>
    <n v="4537"/>
    <n v="4595"/>
    <n v="4421"/>
    <n v="4072"/>
    <n v="3257"/>
    <n v="2327"/>
    <n v="1977"/>
    <n v="1687"/>
    <n v="988"/>
    <n v="930"/>
  </r>
  <r>
    <s v="Lancaster County"/>
    <s v=" South Carolina"/>
    <n v="2009"/>
    <x v="40"/>
    <n v="73725"/>
    <n v="36327"/>
    <n v="37398"/>
    <n v="4644"/>
    <n v="4792"/>
    <n v="5160"/>
    <n v="5013"/>
    <n v="5087"/>
    <n v="3907"/>
    <n v="4792"/>
    <n v="5898"/>
    <n v="5234"/>
    <n v="5603"/>
    <n v="5087"/>
    <n v="4644"/>
    <n v="4423"/>
    <n v="3022"/>
    <n v="2285"/>
    <n v="1916"/>
    <n v="1327"/>
    <n v="884"/>
  </r>
  <r>
    <s v="Laurens County"/>
    <s v=" South Carolina"/>
    <n v="2009"/>
    <x v="40"/>
    <n v="69697"/>
    <n v="33989"/>
    <n v="35708"/>
    <n v="4181"/>
    <n v="4042"/>
    <n v="4739"/>
    <n v="5296"/>
    <n v="4390"/>
    <n v="4181"/>
    <n v="4321"/>
    <n v="4042"/>
    <n v="5645"/>
    <n v="5366"/>
    <n v="5087"/>
    <n v="4600"/>
    <n v="4181"/>
    <n v="2857"/>
    <n v="2230"/>
    <n v="1881"/>
    <n v="1324"/>
    <n v="1254"/>
  </r>
  <r>
    <s v="Lee County"/>
    <s v=" South Carolina"/>
    <n v="2009"/>
    <x v="40"/>
    <n v="20074"/>
    <n v="10290"/>
    <n v="9784"/>
    <n v="1204"/>
    <n v="1405"/>
    <n v="1164"/>
    <n v="1385"/>
    <n v="1686"/>
    <n v="1304"/>
    <n v="1224"/>
    <n v="1445"/>
    <n v="1405"/>
    <n v="1625"/>
    <n v="1525"/>
    <n v="1244"/>
    <n v="1003"/>
    <n v="903"/>
    <n v="421"/>
    <n v="401"/>
    <n v="481"/>
    <n v="260"/>
  </r>
  <r>
    <s v="Lexington County"/>
    <s v=" South Carolina"/>
    <n v="2009"/>
    <x v="40"/>
    <n v="244348"/>
    <n v="118707"/>
    <n v="125641"/>
    <n v="16860"/>
    <n v="16371"/>
    <n v="17348"/>
    <n v="16371"/>
    <n v="14416"/>
    <n v="16126"/>
    <n v="16126"/>
    <n v="17837"/>
    <n v="18326"/>
    <n v="19303"/>
    <n v="17593"/>
    <n v="16371"/>
    <n v="12217"/>
    <n v="9285"/>
    <n v="6353"/>
    <n v="5620"/>
    <n v="3909"/>
    <n v="3420"/>
  </r>
  <r>
    <s v="McCormick County"/>
    <s v=" South Carolina"/>
    <n v="2009"/>
    <x v="40"/>
    <n v="10087"/>
    <n v="5347"/>
    <n v="4740"/>
    <n v="332"/>
    <n v="423"/>
    <n v="464"/>
    <n v="574"/>
    <n v="564"/>
    <n v="574"/>
    <n v="524"/>
    <n v="544"/>
    <n v="685"/>
    <n v="625"/>
    <n v="766"/>
    <n v="867"/>
    <n v="917"/>
    <n v="887"/>
    <n v="494"/>
    <n v="484"/>
    <n v="242"/>
    <n v="121"/>
  </r>
  <r>
    <s v="Marion County"/>
    <s v=" South Carolina"/>
    <n v="2009"/>
    <x v="40"/>
    <n v="34023"/>
    <n v="15874"/>
    <n v="18149"/>
    <n v="2313"/>
    <n v="2075"/>
    <n v="2619"/>
    <n v="2517"/>
    <n v="2415"/>
    <n v="2177"/>
    <n v="1973"/>
    <n v="1939"/>
    <n v="2211"/>
    <n v="2347"/>
    <n v="2619"/>
    <n v="2211"/>
    <n v="2143"/>
    <n v="1394"/>
    <n v="1020"/>
    <n v="1020"/>
    <n v="680"/>
    <n v="374"/>
  </r>
  <r>
    <s v="Marlboro County"/>
    <s v=" South Carolina"/>
    <n v="2009"/>
    <x v="40"/>
    <n v="28571"/>
    <n v="14894"/>
    <n v="13677"/>
    <n v="1742"/>
    <n v="2028"/>
    <n v="1628"/>
    <n v="2142"/>
    <n v="1942"/>
    <n v="2228"/>
    <n v="1971"/>
    <n v="2057"/>
    <n v="1857"/>
    <n v="2228"/>
    <n v="1857"/>
    <n v="1542"/>
    <n v="1771"/>
    <n v="1142"/>
    <n v="742"/>
    <n v="714"/>
    <n v="485"/>
    <n v="485"/>
  </r>
  <r>
    <s v="Newberry County"/>
    <s v=" South Carolina"/>
    <n v="2009"/>
    <x v="40"/>
    <n v="37992"/>
    <n v="18701"/>
    <n v="19291"/>
    <n v="2583"/>
    <n v="2241"/>
    <n v="2621"/>
    <n v="2697"/>
    <n v="2469"/>
    <n v="2279"/>
    <n v="2279"/>
    <n v="2697"/>
    <n v="2507"/>
    <n v="2583"/>
    <n v="2773"/>
    <n v="2545"/>
    <n v="2165"/>
    <n v="1633"/>
    <n v="1253"/>
    <n v="1101"/>
    <n v="797"/>
    <n v="797"/>
  </r>
  <r>
    <s v="Oconee County"/>
    <s v=" South Carolina"/>
    <n v="2009"/>
    <x v="40"/>
    <n v="70507"/>
    <n v="34609"/>
    <n v="35898"/>
    <n v="4230"/>
    <n v="4018"/>
    <n v="4300"/>
    <n v="4300"/>
    <n v="3666"/>
    <n v="4159"/>
    <n v="4018"/>
    <n v="4300"/>
    <n v="4653"/>
    <n v="5005"/>
    <n v="5147"/>
    <n v="4864"/>
    <n v="5147"/>
    <n v="4300"/>
    <n v="3031"/>
    <n v="2608"/>
    <n v="1551"/>
    <n v="1057"/>
  </r>
  <r>
    <s v="Orangeburg County"/>
    <s v=" South Carolina"/>
    <n v="2009"/>
    <x v="40"/>
    <n v="90387"/>
    <n v="42033"/>
    <n v="48354"/>
    <n v="6417"/>
    <n v="5332"/>
    <n v="6236"/>
    <n v="7411"/>
    <n v="7230"/>
    <n v="5694"/>
    <n v="4790"/>
    <n v="4790"/>
    <n v="5875"/>
    <n v="6236"/>
    <n v="6327"/>
    <n v="5875"/>
    <n v="4971"/>
    <n v="4067"/>
    <n v="2892"/>
    <n v="2350"/>
    <n v="1807"/>
    <n v="1898"/>
  </r>
  <r>
    <s v="Pickens County"/>
    <s v=" South Carolina"/>
    <n v="2009"/>
    <x v="40"/>
    <n v="116092"/>
    <n v="58195"/>
    <n v="57897"/>
    <n v="6733"/>
    <n v="6501"/>
    <n v="7429"/>
    <n v="12073"/>
    <n v="13582"/>
    <n v="5804"/>
    <n v="6036"/>
    <n v="7197"/>
    <n v="8010"/>
    <n v="7894"/>
    <n v="7313"/>
    <n v="6501"/>
    <n v="6036"/>
    <n v="4411"/>
    <n v="3714"/>
    <n v="2902"/>
    <n v="2205"/>
    <n v="1973"/>
  </r>
  <r>
    <s v="Richland County"/>
    <s v=" South Carolina"/>
    <n v="2009"/>
    <x v="40"/>
    <n v="359144"/>
    <n v="172939"/>
    <n v="186205"/>
    <n v="24421"/>
    <n v="22985"/>
    <n v="23344"/>
    <n v="33041"/>
    <n v="31604"/>
    <n v="30168"/>
    <n v="26217"/>
    <n v="24780"/>
    <n v="25140"/>
    <n v="25140"/>
    <n v="22985"/>
    <n v="19752"/>
    <n v="15084"/>
    <n v="10056"/>
    <n v="7901"/>
    <n v="7182"/>
    <n v="5387"/>
    <n v="4309"/>
  </r>
  <r>
    <s v="Saluda County"/>
    <s v=" South Carolina"/>
    <n v="2009"/>
    <x v="40"/>
    <n v="18947"/>
    <n v="9726"/>
    <n v="9221"/>
    <n v="1269"/>
    <n v="1364"/>
    <n v="1042"/>
    <n v="1515"/>
    <n v="1004"/>
    <n v="1288"/>
    <n v="1155"/>
    <n v="1193"/>
    <n v="1231"/>
    <n v="1383"/>
    <n v="1364"/>
    <n v="1174"/>
    <n v="1098"/>
    <n v="757"/>
    <n v="757"/>
    <n v="587"/>
    <n v="378"/>
    <n v="341"/>
  </r>
  <r>
    <s v="Spartanburg County"/>
    <s v=" South Carolina"/>
    <n v="2009"/>
    <x v="40"/>
    <n v="276544"/>
    <n v="134868"/>
    <n v="141676"/>
    <n v="18528"/>
    <n v="19081"/>
    <n v="18251"/>
    <n v="19634"/>
    <n v="17145"/>
    <n v="17698"/>
    <n v="17698"/>
    <n v="20187"/>
    <n v="20187"/>
    <n v="20187"/>
    <n v="19081"/>
    <n v="17698"/>
    <n v="14103"/>
    <n v="11338"/>
    <n v="8019"/>
    <n v="7743"/>
    <n v="5530"/>
    <n v="4148"/>
  </r>
  <r>
    <s v="Sumter County"/>
    <s v=" South Carolina"/>
    <n v="2009"/>
    <x v="40"/>
    <n v="104441"/>
    <n v="50225"/>
    <n v="54216"/>
    <n v="8041"/>
    <n v="7310"/>
    <n v="7519"/>
    <n v="7624"/>
    <n v="8981"/>
    <n v="7101"/>
    <n v="5848"/>
    <n v="6370"/>
    <n v="7206"/>
    <n v="7206"/>
    <n v="6893"/>
    <n v="5953"/>
    <n v="4908"/>
    <n v="3968"/>
    <n v="3237"/>
    <n v="2819"/>
    <n v="1879"/>
    <n v="1566"/>
  </r>
  <r>
    <s v="Union County"/>
    <s v=" South Carolina"/>
    <n v="2009"/>
    <x v="40"/>
    <n v="27800"/>
    <n v="13127"/>
    <n v="14673"/>
    <n v="1779"/>
    <n v="1668"/>
    <n v="1862"/>
    <n v="1779"/>
    <n v="1473"/>
    <n v="1584"/>
    <n v="1529"/>
    <n v="1807"/>
    <n v="1862"/>
    <n v="2168"/>
    <n v="2140"/>
    <n v="1890"/>
    <n v="1723"/>
    <n v="1223"/>
    <n v="1112"/>
    <n v="722"/>
    <n v="806"/>
    <n v="695"/>
  </r>
  <r>
    <s v="Williamsburg County"/>
    <s v=" South Carolina"/>
    <n v="2009"/>
    <x v="40"/>
    <n v="34920"/>
    <n v="17215"/>
    <n v="17705"/>
    <n v="2199"/>
    <n v="2060"/>
    <n v="2444"/>
    <n v="2758"/>
    <n v="2479"/>
    <n v="2060"/>
    <n v="1850"/>
    <n v="2025"/>
    <n v="2514"/>
    <n v="2549"/>
    <n v="2653"/>
    <n v="2514"/>
    <n v="1885"/>
    <n v="1501"/>
    <n v="1152"/>
    <n v="1082"/>
    <n v="593"/>
    <n v="628"/>
  </r>
  <r>
    <s v="York County"/>
    <s v=" South Carolina"/>
    <n v="2009"/>
    <x v="40"/>
    <n v="209351"/>
    <n v="101829"/>
    <n v="107522"/>
    <n v="14445"/>
    <n v="14445"/>
    <n v="15282"/>
    <n v="15073"/>
    <n v="12561"/>
    <n v="13607"/>
    <n v="14026"/>
    <n v="15701"/>
    <n v="16957"/>
    <n v="16120"/>
    <n v="14445"/>
    <n v="11933"/>
    <n v="10676"/>
    <n v="7955"/>
    <n v="5652"/>
    <n v="5024"/>
    <n v="3349"/>
    <n v="2093"/>
  </r>
  <r>
    <s v="Aurora County"/>
    <s v=" South Dakota"/>
    <n v="2009"/>
    <x v="41"/>
    <n v="2878"/>
    <n v="1475"/>
    <n v="1403"/>
    <n v="166"/>
    <n v="204"/>
    <n v="227"/>
    <n v="198"/>
    <n v="120"/>
    <n v="106"/>
    <n v="97"/>
    <n v="212"/>
    <n v="141"/>
    <n v="233"/>
    <n v="264"/>
    <n v="204"/>
    <n v="158"/>
    <n v="117"/>
    <n v="132"/>
    <n v="117"/>
    <n v="66"/>
    <n v="103"/>
  </r>
  <r>
    <s v="Beadle County"/>
    <s v=" South Dakota"/>
    <n v="2009"/>
    <x v="41"/>
    <n v="15845"/>
    <n v="7787"/>
    <n v="8058"/>
    <n v="919"/>
    <n v="839"/>
    <n v="1061"/>
    <n v="1109"/>
    <n v="903"/>
    <n v="950"/>
    <n v="649"/>
    <n v="871"/>
    <n v="934"/>
    <n v="1283"/>
    <n v="1267"/>
    <n v="1188"/>
    <n v="744"/>
    <n v="697"/>
    <n v="602"/>
    <n v="681"/>
    <n v="491"/>
    <n v="633"/>
  </r>
  <r>
    <s v="Bennett County"/>
    <s v=" South Dakota"/>
    <n v="2009"/>
    <x v="41"/>
    <n v="3408"/>
    <n v="1656"/>
    <n v="1752"/>
    <n v="316"/>
    <n v="252"/>
    <n v="320"/>
    <n v="228"/>
    <n v="231"/>
    <n v="207"/>
    <n v="136"/>
    <n v="170"/>
    <n v="255"/>
    <n v="224"/>
    <n v="204"/>
    <n v="122"/>
    <n v="173"/>
    <n v="119"/>
    <n v="143"/>
    <n v="109"/>
    <n v="71"/>
    <n v="112"/>
  </r>
  <r>
    <s v="Bon Homme County"/>
    <s v=" South Dakota"/>
    <n v="2009"/>
    <x v="41"/>
    <n v="7023"/>
    <n v="4045"/>
    <n v="2978"/>
    <n v="309"/>
    <n v="351"/>
    <n v="393"/>
    <n v="519"/>
    <n v="414"/>
    <n v="421"/>
    <n v="400"/>
    <n v="449"/>
    <n v="505"/>
    <n v="582"/>
    <n v="498"/>
    <n v="414"/>
    <n v="421"/>
    <n v="273"/>
    <n v="259"/>
    <n v="358"/>
    <n v="231"/>
    <n v="224"/>
  </r>
  <r>
    <s v="Brookings County"/>
    <s v=" South Dakota"/>
    <n v="2009"/>
    <x v="41"/>
    <n v="29437"/>
    <n v="14821"/>
    <n v="14616"/>
    <n v="1707"/>
    <n v="1236"/>
    <n v="1707"/>
    <n v="4209"/>
    <n v="5828"/>
    <n v="1825"/>
    <n v="1295"/>
    <n v="1412"/>
    <n v="1383"/>
    <n v="1589"/>
    <n v="1648"/>
    <n v="1412"/>
    <n v="1000"/>
    <n v="706"/>
    <n v="647"/>
    <n v="735"/>
    <n v="500"/>
    <n v="559"/>
  </r>
  <r>
    <s v="Brown County"/>
    <s v=" South Dakota"/>
    <n v="2009"/>
    <x v="41"/>
    <n v="35016"/>
    <n v="17042"/>
    <n v="17974"/>
    <n v="2276"/>
    <n v="2065"/>
    <n v="2206"/>
    <n v="2381"/>
    <n v="2486"/>
    <n v="2661"/>
    <n v="1995"/>
    <n v="2030"/>
    <n v="2030"/>
    <n v="2556"/>
    <n v="2521"/>
    <n v="2206"/>
    <n v="1575"/>
    <n v="1260"/>
    <n v="1295"/>
    <n v="1120"/>
    <n v="1190"/>
    <n v="1120"/>
  </r>
  <r>
    <s v="Brule County"/>
    <s v=" South Dakota"/>
    <n v="2009"/>
    <x v="41"/>
    <n v="5169"/>
    <n v="2485"/>
    <n v="2684"/>
    <n v="320"/>
    <n v="423"/>
    <n v="429"/>
    <n v="449"/>
    <n v="387"/>
    <n v="139"/>
    <n v="227"/>
    <n v="248"/>
    <n v="335"/>
    <n v="361"/>
    <n v="372"/>
    <n v="341"/>
    <n v="258"/>
    <n v="206"/>
    <n v="186"/>
    <n v="165"/>
    <n v="160"/>
    <n v="139"/>
  </r>
  <r>
    <s v="Buffalo County"/>
    <s v=" South Dakota"/>
    <n v="2009"/>
    <x v="41"/>
    <n v="2091"/>
    <n v="1064"/>
    <n v="1027"/>
    <n v="273"/>
    <n v="227"/>
    <n v="152"/>
    <n v="240"/>
    <n v="190"/>
    <n v="112"/>
    <n v="140"/>
    <n v="154"/>
    <n v="140"/>
    <n v="79"/>
    <n v="87"/>
    <n v="73"/>
    <n v="112"/>
    <n v="35"/>
    <n v="37"/>
    <n v="18"/>
    <n v="6"/>
    <n v="6"/>
  </r>
  <r>
    <s v="Butte County"/>
    <s v=" South Dakota"/>
    <n v="2009"/>
    <x v="41"/>
    <n v="9418"/>
    <n v="4708"/>
    <n v="4710"/>
    <n v="678"/>
    <n v="602"/>
    <n v="744"/>
    <n v="621"/>
    <n v="395"/>
    <n v="640"/>
    <n v="461"/>
    <n v="508"/>
    <n v="649"/>
    <n v="725"/>
    <n v="791"/>
    <n v="593"/>
    <n v="574"/>
    <n v="301"/>
    <n v="404"/>
    <n v="367"/>
    <n v="197"/>
    <n v="169"/>
  </r>
  <r>
    <s v="Campbell County"/>
    <s v=" South Dakota"/>
    <n v="2009"/>
    <x v="41"/>
    <n v="1450"/>
    <n v="723"/>
    <n v="727"/>
    <n v="63"/>
    <n v="69"/>
    <n v="95"/>
    <n v="133"/>
    <n v="13"/>
    <n v="56"/>
    <n v="40"/>
    <n v="50"/>
    <n v="146"/>
    <n v="139"/>
    <n v="107"/>
    <n v="91"/>
    <n v="85"/>
    <n v="107"/>
    <n v="85"/>
    <n v="95"/>
    <n v="37"/>
    <n v="30"/>
  </r>
  <r>
    <s v="Charles Mix County"/>
    <s v=" South Dakota"/>
    <n v="2009"/>
    <x v="41"/>
    <n v="8999"/>
    <n v="4449"/>
    <n v="4550"/>
    <n v="746"/>
    <n v="719"/>
    <n v="764"/>
    <n v="719"/>
    <n v="548"/>
    <n v="359"/>
    <n v="386"/>
    <n v="503"/>
    <n v="485"/>
    <n v="647"/>
    <n v="557"/>
    <n v="539"/>
    <n v="440"/>
    <n v="395"/>
    <n v="278"/>
    <n v="359"/>
    <n v="251"/>
    <n v="278"/>
  </r>
  <r>
    <s v="Clark County"/>
    <s v=" South Dakota"/>
    <n v="2009"/>
    <x v="41"/>
    <n v="3526"/>
    <n v="1746"/>
    <n v="1780"/>
    <n v="197"/>
    <n v="197"/>
    <n v="232"/>
    <n v="250"/>
    <n v="133"/>
    <n v="148"/>
    <n v="144"/>
    <n v="169"/>
    <n v="225"/>
    <n v="253"/>
    <n v="296"/>
    <n v="271"/>
    <n v="179"/>
    <n v="183"/>
    <n v="162"/>
    <n v="190"/>
    <n v="176"/>
    <n v="109"/>
  </r>
  <r>
    <s v="Clay County"/>
    <s v=" South Dakota"/>
    <n v="2009"/>
    <x v="41"/>
    <n v="13431"/>
    <n v="6571"/>
    <n v="6860"/>
    <n v="658"/>
    <n v="658"/>
    <n v="496"/>
    <n v="2054"/>
    <n v="3317"/>
    <n v="671"/>
    <n v="604"/>
    <n v="752"/>
    <n v="456"/>
    <n v="658"/>
    <n v="698"/>
    <n v="577"/>
    <n v="456"/>
    <n v="362"/>
    <n v="282"/>
    <n v="268"/>
    <n v="241"/>
    <n v="228"/>
  </r>
  <r>
    <s v="Codington County"/>
    <s v=" South Dakota"/>
    <n v="2009"/>
    <x v="41"/>
    <n v="26129"/>
    <n v="12981"/>
    <n v="13148"/>
    <n v="1802"/>
    <n v="1750"/>
    <n v="1802"/>
    <n v="1724"/>
    <n v="1646"/>
    <n v="1933"/>
    <n v="1437"/>
    <n v="1776"/>
    <n v="1698"/>
    <n v="2116"/>
    <n v="1881"/>
    <n v="1567"/>
    <n v="1097"/>
    <n v="1045"/>
    <n v="731"/>
    <n v="783"/>
    <n v="836"/>
    <n v="496"/>
  </r>
  <r>
    <s v="Corson County"/>
    <s v=" South Dakota"/>
    <n v="2009"/>
    <x v="41"/>
    <n v="4146"/>
    <n v="2065"/>
    <n v="2081"/>
    <n v="385"/>
    <n v="356"/>
    <n v="398"/>
    <n v="451"/>
    <n v="257"/>
    <n v="261"/>
    <n v="182"/>
    <n v="228"/>
    <n v="294"/>
    <n v="277"/>
    <n v="257"/>
    <n v="223"/>
    <n v="153"/>
    <n v="145"/>
    <n v="41"/>
    <n v="120"/>
    <n v="66"/>
    <n v="41"/>
  </r>
  <r>
    <s v="Custer County"/>
    <s v=" South Dakota"/>
    <n v="2009"/>
    <x v="41"/>
    <n v="7865"/>
    <n v="4206"/>
    <n v="3659"/>
    <n v="322"/>
    <n v="369"/>
    <n v="369"/>
    <n v="471"/>
    <n v="401"/>
    <n v="283"/>
    <n v="353"/>
    <n v="440"/>
    <n v="369"/>
    <n v="637"/>
    <n v="928"/>
    <n v="621"/>
    <n v="794"/>
    <n v="456"/>
    <n v="416"/>
    <n v="298"/>
    <n v="149"/>
    <n v="180"/>
  </r>
  <r>
    <s v="Davison County"/>
    <s v=" South Dakota"/>
    <n v="2009"/>
    <x v="41"/>
    <n v="18932"/>
    <n v="9358"/>
    <n v="9574"/>
    <n v="1325"/>
    <n v="1249"/>
    <n v="1230"/>
    <n v="1344"/>
    <n v="1325"/>
    <n v="1590"/>
    <n v="965"/>
    <n v="870"/>
    <n v="1249"/>
    <n v="1382"/>
    <n v="1382"/>
    <n v="1249"/>
    <n v="757"/>
    <n v="662"/>
    <n v="643"/>
    <n v="643"/>
    <n v="473"/>
    <n v="586"/>
  </r>
  <r>
    <s v="Day County"/>
    <s v=" South Dakota"/>
    <n v="2009"/>
    <x v="41"/>
    <n v="5637"/>
    <n v="2720"/>
    <n v="2917"/>
    <n v="349"/>
    <n v="304"/>
    <n v="422"/>
    <n v="372"/>
    <n v="259"/>
    <n v="214"/>
    <n v="186"/>
    <n v="231"/>
    <n v="417"/>
    <n v="417"/>
    <n v="456"/>
    <n v="332"/>
    <n v="445"/>
    <n v="236"/>
    <n v="310"/>
    <n v="152"/>
    <n v="197"/>
    <n v="338"/>
  </r>
  <r>
    <s v="Deuel County"/>
    <s v=" South Dakota"/>
    <n v="2009"/>
    <x v="41"/>
    <n v="4238"/>
    <n v="2147"/>
    <n v="2091"/>
    <n v="271"/>
    <n v="275"/>
    <n v="275"/>
    <n v="326"/>
    <n v="161"/>
    <n v="165"/>
    <n v="203"/>
    <n v="254"/>
    <n v="292"/>
    <n v="339"/>
    <n v="300"/>
    <n v="279"/>
    <n v="271"/>
    <n v="203"/>
    <n v="173"/>
    <n v="169"/>
    <n v="118"/>
    <n v="152"/>
  </r>
  <r>
    <s v="Dewey County"/>
    <s v=" South Dakota"/>
    <n v="2009"/>
    <x v="41"/>
    <n v="6007"/>
    <n v="2934"/>
    <n v="3073"/>
    <n v="702"/>
    <n v="498"/>
    <n v="606"/>
    <n v="672"/>
    <n v="312"/>
    <n v="456"/>
    <n v="270"/>
    <n v="342"/>
    <n v="438"/>
    <n v="408"/>
    <n v="312"/>
    <n v="258"/>
    <n v="228"/>
    <n v="156"/>
    <n v="102"/>
    <n v="102"/>
    <n v="102"/>
    <n v="42"/>
  </r>
  <r>
    <s v="Douglas County"/>
    <s v=" South Dakota"/>
    <n v="2009"/>
    <x v="41"/>
    <n v="3050"/>
    <n v="1485"/>
    <n v="1565"/>
    <n v="158"/>
    <n v="179"/>
    <n v="195"/>
    <n v="216"/>
    <n v="161"/>
    <n v="67"/>
    <n v="106"/>
    <n v="125"/>
    <n v="189"/>
    <n v="256"/>
    <n v="240"/>
    <n v="183"/>
    <n v="234"/>
    <n v="161"/>
    <n v="103"/>
    <n v="161"/>
    <n v="173"/>
    <n v="131"/>
  </r>
  <r>
    <s v="Edmunds County"/>
    <s v=" South Dakota"/>
    <n v="2009"/>
    <x v="41"/>
    <n v="3981"/>
    <n v="1996"/>
    <n v="1985"/>
    <n v="210"/>
    <n v="234"/>
    <n v="318"/>
    <n v="230"/>
    <n v="218"/>
    <n v="127"/>
    <n v="163"/>
    <n v="195"/>
    <n v="274"/>
    <n v="270"/>
    <n v="314"/>
    <n v="258"/>
    <n v="286"/>
    <n v="171"/>
    <n v="226"/>
    <n v="222"/>
    <n v="135"/>
    <n v="127"/>
  </r>
  <r>
    <s v="Fall River County"/>
    <s v=" South Dakota"/>
    <n v="2009"/>
    <x v="41"/>
    <n v="7240"/>
    <n v="3898"/>
    <n v="3342"/>
    <n v="369"/>
    <n v="362"/>
    <n v="383"/>
    <n v="390"/>
    <n v="304"/>
    <n v="246"/>
    <n v="195"/>
    <n v="333"/>
    <n v="419"/>
    <n v="535"/>
    <n v="687"/>
    <n v="724"/>
    <n v="557"/>
    <n v="304"/>
    <n v="419"/>
    <n v="318"/>
    <n v="260"/>
    <n v="427"/>
  </r>
  <r>
    <s v="Faulk County"/>
    <s v=" South Dakota"/>
    <n v="2009"/>
    <x v="41"/>
    <n v="2276"/>
    <n v="1097"/>
    <n v="1179"/>
    <n v="141"/>
    <n v="84"/>
    <n v="150"/>
    <n v="182"/>
    <n v="125"/>
    <n v="66"/>
    <n v="91"/>
    <n v="75"/>
    <n v="184"/>
    <n v="179"/>
    <n v="177"/>
    <n v="136"/>
    <n v="141"/>
    <n v="132"/>
    <n v="116"/>
    <n v="122"/>
    <n v="106"/>
    <n v="66"/>
  </r>
  <r>
    <s v="Grant County"/>
    <s v=" South Dakota"/>
    <n v="2009"/>
    <x v="41"/>
    <n v="7165"/>
    <n v="3571"/>
    <n v="3594"/>
    <n v="365"/>
    <n v="458"/>
    <n v="429"/>
    <n v="530"/>
    <n v="358"/>
    <n v="243"/>
    <n v="315"/>
    <n v="444"/>
    <n v="415"/>
    <n v="623"/>
    <n v="601"/>
    <n v="501"/>
    <n v="437"/>
    <n v="358"/>
    <n v="279"/>
    <n v="300"/>
    <n v="300"/>
    <n v="207"/>
  </r>
  <r>
    <s v="Gregory County"/>
    <s v=" South Dakota"/>
    <n v="2009"/>
    <x v="41"/>
    <n v="4083"/>
    <n v="2012"/>
    <n v="2071"/>
    <n v="191"/>
    <n v="191"/>
    <n v="281"/>
    <n v="232"/>
    <n v="244"/>
    <n v="102"/>
    <n v="142"/>
    <n v="171"/>
    <n v="265"/>
    <n v="342"/>
    <n v="326"/>
    <n v="261"/>
    <n v="318"/>
    <n v="167"/>
    <n v="261"/>
    <n v="195"/>
    <n v="212"/>
    <n v="167"/>
  </r>
  <r>
    <s v="Haakon County"/>
    <s v=" South Dakota"/>
    <n v="2009"/>
    <x v="41"/>
    <n v="1841"/>
    <n v="883"/>
    <n v="958"/>
    <n v="97"/>
    <n v="86"/>
    <n v="121"/>
    <n v="64"/>
    <n v="66"/>
    <n v="53"/>
    <n v="90"/>
    <n v="57"/>
    <n v="138"/>
    <n v="141"/>
    <n v="215"/>
    <n v="147"/>
    <n v="81"/>
    <n v="62"/>
    <n v="53"/>
    <n v="33"/>
    <n v="82"/>
    <n v="248"/>
  </r>
  <r>
    <s v="Hamlin County"/>
    <s v=" South Dakota"/>
    <n v="2009"/>
    <x v="41"/>
    <n v="5620"/>
    <n v="2863"/>
    <n v="2757"/>
    <n v="494"/>
    <n v="438"/>
    <n v="387"/>
    <n v="455"/>
    <n v="359"/>
    <n v="224"/>
    <n v="275"/>
    <n v="325"/>
    <n v="337"/>
    <n v="410"/>
    <n v="365"/>
    <n v="286"/>
    <n v="331"/>
    <n v="202"/>
    <n v="196"/>
    <n v="196"/>
    <n v="146"/>
    <n v="196"/>
  </r>
  <r>
    <s v="Hand County"/>
    <s v=" South Dakota"/>
    <n v="2009"/>
    <x v="41"/>
    <n v="3268"/>
    <n v="1606"/>
    <n v="1662"/>
    <n v="173"/>
    <n v="183"/>
    <n v="205"/>
    <n v="173"/>
    <n v="120"/>
    <n v="160"/>
    <n v="91"/>
    <n v="153"/>
    <n v="218"/>
    <n v="261"/>
    <n v="261"/>
    <n v="235"/>
    <n v="173"/>
    <n v="107"/>
    <n v="202"/>
    <n v="169"/>
    <n v="156"/>
    <n v="215"/>
  </r>
  <r>
    <s v="Hanson County"/>
    <s v=" South Dakota"/>
    <n v="2009"/>
    <x v="41"/>
    <n v="3585"/>
    <n v="1832"/>
    <n v="1753"/>
    <n v="293"/>
    <n v="276"/>
    <n v="333"/>
    <n v="193"/>
    <n v="193"/>
    <n v="143"/>
    <n v="150"/>
    <n v="254"/>
    <n v="240"/>
    <n v="344"/>
    <n v="272"/>
    <n v="250"/>
    <n v="146"/>
    <n v="179"/>
    <n v="111"/>
    <n v="103"/>
    <n v="71"/>
    <n v="28"/>
  </r>
  <r>
    <s v="Harding County"/>
    <s v=" South Dakota"/>
    <n v="2009"/>
    <x v="41"/>
    <n v="1205"/>
    <n v="619"/>
    <n v="586"/>
    <n v="51"/>
    <n v="49"/>
    <n v="98"/>
    <n v="126"/>
    <n v="78"/>
    <n v="8"/>
    <n v="44"/>
    <n v="77"/>
    <n v="85"/>
    <n v="138"/>
    <n v="114"/>
    <n v="100"/>
    <n v="56"/>
    <n v="44"/>
    <n v="49"/>
    <n v="38"/>
    <n v="15"/>
    <n v="26"/>
  </r>
  <r>
    <s v="Hughes County"/>
    <s v=" South Dakota"/>
    <n v="2009"/>
    <x v="41"/>
    <n v="16856"/>
    <n v="8008"/>
    <n v="8848"/>
    <n v="994"/>
    <n v="1281"/>
    <n v="1213"/>
    <n v="1112"/>
    <n v="1095"/>
    <n v="893"/>
    <n v="842"/>
    <n v="994"/>
    <n v="1281"/>
    <n v="1399"/>
    <n v="1399"/>
    <n v="1078"/>
    <n v="927"/>
    <n v="623"/>
    <n v="438"/>
    <n v="404"/>
    <n v="387"/>
    <n v="471"/>
  </r>
  <r>
    <s v="Hutchinson County"/>
    <s v=" South Dakota"/>
    <n v="2009"/>
    <x v="41"/>
    <n v="7289"/>
    <n v="3535"/>
    <n v="3754"/>
    <n v="393"/>
    <n v="495"/>
    <n v="510"/>
    <n v="510"/>
    <n v="247"/>
    <n v="284"/>
    <n v="291"/>
    <n v="379"/>
    <n v="444"/>
    <n v="517"/>
    <n v="539"/>
    <n v="473"/>
    <n v="357"/>
    <n v="342"/>
    <n v="357"/>
    <n v="430"/>
    <n v="313"/>
    <n v="408"/>
  </r>
  <r>
    <s v="Hyde County"/>
    <s v=" South Dakota"/>
    <n v="2009"/>
    <x v="41"/>
    <n v="1481"/>
    <n v="750"/>
    <n v="731"/>
    <n v="111"/>
    <n v="90"/>
    <n v="108"/>
    <n v="69"/>
    <n v="53"/>
    <n v="63"/>
    <n v="35"/>
    <n v="93"/>
    <n v="118"/>
    <n v="81"/>
    <n v="122"/>
    <n v="90"/>
    <n v="63"/>
    <n v="77"/>
    <n v="90"/>
    <n v="60"/>
    <n v="57"/>
    <n v="93"/>
  </r>
  <r>
    <s v="Jackson County"/>
    <s v=" South Dakota"/>
    <n v="2009"/>
    <x v="41"/>
    <n v="2720"/>
    <n v="1343"/>
    <n v="1377"/>
    <n v="206"/>
    <n v="184"/>
    <n v="380"/>
    <n v="348"/>
    <n v="149"/>
    <n v="163"/>
    <n v="103"/>
    <n v="146"/>
    <n v="184"/>
    <n v="252"/>
    <n v="133"/>
    <n v="136"/>
    <n v="95"/>
    <n v="78"/>
    <n v="46"/>
    <n v="51"/>
    <n v="19"/>
    <n v="38"/>
  </r>
  <r>
    <s v="Jerauld County"/>
    <s v=" South Dakota"/>
    <n v="2009"/>
    <x v="41"/>
    <n v="1994"/>
    <n v="1051"/>
    <n v="943"/>
    <n v="103"/>
    <n v="101"/>
    <n v="53"/>
    <n v="161"/>
    <n v="119"/>
    <n v="71"/>
    <n v="87"/>
    <n v="93"/>
    <n v="103"/>
    <n v="125"/>
    <n v="125"/>
    <n v="209"/>
    <n v="83"/>
    <n v="77"/>
    <n v="117"/>
    <n v="147"/>
    <n v="91"/>
    <n v="119"/>
  </r>
  <r>
    <s v="Jones County"/>
    <s v=" South Dakota"/>
    <n v="2009"/>
    <x v="41"/>
    <n v="1033"/>
    <n v="508"/>
    <n v="525"/>
    <n v="63"/>
    <n v="74"/>
    <n v="75"/>
    <n v="69"/>
    <n v="118"/>
    <n v="44"/>
    <n v="26"/>
    <n v="61"/>
    <n v="29"/>
    <n v="126"/>
    <n v="75"/>
    <n v="70"/>
    <n v="56"/>
    <n v="55"/>
    <n v="18"/>
    <n v="25"/>
    <n v="27"/>
    <n v="13"/>
  </r>
  <r>
    <s v="Kingsbury County"/>
    <s v=" South Dakota"/>
    <n v="2009"/>
    <x v="41"/>
    <n v="5345"/>
    <n v="2643"/>
    <n v="2702"/>
    <n v="272"/>
    <n v="272"/>
    <n v="358"/>
    <n v="310"/>
    <n v="187"/>
    <n v="267"/>
    <n v="208"/>
    <n v="192"/>
    <n v="368"/>
    <n v="486"/>
    <n v="481"/>
    <n v="465"/>
    <n v="245"/>
    <n v="283"/>
    <n v="240"/>
    <n v="277"/>
    <n v="155"/>
    <n v="272"/>
  </r>
  <r>
    <s v="Lake County"/>
    <s v=" South Dakota"/>
    <n v="2009"/>
    <x v="41"/>
    <n v="11500"/>
    <n v="5772"/>
    <n v="5728"/>
    <n v="644"/>
    <n v="552"/>
    <n v="736"/>
    <n v="1092"/>
    <n v="770"/>
    <n v="770"/>
    <n v="586"/>
    <n v="598"/>
    <n v="552"/>
    <n v="897"/>
    <n v="908"/>
    <n v="816"/>
    <n v="609"/>
    <n v="529"/>
    <n v="414"/>
    <n v="437"/>
    <n v="414"/>
    <n v="184"/>
  </r>
  <r>
    <s v="Lawrence County"/>
    <s v=" South Dakota"/>
    <n v="2009"/>
    <x v="41"/>
    <n v="23159"/>
    <n v="11486"/>
    <n v="11673"/>
    <n v="1320"/>
    <n v="1088"/>
    <n v="1296"/>
    <n v="2223"/>
    <n v="2848"/>
    <n v="949"/>
    <n v="995"/>
    <n v="1042"/>
    <n v="1412"/>
    <n v="1690"/>
    <n v="1899"/>
    <n v="1736"/>
    <n v="1088"/>
    <n v="972"/>
    <n v="741"/>
    <n v="903"/>
    <n v="532"/>
    <n v="440"/>
  </r>
  <r>
    <s v="Lincoln County"/>
    <s v=" South Dakota"/>
    <n v="2009"/>
    <x v="41"/>
    <n v="37607"/>
    <n v="19135"/>
    <n v="18472"/>
    <n v="3497"/>
    <n v="3008"/>
    <n v="2745"/>
    <n v="2482"/>
    <n v="2256"/>
    <n v="3347"/>
    <n v="3196"/>
    <n v="2782"/>
    <n v="2933"/>
    <n v="2782"/>
    <n v="2482"/>
    <n v="2406"/>
    <n v="1128"/>
    <n v="564"/>
    <n v="789"/>
    <n v="488"/>
    <n v="300"/>
    <n v="413"/>
  </r>
  <r>
    <s v="Ellis County"/>
    <s v=" Oklahoma"/>
    <n v="2009"/>
    <x v="36"/>
    <n v="3855"/>
    <n v="1986"/>
    <n v="1869"/>
    <n v="327"/>
    <n v="339"/>
    <n v="316"/>
    <n v="316"/>
    <n v="231"/>
    <n v="158"/>
    <n v="208"/>
    <n v="181"/>
    <n v="265"/>
    <n v="312"/>
    <n v="254"/>
    <n v="177"/>
    <n v="231"/>
    <n v="204"/>
    <n v="107"/>
    <n v="77"/>
    <n v="80"/>
    <n v="61"/>
  </r>
  <r>
    <s v="Coal County"/>
    <s v=" Oklahoma"/>
    <n v="2009"/>
    <x v="36"/>
    <n v="5697"/>
    <n v="2844"/>
    <n v="2853"/>
    <n v="398"/>
    <n v="387"/>
    <n v="410"/>
    <n v="427"/>
    <n v="290"/>
    <n v="244"/>
    <n v="267"/>
    <n v="336"/>
    <n v="370"/>
    <n v="461"/>
    <n v="421"/>
    <n v="427"/>
    <n v="262"/>
    <n v="205"/>
    <n v="193"/>
    <n v="188"/>
    <n v="216"/>
    <n v="188"/>
  </r>
  <r>
    <s v="McPherson County"/>
    <s v=" South Dakota"/>
    <n v="2009"/>
    <x v="41"/>
    <n v="2515"/>
    <n v="1241"/>
    <n v="1274"/>
    <n v="113"/>
    <n v="165"/>
    <n v="165"/>
    <n v="223"/>
    <n v="93"/>
    <n v="32"/>
    <n v="80"/>
    <n v="120"/>
    <n v="120"/>
    <n v="231"/>
    <n v="163"/>
    <n v="163"/>
    <n v="135"/>
    <n v="118"/>
    <n v="153"/>
    <n v="150"/>
    <n v="153"/>
    <n v="130"/>
  </r>
  <r>
    <s v="Marshall County"/>
    <s v=" South Dakota"/>
    <n v="2009"/>
    <x v="41"/>
    <n v="4266"/>
    <n v="2188"/>
    <n v="2078"/>
    <n v="260"/>
    <n v="187"/>
    <n v="366"/>
    <n v="281"/>
    <n v="255"/>
    <n v="166"/>
    <n v="110"/>
    <n v="268"/>
    <n v="230"/>
    <n v="315"/>
    <n v="388"/>
    <n v="221"/>
    <n v="345"/>
    <n v="196"/>
    <n v="174"/>
    <n v="183"/>
    <n v="132"/>
    <n v="174"/>
  </r>
  <r>
    <s v="Meade County"/>
    <s v=" South Dakota"/>
    <n v="2009"/>
    <x v="41"/>
    <n v="24126"/>
    <n v="12090"/>
    <n v="12036"/>
    <n v="1737"/>
    <n v="1568"/>
    <n v="1640"/>
    <n v="1592"/>
    <n v="2291"/>
    <n v="1616"/>
    <n v="1399"/>
    <n v="1158"/>
    <n v="1712"/>
    <n v="1930"/>
    <n v="1857"/>
    <n v="1881"/>
    <n v="1037"/>
    <n v="796"/>
    <n v="675"/>
    <n v="482"/>
    <n v="337"/>
    <n v="410"/>
  </r>
  <r>
    <s v="Mellette County"/>
    <s v=" South Dakota"/>
    <n v="2009"/>
    <x v="41"/>
    <n v="2032"/>
    <n v="1026"/>
    <n v="1006"/>
    <n v="197"/>
    <n v="152"/>
    <n v="191"/>
    <n v="172"/>
    <n v="115"/>
    <n v="103"/>
    <n v="115"/>
    <n v="89"/>
    <n v="140"/>
    <n v="128"/>
    <n v="140"/>
    <n v="121"/>
    <n v="85"/>
    <n v="56"/>
    <n v="81"/>
    <n v="79"/>
    <n v="28"/>
    <n v="34"/>
  </r>
  <r>
    <s v="Miner County"/>
    <s v=" South Dakota"/>
    <n v="2009"/>
    <x v="41"/>
    <n v="2454"/>
    <n v="1208"/>
    <n v="1246"/>
    <n v="110"/>
    <n v="169"/>
    <n v="147"/>
    <n v="157"/>
    <n v="107"/>
    <n v="80"/>
    <n v="98"/>
    <n v="93"/>
    <n v="220"/>
    <n v="166"/>
    <n v="238"/>
    <n v="188"/>
    <n v="120"/>
    <n v="90"/>
    <n v="144"/>
    <n v="149"/>
    <n v="103"/>
    <n v="58"/>
  </r>
  <r>
    <s v="Minnehaha County"/>
    <s v=" South Dakota"/>
    <n v="2009"/>
    <x v="41"/>
    <n v="175749"/>
    <n v="87328"/>
    <n v="88421"/>
    <n v="13181"/>
    <n v="11247"/>
    <n v="11599"/>
    <n v="11599"/>
    <n v="13532"/>
    <n v="15641"/>
    <n v="11950"/>
    <n v="11247"/>
    <n v="12478"/>
    <n v="12829"/>
    <n v="11599"/>
    <n v="10896"/>
    <n v="7205"/>
    <n v="5623"/>
    <n v="5096"/>
    <n v="3514"/>
    <n v="3339"/>
    <n v="3339"/>
  </r>
  <r>
    <s v="Moody County"/>
    <s v=" South Dakota"/>
    <n v="2009"/>
    <x v="41"/>
    <n v="6460"/>
    <n v="3213"/>
    <n v="3247"/>
    <n v="426"/>
    <n v="432"/>
    <n v="458"/>
    <n v="516"/>
    <n v="387"/>
    <n v="290"/>
    <n v="277"/>
    <n v="406"/>
    <n v="490"/>
    <n v="555"/>
    <n v="497"/>
    <n v="471"/>
    <n v="316"/>
    <n v="284"/>
    <n v="187"/>
    <n v="193"/>
    <n v="122"/>
    <n v="129"/>
  </r>
  <r>
    <s v="Pennington County"/>
    <s v=" South Dakota"/>
    <n v="2009"/>
    <x v="41"/>
    <n v="96903"/>
    <n v="48112"/>
    <n v="48791"/>
    <n v="7558"/>
    <n v="6201"/>
    <n v="6492"/>
    <n v="6492"/>
    <n v="6977"/>
    <n v="7558"/>
    <n v="5911"/>
    <n v="5620"/>
    <n v="6298"/>
    <n v="7170"/>
    <n v="6977"/>
    <n v="5911"/>
    <n v="4748"/>
    <n v="3682"/>
    <n v="3003"/>
    <n v="2422"/>
    <n v="2131"/>
    <n v="1744"/>
  </r>
  <r>
    <s v="Perkins County"/>
    <s v=" South Dakota"/>
    <n v="2009"/>
    <x v="41"/>
    <n v="2877"/>
    <n v="1437"/>
    <n v="1440"/>
    <n v="163"/>
    <n v="161"/>
    <n v="175"/>
    <n v="143"/>
    <n v="123"/>
    <n v="109"/>
    <n v="120"/>
    <n v="161"/>
    <n v="187"/>
    <n v="198"/>
    <n v="215"/>
    <n v="224"/>
    <n v="210"/>
    <n v="158"/>
    <n v="109"/>
    <n v="152"/>
    <n v="140"/>
    <n v="120"/>
  </r>
  <r>
    <s v="Potter County"/>
    <s v=" South Dakota"/>
    <n v="2009"/>
    <x v="41"/>
    <n v="2149"/>
    <n v="1043"/>
    <n v="1106"/>
    <n v="75"/>
    <n v="70"/>
    <n v="171"/>
    <n v="128"/>
    <n v="103"/>
    <n v="30"/>
    <n v="68"/>
    <n v="88"/>
    <n v="137"/>
    <n v="184"/>
    <n v="156"/>
    <n v="206"/>
    <n v="124"/>
    <n v="116"/>
    <n v="101"/>
    <n v="116"/>
    <n v="128"/>
    <n v="141"/>
  </r>
  <r>
    <s v="Roberts County"/>
    <s v=" South Dakota"/>
    <n v="2009"/>
    <x v="41"/>
    <n v="9932"/>
    <n v="4995"/>
    <n v="4937"/>
    <n v="774"/>
    <n v="725"/>
    <n v="794"/>
    <n v="734"/>
    <n v="556"/>
    <n v="496"/>
    <n v="427"/>
    <n v="526"/>
    <n v="625"/>
    <n v="744"/>
    <n v="665"/>
    <n v="625"/>
    <n v="566"/>
    <n v="496"/>
    <n v="337"/>
    <n v="337"/>
    <n v="228"/>
    <n v="268"/>
  </r>
  <r>
    <s v="Sanborn County"/>
    <s v=" South Dakota"/>
    <n v="2009"/>
    <x v="41"/>
    <n v="2458"/>
    <n v="1278"/>
    <n v="1180"/>
    <n v="149"/>
    <n v="137"/>
    <n v="162"/>
    <n v="191"/>
    <n v="142"/>
    <n v="76"/>
    <n v="100"/>
    <n v="169"/>
    <n v="100"/>
    <n v="221"/>
    <n v="231"/>
    <n v="184"/>
    <n v="135"/>
    <n v="86"/>
    <n v="86"/>
    <n v="125"/>
    <n v="95"/>
    <n v="58"/>
  </r>
  <r>
    <s v="Shannon County"/>
    <s v=" South Dakota"/>
    <n v="2009"/>
    <x v="41"/>
    <n v="13593"/>
    <n v="6469"/>
    <n v="7124"/>
    <n v="1576"/>
    <n v="1468"/>
    <n v="1536"/>
    <n v="1400"/>
    <n v="1536"/>
    <n v="1073"/>
    <n v="720"/>
    <n v="747"/>
    <n v="652"/>
    <n v="869"/>
    <n v="543"/>
    <n v="475"/>
    <n v="326"/>
    <n v="271"/>
    <n v="190"/>
    <n v="81"/>
    <n v="67"/>
    <n v="40"/>
  </r>
  <r>
    <s v="Spink County"/>
    <s v=" South Dakota"/>
    <n v="2009"/>
    <x v="41"/>
    <n v="6673"/>
    <n v="3499"/>
    <n v="3174"/>
    <n v="400"/>
    <n v="360"/>
    <n v="480"/>
    <n v="473"/>
    <n v="306"/>
    <n v="340"/>
    <n v="293"/>
    <n v="367"/>
    <n v="447"/>
    <n v="540"/>
    <n v="547"/>
    <n v="427"/>
    <n v="367"/>
    <n v="306"/>
    <n v="280"/>
    <n v="273"/>
    <n v="213"/>
    <n v="260"/>
  </r>
  <r>
    <s v="Stanley County"/>
    <s v=" South Dakota"/>
    <n v="2009"/>
    <x v="41"/>
    <n v="2775"/>
    <n v="1384"/>
    <n v="1391"/>
    <n v="147"/>
    <n v="108"/>
    <n v="227"/>
    <n v="258"/>
    <n v="113"/>
    <n v="86"/>
    <n v="163"/>
    <n v="199"/>
    <n v="127"/>
    <n v="122"/>
    <n v="213"/>
    <n v="352"/>
    <n v="299"/>
    <n v="144"/>
    <n v="119"/>
    <n v="52"/>
    <n v="36"/>
    <n v="5"/>
  </r>
  <r>
    <s v="Sully County"/>
    <s v=" South Dakota"/>
    <n v="2009"/>
    <x v="41"/>
    <n v="1363"/>
    <n v="707"/>
    <n v="656"/>
    <n v="91"/>
    <n v="74"/>
    <n v="99"/>
    <n v="83"/>
    <n v="76"/>
    <n v="50"/>
    <n v="54"/>
    <n v="55"/>
    <n v="115"/>
    <n v="155"/>
    <n v="130"/>
    <n v="84"/>
    <n v="91"/>
    <n v="50"/>
    <n v="53"/>
    <n v="54"/>
    <n v="23"/>
    <n v="16"/>
  </r>
  <r>
    <s v="Todd County"/>
    <s v=" South Dakota"/>
    <n v="2009"/>
    <x v="41"/>
    <n v="9997"/>
    <n v="5038"/>
    <n v="4959"/>
    <n v="1159"/>
    <n v="1109"/>
    <n v="929"/>
    <n v="1239"/>
    <n v="839"/>
    <n v="729"/>
    <n v="499"/>
    <n v="489"/>
    <n v="479"/>
    <n v="659"/>
    <n v="609"/>
    <n v="399"/>
    <n v="319"/>
    <n v="119"/>
    <n v="199"/>
    <n v="169"/>
    <n v="49"/>
    <n v="9"/>
  </r>
  <r>
    <s v="Tripp County"/>
    <s v=" South Dakota"/>
    <n v="2009"/>
    <x v="41"/>
    <n v="5761"/>
    <n v="2814"/>
    <n v="2947"/>
    <n v="339"/>
    <n v="362"/>
    <n v="426"/>
    <n v="414"/>
    <n v="109"/>
    <n v="357"/>
    <n v="328"/>
    <n v="316"/>
    <n v="334"/>
    <n v="478"/>
    <n v="397"/>
    <n v="437"/>
    <n v="276"/>
    <n v="253"/>
    <n v="253"/>
    <n v="282"/>
    <n v="149"/>
    <n v="247"/>
  </r>
  <r>
    <s v="Turner County"/>
    <s v=" South Dakota"/>
    <n v="2009"/>
    <x v="41"/>
    <n v="8331"/>
    <n v="4155"/>
    <n v="4176"/>
    <n v="458"/>
    <n v="574"/>
    <n v="508"/>
    <n v="608"/>
    <n v="383"/>
    <n v="283"/>
    <n v="449"/>
    <n v="458"/>
    <n v="583"/>
    <n v="666"/>
    <n v="683"/>
    <n v="616"/>
    <n v="424"/>
    <n v="383"/>
    <n v="316"/>
    <n v="391"/>
    <n v="258"/>
    <n v="291"/>
  </r>
  <r>
    <s v="Union County"/>
    <s v=" South Dakota"/>
    <n v="2009"/>
    <x v="41"/>
    <n v="13947"/>
    <n v="7114"/>
    <n v="6833"/>
    <n v="864"/>
    <n v="906"/>
    <n v="1032"/>
    <n v="934"/>
    <n v="850"/>
    <n v="739"/>
    <n v="822"/>
    <n v="822"/>
    <n v="1059"/>
    <n v="1143"/>
    <n v="1073"/>
    <n v="892"/>
    <n v="892"/>
    <n v="516"/>
    <n v="390"/>
    <n v="432"/>
    <n v="362"/>
    <n v="209"/>
  </r>
  <r>
    <s v="Walworth County"/>
    <s v=" South Dakota"/>
    <n v="2009"/>
    <x v="41"/>
    <n v="5312"/>
    <n v="2703"/>
    <n v="2609"/>
    <n v="334"/>
    <n v="270"/>
    <n v="169"/>
    <n v="180"/>
    <n v="132"/>
    <n v="446"/>
    <n v="233"/>
    <n v="281"/>
    <n v="355"/>
    <n v="403"/>
    <n v="424"/>
    <n v="398"/>
    <n v="345"/>
    <n v="318"/>
    <n v="292"/>
    <n v="228"/>
    <n v="196"/>
    <n v="302"/>
  </r>
  <r>
    <s v="Yankton County"/>
    <s v=" South Dakota"/>
    <n v="2009"/>
    <x v="41"/>
    <n v="21771"/>
    <n v="11166"/>
    <n v="10605"/>
    <n v="1262"/>
    <n v="1393"/>
    <n v="1415"/>
    <n v="1589"/>
    <n v="1415"/>
    <n v="1153"/>
    <n v="1240"/>
    <n v="1262"/>
    <n v="1719"/>
    <n v="1894"/>
    <n v="1654"/>
    <n v="1393"/>
    <n v="1001"/>
    <n v="696"/>
    <n v="849"/>
    <n v="718"/>
    <n v="500"/>
    <n v="653"/>
  </r>
  <r>
    <s v="Ziebach County"/>
    <s v=" South Dakota"/>
    <n v="2009"/>
    <x v="41"/>
    <n v="2574"/>
    <n v="1265"/>
    <n v="1309"/>
    <n v="193"/>
    <n v="272"/>
    <n v="216"/>
    <n v="285"/>
    <n v="272"/>
    <n v="146"/>
    <n v="146"/>
    <n v="151"/>
    <n v="138"/>
    <n v="200"/>
    <n v="157"/>
    <n v="69"/>
    <n v="38"/>
    <n v="79"/>
    <n v="97"/>
    <n v="46"/>
    <n v="25"/>
    <n v="30"/>
  </r>
  <r>
    <s v="Anderson County"/>
    <s v=" Tennessee"/>
    <n v="2009"/>
    <x v="42"/>
    <n v="73382"/>
    <n v="35590"/>
    <n v="37792"/>
    <n v="4476"/>
    <n v="3962"/>
    <n v="5136"/>
    <n v="4696"/>
    <n v="3889"/>
    <n v="3962"/>
    <n v="4109"/>
    <n v="5210"/>
    <n v="5210"/>
    <n v="5577"/>
    <n v="5577"/>
    <n v="5283"/>
    <n v="4182"/>
    <n v="3008"/>
    <n v="2935"/>
    <n v="2494"/>
    <n v="1981"/>
    <n v="1761"/>
  </r>
  <r>
    <s v="Bedford County"/>
    <s v=" Tennessee"/>
    <n v="2009"/>
    <x v="42"/>
    <n v="44291"/>
    <n v="22032"/>
    <n v="22259"/>
    <n v="3454"/>
    <n v="3676"/>
    <n v="2746"/>
    <n v="2834"/>
    <n v="2834"/>
    <n v="3543"/>
    <n v="3100"/>
    <n v="3056"/>
    <n v="3233"/>
    <n v="3144"/>
    <n v="2746"/>
    <n v="2568"/>
    <n v="2081"/>
    <n v="1284"/>
    <n v="1505"/>
    <n v="841"/>
    <n v="620"/>
    <n v="1018"/>
  </r>
  <r>
    <s v="Benton County"/>
    <s v=" Tennessee"/>
    <n v="2009"/>
    <x v="42"/>
    <n v="16130"/>
    <n v="7743"/>
    <n v="8387"/>
    <n v="854"/>
    <n v="1032"/>
    <n v="806"/>
    <n v="951"/>
    <n v="774"/>
    <n v="806"/>
    <n v="822"/>
    <n v="1016"/>
    <n v="1032"/>
    <n v="1225"/>
    <n v="1161"/>
    <n v="1467"/>
    <n v="1032"/>
    <n v="919"/>
    <n v="758"/>
    <n v="629"/>
    <n v="403"/>
    <n v="403"/>
  </r>
  <r>
    <s v="Bledsoe County"/>
    <s v=" Tennessee"/>
    <n v="2009"/>
    <x v="42"/>
    <n v="12941"/>
    <n v="7092"/>
    <n v="5849"/>
    <n v="608"/>
    <n v="685"/>
    <n v="789"/>
    <n v="828"/>
    <n v="569"/>
    <n v="970"/>
    <n v="905"/>
    <n v="750"/>
    <n v="1268"/>
    <n v="1009"/>
    <n v="957"/>
    <n v="944"/>
    <n v="892"/>
    <n v="711"/>
    <n v="375"/>
    <n v="310"/>
    <n v="232"/>
    <n v="155"/>
  </r>
  <r>
    <s v="Blount County"/>
    <s v=" Tennessee"/>
    <n v="2009"/>
    <x v="42"/>
    <n v="119489"/>
    <n v="58105"/>
    <n v="61384"/>
    <n v="6930"/>
    <n v="6930"/>
    <n v="8005"/>
    <n v="7886"/>
    <n v="6571"/>
    <n v="7169"/>
    <n v="7408"/>
    <n v="7647"/>
    <n v="9559"/>
    <n v="9320"/>
    <n v="8961"/>
    <n v="7886"/>
    <n v="7527"/>
    <n v="5377"/>
    <n v="4421"/>
    <n v="3465"/>
    <n v="2389"/>
    <n v="2150"/>
  </r>
  <r>
    <s v="Bradley County"/>
    <s v=" Tennessee"/>
    <n v="2009"/>
    <x v="42"/>
    <n v="95184"/>
    <n v="46577"/>
    <n v="48607"/>
    <n v="6186"/>
    <n v="6472"/>
    <n v="5711"/>
    <n v="6282"/>
    <n v="5996"/>
    <n v="7329"/>
    <n v="6377"/>
    <n v="6377"/>
    <n v="7138"/>
    <n v="6948"/>
    <n v="6282"/>
    <n v="5520"/>
    <n v="5425"/>
    <n v="3997"/>
    <n v="3521"/>
    <n v="2760"/>
    <n v="1332"/>
    <n v="1237"/>
  </r>
  <r>
    <s v="Campbell County"/>
    <s v=" Tennessee"/>
    <n v="2009"/>
    <x v="42"/>
    <n v="40646"/>
    <n v="19677"/>
    <n v="20969"/>
    <n v="2357"/>
    <n v="2276"/>
    <n v="2682"/>
    <n v="2520"/>
    <n v="2113"/>
    <n v="2763"/>
    <n v="2560"/>
    <n v="2885"/>
    <n v="2723"/>
    <n v="2804"/>
    <n v="2804"/>
    <n v="2560"/>
    <n v="2682"/>
    <n v="2113"/>
    <n v="1707"/>
    <n v="1260"/>
    <n v="894"/>
    <n v="812"/>
  </r>
  <r>
    <s v="Cannon County"/>
    <s v=" Tennessee"/>
    <n v="2009"/>
    <x v="42"/>
    <n v="13505"/>
    <n v="6612"/>
    <n v="6893"/>
    <n v="796"/>
    <n v="891"/>
    <n v="756"/>
    <n v="891"/>
    <n v="837"/>
    <n v="769"/>
    <n v="756"/>
    <n v="877"/>
    <n v="1026"/>
    <n v="1134"/>
    <n v="1053"/>
    <n v="891"/>
    <n v="769"/>
    <n v="553"/>
    <n v="621"/>
    <n v="459"/>
    <n v="256"/>
    <n v="162"/>
  </r>
  <r>
    <s v="Carroll County"/>
    <s v=" Tennessee"/>
    <n v="2009"/>
    <x v="42"/>
    <n v="28686"/>
    <n v="13724"/>
    <n v="14962"/>
    <n v="1778"/>
    <n v="1749"/>
    <n v="1835"/>
    <n v="1921"/>
    <n v="1721"/>
    <n v="1549"/>
    <n v="1549"/>
    <n v="1893"/>
    <n v="1950"/>
    <n v="2094"/>
    <n v="1921"/>
    <n v="1864"/>
    <n v="1835"/>
    <n v="1462"/>
    <n v="1061"/>
    <n v="1032"/>
    <n v="774"/>
    <n v="717"/>
  </r>
  <r>
    <s v="Carter County"/>
    <s v=" Tennessee"/>
    <n v="2009"/>
    <x v="42"/>
    <n v="58955"/>
    <n v="29686"/>
    <n v="29269"/>
    <n v="3006"/>
    <n v="3124"/>
    <n v="3360"/>
    <n v="3655"/>
    <n v="4008"/>
    <n v="4244"/>
    <n v="3773"/>
    <n v="4126"/>
    <n v="4303"/>
    <n v="4362"/>
    <n v="4244"/>
    <n v="4185"/>
    <n v="3478"/>
    <n v="2770"/>
    <n v="2240"/>
    <n v="1709"/>
    <n v="1414"/>
    <n v="884"/>
  </r>
  <r>
    <s v="Cheatham County"/>
    <s v=" Tennessee"/>
    <n v="2009"/>
    <x v="42"/>
    <n v="39042"/>
    <n v="19496"/>
    <n v="19546"/>
    <n v="2576"/>
    <n v="2381"/>
    <n v="3162"/>
    <n v="2771"/>
    <n v="2069"/>
    <n v="2147"/>
    <n v="2381"/>
    <n v="3045"/>
    <n v="3396"/>
    <n v="3513"/>
    <n v="3123"/>
    <n v="2459"/>
    <n v="1834"/>
    <n v="1132"/>
    <n v="1288"/>
    <n v="702"/>
    <n v="585"/>
    <n v="468"/>
  </r>
  <r>
    <s v="Chester County"/>
    <s v=" Tennessee"/>
    <n v="2009"/>
    <x v="42"/>
    <n v="16106"/>
    <n v="7788"/>
    <n v="8318"/>
    <n v="934"/>
    <n v="1256"/>
    <n v="966"/>
    <n v="1449"/>
    <n v="1288"/>
    <n v="918"/>
    <n v="950"/>
    <n v="950"/>
    <n v="1111"/>
    <n v="1062"/>
    <n v="1079"/>
    <n v="1079"/>
    <n v="805"/>
    <n v="773"/>
    <n v="467"/>
    <n v="595"/>
    <n v="273"/>
    <n v="144"/>
  </r>
  <r>
    <s v="Claiborne County"/>
    <s v=" Tennessee"/>
    <n v="2009"/>
    <x v="42"/>
    <n v="31081"/>
    <n v="15049"/>
    <n v="16032"/>
    <n v="1833"/>
    <n v="1709"/>
    <n v="1989"/>
    <n v="2113"/>
    <n v="1833"/>
    <n v="2020"/>
    <n v="1802"/>
    <n v="2206"/>
    <n v="2144"/>
    <n v="2299"/>
    <n v="2268"/>
    <n v="2268"/>
    <n v="1989"/>
    <n v="1367"/>
    <n v="1305"/>
    <n v="839"/>
    <n v="497"/>
    <n v="559"/>
  </r>
  <r>
    <s v="Clay County"/>
    <s v=" Tennessee"/>
    <n v="2009"/>
    <x v="42"/>
    <n v="7937"/>
    <n v="3851"/>
    <n v="4086"/>
    <n v="333"/>
    <n v="428"/>
    <n v="444"/>
    <n v="388"/>
    <n v="436"/>
    <n v="436"/>
    <n v="357"/>
    <n v="595"/>
    <n v="555"/>
    <n v="611"/>
    <n v="706"/>
    <n v="507"/>
    <n v="666"/>
    <n v="579"/>
    <n v="428"/>
    <n v="238"/>
    <n v="134"/>
    <n v="95"/>
  </r>
  <r>
    <s v="Cocke County"/>
    <s v=" Tennessee"/>
    <n v="2009"/>
    <x v="42"/>
    <n v="35406"/>
    <n v="17172"/>
    <n v="18234"/>
    <n v="2159"/>
    <n v="2265"/>
    <n v="2053"/>
    <n v="2088"/>
    <n v="1805"/>
    <n v="2301"/>
    <n v="2230"/>
    <n v="2549"/>
    <n v="2265"/>
    <n v="2726"/>
    <n v="2726"/>
    <n v="2620"/>
    <n v="2265"/>
    <n v="1805"/>
    <n v="1380"/>
    <n v="1062"/>
    <n v="531"/>
    <n v="531"/>
  </r>
  <r>
    <s v="Coffee County"/>
    <s v=" Tennessee"/>
    <n v="2009"/>
    <x v="42"/>
    <n v="51694"/>
    <n v="25234"/>
    <n v="26460"/>
    <n v="3463"/>
    <n v="3360"/>
    <n v="3515"/>
    <n v="3463"/>
    <n v="2791"/>
    <n v="3256"/>
    <n v="3049"/>
    <n v="3308"/>
    <n v="3721"/>
    <n v="3928"/>
    <n v="3721"/>
    <n v="2894"/>
    <n v="2946"/>
    <n v="2533"/>
    <n v="1860"/>
    <n v="1809"/>
    <n v="1188"/>
    <n v="827"/>
  </r>
  <r>
    <s v="Crockett County"/>
    <s v=" Tennessee"/>
    <n v="2009"/>
    <x v="42"/>
    <n v="14408"/>
    <n v="6866"/>
    <n v="7542"/>
    <n v="965"/>
    <n v="864"/>
    <n v="1080"/>
    <n v="922"/>
    <n v="864"/>
    <n v="835"/>
    <n v="1008"/>
    <n v="734"/>
    <n v="1095"/>
    <n v="1167"/>
    <n v="922"/>
    <n v="806"/>
    <n v="850"/>
    <n v="619"/>
    <n v="533"/>
    <n v="345"/>
    <n v="360"/>
    <n v="417"/>
  </r>
  <r>
    <s v="Cumberland County"/>
    <s v=" Tennessee"/>
    <n v="2009"/>
    <x v="42"/>
    <n v="52852"/>
    <n v="25593"/>
    <n v="27259"/>
    <n v="2589"/>
    <n v="2801"/>
    <n v="3065"/>
    <n v="2906"/>
    <n v="2431"/>
    <n v="2589"/>
    <n v="2536"/>
    <n v="3118"/>
    <n v="3012"/>
    <n v="3435"/>
    <n v="3329"/>
    <n v="4016"/>
    <n v="4016"/>
    <n v="4492"/>
    <n v="3223"/>
    <n v="2642"/>
    <n v="1479"/>
    <n v="1162"/>
  </r>
  <r>
    <s v="Davidson County"/>
    <s v=" Tennessee"/>
    <n v="2009"/>
    <x v="42"/>
    <n v="621465"/>
    <n v="301393"/>
    <n v="320072"/>
    <n v="45988"/>
    <n v="37287"/>
    <n v="34180"/>
    <n v="38530"/>
    <n v="47852"/>
    <n v="61525"/>
    <n v="52203"/>
    <n v="45366"/>
    <n v="44124"/>
    <n v="44124"/>
    <n v="41638"/>
    <n v="36044"/>
    <n v="25480"/>
    <n v="18022"/>
    <n v="15536"/>
    <n v="13050"/>
    <n v="10564"/>
    <n v="9943"/>
  </r>
  <r>
    <s v="Decatur County"/>
    <s v=" Tennessee"/>
    <n v="2009"/>
    <x v="42"/>
    <n v="11472"/>
    <n v="5487"/>
    <n v="5985"/>
    <n v="608"/>
    <n v="550"/>
    <n v="837"/>
    <n v="630"/>
    <n v="665"/>
    <n v="585"/>
    <n v="653"/>
    <n v="608"/>
    <n v="848"/>
    <n v="757"/>
    <n v="848"/>
    <n v="883"/>
    <n v="780"/>
    <n v="653"/>
    <n v="539"/>
    <n v="355"/>
    <n v="344"/>
    <n v="298"/>
  </r>
  <r>
    <s v="DeKalb County"/>
    <s v=" Tennessee"/>
    <n v="2009"/>
    <x v="42"/>
    <n v="18624"/>
    <n v="9222"/>
    <n v="9402"/>
    <n v="1173"/>
    <n v="1005"/>
    <n v="1415"/>
    <n v="1098"/>
    <n v="1024"/>
    <n v="1247"/>
    <n v="1303"/>
    <n v="1285"/>
    <n v="1378"/>
    <n v="1359"/>
    <n v="1322"/>
    <n v="1191"/>
    <n v="1191"/>
    <n v="819"/>
    <n v="633"/>
    <n v="484"/>
    <n v="353"/>
    <n v="316"/>
  </r>
  <r>
    <s v="Dickson County"/>
    <s v=" Tennessee"/>
    <n v="2009"/>
    <x v="42"/>
    <n v="47140"/>
    <n v="23122"/>
    <n v="24018"/>
    <n v="3346"/>
    <n v="3441"/>
    <n v="3111"/>
    <n v="3252"/>
    <n v="2828"/>
    <n v="3016"/>
    <n v="3016"/>
    <n v="3205"/>
    <n v="3676"/>
    <n v="3676"/>
    <n v="3488"/>
    <n v="2734"/>
    <n v="2592"/>
    <n v="1885"/>
    <n v="1508"/>
    <n v="895"/>
    <n v="942"/>
    <n v="518"/>
  </r>
  <r>
    <s v="Dyer County"/>
    <s v=" Tennessee"/>
    <n v="2009"/>
    <x v="42"/>
    <n v="37698"/>
    <n v="18176"/>
    <n v="19522"/>
    <n v="2563"/>
    <n v="2224"/>
    <n v="2978"/>
    <n v="2601"/>
    <n v="2186"/>
    <n v="2374"/>
    <n v="2299"/>
    <n v="2412"/>
    <n v="2789"/>
    <n v="2865"/>
    <n v="2601"/>
    <n v="2374"/>
    <n v="2224"/>
    <n v="1507"/>
    <n v="1281"/>
    <n v="1168"/>
    <n v="753"/>
    <n v="490"/>
  </r>
  <r>
    <s v="Fayette County"/>
    <s v=" Tennessee"/>
    <n v="2009"/>
    <x v="42"/>
    <n v="36820"/>
    <n v="18043"/>
    <n v="18777"/>
    <n v="2356"/>
    <n v="2687"/>
    <n v="2246"/>
    <n v="2356"/>
    <n v="1841"/>
    <n v="2209"/>
    <n v="2209"/>
    <n v="2540"/>
    <n v="2835"/>
    <n v="3056"/>
    <n v="2835"/>
    <n v="2614"/>
    <n v="2172"/>
    <n v="1583"/>
    <n v="1251"/>
    <n v="773"/>
    <n v="699"/>
    <n v="515"/>
  </r>
  <r>
    <s v="Fentress County"/>
    <s v=" Tennessee"/>
    <n v="2009"/>
    <x v="42"/>
    <n v="17412"/>
    <n v="8554"/>
    <n v="8858"/>
    <n v="975"/>
    <n v="1218"/>
    <n v="957"/>
    <n v="1096"/>
    <n v="922"/>
    <n v="1027"/>
    <n v="940"/>
    <n v="1323"/>
    <n v="1166"/>
    <n v="1271"/>
    <n v="1271"/>
    <n v="1323"/>
    <n v="1184"/>
    <n v="888"/>
    <n v="731"/>
    <n v="365"/>
    <n v="470"/>
    <n v="261"/>
  </r>
  <r>
    <s v="Franklin County"/>
    <s v=" Tennessee"/>
    <n v="2009"/>
    <x v="42"/>
    <n v="41021"/>
    <n v="19978"/>
    <n v="21043"/>
    <n v="2297"/>
    <n v="2379"/>
    <n v="2584"/>
    <n v="2994"/>
    <n v="3076"/>
    <n v="2543"/>
    <n v="2174"/>
    <n v="2420"/>
    <n v="2871"/>
    <n v="2953"/>
    <n v="2994"/>
    <n v="2748"/>
    <n v="2420"/>
    <n v="1886"/>
    <n v="1681"/>
    <n v="1435"/>
    <n v="943"/>
    <n v="615"/>
  </r>
  <r>
    <s v="Gibson County"/>
    <s v=" Tennessee"/>
    <n v="2009"/>
    <x v="42"/>
    <n v="48586"/>
    <n v="23072"/>
    <n v="25514"/>
    <n v="3109"/>
    <n v="3595"/>
    <n v="2963"/>
    <n v="3060"/>
    <n v="2720"/>
    <n v="3012"/>
    <n v="2769"/>
    <n v="2817"/>
    <n v="3692"/>
    <n v="3643"/>
    <n v="3255"/>
    <n v="3158"/>
    <n v="2623"/>
    <n v="2234"/>
    <n v="1749"/>
    <n v="1749"/>
    <n v="1408"/>
    <n v="1068"/>
  </r>
  <r>
    <s v="Giles County"/>
    <s v=" Tennessee"/>
    <n v="2009"/>
    <x v="42"/>
    <n v="29075"/>
    <n v="14240"/>
    <n v="14835"/>
    <n v="1540"/>
    <n v="1773"/>
    <n v="1977"/>
    <n v="2180"/>
    <n v="1599"/>
    <n v="1511"/>
    <n v="1599"/>
    <n v="1802"/>
    <n v="2209"/>
    <n v="2267"/>
    <n v="2209"/>
    <n v="2064"/>
    <n v="1831"/>
    <n v="1570"/>
    <n v="1046"/>
    <n v="726"/>
    <n v="581"/>
    <n v="581"/>
  </r>
  <r>
    <s v="Rowan County"/>
    <s v=" Kentucky"/>
    <n v="2009"/>
    <x v="17"/>
    <n v="22549"/>
    <n v="11305"/>
    <n v="11244"/>
    <n v="1352"/>
    <n v="1465"/>
    <n v="1352"/>
    <n v="1307"/>
    <n v="1149"/>
    <n v="1578"/>
    <n v="1465"/>
    <n v="1510"/>
    <n v="1826"/>
    <n v="1758"/>
    <n v="1623"/>
    <n v="1578"/>
    <n v="1375"/>
    <n v="1195"/>
    <n v="789"/>
    <n v="631"/>
    <n v="338"/>
    <n v="293"/>
  </r>
  <r>
    <s v="Greene County"/>
    <s v=" Tennessee"/>
    <n v="2009"/>
    <x v="42"/>
    <n v="65698"/>
    <n v="32083"/>
    <n v="33615"/>
    <n v="3810"/>
    <n v="4007"/>
    <n v="3679"/>
    <n v="4401"/>
    <n v="3613"/>
    <n v="4270"/>
    <n v="3679"/>
    <n v="4533"/>
    <n v="4664"/>
    <n v="4927"/>
    <n v="4664"/>
    <n v="4664"/>
    <n v="4073"/>
    <n v="3481"/>
    <n v="2693"/>
    <n v="1905"/>
    <n v="1511"/>
    <n v="1116"/>
  </r>
  <r>
    <s v="Grundy County"/>
    <s v=" Tennessee"/>
    <n v="2009"/>
    <x v="42"/>
    <n v="14262"/>
    <n v="7058"/>
    <n v="7204"/>
    <n v="927"/>
    <n v="927"/>
    <n v="955"/>
    <n v="912"/>
    <n v="841"/>
    <n v="1012"/>
    <n v="884"/>
    <n v="784"/>
    <n v="1055"/>
    <n v="969"/>
    <n v="969"/>
    <n v="927"/>
    <n v="827"/>
    <n v="684"/>
    <n v="584"/>
    <n v="356"/>
    <n v="242"/>
    <n v="399"/>
  </r>
  <r>
    <s v="Hamblen County"/>
    <s v=" Tennessee"/>
    <n v="2009"/>
    <x v="42"/>
    <n v="61698"/>
    <n v="30506"/>
    <n v="31192"/>
    <n v="4318"/>
    <n v="4072"/>
    <n v="3763"/>
    <n v="3701"/>
    <n v="3886"/>
    <n v="4195"/>
    <n v="4257"/>
    <n v="4565"/>
    <n v="3886"/>
    <n v="4627"/>
    <n v="3886"/>
    <n v="3701"/>
    <n v="3516"/>
    <n v="3023"/>
    <n v="2221"/>
    <n v="1542"/>
    <n v="1295"/>
    <n v="1172"/>
  </r>
  <r>
    <s v="Hamilton County"/>
    <s v=" Tennessee"/>
    <n v="2009"/>
    <x v="42"/>
    <n v="330941"/>
    <n v="158719"/>
    <n v="172222"/>
    <n v="20518"/>
    <n v="19525"/>
    <n v="20518"/>
    <n v="21842"/>
    <n v="21511"/>
    <n v="23165"/>
    <n v="20849"/>
    <n v="22173"/>
    <n v="22503"/>
    <n v="25151"/>
    <n v="24820"/>
    <n v="22503"/>
    <n v="18532"/>
    <n v="13237"/>
    <n v="10921"/>
    <n v="9928"/>
    <n v="6949"/>
    <n v="6618"/>
  </r>
  <r>
    <s v="Hancock County"/>
    <s v=" Tennessee"/>
    <n v="2009"/>
    <x v="42"/>
    <n v="6633"/>
    <n v="3285"/>
    <n v="3348"/>
    <n v="397"/>
    <n v="291"/>
    <n v="470"/>
    <n v="411"/>
    <n v="497"/>
    <n v="344"/>
    <n v="258"/>
    <n v="497"/>
    <n v="510"/>
    <n v="543"/>
    <n v="504"/>
    <n v="484"/>
    <n v="404"/>
    <n v="325"/>
    <n v="232"/>
    <n v="179"/>
    <n v="152"/>
    <n v="126"/>
  </r>
  <r>
    <s v="Hardeman County"/>
    <s v=" Tennessee"/>
    <n v="2009"/>
    <x v="42"/>
    <n v="27759"/>
    <n v="14931"/>
    <n v="12828"/>
    <n v="1582"/>
    <n v="1526"/>
    <n v="1832"/>
    <n v="1804"/>
    <n v="1970"/>
    <n v="2165"/>
    <n v="1943"/>
    <n v="1443"/>
    <n v="2581"/>
    <n v="2109"/>
    <n v="1915"/>
    <n v="1693"/>
    <n v="1526"/>
    <n v="1221"/>
    <n v="777"/>
    <n v="693"/>
    <n v="499"/>
    <n v="471"/>
  </r>
  <r>
    <s v="Hardin County"/>
    <s v=" Tennessee"/>
    <n v="2009"/>
    <x v="42"/>
    <n v="26093"/>
    <n v="12701"/>
    <n v="13392"/>
    <n v="1487"/>
    <n v="1774"/>
    <n v="1356"/>
    <n v="1617"/>
    <n v="1382"/>
    <n v="1591"/>
    <n v="1435"/>
    <n v="1669"/>
    <n v="1904"/>
    <n v="1826"/>
    <n v="1930"/>
    <n v="1852"/>
    <n v="1748"/>
    <n v="1461"/>
    <n v="1069"/>
    <n v="887"/>
    <n v="547"/>
    <n v="547"/>
  </r>
  <r>
    <s v="Hawkins County"/>
    <s v=" Tennessee"/>
    <n v="2009"/>
    <x v="42"/>
    <n v="56957"/>
    <n v="27731"/>
    <n v="29226"/>
    <n v="3303"/>
    <n v="3531"/>
    <n v="3645"/>
    <n v="3303"/>
    <n v="2961"/>
    <n v="3531"/>
    <n v="3588"/>
    <n v="3986"/>
    <n v="4499"/>
    <n v="4214"/>
    <n v="4043"/>
    <n v="4214"/>
    <n v="3474"/>
    <n v="2847"/>
    <n v="2221"/>
    <n v="1765"/>
    <n v="1025"/>
    <n v="911"/>
  </r>
  <r>
    <s v="Haywood County"/>
    <s v=" Tennessee"/>
    <n v="2009"/>
    <x v="42"/>
    <n v="19155"/>
    <n v="8872"/>
    <n v="10283"/>
    <n v="1360"/>
    <n v="1570"/>
    <n v="1302"/>
    <n v="1283"/>
    <n v="1206"/>
    <n v="1206"/>
    <n v="1072"/>
    <n v="1072"/>
    <n v="1379"/>
    <n v="1474"/>
    <n v="1474"/>
    <n v="1264"/>
    <n v="900"/>
    <n v="804"/>
    <n v="517"/>
    <n v="478"/>
    <n v="440"/>
    <n v="344"/>
  </r>
  <r>
    <s v="Henderson County"/>
    <s v=" Tennessee"/>
    <n v="2009"/>
    <x v="42"/>
    <n v="26687"/>
    <n v="12802"/>
    <n v="13885"/>
    <n v="1814"/>
    <n v="1868"/>
    <n v="1761"/>
    <n v="1521"/>
    <n v="1441"/>
    <n v="1921"/>
    <n v="1681"/>
    <n v="1788"/>
    <n v="1921"/>
    <n v="1948"/>
    <n v="1868"/>
    <n v="1788"/>
    <n v="1521"/>
    <n v="1120"/>
    <n v="934"/>
    <n v="880"/>
    <n v="373"/>
    <n v="480"/>
  </r>
  <r>
    <s v="Henry County"/>
    <s v=" Tennessee"/>
    <n v="2009"/>
    <x v="42"/>
    <n v="31567"/>
    <n v="15156"/>
    <n v="16411"/>
    <n v="1830"/>
    <n v="2083"/>
    <n v="1736"/>
    <n v="1736"/>
    <n v="1578"/>
    <n v="1767"/>
    <n v="1673"/>
    <n v="2020"/>
    <n v="2146"/>
    <n v="2304"/>
    <n v="2304"/>
    <n v="2304"/>
    <n v="2083"/>
    <n v="1673"/>
    <n v="1578"/>
    <n v="1041"/>
    <n v="915"/>
    <n v="757"/>
  </r>
  <r>
    <s v="Hickman County"/>
    <s v=" Tennessee"/>
    <n v="2009"/>
    <x v="42"/>
    <n v="23670"/>
    <n v="12647"/>
    <n v="11023"/>
    <n v="1349"/>
    <n v="1491"/>
    <n v="1751"/>
    <n v="1656"/>
    <n v="1278"/>
    <n v="1609"/>
    <n v="1538"/>
    <n v="1846"/>
    <n v="1704"/>
    <n v="1846"/>
    <n v="1680"/>
    <n v="1727"/>
    <n v="970"/>
    <n v="1065"/>
    <n v="781"/>
    <n v="615"/>
    <n v="497"/>
    <n v="236"/>
  </r>
  <r>
    <s v="Houston County"/>
    <s v=" Tennessee"/>
    <n v="2009"/>
    <x v="42"/>
    <n v="8041"/>
    <n v="4042"/>
    <n v="3999"/>
    <n v="490"/>
    <n v="450"/>
    <n v="635"/>
    <n v="635"/>
    <n v="361"/>
    <n v="369"/>
    <n v="434"/>
    <n v="474"/>
    <n v="514"/>
    <n v="603"/>
    <n v="570"/>
    <n v="410"/>
    <n v="659"/>
    <n v="361"/>
    <n v="410"/>
    <n v="337"/>
    <n v="168"/>
    <n v="152"/>
  </r>
  <r>
    <s v="Humphreys County"/>
    <s v=" Tennessee"/>
    <n v="2009"/>
    <x v="42"/>
    <n v="18151"/>
    <n v="8934"/>
    <n v="9217"/>
    <n v="1143"/>
    <n v="1270"/>
    <n v="980"/>
    <n v="1197"/>
    <n v="871"/>
    <n v="998"/>
    <n v="1089"/>
    <n v="1216"/>
    <n v="1288"/>
    <n v="1306"/>
    <n v="1379"/>
    <n v="1179"/>
    <n v="1270"/>
    <n v="1034"/>
    <n v="635"/>
    <n v="689"/>
    <n v="363"/>
    <n v="235"/>
  </r>
  <r>
    <s v="Jackson County"/>
    <s v=" Tennessee"/>
    <n v="2009"/>
    <x v="42"/>
    <n v="10896"/>
    <n v="5330"/>
    <n v="5566"/>
    <n v="544"/>
    <n v="773"/>
    <n v="468"/>
    <n v="653"/>
    <n v="555"/>
    <n v="653"/>
    <n v="610"/>
    <n v="501"/>
    <n v="969"/>
    <n v="871"/>
    <n v="838"/>
    <n v="871"/>
    <n v="740"/>
    <n v="588"/>
    <n v="446"/>
    <n v="370"/>
    <n v="185"/>
    <n v="239"/>
  </r>
  <r>
    <s v="Jefferson County"/>
    <s v=" Tennessee"/>
    <n v="2009"/>
    <x v="42"/>
    <n v="50116"/>
    <n v="24799"/>
    <n v="25317"/>
    <n v="2956"/>
    <n v="3057"/>
    <n v="3006"/>
    <n v="3658"/>
    <n v="3157"/>
    <n v="3157"/>
    <n v="3107"/>
    <n v="3808"/>
    <n v="3207"/>
    <n v="3708"/>
    <n v="3407"/>
    <n v="3207"/>
    <n v="3357"/>
    <n v="2706"/>
    <n v="1754"/>
    <n v="1403"/>
    <n v="651"/>
    <n v="751"/>
  </r>
  <r>
    <s v="Johnson County"/>
    <s v=" Tennessee"/>
    <n v="2009"/>
    <x v="42"/>
    <n v="18019"/>
    <n v="9586"/>
    <n v="8433"/>
    <n v="828"/>
    <n v="955"/>
    <n v="792"/>
    <n v="918"/>
    <n v="882"/>
    <n v="1171"/>
    <n v="1243"/>
    <n v="1531"/>
    <n v="1225"/>
    <n v="1387"/>
    <n v="1315"/>
    <n v="1441"/>
    <n v="1333"/>
    <n v="936"/>
    <n v="756"/>
    <n v="612"/>
    <n v="360"/>
    <n v="324"/>
  </r>
  <r>
    <s v="Knox County"/>
    <s v=" Tennessee"/>
    <n v="2009"/>
    <x v="42"/>
    <n v="423655"/>
    <n v="205549"/>
    <n v="218106"/>
    <n v="26266"/>
    <n v="27113"/>
    <n v="23724"/>
    <n v="30926"/>
    <n v="41941"/>
    <n v="24995"/>
    <n v="25419"/>
    <n v="28808"/>
    <n v="30503"/>
    <n v="31774"/>
    <n v="30079"/>
    <n v="25842"/>
    <n v="22030"/>
    <n v="16098"/>
    <n v="11862"/>
    <n v="11438"/>
    <n v="8049"/>
    <n v="6778"/>
  </r>
  <r>
    <s v="Lake County"/>
    <s v=" Tennessee"/>
    <n v="2009"/>
    <x v="42"/>
    <n v="7404"/>
    <n v="4229"/>
    <n v="3175"/>
    <n v="340"/>
    <n v="244"/>
    <n v="436"/>
    <n v="325"/>
    <n v="629"/>
    <n v="621"/>
    <n v="644"/>
    <n v="770"/>
    <n v="621"/>
    <n v="614"/>
    <n v="451"/>
    <n v="377"/>
    <n v="347"/>
    <n v="266"/>
    <n v="236"/>
    <n v="244"/>
    <n v="133"/>
    <n v="96"/>
  </r>
  <r>
    <s v="Lauderdale County"/>
    <s v=" Tennessee"/>
    <n v="2009"/>
    <x v="42"/>
    <n v="26568"/>
    <n v="13848"/>
    <n v="12720"/>
    <n v="1912"/>
    <n v="1594"/>
    <n v="1992"/>
    <n v="1726"/>
    <n v="1806"/>
    <n v="2098"/>
    <n v="1780"/>
    <n v="1726"/>
    <n v="2231"/>
    <n v="1886"/>
    <n v="1753"/>
    <n v="1540"/>
    <n v="1275"/>
    <n v="956"/>
    <n v="823"/>
    <n v="611"/>
    <n v="504"/>
    <n v="371"/>
  </r>
  <r>
    <s v="Lawrence County"/>
    <s v=" Tennessee"/>
    <n v="2009"/>
    <x v="42"/>
    <n v="40899"/>
    <n v="19891"/>
    <n v="21008"/>
    <n v="2862"/>
    <n v="2781"/>
    <n v="2985"/>
    <n v="2862"/>
    <n v="2331"/>
    <n v="2617"/>
    <n v="2249"/>
    <n v="2617"/>
    <n v="2985"/>
    <n v="2781"/>
    <n v="2699"/>
    <n v="2249"/>
    <n v="2494"/>
    <n v="1881"/>
    <n v="1635"/>
    <n v="1308"/>
    <n v="858"/>
    <n v="736"/>
  </r>
  <r>
    <s v="Lewis County"/>
    <s v=" Tennessee"/>
    <n v="2009"/>
    <x v="42"/>
    <n v="11466"/>
    <n v="5727"/>
    <n v="5739"/>
    <n v="825"/>
    <n v="768"/>
    <n v="802"/>
    <n v="745"/>
    <n v="676"/>
    <n v="687"/>
    <n v="710"/>
    <n v="642"/>
    <n v="802"/>
    <n v="859"/>
    <n v="814"/>
    <n v="745"/>
    <n v="745"/>
    <n v="515"/>
    <n v="401"/>
    <n v="401"/>
    <n v="183"/>
    <n v="126"/>
  </r>
  <r>
    <s v="Lincoln County"/>
    <s v=" Tennessee"/>
    <n v="2009"/>
    <x v="42"/>
    <n v="32764"/>
    <n v="15659"/>
    <n v="17105"/>
    <n v="2129"/>
    <n v="2162"/>
    <n v="2031"/>
    <n v="2162"/>
    <n v="1867"/>
    <n v="1802"/>
    <n v="1834"/>
    <n v="2129"/>
    <n v="2359"/>
    <n v="2621"/>
    <n v="2359"/>
    <n v="1998"/>
    <n v="1998"/>
    <n v="1441"/>
    <n v="1441"/>
    <n v="1048"/>
    <n v="655"/>
    <n v="753"/>
  </r>
  <r>
    <s v="Loudon County"/>
    <s v=" Tennessee"/>
    <n v="2009"/>
    <x v="42"/>
    <n v="45176"/>
    <n v="22154"/>
    <n v="23022"/>
    <n v="2665"/>
    <n v="2349"/>
    <n v="2755"/>
    <n v="2665"/>
    <n v="2123"/>
    <n v="2213"/>
    <n v="2258"/>
    <n v="2755"/>
    <n v="3207"/>
    <n v="3252"/>
    <n v="3207"/>
    <n v="3478"/>
    <n v="3433"/>
    <n v="2936"/>
    <n v="2484"/>
    <n v="1716"/>
    <n v="1084"/>
    <n v="677"/>
  </r>
  <r>
    <s v="McMinn County"/>
    <s v=" Tennessee"/>
    <n v="2009"/>
    <x v="42"/>
    <n v="52055"/>
    <n v="25197"/>
    <n v="26858"/>
    <n v="3071"/>
    <n v="3383"/>
    <n v="3539"/>
    <n v="3487"/>
    <n v="2810"/>
    <n v="3071"/>
    <n v="3123"/>
    <n v="3487"/>
    <n v="3852"/>
    <n v="4060"/>
    <n v="3747"/>
    <n v="3435"/>
    <n v="3123"/>
    <n v="2654"/>
    <n v="1717"/>
    <n v="1353"/>
    <n v="989"/>
    <n v="1197"/>
  </r>
  <r>
    <s v="McNairy County"/>
    <s v=" Tennessee"/>
    <n v="2009"/>
    <x v="42"/>
    <n v="25436"/>
    <n v="12227"/>
    <n v="13209"/>
    <n v="1678"/>
    <n v="1577"/>
    <n v="1704"/>
    <n v="1602"/>
    <n v="1297"/>
    <n v="1449"/>
    <n v="1449"/>
    <n v="1551"/>
    <n v="1831"/>
    <n v="1780"/>
    <n v="1704"/>
    <n v="1627"/>
    <n v="1805"/>
    <n v="1475"/>
    <n v="915"/>
    <n v="1017"/>
    <n v="610"/>
    <n v="381"/>
  </r>
  <r>
    <s v="Macon County"/>
    <s v=" Tennessee"/>
    <n v="2009"/>
    <x v="42"/>
    <n v="21708"/>
    <n v="10721"/>
    <n v="10987"/>
    <n v="1584"/>
    <n v="1345"/>
    <n v="1606"/>
    <n v="1628"/>
    <n v="1302"/>
    <n v="1432"/>
    <n v="1389"/>
    <n v="1497"/>
    <n v="1628"/>
    <n v="1454"/>
    <n v="1432"/>
    <n v="1541"/>
    <n v="1063"/>
    <n v="911"/>
    <n v="651"/>
    <n v="455"/>
    <n v="455"/>
    <n v="303"/>
  </r>
  <r>
    <s v="Madison County"/>
    <s v=" Tennessee"/>
    <n v="2009"/>
    <x v="42"/>
    <n v="96346"/>
    <n v="46414"/>
    <n v="49932"/>
    <n v="6744"/>
    <n v="6455"/>
    <n v="6744"/>
    <n v="7514"/>
    <n v="6936"/>
    <n v="6647"/>
    <n v="6358"/>
    <n v="6166"/>
    <n v="6551"/>
    <n v="7033"/>
    <n v="6840"/>
    <n v="5973"/>
    <n v="4528"/>
    <n v="3661"/>
    <n v="2601"/>
    <n v="2215"/>
    <n v="2023"/>
    <n v="1541"/>
  </r>
  <r>
    <s v="Marion County"/>
    <s v=" Tennessee"/>
    <n v="2009"/>
    <x v="42"/>
    <n v="27960"/>
    <n v="13694"/>
    <n v="14266"/>
    <n v="1705"/>
    <n v="1677"/>
    <n v="1817"/>
    <n v="1817"/>
    <n v="1509"/>
    <n v="1789"/>
    <n v="1761"/>
    <n v="1985"/>
    <n v="1789"/>
    <n v="2152"/>
    <n v="2180"/>
    <n v="2013"/>
    <n v="1761"/>
    <n v="1230"/>
    <n v="1174"/>
    <n v="671"/>
    <n v="587"/>
    <n v="335"/>
  </r>
  <r>
    <s v="Marshall County"/>
    <s v=" Tennessee"/>
    <n v="2009"/>
    <x v="42"/>
    <n v="29297"/>
    <n v="14509"/>
    <n v="14788"/>
    <n v="1992"/>
    <n v="1875"/>
    <n v="2080"/>
    <n v="1933"/>
    <n v="1611"/>
    <n v="1816"/>
    <n v="2080"/>
    <n v="2109"/>
    <n v="2314"/>
    <n v="2197"/>
    <n v="2167"/>
    <n v="1816"/>
    <n v="1699"/>
    <n v="1083"/>
    <n v="849"/>
    <n v="703"/>
    <n v="439"/>
    <n v="556"/>
  </r>
  <r>
    <s v="Meigs County"/>
    <s v=" Tennessee"/>
    <n v="2009"/>
    <x v="42"/>
    <n v="11747"/>
    <n v="5807"/>
    <n v="5940"/>
    <n v="693"/>
    <n v="704"/>
    <n v="845"/>
    <n v="716"/>
    <n v="634"/>
    <n v="740"/>
    <n v="751"/>
    <n v="869"/>
    <n v="775"/>
    <n v="869"/>
    <n v="834"/>
    <n v="740"/>
    <n v="975"/>
    <n v="622"/>
    <n v="328"/>
    <n v="293"/>
    <n v="164"/>
    <n v="187"/>
  </r>
  <r>
    <s v="Monroe County"/>
    <s v=" Tennessee"/>
    <n v="2009"/>
    <x v="42"/>
    <n v="44602"/>
    <n v="21949"/>
    <n v="22653"/>
    <n v="2720"/>
    <n v="2765"/>
    <n v="3211"/>
    <n v="3032"/>
    <n v="2631"/>
    <n v="2676"/>
    <n v="2676"/>
    <n v="3211"/>
    <n v="3032"/>
    <n v="3032"/>
    <n v="2988"/>
    <n v="2943"/>
    <n v="3032"/>
    <n v="2051"/>
    <n v="1962"/>
    <n v="1248"/>
    <n v="713"/>
    <n v="713"/>
  </r>
  <r>
    <s v="Montgomery County"/>
    <s v=" Tennessee"/>
    <n v="2009"/>
    <x v="42"/>
    <n v="153491"/>
    <n v="74788"/>
    <n v="78703"/>
    <n v="13046"/>
    <n v="10897"/>
    <n v="11511"/>
    <n v="10897"/>
    <n v="14274"/>
    <n v="14581"/>
    <n v="11972"/>
    <n v="11051"/>
    <n v="10897"/>
    <n v="10437"/>
    <n v="8595"/>
    <n v="7060"/>
    <n v="5372"/>
    <n v="3990"/>
    <n v="3376"/>
    <n v="2302"/>
    <n v="1688"/>
    <n v="1381"/>
  </r>
  <r>
    <s v="Moore County"/>
    <s v=" Tennessee"/>
    <n v="2009"/>
    <x v="42"/>
    <n v="6044"/>
    <n v="3075"/>
    <n v="2969"/>
    <n v="271"/>
    <n v="429"/>
    <n v="374"/>
    <n v="435"/>
    <n v="265"/>
    <n v="326"/>
    <n v="356"/>
    <n v="326"/>
    <n v="507"/>
    <n v="429"/>
    <n v="447"/>
    <n v="410"/>
    <n v="483"/>
    <n v="314"/>
    <n v="205"/>
    <n v="199"/>
    <n v="169"/>
    <n v="84"/>
  </r>
  <r>
    <s v="Morgan County"/>
    <s v=" Tennessee"/>
    <n v="2009"/>
    <x v="42"/>
    <n v="19294"/>
    <n v="9844"/>
    <n v="9450"/>
    <n v="1138"/>
    <n v="1273"/>
    <n v="1196"/>
    <n v="1215"/>
    <n v="1080"/>
    <n v="1254"/>
    <n v="1196"/>
    <n v="1408"/>
    <n v="1427"/>
    <n v="1485"/>
    <n v="1427"/>
    <n v="1543"/>
    <n v="926"/>
    <n v="848"/>
    <n v="713"/>
    <n v="578"/>
    <n v="347"/>
    <n v="192"/>
  </r>
  <r>
    <s v="Obion County"/>
    <s v=" Tennessee"/>
    <n v="2009"/>
    <x v="42"/>
    <n v="31610"/>
    <n v="15260"/>
    <n v="16350"/>
    <n v="1928"/>
    <n v="1928"/>
    <n v="2181"/>
    <n v="1833"/>
    <n v="1675"/>
    <n v="1991"/>
    <n v="1959"/>
    <n v="2117"/>
    <n v="2149"/>
    <n v="2181"/>
    <n v="2370"/>
    <n v="2149"/>
    <n v="1959"/>
    <n v="1548"/>
    <n v="1169"/>
    <n v="979"/>
    <n v="790"/>
    <n v="695"/>
  </r>
  <r>
    <s v="Overton County"/>
    <s v=" Tennessee"/>
    <n v="2009"/>
    <x v="42"/>
    <n v="20816"/>
    <n v="10141"/>
    <n v="10675"/>
    <n v="1290"/>
    <n v="1373"/>
    <n v="1207"/>
    <n v="1290"/>
    <n v="1082"/>
    <n v="1290"/>
    <n v="1311"/>
    <n v="1373"/>
    <n v="1498"/>
    <n v="1457"/>
    <n v="1477"/>
    <n v="1477"/>
    <n v="1311"/>
    <n v="1040"/>
    <n v="936"/>
    <n v="749"/>
    <n v="374"/>
    <n v="312"/>
  </r>
  <r>
    <s v="Perry County"/>
    <s v=" Tennessee"/>
    <n v="2009"/>
    <x v="42"/>
    <n v="7694"/>
    <n v="3856"/>
    <n v="3838"/>
    <n v="477"/>
    <n v="523"/>
    <n v="430"/>
    <n v="584"/>
    <n v="330"/>
    <n v="400"/>
    <n v="461"/>
    <n v="446"/>
    <n v="453"/>
    <n v="500"/>
    <n v="630"/>
    <n v="584"/>
    <n v="546"/>
    <n v="453"/>
    <n v="276"/>
    <n v="307"/>
    <n v="161"/>
    <n v="123"/>
  </r>
  <r>
    <s v="Pickett County"/>
    <s v=" Tennessee"/>
    <n v="2009"/>
    <x v="42"/>
    <n v="4803"/>
    <n v="2349"/>
    <n v="2454"/>
    <n v="369"/>
    <n v="268"/>
    <n v="312"/>
    <n v="384"/>
    <n v="206"/>
    <n v="326"/>
    <n v="307"/>
    <n v="206"/>
    <n v="302"/>
    <n v="307"/>
    <n v="211"/>
    <n v="403"/>
    <n v="341"/>
    <n v="158"/>
    <n v="216"/>
    <n v="211"/>
    <n v="153"/>
    <n v="115"/>
  </r>
  <r>
    <s v="Polk County"/>
    <s v=" Tennessee"/>
    <n v="2009"/>
    <x v="42"/>
    <n v="15735"/>
    <n v="7873"/>
    <n v="7862"/>
    <n v="912"/>
    <n v="755"/>
    <n v="1195"/>
    <n v="912"/>
    <n v="739"/>
    <n v="912"/>
    <n v="959"/>
    <n v="959"/>
    <n v="1148"/>
    <n v="1227"/>
    <n v="1085"/>
    <n v="802"/>
    <n v="1542"/>
    <n v="833"/>
    <n v="660"/>
    <n v="550"/>
    <n v="283"/>
    <n v="251"/>
  </r>
  <r>
    <s v="Putnam County"/>
    <s v=" Tennessee"/>
    <n v="2009"/>
    <x v="42"/>
    <n v="69938"/>
    <n v="34651"/>
    <n v="35287"/>
    <n v="4685"/>
    <n v="3636"/>
    <n v="4685"/>
    <n v="5525"/>
    <n v="8602"/>
    <n v="3776"/>
    <n v="3776"/>
    <n v="4545"/>
    <n v="4196"/>
    <n v="4476"/>
    <n v="4336"/>
    <n v="4126"/>
    <n v="3496"/>
    <n v="3077"/>
    <n v="2377"/>
    <n v="1958"/>
    <n v="1468"/>
    <n v="1188"/>
  </r>
  <r>
    <s v="Rhea County"/>
    <s v=" Tennessee"/>
    <n v="2009"/>
    <x v="42"/>
    <n v="30633"/>
    <n v="14949"/>
    <n v="15684"/>
    <n v="1991"/>
    <n v="1868"/>
    <n v="2174"/>
    <n v="2205"/>
    <n v="1929"/>
    <n v="1991"/>
    <n v="1715"/>
    <n v="1776"/>
    <n v="2144"/>
    <n v="2297"/>
    <n v="2083"/>
    <n v="1991"/>
    <n v="1929"/>
    <n v="1470"/>
    <n v="1133"/>
    <n v="765"/>
    <n v="704"/>
    <n v="428"/>
  </r>
  <r>
    <s v="Roane County"/>
    <s v=" Tennessee"/>
    <n v="2009"/>
    <x v="42"/>
    <n v="53186"/>
    <n v="25979"/>
    <n v="27207"/>
    <n v="2712"/>
    <n v="3191"/>
    <n v="3191"/>
    <n v="3244"/>
    <n v="2659"/>
    <n v="2925"/>
    <n v="2925"/>
    <n v="3297"/>
    <n v="3776"/>
    <n v="4201"/>
    <n v="4308"/>
    <n v="4042"/>
    <n v="3669"/>
    <n v="2765"/>
    <n v="2127"/>
    <n v="1914"/>
    <n v="1329"/>
    <n v="904"/>
  </r>
  <r>
    <s v="Robertson County"/>
    <s v=" Tennessee"/>
    <n v="2009"/>
    <x v="42"/>
    <n v="63521"/>
    <n v="31878"/>
    <n v="31643"/>
    <n v="5081"/>
    <n v="4382"/>
    <n v="4509"/>
    <n v="4382"/>
    <n v="3747"/>
    <n v="4192"/>
    <n v="4255"/>
    <n v="4827"/>
    <n v="4764"/>
    <n v="5018"/>
    <n v="4446"/>
    <n v="4001"/>
    <n v="2794"/>
    <n v="2413"/>
    <n v="1715"/>
    <n v="1460"/>
    <n v="952"/>
    <n v="698"/>
  </r>
  <r>
    <s v="Rutherford County"/>
    <s v=" Tennessee"/>
    <n v="2009"/>
    <x v="42"/>
    <n v="240181"/>
    <n v="119157"/>
    <n v="121024"/>
    <n v="18253"/>
    <n v="17052"/>
    <n v="17533"/>
    <n v="16812"/>
    <n v="18253"/>
    <n v="24018"/>
    <n v="19935"/>
    <n v="18013"/>
    <n v="18734"/>
    <n v="17293"/>
    <n v="14410"/>
    <n v="11048"/>
    <n v="9367"/>
    <n v="6484"/>
    <n v="4563"/>
    <n v="3842"/>
    <n v="2401"/>
    <n v="2161"/>
  </r>
  <r>
    <s v="Scott County"/>
    <s v=" Tennessee"/>
    <n v="2009"/>
    <x v="42"/>
    <n v="21852"/>
    <n v="10740"/>
    <n v="11112"/>
    <n v="1595"/>
    <n v="1442"/>
    <n v="1529"/>
    <n v="1420"/>
    <n v="1223"/>
    <n v="1682"/>
    <n v="1442"/>
    <n v="1682"/>
    <n v="1376"/>
    <n v="1507"/>
    <n v="1507"/>
    <n v="1267"/>
    <n v="1398"/>
    <n v="764"/>
    <n v="786"/>
    <n v="524"/>
    <n v="349"/>
    <n v="327"/>
  </r>
  <r>
    <s v="Sequatchie County"/>
    <s v=" Tennessee"/>
    <n v="2009"/>
    <x v="42"/>
    <n v="13377"/>
    <n v="6539"/>
    <n v="6838"/>
    <n v="909"/>
    <n v="815"/>
    <n v="1030"/>
    <n v="829"/>
    <n v="682"/>
    <n v="735"/>
    <n v="1016"/>
    <n v="1190"/>
    <n v="655"/>
    <n v="976"/>
    <n v="936"/>
    <n v="789"/>
    <n v="896"/>
    <n v="869"/>
    <n v="254"/>
    <n v="575"/>
    <n v="93"/>
    <n v="120"/>
  </r>
  <r>
    <s v="Sevier County"/>
    <s v=" Tennessee"/>
    <n v="2009"/>
    <x v="42"/>
    <n v="83448"/>
    <n v="40920"/>
    <n v="42528"/>
    <n v="5173"/>
    <n v="4923"/>
    <n v="5090"/>
    <n v="5257"/>
    <n v="4589"/>
    <n v="5173"/>
    <n v="5006"/>
    <n v="5674"/>
    <n v="6258"/>
    <n v="6342"/>
    <n v="6258"/>
    <n v="6342"/>
    <n v="4673"/>
    <n v="4589"/>
    <n v="2920"/>
    <n v="2336"/>
    <n v="1418"/>
    <n v="1335"/>
  </r>
  <r>
    <s v="Shelby County"/>
    <s v=" Tennessee"/>
    <n v="2009"/>
    <x v="42"/>
    <n v="918186"/>
    <n v="438155"/>
    <n v="480031"/>
    <n v="71618"/>
    <n v="67027"/>
    <n v="71618"/>
    <n v="68863"/>
    <n v="61518"/>
    <n v="67027"/>
    <n v="64273"/>
    <n v="65191"/>
    <n v="65191"/>
    <n v="67945"/>
    <n v="64273"/>
    <n v="53254"/>
    <n v="39481"/>
    <n v="26627"/>
    <n v="21118"/>
    <n v="17445"/>
    <n v="13772"/>
    <n v="11936"/>
  </r>
  <r>
    <s v="Smith County"/>
    <s v=" Tennessee"/>
    <n v="2009"/>
    <x v="42"/>
    <n v="18863"/>
    <n v="9215"/>
    <n v="9648"/>
    <n v="1169"/>
    <n v="1320"/>
    <n v="1282"/>
    <n v="1244"/>
    <n v="1075"/>
    <n v="1244"/>
    <n v="1112"/>
    <n v="1282"/>
    <n v="1527"/>
    <n v="1546"/>
    <n v="1376"/>
    <n v="1282"/>
    <n v="980"/>
    <n v="811"/>
    <n v="547"/>
    <n v="452"/>
    <n v="320"/>
    <n v="282"/>
  </r>
  <r>
    <s v="Stewart County"/>
    <s v=" Tennessee"/>
    <n v="2009"/>
    <x v="42"/>
    <n v="13078"/>
    <n v="6343"/>
    <n v="6735"/>
    <n v="719"/>
    <n v="850"/>
    <n v="1033"/>
    <n v="863"/>
    <n v="680"/>
    <n v="706"/>
    <n v="732"/>
    <n v="732"/>
    <n v="1072"/>
    <n v="980"/>
    <n v="993"/>
    <n v="810"/>
    <n v="902"/>
    <n v="680"/>
    <n v="457"/>
    <n v="444"/>
    <n v="183"/>
    <n v="235"/>
  </r>
  <r>
    <s v="Sullivan County"/>
    <s v=" Tennessee"/>
    <n v="2009"/>
    <x v="42"/>
    <n v="153314"/>
    <n v="74076"/>
    <n v="79238"/>
    <n v="8278"/>
    <n v="8892"/>
    <n v="9198"/>
    <n v="9505"/>
    <n v="8278"/>
    <n v="8125"/>
    <n v="8738"/>
    <n v="11038"/>
    <n v="10578"/>
    <n v="11805"/>
    <n v="11498"/>
    <n v="10885"/>
    <n v="9812"/>
    <n v="7972"/>
    <n v="6439"/>
    <n v="5365"/>
    <n v="3832"/>
    <n v="3219"/>
  </r>
  <r>
    <s v="Sumner County"/>
    <s v=" Tennessee"/>
    <n v="2009"/>
    <x v="42"/>
    <n v="151874"/>
    <n v="74743"/>
    <n v="77131"/>
    <n v="10175"/>
    <n v="10631"/>
    <n v="11390"/>
    <n v="10023"/>
    <n v="8656"/>
    <n v="9112"/>
    <n v="9416"/>
    <n v="11238"/>
    <n v="12149"/>
    <n v="12301"/>
    <n v="10934"/>
    <n v="10023"/>
    <n v="7897"/>
    <n v="5771"/>
    <n v="4708"/>
    <n v="3341"/>
    <n v="2278"/>
    <n v="1822"/>
  </r>
  <r>
    <s v="Tipton County"/>
    <s v=" Tennessee"/>
    <n v="2009"/>
    <x v="42"/>
    <n v="57543"/>
    <n v="28191"/>
    <n v="29352"/>
    <n v="3797"/>
    <n v="4258"/>
    <n v="4488"/>
    <n v="4603"/>
    <n v="3510"/>
    <n v="3682"/>
    <n v="3510"/>
    <n v="4028"/>
    <n v="4718"/>
    <n v="4718"/>
    <n v="3970"/>
    <n v="3510"/>
    <n v="2589"/>
    <n v="1898"/>
    <n v="1783"/>
    <n v="978"/>
    <n v="690"/>
    <n v="863"/>
  </r>
  <r>
    <s v="Trousdale County"/>
    <s v=" Tennessee"/>
    <n v="2009"/>
    <x v="42"/>
    <n v="7682"/>
    <n v="3745"/>
    <n v="3937"/>
    <n v="391"/>
    <n v="453"/>
    <n v="599"/>
    <n v="699"/>
    <n v="307"/>
    <n v="476"/>
    <n v="384"/>
    <n v="530"/>
    <n v="530"/>
    <n v="622"/>
    <n v="637"/>
    <n v="537"/>
    <n v="414"/>
    <n v="338"/>
    <n v="284"/>
    <n v="299"/>
    <n v="61"/>
    <n v="107"/>
  </r>
  <r>
    <s v="Unicoi County"/>
    <s v=" Tennessee"/>
    <n v="2009"/>
    <x v="42"/>
    <n v="17686"/>
    <n v="8752"/>
    <n v="8934"/>
    <n v="901"/>
    <n v="760"/>
    <n v="1202"/>
    <n v="1008"/>
    <n v="937"/>
    <n v="955"/>
    <n v="990"/>
    <n v="1149"/>
    <n v="1238"/>
    <n v="1414"/>
    <n v="1344"/>
    <n v="1344"/>
    <n v="1061"/>
    <n v="972"/>
    <n v="866"/>
    <n v="866"/>
    <n v="371"/>
    <n v="336"/>
  </r>
  <r>
    <s v="Union County"/>
    <s v=" Tennessee"/>
    <n v="2009"/>
    <x v="42"/>
    <n v="18927"/>
    <n v="9327"/>
    <n v="9600"/>
    <n v="1230"/>
    <n v="1287"/>
    <n v="1078"/>
    <n v="1343"/>
    <n v="1022"/>
    <n v="1268"/>
    <n v="1211"/>
    <n v="1305"/>
    <n v="1419"/>
    <n v="1533"/>
    <n v="1362"/>
    <n v="1154"/>
    <n v="1230"/>
    <n v="832"/>
    <n v="719"/>
    <n v="321"/>
    <n v="359"/>
    <n v="246"/>
  </r>
  <r>
    <s v="Van Buren County"/>
    <s v=" Tennessee"/>
    <n v="2009"/>
    <x v="42"/>
    <n v="5423"/>
    <n v="2698"/>
    <n v="2725"/>
    <n v="281"/>
    <n v="379"/>
    <n v="260"/>
    <n v="520"/>
    <n v="314"/>
    <n v="162"/>
    <n v="341"/>
    <n v="314"/>
    <n v="352"/>
    <n v="450"/>
    <n v="417"/>
    <n v="471"/>
    <n v="352"/>
    <n v="254"/>
    <n v="233"/>
    <n v="157"/>
    <n v="113"/>
    <n v="48"/>
  </r>
  <r>
    <s v="Warren County"/>
    <s v=" Tennessee"/>
    <n v="2009"/>
    <x v="42"/>
    <n v="39915"/>
    <n v="19698"/>
    <n v="20217"/>
    <n v="2674"/>
    <n v="2833"/>
    <n v="2394"/>
    <n v="2594"/>
    <n v="2554"/>
    <n v="2594"/>
    <n v="2474"/>
    <n v="2873"/>
    <n v="2953"/>
    <n v="2794"/>
    <n v="2674"/>
    <n v="2315"/>
    <n v="2275"/>
    <n v="1796"/>
    <n v="1436"/>
    <n v="1317"/>
    <n v="678"/>
    <n v="718"/>
  </r>
  <r>
    <s v="Washington County"/>
    <s v=" Tennessee"/>
    <n v="2009"/>
    <x v="42"/>
    <n v="116750"/>
    <n v="56584"/>
    <n v="60166"/>
    <n v="6771"/>
    <n v="6421"/>
    <n v="7121"/>
    <n v="7005"/>
    <n v="8055"/>
    <n v="8989"/>
    <n v="8172"/>
    <n v="8055"/>
    <n v="8055"/>
    <n v="8756"/>
    <n v="8172"/>
    <n v="7822"/>
    <n v="6071"/>
    <n v="5487"/>
    <n v="3852"/>
    <n v="3385"/>
    <n v="2451"/>
    <n v="2335"/>
  </r>
  <r>
    <s v="Wayne County"/>
    <s v=" Tennessee"/>
    <n v="2009"/>
    <x v="42"/>
    <n v="16592"/>
    <n v="8971"/>
    <n v="7621"/>
    <n v="846"/>
    <n v="995"/>
    <n v="895"/>
    <n v="1144"/>
    <n v="1012"/>
    <n v="1260"/>
    <n v="1128"/>
    <n v="1178"/>
    <n v="1360"/>
    <n v="1211"/>
    <n v="1045"/>
    <n v="912"/>
    <n v="1161"/>
    <n v="796"/>
    <n v="580"/>
    <n v="514"/>
    <n v="282"/>
    <n v="282"/>
  </r>
  <r>
    <s v="Weakley County"/>
    <s v=" Tennessee"/>
    <n v="2009"/>
    <x v="42"/>
    <n v="33389"/>
    <n v="16309"/>
    <n v="17080"/>
    <n v="1836"/>
    <n v="1903"/>
    <n v="1969"/>
    <n v="2771"/>
    <n v="3839"/>
    <n v="1702"/>
    <n v="1636"/>
    <n v="2136"/>
    <n v="2103"/>
    <n v="2103"/>
    <n v="2370"/>
    <n v="2103"/>
    <n v="1869"/>
    <n v="1068"/>
    <n v="1469"/>
    <n v="1001"/>
    <n v="667"/>
    <n v="801"/>
  </r>
  <r>
    <s v="White County"/>
    <s v=" Tennessee"/>
    <n v="2009"/>
    <x v="42"/>
    <n v="24897"/>
    <n v="12234"/>
    <n v="12663"/>
    <n v="1593"/>
    <n v="1518"/>
    <n v="1618"/>
    <n v="1618"/>
    <n v="1394"/>
    <n v="1593"/>
    <n v="1394"/>
    <n v="1518"/>
    <n v="1867"/>
    <n v="1767"/>
    <n v="1792"/>
    <n v="1543"/>
    <n v="1668"/>
    <n v="1195"/>
    <n v="1120"/>
    <n v="846"/>
    <n v="547"/>
    <n v="323"/>
  </r>
  <r>
    <s v="Williamson County"/>
    <s v=" Tennessee"/>
    <n v="2009"/>
    <x v="42"/>
    <n v="165526"/>
    <n v="81709"/>
    <n v="83817"/>
    <n v="11586"/>
    <n v="13242"/>
    <n v="13904"/>
    <n v="12248"/>
    <n v="8276"/>
    <n v="6621"/>
    <n v="9269"/>
    <n v="13076"/>
    <n v="14731"/>
    <n v="15393"/>
    <n v="13573"/>
    <n v="10428"/>
    <n v="8110"/>
    <n v="5296"/>
    <n v="3310"/>
    <n v="2979"/>
    <n v="1820"/>
    <n v="1489"/>
  </r>
  <r>
    <s v="Wilson County"/>
    <s v=" Tennessee"/>
    <n v="2009"/>
    <x v="42"/>
    <n v="106472"/>
    <n v="52624"/>
    <n v="53848"/>
    <n v="7133"/>
    <n v="7772"/>
    <n v="7346"/>
    <n v="7346"/>
    <n v="5643"/>
    <n v="5749"/>
    <n v="6707"/>
    <n v="8517"/>
    <n v="8624"/>
    <n v="9156"/>
    <n v="8091"/>
    <n v="6494"/>
    <n v="6068"/>
    <n v="3832"/>
    <n v="3194"/>
    <n v="2022"/>
    <n v="1277"/>
    <n v="1384"/>
  </r>
  <r>
    <s v="Anderson County"/>
    <s v=" Texas"/>
    <n v="2009"/>
    <x v="43"/>
    <n v="56575"/>
    <n v="34189"/>
    <n v="22386"/>
    <n v="3394"/>
    <n v="2885"/>
    <n v="3224"/>
    <n v="3337"/>
    <n v="4016"/>
    <n v="4639"/>
    <n v="4695"/>
    <n v="4129"/>
    <n v="4978"/>
    <n v="4978"/>
    <n v="4186"/>
    <n v="2885"/>
    <n v="2206"/>
    <n v="1923"/>
    <n v="1697"/>
    <n v="1074"/>
    <n v="1244"/>
    <n v="961"/>
  </r>
  <r>
    <s v="Andrews County"/>
    <s v=" Texas"/>
    <n v="2009"/>
    <x v="43"/>
    <n v="13295"/>
    <n v="6706"/>
    <n v="6589"/>
    <n v="1116"/>
    <n v="1116"/>
    <n v="1090"/>
    <n v="1143"/>
    <n v="678"/>
    <n v="983"/>
    <n v="624"/>
    <n v="850"/>
    <n v="864"/>
    <n v="957"/>
    <n v="970"/>
    <n v="744"/>
    <n v="584"/>
    <n v="385"/>
    <n v="332"/>
    <n v="531"/>
    <n v="172"/>
    <n v="159"/>
  </r>
  <r>
    <s v="Angelina County"/>
    <s v=" Texas"/>
    <n v="2009"/>
    <x v="43"/>
    <n v="82465"/>
    <n v="40502"/>
    <n v="41963"/>
    <n v="6597"/>
    <n v="5855"/>
    <n v="6184"/>
    <n v="5855"/>
    <n v="5195"/>
    <n v="5772"/>
    <n v="5277"/>
    <n v="5525"/>
    <n v="5360"/>
    <n v="5690"/>
    <n v="5277"/>
    <n v="4205"/>
    <n v="4288"/>
    <n v="3298"/>
    <n v="2803"/>
    <n v="2061"/>
    <n v="1731"/>
    <n v="1401"/>
  </r>
  <r>
    <s v="Aransas County"/>
    <s v=" Texas"/>
    <n v="2009"/>
    <x v="43"/>
    <n v="24499"/>
    <n v="11696"/>
    <n v="12803"/>
    <n v="1322"/>
    <n v="1298"/>
    <n v="1763"/>
    <n v="1592"/>
    <n v="1371"/>
    <n v="832"/>
    <n v="808"/>
    <n v="1543"/>
    <n v="1371"/>
    <n v="1690"/>
    <n v="1739"/>
    <n v="1837"/>
    <n v="1886"/>
    <n v="1788"/>
    <n v="1322"/>
    <n v="1102"/>
    <n v="832"/>
    <n v="440"/>
  </r>
  <r>
    <s v="Archer County"/>
    <s v=" Texas"/>
    <n v="2009"/>
    <x v="43"/>
    <n v="8936"/>
    <n v="4556"/>
    <n v="4380"/>
    <n v="536"/>
    <n v="589"/>
    <n v="616"/>
    <n v="750"/>
    <n v="500"/>
    <n v="357"/>
    <n v="411"/>
    <n v="625"/>
    <n v="562"/>
    <n v="831"/>
    <n v="804"/>
    <n v="554"/>
    <n v="562"/>
    <n v="366"/>
    <n v="339"/>
    <n v="232"/>
    <n v="169"/>
    <n v="125"/>
  </r>
  <r>
    <s v="Armstrong County"/>
    <s v=" Texas"/>
    <n v="2009"/>
    <x v="43"/>
    <n v="2014"/>
    <n v="958"/>
    <n v="1056"/>
    <n v="132"/>
    <n v="110"/>
    <n v="142"/>
    <n v="88"/>
    <n v="90"/>
    <n v="147"/>
    <n v="90"/>
    <n v="68"/>
    <n v="142"/>
    <n v="116"/>
    <n v="163"/>
    <n v="149"/>
    <n v="159"/>
    <n v="82"/>
    <n v="84"/>
    <n v="50"/>
    <n v="104"/>
    <n v="84"/>
  </r>
  <r>
    <s v="Atascosa County"/>
    <s v=" Texas"/>
    <n v="2009"/>
    <x v="43"/>
    <n v="43524"/>
    <n v="21476"/>
    <n v="22048"/>
    <n v="3481"/>
    <n v="3307"/>
    <n v="3743"/>
    <n v="3438"/>
    <n v="2698"/>
    <n v="2393"/>
    <n v="2480"/>
    <n v="2393"/>
    <n v="3481"/>
    <n v="3394"/>
    <n v="2829"/>
    <n v="2742"/>
    <n v="2045"/>
    <n v="1392"/>
    <n v="1349"/>
    <n v="870"/>
    <n v="696"/>
    <n v="696"/>
  </r>
  <r>
    <s v="Austin County"/>
    <s v=" Texas"/>
    <n v="2009"/>
    <x v="43"/>
    <n v="26567"/>
    <n v="12923"/>
    <n v="13644"/>
    <n v="1700"/>
    <n v="1833"/>
    <n v="2019"/>
    <n v="1939"/>
    <n v="1647"/>
    <n v="1275"/>
    <n v="1514"/>
    <n v="1408"/>
    <n v="1806"/>
    <n v="2125"/>
    <n v="2019"/>
    <n v="1700"/>
    <n v="1540"/>
    <n v="982"/>
    <n v="1168"/>
    <n v="929"/>
    <n v="478"/>
    <n v="531"/>
  </r>
  <r>
    <s v="Bandera County"/>
    <s v=" Texas"/>
    <n v="2009"/>
    <x v="43"/>
    <n v="20137"/>
    <n v="9970"/>
    <n v="10167"/>
    <n v="906"/>
    <n v="845"/>
    <n v="1651"/>
    <n v="1208"/>
    <n v="906"/>
    <n v="805"/>
    <n v="946"/>
    <n v="1067"/>
    <n v="1409"/>
    <n v="1812"/>
    <n v="1852"/>
    <n v="1610"/>
    <n v="1409"/>
    <n v="1107"/>
    <n v="1188"/>
    <n v="563"/>
    <n v="523"/>
    <n v="302"/>
  </r>
  <r>
    <s v="Bastrop County"/>
    <s v=" Texas"/>
    <n v="2009"/>
    <x v="43"/>
    <n v="71928"/>
    <n v="36568"/>
    <n v="35360"/>
    <n v="4963"/>
    <n v="5322"/>
    <n v="5538"/>
    <n v="5106"/>
    <n v="4027"/>
    <n v="4171"/>
    <n v="4459"/>
    <n v="5250"/>
    <n v="5466"/>
    <n v="6041"/>
    <n v="5538"/>
    <n v="4675"/>
    <n v="3740"/>
    <n v="2373"/>
    <n v="1870"/>
    <n v="1150"/>
    <n v="1222"/>
    <n v="1078"/>
  </r>
  <r>
    <s v="Baylor County"/>
    <s v=" Texas"/>
    <n v="2009"/>
    <x v="43"/>
    <n v="3789"/>
    <n v="1905"/>
    <n v="1884"/>
    <n v="109"/>
    <n v="90"/>
    <n v="310"/>
    <n v="363"/>
    <n v="102"/>
    <n v="219"/>
    <n v="117"/>
    <n v="219"/>
    <n v="303"/>
    <n v="208"/>
    <n v="299"/>
    <n v="310"/>
    <n v="348"/>
    <n v="231"/>
    <n v="132"/>
    <n v="132"/>
    <n v="208"/>
    <n v="75"/>
  </r>
  <r>
    <s v="Bee County"/>
    <s v=" Texas"/>
    <n v="2009"/>
    <x v="43"/>
    <n v="32413"/>
    <n v="19567"/>
    <n v="12846"/>
    <n v="1879"/>
    <n v="1912"/>
    <n v="1815"/>
    <n v="2236"/>
    <n v="3046"/>
    <n v="3533"/>
    <n v="2495"/>
    <n v="2657"/>
    <n v="2463"/>
    <n v="2301"/>
    <n v="1847"/>
    <n v="1717"/>
    <n v="1134"/>
    <n v="1004"/>
    <n v="680"/>
    <n v="713"/>
    <n v="518"/>
    <n v="453"/>
  </r>
  <r>
    <s v="Bell County"/>
    <s v=" Texas"/>
    <n v="2009"/>
    <x v="43"/>
    <n v="275594"/>
    <n v="136569"/>
    <n v="139025"/>
    <n v="27559"/>
    <n v="21220"/>
    <n v="20945"/>
    <n v="20393"/>
    <n v="31417"/>
    <n v="22874"/>
    <n v="16811"/>
    <n v="17362"/>
    <n v="17913"/>
    <n v="16811"/>
    <n v="14882"/>
    <n v="12401"/>
    <n v="9921"/>
    <n v="7992"/>
    <n v="5511"/>
    <n v="5236"/>
    <n v="3858"/>
    <n v="2755"/>
  </r>
  <r>
    <s v="Bexar County"/>
    <s v=" Texas"/>
    <n v="2009"/>
    <x v="43"/>
    <n v="1584817"/>
    <n v="773544"/>
    <n v="811273"/>
    <n v="133124"/>
    <n v="118861"/>
    <n v="122030"/>
    <n v="117276"/>
    <n v="122030"/>
    <n v="123615"/>
    <n v="112522"/>
    <n v="107767"/>
    <n v="112522"/>
    <n v="107767"/>
    <n v="96673"/>
    <n v="82410"/>
    <n v="64977"/>
    <n v="47544"/>
    <n v="38035"/>
    <n v="33281"/>
    <n v="23772"/>
    <n v="22187"/>
  </r>
  <r>
    <s v="Blanco County"/>
    <s v=" Texas"/>
    <n v="2009"/>
    <x v="43"/>
    <n v="9037"/>
    <n v="4552"/>
    <n v="4485"/>
    <n v="578"/>
    <n v="560"/>
    <n v="569"/>
    <n v="614"/>
    <n v="506"/>
    <n v="343"/>
    <n v="578"/>
    <n v="596"/>
    <n v="569"/>
    <n v="858"/>
    <n v="768"/>
    <n v="731"/>
    <n v="768"/>
    <n v="334"/>
    <n v="280"/>
    <n v="162"/>
    <n v="126"/>
    <n v="117"/>
  </r>
  <r>
    <s v="Borden County"/>
    <s v=" Texas"/>
    <n v="2009"/>
    <x v="43"/>
    <n v="585"/>
    <n v="349"/>
    <n v="236"/>
    <n v="21"/>
    <n v="18"/>
    <n v="36"/>
    <n v="46"/>
    <n v="57"/>
    <n v="5"/>
    <n v="26"/>
    <n v="49"/>
    <n v="91"/>
    <n v="39"/>
    <n v="18"/>
    <n v="29"/>
    <n v="26"/>
    <n v="12"/>
    <n v="32"/>
    <n v="39"/>
    <n v="31"/>
    <n v="1"/>
  </r>
  <r>
    <s v="Bosque County"/>
    <s v=" Texas"/>
    <n v="2009"/>
    <x v="43"/>
    <n v="17720"/>
    <n v="8648"/>
    <n v="9072"/>
    <n v="1045"/>
    <n v="1151"/>
    <n v="1169"/>
    <n v="1169"/>
    <n v="868"/>
    <n v="815"/>
    <n v="779"/>
    <n v="1169"/>
    <n v="1045"/>
    <n v="1293"/>
    <n v="1258"/>
    <n v="1435"/>
    <n v="1134"/>
    <n v="956"/>
    <n v="708"/>
    <n v="407"/>
    <n v="549"/>
    <n v="761"/>
  </r>
  <r>
    <s v="Bowie County"/>
    <s v=" Texas"/>
    <n v="2009"/>
    <x v="43"/>
    <n v="91841"/>
    <n v="46401"/>
    <n v="45440"/>
    <n v="6153"/>
    <n v="6337"/>
    <n v="5969"/>
    <n v="6428"/>
    <n v="6337"/>
    <n v="6612"/>
    <n v="5877"/>
    <n v="6153"/>
    <n v="6704"/>
    <n v="6612"/>
    <n v="6153"/>
    <n v="5602"/>
    <n v="4683"/>
    <n v="3214"/>
    <n v="2938"/>
    <n v="2112"/>
    <n v="2296"/>
    <n v="1561"/>
  </r>
  <r>
    <s v="Brazoria County"/>
    <s v=" Texas"/>
    <n v="2009"/>
    <x v="43"/>
    <n v="292304"/>
    <n v="150352"/>
    <n v="141952"/>
    <n v="23676"/>
    <n v="22215"/>
    <n v="22507"/>
    <n v="20461"/>
    <n v="17538"/>
    <n v="19584"/>
    <n v="21630"/>
    <n v="22799"/>
    <n v="23676"/>
    <n v="23092"/>
    <n v="20168"/>
    <n v="15492"/>
    <n v="12276"/>
    <n v="8769"/>
    <n v="6722"/>
    <n v="5261"/>
    <n v="3215"/>
    <n v="2923"/>
  </r>
  <r>
    <s v="Brazos County"/>
    <s v=" Texas"/>
    <n v="2009"/>
    <x v="43"/>
    <n v="171382"/>
    <n v="86809"/>
    <n v="84573"/>
    <n v="12339"/>
    <n v="9426"/>
    <n v="9768"/>
    <n v="20908"/>
    <n v="45244"/>
    <n v="9254"/>
    <n v="7712"/>
    <n v="8911"/>
    <n v="8569"/>
    <n v="8226"/>
    <n v="7369"/>
    <n v="6341"/>
    <n v="4798"/>
    <n v="3770"/>
    <n v="3084"/>
    <n v="2742"/>
    <n v="1542"/>
    <n v="1713"/>
  </r>
  <r>
    <s v="Brewster County"/>
    <s v=" Texas"/>
    <n v="2009"/>
    <x v="43"/>
    <n v="9216"/>
    <n v="4559"/>
    <n v="4657"/>
    <n v="534"/>
    <n v="442"/>
    <n v="534"/>
    <n v="847"/>
    <n v="1308"/>
    <n v="340"/>
    <n v="405"/>
    <n v="599"/>
    <n v="608"/>
    <n v="516"/>
    <n v="654"/>
    <n v="681"/>
    <n v="433"/>
    <n v="423"/>
    <n v="340"/>
    <n v="239"/>
    <n v="211"/>
    <n v="110"/>
  </r>
  <r>
    <s v="Briscoe County"/>
    <s v=" Texas"/>
    <n v="2009"/>
    <x v="43"/>
    <n v="1583"/>
    <n v="740"/>
    <n v="843"/>
    <n v="98"/>
    <n v="93"/>
    <n v="142"/>
    <n v="107"/>
    <n v="25"/>
    <n v="50"/>
    <n v="128"/>
    <n v="77"/>
    <n v="106"/>
    <n v="69"/>
    <n v="104"/>
    <n v="72"/>
    <n v="104"/>
    <n v="80"/>
    <n v="131"/>
    <n v="93"/>
    <n v="69"/>
    <n v="28"/>
  </r>
  <r>
    <s v="Brooks County"/>
    <s v=" Texas"/>
    <n v="2009"/>
    <x v="43"/>
    <n v="7475"/>
    <n v="3257"/>
    <n v="4218"/>
    <n v="605"/>
    <n v="814"/>
    <n v="605"/>
    <n v="455"/>
    <n v="246"/>
    <n v="411"/>
    <n v="313"/>
    <n v="493"/>
    <n v="306"/>
    <n v="523"/>
    <n v="493"/>
    <n v="351"/>
    <n v="426"/>
    <n v="493"/>
    <n v="284"/>
    <n v="313"/>
    <n v="224"/>
    <n v="119"/>
  </r>
  <r>
    <s v="Brown County"/>
    <s v=" Texas"/>
    <n v="2009"/>
    <x v="43"/>
    <n v="38225"/>
    <n v="18940"/>
    <n v="19285"/>
    <n v="2484"/>
    <n v="2369"/>
    <n v="2522"/>
    <n v="3134"/>
    <n v="2561"/>
    <n v="2178"/>
    <n v="2064"/>
    <n v="2331"/>
    <n v="2446"/>
    <n v="2561"/>
    <n v="2637"/>
    <n v="2637"/>
    <n v="2064"/>
    <n v="1452"/>
    <n v="1643"/>
    <n v="1261"/>
    <n v="802"/>
    <n v="1108"/>
  </r>
  <r>
    <s v="Burleson County"/>
    <s v=" Texas"/>
    <n v="2009"/>
    <x v="43"/>
    <n v="16634"/>
    <n v="8157"/>
    <n v="8477"/>
    <n v="1097"/>
    <n v="1197"/>
    <n v="898"/>
    <n v="1197"/>
    <n v="848"/>
    <n v="931"/>
    <n v="898"/>
    <n v="1097"/>
    <n v="1214"/>
    <n v="1131"/>
    <n v="1164"/>
    <n v="1264"/>
    <n v="848"/>
    <n v="715"/>
    <n v="831"/>
    <n v="715"/>
    <n v="299"/>
    <n v="249"/>
  </r>
  <r>
    <s v="Burnet County"/>
    <s v=" Texas"/>
    <n v="2009"/>
    <x v="43"/>
    <n v="43402"/>
    <n v="21121"/>
    <n v="22281"/>
    <n v="2560"/>
    <n v="2777"/>
    <n v="2690"/>
    <n v="2777"/>
    <n v="2039"/>
    <n v="1953"/>
    <n v="2039"/>
    <n v="2213"/>
    <n v="2864"/>
    <n v="3081"/>
    <n v="2951"/>
    <n v="2734"/>
    <n v="3038"/>
    <n v="2604"/>
    <n v="2430"/>
    <n v="1822"/>
    <n v="1388"/>
    <n v="1388"/>
  </r>
  <r>
    <s v="Caldwell County"/>
    <s v=" Texas"/>
    <n v="2009"/>
    <x v="43"/>
    <n v="36895"/>
    <n v="18485"/>
    <n v="18410"/>
    <n v="2730"/>
    <n v="2435"/>
    <n v="2951"/>
    <n v="2767"/>
    <n v="2471"/>
    <n v="2361"/>
    <n v="2361"/>
    <n v="2619"/>
    <n v="2693"/>
    <n v="2804"/>
    <n v="2471"/>
    <n v="2103"/>
    <n v="1807"/>
    <n v="1143"/>
    <n v="1106"/>
    <n v="885"/>
    <n v="479"/>
    <n v="774"/>
  </r>
  <r>
    <s v="Calhoun County"/>
    <s v=" Texas"/>
    <n v="2009"/>
    <x v="43"/>
    <n v="20384"/>
    <n v="10177"/>
    <n v="10207"/>
    <n v="1528"/>
    <n v="1610"/>
    <n v="1345"/>
    <n v="1467"/>
    <n v="1284"/>
    <n v="1202"/>
    <n v="1059"/>
    <n v="1059"/>
    <n v="1651"/>
    <n v="1528"/>
    <n v="1284"/>
    <n v="1304"/>
    <n v="1100"/>
    <n v="713"/>
    <n v="856"/>
    <n v="672"/>
    <n v="428"/>
    <n v="264"/>
  </r>
  <r>
    <s v="Cameron County"/>
    <s v=" Texas"/>
    <n v="2009"/>
    <x v="43"/>
    <n v="383171"/>
    <n v="184114"/>
    <n v="199057"/>
    <n v="43298"/>
    <n v="35251"/>
    <n v="34868"/>
    <n v="31803"/>
    <n v="26055"/>
    <n v="24522"/>
    <n v="24139"/>
    <n v="24522"/>
    <n v="22607"/>
    <n v="21840"/>
    <n v="20308"/>
    <n v="16093"/>
    <n v="15710"/>
    <n v="11495"/>
    <n v="9962"/>
    <n v="9196"/>
    <n v="6897"/>
    <n v="4598"/>
  </r>
  <r>
    <s v="Camp County"/>
    <s v=" Texas"/>
    <n v="2009"/>
    <x v="43"/>
    <n v="12489"/>
    <n v="6233"/>
    <n v="6256"/>
    <n v="1011"/>
    <n v="874"/>
    <n v="986"/>
    <n v="1061"/>
    <n v="699"/>
    <n v="636"/>
    <n v="624"/>
    <n v="924"/>
    <n v="749"/>
    <n v="761"/>
    <n v="799"/>
    <n v="699"/>
    <n v="686"/>
    <n v="774"/>
    <n v="349"/>
    <n v="274"/>
    <n v="287"/>
    <n v="287"/>
  </r>
  <r>
    <s v="Carson County"/>
    <s v=" Texas"/>
    <n v="2009"/>
    <x v="43"/>
    <n v="6246"/>
    <n v="2985"/>
    <n v="3261"/>
    <n v="362"/>
    <n v="349"/>
    <n v="562"/>
    <n v="418"/>
    <n v="374"/>
    <n v="206"/>
    <n v="349"/>
    <n v="337"/>
    <n v="418"/>
    <n v="524"/>
    <n v="505"/>
    <n v="405"/>
    <n v="362"/>
    <n v="318"/>
    <n v="206"/>
    <n v="181"/>
    <n v="212"/>
    <n v="137"/>
  </r>
  <r>
    <s v="Cass County"/>
    <s v=" Texas"/>
    <n v="2009"/>
    <x v="43"/>
    <n v="29315"/>
    <n v="14146"/>
    <n v="15169"/>
    <n v="1758"/>
    <n v="1670"/>
    <n v="2022"/>
    <n v="2022"/>
    <n v="1348"/>
    <n v="1377"/>
    <n v="1465"/>
    <n v="1553"/>
    <n v="2139"/>
    <n v="2198"/>
    <n v="2198"/>
    <n v="2052"/>
    <n v="2022"/>
    <n v="1700"/>
    <n v="1231"/>
    <n v="996"/>
    <n v="879"/>
    <n v="674"/>
  </r>
  <r>
    <s v="Castro County"/>
    <s v=" Texas"/>
    <n v="2009"/>
    <x v="43"/>
    <n v="7233"/>
    <n v="3666"/>
    <n v="3567"/>
    <n v="650"/>
    <n v="701"/>
    <n v="484"/>
    <n v="506"/>
    <n v="491"/>
    <n v="383"/>
    <n v="296"/>
    <n v="419"/>
    <n v="441"/>
    <n v="513"/>
    <n v="542"/>
    <n v="455"/>
    <n v="347"/>
    <n v="260"/>
    <n v="224"/>
    <n v="245"/>
    <n v="115"/>
    <n v="144"/>
  </r>
  <r>
    <s v="Chambers County"/>
    <s v=" Texas"/>
    <n v="2009"/>
    <x v="43"/>
    <n v="29198"/>
    <n v="14668"/>
    <n v="14530"/>
    <n v="2014"/>
    <n v="2219"/>
    <n v="2306"/>
    <n v="2219"/>
    <n v="1518"/>
    <n v="1664"/>
    <n v="1605"/>
    <n v="2481"/>
    <n v="2277"/>
    <n v="2306"/>
    <n v="2481"/>
    <n v="2160"/>
    <n v="1343"/>
    <n v="992"/>
    <n v="554"/>
    <n v="583"/>
    <n v="262"/>
    <n v="204"/>
  </r>
  <r>
    <s v="Cherokee County"/>
    <s v=" Texas"/>
    <n v="2009"/>
    <x v="43"/>
    <n v="48041"/>
    <n v="24199"/>
    <n v="23842"/>
    <n v="3747"/>
    <n v="3026"/>
    <n v="3603"/>
    <n v="3362"/>
    <n v="3074"/>
    <n v="2978"/>
    <n v="3122"/>
    <n v="3122"/>
    <n v="3218"/>
    <n v="3362"/>
    <n v="3266"/>
    <n v="2882"/>
    <n v="2498"/>
    <n v="1825"/>
    <n v="1729"/>
    <n v="1297"/>
    <n v="1056"/>
    <n v="960"/>
  </r>
  <r>
    <s v="Childress County"/>
    <s v=" Texas"/>
    <n v="2009"/>
    <x v="43"/>
    <n v="7530"/>
    <n v="4394"/>
    <n v="3136"/>
    <n v="519"/>
    <n v="384"/>
    <n v="489"/>
    <n v="609"/>
    <n v="527"/>
    <n v="850"/>
    <n v="542"/>
    <n v="459"/>
    <n v="451"/>
    <n v="496"/>
    <n v="368"/>
    <n v="391"/>
    <n v="353"/>
    <n v="316"/>
    <n v="233"/>
    <n v="278"/>
    <n v="150"/>
    <n v="112"/>
  </r>
  <r>
    <s v="Clay County"/>
    <s v=" Texas"/>
    <n v="2009"/>
    <x v="43"/>
    <n v="11102"/>
    <n v="5471"/>
    <n v="5631"/>
    <n v="543"/>
    <n v="699"/>
    <n v="766"/>
    <n v="732"/>
    <n v="555"/>
    <n v="543"/>
    <n v="543"/>
    <n v="677"/>
    <n v="843"/>
    <n v="988"/>
    <n v="965"/>
    <n v="832"/>
    <n v="777"/>
    <n v="477"/>
    <n v="466"/>
    <n v="344"/>
    <n v="222"/>
    <n v="111"/>
  </r>
  <r>
    <s v="Cochran County"/>
    <s v=" Texas"/>
    <n v="2009"/>
    <x v="43"/>
    <n v="3080"/>
    <n v="1423"/>
    <n v="1657"/>
    <n v="274"/>
    <n v="190"/>
    <n v="234"/>
    <n v="255"/>
    <n v="184"/>
    <n v="157"/>
    <n v="163"/>
    <n v="218"/>
    <n v="274"/>
    <n v="178"/>
    <n v="197"/>
    <n v="144"/>
    <n v="178"/>
    <n v="126"/>
    <n v="107"/>
    <n v="58"/>
    <n v="52"/>
    <n v="83"/>
  </r>
  <r>
    <s v="Coke County"/>
    <s v=" Texas"/>
    <n v="2009"/>
    <x v="43"/>
    <n v="3491"/>
    <n v="1743"/>
    <n v="1748"/>
    <n v="132"/>
    <n v="150"/>
    <n v="195"/>
    <n v="411"/>
    <n v="167"/>
    <n v="87"/>
    <n v="129"/>
    <n v="104"/>
    <n v="251"/>
    <n v="244"/>
    <n v="237"/>
    <n v="195"/>
    <n v="289"/>
    <n v="279"/>
    <n v="181"/>
    <n v="202"/>
    <n v="136"/>
    <n v="94"/>
  </r>
  <r>
    <s v="Coleman County"/>
    <s v=" Texas"/>
    <n v="2009"/>
    <x v="43"/>
    <n v="8538"/>
    <n v="4252"/>
    <n v="4286"/>
    <n v="554"/>
    <n v="495"/>
    <n v="486"/>
    <n v="597"/>
    <n v="640"/>
    <n v="247"/>
    <n v="375"/>
    <n v="503"/>
    <n v="418"/>
    <n v="537"/>
    <n v="537"/>
    <n v="580"/>
    <n v="657"/>
    <n v="546"/>
    <n v="392"/>
    <n v="358"/>
    <n v="281"/>
    <n v="332"/>
  </r>
  <r>
    <s v="Collin County"/>
    <s v=" Texas"/>
    <n v="2009"/>
    <x v="43"/>
    <n v="729514"/>
    <n v="365870"/>
    <n v="363644"/>
    <n v="57631"/>
    <n v="60549"/>
    <n v="56172"/>
    <n v="46688"/>
    <n v="38664"/>
    <n v="50336"/>
    <n v="61279"/>
    <n v="67844"/>
    <n v="66385"/>
    <n v="59090"/>
    <n v="46688"/>
    <n v="37205"/>
    <n v="27721"/>
    <n v="19696"/>
    <n v="12401"/>
    <n v="8024"/>
    <n v="6565"/>
    <n v="5836"/>
  </r>
  <r>
    <s v="Collingsworth County"/>
    <s v=" Texas"/>
    <n v="2009"/>
    <x v="43"/>
    <n v="2993"/>
    <n v="1413"/>
    <n v="1580"/>
    <n v="230"/>
    <n v="200"/>
    <n v="254"/>
    <n v="293"/>
    <n v="191"/>
    <n v="182"/>
    <n v="86"/>
    <n v="206"/>
    <n v="125"/>
    <n v="119"/>
    <n v="191"/>
    <n v="116"/>
    <n v="242"/>
    <n v="131"/>
    <n v="140"/>
    <n v="83"/>
    <n v="107"/>
    <n v="83"/>
  </r>
  <r>
    <s v="Colorado County"/>
    <s v=" Texas"/>
    <n v="2009"/>
    <x v="43"/>
    <n v="20554"/>
    <n v="10025"/>
    <n v="10529"/>
    <n v="1356"/>
    <n v="1315"/>
    <n v="1294"/>
    <n v="1459"/>
    <n v="1479"/>
    <n v="1089"/>
    <n v="760"/>
    <n v="1192"/>
    <n v="1212"/>
    <n v="1623"/>
    <n v="1397"/>
    <n v="1726"/>
    <n v="863"/>
    <n v="1027"/>
    <n v="863"/>
    <n v="801"/>
    <n v="431"/>
    <n v="657"/>
  </r>
  <r>
    <s v="Comal County"/>
    <s v=" Texas"/>
    <n v="2009"/>
    <x v="43"/>
    <n v="104960"/>
    <n v="52036"/>
    <n v="52924"/>
    <n v="6717"/>
    <n v="6402"/>
    <n v="8081"/>
    <n v="7137"/>
    <n v="5667"/>
    <n v="5248"/>
    <n v="5562"/>
    <n v="6612"/>
    <n v="8081"/>
    <n v="8396"/>
    <n v="8081"/>
    <n v="7872"/>
    <n v="5982"/>
    <n v="4513"/>
    <n v="3778"/>
    <n v="2938"/>
    <n v="1679"/>
    <n v="1994"/>
  </r>
  <r>
    <s v="Comanche County"/>
    <s v=" Texas"/>
    <n v="2009"/>
    <x v="43"/>
    <n v="13517"/>
    <n v="6512"/>
    <n v="7005"/>
    <n v="878"/>
    <n v="783"/>
    <n v="905"/>
    <n v="1000"/>
    <n v="716"/>
    <n v="608"/>
    <n v="581"/>
    <n v="756"/>
    <n v="851"/>
    <n v="851"/>
    <n v="986"/>
    <n v="919"/>
    <n v="892"/>
    <n v="892"/>
    <n v="594"/>
    <n v="500"/>
    <n v="446"/>
    <n v="351"/>
  </r>
  <r>
    <s v="Concho County"/>
    <s v=" Texas"/>
    <n v="2009"/>
    <x v="43"/>
    <n v="3610"/>
    <n v="2574"/>
    <n v="1036"/>
    <n v="144"/>
    <n v="119"/>
    <n v="173"/>
    <n v="140"/>
    <n v="162"/>
    <n v="205"/>
    <n v="386"/>
    <n v="371"/>
    <n v="444"/>
    <n v="357"/>
    <n v="259"/>
    <n v="187"/>
    <n v="194"/>
    <n v="122"/>
    <n v="122"/>
    <n v="86"/>
    <n v="43"/>
    <n v="86"/>
  </r>
  <r>
    <s v="Cooke County"/>
    <s v=" Texas"/>
    <n v="2009"/>
    <x v="43"/>
    <n v="38424"/>
    <n v="19044"/>
    <n v="19380"/>
    <n v="2728"/>
    <n v="2612"/>
    <n v="2804"/>
    <n v="2997"/>
    <n v="2535"/>
    <n v="2305"/>
    <n v="1998"/>
    <n v="2382"/>
    <n v="2497"/>
    <n v="2728"/>
    <n v="2612"/>
    <n v="2267"/>
    <n v="2267"/>
    <n v="1460"/>
    <n v="1652"/>
    <n v="999"/>
    <n v="960"/>
    <n v="691"/>
  </r>
  <r>
    <s v="Coryell County"/>
    <s v=" Texas"/>
    <n v="2009"/>
    <x v="43"/>
    <n v="72617"/>
    <n v="36455"/>
    <n v="36162"/>
    <n v="4720"/>
    <n v="5446"/>
    <n v="4284"/>
    <n v="7043"/>
    <n v="9658"/>
    <n v="6753"/>
    <n v="5446"/>
    <n v="6680"/>
    <n v="5155"/>
    <n v="3993"/>
    <n v="3703"/>
    <n v="2686"/>
    <n v="2251"/>
    <n v="1670"/>
    <n v="1161"/>
    <n v="944"/>
    <n v="508"/>
    <n v="726"/>
  </r>
  <r>
    <s v="Cottle County"/>
    <s v=" Texas"/>
    <n v="2009"/>
    <x v="43"/>
    <n v="1696"/>
    <n v="805"/>
    <n v="891"/>
    <n v="55"/>
    <n v="120"/>
    <n v="174"/>
    <n v="154"/>
    <n v="62"/>
    <n v="25"/>
    <n v="37"/>
    <n v="162"/>
    <n v="84"/>
    <n v="120"/>
    <n v="100"/>
    <n v="74"/>
    <n v="115"/>
    <n v="98"/>
    <n v="93"/>
    <n v="86"/>
    <n v="52"/>
    <n v="79"/>
  </r>
  <r>
    <s v="Crane County"/>
    <s v=" Texas"/>
    <n v="2009"/>
    <x v="43"/>
    <n v="3906"/>
    <n v="1969"/>
    <n v="1937"/>
    <n v="335"/>
    <n v="261"/>
    <n v="339"/>
    <n v="285"/>
    <n v="281"/>
    <n v="128"/>
    <n v="171"/>
    <n v="343"/>
    <n v="199"/>
    <n v="312"/>
    <n v="261"/>
    <n v="199"/>
    <n v="242"/>
    <n v="105"/>
    <n v="199"/>
    <n v="31"/>
    <n v="50"/>
    <n v="156"/>
  </r>
  <r>
    <s v="Crockett County"/>
    <s v=" Texas"/>
    <n v="2009"/>
    <x v="43"/>
    <n v="3784"/>
    <n v="1973"/>
    <n v="1811"/>
    <n v="404"/>
    <n v="317"/>
    <n v="261"/>
    <n v="268"/>
    <n v="230"/>
    <n v="208"/>
    <n v="268"/>
    <n v="355"/>
    <n v="245"/>
    <n v="158"/>
    <n v="185"/>
    <n v="208"/>
    <n v="155"/>
    <n v="121"/>
    <n v="143"/>
    <n v="140"/>
    <n v="98"/>
    <n v="15"/>
  </r>
  <r>
    <s v="Crosby County"/>
    <s v=" Texas"/>
    <n v="2009"/>
    <x v="43"/>
    <n v="6312"/>
    <n v="3051"/>
    <n v="3261"/>
    <n v="536"/>
    <n v="448"/>
    <n v="542"/>
    <n v="441"/>
    <n v="378"/>
    <n v="277"/>
    <n v="366"/>
    <n v="366"/>
    <n v="334"/>
    <n v="435"/>
    <n v="385"/>
    <n v="429"/>
    <n v="385"/>
    <n v="220"/>
    <n v="277"/>
    <n v="157"/>
    <n v="170"/>
    <n v="164"/>
  </r>
  <r>
    <s v="Culberson County"/>
    <s v=" Texas"/>
    <n v="2009"/>
    <x v="43"/>
    <n v="2476"/>
    <n v="1182"/>
    <n v="1294"/>
    <n v="220"/>
    <n v="173"/>
    <n v="133"/>
    <n v="356"/>
    <n v="96"/>
    <n v="198"/>
    <n v="91"/>
    <n v="163"/>
    <n v="240"/>
    <n v="138"/>
    <n v="193"/>
    <n v="131"/>
    <n v="108"/>
    <n v="76"/>
    <n v="37"/>
    <n v="106"/>
    <n v="0"/>
    <n v="14"/>
  </r>
  <r>
    <s v="Dallam County"/>
    <s v=" Texas"/>
    <n v="2009"/>
    <x v="43"/>
    <n v="6153"/>
    <n v="3106"/>
    <n v="3047"/>
    <n v="559"/>
    <n v="566"/>
    <n v="424"/>
    <n v="479"/>
    <n v="412"/>
    <n v="356"/>
    <n v="467"/>
    <n v="479"/>
    <n v="233"/>
    <n v="473"/>
    <n v="436"/>
    <n v="436"/>
    <n v="209"/>
    <n v="221"/>
    <n v="135"/>
    <n v="92"/>
    <n v="61"/>
    <n v="92"/>
  </r>
  <r>
    <s v="Dallas County"/>
    <s v=" Texas"/>
    <n v="2009"/>
    <x v="43"/>
    <n v="2383126"/>
    <n v="1205863"/>
    <n v="1177263"/>
    <n v="216864"/>
    <n v="181117"/>
    <n v="171585"/>
    <n v="164435"/>
    <n v="173968"/>
    <n v="214481"/>
    <n v="200182"/>
    <n v="181117"/>
    <n v="173968"/>
    <n v="164435"/>
    <n v="140604"/>
    <n v="112006"/>
    <n v="85792"/>
    <n v="59578"/>
    <n v="45279"/>
    <n v="38130"/>
    <n v="30980"/>
    <n v="26214"/>
  </r>
  <r>
    <s v="Dawson County"/>
    <s v=" Texas"/>
    <n v="2009"/>
    <x v="43"/>
    <n v="13831"/>
    <n v="7787"/>
    <n v="6044"/>
    <n v="968"/>
    <n v="871"/>
    <n v="926"/>
    <n v="912"/>
    <n v="899"/>
    <n v="1189"/>
    <n v="899"/>
    <n v="1092"/>
    <n v="912"/>
    <n v="1023"/>
    <n v="885"/>
    <n v="746"/>
    <n v="580"/>
    <n v="428"/>
    <n v="456"/>
    <n v="470"/>
    <n v="345"/>
    <n v="221"/>
  </r>
  <r>
    <s v="Deaf Smith County"/>
    <s v=" Texas"/>
    <n v="2009"/>
    <x v="43"/>
    <n v="18332"/>
    <n v="8880"/>
    <n v="9452"/>
    <n v="1796"/>
    <n v="1668"/>
    <n v="1521"/>
    <n v="1613"/>
    <n v="1191"/>
    <n v="1228"/>
    <n v="1063"/>
    <n v="1191"/>
    <n v="971"/>
    <n v="1063"/>
    <n v="1099"/>
    <n v="1099"/>
    <n v="641"/>
    <n v="476"/>
    <n v="604"/>
    <n v="513"/>
    <n v="348"/>
    <n v="256"/>
  </r>
  <r>
    <s v="Delta County"/>
    <s v=" Texas"/>
    <n v="2009"/>
    <x v="43"/>
    <n v="5434"/>
    <n v="2738"/>
    <n v="2696"/>
    <n v="336"/>
    <n v="282"/>
    <n v="391"/>
    <n v="364"/>
    <n v="309"/>
    <n v="293"/>
    <n v="293"/>
    <n v="342"/>
    <n v="412"/>
    <n v="364"/>
    <n v="326"/>
    <n v="407"/>
    <n v="391"/>
    <n v="173"/>
    <n v="364"/>
    <n v="179"/>
    <n v="92"/>
    <n v="114"/>
  </r>
  <r>
    <s v="Denton County"/>
    <s v=" Texas"/>
    <n v="2009"/>
    <x v="43"/>
    <n v="611842"/>
    <n v="305380"/>
    <n v="306462"/>
    <n v="48947"/>
    <n v="48335"/>
    <n v="44664"/>
    <n v="42217"/>
    <n v="41605"/>
    <n v="55065"/>
    <n v="53842"/>
    <n v="53842"/>
    <n v="50782"/>
    <n v="47723"/>
    <n v="37322"/>
    <n v="29368"/>
    <n v="22026"/>
    <n v="13460"/>
    <n v="8565"/>
    <n v="5506"/>
    <n v="4282"/>
    <n v="3671"/>
  </r>
  <r>
    <s v="DeWitt County"/>
    <s v=" Texas"/>
    <n v="2009"/>
    <x v="43"/>
    <n v="19821"/>
    <n v="10201"/>
    <n v="9620"/>
    <n v="1189"/>
    <n v="1149"/>
    <n v="1189"/>
    <n v="1347"/>
    <n v="1169"/>
    <n v="931"/>
    <n v="1070"/>
    <n v="1010"/>
    <n v="1863"/>
    <n v="1625"/>
    <n v="1407"/>
    <n v="1308"/>
    <n v="1248"/>
    <n v="951"/>
    <n v="634"/>
    <n v="753"/>
    <n v="515"/>
    <n v="455"/>
  </r>
  <r>
    <s v="Dickens County"/>
    <s v=" Texas"/>
    <n v="2009"/>
    <x v="43"/>
    <n v="2479"/>
    <n v="1360"/>
    <n v="1119"/>
    <n v="116"/>
    <n v="109"/>
    <n v="114"/>
    <n v="210"/>
    <n v="156"/>
    <n v="171"/>
    <n v="195"/>
    <n v="86"/>
    <n v="176"/>
    <n v="168"/>
    <n v="208"/>
    <n v="180"/>
    <n v="148"/>
    <n v="76"/>
    <n v="126"/>
    <n v="109"/>
    <n v="57"/>
    <n v="66"/>
  </r>
  <r>
    <s v="Dimmit County"/>
    <s v=" Texas"/>
    <n v="2009"/>
    <x v="43"/>
    <n v="9833"/>
    <n v="4744"/>
    <n v="5089"/>
    <n v="845"/>
    <n v="786"/>
    <n v="855"/>
    <n v="1002"/>
    <n v="471"/>
    <n v="462"/>
    <n v="609"/>
    <n v="540"/>
    <n v="540"/>
    <n v="639"/>
    <n v="678"/>
    <n v="717"/>
    <n v="530"/>
    <n v="344"/>
    <n v="186"/>
    <n v="186"/>
    <n v="157"/>
    <n v="285"/>
  </r>
  <r>
    <s v="Donley County"/>
    <s v=" Texas"/>
    <n v="2009"/>
    <x v="43"/>
    <n v="3703"/>
    <n v="1787"/>
    <n v="1916"/>
    <n v="148"/>
    <n v="159"/>
    <n v="322"/>
    <n v="566"/>
    <n v="229"/>
    <n v="170"/>
    <n v="118"/>
    <n v="140"/>
    <n v="203"/>
    <n v="259"/>
    <n v="211"/>
    <n v="233"/>
    <n v="248"/>
    <n v="166"/>
    <n v="170"/>
    <n v="166"/>
    <n v="122"/>
    <n v="55"/>
  </r>
  <r>
    <s v="Wabash County"/>
    <s v=" Illinois"/>
    <n v="2009"/>
    <x v="13"/>
    <n v="12199"/>
    <n v="6241"/>
    <n v="5958"/>
    <n v="951"/>
    <n v="548"/>
    <n v="1207"/>
    <n v="1097"/>
    <n v="878"/>
    <n v="670"/>
    <n v="634"/>
    <n v="683"/>
    <n v="866"/>
    <n v="866"/>
    <n v="670"/>
    <n v="829"/>
    <n v="500"/>
    <n v="622"/>
    <n v="329"/>
    <n v="402"/>
    <n v="231"/>
    <n v="195"/>
  </r>
  <r>
    <s v="Eastland County"/>
    <s v=" Texas"/>
    <n v="2009"/>
    <x v="43"/>
    <n v="18260"/>
    <n v="9125"/>
    <n v="9135"/>
    <n v="1150"/>
    <n v="1022"/>
    <n v="1205"/>
    <n v="1716"/>
    <n v="1113"/>
    <n v="1059"/>
    <n v="766"/>
    <n v="1186"/>
    <n v="1004"/>
    <n v="1095"/>
    <n v="1168"/>
    <n v="1004"/>
    <n v="1278"/>
    <n v="858"/>
    <n v="949"/>
    <n v="693"/>
    <n v="566"/>
    <n v="419"/>
  </r>
  <r>
    <s v="Ector County"/>
    <s v=" Texas"/>
    <n v="2009"/>
    <x v="43"/>
    <n v="128988"/>
    <n v="63089"/>
    <n v="65899"/>
    <n v="12124"/>
    <n v="10061"/>
    <n v="10190"/>
    <n v="10190"/>
    <n v="10577"/>
    <n v="10061"/>
    <n v="8126"/>
    <n v="7610"/>
    <n v="7868"/>
    <n v="8642"/>
    <n v="8126"/>
    <n v="7094"/>
    <n v="4643"/>
    <n v="4127"/>
    <n v="3353"/>
    <n v="2579"/>
    <n v="2192"/>
    <n v="1547"/>
  </r>
  <r>
    <s v="Edwards County"/>
    <s v=" Texas"/>
    <n v="2009"/>
    <x v="43"/>
    <n v="1908"/>
    <n v="953"/>
    <n v="955"/>
    <n v="112"/>
    <n v="146"/>
    <n v="122"/>
    <n v="148"/>
    <n v="85"/>
    <n v="108"/>
    <n v="89"/>
    <n v="129"/>
    <n v="150"/>
    <n v="125"/>
    <n v="158"/>
    <n v="101"/>
    <n v="143"/>
    <n v="106"/>
    <n v="32"/>
    <n v="26"/>
    <n v="57"/>
    <n v="61"/>
  </r>
  <r>
    <s v="Ellis County"/>
    <s v=" Texas"/>
    <n v="2009"/>
    <x v="43"/>
    <n v="142348"/>
    <n v="71040"/>
    <n v="71308"/>
    <n v="11103"/>
    <n v="11530"/>
    <n v="11530"/>
    <n v="11387"/>
    <n v="9252"/>
    <n v="8967"/>
    <n v="8967"/>
    <n v="10249"/>
    <n v="10391"/>
    <n v="10960"/>
    <n v="9822"/>
    <n v="8256"/>
    <n v="5978"/>
    <n v="4270"/>
    <n v="3416"/>
    <n v="2704"/>
    <n v="1850"/>
    <n v="1281"/>
  </r>
  <r>
    <s v="El Paso County"/>
    <s v=" Texas"/>
    <n v="2009"/>
    <x v="43"/>
    <n v="729396"/>
    <n v="351213"/>
    <n v="378183"/>
    <n v="72210"/>
    <n v="59081"/>
    <n v="62728"/>
    <n v="59081"/>
    <n v="56163"/>
    <n v="48140"/>
    <n v="47410"/>
    <n v="48140"/>
    <n v="48140"/>
    <n v="48140"/>
    <n v="42304"/>
    <n v="35740"/>
    <n v="26258"/>
    <n v="21152"/>
    <n v="18234"/>
    <n v="16046"/>
    <n v="11670"/>
    <n v="8023"/>
  </r>
  <r>
    <s v="Erath County"/>
    <s v=" Texas"/>
    <n v="2009"/>
    <x v="43"/>
    <n v="35454"/>
    <n v="17424"/>
    <n v="18030"/>
    <n v="2446"/>
    <n v="1949"/>
    <n v="2304"/>
    <n v="3793"/>
    <n v="5708"/>
    <n v="1701"/>
    <n v="1489"/>
    <n v="2091"/>
    <n v="1914"/>
    <n v="2304"/>
    <n v="1914"/>
    <n v="1914"/>
    <n v="1453"/>
    <n v="1099"/>
    <n v="1169"/>
    <n v="992"/>
    <n v="531"/>
    <n v="709"/>
  </r>
  <r>
    <s v="Falls County"/>
    <s v=" Texas"/>
    <n v="2009"/>
    <x v="43"/>
    <n v="17048"/>
    <n v="7856"/>
    <n v="9192"/>
    <n v="1022"/>
    <n v="1108"/>
    <n v="1074"/>
    <n v="1585"/>
    <n v="1056"/>
    <n v="971"/>
    <n v="1005"/>
    <n v="1039"/>
    <n v="1312"/>
    <n v="1193"/>
    <n v="1108"/>
    <n v="903"/>
    <n v="971"/>
    <n v="681"/>
    <n v="630"/>
    <n v="596"/>
    <n v="323"/>
    <n v="443"/>
  </r>
  <r>
    <s v="Fannin County"/>
    <s v=" Texas"/>
    <n v="2009"/>
    <x v="43"/>
    <n v="32884"/>
    <n v="17445"/>
    <n v="15439"/>
    <n v="2104"/>
    <n v="1973"/>
    <n v="2071"/>
    <n v="2104"/>
    <n v="2038"/>
    <n v="1940"/>
    <n v="2203"/>
    <n v="2038"/>
    <n v="2400"/>
    <n v="2268"/>
    <n v="2334"/>
    <n v="2071"/>
    <n v="1940"/>
    <n v="1611"/>
    <n v="1183"/>
    <n v="986"/>
    <n v="920"/>
    <n v="723"/>
  </r>
  <r>
    <s v="Emanuel County"/>
    <s v=" Georgia"/>
    <n v="2009"/>
    <x v="10"/>
    <n v="22620"/>
    <n v="11187"/>
    <n v="11433"/>
    <n v="1560"/>
    <n v="1221"/>
    <n v="1379"/>
    <n v="1334"/>
    <n v="1131"/>
    <n v="1063"/>
    <n v="950"/>
    <n v="950"/>
    <n v="1560"/>
    <n v="1606"/>
    <n v="1832"/>
    <n v="1470"/>
    <n v="1606"/>
    <n v="1244"/>
    <n v="1131"/>
    <n v="769"/>
    <n v="882"/>
    <n v="927"/>
  </r>
  <r>
    <s v="Fisher County"/>
    <s v=" Texas"/>
    <n v="2009"/>
    <x v="43"/>
    <n v="4028"/>
    <n v="2031"/>
    <n v="1997"/>
    <n v="173"/>
    <n v="217"/>
    <n v="310"/>
    <n v="229"/>
    <n v="181"/>
    <n v="132"/>
    <n v="169"/>
    <n v="318"/>
    <n v="273"/>
    <n v="330"/>
    <n v="245"/>
    <n v="306"/>
    <n v="197"/>
    <n v="261"/>
    <n v="193"/>
    <n v="197"/>
    <n v="173"/>
    <n v="112"/>
  </r>
  <r>
    <s v="Floyd County"/>
    <s v=" Texas"/>
    <n v="2009"/>
    <x v="43"/>
    <n v="6683"/>
    <n v="3298"/>
    <n v="3385"/>
    <n v="407"/>
    <n v="434"/>
    <n v="688"/>
    <n v="541"/>
    <n v="213"/>
    <n v="280"/>
    <n v="487"/>
    <n v="320"/>
    <n v="521"/>
    <n v="414"/>
    <n v="467"/>
    <n v="300"/>
    <n v="414"/>
    <n v="294"/>
    <n v="314"/>
    <n v="300"/>
    <n v="153"/>
    <n v="120"/>
  </r>
  <r>
    <s v="Foard County"/>
    <s v=" Texas"/>
    <n v="2009"/>
    <x v="43"/>
    <n v="1324"/>
    <n v="610"/>
    <n v="714"/>
    <n v="92"/>
    <n v="87"/>
    <n v="87"/>
    <n v="87"/>
    <n v="78"/>
    <n v="103"/>
    <n v="35"/>
    <n v="75"/>
    <n v="83"/>
    <n v="127"/>
    <n v="30"/>
    <n v="91"/>
    <n v="34"/>
    <n v="86"/>
    <n v="74"/>
    <n v="55"/>
    <n v="46"/>
    <n v="48"/>
  </r>
  <r>
    <s v="Fort Bend County"/>
    <s v=" Texas"/>
    <n v="2009"/>
    <x v="43"/>
    <n v="508099"/>
    <n v="253641"/>
    <n v="254458"/>
    <n v="37599"/>
    <n v="43188"/>
    <n v="43188"/>
    <n v="41156"/>
    <n v="30994"/>
    <n v="26929"/>
    <n v="33026"/>
    <n v="40647"/>
    <n v="43188"/>
    <n v="44204"/>
    <n v="39631"/>
    <n v="29977"/>
    <n v="20323"/>
    <n v="12702"/>
    <n v="8129"/>
    <n v="5589"/>
    <n v="4064"/>
    <n v="3556"/>
  </r>
  <r>
    <s v="Franklin County"/>
    <s v=" Texas"/>
    <n v="2009"/>
    <x v="43"/>
    <n v="10915"/>
    <n v="5342"/>
    <n v="5573"/>
    <n v="665"/>
    <n v="764"/>
    <n v="665"/>
    <n v="1167"/>
    <n v="600"/>
    <n v="382"/>
    <n v="622"/>
    <n v="480"/>
    <n v="720"/>
    <n v="742"/>
    <n v="742"/>
    <n v="796"/>
    <n v="698"/>
    <n v="600"/>
    <n v="447"/>
    <n v="403"/>
    <n v="283"/>
    <n v="120"/>
  </r>
  <r>
    <s v="Freestone County"/>
    <s v=" Texas"/>
    <n v="2009"/>
    <x v="43"/>
    <n v="18936"/>
    <n v="10020"/>
    <n v="8916"/>
    <n v="1249"/>
    <n v="1230"/>
    <n v="1192"/>
    <n v="1363"/>
    <n v="1003"/>
    <n v="1514"/>
    <n v="1192"/>
    <n v="1003"/>
    <n v="1344"/>
    <n v="1268"/>
    <n v="1363"/>
    <n v="1382"/>
    <n v="908"/>
    <n v="946"/>
    <n v="587"/>
    <n v="568"/>
    <n v="340"/>
    <n v="473"/>
  </r>
  <r>
    <s v="Frio County"/>
    <s v=" Texas"/>
    <n v="2009"/>
    <x v="43"/>
    <n v="16136"/>
    <n v="8811"/>
    <n v="7325"/>
    <n v="1097"/>
    <n v="1274"/>
    <n v="1226"/>
    <n v="1323"/>
    <n v="1468"/>
    <n v="1226"/>
    <n v="1064"/>
    <n v="839"/>
    <n v="1016"/>
    <n v="1113"/>
    <n v="1000"/>
    <n v="903"/>
    <n v="645"/>
    <n v="661"/>
    <n v="387"/>
    <n v="403"/>
    <n v="242"/>
    <n v="258"/>
  </r>
  <r>
    <s v="Gaines County"/>
    <s v=" Texas"/>
    <n v="2009"/>
    <x v="43"/>
    <n v="14840"/>
    <n v="7374"/>
    <n v="7466"/>
    <n v="1498"/>
    <n v="1276"/>
    <n v="1261"/>
    <n v="1424"/>
    <n v="1068"/>
    <n v="816"/>
    <n v="816"/>
    <n v="949"/>
    <n v="994"/>
    <n v="994"/>
    <n v="875"/>
    <n v="875"/>
    <n v="400"/>
    <n v="430"/>
    <n v="415"/>
    <n v="371"/>
    <n v="222"/>
    <n v="148"/>
  </r>
  <r>
    <s v="Galveston County"/>
    <s v=" Texas"/>
    <n v="2009"/>
    <x v="43"/>
    <n v="282440"/>
    <n v="138552"/>
    <n v="143888"/>
    <n v="20900"/>
    <n v="19488"/>
    <n v="20618"/>
    <n v="19488"/>
    <n v="17228"/>
    <n v="19488"/>
    <n v="18076"/>
    <n v="18923"/>
    <n v="21465"/>
    <n v="23160"/>
    <n v="21183"/>
    <n v="17793"/>
    <n v="13274"/>
    <n v="9602"/>
    <n v="7343"/>
    <n v="5931"/>
    <n v="4801"/>
    <n v="3671"/>
  </r>
  <r>
    <s v="Garza County"/>
    <s v=" Texas"/>
    <n v="2009"/>
    <x v="43"/>
    <n v="4743"/>
    <n v="2951"/>
    <n v="1792"/>
    <n v="341"/>
    <n v="327"/>
    <n v="336"/>
    <n v="218"/>
    <n v="294"/>
    <n v="412"/>
    <n v="550"/>
    <n v="535"/>
    <n v="256"/>
    <n v="365"/>
    <n v="298"/>
    <n v="156"/>
    <n v="175"/>
    <n v="137"/>
    <n v="104"/>
    <n v="151"/>
    <n v="33"/>
    <n v="37"/>
  </r>
  <r>
    <s v="Gillespie County"/>
    <s v=" Texas"/>
    <n v="2009"/>
    <x v="43"/>
    <n v="23488"/>
    <n v="11294"/>
    <n v="12194"/>
    <n v="1268"/>
    <n v="1362"/>
    <n v="1315"/>
    <n v="1385"/>
    <n v="1056"/>
    <n v="751"/>
    <n v="845"/>
    <n v="1315"/>
    <n v="1221"/>
    <n v="1573"/>
    <n v="1691"/>
    <n v="2066"/>
    <n v="1620"/>
    <n v="1479"/>
    <n v="1385"/>
    <n v="1221"/>
    <n v="939"/>
    <n v="963"/>
  </r>
  <r>
    <s v="Glasscock County"/>
    <s v=" Texas"/>
    <n v="2009"/>
    <x v="43"/>
    <n v="1408"/>
    <n v="721"/>
    <n v="687"/>
    <n v="40"/>
    <n v="105"/>
    <n v="180"/>
    <n v="139"/>
    <n v="105"/>
    <n v="33"/>
    <n v="33"/>
    <n v="81"/>
    <n v="146"/>
    <n v="109"/>
    <n v="107"/>
    <n v="105"/>
    <n v="43"/>
    <n v="36"/>
    <n v="80"/>
    <n v="30"/>
    <n v="2"/>
    <n v="23"/>
  </r>
  <r>
    <s v="Goliad County"/>
    <s v=" Texas"/>
    <n v="2009"/>
    <x v="43"/>
    <n v="7006"/>
    <n v="3485"/>
    <n v="3521"/>
    <n v="427"/>
    <n v="448"/>
    <n v="455"/>
    <n v="567"/>
    <n v="238"/>
    <n v="322"/>
    <n v="273"/>
    <n v="266"/>
    <n v="658"/>
    <n v="560"/>
    <n v="588"/>
    <n v="574"/>
    <n v="441"/>
    <n v="357"/>
    <n v="273"/>
    <n v="203"/>
    <n v="210"/>
    <n v="154"/>
  </r>
  <r>
    <s v="Gonzales County"/>
    <s v=" Texas"/>
    <n v="2009"/>
    <x v="43"/>
    <n v="19510"/>
    <n v="9802"/>
    <n v="9708"/>
    <n v="1677"/>
    <n v="1677"/>
    <n v="1151"/>
    <n v="1521"/>
    <n v="1287"/>
    <n v="1092"/>
    <n v="1112"/>
    <n v="1170"/>
    <n v="1151"/>
    <n v="1307"/>
    <n v="1287"/>
    <n v="1112"/>
    <n v="838"/>
    <n v="838"/>
    <n v="682"/>
    <n v="604"/>
    <n v="507"/>
    <n v="468"/>
  </r>
  <r>
    <s v="Gray County"/>
    <s v=" Texas"/>
    <n v="2009"/>
    <x v="43"/>
    <n v="21791"/>
    <n v="11170"/>
    <n v="10621"/>
    <n v="1677"/>
    <n v="1285"/>
    <n v="1503"/>
    <n v="1307"/>
    <n v="1525"/>
    <n v="1176"/>
    <n v="1285"/>
    <n v="1438"/>
    <n v="1220"/>
    <n v="1743"/>
    <n v="1481"/>
    <n v="1285"/>
    <n v="1133"/>
    <n v="1067"/>
    <n v="697"/>
    <n v="1024"/>
    <n v="522"/>
    <n v="435"/>
  </r>
  <r>
    <s v="Grayson County"/>
    <s v=" Texas"/>
    <n v="2009"/>
    <x v="43"/>
    <n v="117913"/>
    <n v="57391"/>
    <n v="60522"/>
    <n v="8253"/>
    <n v="8018"/>
    <n v="7782"/>
    <n v="8371"/>
    <n v="7192"/>
    <n v="7900"/>
    <n v="6721"/>
    <n v="7428"/>
    <n v="7546"/>
    <n v="8843"/>
    <n v="8371"/>
    <n v="7782"/>
    <n v="6131"/>
    <n v="4716"/>
    <n v="4480"/>
    <n v="3065"/>
    <n v="3065"/>
    <n v="2358"/>
  </r>
  <r>
    <s v="Gregg County"/>
    <s v=" Texas"/>
    <n v="2009"/>
    <x v="43"/>
    <n v="116901"/>
    <n v="56990"/>
    <n v="59911"/>
    <n v="9702"/>
    <n v="8183"/>
    <n v="8299"/>
    <n v="8650"/>
    <n v="8533"/>
    <n v="7949"/>
    <n v="7130"/>
    <n v="7481"/>
    <n v="7247"/>
    <n v="8299"/>
    <n v="7949"/>
    <n v="6663"/>
    <n v="5260"/>
    <n v="4208"/>
    <n v="3974"/>
    <n v="3156"/>
    <n v="2688"/>
    <n v="1987"/>
  </r>
  <r>
    <s v="Grimes County"/>
    <s v=" Texas"/>
    <n v="2009"/>
    <x v="43"/>
    <n v="25621"/>
    <n v="13644"/>
    <n v="11977"/>
    <n v="1665"/>
    <n v="1537"/>
    <n v="1742"/>
    <n v="1537"/>
    <n v="1486"/>
    <n v="1665"/>
    <n v="1511"/>
    <n v="1947"/>
    <n v="1588"/>
    <n v="2254"/>
    <n v="1921"/>
    <n v="2075"/>
    <n v="1101"/>
    <n v="1050"/>
    <n v="1050"/>
    <n v="691"/>
    <n v="563"/>
    <n v="256"/>
  </r>
  <r>
    <s v="Guadalupe County"/>
    <s v=" Texas"/>
    <n v="2009"/>
    <x v="43"/>
    <n v="112267"/>
    <n v="55361"/>
    <n v="56906"/>
    <n v="7634"/>
    <n v="7970"/>
    <n v="8869"/>
    <n v="8756"/>
    <n v="7072"/>
    <n v="6511"/>
    <n v="6960"/>
    <n v="7858"/>
    <n v="8756"/>
    <n v="8644"/>
    <n v="7746"/>
    <n v="6399"/>
    <n v="5613"/>
    <n v="4378"/>
    <n v="3143"/>
    <n v="2582"/>
    <n v="1684"/>
    <n v="1684"/>
  </r>
  <r>
    <s v="Hale County"/>
    <s v=" Texas"/>
    <n v="2009"/>
    <x v="43"/>
    <n v="35535"/>
    <n v="18359"/>
    <n v="17176"/>
    <n v="3056"/>
    <n v="2807"/>
    <n v="2842"/>
    <n v="2913"/>
    <n v="2913"/>
    <n v="2238"/>
    <n v="2025"/>
    <n v="2345"/>
    <n v="2380"/>
    <n v="2238"/>
    <n v="2061"/>
    <n v="1705"/>
    <n v="1563"/>
    <n v="1172"/>
    <n v="1066"/>
    <n v="959"/>
    <n v="639"/>
    <n v="604"/>
  </r>
  <r>
    <s v="Hall County"/>
    <s v=" Texas"/>
    <n v="2009"/>
    <x v="43"/>
    <n v="3455"/>
    <n v="1681"/>
    <n v="1774"/>
    <n v="224"/>
    <n v="214"/>
    <n v="286"/>
    <n v="283"/>
    <n v="155"/>
    <n v="152"/>
    <n v="165"/>
    <n v="186"/>
    <n v="207"/>
    <n v="203"/>
    <n v="214"/>
    <n v="269"/>
    <n v="148"/>
    <n v="193"/>
    <n v="162"/>
    <n v="169"/>
    <n v="107"/>
    <n v="110"/>
  </r>
  <r>
    <s v="Hamilton County"/>
    <s v=" Texas"/>
    <n v="2009"/>
    <x v="43"/>
    <n v="8051"/>
    <n v="3882"/>
    <n v="4169"/>
    <n v="466"/>
    <n v="466"/>
    <n v="523"/>
    <n v="475"/>
    <n v="466"/>
    <n v="386"/>
    <n v="354"/>
    <n v="386"/>
    <n v="547"/>
    <n v="603"/>
    <n v="563"/>
    <n v="547"/>
    <n v="458"/>
    <n v="515"/>
    <n v="394"/>
    <n v="313"/>
    <n v="201"/>
    <n v="378"/>
  </r>
  <r>
    <s v="Hansford County"/>
    <s v=" Texas"/>
    <n v="2009"/>
    <x v="43"/>
    <n v="5246"/>
    <n v="2625"/>
    <n v="2621"/>
    <n v="503"/>
    <n v="351"/>
    <n v="472"/>
    <n v="545"/>
    <n v="194"/>
    <n v="199"/>
    <n v="220"/>
    <n v="272"/>
    <n v="414"/>
    <n v="382"/>
    <n v="351"/>
    <n v="288"/>
    <n v="246"/>
    <n v="194"/>
    <n v="194"/>
    <n v="194"/>
    <n v="125"/>
    <n v="94"/>
  </r>
  <r>
    <s v="Hardin County"/>
    <s v=" Texas"/>
    <n v="2009"/>
    <x v="43"/>
    <n v="51804"/>
    <n v="25765"/>
    <n v="26039"/>
    <n v="3522"/>
    <n v="3781"/>
    <n v="3833"/>
    <n v="3833"/>
    <n v="3056"/>
    <n v="3367"/>
    <n v="2849"/>
    <n v="3211"/>
    <n v="3885"/>
    <n v="3988"/>
    <n v="3937"/>
    <n v="3419"/>
    <n v="2486"/>
    <n v="2279"/>
    <n v="1398"/>
    <n v="1139"/>
    <n v="1036"/>
    <n v="880"/>
  </r>
  <r>
    <s v="Harris County"/>
    <s v=" Texas"/>
    <n v="2009"/>
    <x v="43"/>
    <n v="3909790"/>
    <n v="1958468"/>
    <n v="1951322"/>
    <n v="347971"/>
    <n v="308873"/>
    <n v="297144"/>
    <n v="277595"/>
    <n v="277595"/>
    <n v="328422"/>
    <n v="312783"/>
    <n v="297144"/>
    <n v="281504"/>
    <n v="281504"/>
    <n v="250226"/>
    <n v="199399"/>
    <n v="148572"/>
    <n v="97744"/>
    <n v="74286"/>
    <n v="58646"/>
    <n v="43007"/>
    <n v="35188"/>
  </r>
  <r>
    <s v="Harrison County"/>
    <s v=" Texas"/>
    <n v="2009"/>
    <x v="43"/>
    <n v="63528"/>
    <n v="31045"/>
    <n v="32483"/>
    <n v="4383"/>
    <n v="4510"/>
    <n v="4383"/>
    <n v="5145"/>
    <n v="4764"/>
    <n v="3938"/>
    <n v="3239"/>
    <n v="3621"/>
    <n v="4383"/>
    <n v="4891"/>
    <n v="4701"/>
    <n v="4319"/>
    <n v="3366"/>
    <n v="2414"/>
    <n v="1905"/>
    <n v="1715"/>
    <n v="952"/>
    <n v="952"/>
  </r>
  <r>
    <s v="Hartley County"/>
    <s v=" Texas"/>
    <n v="2009"/>
    <x v="43"/>
    <n v="5089"/>
    <n v="3177"/>
    <n v="1912"/>
    <n v="335"/>
    <n v="371"/>
    <n v="310"/>
    <n v="208"/>
    <n v="101"/>
    <n v="371"/>
    <n v="417"/>
    <n v="437"/>
    <n v="529"/>
    <n v="534"/>
    <n v="310"/>
    <n v="274"/>
    <n v="279"/>
    <n v="178"/>
    <n v="127"/>
    <n v="127"/>
    <n v="81"/>
    <n v="106"/>
  </r>
  <r>
    <s v="Haskell County"/>
    <s v=" Texas"/>
    <n v="2009"/>
    <x v="43"/>
    <n v="5185"/>
    <n v="2402"/>
    <n v="2783"/>
    <n v="305"/>
    <n v="264"/>
    <n v="331"/>
    <n v="243"/>
    <n v="248"/>
    <n v="155"/>
    <n v="399"/>
    <n v="243"/>
    <n v="254"/>
    <n v="388"/>
    <n v="362"/>
    <n v="342"/>
    <n v="316"/>
    <n v="248"/>
    <n v="378"/>
    <n v="279"/>
    <n v="248"/>
    <n v="176"/>
  </r>
  <r>
    <s v="Hays County"/>
    <s v=" Texas"/>
    <n v="2009"/>
    <x v="43"/>
    <n v="141371"/>
    <n v="70548"/>
    <n v="70823"/>
    <n v="9895"/>
    <n v="9047"/>
    <n v="9895"/>
    <n v="13288"/>
    <n v="22619"/>
    <n v="8482"/>
    <n v="8482"/>
    <n v="8906"/>
    <n v="9189"/>
    <n v="9471"/>
    <n v="8623"/>
    <n v="7209"/>
    <n v="5089"/>
    <n v="3534"/>
    <n v="2827"/>
    <n v="2120"/>
    <n v="1413"/>
    <n v="1272"/>
  </r>
  <r>
    <s v="Hemphill County"/>
    <s v=" Texas"/>
    <n v="2009"/>
    <x v="43"/>
    <n v="3363"/>
    <n v="1675"/>
    <n v="1688"/>
    <n v="265"/>
    <n v="218"/>
    <n v="201"/>
    <n v="121"/>
    <n v="262"/>
    <n v="107"/>
    <n v="144"/>
    <n v="188"/>
    <n v="275"/>
    <n v="245"/>
    <n v="386"/>
    <n v="235"/>
    <n v="168"/>
    <n v="151"/>
    <n v="124"/>
    <n v="154"/>
    <n v="87"/>
    <n v="26"/>
  </r>
  <r>
    <s v="Henderson County"/>
    <s v=" Texas"/>
    <n v="2009"/>
    <x v="43"/>
    <n v="78775"/>
    <n v="38685"/>
    <n v="40090"/>
    <n v="4884"/>
    <n v="5041"/>
    <n v="5277"/>
    <n v="5120"/>
    <n v="4490"/>
    <n v="4490"/>
    <n v="3938"/>
    <n v="4332"/>
    <n v="5435"/>
    <n v="5593"/>
    <n v="5435"/>
    <n v="5199"/>
    <n v="5120"/>
    <n v="4411"/>
    <n v="3702"/>
    <n v="2599"/>
    <n v="2205"/>
    <n v="1496"/>
  </r>
  <r>
    <s v="Hidalgo County"/>
    <s v=" Texas"/>
    <n v="2009"/>
    <x v="43"/>
    <n v="702697"/>
    <n v="343139"/>
    <n v="359558"/>
    <n v="84323"/>
    <n v="68161"/>
    <n v="66053"/>
    <n v="57621"/>
    <n v="50594"/>
    <n v="50594"/>
    <n v="49188"/>
    <n v="44972"/>
    <n v="42864"/>
    <n v="37945"/>
    <n v="33026"/>
    <n v="27405"/>
    <n v="23189"/>
    <n v="18270"/>
    <n v="15459"/>
    <n v="14756"/>
    <n v="9837"/>
    <n v="7026"/>
  </r>
  <r>
    <s v="Hill County"/>
    <s v=" Texas"/>
    <n v="2009"/>
    <x v="43"/>
    <n v="35279"/>
    <n v="17454"/>
    <n v="17825"/>
    <n v="2469"/>
    <n v="2504"/>
    <n v="2434"/>
    <n v="2469"/>
    <n v="2046"/>
    <n v="2081"/>
    <n v="1940"/>
    <n v="2434"/>
    <n v="1799"/>
    <n v="2469"/>
    <n v="2328"/>
    <n v="2434"/>
    <n v="1940"/>
    <n v="1728"/>
    <n v="1411"/>
    <n v="1164"/>
    <n v="846"/>
    <n v="846"/>
  </r>
  <r>
    <s v="Hockley County"/>
    <s v=" Texas"/>
    <n v="2009"/>
    <x v="43"/>
    <n v="22359"/>
    <n v="10949"/>
    <n v="11410"/>
    <n v="1788"/>
    <n v="1744"/>
    <n v="1430"/>
    <n v="2437"/>
    <n v="1654"/>
    <n v="1319"/>
    <n v="1095"/>
    <n v="1252"/>
    <n v="1386"/>
    <n v="1609"/>
    <n v="1453"/>
    <n v="1229"/>
    <n v="1095"/>
    <n v="916"/>
    <n v="715"/>
    <n v="581"/>
    <n v="290"/>
    <n v="313"/>
  </r>
  <r>
    <s v="Hood County"/>
    <s v=" Texas"/>
    <n v="2009"/>
    <x v="43"/>
    <n v="49360"/>
    <n v="24297"/>
    <n v="25063"/>
    <n v="3010"/>
    <n v="2912"/>
    <n v="2961"/>
    <n v="3356"/>
    <n v="2616"/>
    <n v="2319"/>
    <n v="2171"/>
    <n v="2517"/>
    <n v="3405"/>
    <n v="3751"/>
    <n v="3652"/>
    <n v="3702"/>
    <n v="3553"/>
    <n v="3208"/>
    <n v="2270"/>
    <n v="1974"/>
    <n v="1135"/>
    <n v="839"/>
  </r>
  <r>
    <s v="Hopkins County"/>
    <s v=" Texas"/>
    <n v="2009"/>
    <x v="43"/>
    <n v="33864"/>
    <n v="16798"/>
    <n v="17066"/>
    <n v="2472"/>
    <n v="2201"/>
    <n v="2472"/>
    <n v="2370"/>
    <n v="2099"/>
    <n v="2133"/>
    <n v="1896"/>
    <n v="2167"/>
    <n v="2235"/>
    <n v="2438"/>
    <n v="2370"/>
    <n v="2099"/>
    <n v="1964"/>
    <n v="1456"/>
    <n v="1219"/>
    <n v="778"/>
    <n v="643"/>
    <n v="812"/>
  </r>
  <r>
    <s v="Houston County"/>
    <s v=" Texas"/>
    <n v="2009"/>
    <x v="43"/>
    <n v="22612"/>
    <n v="11903"/>
    <n v="10709"/>
    <n v="1311"/>
    <n v="1356"/>
    <n v="1334"/>
    <n v="1695"/>
    <n v="1469"/>
    <n v="1492"/>
    <n v="994"/>
    <n v="1334"/>
    <n v="1582"/>
    <n v="1605"/>
    <n v="1560"/>
    <n v="1356"/>
    <n v="1401"/>
    <n v="1017"/>
    <n v="1062"/>
    <n v="700"/>
    <n v="678"/>
    <n v="655"/>
  </r>
  <r>
    <s v="Howard County"/>
    <s v=" Texas"/>
    <n v="2009"/>
    <x v="43"/>
    <n v="32324"/>
    <n v="17728"/>
    <n v="14596"/>
    <n v="2327"/>
    <n v="2198"/>
    <n v="1907"/>
    <n v="1907"/>
    <n v="2456"/>
    <n v="2262"/>
    <n v="2391"/>
    <n v="2068"/>
    <n v="2391"/>
    <n v="2359"/>
    <n v="2165"/>
    <n v="1842"/>
    <n v="1389"/>
    <n v="1583"/>
    <n v="937"/>
    <n v="905"/>
    <n v="678"/>
    <n v="614"/>
  </r>
  <r>
    <s v="Hudspeth County"/>
    <s v=" Texas"/>
    <n v="2009"/>
    <x v="43"/>
    <n v="3169"/>
    <n v="1648"/>
    <n v="1521"/>
    <n v="202"/>
    <n v="234"/>
    <n v="244"/>
    <n v="332"/>
    <n v="190"/>
    <n v="139"/>
    <n v="95"/>
    <n v="190"/>
    <n v="215"/>
    <n v="196"/>
    <n v="215"/>
    <n v="247"/>
    <n v="199"/>
    <n v="148"/>
    <n v="114"/>
    <n v="85"/>
    <n v="72"/>
    <n v="47"/>
  </r>
  <r>
    <s v="Hunt County"/>
    <s v=" Texas"/>
    <n v="2009"/>
    <x v="43"/>
    <n v="82204"/>
    <n v="41008"/>
    <n v="41196"/>
    <n v="5754"/>
    <n v="5425"/>
    <n v="5836"/>
    <n v="6083"/>
    <n v="6083"/>
    <n v="5589"/>
    <n v="4767"/>
    <n v="5672"/>
    <n v="5589"/>
    <n v="6000"/>
    <n v="5672"/>
    <n v="5014"/>
    <n v="4192"/>
    <n v="3288"/>
    <n v="2877"/>
    <n v="1808"/>
    <n v="1150"/>
    <n v="1479"/>
  </r>
  <r>
    <s v="Hutchinson County"/>
    <s v=" Texas"/>
    <n v="2009"/>
    <x v="43"/>
    <n v="21681"/>
    <n v="10517"/>
    <n v="11164"/>
    <n v="1604"/>
    <n v="1517"/>
    <n v="1626"/>
    <n v="1582"/>
    <n v="1474"/>
    <n v="1062"/>
    <n v="1257"/>
    <n v="1127"/>
    <n v="1474"/>
    <n v="1647"/>
    <n v="1604"/>
    <n v="1214"/>
    <n v="1084"/>
    <n v="953"/>
    <n v="737"/>
    <n v="758"/>
    <n v="628"/>
    <n v="325"/>
  </r>
  <r>
    <s v="Irion County"/>
    <s v=" Texas"/>
    <n v="2009"/>
    <x v="43"/>
    <n v="1678"/>
    <n v="864"/>
    <n v="814"/>
    <n v="48"/>
    <n v="169"/>
    <n v="144"/>
    <n v="92"/>
    <n v="16"/>
    <n v="85"/>
    <n v="117"/>
    <n v="144"/>
    <n v="219"/>
    <n v="63"/>
    <n v="115"/>
    <n v="129"/>
    <n v="102"/>
    <n v="70"/>
    <n v="65"/>
    <n v="25"/>
    <n v="53"/>
    <n v="13"/>
  </r>
  <r>
    <s v="Jack County"/>
    <s v=" Texas"/>
    <n v="2009"/>
    <x v="43"/>
    <n v="8691"/>
    <n v="4857"/>
    <n v="3834"/>
    <n v="451"/>
    <n v="451"/>
    <n v="617"/>
    <n v="651"/>
    <n v="617"/>
    <n v="530"/>
    <n v="530"/>
    <n v="547"/>
    <n v="712"/>
    <n v="721"/>
    <n v="599"/>
    <n v="556"/>
    <n v="382"/>
    <n v="417"/>
    <n v="295"/>
    <n v="295"/>
    <n v="191"/>
    <n v="121"/>
  </r>
  <r>
    <s v="Jackson County"/>
    <s v=" Texas"/>
    <n v="2009"/>
    <x v="43"/>
    <n v="14121"/>
    <n v="6786"/>
    <n v="7335"/>
    <n v="1002"/>
    <n v="1200"/>
    <n v="804"/>
    <n v="1059"/>
    <n v="706"/>
    <n v="833"/>
    <n v="734"/>
    <n v="861"/>
    <n v="847"/>
    <n v="1256"/>
    <n v="974"/>
    <n v="931"/>
    <n v="734"/>
    <n v="593"/>
    <n v="480"/>
    <n v="338"/>
    <n v="508"/>
    <n v="268"/>
  </r>
  <r>
    <s v="Jasper County"/>
    <s v=" Texas"/>
    <n v="2009"/>
    <x v="43"/>
    <n v="34431"/>
    <n v="16905"/>
    <n v="17526"/>
    <n v="2375"/>
    <n v="2238"/>
    <n v="2444"/>
    <n v="2444"/>
    <n v="1824"/>
    <n v="2031"/>
    <n v="1824"/>
    <n v="2272"/>
    <n v="2375"/>
    <n v="2513"/>
    <n v="2341"/>
    <n v="2100"/>
    <n v="2169"/>
    <n v="1618"/>
    <n v="1446"/>
    <n v="1273"/>
    <n v="688"/>
    <n v="413"/>
  </r>
  <r>
    <s v="Jeff Davis County"/>
    <s v=" Texas"/>
    <n v="2009"/>
    <x v="43"/>
    <n v="2192"/>
    <n v="1016"/>
    <n v="1176"/>
    <n v="76"/>
    <n v="116"/>
    <n v="131"/>
    <n v="234"/>
    <n v="92"/>
    <n v="54"/>
    <n v="50"/>
    <n v="59"/>
    <n v="186"/>
    <n v="151"/>
    <n v="181"/>
    <n v="181"/>
    <n v="140"/>
    <n v="188"/>
    <n v="170"/>
    <n v="76"/>
    <n v="43"/>
    <n v="56"/>
  </r>
  <r>
    <s v="Jefferson County"/>
    <s v=" Texas"/>
    <n v="2009"/>
    <x v="43"/>
    <n v="242676"/>
    <n v="122778"/>
    <n v="119898"/>
    <n v="17229"/>
    <n v="16259"/>
    <n v="16259"/>
    <n v="17472"/>
    <n v="18686"/>
    <n v="18686"/>
    <n v="15288"/>
    <n v="14317"/>
    <n v="16987"/>
    <n v="18200"/>
    <n v="17229"/>
    <n v="14075"/>
    <n v="10677"/>
    <n v="8493"/>
    <n v="7037"/>
    <n v="6309"/>
    <n v="5581"/>
    <n v="4368"/>
  </r>
  <r>
    <s v="Jim Hogg County"/>
    <s v=" Texas"/>
    <n v="2009"/>
    <x v="43"/>
    <n v="4973"/>
    <n v="2700"/>
    <n v="2273"/>
    <n v="527"/>
    <n v="372"/>
    <n v="293"/>
    <n v="507"/>
    <n v="442"/>
    <n v="154"/>
    <n v="298"/>
    <n v="203"/>
    <n v="422"/>
    <n v="258"/>
    <n v="268"/>
    <n v="238"/>
    <n v="268"/>
    <n v="233"/>
    <n v="218"/>
    <n v="44"/>
    <n v="139"/>
    <n v="74"/>
  </r>
  <r>
    <s v="Jim Wells County"/>
    <s v=" Texas"/>
    <n v="2009"/>
    <x v="43"/>
    <n v="40876"/>
    <n v="20007"/>
    <n v="20869"/>
    <n v="3351"/>
    <n v="3147"/>
    <n v="3637"/>
    <n v="3597"/>
    <n v="2779"/>
    <n v="2411"/>
    <n v="2289"/>
    <n v="2534"/>
    <n v="2493"/>
    <n v="2820"/>
    <n v="2575"/>
    <n v="2411"/>
    <n v="1839"/>
    <n v="1471"/>
    <n v="1185"/>
    <n v="1062"/>
    <n v="694"/>
    <n v="613"/>
  </r>
  <r>
    <s v="Johnson County"/>
    <s v=" Texas"/>
    <n v="2009"/>
    <x v="43"/>
    <n v="150077"/>
    <n v="75153"/>
    <n v="74924"/>
    <n v="10805"/>
    <n v="11405"/>
    <n v="11555"/>
    <n v="11405"/>
    <n v="9304"/>
    <n v="9604"/>
    <n v="9454"/>
    <n v="10505"/>
    <n v="11856"/>
    <n v="11856"/>
    <n v="10355"/>
    <n v="9154"/>
    <n v="6903"/>
    <n v="5252"/>
    <n v="4052"/>
    <n v="2551"/>
    <n v="1951"/>
    <n v="1951"/>
  </r>
  <r>
    <s v="Jones County"/>
    <s v=" Texas"/>
    <n v="2009"/>
    <x v="43"/>
    <n v="19223"/>
    <n v="11788"/>
    <n v="7435"/>
    <n v="922"/>
    <n v="1095"/>
    <n v="1268"/>
    <n v="1018"/>
    <n v="1537"/>
    <n v="1749"/>
    <n v="1460"/>
    <n v="1364"/>
    <n v="1460"/>
    <n v="1499"/>
    <n v="1230"/>
    <n v="1249"/>
    <n v="730"/>
    <n v="768"/>
    <n v="595"/>
    <n v="557"/>
    <n v="403"/>
    <n v="288"/>
  </r>
  <r>
    <s v="Karnes County"/>
    <s v=" Texas"/>
    <n v="2009"/>
    <x v="43"/>
    <n v="15060"/>
    <n v="10035"/>
    <n v="5025"/>
    <n v="331"/>
    <n v="361"/>
    <n v="301"/>
    <n v="421"/>
    <n v="1611"/>
    <n v="2033"/>
    <n v="1656"/>
    <n v="1460"/>
    <n v="1370"/>
    <n v="1099"/>
    <n v="903"/>
    <n v="798"/>
    <n v="632"/>
    <n v="436"/>
    <n v="481"/>
    <n v="436"/>
    <n v="316"/>
    <n v="421"/>
  </r>
  <r>
    <s v="Kaufman County"/>
    <s v=" Texas"/>
    <n v="2009"/>
    <x v="43"/>
    <n v="95993"/>
    <n v="47787"/>
    <n v="48206"/>
    <n v="7487"/>
    <n v="7967"/>
    <n v="7775"/>
    <n v="7295"/>
    <n v="5471"/>
    <n v="6143"/>
    <n v="6431"/>
    <n v="7391"/>
    <n v="7295"/>
    <n v="7199"/>
    <n v="6527"/>
    <n v="6047"/>
    <n v="3839"/>
    <n v="3455"/>
    <n v="1823"/>
    <n v="1727"/>
    <n v="1151"/>
    <n v="863"/>
  </r>
  <r>
    <s v="Kendall County"/>
    <s v=" Texas"/>
    <n v="2009"/>
    <x v="43"/>
    <n v="31294"/>
    <n v="15453"/>
    <n v="15841"/>
    <n v="1908"/>
    <n v="1908"/>
    <n v="2659"/>
    <n v="2253"/>
    <n v="1564"/>
    <n v="1220"/>
    <n v="1408"/>
    <n v="1783"/>
    <n v="2347"/>
    <n v="2691"/>
    <n v="2315"/>
    <n v="2347"/>
    <n v="2065"/>
    <n v="1502"/>
    <n v="1157"/>
    <n v="751"/>
    <n v="469"/>
    <n v="938"/>
  </r>
  <r>
    <s v="Kenedy County"/>
    <s v=" Texas"/>
    <n v="2009"/>
    <x v="43"/>
    <n v="336"/>
    <n v="211"/>
    <n v="125"/>
    <n v="10"/>
    <n v="21"/>
    <n v="39"/>
    <n v="43"/>
    <n v="29"/>
    <n v="22"/>
    <n v="18"/>
    <n v="12"/>
    <n v="11"/>
    <n v="17"/>
    <n v="21"/>
    <n v="28"/>
    <n v="0"/>
    <n v="7"/>
    <n v="8"/>
    <n v="22"/>
    <n v="10"/>
    <n v="11"/>
  </r>
  <r>
    <s v="Kerr County"/>
    <s v=" Texas"/>
    <n v="2009"/>
    <x v="43"/>
    <n v="47410"/>
    <n v="22783"/>
    <n v="24627"/>
    <n v="2844"/>
    <n v="2654"/>
    <n v="2939"/>
    <n v="2986"/>
    <n v="2892"/>
    <n v="1991"/>
    <n v="1896"/>
    <n v="2702"/>
    <n v="2133"/>
    <n v="3223"/>
    <n v="3129"/>
    <n v="3413"/>
    <n v="2749"/>
    <n v="2939"/>
    <n v="2749"/>
    <n v="2607"/>
    <n v="2038"/>
    <n v="1611"/>
  </r>
  <r>
    <s v="Kimble County"/>
    <s v=" Texas"/>
    <n v="2009"/>
    <x v="43"/>
    <n v="4485"/>
    <n v="2241"/>
    <n v="2244"/>
    <n v="165"/>
    <n v="156"/>
    <n v="363"/>
    <n v="327"/>
    <n v="210"/>
    <n v="53"/>
    <n v="143"/>
    <n v="228"/>
    <n v="354"/>
    <n v="435"/>
    <n v="309"/>
    <n v="578"/>
    <n v="304"/>
    <n v="278"/>
    <n v="215"/>
    <n v="143"/>
    <n v="85"/>
    <n v="125"/>
  </r>
  <r>
    <s v="King County"/>
    <s v=" Texas"/>
    <n v="2009"/>
    <x v="43"/>
    <n v="233"/>
    <n v="113"/>
    <n v="120"/>
    <n v="6"/>
    <n v="4"/>
    <n v="6"/>
    <n v="12"/>
    <n v="27"/>
    <n v="27"/>
    <n v="23"/>
    <n v="33"/>
    <n v="10"/>
    <n v="12"/>
    <n v="12"/>
    <n v="13"/>
    <n v="20"/>
    <n v="9"/>
    <n v="6"/>
    <n v="3"/>
    <n v="0"/>
    <n v="0"/>
  </r>
  <r>
    <s v="Kinney County"/>
    <s v=" Texas"/>
    <n v="2009"/>
    <x v="43"/>
    <n v="3245"/>
    <n v="1677"/>
    <n v="1568"/>
    <n v="201"/>
    <n v="133"/>
    <n v="217"/>
    <n v="279"/>
    <n v="103"/>
    <n v="51"/>
    <n v="175"/>
    <n v="197"/>
    <n v="162"/>
    <n v="165"/>
    <n v="217"/>
    <n v="191"/>
    <n v="275"/>
    <n v="285"/>
    <n v="146"/>
    <n v="204"/>
    <n v="146"/>
    <n v="94"/>
  </r>
  <r>
    <s v="Kleberg County"/>
    <s v=" Texas"/>
    <n v="2009"/>
    <x v="43"/>
    <n v="30637"/>
    <n v="15471"/>
    <n v="15166"/>
    <n v="2481"/>
    <n v="2083"/>
    <n v="1991"/>
    <n v="3002"/>
    <n v="4901"/>
    <n v="1531"/>
    <n v="1317"/>
    <n v="1746"/>
    <n v="1746"/>
    <n v="1838"/>
    <n v="1685"/>
    <n v="1409"/>
    <n v="1409"/>
    <n v="1072"/>
    <n v="735"/>
    <n v="735"/>
    <n v="551"/>
    <n v="428"/>
  </r>
  <r>
    <s v="Knox County"/>
    <s v=" Texas"/>
    <n v="2009"/>
    <x v="43"/>
    <n v="3465"/>
    <n v="1651"/>
    <n v="1814"/>
    <n v="197"/>
    <n v="197"/>
    <n v="225"/>
    <n v="121"/>
    <n v="107"/>
    <n v="235"/>
    <n v="159"/>
    <n v="218"/>
    <n v="187"/>
    <n v="270"/>
    <n v="204"/>
    <n v="239"/>
    <n v="235"/>
    <n v="145"/>
    <n v="221"/>
    <n v="190"/>
    <n v="138"/>
    <n v="166"/>
  </r>
  <r>
    <s v="Lamar County"/>
    <s v=" Texas"/>
    <n v="2009"/>
    <x v="43"/>
    <n v="48993"/>
    <n v="23530"/>
    <n v="25463"/>
    <n v="3331"/>
    <n v="3282"/>
    <n v="3429"/>
    <n v="3625"/>
    <n v="2890"/>
    <n v="2890"/>
    <n v="2596"/>
    <n v="3331"/>
    <n v="3380"/>
    <n v="3380"/>
    <n v="3184"/>
    <n v="3233"/>
    <n v="2596"/>
    <n v="2302"/>
    <n v="1861"/>
    <n v="1420"/>
    <n v="1224"/>
    <n v="1028"/>
  </r>
  <r>
    <s v="Lamb County"/>
    <s v=" Texas"/>
    <n v="2009"/>
    <x v="43"/>
    <n v="13741"/>
    <n v="6721"/>
    <n v="7020"/>
    <n v="1167"/>
    <n v="975"/>
    <n v="1099"/>
    <n v="1030"/>
    <n v="893"/>
    <n v="687"/>
    <n v="714"/>
    <n v="700"/>
    <n v="893"/>
    <n v="934"/>
    <n v="906"/>
    <n v="783"/>
    <n v="645"/>
    <n v="632"/>
    <n v="480"/>
    <n v="480"/>
    <n v="384"/>
    <n v="302"/>
  </r>
  <r>
    <s v="Lampasas County"/>
    <s v=" Texas"/>
    <n v="2009"/>
    <x v="43"/>
    <n v="20471"/>
    <n v="10192"/>
    <n v="10279"/>
    <n v="1289"/>
    <n v="1289"/>
    <n v="1740"/>
    <n v="1412"/>
    <n v="1289"/>
    <n v="1023"/>
    <n v="1023"/>
    <n v="1473"/>
    <n v="1535"/>
    <n v="1576"/>
    <n v="1371"/>
    <n v="1105"/>
    <n v="1166"/>
    <n v="962"/>
    <n v="696"/>
    <n v="491"/>
    <n v="552"/>
    <n v="450"/>
  </r>
  <r>
    <s v="La Salle County"/>
    <s v=" Texas"/>
    <n v="2009"/>
    <x v="43"/>
    <n v="5891"/>
    <n v="3241"/>
    <n v="2650"/>
    <n v="483"/>
    <n v="300"/>
    <n v="441"/>
    <n v="494"/>
    <n v="536"/>
    <n v="494"/>
    <n v="341"/>
    <n v="388"/>
    <n v="441"/>
    <n v="318"/>
    <n v="406"/>
    <n v="347"/>
    <n v="270"/>
    <n v="117"/>
    <n v="147"/>
    <n v="164"/>
    <n v="159"/>
    <n v="41"/>
  </r>
  <r>
    <s v="Lavaca County"/>
    <s v=" Texas"/>
    <n v="2009"/>
    <x v="43"/>
    <n v="18632"/>
    <n v="9056"/>
    <n v="9576"/>
    <n v="1248"/>
    <n v="1341"/>
    <n v="1155"/>
    <n v="1080"/>
    <n v="1043"/>
    <n v="801"/>
    <n v="782"/>
    <n v="1006"/>
    <n v="1136"/>
    <n v="1322"/>
    <n v="1304"/>
    <n v="1248"/>
    <n v="1211"/>
    <n v="912"/>
    <n v="857"/>
    <n v="763"/>
    <n v="782"/>
    <n v="670"/>
  </r>
  <r>
    <s v="Lee County"/>
    <s v=" Texas"/>
    <n v="2009"/>
    <x v="43"/>
    <n v="16203"/>
    <n v="8260"/>
    <n v="7943"/>
    <n v="972"/>
    <n v="1085"/>
    <n v="1280"/>
    <n v="1571"/>
    <n v="907"/>
    <n v="793"/>
    <n v="874"/>
    <n v="907"/>
    <n v="1215"/>
    <n v="1182"/>
    <n v="1134"/>
    <n v="891"/>
    <n v="891"/>
    <n v="664"/>
    <n v="567"/>
    <n v="502"/>
    <n v="502"/>
    <n v="259"/>
  </r>
  <r>
    <s v="Leon County"/>
    <s v=" Texas"/>
    <n v="2009"/>
    <x v="43"/>
    <n v="16518"/>
    <n v="8210"/>
    <n v="8308"/>
    <n v="991"/>
    <n v="809"/>
    <n v="1222"/>
    <n v="1106"/>
    <n v="875"/>
    <n v="759"/>
    <n v="792"/>
    <n v="809"/>
    <n v="1057"/>
    <n v="1205"/>
    <n v="1238"/>
    <n v="858"/>
    <n v="1470"/>
    <n v="858"/>
    <n v="991"/>
    <n v="644"/>
    <n v="412"/>
    <n v="445"/>
  </r>
  <r>
    <s v="Liberty County"/>
    <s v=" Texas"/>
    <n v="2009"/>
    <x v="43"/>
    <n v="74941"/>
    <n v="36767"/>
    <n v="38174"/>
    <n v="5395"/>
    <n v="5695"/>
    <n v="5320"/>
    <n v="5395"/>
    <n v="5095"/>
    <n v="5170"/>
    <n v="5170"/>
    <n v="6145"/>
    <n v="4871"/>
    <n v="5620"/>
    <n v="5095"/>
    <n v="4046"/>
    <n v="3821"/>
    <n v="2622"/>
    <n v="1948"/>
    <n v="1573"/>
    <n v="1049"/>
    <n v="899"/>
  </r>
  <r>
    <s v="Limestone County"/>
    <s v=" Texas"/>
    <n v="2009"/>
    <x v="43"/>
    <n v="22367"/>
    <n v="11855"/>
    <n v="10512"/>
    <n v="1498"/>
    <n v="1386"/>
    <n v="1498"/>
    <n v="1677"/>
    <n v="1274"/>
    <n v="1364"/>
    <n v="1565"/>
    <n v="1095"/>
    <n v="1811"/>
    <n v="1677"/>
    <n v="1453"/>
    <n v="1453"/>
    <n v="1230"/>
    <n v="1051"/>
    <n v="782"/>
    <n v="671"/>
    <n v="492"/>
    <n v="402"/>
  </r>
  <r>
    <s v="Lipscomb County"/>
    <s v=" Texas"/>
    <n v="2009"/>
    <x v="43"/>
    <n v="2994"/>
    <n v="1467"/>
    <n v="1527"/>
    <n v="230"/>
    <n v="221"/>
    <n v="236"/>
    <n v="176"/>
    <n v="185"/>
    <n v="167"/>
    <n v="116"/>
    <n v="143"/>
    <n v="233"/>
    <n v="254"/>
    <n v="206"/>
    <n v="167"/>
    <n v="158"/>
    <n v="122"/>
    <n v="116"/>
    <n v="122"/>
    <n v="77"/>
    <n v="47"/>
  </r>
  <r>
    <s v="Live Oak County"/>
    <s v=" Texas"/>
    <n v="2009"/>
    <x v="43"/>
    <n v="11271"/>
    <n v="6284"/>
    <n v="4987"/>
    <n v="552"/>
    <n v="608"/>
    <n v="642"/>
    <n v="710"/>
    <n v="822"/>
    <n v="811"/>
    <n v="642"/>
    <n v="664"/>
    <n v="777"/>
    <n v="901"/>
    <n v="732"/>
    <n v="811"/>
    <n v="563"/>
    <n v="586"/>
    <n v="473"/>
    <n v="349"/>
    <n v="259"/>
    <n v="349"/>
  </r>
  <r>
    <s v="Llano County"/>
    <s v=" Texas"/>
    <n v="2009"/>
    <x v="43"/>
    <n v="18150"/>
    <n v="8763"/>
    <n v="9387"/>
    <n v="762"/>
    <n v="780"/>
    <n v="943"/>
    <n v="816"/>
    <n v="653"/>
    <n v="726"/>
    <n v="617"/>
    <n v="744"/>
    <n v="1034"/>
    <n v="1216"/>
    <n v="1270"/>
    <n v="1216"/>
    <n v="1978"/>
    <n v="1470"/>
    <n v="1343"/>
    <n v="1252"/>
    <n v="798"/>
    <n v="526"/>
  </r>
  <r>
    <s v="Loving County"/>
    <s v=" Texas"/>
    <n v="2009"/>
    <x v="43"/>
    <n v="81"/>
    <n v="41"/>
    <n v="40"/>
    <n v="0"/>
    <n v="2"/>
    <n v="0"/>
    <n v="0"/>
    <n v="0"/>
    <n v="25"/>
    <n v="0"/>
    <n v="3"/>
    <n v="2"/>
    <n v="8"/>
    <n v="20"/>
    <n v="17"/>
    <n v="0"/>
    <n v="0"/>
    <n v="0"/>
    <n v="0"/>
    <n v="0"/>
    <n v="0"/>
  </r>
  <r>
    <s v="Lubbock County"/>
    <s v=" Texas"/>
    <n v="2009"/>
    <x v="43"/>
    <n v="262985"/>
    <n v="129116"/>
    <n v="133869"/>
    <n v="19986"/>
    <n v="17882"/>
    <n v="16831"/>
    <n v="22616"/>
    <n v="39184"/>
    <n v="16831"/>
    <n v="13675"/>
    <n v="14727"/>
    <n v="15779"/>
    <n v="16568"/>
    <n v="15779"/>
    <n v="12360"/>
    <n v="10782"/>
    <n v="8415"/>
    <n v="6837"/>
    <n v="6048"/>
    <n v="4733"/>
    <n v="3681"/>
  </r>
  <r>
    <s v="Lynn County"/>
    <s v=" Texas"/>
    <n v="2009"/>
    <x v="43"/>
    <n v="5841"/>
    <n v="2920"/>
    <n v="2921"/>
    <n v="467"/>
    <n v="490"/>
    <n v="414"/>
    <n v="461"/>
    <n v="356"/>
    <n v="286"/>
    <n v="303"/>
    <n v="204"/>
    <n v="473"/>
    <n v="461"/>
    <n v="403"/>
    <n v="344"/>
    <n v="262"/>
    <n v="280"/>
    <n v="274"/>
    <n v="157"/>
    <n v="146"/>
    <n v="52"/>
  </r>
  <r>
    <s v="McCulloch County"/>
    <s v=" Texas"/>
    <n v="2009"/>
    <x v="43"/>
    <n v="7893"/>
    <n v="3769"/>
    <n v="4124"/>
    <n v="426"/>
    <n v="623"/>
    <n v="513"/>
    <n v="599"/>
    <n v="363"/>
    <n v="363"/>
    <n v="323"/>
    <n v="370"/>
    <n v="670"/>
    <n v="520"/>
    <n v="552"/>
    <n v="560"/>
    <n v="591"/>
    <n v="284"/>
    <n v="473"/>
    <n v="197"/>
    <n v="205"/>
    <n v="252"/>
  </r>
  <r>
    <s v="McLennan County"/>
    <s v=" Texas"/>
    <n v="2009"/>
    <x v="43"/>
    <n v="228369"/>
    <n v="111568"/>
    <n v="116801"/>
    <n v="17127"/>
    <n v="15985"/>
    <n v="15529"/>
    <n v="22151"/>
    <n v="27404"/>
    <n v="12788"/>
    <n v="11875"/>
    <n v="13473"/>
    <n v="13473"/>
    <n v="15072"/>
    <n v="13930"/>
    <n v="12560"/>
    <n v="9134"/>
    <n v="7992"/>
    <n v="5937"/>
    <n v="5252"/>
    <n v="4567"/>
    <n v="4567"/>
  </r>
  <r>
    <s v="McMullen County"/>
    <s v=" Texas"/>
    <n v="2009"/>
    <x v="43"/>
    <n v="938"/>
    <n v="464"/>
    <n v="474"/>
    <n v="46"/>
    <n v="63"/>
    <n v="63"/>
    <n v="31"/>
    <n v="42"/>
    <n v="64"/>
    <n v="95"/>
    <n v="30"/>
    <n v="92"/>
    <n v="69"/>
    <n v="79"/>
    <n v="80"/>
    <n v="30"/>
    <n v="40"/>
    <n v="51"/>
    <n v="13"/>
    <n v="39"/>
    <n v="0"/>
  </r>
  <r>
    <s v="Madison County"/>
    <s v=" Texas"/>
    <n v="2009"/>
    <x v="43"/>
    <n v="13202"/>
    <n v="7826"/>
    <n v="5376"/>
    <n v="778"/>
    <n v="752"/>
    <n v="726"/>
    <n v="792"/>
    <n v="1346"/>
    <n v="1425"/>
    <n v="963"/>
    <n v="963"/>
    <n v="831"/>
    <n v="673"/>
    <n v="778"/>
    <n v="567"/>
    <n v="765"/>
    <n v="620"/>
    <n v="316"/>
    <n v="422"/>
    <n v="184"/>
    <n v="277"/>
  </r>
  <r>
    <s v="Marion County"/>
    <s v=" Texas"/>
    <n v="2009"/>
    <x v="43"/>
    <n v="10570"/>
    <n v="5067"/>
    <n v="5503"/>
    <n v="560"/>
    <n v="602"/>
    <n v="570"/>
    <n v="560"/>
    <n v="433"/>
    <n v="665"/>
    <n v="507"/>
    <n v="412"/>
    <n v="824"/>
    <n v="877"/>
    <n v="803"/>
    <n v="623"/>
    <n v="951"/>
    <n v="697"/>
    <n v="475"/>
    <n v="412"/>
    <n v="274"/>
    <n v="306"/>
  </r>
  <r>
    <s v="Martin County"/>
    <s v=" Texas"/>
    <n v="2009"/>
    <x v="43"/>
    <n v="4447"/>
    <n v="2202"/>
    <n v="2245"/>
    <n v="262"/>
    <n v="266"/>
    <n v="315"/>
    <n v="302"/>
    <n v="253"/>
    <n v="191"/>
    <n v="191"/>
    <n v="133"/>
    <n v="404"/>
    <n v="498"/>
    <n v="297"/>
    <n v="191"/>
    <n v="297"/>
    <n v="302"/>
    <n v="200"/>
    <n v="155"/>
    <n v="71"/>
    <n v="115"/>
  </r>
  <r>
    <s v="Mason County"/>
    <s v=" Texas"/>
    <n v="2009"/>
    <x v="43"/>
    <n v="3890"/>
    <n v="2061"/>
    <n v="1829"/>
    <n v="217"/>
    <n v="210"/>
    <n v="291"/>
    <n v="326"/>
    <n v="217"/>
    <n v="70"/>
    <n v="97"/>
    <n v="221"/>
    <n v="268"/>
    <n v="186"/>
    <n v="213"/>
    <n v="350"/>
    <n v="311"/>
    <n v="237"/>
    <n v="198"/>
    <n v="221"/>
    <n v="124"/>
    <n v="132"/>
  </r>
  <r>
    <s v="Matagorda County"/>
    <s v=" Texas"/>
    <n v="2009"/>
    <x v="43"/>
    <n v="37008"/>
    <n v="18467"/>
    <n v="18541"/>
    <n v="2886"/>
    <n v="2516"/>
    <n v="3071"/>
    <n v="2812"/>
    <n v="2442"/>
    <n v="2072"/>
    <n v="1813"/>
    <n v="2590"/>
    <n v="2294"/>
    <n v="2923"/>
    <n v="2664"/>
    <n v="2294"/>
    <n v="1739"/>
    <n v="1628"/>
    <n v="1147"/>
    <n v="962"/>
    <n v="518"/>
    <n v="703"/>
  </r>
  <r>
    <s v="Maverick County"/>
    <s v=" Texas"/>
    <n v="2009"/>
    <x v="43"/>
    <n v="51300"/>
    <n v="24564"/>
    <n v="26736"/>
    <n v="5283"/>
    <n v="4719"/>
    <n v="5386"/>
    <n v="4719"/>
    <n v="3385"/>
    <n v="2667"/>
    <n v="3078"/>
    <n v="3078"/>
    <n v="3334"/>
    <n v="2872"/>
    <n v="2821"/>
    <n v="2513"/>
    <n v="1898"/>
    <n v="1436"/>
    <n v="1487"/>
    <n v="1179"/>
    <n v="872"/>
    <n v="615"/>
  </r>
  <r>
    <s v="Medina County"/>
    <s v=" Texas"/>
    <n v="2009"/>
    <x v="43"/>
    <n v="43654"/>
    <n v="22191"/>
    <n v="21463"/>
    <n v="2924"/>
    <n v="3405"/>
    <n v="3317"/>
    <n v="3317"/>
    <n v="2924"/>
    <n v="2575"/>
    <n v="2357"/>
    <n v="2662"/>
    <n v="3099"/>
    <n v="3492"/>
    <n v="3055"/>
    <n v="2662"/>
    <n v="2357"/>
    <n v="1571"/>
    <n v="1396"/>
    <n v="1135"/>
    <n v="785"/>
    <n v="698"/>
  </r>
  <r>
    <s v="Menard County"/>
    <s v=" Texas"/>
    <n v="2009"/>
    <x v="43"/>
    <n v="2132"/>
    <n v="1054"/>
    <n v="1078"/>
    <n v="136"/>
    <n v="66"/>
    <n v="130"/>
    <n v="174"/>
    <n v="95"/>
    <n v="98"/>
    <n v="83"/>
    <n v="44"/>
    <n v="157"/>
    <n v="147"/>
    <n v="174"/>
    <n v="166"/>
    <n v="253"/>
    <n v="142"/>
    <n v="98"/>
    <n v="91"/>
    <n v="44"/>
    <n v="25"/>
  </r>
  <r>
    <s v="Midland County"/>
    <s v=" Texas"/>
    <n v="2009"/>
    <x v="43"/>
    <n v="126287"/>
    <n v="61348"/>
    <n v="64939"/>
    <n v="10481"/>
    <n v="9976"/>
    <n v="9092"/>
    <n v="9724"/>
    <n v="9724"/>
    <n v="8840"/>
    <n v="7324"/>
    <n v="7198"/>
    <n v="8208"/>
    <n v="9597"/>
    <n v="9218"/>
    <n v="6819"/>
    <n v="5304"/>
    <n v="3914"/>
    <n v="3157"/>
    <n v="3409"/>
    <n v="2273"/>
    <n v="1641"/>
  </r>
  <r>
    <s v="Milam County"/>
    <s v=" Texas"/>
    <n v="2009"/>
    <x v="43"/>
    <n v="24780"/>
    <n v="12150"/>
    <n v="12630"/>
    <n v="1833"/>
    <n v="1685"/>
    <n v="1982"/>
    <n v="1660"/>
    <n v="1511"/>
    <n v="1164"/>
    <n v="1362"/>
    <n v="1486"/>
    <n v="1462"/>
    <n v="1833"/>
    <n v="1660"/>
    <n v="1387"/>
    <n v="1486"/>
    <n v="1263"/>
    <n v="991"/>
    <n v="718"/>
    <n v="594"/>
    <n v="693"/>
  </r>
  <r>
    <s v="Mills County"/>
    <s v=" Texas"/>
    <n v="2009"/>
    <x v="43"/>
    <n v="5003"/>
    <n v="2480"/>
    <n v="2523"/>
    <n v="210"/>
    <n v="260"/>
    <n v="370"/>
    <n v="275"/>
    <n v="265"/>
    <n v="160"/>
    <n v="220"/>
    <n v="315"/>
    <n v="290"/>
    <n v="380"/>
    <n v="395"/>
    <n v="410"/>
    <n v="285"/>
    <n v="315"/>
    <n v="340"/>
    <n v="250"/>
    <n v="150"/>
    <n v="110"/>
  </r>
  <r>
    <s v="Mitchell County"/>
    <s v=" Texas"/>
    <n v="2009"/>
    <x v="43"/>
    <n v="9275"/>
    <n v="5839"/>
    <n v="3436"/>
    <n v="482"/>
    <n v="408"/>
    <n v="528"/>
    <n v="463"/>
    <n v="890"/>
    <n v="1103"/>
    <n v="556"/>
    <n v="834"/>
    <n v="602"/>
    <n v="658"/>
    <n v="565"/>
    <n v="556"/>
    <n v="426"/>
    <n v="278"/>
    <n v="287"/>
    <n v="250"/>
    <n v="194"/>
    <n v="157"/>
  </r>
  <r>
    <s v="Montague County"/>
    <s v=" Texas"/>
    <n v="2009"/>
    <x v="43"/>
    <n v="19557"/>
    <n v="9462"/>
    <n v="10095"/>
    <n v="1290"/>
    <n v="1368"/>
    <n v="1153"/>
    <n v="1153"/>
    <n v="1016"/>
    <n v="1016"/>
    <n v="997"/>
    <n v="1056"/>
    <n v="1427"/>
    <n v="1388"/>
    <n v="1232"/>
    <n v="1251"/>
    <n v="1251"/>
    <n v="1114"/>
    <n v="977"/>
    <n v="840"/>
    <n v="606"/>
    <n v="410"/>
  </r>
  <r>
    <s v="Montgomery County"/>
    <s v=" Texas"/>
    <n v="2009"/>
    <x v="43"/>
    <n v="411726"/>
    <n v="204839"/>
    <n v="206887"/>
    <n v="30879"/>
    <n v="31291"/>
    <n v="33761"/>
    <n v="29644"/>
    <n v="24703"/>
    <n v="26350"/>
    <n v="26762"/>
    <n v="29644"/>
    <n v="31291"/>
    <n v="32938"/>
    <n v="29644"/>
    <n v="25527"/>
    <n v="19351"/>
    <n v="13586"/>
    <n v="10704"/>
    <n v="7411"/>
    <n v="4940"/>
    <n v="3705"/>
  </r>
  <r>
    <s v="Moore County"/>
    <s v=" Texas"/>
    <n v="2009"/>
    <x v="43"/>
    <n v="20106"/>
    <n v="10150"/>
    <n v="9956"/>
    <n v="2151"/>
    <n v="1849"/>
    <n v="1749"/>
    <n v="1507"/>
    <n v="1326"/>
    <n v="1266"/>
    <n v="1286"/>
    <n v="1387"/>
    <n v="1326"/>
    <n v="1326"/>
    <n v="1266"/>
    <n v="924"/>
    <n v="784"/>
    <n v="482"/>
    <n v="542"/>
    <n v="382"/>
    <n v="321"/>
    <n v="261"/>
  </r>
  <r>
    <s v="Morris County"/>
    <s v=" Texas"/>
    <n v="2009"/>
    <x v="43"/>
    <n v="12852"/>
    <n v="6089"/>
    <n v="6763"/>
    <n v="835"/>
    <n v="848"/>
    <n v="951"/>
    <n v="899"/>
    <n v="591"/>
    <n v="681"/>
    <n v="719"/>
    <n v="629"/>
    <n v="873"/>
    <n v="976"/>
    <n v="886"/>
    <n v="809"/>
    <n v="758"/>
    <n v="706"/>
    <n v="565"/>
    <n v="565"/>
    <n v="295"/>
    <n v="282"/>
  </r>
  <r>
    <s v="Motley County"/>
    <s v=" Texas"/>
    <n v="2009"/>
    <x v="43"/>
    <n v="1175"/>
    <n v="608"/>
    <n v="567"/>
    <n v="113"/>
    <n v="54"/>
    <n v="59"/>
    <n v="89"/>
    <n v="32"/>
    <n v="75"/>
    <n v="85"/>
    <n v="30"/>
    <n v="66"/>
    <n v="90"/>
    <n v="70"/>
    <n v="49"/>
    <n v="81"/>
    <n v="62"/>
    <n v="72"/>
    <n v="68"/>
    <n v="51"/>
    <n v="21"/>
  </r>
  <r>
    <s v="Nacogdoches County"/>
    <s v=" Texas"/>
    <n v="2009"/>
    <x v="43"/>
    <n v="62608"/>
    <n v="30034"/>
    <n v="32574"/>
    <n v="4695"/>
    <n v="3819"/>
    <n v="4006"/>
    <n v="7137"/>
    <n v="10079"/>
    <n v="3130"/>
    <n v="2629"/>
    <n v="3005"/>
    <n v="3693"/>
    <n v="3631"/>
    <n v="3631"/>
    <n v="3255"/>
    <n v="2629"/>
    <n v="2253"/>
    <n v="1502"/>
    <n v="1690"/>
    <n v="939"/>
    <n v="1001"/>
  </r>
  <r>
    <s v="Navarro County"/>
    <s v=" Texas"/>
    <n v="2009"/>
    <x v="43"/>
    <n v="48847"/>
    <n v="24240"/>
    <n v="24607"/>
    <n v="3712"/>
    <n v="3516"/>
    <n v="3663"/>
    <n v="4298"/>
    <n v="3175"/>
    <n v="3028"/>
    <n v="2784"/>
    <n v="3175"/>
    <n v="3126"/>
    <n v="3370"/>
    <n v="3126"/>
    <n v="2637"/>
    <n v="2588"/>
    <n v="2002"/>
    <n v="1465"/>
    <n v="1221"/>
    <n v="928"/>
    <n v="1025"/>
  </r>
  <r>
    <s v="Newton County"/>
    <s v=" Texas"/>
    <n v="2009"/>
    <x v="43"/>
    <n v="13827"/>
    <n v="6968"/>
    <n v="6859"/>
    <n v="691"/>
    <n v="912"/>
    <n v="843"/>
    <n v="1009"/>
    <n v="608"/>
    <n v="1009"/>
    <n v="677"/>
    <n v="995"/>
    <n v="1119"/>
    <n v="1023"/>
    <n v="912"/>
    <n v="1078"/>
    <n v="760"/>
    <n v="732"/>
    <n v="456"/>
    <n v="456"/>
    <n v="387"/>
    <n v="138"/>
  </r>
  <r>
    <s v="Nolan County"/>
    <s v=" Texas"/>
    <n v="2009"/>
    <x v="43"/>
    <n v="14719"/>
    <n v="7201"/>
    <n v="7518"/>
    <n v="1206"/>
    <n v="883"/>
    <n v="1103"/>
    <n v="1089"/>
    <n v="956"/>
    <n v="632"/>
    <n v="853"/>
    <n v="1074"/>
    <n v="824"/>
    <n v="1148"/>
    <n v="912"/>
    <n v="838"/>
    <n v="853"/>
    <n v="632"/>
    <n v="632"/>
    <n v="367"/>
    <n v="382"/>
    <n v="367"/>
  </r>
  <r>
    <s v="Nueces County"/>
    <s v=" Texas"/>
    <n v="2009"/>
    <x v="43"/>
    <n v="319703"/>
    <n v="156258"/>
    <n v="163445"/>
    <n v="24936"/>
    <n v="23018"/>
    <n v="24297"/>
    <n v="23338"/>
    <n v="23977"/>
    <n v="23338"/>
    <n v="19821"/>
    <n v="20141"/>
    <n v="20780"/>
    <n v="23338"/>
    <n v="22379"/>
    <n v="18542"/>
    <n v="15026"/>
    <n v="10230"/>
    <n v="8631"/>
    <n v="7672"/>
    <n v="5754"/>
    <n v="4475"/>
  </r>
  <r>
    <s v="Ochiltree County"/>
    <s v=" Texas"/>
    <n v="2009"/>
    <x v="43"/>
    <n v="9454"/>
    <n v="4781"/>
    <n v="4673"/>
    <n v="888"/>
    <n v="1021"/>
    <n v="595"/>
    <n v="803"/>
    <n v="614"/>
    <n v="519"/>
    <n v="652"/>
    <n v="557"/>
    <n v="699"/>
    <n v="642"/>
    <n v="586"/>
    <n v="444"/>
    <n v="359"/>
    <n v="321"/>
    <n v="255"/>
    <n v="264"/>
    <n v="85"/>
    <n v="132"/>
  </r>
  <r>
    <s v="Oldham County"/>
    <s v=" Texas"/>
    <n v="2009"/>
    <x v="43"/>
    <n v="2089"/>
    <n v="989"/>
    <n v="1100"/>
    <n v="102"/>
    <n v="142"/>
    <n v="131"/>
    <n v="317"/>
    <n v="79"/>
    <n v="64"/>
    <n v="127"/>
    <n v="71"/>
    <n v="154"/>
    <n v="167"/>
    <n v="160"/>
    <n v="137"/>
    <n v="139"/>
    <n v="64"/>
    <n v="119"/>
    <n v="58"/>
    <n v="27"/>
    <n v="25"/>
  </r>
  <r>
    <s v="Orange County"/>
    <s v=" Texas"/>
    <n v="2009"/>
    <x v="43"/>
    <n v="82521"/>
    <n v="40490"/>
    <n v="42031"/>
    <n v="5446"/>
    <n v="5611"/>
    <n v="6106"/>
    <n v="5858"/>
    <n v="5446"/>
    <n v="4951"/>
    <n v="4703"/>
    <n v="5693"/>
    <n v="5528"/>
    <n v="6436"/>
    <n v="6189"/>
    <n v="5033"/>
    <n v="4373"/>
    <n v="3383"/>
    <n v="2805"/>
    <n v="2475"/>
    <n v="1485"/>
    <n v="1072"/>
  </r>
  <r>
    <s v="Palo Pinto County"/>
    <s v=" Texas"/>
    <n v="2009"/>
    <x v="43"/>
    <n v="27451"/>
    <n v="13542"/>
    <n v="13909"/>
    <n v="1949"/>
    <n v="1729"/>
    <n v="2141"/>
    <n v="1921"/>
    <n v="1619"/>
    <n v="1647"/>
    <n v="1427"/>
    <n v="1537"/>
    <n v="1949"/>
    <n v="1976"/>
    <n v="2003"/>
    <n v="1784"/>
    <n v="1509"/>
    <n v="1098"/>
    <n v="1180"/>
    <n v="960"/>
    <n v="411"/>
    <n v="603"/>
  </r>
  <r>
    <s v="Parker County"/>
    <s v=" Texas"/>
    <n v="2009"/>
    <x v="43"/>
    <n v="108324"/>
    <n v="55056"/>
    <n v="53268"/>
    <n v="6716"/>
    <n v="7474"/>
    <n v="8340"/>
    <n v="8665"/>
    <n v="6499"/>
    <n v="6174"/>
    <n v="5957"/>
    <n v="7582"/>
    <n v="8449"/>
    <n v="9207"/>
    <n v="8232"/>
    <n v="7257"/>
    <n v="5524"/>
    <n v="4007"/>
    <n v="3033"/>
    <n v="2383"/>
    <n v="1191"/>
    <n v="1408"/>
  </r>
  <r>
    <s v="Parmer County"/>
    <s v=" Texas"/>
    <n v="2009"/>
    <x v="43"/>
    <n v="9398"/>
    <n v="4607"/>
    <n v="4791"/>
    <n v="770"/>
    <n v="827"/>
    <n v="817"/>
    <n v="780"/>
    <n v="479"/>
    <n v="554"/>
    <n v="507"/>
    <n v="469"/>
    <n v="704"/>
    <n v="676"/>
    <n v="639"/>
    <n v="460"/>
    <n v="451"/>
    <n v="300"/>
    <n v="347"/>
    <n v="253"/>
    <n v="131"/>
    <n v="244"/>
  </r>
  <r>
    <s v="Pecos County"/>
    <s v=" Texas"/>
    <n v="2009"/>
    <x v="43"/>
    <n v="15901"/>
    <n v="8963"/>
    <n v="6938"/>
    <n v="1113"/>
    <n v="1113"/>
    <n v="1001"/>
    <n v="1113"/>
    <n v="1367"/>
    <n v="1446"/>
    <n v="969"/>
    <n v="906"/>
    <n v="1256"/>
    <n v="1256"/>
    <n v="1033"/>
    <n v="779"/>
    <n v="747"/>
    <n v="715"/>
    <n v="349"/>
    <n v="302"/>
    <n v="190"/>
    <n v="222"/>
  </r>
  <r>
    <s v="Polk County"/>
    <s v=" Texas"/>
    <n v="2009"/>
    <x v="43"/>
    <n v="46326"/>
    <n v="23865"/>
    <n v="22461"/>
    <n v="2640"/>
    <n v="2547"/>
    <n v="2594"/>
    <n v="2640"/>
    <n v="2918"/>
    <n v="2640"/>
    <n v="2269"/>
    <n v="2640"/>
    <n v="2686"/>
    <n v="3011"/>
    <n v="3057"/>
    <n v="3706"/>
    <n v="3752"/>
    <n v="2825"/>
    <n v="2547"/>
    <n v="1760"/>
    <n v="1158"/>
    <n v="972"/>
  </r>
  <r>
    <s v="Potter County"/>
    <s v=" Texas"/>
    <n v="2009"/>
    <x v="43"/>
    <n v="120797"/>
    <n v="61176"/>
    <n v="59621"/>
    <n v="11113"/>
    <n v="8334"/>
    <n v="9301"/>
    <n v="8214"/>
    <n v="9180"/>
    <n v="10750"/>
    <n v="7972"/>
    <n v="7851"/>
    <n v="8093"/>
    <n v="7972"/>
    <n v="7247"/>
    <n v="5798"/>
    <n v="4590"/>
    <n v="3623"/>
    <n v="3382"/>
    <n v="3140"/>
    <n v="2174"/>
    <n v="2174"/>
  </r>
  <r>
    <s v="Presidio County"/>
    <s v=" Texas"/>
    <n v="2009"/>
    <x v="43"/>
    <n v="7536"/>
    <n v="3662"/>
    <n v="3874"/>
    <n v="708"/>
    <n v="519"/>
    <n v="535"/>
    <n v="640"/>
    <n v="535"/>
    <n v="165"/>
    <n v="263"/>
    <n v="474"/>
    <n v="580"/>
    <n v="489"/>
    <n v="497"/>
    <n v="489"/>
    <n v="399"/>
    <n v="399"/>
    <n v="226"/>
    <n v="256"/>
    <n v="173"/>
    <n v="188"/>
  </r>
  <r>
    <s v="Rains County"/>
    <s v=" Texas"/>
    <n v="2009"/>
    <x v="43"/>
    <n v="11104"/>
    <n v="5729"/>
    <n v="5375"/>
    <n v="555"/>
    <n v="644"/>
    <n v="799"/>
    <n v="821"/>
    <n v="532"/>
    <n v="588"/>
    <n v="521"/>
    <n v="510"/>
    <n v="766"/>
    <n v="932"/>
    <n v="721"/>
    <n v="777"/>
    <n v="832"/>
    <n v="732"/>
    <n v="544"/>
    <n v="466"/>
    <n v="233"/>
    <n v="133"/>
  </r>
  <r>
    <s v="Randall County"/>
    <s v=" Texas"/>
    <n v="2009"/>
    <x v="43"/>
    <n v="112802"/>
    <n v="55355"/>
    <n v="57447"/>
    <n v="7557"/>
    <n v="7444"/>
    <n v="8347"/>
    <n v="9700"/>
    <n v="11844"/>
    <n v="5865"/>
    <n v="6316"/>
    <n v="7783"/>
    <n v="6993"/>
    <n v="8798"/>
    <n v="8234"/>
    <n v="6993"/>
    <n v="5188"/>
    <n v="3722"/>
    <n v="2932"/>
    <n v="2256"/>
    <n v="1579"/>
    <n v="1240"/>
  </r>
  <r>
    <s v="Reagan County"/>
    <s v=" Texas"/>
    <n v="2009"/>
    <x v="43"/>
    <n v="2982"/>
    <n v="1493"/>
    <n v="1489"/>
    <n v="223"/>
    <n v="268"/>
    <n v="265"/>
    <n v="169"/>
    <n v="301"/>
    <n v="190"/>
    <n v="143"/>
    <n v="181"/>
    <n v="247"/>
    <n v="241"/>
    <n v="235"/>
    <n v="199"/>
    <n v="140"/>
    <n v="83"/>
    <n v="32"/>
    <n v="35"/>
    <n v="5"/>
    <n v="14"/>
  </r>
  <r>
    <s v="Red River County"/>
    <s v=" Texas"/>
    <n v="2009"/>
    <x v="43"/>
    <n v="13076"/>
    <n v="6248"/>
    <n v="6828"/>
    <n v="693"/>
    <n v="771"/>
    <n v="836"/>
    <n v="797"/>
    <n v="706"/>
    <n v="823"/>
    <n v="666"/>
    <n v="810"/>
    <n v="797"/>
    <n v="993"/>
    <n v="941"/>
    <n v="928"/>
    <n v="797"/>
    <n v="771"/>
    <n v="483"/>
    <n v="431"/>
    <n v="431"/>
    <n v="405"/>
  </r>
  <r>
    <s v="Reeves County"/>
    <s v=" Texas"/>
    <n v="2009"/>
    <x v="43"/>
    <n v="11100"/>
    <n v="5835"/>
    <n v="5265"/>
    <n v="821"/>
    <n v="566"/>
    <n v="1010"/>
    <n v="954"/>
    <n v="444"/>
    <n v="632"/>
    <n v="777"/>
    <n v="666"/>
    <n v="599"/>
    <n v="754"/>
    <n v="1143"/>
    <n v="610"/>
    <n v="543"/>
    <n v="355"/>
    <n v="432"/>
    <n v="410"/>
    <n v="222"/>
    <n v="166"/>
  </r>
  <r>
    <s v="Refugio County"/>
    <s v=" Texas"/>
    <n v="2009"/>
    <x v="43"/>
    <n v="7364"/>
    <n v="3638"/>
    <n v="3726"/>
    <n v="375"/>
    <n v="530"/>
    <n v="456"/>
    <n v="544"/>
    <n v="412"/>
    <n v="419"/>
    <n v="316"/>
    <n v="360"/>
    <n v="589"/>
    <n v="552"/>
    <n v="530"/>
    <n v="537"/>
    <n v="419"/>
    <n v="338"/>
    <n v="346"/>
    <n v="272"/>
    <n v="198"/>
    <n v="162"/>
  </r>
  <r>
    <s v="Roberts County"/>
    <s v=" Texas"/>
    <n v="2009"/>
    <x v="43"/>
    <n v="913"/>
    <n v="463"/>
    <n v="450"/>
    <n v="73"/>
    <n v="28"/>
    <n v="66"/>
    <n v="70"/>
    <n v="52"/>
    <n v="33"/>
    <n v="49"/>
    <n v="53"/>
    <n v="79"/>
    <n v="90"/>
    <n v="76"/>
    <n v="31"/>
    <n v="76"/>
    <n v="54"/>
    <n v="31"/>
    <n v="24"/>
    <n v="10"/>
    <n v="9"/>
  </r>
  <r>
    <s v="Robertson County"/>
    <s v=" Texas"/>
    <n v="2009"/>
    <x v="43"/>
    <n v="15830"/>
    <n v="7756"/>
    <n v="8074"/>
    <n v="1108"/>
    <n v="902"/>
    <n v="1408"/>
    <n v="1123"/>
    <n v="854"/>
    <n v="933"/>
    <n v="807"/>
    <n v="854"/>
    <n v="1060"/>
    <n v="1234"/>
    <n v="1044"/>
    <n v="1060"/>
    <n v="933"/>
    <n v="759"/>
    <n v="538"/>
    <n v="459"/>
    <n v="364"/>
    <n v="395"/>
  </r>
  <r>
    <s v="Rockwall County"/>
    <s v=" Texas"/>
    <n v="2009"/>
    <x v="43"/>
    <n v="72814"/>
    <n v="36279"/>
    <n v="36535"/>
    <n v="5533"/>
    <n v="6480"/>
    <n v="5970"/>
    <n v="5388"/>
    <n v="3713"/>
    <n v="4223"/>
    <n v="5169"/>
    <n v="5897"/>
    <n v="5897"/>
    <n v="6262"/>
    <n v="4805"/>
    <n v="3349"/>
    <n v="3567"/>
    <n v="2038"/>
    <n v="1601"/>
    <n v="1165"/>
    <n v="800"/>
    <n v="800"/>
  </r>
  <r>
    <s v="Runnels County"/>
    <s v=" Texas"/>
    <n v="2009"/>
    <x v="43"/>
    <n v="10376"/>
    <n v="5113"/>
    <n v="5263"/>
    <n v="705"/>
    <n v="830"/>
    <n v="684"/>
    <n v="684"/>
    <n v="581"/>
    <n v="373"/>
    <n v="383"/>
    <n v="435"/>
    <n v="881"/>
    <n v="684"/>
    <n v="726"/>
    <n v="767"/>
    <n v="622"/>
    <n v="581"/>
    <n v="446"/>
    <n v="290"/>
    <n v="373"/>
    <n v="332"/>
  </r>
  <r>
    <s v="Rusk County"/>
    <s v=" Texas"/>
    <n v="2009"/>
    <x v="43"/>
    <n v="48444"/>
    <n v="25086"/>
    <n v="23358"/>
    <n v="3294"/>
    <n v="2906"/>
    <n v="3342"/>
    <n v="3245"/>
    <n v="3100"/>
    <n v="3391"/>
    <n v="2761"/>
    <n v="2712"/>
    <n v="3827"/>
    <n v="3681"/>
    <n v="3342"/>
    <n v="3245"/>
    <n v="2470"/>
    <n v="1986"/>
    <n v="1695"/>
    <n v="1259"/>
    <n v="1162"/>
    <n v="1162"/>
  </r>
  <r>
    <s v="Sabine County"/>
    <s v=" Texas"/>
    <n v="2009"/>
    <x v="43"/>
    <n v="10177"/>
    <n v="4926"/>
    <n v="5251"/>
    <n v="519"/>
    <n v="549"/>
    <n v="569"/>
    <n v="580"/>
    <n v="346"/>
    <n v="376"/>
    <n v="417"/>
    <n v="610"/>
    <n v="519"/>
    <n v="681"/>
    <n v="620"/>
    <n v="651"/>
    <n v="1109"/>
    <n v="702"/>
    <n v="742"/>
    <n v="590"/>
    <n v="437"/>
    <n v="162"/>
  </r>
  <r>
    <s v="San Augustine County"/>
    <s v=" Texas"/>
    <n v="2009"/>
    <x v="43"/>
    <n v="8693"/>
    <n v="4007"/>
    <n v="4686"/>
    <n v="495"/>
    <n v="495"/>
    <n v="582"/>
    <n v="565"/>
    <n v="530"/>
    <n v="217"/>
    <n v="260"/>
    <n v="486"/>
    <n v="608"/>
    <n v="747"/>
    <n v="486"/>
    <n v="434"/>
    <n v="712"/>
    <n v="617"/>
    <n v="408"/>
    <n v="486"/>
    <n v="269"/>
    <n v="295"/>
  </r>
  <r>
    <s v="San Jacinto County"/>
    <s v=" Texas"/>
    <n v="2009"/>
    <x v="43"/>
    <n v="24645"/>
    <n v="12307"/>
    <n v="12338"/>
    <n v="1355"/>
    <n v="1577"/>
    <n v="1749"/>
    <n v="1601"/>
    <n v="1404"/>
    <n v="1454"/>
    <n v="1182"/>
    <n v="1675"/>
    <n v="1355"/>
    <n v="1922"/>
    <n v="1799"/>
    <n v="1700"/>
    <n v="1799"/>
    <n v="1256"/>
    <n v="1281"/>
    <n v="690"/>
    <n v="443"/>
    <n v="394"/>
  </r>
  <r>
    <s v="San Patricio County"/>
    <s v=" Texas"/>
    <n v="2009"/>
    <x v="43"/>
    <n v="68392"/>
    <n v="33771"/>
    <n v="34621"/>
    <n v="5539"/>
    <n v="5266"/>
    <n v="5744"/>
    <n v="5471"/>
    <n v="4924"/>
    <n v="4103"/>
    <n v="3761"/>
    <n v="4513"/>
    <n v="4377"/>
    <n v="4924"/>
    <n v="4513"/>
    <n v="3624"/>
    <n v="3487"/>
    <n v="2325"/>
    <n v="2188"/>
    <n v="1367"/>
    <n v="1436"/>
    <n v="889"/>
  </r>
  <r>
    <s v="San Saba County"/>
    <s v=" Texas"/>
    <n v="2009"/>
    <x v="43"/>
    <n v="5904"/>
    <n v="2896"/>
    <n v="3008"/>
    <n v="383"/>
    <n v="377"/>
    <n v="478"/>
    <n v="495"/>
    <n v="454"/>
    <n v="200"/>
    <n v="224"/>
    <n v="383"/>
    <n v="295"/>
    <n v="283"/>
    <n v="401"/>
    <n v="342"/>
    <n v="419"/>
    <n v="271"/>
    <n v="283"/>
    <n v="265"/>
    <n v="165"/>
    <n v="171"/>
  </r>
  <r>
    <s v="Schleicher County"/>
    <s v=" Texas"/>
    <n v="2009"/>
    <x v="43"/>
    <n v="2862"/>
    <n v="1375"/>
    <n v="1487"/>
    <n v="208"/>
    <n v="171"/>
    <n v="231"/>
    <n v="140"/>
    <n v="186"/>
    <n v="177"/>
    <n v="171"/>
    <n v="191"/>
    <n v="97"/>
    <n v="197"/>
    <n v="188"/>
    <n v="274"/>
    <n v="183"/>
    <n v="125"/>
    <n v="85"/>
    <n v="114"/>
    <n v="68"/>
    <n v="48"/>
  </r>
  <r>
    <s v="Scurry County"/>
    <s v=" Texas"/>
    <n v="2009"/>
    <x v="43"/>
    <n v="15994"/>
    <n v="8363"/>
    <n v="7631"/>
    <n v="1215"/>
    <n v="1231"/>
    <n v="863"/>
    <n v="1391"/>
    <n v="1183"/>
    <n v="959"/>
    <n v="879"/>
    <n v="975"/>
    <n v="1055"/>
    <n v="1231"/>
    <n v="1135"/>
    <n v="943"/>
    <n v="767"/>
    <n v="687"/>
    <n v="431"/>
    <n v="479"/>
    <n v="351"/>
    <n v="255"/>
  </r>
  <r>
    <s v="Shackelford County"/>
    <s v=" Texas"/>
    <n v="2009"/>
    <x v="43"/>
    <n v="3084"/>
    <n v="1477"/>
    <n v="1607"/>
    <n v="160"/>
    <n v="154"/>
    <n v="283"/>
    <n v="314"/>
    <n v="240"/>
    <n v="92"/>
    <n v="120"/>
    <n v="132"/>
    <n v="255"/>
    <n v="255"/>
    <n v="228"/>
    <n v="200"/>
    <n v="157"/>
    <n v="107"/>
    <n v="138"/>
    <n v="80"/>
    <n v="83"/>
    <n v="80"/>
  </r>
  <r>
    <s v="Shelby County"/>
    <s v=" Texas"/>
    <n v="2009"/>
    <x v="43"/>
    <n v="26358"/>
    <n v="12957"/>
    <n v="13401"/>
    <n v="2003"/>
    <n v="1818"/>
    <n v="2055"/>
    <n v="1871"/>
    <n v="1449"/>
    <n v="1686"/>
    <n v="1765"/>
    <n v="1423"/>
    <n v="1871"/>
    <n v="1739"/>
    <n v="1765"/>
    <n v="1634"/>
    <n v="1291"/>
    <n v="948"/>
    <n v="1107"/>
    <n v="817"/>
    <n v="553"/>
    <n v="553"/>
  </r>
  <r>
    <s v="Sherman County"/>
    <s v=" Texas"/>
    <n v="2009"/>
    <x v="43"/>
    <n v="2905"/>
    <n v="1561"/>
    <n v="1344"/>
    <n v="226"/>
    <n v="345"/>
    <n v="214"/>
    <n v="255"/>
    <n v="145"/>
    <n v="153"/>
    <n v="159"/>
    <n v="249"/>
    <n v="235"/>
    <n v="165"/>
    <n v="133"/>
    <n v="139"/>
    <n v="142"/>
    <n v="78"/>
    <n v="61"/>
    <n v="119"/>
    <n v="37"/>
    <n v="43"/>
  </r>
  <r>
    <s v="Smith County"/>
    <s v=" Texas"/>
    <n v="2009"/>
    <x v="43"/>
    <n v="197631"/>
    <n v="95249"/>
    <n v="102382"/>
    <n v="15217"/>
    <n v="14427"/>
    <n v="13241"/>
    <n v="14427"/>
    <n v="14427"/>
    <n v="14031"/>
    <n v="11660"/>
    <n v="11660"/>
    <n v="13043"/>
    <n v="13438"/>
    <n v="13043"/>
    <n v="11857"/>
    <n v="9091"/>
    <n v="8102"/>
    <n v="6719"/>
    <n v="5533"/>
    <n v="4150"/>
    <n v="3952"/>
  </r>
  <r>
    <s v="Somervell County"/>
    <s v=" Texas"/>
    <n v="2009"/>
    <x v="43"/>
    <n v="7730"/>
    <n v="3746"/>
    <n v="3984"/>
    <n v="564"/>
    <n v="517"/>
    <n v="765"/>
    <n v="734"/>
    <n v="286"/>
    <n v="316"/>
    <n v="386"/>
    <n v="510"/>
    <n v="471"/>
    <n v="510"/>
    <n v="610"/>
    <n v="471"/>
    <n v="394"/>
    <n v="286"/>
    <n v="309"/>
    <n v="239"/>
    <n v="270"/>
    <n v="92"/>
  </r>
  <r>
    <s v="Starr County"/>
    <s v=" Texas"/>
    <n v="2009"/>
    <x v="43"/>
    <n v="60936"/>
    <n v="29393"/>
    <n v="31543"/>
    <n v="7434"/>
    <n v="5971"/>
    <n v="5971"/>
    <n v="5545"/>
    <n v="4631"/>
    <n v="3960"/>
    <n v="3534"/>
    <n v="3534"/>
    <n v="3717"/>
    <n v="3351"/>
    <n v="2742"/>
    <n v="2315"/>
    <n v="2193"/>
    <n v="1767"/>
    <n v="1462"/>
    <n v="1279"/>
    <n v="1035"/>
    <n v="609"/>
  </r>
  <r>
    <s v="Stephens County"/>
    <s v=" Texas"/>
    <n v="2009"/>
    <x v="43"/>
    <n v="9474"/>
    <n v="4924"/>
    <n v="4550"/>
    <n v="653"/>
    <n v="672"/>
    <n v="615"/>
    <n v="748"/>
    <n v="577"/>
    <n v="521"/>
    <n v="416"/>
    <n v="511"/>
    <n v="748"/>
    <n v="682"/>
    <n v="577"/>
    <n v="615"/>
    <n v="530"/>
    <n v="397"/>
    <n v="397"/>
    <n v="360"/>
    <n v="180"/>
    <n v="236"/>
  </r>
  <r>
    <s v="Sterling County"/>
    <s v=" Texas"/>
    <n v="2009"/>
    <x v="43"/>
    <n v="1114"/>
    <n v="518"/>
    <n v="596"/>
    <n v="64"/>
    <n v="49"/>
    <n v="94"/>
    <n v="102"/>
    <n v="33"/>
    <n v="43"/>
    <n v="47"/>
    <n v="80"/>
    <n v="95"/>
    <n v="76"/>
    <n v="109"/>
    <n v="46"/>
    <n v="85"/>
    <n v="52"/>
    <n v="28"/>
    <n v="44"/>
    <n v="52"/>
    <n v="4"/>
  </r>
  <r>
    <s v="Stonewall County"/>
    <s v=" Texas"/>
    <n v="2009"/>
    <x v="43"/>
    <n v="1381"/>
    <n v="663"/>
    <n v="718"/>
    <n v="77"/>
    <n v="106"/>
    <n v="85"/>
    <n v="67"/>
    <n v="92"/>
    <n v="64"/>
    <n v="63"/>
    <n v="56"/>
    <n v="75"/>
    <n v="77"/>
    <n v="132"/>
    <n v="71"/>
    <n v="109"/>
    <n v="88"/>
    <n v="55"/>
    <n v="87"/>
    <n v="51"/>
    <n v="16"/>
  </r>
  <r>
    <s v="Sutton County"/>
    <s v=" Texas"/>
    <n v="2009"/>
    <x v="43"/>
    <n v="4270"/>
    <n v="1977"/>
    <n v="2293"/>
    <n v="273"/>
    <n v="269"/>
    <n v="405"/>
    <n v="401"/>
    <n v="286"/>
    <n v="196"/>
    <n v="187"/>
    <n v="328"/>
    <n v="217"/>
    <n v="256"/>
    <n v="375"/>
    <n v="315"/>
    <n v="157"/>
    <n v="170"/>
    <n v="140"/>
    <n v="145"/>
    <n v="76"/>
    <n v="64"/>
  </r>
  <r>
    <s v="Swisher County"/>
    <s v=" Texas"/>
    <n v="2009"/>
    <x v="43"/>
    <n v="7609"/>
    <n v="4064"/>
    <n v="3545"/>
    <n v="601"/>
    <n v="646"/>
    <n v="456"/>
    <n v="585"/>
    <n v="646"/>
    <n v="403"/>
    <n v="433"/>
    <n v="426"/>
    <n v="426"/>
    <n v="433"/>
    <n v="509"/>
    <n v="266"/>
    <n v="479"/>
    <n v="357"/>
    <n v="289"/>
    <n v="311"/>
    <n v="243"/>
    <n v="91"/>
  </r>
  <r>
    <s v="Tarrant County"/>
    <s v=" Texas"/>
    <n v="2009"/>
    <x v="43"/>
    <n v="1704943"/>
    <n v="849681"/>
    <n v="855262"/>
    <n v="146625"/>
    <n v="132985"/>
    <n v="127870"/>
    <n v="119346"/>
    <n v="117641"/>
    <n v="139805"/>
    <n v="129575"/>
    <n v="129575"/>
    <n v="129575"/>
    <n v="127870"/>
    <n v="109116"/>
    <n v="86952"/>
    <n v="66492"/>
    <n v="46033"/>
    <n v="32393"/>
    <n v="28984"/>
    <n v="20459"/>
    <n v="18754"/>
  </r>
  <r>
    <s v="Taylor County"/>
    <s v=" Texas"/>
    <n v="2009"/>
    <x v="43"/>
    <n v="126587"/>
    <n v="61055"/>
    <n v="65532"/>
    <n v="10126"/>
    <n v="8607"/>
    <n v="7848"/>
    <n v="10759"/>
    <n v="11899"/>
    <n v="11139"/>
    <n v="7468"/>
    <n v="6962"/>
    <n v="7595"/>
    <n v="8101"/>
    <n v="7721"/>
    <n v="6329"/>
    <n v="5569"/>
    <n v="4303"/>
    <n v="4177"/>
    <n v="3797"/>
    <n v="2151"/>
    <n v="2151"/>
  </r>
  <r>
    <s v="Terrell County"/>
    <s v=" Texas"/>
    <n v="2009"/>
    <x v="43"/>
    <n v="810"/>
    <n v="448"/>
    <n v="362"/>
    <n v="48"/>
    <n v="39"/>
    <n v="38"/>
    <n v="75"/>
    <n v="4"/>
    <n v="68"/>
    <n v="34"/>
    <n v="98"/>
    <n v="42"/>
    <n v="62"/>
    <n v="80"/>
    <n v="24"/>
    <n v="20"/>
    <n v="80"/>
    <n v="21"/>
    <n v="25"/>
    <n v="33"/>
    <n v="11"/>
  </r>
  <r>
    <s v="Haskell County"/>
    <s v=" Oklahoma"/>
    <n v="2009"/>
    <x v="36"/>
    <n v="12154"/>
    <n v="6425"/>
    <n v="5729"/>
    <n v="996"/>
    <n v="814"/>
    <n v="862"/>
    <n v="996"/>
    <n v="802"/>
    <n v="790"/>
    <n v="595"/>
    <n v="911"/>
    <n v="862"/>
    <n v="704"/>
    <n v="777"/>
    <n v="717"/>
    <n v="559"/>
    <n v="388"/>
    <n v="425"/>
    <n v="425"/>
    <n v="230"/>
    <n v="303"/>
  </r>
  <r>
    <s v="Throckmorton County"/>
    <s v=" Texas"/>
    <n v="2009"/>
    <x v="43"/>
    <n v="1630"/>
    <n v="838"/>
    <n v="792"/>
    <n v="71"/>
    <n v="107"/>
    <n v="58"/>
    <n v="104"/>
    <n v="57"/>
    <n v="19"/>
    <n v="60"/>
    <n v="89"/>
    <n v="115"/>
    <n v="117"/>
    <n v="112"/>
    <n v="105"/>
    <n v="141"/>
    <n v="153"/>
    <n v="99"/>
    <n v="60"/>
    <n v="65"/>
    <n v="88"/>
  </r>
  <r>
    <s v="Titus County"/>
    <s v=" Texas"/>
    <n v="2009"/>
    <x v="43"/>
    <n v="29111"/>
    <n v="14726"/>
    <n v="14385"/>
    <n v="2940"/>
    <n v="2212"/>
    <n v="2561"/>
    <n v="2474"/>
    <n v="1571"/>
    <n v="2037"/>
    <n v="1979"/>
    <n v="2299"/>
    <n v="1601"/>
    <n v="1804"/>
    <n v="1484"/>
    <n v="1339"/>
    <n v="1339"/>
    <n v="1047"/>
    <n v="785"/>
    <n v="582"/>
    <n v="523"/>
    <n v="553"/>
  </r>
  <r>
    <s v="Tom Green County"/>
    <s v=" Texas"/>
    <n v="2009"/>
    <x v="43"/>
    <n v="106643"/>
    <n v="51290"/>
    <n v="55353"/>
    <n v="7998"/>
    <n v="6718"/>
    <n v="6825"/>
    <n v="8424"/>
    <n v="10131"/>
    <n v="8958"/>
    <n v="6185"/>
    <n v="6611"/>
    <n v="5545"/>
    <n v="7038"/>
    <n v="6718"/>
    <n v="5865"/>
    <n v="4905"/>
    <n v="4159"/>
    <n v="3305"/>
    <n v="3092"/>
    <n v="2346"/>
    <n v="1919"/>
  </r>
  <r>
    <s v="Travis County"/>
    <s v=" Texas"/>
    <n v="2009"/>
    <x v="43"/>
    <n v="966761"/>
    <n v="498376"/>
    <n v="468385"/>
    <n v="78307"/>
    <n v="63806"/>
    <n v="57038"/>
    <n v="58972"/>
    <n v="76374"/>
    <n v="120845"/>
    <n v="97642"/>
    <n v="79274"/>
    <n v="68640"/>
    <n v="65739"/>
    <n v="57038"/>
    <n v="46404"/>
    <n v="31903"/>
    <n v="21268"/>
    <n v="14501"/>
    <n v="12567"/>
    <n v="8700"/>
    <n v="8700"/>
  </r>
  <r>
    <s v="Trinity County"/>
    <s v=" Texas"/>
    <n v="2009"/>
    <x v="43"/>
    <n v="14005"/>
    <n v="6628"/>
    <n v="7377"/>
    <n v="896"/>
    <n v="546"/>
    <n v="938"/>
    <n v="1008"/>
    <n v="826"/>
    <n v="658"/>
    <n v="504"/>
    <n v="784"/>
    <n v="742"/>
    <n v="1036"/>
    <n v="910"/>
    <n v="980"/>
    <n v="966"/>
    <n v="1106"/>
    <n v="658"/>
    <n v="700"/>
    <n v="434"/>
    <n v="294"/>
  </r>
  <r>
    <s v="Tyler County"/>
    <s v=" Texas"/>
    <n v="2009"/>
    <x v="43"/>
    <n v="20340"/>
    <n v="10522"/>
    <n v="9818"/>
    <n v="1118"/>
    <n v="996"/>
    <n v="1606"/>
    <n v="1139"/>
    <n v="1179"/>
    <n v="1423"/>
    <n v="1403"/>
    <n v="1464"/>
    <n v="996"/>
    <n v="1240"/>
    <n v="1423"/>
    <n v="1118"/>
    <n v="1505"/>
    <n v="1118"/>
    <n v="874"/>
    <n v="813"/>
    <n v="528"/>
    <n v="366"/>
  </r>
  <r>
    <s v="Upshur County"/>
    <s v=" Texas"/>
    <n v="2009"/>
    <x v="43"/>
    <n v="37635"/>
    <n v="18506"/>
    <n v="19129"/>
    <n v="2446"/>
    <n v="2559"/>
    <n v="2709"/>
    <n v="2521"/>
    <n v="2258"/>
    <n v="2258"/>
    <n v="1957"/>
    <n v="2220"/>
    <n v="2897"/>
    <n v="2935"/>
    <n v="2860"/>
    <n v="2295"/>
    <n v="2446"/>
    <n v="1618"/>
    <n v="1430"/>
    <n v="1053"/>
    <n v="451"/>
    <n v="752"/>
  </r>
  <r>
    <s v="Upton County"/>
    <s v=" Texas"/>
    <n v="2009"/>
    <x v="43"/>
    <n v="3046"/>
    <n v="1618"/>
    <n v="1428"/>
    <n v="268"/>
    <n v="222"/>
    <n v="161"/>
    <n v="161"/>
    <n v="201"/>
    <n v="261"/>
    <n v="161"/>
    <n v="328"/>
    <n v="109"/>
    <n v="228"/>
    <n v="179"/>
    <n v="228"/>
    <n v="158"/>
    <n v="88"/>
    <n v="70"/>
    <n v="48"/>
    <n v="76"/>
    <n v="94"/>
  </r>
  <r>
    <s v="Uvalde County"/>
    <s v=" Texas"/>
    <n v="2009"/>
    <x v="43"/>
    <n v="26623"/>
    <n v="12973"/>
    <n v="13650"/>
    <n v="2209"/>
    <n v="2129"/>
    <n v="2236"/>
    <n v="2289"/>
    <n v="1757"/>
    <n v="1517"/>
    <n v="1437"/>
    <n v="1810"/>
    <n v="1490"/>
    <n v="1650"/>
    <n v="1517"/>
    <n v="1703"/>
    <n v="1171"/>
    <n v="931"/>
    <n v="878"/>
    <n v="718"/>
    <n v="665"/>
    <n v="452"/>
  </r>
  <r>
    <s v="Val Verde County"/>
    <s v=" Texas"/>
    <n v="2009"/>
    <x v="43"/>
    <n v="47533"/>
    <n v="23264"/>
    <n v="24269"/>
    <n v="4515"/>
    <n v="3755"/>
    <n v="3755"/>
    <n v="3755"/>
    <n v="3660"/>
    <n v="2994"/>
    <n v="2566"/>
    <n v="2709"/>
    <n v="3042"/>
    <n v="2614"/>
    <n v="2471"/>
    <n v="2234"/>
    <n v="2234"/>
    <n v="1758"/>
    <n v="1853"/>
    <n v="1568"/>
    <n v="1093"/>
    <n v="998"/>
  </r>
  <r>
    <s v="Van Zandt County"/>
    <s v=" Texas"/>
    <n v="2009"/>
    <x v="43"/>
    <n v="51874"/>
    <n v="25736"/>
    <n v="26138"/>
    <n v="3164"/>
    <n v="3319"/>
    <n v="3579"/>
    <n v="3631"/>
    <n v="2853"/>
    <n v="2956"/>
    <n v="2645"/>
    <n v="2749"/>
    <n v="3994"/>
    <n v="3683"/>
    <n v="3683"/>
    <n v="3216"/>
    <n v="3268"/>
    <n v="2541"/>
    <n v="2489"/>
    <n v="1919"/>
    <n v="1244"/>
    <n v="1037"/>
  </r>
  <r>
    <s v="Victoria County"/>
    <s v=" Texas"/>
    <n v="2009"/>
    <x v="43"/>
    <n v="86206"/>
    <n v="41813"/>
    <n v="44393"/>
    <n v="6982"/>
    <n v="6724"/>
    <n v="6206"/>
    <n v="6293"/>
    <n v="5948"/>
    <n v="5603"/>
    <n v="4913"/>
    <n v="5258"/>
    <n v="5775"/>
    <n v="6379"/>
    <n v="5948"/>
    <n v="5258"/>
    <n v="3965"/>
    <n v="3275"/>
    <n v="2499"/>
    <n v="2413"/>
    <n v="1551"/>
    <n v="1379"/>
  </r>
  <r>
    <s v="Walker County"/>
    <s v=" Texas"/>
    <n v="2009"/>
    <x v="43"/>
    <n v="63928"/>
    <n v="38247"/>
    <n v="25681"/>
    <n v="3004"/>
    <n v="2684"/>
    <n v="2748"/>
    <n v="6968"/>
    <n v="7927"/>
    <n v="4027"/>
    <n v="4602"/>
    <n v="4922"/>
    <n v="4986"/>
    <n v="5306"/>
    <n v="4858"/>
    <n v="3516"/>
    <n v="2365"/>
    <n v="1789"/>
    <n v="1470"/>
    <n v="1278"/>
    <n v="767"/>
    <n v="575"/>
  </r>
  <r>
    <s v="Waller County"/>
    <s v=" Texas"/>
    <n v="2009"/>
    <x v="43"/>
    <n v="35552"/>
    <n v="17635"/>
    <n v="17917"/>
    <n v="2737"/>
    <n v="2417"/>
    <n v="2275"/>
    <n v="2844"/>
    <n v="4692"/>
    <n v="2133"/>
    <n v="1955"/>
    <n v="2133"/>
    <n v="2204"/>
    <n v="2559"/>
    <n v="2417"/>
    <n v="2239"/>
    <n v="1422"/>
    <n v="1137"/>
    <n v="888"/>
    <n v="568"/>
    <n v="497"/>
    <n v="426"/>
  </r>
  <r>
    <s v="Ward County"/>
    <s v=" Texas"/>
    <n v="2009"/>
    <x v="43"/>
    <n v="10297"/>
    <n v="5077"/>
    <n v="5220"/>
    <n v="761"/>
    <n v="689"/>
    <n v="947"/>
    <n v="1060"/>
    <n v="535"/>
    <n v="556"/>
    <n v="463"/>
    <n v="607"/>
    <n v="638"/>
    <n v="834"/>
    <n v="597"/>
    <n v="514"/>
    <n v="535"/>
    <n v="442"/>
    <n v="360"/>
    <n v="236"/>
    <n v="236"/>
    <n v="267"/>
  </r>
  <r>
    <s v="Washington County"/>
    <s v=" Texas"/>
    <n v="2009"/>
    <x v="43"/>
    <n v="32152"/>
    <n v="15942"/>
    <n v="16210"/>
    <n v="2057"/>
    <n v="2314"/>
    <n v="1736"/>
    <n v="3504"/>
    <n v="1800"/>
    <n v="1864"/>
    <n v="1414"/>
    <n v="1704"/>
    <n v="1896"/>
    <n v="2282"/>
    <n v="2218"/>
    <n v="1961"/>
    <n v="1736"/>
    <n v="1286"/>
    <n v="1221"/>
    <n v="1382"/>
    <n v="900"/>
    <n v="900"/>
  </r>
  <r>
    <s v="Webb County"/>
    <s v=" Texas"/>
    <n v="2009"/>
    <x v="43"/>
    <n v="231035"/>
    <n v="111710"/>
    <n v="119325"/>
    <n v="30034"/>
    <n v="22872"/>
    <n v="21717"/>
    <n v="19175"/>
    <n v="16634"/>
    <n v="16172"/>
    <n v="15941"/>
    <n v="15710"/>
    <n v="14093"/>
    <n v="12706"/>
    <n v="10858"/>
    <n v="8548"/>
    <n v="7855"/>
    <n v="5544"/>
    <n v="4158"/>
    <n v="3696"/>
    <n v="2541"/>
    <n v="2310"/>
  </r>
  <r>
    <s v="Wharton County"/>
    <s v=" Texas"/>
    <n v="2009"/>
    <x v="43"/>
    <n v="40919"/>
    <n v="20156"/>
    <n v="20763"/>
    <n v="3314"/>
    <n v="2659"/>
    <n v="3355"/>
    <n v="3232"/>
    <n v="2659"/>
    <n v="2536"/>
    <n v="2127"/>
    <n v="2250"/>
    <n v="2782"/>
    <n v="2987"/>
    <n v="2823"/>
    <n v="2577"/>
    <n v="1882"/>
    <n v="1677"/>
    <n v="1268"/>
    <n v="1227"/>
    <n v="941"/>
    <n v="572"/>
  </r>
  <r>
    <s v="Wheeler County"/>
    <s v=" Texas"/>
    <n v="2009"/>
    <x v="43"/>
    <n v="4763"/>
    <n v="2347"/>
    <n v="2416"/>
    <n v="414"/>
    <n v="300"/>
    <n v="333"/>
    <n v="285"/>
    <n v="252"/>
    <n v="266"/>
    <n v="223"/>
    <n v="228"/>
    <n v="261"/>
    <n v="419"/>
    <n v="295"/>
    <n v="342"/>
    <n v="266"/>
    <n v="252"/>
    <n v="209"/>
    <n v="166"/>
    <n v="100"/>
    <n v="147"/>
  </r>
  <r>
    <s v="Wichita County"/>
    <s v=" Texas"/>
    <n v="2009"/>
    <x v="43"/>
    <n v="128464"/>
    <n v="64934"/>
    <n v="63530"/>
    <n v="9377"/>
    <n v="8864"/>
    <n v="7836"/>
    <n v="11176"/>
    <n v="12461"/>
    <n v="9891"/>
    <n v="7579"/>
    <n v="8221"/>
    <n v="7964"/>
    <n v="8478"/>
    <n v="7836"/>
    <n v="6551"/>
    <n v="5652"/>
    <n v="4367"/>
    <n v="4367"/>
    <n v="3725"/>
    <n v="2183"/>
    <n v="2055"/>
  </r>
  <r>
    <s v="Wilbarger County"/>
    <s v=" Texas"/>
    <n v="2009"/>
    <x v="43"/>
    <n v="13725"/>
    <n v="6986"/>
    <n v="6739"/>
    <n v="1166"/>
    <n v="713"/>
    <n v="1070"/>
    <n v="1331"/>
    <n v="1084"/>
    <n v="535"/>
    <n v="686"/>
    <n v="754"/>
    <n v="850"/>
    <n v="1070"/>
    <n v="974"/>
    <n v="823"/>
    <n v="658"/>
    <n v="480"/>
    <n v="549"/>
    <n v="398"/>
    <n v="356"/>
    <n v="233"/>
  </r>
  <r>
    <s v="Willacy County"/>
    <s v=" Texas"/>
    <n v="2009"/>
    <x v="43"/>
    <n v="20364"/>
    <n v="10580"/>
    <n v="9784"/>
    <n v="1873"/>
    <n v="1710"/>
    <n v="1425"/>
    <n v="1812"/>
    <n v="1629"/>
    <n v="1445"/>
    <n v="1221"/>
    <n v="1323"/>
    <n v="1262"/>
    <n v="1282"/>
    <n v="1120"/>
    <n v="1120"/>
    <n v="753"/>
    <n v="712"/>
    <n v="529"/>
    <n v="509"/>
    <n v="448"/>
    <n v="224"/>
  </r>
  <r>
    <s v="Williamson County"/>
    <s v=" Texas"/>
    <n v="2009"/>
    <x v="43"/>
    <n v="372438"/>
    <n v="186366"/>
    <n v="186072"/>
    <n v="30539"/>
    <n v="31657"/>
    <n v="27187"/>
    <n v="24953"/>
    <n v="20856"/>
    <n v="26070"/>
    <n v="30912"/>
    <n v="33891"/>
    <n v="29795"/>
    <n v="28305"/>
    <n v="22718"/>
    <n v="18621"/>
    <n v="13780"/>
    <n v="10428"/>
    <n v="8193"/>
    <n v="5959"/>
    <n v="3724"/>
    <n v="4096"/>
  </r>
  <r>
    <s v="Wilson County"/>
    <s v=" Texas"/>
    <n v="2009"/>
    <x v="43"/>
    <n v="39033"/>
    <n v="19389"/>
    <n v="19644"/>
    <n v="2537"/>
    <n v="2654"/>
    <n v="3239"/>
    <n v="3083"/>
    <n v="2185"/>
    <n v="1951"/>
    <n v="2107"/>
    <n v="2576"/>
    <n v="3122"/>
    <n v="3278"/>
    <n v="2927"/>
    <n v="2615"/>
    <n v="2107"/>
    <n v="1483"/>
    <n v="1014"/>
    <n v="1053"/>
    <n v="468"/>
    <n v="546"/>
  </r>
  <r>
    <s v="Winkler County"/>
    <s v=" Texas"/>
    <n v="2009"/>
    <x v="43"/>
    <n v="6583"/>
    <n v="3310"/>
    <n v="3273"/>
    <n v="533"/>
    <n v="625"/>
    <n v="414"/>
    <n v="533"/>
    <n v="401"/>
    <n v="375"/>
    <n v="375"/>
    <n v="362"/>
    <n v="414"/>
    <n v="520"/>
    <n v="467"/>
    <n v="368"/>
    <n v="296"/>
    <n v="197"/>
    <n v="243"/>
    <n v="302"/>
    <n v="98"/>
    <n v="59"/>
  </r>
  <r>
    <s v="Wise County"/>
    <s v=" Texas"/>
    <n v="2009"/>
    <x v="43"/>
    <n v="57615"/>
    <n v="29118"/>
    <n v="28497"/>
    <n v="3744"/>
    <n v="4321"/>
    <n v="4148"/>
    <n v="4493"/>
    <n v="3572"/>
    <n v="3341"/>
    <n v="3168"/>
    <n v="4205"/>
    <n v="4609"/>
    <n v="4724"/>
    <n v="4090"/>
    <n v="3687"/>
    <n v="2938"/>
    <n v="2304"/>
    <n v="1497"/>
    <n v="1267"/>
    <n v="691"/>
    <n v="748"/>
  </r>
  <r>
    <s v="Wood County"/>
    <s v=" Texas"/>
    <n v="2009"/>
    <x v="43"/>
    <n v="42104"/>
    <n v="20273"/>
    <n v="21831"/>
    <n v="2399"/>
    <n v="2526"/>
    <n v="2273"/>
    <n v="2989"/>
    <n v="2989"/>
    <n v="2063"/>
    <n v="1810"/>
    <n v="2147"/>
    <n v="2315"/>
    <n v="2652"/>
    <n v="2694"/>
    <n v="2820"/>
    <n v="3242"/>
    <n v="2947"/>
    <n v="2399"/>
    <n v="1642"/>
    <n v="1178"/>
    <n v="1052"/>
  </r>
  <r>
    <s v="Yoakum County"/>
    <s v=" Texas"/>
    <n v="2009"/>
    <x v="43"/>
    <n v="7453"/>
    <n v="3689"/>
    <n v="3764"/>
    <n v="715"/>
    <n v="670"/>
    <n v="648"/>
    <n v="581"/>
    <n v="365"/>
    <n v="469"/>
    <n v="417"/>
    <n v="409"/>
    <n v="566"/>
    <n v="544"/>
    <n v="491"/>
    <n v="387"/>
    <n v="365"/>
    <n v="238"/>
    <n v="171"/>
    <n v="156"/>
    <n v="149"/>
    <n v="111"/>
  </r>
  <r>
    <s v="Young County"/>
    <s v=" Texas"/>
    <n v="2009"/>
    <x v="43"/>
    <n v="17701"/>
    <n v="8427"/>
    <n v="9274"/>
    <n v="1185"/>
    <n v="1132"/>
    <n v="1221"/>
    <n v="1062"/>
    <n v="973"/>
    <n v="991"/>
    <n v="1062"/>
    <n v="849"/>
    <n v="1203"/>
    <n v="1292"/>
    <n v="1274"/>
    <n v="1168"/>
    <n v="955"/>
    <n v="902"/>
    <n v="761"/>
    <n v="672"/>
    <n v="513"/>
    <n v="460"/>
  </r>
  <r>
    <s v="Zapata County"/>
    <s v=" Texas"/>
    <n v="2009"/>
    <x v="43"/>
    <n v="13561"/>
    <n v="6788"/>
    <n v="6773"/>
    <n v="1491"/>
    <n v="1139"/>
    <n v="1274"/>
    <n v="813"/>
    <n v="1315"/>
    <n v="895"/>
    <n v="759"/>
    <n v="556"/>
    <n v="895"/>
    <n v="732"/>
    <n v="678"/>
    <n v="732"/>
    <n v="718"/>
    <n v="393"/>
    <n v="339"/>
    <n v="420"/>
    <n v="339"/>
    <n v="81"/>
  </r>
  <r>
    <s v="Zavala County"/>
    <s v=" Texas"/>
    <n v="2009"/>
    <x v="43"/>
    <n v="11620"/>
    <n v="5628"/>
    <n v="5992"/>
    <n v="1034"/>
    <n v="1324"/>
    <n v="755"/>
    <n v="1022"/>
    <n v="883"/>
    <n v="685"/>
    <n v="650"/>
    <n v="708"/>
    <n v="639"/>
    <n v="766"/>
    <n v="697"/>
    <n v="627"/>
    <n v="453"/>
    <n v="290"/>
    <n v="395"/>
    <n v="302"/>
    <n v="209"/>
    <n v="174"/>
  </r>
  <r>
    <s v="Beaver County"/>
    <s v=" Utah"/>
    <n v="2009"/>
    <x v="44"/>
    <n v="6139"/>
    <n v="3228"/>
    <n v="2911"/>
    <n v="601"/>
    <n v="589"/>
    <n v="521"/>
    <n v="491"/>
    <n v="349"/>
    <n v="362"/>
    <n v="374"/>
    <n v="306"/>
    <n v="392"/>
    <n v="362"/>
    <n v="380"/>
    <n v="251"/>
    <n v="343"/>
    <n v="251"/>
    <n v="141"/>
    <n v="178"/>
    <n v="61"/>
    <n v="184"/>
  </r>
  <r>
    <s v="Box Elder County"/>
    <s v=" Utah"/>
    <n v="2009"/>
    <x v="44"/>
    <n v="47897"/>
    <n v="24374"/>
    <n v="23523"/>
    <n v="4406"/>
    <n v="4741"/>
    <n v="4214"/>
    <n v="4071"/>
    <n v="3161"/>
    <n v="3065"/>
    <n v="2969"/>
    <n v="3017"/>
    <n v="2730"/>
    <n v="3304"/>
    <n v="2921"/>
    <n v="2346"/>
    <n v="1724"/>
    <n v="1532"/>
    <n v="1293"/>
    <n v="1053"/>
    <n v="670"/>
    <n v="622"/>
  </r>
  <r>
    <s v="Cache County"/>
    <s v=" Utah"/>
    <n v="2009"/>
    <x v="44"/>
    <n v="109347"/>
    <n v="54047"/>
    <n v="55300"/>
    <n v="11372"/>
    <n v="9294"/>
    <n v="8201"/>
    <n v="10606"/>
    <n v="20338"/>
    <n v="7435"/>
    <n v="5248"/>
    <n v="5686"/>
    <n v="5358"/>
    <n v="5467"/>
    <n v="5139"/>
    <n v="3827"/>
    <n v="3171"/>
    <n v="2186"/>
    <n v="1968"/>
    <n v="1640"/>
    <n v="1202"/>
    <n v="1202"/>
  </r>
  <r>
    <s v="Daggett County"/>
    <s v=" Utah"/>
    <n v="2009"/>
    <x v="44"/>
    <n v="779"/>
    <n v="433"/>
    <n v="346"/>
    <n v="56"/>
    <n v="27"/>
    <n v="38"/>
    <n v="45"/>
    <n v="67"/>
    <n v="91"/>
    <n v="52"/>
    <n v="43"/>
    <n v="21"/>
    <n v="60"/>
    <n v="42"/>
    <n v="36"/>
    <n v="57"/>
    <n v="39"/>
    <n v="49"/>
    <n v="25"/>
    <n v="17"/>
    <n v="4"/>
  </r>
  <r>
    <s v="Davis County"/>
    <s v=" Utah"/>
    <n v="2009"/>
    <x v="44"/>
    <n v="286502"/>
    <n v="144518"/>
    <n v="141984"/>
    <n v="29223"/>
    <n v="26644"/>
    <n v="25498"/>
    <n v="23206"/>
    <n v="21487"/>
    <n v="24066"/>
    <n v="21774"/>
    <n v="17763"/>
    <n v="18049"/>
    <n v="17763"/>
    <n v="16044"/>
    <n v="12606"/>
    <n v="9454"/>
    <n v="6876"/>
    <n v="5730"/>
    <n v="4584"/>
    <n v="3151"/>
    <n v="2578"/>
  </r>
  <r>
    <s v="Duchesne County"/>
    <s v=" Utah"/>
    <n v="2009"/>
    <x v="44"/>
    <n v="16327"/>
    <n v="8439"/>
    <n v="7888"/>
    <n v="1649"/>
    <n v="1551"/>
    <n v="1518"/>
    <n v="1420"/>
    <n v="1126"/>
    <n v="1077"/>
    <n v="930"/>
    <n v="897"/>
    <n v="800"/>
    <n v="1126"/>
    <n v="1012"/>
    <n v="783"/>
    <n v="783"/>
    <n v="620"/>
    <n v="440"/>
    <n v="326"/>
    <n v="130"/>
    <n v="114"/>
  </r>
  <r>
    <s v="Emery County"/>
    <s v=" Utah"/>
    <n v="2009"/>
    <x v="44"/>
    <n v="10408"/>
    <n v="5281"/>
    <n v="5127"/>
    <n v="884"/>
    <n v="832"/>
    <n v="936"/>
    <n v="999"/>
    <n v="697"/>
    <n v="541"/>
    <n v="499"/>
    <n v="426"/>
    <n v="707"/>
    <n v="759"/>
    <n v="738"/>
    <n v="686"/>
    <n v="437"/>
    <n v="374"/>
    <n v="312"/>
    <n v="208"/>
    <n v="208"/>
    <n v="156"/>
  </r>
  <r>
    <s v="Garfield County"/>
    <s v=" Utah"/>
    <n v="2009"/>
    <x v="44"/>
    <n v="4488"/>
    <n v="2306"/>
    <n v="2182"/>
    <n v="332"/>
    <n v="376"/>
    <n v="318"/>
    <n v="237"/>
    <n v="161"/>
    <n v="314"/>
    <n v="219"/>
    <n v="318"/>
    <n v="246"/>
    <n v="273"/>
    <n v="318"/>
    <n v="350"/>
    <n v="282"/>
    <n v="228"/>
    <n v="188"/>
    <n v="116"/>
    <n v="130"/>
    <n v="80"/>
  </r>
  <r>
    <s v="Grand County"/>
    <s v=" Utah"/>
    <n v="2009"/>
    <x v="44"/>
    <n v="9407"/>
    <n v="4695"/>
    <n v="4712"/>
    <n v="658"/>
    <n v="592"/>
    <n v="592"/>
    <n v="827"/>
    <n v="442"/>
    <n v="583"/>
    <n v="620"/>
    <n v="470"/>
    <n v="620"/>
    <n v="705"/>
    <n v="837"/>
    <n v="790"/>
    <n v="470"/>
    <n v="348"/>
    <n v="301"/>
    <n v="206"/>
    <n v="235"/>
    <n v="103"/>
  </r>
  <r>
    <s v="Iron County"/>
    <s v=" Utah"/>
    <n v="2009"/>
    <x v="44"/>
    <n v="42752"/>
    <n v="21244"/>
    <n v="21508"/>
    <n v="4232"/>
    <n v="3291"/>
    <n v="3334"/>
    <n v="4617"/>
    <n v="6797"/>
    <n v="2308"/>
    <n v="2265"/>
    <n v="2052"/>
    <n v="2009"/>
    <n v="2265"/>
    <n v="2094"/>
    <n v="1795"/>
    <n v="1624"/>
    <n v="1325"/>
    <n v="1026"/>
    <n v="855"/>
    <n v="342"/>
    <n v="555"/>
  </r>
  <r>
    <s v="Juab County"/>
    <s v=" Utah"/>
    <n v="2009"/>
    <x v="44"/>
    <n v="9563"/>
    <n v="4892"/>
    <n v="4671"/>
    <n v="927"/>
    <n v="1004"/>
    <n v="956"/>
    <n v="784"/>
    <n v="545"/>
    <n v="640"/>
    <n v="602"/>
    <n v="564"/>
    <n v="631"/>
    <n v="525"/>
    <n v="525"/>
    <n v="487"/>
    <n v="334"/>
    <n v="334"/>
    <n v="229"/>
    <n v="172"/>
    <n v="133"/>
    <n v="133"/>
  </r>
  <r>
    <s v="Kane County"/>
    <s v=" Utah"/>
    <n v="2009"/>
    <x v="44"/>
    <n v="6447"/>
    <n v="3291"/>
    <n v="3156"/>
    <n v="444"/>
    <n v="335"/>
    <n v="464"/>
    <n v="451"/>
    <n v="464"/>
    <n v="148"/>
    <n v="328"/>
    <n v="335"/>
    <n v="309"/>
    <n v="431"/>
    <n v="509"/>
    <n v="593"/>
    <n v="451"/>
    <n v="393"/>
    <n v="257"/>
    <n v="277"/>
    <n v="141"/>
    <n v="103"/>
  </r>
  <r>
    <s v="Millard County"/>
    <s v=" Utah"/>
    <n v="2009"/>
    <x v="44"/>
    <n v="12007"/>
    <n v="6111"/>
    <n v="5896"/>
    <n v="1008"/>
    <n v="1032"/>
    <n v="1080"/>
    <n v="1260"/>
    <n v="744"/>
    <n v="432"/>
    <n v="564"/>
    <n v="648"/>
    <n v="624"/>
    <n v="888"/>
    <n v="840"/>
    <n v="696"/>
    <n v="588"/>
    <n v="492"/>
    <n v="360"/>
    <n v="300"/>
    <n v="228"/>
    <n v="216"/>
  </r>
  <r>
    <s v="Morgan County"/>
    <s v=" Utah"/>
    <n v="2009"/>
    <x v="44"/>
    <n v="8381"/>
    <n v="4286"/>
    <n v="4095"/>
    <n v="687"/>
    <n v="636"/>
    <n v="963"/>
    <n v="771"/>
    <n v="561"/>
    <n v="343"/>
    <n v="452"/>
    <n v="536"/>
    <n v="578"/>
    <n v="645"/>
    <n v="553"/>
    <n v="410"/>
    <n v="385"/>
    <n v="318"/>
    <n v="201"/>
    <n v="209"/>
    <n v="41"/>
    <n v="75"/>
  </r>
  <r>
    <s v="Piute County"/>
    <s v=" Utah"/>
    <n v="2009"/>
    <x v="44"/>
    <n v="1516"/>
    <n v="824"/>
    <n v="692"/>
    <n v="98"/>
    <n v="130"/>
    <n v="177"/>
    <n v="131"/>
    <n v="42"/>
    <n v="39"/>
    <n v="72"/>
    <n v="50"/>
    <n v="83"/>
    <n v="74"/>
    <n v="62"/>
    <n v="86"/>
    <n v="140"/>
    <n v="83"/>
    <n v="86"/>
    <n v="77"/>
    <n v="48"/>
    <n v="31"/>
  </r>
  <r>
    <s v="Rich County"/>
    <s v=" Utah"/>
    <n v="2009"/>
    <x v="44"/>
    <n v="2067"/>
    <n v="983"/>
    <n v="1084"/>
    <n v="159"/>
    <n v="165"/>
    <n v="146"/>
    <n v="163"/>
    <n v="134"/>
    <n v="95"/>
    <n v="113"/>
    <n v="53"/>
    <n v="155"/>
    <n v="128"/>
    <n v="142"/>
    <n v="140"/>
    <n v="142"/>
    <n v="138"/>
    <n v="68"/>
    <n v="26"/>
    <n v="33"/>
    <n v="59"/>
  </r>
  <r>
    <s v="Salt Lake County"/>
    <s v=" Utah"/>
    <n v="2009"/>
    <x v="44"/>
    <n v="1000299"/>
    <n v="505464"/>
    <n v="494835"/>
    <n v="93027"/>
    <n v="81024"/>
    <n v="74022"/>
    <n v="70020"/>
    <n v="75022"/>
    <n v="101030"/>
    <n v="84025"/>
    <n v="71021"/>
    <n v="61018"/>
    <n v="64019"/>
    <n v="59017"/>
    <n v="49014"/>
    <n v="35010"/>
    <n v="25007"/>
    <n v="19005"/>
    <n v="17005"/>
    <n v="13003"/>
    <n v="11003"/>
  </r>
  <r>
    <s v="San Juan County"/>
    <s v=" Utah"/>
    <n v="2009"/>
    <x v="44"/>
    <n v="14429"/>
    <n v="7178"/>
    <n v="7251"/>
    <n v="1240"/>
    <n v="1298"/>
    <n v="1486"/>
    <n v="1399"/>
    <n v="1111"/>
    <n v="966"/>
    <n v="808"/>
    <n v="721"/>
    <n v="952"/>
    <n v="865"/>
    <n v="836"/>
    <n v="707"/>
    <n v="606"/>
    <n v="375"/>
    <n v="375"/>
    <n v="245"/>
    <n v="216"/>
    <n v="216"/>
  </r>
  <r>
    <s v="Sanpete County"/>
    <s v=" Utah"/>
    <n v="2009"/>
    <x v="44"/>
    <n v="24742"/>
    <n v="12895"/>
    <n v="11847"/>
    <n v="2103"/>
    <n v="2152"/>
    <n v="2053"/>
    <n v="2969"/>
    <n v="2573"/>
    <n v="940"/>
    <n v="1261"/>
    <n v="1534"/>
    <n v="1385"/>
    <n v="1311"/>
    <n v="1336"/>
    <n v="1187"/>
    <n v="1113"/>
    <n v="841"/>
    <n v="767"/>
    <n v="569"/>
    <n v="420"/>
    <n v="222"/>
  </r>
  <r>
    <s v="Sevier County"/>
    <s v=" Utah"/>
    <n v="2009"/>
    <x v="44"/>
    <n v="19603"/>
    <n v="9979"/>
    <n v="9624"/>
    <n v="1705"/>
    <n v="1803"/>
    <n v="1744"/>
    <n v="1881"/>
    <n v="1117"/>
    <n v="1117"/>
    <n v="1058"/>
    <n v="823"/>
    <n v="1293"/>
    <n v="1254"/>
    <n v="1156"/>
    <n v="1097"/>
    <n v="901"/>
    <n v="921"/>
    <n v="548"/>
    <n v="470"/>
    <n v="411"/>
    <n v="313"/>
  </r>
  <r>
    <s v="Summit County"/>
    <s v=" Utah"/>
    <n v="2009"/>
    <x v="44"/>
    <n v="35644"/>
    <n v="18564"/>
    <n v="17080"/>
    <n v="2673"/>
    <n v="2673"/>
    <n v="2673"/>
    <n v="2744"/>
    <n v="1924"/>
    <n v="2174"/>
    <n v="2495"/>
    <n v="2851"/>
    <n v="2994"/>
    <n v="3172"/>
    <n v="2994"/>
    <n v="2209"/>
    <n v="1782"/>
    <n v="926"/>
    <n v="534"/>
    <n v="320"/>
    <n v="213"/>
    <n v="285"/>
  </r>
  <r>
    <s v="Tooele County"/>
    <s v=" Utah"/>
    <n v="2009"/>
    <x v="44"/>
    <n v="54473"/>
    <n v="27436"/>
    <n v="27037"/>
    <n v="5665"/>
    <n v="5774"/>
    <n v="4957"/>
    <n v="3976"/>
    <n v="3104"/>
    <n v="4412"/>
    <n v="4848"/>
    <n v="4248"/>
    <n v="3268"/>
    <n v="3213"/>
    <n v="2941"/>
    <n v="2451"/>
    <n v="1525"/>
    <n v="1361"/>
    <n v="926"/>
    <n v="708"/>
    <n v="544"/>
    <n v="381"/>
  </r>
  <r>
    <s v="Uintah County"/>
    <s v=" Utah"/>
    <n v="2009"/>
    <x v="44"/>
    <n v="29014"/>
    <n v="14570"/>
    <n v="14444"/>
    <n v="2872"/>
    <n v="2263"/>
    <n v="2756"/>
    <n v="2263"/>
    <n v="2263"/>
    <n v="2495"/>
    <n v="1943"/>
    <n v="1334"/>
    <n v="1885"/>
    <n v="1914"/>
    <n v="1682"/>
    <n v="1479"/>
    <n v="1073"/>
    <n v="812"/>
    <n v="696"/>
    <n v="580"/>
    <n v="377"/>
    <n v="319"/>
  </r>
  <r>
    <s v="Utah County"/>
    <s v=" Utah"/>
    <n v="2009"/>
    <x v="44"/>
    <n v="504990"/>
    <n v="250847"/>
    <n v="254143"/>
    <n v="57568"/>
    <n v="49994"/>
    <n v="42419"/>
    <n v="51508"/>
    <n v="78273"/>
    <n v="35854"/>
    <n v="29289"/>
    <n v="28279"/>
    <n v="25754"/>
    <n v="23229"/>
    <n v="20199"/>
    <n v="17169"/>
    <n v="13129"/>
    <n v="9594"/>
    <n v="8079"/>
    <n v="6564"/>
    <n v="4039"/>
    <n v="4039"/>
  </r>
  <r>
    <s v="Wasatch County"/>
    <s v=" Utah"/>
    <n v="2009"/>
    <x v="44"/>
    <n v="20318"/>
    <n v="10302"/>
    <n v="10016"/>
    <n v="2011"/>
    <n v="1727"/>
    <n v="1930"/>
    <n v="1564"/>
    <n v="1198"/>
    <n v="1198"/>
    <n v="1483"/>
    <n v="1381"/>
    <n v="1340"/>
    <n v="1422"/>
    <n v="1219"/>
    <n v="914"/>
    <n v="914"/>
    <n v="650"/>
    <n v="548"/>
    <n v="406"/>
    <n v="304"/>
    <n v="121"/>
  </r>
  <r>
    <s v="Washington County"/>
    <s v=" Utah"/>
    <n v="2009"/>
    <x v="44"/>
    <n v="130258"/>
    <n v="64753"/>
    <n v="65505"/>
    <n v="12374"/>
    <n v="10420"/>
    <n v="9769"/>
    <n v="8857"/>
    <n v="9248"/>
    <n v="10941"/>
    <n v="8206"/>
    <n v="6903"/>
    <n v="5601"/>
    <n v="6512"/>
    <n v="6382"/>
    <n v="6122"/>
    <n v="6643"/>
    <n v="6122"/>
    <n v="5340"/>
    <n v="4559"/>
    <n v="3126"/>
    <n v="2995"/>
  </r>
  <r>
    <s v="Wayne County"/>
    <s v=" Utah"/>
    <n v="2009"/>
    <x v="44"/>
    <n v="2502"/>
    <n v="1314"/>
    <n v="1188"/>
    <n v="195"/>
    <n v="152"/>
    <n v="235"/>
    <n v="205"/>
    <n v="110"/>
    <n v="60"/>
    <n v="140"/>
    <n v="122"/>
    <n v="197"/>
    <n v="170"/>
    <n v="217"/>
    <n v="137"/>
    <n v="207"/>
    <n v="130"/>
    <n v="65"/>
    <n v="62"/>
    <n v="57"/>
    <n v="40"/>
  </r>
  <r>
    <s v="Weber County"/>
    <s v=" Utah"/>
    <n v="2009"/>
    <x v="44"/>
    <n v="221981"/>
    <n v="112011"/>
    <n v="109970"/>
    <n v="19978"/>
    <n v="17980"/>
    <n v="17092"/>
    <n v="15982"/>
    <n v="16648"/>
    <n v="21310"/>
    <n v="16426"/>
    <n v="13762"/>
    <n v="12874"/>
    <n v="14650"/>
    <n v="13318"/>
    <n v="11099"/>
    <n v="8435"/>
    <n v="6215"/>
    <n v="5327"/>
    <n v="4661"/>
    <n v="3329"/>
    <n v="3107"/>
  </r>
  <r>
    <s v="Addison County"/>
    <s v=" Vermont"/>
    <n v="2009"/>
    <x v="45"/>
    <n v="36659"/>
    <n v="18260"/>
    <n v="18399"/>
    <n v="1832"/>
    <n v="2016"/>
    <n v="2419"/>
    <n v="3555"/>
    <n v="3152"/>
    <n v="1466"/>
    <n v="1869"/>
    <n v="2272"/>
    <n v="2822"/>
    <n v="2932"/>
    <n v="3042"/>
    <n v="2639"/>
    <n v="2126"/>
    <n v="1503"/>
    <n v="916"/>
    <n v="696"/>
    <n v="806"/>
    <n v="623"/>
  </r>
  <r>
    <s v="Bennington County"/>
    <s v=" Vermont"/>
    <n v="2009"/>
    <x v="45"/>
    <n v="36466"/>
    <n v="17516"/>
    <n v="18950"/>
    <n v="1859"/>
    <n v="1823"/>
    <n v="2187"/>
    <n v="2662"/>
    <n v="2333"/>
    <n v="1750"/>
    <n v="1604"/>
    <n v="1896"/>
    <n v="2625"/>
    <n v="2953"/>
    <n v="3026"/>
    <n v="2662"/>
    <n v="2370"/>
    <n v="1823"/>
    <n v="1458"/>
    <n v="1531"/>
    <n v="1057"/>
    <n v="765"/>
  </r>
  <r>
    <s v="Caledonia County"/>
    <s v=" Vermont"/>
    <n v="2009"/>
    <x v="45"/>
    <n v="30356"/>
    <n v="15092"/>
    <n v="15264"/>
    <n v="1699"/>
    <n v="1882"/>
    <n v="1760"/>
    <n v="2337"/>
    <n v="1973"/>
    <n v="1791"/>
    <n v="1487"/>
    <n v="1791"/>
    <n v="2094"/>
    <n v="2458"/>
    <n v="2489"/>
    <n v="2367"/>
    <n v="1821"/>
    <n v="1366"/>
    <n v="849"/>
    <n v="758"/>
    <n v="728"/>
    <n v="789"/>
  </r>
  <r>
    <s v="Chittenden County"/>
    <s v=" Vermont"/>
    <n v="2009"/>
    <x v="45"/>
    <n v="150924"/>
    <n v="73733"/>
    <n v="77191"/>
    <n v="8149"/>
    <n v="7998"/>
    <n v="9357"/>
    <n v="13281"/>
    <n v="17205"/>
    <n v="9357"/>
    <n v="9055"/>
    <n v="9960"/>
    <n v="11621"/>
    <n v="12375"/>
    <n v="11319"/>
    <n v="9206"/>
    <n v="6640"/>
    <n v="4225"/>
    <n v="3773"/>
    <n v="3018"/>
    <n v="2263"/>
    <n v="2112"/>
  </r>
  <r>
    <s v="Essex County"/>
    <s v=" Vermont"/>
    <n v="2009"/>
    <x v="45"/>
    <n v="6436"/>
    <n v="3196"/>
    <n v="3240"/>
    <n v="251"/>
    <n v="328"/>
    <n v="411"/>
    <n v="482"/>
    <n v="283"/>
    <n v="302"/>
    <n v="289"/>
    <n v="411"/>
    <n v="527"/>
    <n v="540"/>
    <n v="585"/>
    <n v="476"/>
    <n v="444"/>
    <n v="373"/>
    <n v="238"/>
    <n v="225"/>
    <n v="160"/>
    <n v="96"/>
  </r>
  <r>
    <s v="Franklin County"/>
    <s v=" Vermont"/>
    <n v="2009"/>
    <x v="45"/>
    <n v="47861"/>
    <n v="23844"/>
    <n v="24017"/>
    <n v="3063"/>
    <n v="3398"/>
    <n v="3302"/>
    <n v="3398"/>
    <n v="2728"/>
    <n v="3110"/>
    <n v="2823"/>
    <n v="3445"/>
    <n v="4020"/>
    <n v="4020"/>
    <n v="3637"/>
    <n v="3063"/>
    <n v="2393"/>
    <n v="1675"/>
    <n v="1340"/>
    <n v="1148"/>
    <n v="861"/>
    <n v="526"/>
  </r>
  <r>
    <s v="Grand Isle County"/>
    <s v=" Vermont"/>
    <n v="2009"/>
    <x v="45"/>
    <n v="7575"/>
    <n v="3798"/>
    <n v="3777"/>
    <n v="363"/>
    <n v="310"/>
    <n v="552"/>
    <n v="515"/>
    <n v="378"/>
    <n v="272"/>
    <n v="371"/>
    <n v="439"/>
    <n v="643"/>
    <n v="719"/>
    <n v="742"/>
    <n v="636"/>
    <n v="606"/>
    <n v="416"/>
    <n v="212"/>
    <n v="189"/>
    <n v="113"/>
    <n v="90"/>
  </r>
  <r>
    <s v="Lamoille County"/>
    <s v=" Vermont"/>
    <n v="2009"/>
    <x v="45"/>
    <n v="25253"/>
    <n v="12640"/>
    <n v="12613"/>
    <n v="1388"/>
    <n v="1186"/>
    <n v="1742"/>
    <n v="1818"/>
    <n v="1565"/>
    <n v="1792"/>
    <n v="1641"/>
    <n v="1691"/>
    <n v="1717"/>
    <n v="1994"/>
    <n v="1919"/>
    <n v="1666"/>
    <n v="1414"/>
    <n v="1287"/>
    <n v="782"/>
    <n v="782"/>
    <n v="530"/>
    <n v="378"/>
  </r>
  <r>
    <s v="Orange County"/>
    <s v=" Vermont"/>
    <n v="2009"/>
    <x v="45"/>
    <n v="28977"/>
    <n v="14553"/>
    <n v="14424"/>
    <n v="1477"/>
    <n v="1651"/>
    <n v="1883"/>
    <n v="2260"/>
    <n v="1738"/>
    <n v="1303"/>
    <n v="1477"/>
    <n v="1825"/>
    <n v="2202"/>
    <n v="2578"/>
    <n v="2520"/>
    <n v="2289"/>
    <n v="1709"/>
    <n v="1332"/>
    <n v="869"/>
    <n v="811"/>
    <n v="550"/>
    <n v="463"/>
  </r>
  <r>
    <s v="Orleans County"/>
    <s v=" Vermont"/>
    <n v="2009"/>
    <x v="45"/>
    <n v="27265"/>
    <n v="13573"/>
    <n v="13692"/>
    <n v="1445"/>
    <n v="1499"/>
    <n v="1772"/>
    <n v="1881"/>
    <n v="1499"/>
    <n v="1445"/>
    <n v="1390"/>
    <n v="1635"/>
    <n v="1990"/>
    <n v="2208"/>
    <n v="2235"/>
    <n v="2099"/>
    <n v="1799"/>
    <n v="1363"/>
    <n v="981"/>
    <n v="736"/>
    <n v="654"/>
    <n v="708"/>
  </r>
  <r>
    <s v="Rutland County"/>
    <s v=" Vermont"/>
    <n v="2009"/>
    <x v="45"/>
    <n v="63306"/>
    <n v="30867"/>
    <n v="32439"/>
    <n v="3038"/>
    <n v="3228"/>
    <n v="3608"/>
    <n v="4747"/>
    <n v="4241"/>
    <n v="3418"/>
    <n v="2975"/>
    <n v="3671"/>
    <n v="4747"/>
    <n v="5317"/>
    <n v="5317"/>
    <n v="4811"/>
    <n v="4114"/>
    <n v="2912"/>
    <n v="2215"/>
    <n v="2089"/>
    <n v="1645"/>
    <n v="1266"/>
  </r>
  <r>
    <s v="Washington County"/>
    <s v=" Vermont"/>
    <n v="2009"/>
    <x v="45"/>
    <n v="58788"/>
    <n v="28998"/>
    <n v="29790"/>
    <n v="3056"/>
    <n v="3056"/>
    <n v="3586"/>
    <n v="4291"/>
    <n v="3938"/>
    <n v="3292"/>
    <n v="3292"/>
    <n v="3527"/>
    <n v="4644"/>
    <n v="4820"/>
    <n v="5055"/>
    <n v="4761"/>
    <n v="3233"/>
    <n v="2469"/>
    <n v="1822"/>
    <n v="1646"/>
    <n v="1410"/>
    <n v="881"/>
  </r>
  <r>
    <s v="Windham County"/>
    <s v=" Vermont"/>
    <n v="2009"/>
    <x v="45"/>
    <n v="43627"/>
    <n v="21295"/>
    <n v="22332"/>
    <n v="2094"/>
    <n v="2355"/>
    <n v="2617"/>
    <n v="3053"/>
    <n v="2748"/>
    <n v="2137"/>
    <n v="2094"/>
    <n v="2530"/>
    <n v="3184"/>
    <n v="3795"/>
    <n v="3970"/>
    <n v="3577"/>
    <n v="2966"/>
    <n v="1832"/>
    <n v="1570"/>
    <n v="1265"/>
    <n v="1047"/>
    <n v="828"/>
  </r>
  <r>
    <s v="Windsor County"/>
    <s v=" Vermont"/>
    <n v="2009"/>
    <x v="45"/>
    <n v="56921"/>
    <n v="27674"/>
    <n v="29247"/>
    <n v="2789"/>
    <n v="3016"/>
    <n v="3301"/>
    <n v="3642"/>
    <n v="3016"/>
    <n v="2846"/>
    <n v="2846"/>
    <n v="3244"/>
    <n v="4269"/>
    <n v="4895"/>
    <n v="4952"/>
    <n v="4895"/>
    <n v="3642"/>
    <n v="2504"/>
    <n v="2447"/>
    <n v="1992"/>
    <n v="1479"/>
    <n v="1195"/>
  </r>
  <r>
    <s v="Accomack County"/>
    <s v=" Virginia"/>
    <n v="2009"/>
    <x v="46"/>
    <n v="38522"/>
    <n v="18876"/>
    <n v="19646"/>
    <n v="2157"/>
    <n v="2542"/>
    <n v="2426"/>
    <n v="2580"/>
    <n v="2080"/>
    <n v="2465"/>
    <n v="2080"/>
    <n v="2118"/>
    <n v="2349"/>
    <n v="2889"/>
    <n v="3158"/>
    <n v="2812"/>
    <n v="2388"/>
    <n v="2080"/>
    <n v="1579"/>
    <n v="1309"/>
    <n v="770"/>
    <n v="654"/>
  </r>
  <r>
    <s v="Albemarle County"/>
    <s v=" Virginia"/>
    <n v="2009"/>
    <x v="46"/>
    <n v="92866"/>
    <n v="44520"/>
    <n v="48346"/>
    <n v="5386"/>
    <n v="5293"/>
    <n v="5943"/>
    <n v="9100"/>
    <n v="7057"/>
    <n v="6407"/>
    <n v="5571"/>
    <n v="5664"/>
    <n v="6407"/>
    <n v="6964"/>
    <n v="6872"/>
    <n v="6222"/>
    <n v="4364"/>
    <n v="3528"/>
    <n v="2507"/>
    <n v="2321"/>
    <n v="1764"/>
    <n v="1392"/>
  </r>
  <r>
    <s v="Alleghany County"/>
    <s v=" Virginia"/>
    <n v="2009"/>
    <x v="46"/>
    <n v="16397"/>
    <n v="8066"/>
    <n v="8331"/>
    <n v="901"/>
    <n v="951"/>
    <n v="1049"/>
    <n v="951"/>
    <n v="918"/>
    <n v="705"/>
    <n v="737"/>
    <n v="852"/>
    <n v="1410"/>
    <n v="1229"/>
    <n v="1180"/>
    <n v="1295"/>
    <n v="1114"/>
    <n v="951"/>
    <n v="688"/>
    <n v="541"/>
    <n v="409"/>
    <n v="491"/>
  </r>
  <r>
    <s v="Amelia County"/>
    <s v=" Virginia"/>
    <n v="2009"/>
    <x v="46"/>
    <n v="12581"/>
    <n v="6135"/>
    <n v="6446"/>
    <n v="742"/>
    <n v="880"/>
    <n v="717"/>
    <n v="805"/>
    <n v="654"/>
    <n v="666"/>
    <n v="830"/>
    <n v="704"/>
    <n v="1031"/>
    <n v="1019"/>
    <n v="981"/>
    <n v="880"/>
    <n v="767"/>
    <n v="603"/>
    <n v="503"/>
    <n v="327"/>
    <n v="276"/>
    <n v="176"/>
  </r>
  <r>
    <s v="Amherst County"/>
    <s v=" Virginia"/>
    <n v="2009"/>
    <x v="46"/>
    <n v="32185"/>
    <n v="15176"/>
    <n v="17009"/>
    <n v="1609"/>
    <n v="1673"/>
    <n v="2092"/>
    <n v="2703"/>
    <n v="2413"/>
    <n v="1609"/>
    <n v="1512"/>
    <n v="2252"/>
    <n v="2188"/>
    <n v="2542"/>
    <n v="2413"/>
    <n v="1931"/>
    <n v="2092"/>
    <n v="1641"/>
    <n v="1223"/>
    <n v="1126"/>
    <n v="740"/>
    <n v="418"/>
  </r>
  <r>
    <s v="Appomattox County"/>
    <s v=" Virginia"/>
    <n v="2009"/>
    <x v="46"/>
    <n v="14218"/>
    <n v="6944"/>
    <n v="7274"/>
    <n v="796"/>
    <n v="952"/>
    <n v="867"/>
    <n v="1023"/>
    <n v="739"/>
    <n v="781"/>
    <n v="526"/>
    <n v="995"/>
    <n v="1165"/>
    <n v="1151"/>
    <n v="1037"/>
    <n v="781"/>
    <n v="1151"/>
    <n v="654"/>
    <n v="597"/>
    <n v="611"/>
    <n v="184"/>
    <n v="199"/>
  </r>
  <r>
    <s v="Arlington County"/>
    <s v=" Virginia"/>
    <n v="2009"/>
    <x v="46"/>
    <n v="206405"/>
    <n v="103976"/>
    <n v="102429"/>
    <n v="13003"/>
    <n v="8256"/>
    <n v="8049"/>
    <n v="7843"/>
    <n v="16925"/>
    <n v="31992"/>
    <n v="24355"/>
    <n v="17338"/>
    <n v="15273"/>
    <n v="13003"/>
    <n v="12177"/>
    <n v="11971"/>
    <n v="8256"/>
    <n v="5572"/>
    <n v="3508"/>
    <n v="3096"/>
    <n v="2476"/>
    <n v="3508"/>
  </r>
  <r>
    <s v="Augusta County"/>
    <s v=" Virginia"/>
    <n v="2009"/>
    <x v="46"/>
    <n v="70991"/>
    <n v="36327"/>
    <n v="34664"/>
    <n v="4117"/>
    <n v="3691"/>
    <n v="4898"/>
    <n v="4401"/>
    <n v="3975"/>
    <n v="4188"/>
    <n v="3833"/>
    <n v="4969"/>
    <n v="5537"/>
    <n v="6105"/>
    <n v="5679"/>
    <n v="5324"/>
    <n v="4614"/>
    <n v="3194"/>
    <n v="2484"/>
    <n v="1490"/>
    <n v="1419"/>
    <n v="993"/>
  </r>
  <r>
    <s v="Bath County"/>
    <s v=" Virginia"/>
    <n v="2009"/>
    <x v="46"/>
    <n v="4636"/>
    <n v="2430"/>
    <n v="2206"/>
    <n v="213"/>
    <n v="254"/>
    <n v="278"/>
    <n v="282"/>
    <n v="176"/>
    <n v="171"/>
    <n v="157"/>
    <n v="305"/>
    <n v="445"/>
    <n v="319"/>
    <n v="556"/>
    <n v="301"/>
    <n v="268"/>
    <n v="282"/>
    <n v="143"/>
    <n v="273"/>
    <n v="148"/>
    <n v="50"/>
  </r>
  <r>
    <s v="Bedford County"/>
    <s v=" Virginia"/>
    <n v="2009"/>
    <x v="46"/>
    <n v="65916"/>
    <n v="32740"/>
    <n v="33176"/>
    <n v="3427"/>
    <n v="3493"/>
    <n v="5207"/>
    <n v="4350"/>
    <n v="3295"/>
    <n v="2570"/>
    <n v="3361"/>
    <n v="4284"/>
    <n v="5800"/>
    <n v="5866"/>
    <n v="5602"/>
    <n v="5734"/>
    <n v="4218"/>
    <n v="3163"/>
    <n v="2307"/>
    <n v="1647"/>
    <n v="856"/>
    <n v="725"/>
  </r>
  <r>
    <s v="Bland County"/>
    <s v=" Virginia"/>
    <n v="2009"/>
    <x v="46"/>
    <n v="6792"/>
    <n v="3326"/>
    <n v="3466"/>
    <n v="196"/>
    <n v="495"/>
    <n v="305"/>
    <n v="421"/>
    <n v="332"/>
    <n v="400"/>
    <n v="366"/>
    <n v="359"/>
    <n v="590"/>
    <n v="536"/>
    <n v="522"/>
    <n v="672"/>
    <n v="380"/>
    <n v="407"/>
    <n v="346"/>
    <n v="196"/>
    <n v="183"/>
    <n v="74"/>
  </r>
  <r>
    <s v="Botetourt County"/>
    <s v=" Virginia"/>
    <n v="2009"/>
    <x v="46"/>
    <n v="32231"/>
    <n v="15867"/>
    <n v="16364"/>
    <n v="1708"/>
    <n v="1901"/>
    <n v="2062"/>
    <n v="2159"/>
    <n v="1482"/>
    <n v="1257"/>
    <n v="1482"/>
    <n v="2095"/>
    <n v="2868"/>
    <n v="2868"/>
    <n v="2739"/>
    <n v="2256"/>
    <n v="2481"/>
    <n v="1514"/>
    <n v="1353"/>
    <n v="902"/>
    <n v="547"/>
    <n v="547"/>
  </r>
  <r>
    <s v="Brunswick County"/>
    <s v=" Virginia"/>
    <n v="2009"/>
    <x v="46"/>
    <n v="17786"/>
    <n v="9535"/>
    <n v="8251"/>
    <n v="889"/>
    <n v="818"/>
    <n v="942"/>
    <n v="1582"/>
    <n v="1227"/>
    <n v="1102"/>
    <n v="1209"/>
    <n v="1156"/>
    <n v="1369"/>
    <n v="1298"/>
    <n v="1298"/>
    <n v="1227"/>
    <n v="978"/>
    <n v="693"/>
    <n v="818"/>
    <n v="480"/>
    <n v="284"/>
    <n v="409"/>
  </r>
  <r>
    <s v="Buchanan County"/>
    <s v=" Virginia"/>
    <n v="2009"/>
    <x v="46"/>
    <n v="23584"/>
    <n v="11892"/>
    <n v="11692"/>
    <n v="1108"/>
    <n v="1344"/>
    <n v="1202"/>
    <n v="1462"/>
    <n v="1320"/>
    <n v="1627"/>
    <n v="1344"/>
    <n v="1650"/>
    <n v="1815"/>
    <n v="2051"/>
    <n v="1957"/>
    <n v="1580"/>
    <n v="1792"/>
    <n v="1108"/>
    <n v="990"/>
    <n v="660"/>
    <n v="377"/>
    <n v="188"/>
  </r>
  <r>
    <s v="Buckingham County"/>
    <s v=" Virginia"/>
    <n v="2009"/>
    <x v="46"/>
    <n v="15932"/>
    <n v="10391"/>
    <n v="5541"/>
    <n v="796"/>
    <n v="302"/>
    <n v="302"/>
    <n v="207"/>
    <n v="525"/>
    <n v="1465"/>
    <n v="1194"/>
    <n v="1816"/>
    <n v="1800"/>
    <n v="1816"/>
    <n v="1561"/>
    <n v="1035"/>
    <n v="987"/>
    <n v="876"/>
    <n v="398"/>
    <n v="334"/>
    <n v="223"/>
    <n v="286"/>
  </r>
  <r>
    <s v="Campbell County"/>
    <s v=" Virginia"/>
    <n v="2009"/>
    <x v="46"/>
    <n v="52542"/>
    <n v="25657"/>
    <n v="26885"/>
    <n v="2837"/>
    <n v="2837"/>
    <n v="3625"/>
    <n v="3520"/>
    <n v="3520"/>
    <n v="3467"/>
    <n v="3047"/>
    <n v="3310"/>
    <n v="3940"/>
    <n v="4150"/>
    <n v="3888"/>
    <n v="3467"/>
    <n v="3257"/>
    <n v="2364"/>
    <n v="2101"/>
    <n v="1418"/>
    <n v="945"/>
    <n v="893"/>
  </r>
  <r>
    <s v="Caroline County"/>
    <s v=" Virginia"/>
    <n v="2009"/>
    <x v="46"/>
    <n v="26917"/>
    <n v="13452"/>
    <n v="13465"/>
    <n v="1857"/>
    <n v="1776"/>
    <n v="1695"/>
    <n v="1615"/>
    <n v="1588"/>
    <n v="1938"/>
    <n v="1695"/>
    <n v="1911"/>
    <n v="2126"/>
    <n v="2072"/>
    <n v="2018"/>
    <n v="1803"/>
    <n v="1480"/>
    <n v="1265"/>
    <n v="619"/>
    <n v="672"/>
    <n v="403"/>
    <n v="376"/>
  </r>
  <r>
    <s v="Charles City County"/>
    <s v=" Virginia"/>
    <n v="2009"/>
    <x v="46"/>
    <n v="7146"/>
    <n v="3499"/>
    <n v="3647"/>
    <n v="321"/>
    <n v="307"/>
    <n v="478"/>
    <n v="514"/>
    <n v="300"/>
    <n v="285"/>
    <n v="285"/>
    <n v="321"/>
    <n v="693"/>
    <n v="650"/>
    <n v="621"/>
    <n v="686"/>
    <n v="543"/>
    <n v="364"/>
    <n v="264"/>
    <n v="300"/>
    <n v="150"/>
    <n v="64"/>
  </r>
  <r>
    <s v="Charlotte County"/>
    <s v=" Virginia"/>
    <n v="2009"/>
    <x v="46"/>
    <n v="12222"/>
    <n v="5884"/>
    <n v="6338"/>
    <n v="721"/>
    <n v="598"/>
    <n v="941"/>
    <n v="879"/>
    <n v="684"/>
    <n v="574"/>
    <n v="757"/>
    <n v="721"/>
    <n v="708"/>
    <n v="879"/>
    <n v="916"/>
    <n v="867"/>
    <n v="708"/>
    <n v="794"/>
    <n v="488"/>
    <n v="354"/>
    <n v="329"/>
    <n v="305"/>
  </r>
  <r>
    <s v="Chesterfield County"/>
    <s v=" Virginia"/>
    <n v="2009"/>
    <x v="46"/>
    <n v="298009"/>
    <n v="146013"/>
    <n v="151996"/>
    <n v="19966"/>
    <n v="21456"/>
    <n v="23840"/>
    <n v="24138"/>
    <n v="18774"/>
    <n v="16092"/>
    <n v="18774"/>
    <n v="23244"/>
    <n v="24138"/>
    <n v="25330"/>
    <n v="23840"/>
    <n v="20562"/>
    <n v="14900"/>
    <n v="8940"/>
    <n v="5066"/>
    <n v="4172"/>
    <n v="2682"/>
    <n v="2086"/>
  </r>
  <r>
    <s v="Clarke County"/>
    <s v=" Virginia"/>
    <n v="2009"/>
    <x v="46"/>
    <n v="14359"/>
    <n v="7069"/>
    <n v="7290"/>
    <n v="703"/>
    <n v="789"/>
    <n v="1076"/>
    <n v="775"/>
    <n v="904"/>
    <n v="775"/>
    <n v="631"/>
    <n v="933"/>
    <n v="1249"/>
    <n v="1206"/>
    <n v="1163"/>
    <n v="1033"/>
    <n v="1033"/>
    <n v="617"/>
    <n v="545"/>
    <n v="459"/>
    <n v="258"/>
    <n v="201"/>
  </r>
  <r>
    <s v="Craig County"/>
    <s v=" Virginia"/>
    <n v="2009"/>
    <x v="46"/>
    <n v="5055"/>
    <n v="2532"/>
    <n v="2523"/>
    <n v="293"/>
    <n v="283"/>
    <n v="171"/>
    <n v="288"/>
    <n v="288"/>
    <n v="303"/>
    <n v="419"/>
    <n v="232"/>
    <n v="323"/>
    <n v="409"/>
    <n v="571"/>
    <n v="298"/>
    <n v="348"/>
    <n v="217"/>
    <n v="202"/>
    <n v="131"/>
    <n v="187"/>
    <n v="75"/>
  </r>
  <r>
    <s v="Culpeper County"/>
    <s v=" Virginia"/>
    <n v="2009"/>
    <x v="46"/>
    <n v="44923"/>
    <n v="22740"/>
    <n v="22183"/>
    <n v="3279"/>
    <n v="3414"/>
    <n v="3009"/>
    <n v="3099"/>
    <n v="2515"/>
    <n v="3009"/>
    <n v="3099"/>
    <n v="3503"/>
    <n v="3863"/>
    <n v="3503"/>
    <n v="2919"/>
    <n v="2605"/>
    <n v="2111"/>
    <n v="1841"/>
    <n v="943"/>
    <n v="898"/>
    <n v="673"/>
    <n v="628"/>
  </r>
  <r>
    <s v="Cumberland County"/>
    <s v=" Virginia"/>
    <n v="2009"/>
    <x v="46"/>
    <n v="9536"/>
    <n v="4423"/>
    <n v="5113"/>
    <n v="514"/>
    <n v="686"/>
    <n v="715"/>
    <n v="572"/>
    <n v="371"/>
    <n v="381"/>
    <n v="686"/>
    <n v="753"/>
    <n v="715"/>
    <n v="724"/>
    <n v="610"/>
    <n v="572"/>
    <n v="696"/>
    <n v="410"/>
    <n v="467"/>
    <n v="190"/>
    <n v="295"/>
    <n v="162"/>
  </r>
  <r>
    <s v="Dickenson County"/>
    <s v=" Virginia"/>
    <n v="2009"/>
    <x v="46"/>
    <n v="16099"/>
    <n v="7909"/>
    <n v="8190"/>
    <n v="869"/>
    <n v="660"/>
    <n v="1175"/>
    <n v="1014"/>
    <n v="1078"/>
    <n v="901"/>
    <n v="933"/>
    <n v="853"/>
    <n v="1287"/>
    <n v="1223"/>
    <n v="1336"/>
    <n v="1287"/>
    <n v="917"/>
    <n v="611"/>
    <n v="788"/>
    <n v="482"/>
    <n v="354"/>
    <n v="273"/>
  </r>
  <r>
    <s v="Dinwiddie County"/>
    <s v=" Virginia"/>
    <n v="2009"/>
    <x v="46"/>
    <n v="25787"/>
    <n v="12565"/>
    <n v="13222"/>
    <n v="1418"/>
    <n v="1521"/>
    <n v="1779"/>
    <n v="1882"/>
    <n v="1598"/>
    <n v="1444"/>
    <n v="1289"/>
    <n v="1830"/>
    <n v="2346"/>
    <n v="2269"/>
    <n v="2037"/>
    <n v="1985"/>
    <n v="1340"/>
    <n v="1211"/>
    <n v="696"/>
    <n v="567"/>
    <n v="309"/>
    <n v="232"/>
  </r>
  <r>
    <s v="Essex County"/>
    <s v=" Virginia"/>
    <n v="2009"/>
    <x v="46"/>
    <n v="10813"/>
    <n v="5067"/>
    <n v="5746"/>
    <n v="637"/>
    <n v="562"/>
    <n v="670"/>
    <n v="692"/>
    <n v="551"/>
    <n v="605"/>
    <n v="475"/>
    <n v="497"/>
    <n v="1059"/>
    <n v="735"/>
    <n v="810"/>
    <n v="767"/>
    <n v="821"/>
    <n v="637"/>
    <n v="346"/>
    <n v="443"/>
    <n v="237"/>
    <n v="270"/>
  </r>
  <r>
    <s v="Fairfax County"/>
    <s v=" Virginia"/>
    <n v="2009"/>
    <x v="46"/>
    <n v="1012751"/>
    <n v="502046"/>
    <n v="510705"/>
    <n v="74943"/>
    <n v="66841"/>
    <n v="68867"/>
    <n v="66841"/>
    <n v="63803"/>
    <n v="65828"/>
    <n v="68867"/>
    <n v="76969"/>
    <n v="84058"/>
    <n v="85071"/>
    <n v="78994"/>
    <n v="67854"/>
    <n v="50637"/>
    <n v="31395"/>
    <n v="22280"/>
    <n v="17216"/>
    <n v="12153"/>
    <n v="11140"/>
  </r>
  <r>
    <s v="Fauquier County"/>
    <s v=" Virginia"/>
    <n v="2009"/>
    <x v="46"/>
    <n v="66330"/>
    <n v="33208"/>
    <n v="33122"/>
    <n v="4245"/>
    <n v="4311"/>
    <n v="5571"/>
    <n v="4842"/>
    <n v="3581"/>
    <n v="3051"/>
    <n v="3250"/>
    <n v="4510"/>
    <n v="6367"/>
    <n v="5969"/>
    <n v="5240"/>
    <n v="4510"/>
    <n v="3648"/>
    <n v="2387"/>
    <n v="1857"/>
    <n v="1061"/>
    <n v="1127"/>
    <n v="795"/>
  </r>
  <r>
    <s v="Floyd County"/>
    <s v=" Virginia"/>
    <n v="2009"/>
    <x v="46"/>
    <n v="14756"/>
    <n v="7243"/>
    <n v="7513"/>
    <n v="811"/>
    <n v="944"/>
    <n v="870"/>
    <n v="914"/>
    <n v="708"/>
    <n v="767"/>
    <n v="841"/>
    <n v="885"/>
    <n v="1224"/>
    <n v="1091"/>
    <n v="1121"/>
    <n v="1121"/>
    <n v="1003"/>
    <n v="855"/>
    <n v="516"/>
    <n v="472"/>
    <n v="324"/>
    <n v="265"/>
  </r>
  <r>
    <s v="Fluvanna County"/>
    <s v=" Virginia"/>
    <n v="2009"/>
    <x v="46"/>
    <n v="25162"/>
    <n v="11477"/>
    <n v="13685"/>
    <n v="1585"/>
    <n v="1635"/>
    <n v="1560"/>
    <n v="1383"/>
    <n v="1383"/>
    <n v="1484"/>
    <n v="1736"/>
    <n v="1836"/>
    <n v="2214"/>
    <n v="1987"/>
    <n v="1711"/>
    <n v="1711"/>
    <n v="1358"/>
    <n v="1056"/>
    <n v="981"/>
    <n v="704"/>
    <n v="478"/>
    <n v="327"/>
  </r>
  <r>
    <s v="Franklin County"/>
    <s v=" Virginia"/>
    <n v="2009"/>
    <x v="46"/>
    <n v="51023"/>
    <n v="25177"/>
    <n v="25846"/>
    <n v="2755"/>
    <n v="2602"/>
    <n v="3265"/>
    <n v="3520"/>
    <n v="3061"/>
    <n v="2704"/>
    <n v="2602"/>
    <n v="3010"/>
    <n v="3877"/>
    <n v="4183"/>
    <n v="3979"/>
    <n v="3673"/>
    <n v="3877"/>
    <n v="2704"/>
    <n v="2142"/>
    <n v="1581"/>
    <n v="816"/>
    <n v="714"/>
  </r>
  <r>
    <s v="Frederick County"/>
    <s v=" Virginia"/>
    <n v="2009"/>
    <x v="46"/>
    <n v="72120"/>
    <n v="35990"/>
    <n v="36130"/>
    <n v="4832"/>
    <n v="5481"/>
    <n v="5048"/>
    <n v="4976"/>
    <n v="4038"/>
    <n v="4399"/>
    <n v="4327"/>
    <n v="5553"/>
    <n v="6346"/>
    <n v="6058"/>
    <n v="5120"/>
    <n v="4399"/>
    <n v="3533"/>
    <n v="2812"/>
    <n v="1875"/>
    <n v="1370"/>
    <n v="1081"/>
    <n v="793"/>
  </r>
  <r>
    <s v="Giles County"/>
    <s v=" Virginia"/>
    <n v="2009"/>
    <x v="46"/>
    <n v="17193"/>
    <n v="8437"/>
    <n v="8756"/>
    <n v="962"/>
    <n v="980"/>
    <n v="1169"/>
    <n v="997"/>
    <n v="894"/>
    <n v="962"/>
    <n v="1031"/>
    <n v="1306"/>
    <n v="1186"/>
    <n v="1220"/>
    <n v="1255"/>
    <n v="1151"/>
    <n v="1272"/>
    <n v="842"/>
    <n v="670"/>
    <n v="481"/>
    <n v="395"/>
    <n v="412"/>
  </r>
  <r>
    <s v="Gloucester County"/>
    <s v=" Virginia"/>
    <n v="2009"/>
    <x v="46"/>
    <n v="38229"/>
    <n v="18589"/>
    <n v="19640"/>
    <n v="2102"/>
    <n v="2217"/>
    <n v="2790"/>
    <n v="2599"/>
    <n v="2140"/>
    <n v="2064"/>
    <n v="2026"/>
    <n v="2026"/>
    <n v="3669"/>
    <n v="3325"/>
    <n v="3249"/>
    <n v="2905"/>
    <n v="1987"/>
    <n v="1873"/>
    <n v="1108"/>
    <n v="917"/>
    <n v="458"/>
    <n v="764"/>
  </r>
  <r>
    <s v="Goochland County"/>
    <s v=" Virginia"/>
    <n v="2009"/>
    <x v="46"/>
    <n v="20429"/>
    <n v="10226"/>
    <n v="10203"/>
    <n v="980"/>
    <n v="1103"/>
    <n v="1103"/>
    <n v="1246"/>
    <n v="755"/>
    <n v="1205"/>
    <n v="1164"/>
    <n v="1327"/>
    <n v="2124"/>
    <n v="1879"/>
    <n v="1777"/>
    <n v="1552"/>
    <n v="1532"/>
    <n v="817"/>
    <n v="735"/>
    <n v="469"/>
    <n v="408"/>
    <n v="224"/>
  </r>
  <r>
    <s v="Grayson County"/>
    <s v=" Virginia"/>
    <n v="2009"/>
    <x v="46"/>
    <n v="16056"/>
    <n v="7842"/>
    <n v="8214"/>
    <n v="754"/>
    <n v="786"/>
    <n v="834"/>
    <n v="899"/>
    <n v="770"/>
    <n v="770"/>
    <n v="915"/>
    <n v="1059"/>
    <n v="1027"/>
    <n v="1268"/>
    <n v="1284"/>
    <n v="1156"/>
    <n v="1252"/>
    <n v="915"/>
    <n v="931"/>
    <n v="594"/>
    <n v="513"/>
    <n v="321"/>
  </r>
  <r>
    <s v="Greene County"/>
    <s v=" Virginia"/>
    <n v="2009"/>
    <x v="46"/>
    <n v="17890"/>
    <n v="8940"/>
    <n v="8950"/>
    <n v="1216"/>
    <n v="1359"/>
    <n v="1359"/>
    <n v="1127"/>
    <n v="948"/>
    <n v="1162"/>
    <n v="1162"/>
    <n v="1091"/>
    <n v="1699"/>
    <n v="1520"/>
    <n v="1180"/>
    <n v="1180"/>
    <n v="840"/>
    <n v="715"/>
    <n v="536"/>
    <n v="447"/>
    <n v="178"/>
    <n v="143"/>
  </r>
  <r>
    <s v="Greensville County"/>
    <s v=" Virginia"/>
    <n v="2009"/>
    <x v="46"/>
    <n v="11916"/>
    <n v="7660"/>
    <n v="4256"/>
    <n v="655"/>
    <n v="512"/>
    <n v="548"/>
    <n v="750"/>
    <n v="834"/>
    <n v="822"/>
    <n v="798"/>
    <n v="1120"/>
    <n v="1453"/>
    <n v="953"/>
    <n v="881"/>
    <n v="726"/>
    <n v="571"/>
    <n v="417"/>
    <n v="345"/>
    <n v="226"/>
    <n v="178"/>
    <n v="119"/>
  </r>
  <r>
    <s v="Halifax County"/>
    <s v=" Virginia"/>
    <n v="2009"/>
    <x v="46"/>
    <n v="35460"/>
    <n v="16817"/>
    <n v="18643"/>
    <n v="2127"/>
    <n v="1843"/>
    <n v="2482"/>
    <n v="2163"/>
    <n v="1914"/>
    <n v="1631"/>
    <n v="1773"/>
    <n v="2127"/>
    <n v="2304"/>
    <n v="2659"/>
    <n v="2765"/>
    <n v="2765"/>
    <n v="2233"/>
    <n v="1773"/>
    <n v="1737"/>
    <n v="1347"/>
    <n v="921"/>
    <n v="886"/>
  </r>
  <r>
    <s v="Hanover County"/>
    <s v=" Virginia"/>
    <n v="2009"/>
    <x v="46"/>
    <n v="98602"/>
    <n v="48456"/>
    <n v="50146"/>
    <n v="5916"/>
    <n v="6409"/>
    <n v="8282"/>
    <n v="7690"/>
    <n v="5521"/>
    <n v="3845"/>
    <n v="4930"/>
    <n v="7099"/>
    <n v="8578"/>
    <n v="8874"/>
    <n v="8085"/>
    <n v="6310"/>
    <n v="5225"/>
    <n v="4042"/>
    <n v="2465"/>
    <n v="2465"/>
    <n v="1479"/>
    <n v="1380"/>
  </r>
  <r>
    <s v="Henrico County"/>
    <s v=" Virginia"/>
    <n v="2009"/>
    <x v="46"/>
    <n v="289171"/>
    <n v="136832"/>
    <n v="152339"/>
    <n v="19663"/>
    <n v="18796"/>
    <n v="19374"/>
    <n v="18217"/>
    <n v="17639"/>
    <n v="22266"/>
    <n v="20820"/>
    <n v="20531"/>
    <n v="22844"/>
    <n v="22266"/>
    <n v="20820"/>
    <n v="17350"/>
    <n v="12723"/>
    <n v="9542"/>
    <n v="7807"/>
    <n v="6940"/>
    <n v="5494"/>
    <n v="6072"/>
  </r>
  <r>
    <s v="Henry County"/>
    <s v=" Virginia"/>
    <n v="2009"/>
    <x v="46"/>
    <n v="55480"/>
    <n v="27042"/>
    <n v="28438"/>
    <n v="3217"/>
    <n v="2940"/>
    <n v="3273"/>
    <n v="3439"/>
    <n v="3162"/>
    <n v="3217"/>
    <n v="3106"/>
    <n v="3717"/>
    <n v="4216"/>
    <n v="4216"/>
    <n v="4271"/>
    <n v="3717"/>
    <n v="3661"/>
    <n v="3051"/>
    <n v="2219"/>
    <n v="1886"/>
    <n v="1220"/>
    <n v="943"/>
  </r>
  <r>
    <s v="Highland County"/>
    <s v=" Virginia"/>
    <n v="2009"/>
    <x v="46"/>
    <n v="2399"/>
    <n v="1173"/>
    <n v="1226"/>
    <n v="28"/>
    <n v="119"/>
    <n v="100"/>
    <n v="110"/>
    <n v="67"/>
    <n v="69"/>
    <n v="50"/>
    <n v="167"/>
    <n v="187"/>
    <n v="242"/>
    <n v="263"/>
    <n v="232"/>
    <n v="225"/>
    <n v="177"/>
    <n v="129"/>
    <n v="38"/>
    <n v="119"/>
    <n v="69"/>
  </r>
  <r>
    <s v="Isle of Wight County"/>
    <s v=" Virginia"/>
    <n v="2009"/>
    <x v="46"/>
    <n v="34705"/>
    <n v="16907"/>
    <n v="17798"/>
    <n v="1908"/>
    <n v="2429"/>
    <n v="2221"/>
    <n v="2255"/>
    <n v="1839"/>
    <n v="1561"/>
    <n v="1700"/>
    <n v="2741"/>
    <n v="2672"/>
    <n v="3296"/>
    <n v="2915"/>
    <n v="2359"/>
    <n v="2186"/>
    <n v="1527"/>
    <n v="1179"/>
    <n v="798"/>
    <n v="624"/>
    <n v="451"/>
  </r>
  <r>
    <s v="James City County"/>
    <s v=" Virginia"/>
    <n v="2009"/>
    <x v="46"/>
    <n v="60864"/>
    <n v="29571"/>
    <n v="31293"/>
    <n v="2921"/>
    <n v="3469"/>
    <n v="4138"/>
    <n v="3834"/>
    <n v="3225"/>
    <n v="3043"/>
    <n v="2921"/>
    <n v="3590"/>
    <n v="4747"/>
    <n v="4808"/>
    <n v="4443"/>
    <n v="4443"/>
    <n v="4199"/>
    <n v="3408"/>
    <n v="2921"/>
    <n v="2008"/>
    <n v="1460"/>
    <n v="1217"/>
  </r>
  <r>
    <s v="King and Queen County"/>
    <s v=" Virginia"/>
    <n v="2009"/>
    <x v="46"/>
    <n v="6806"/>
    <n v="3312"/>
    <n v="3494"/>
    <n v="435"/>
    <n v="258"/>
    <n v="408"/>
    <n v="469"/>
    <n v="347"/>
    <n v="353"/>
    <n v="231"/>
    <n v="381"/>
    <n v="666"/>
    <n v="530"/>
    <n v="605"/>
    <n v="428"/>
    <n v="517"/>
    <n v="326"/>
    <n v="347"/>
    <n v="299"/>
    <n v="95"/>
    <n v="95"/>
  </r>
  <r>
    <s v="King George County"/>
    <s v=" Virginia"/>
    <n v="2009"/>
    <x v="46"/>
    <n v="22286"/>
    <n v="11100"/>
    <n v="11186"/>
    <n v="1693"/>
    <n v="1537"/>
    <n v="1827"/>
    <n v="1671"/>
    <n v="1448"/>
    <n v="1604"/>
    <n v="1470"/>
    <n v="1961"/>
    <n v="1582"/>
    <n v="1849"/>
    <n v="1381"/>
    <n v="1136"/>
    <n v="1069"/>
    <n v="780"/>
    <n v="512"/>
    <n v="334"/>
    <n v="222"/>
    <n v="222"/>
  </r>
  <r>
    <s v="King William County"/>
    <s v=" Virginia"/>
    <n v="2009"/>
    <x v="46"/>
    <n v="15492"/>
    <n v="7550"/>
    <n v="7942"/>
    <n v="1022"/>
    <n v="1161"/>
    <n v="1177"/>
    <n v="1115"/>
    <n v="774"/>
    <n v="728"/>
    <n v="1068"/>
    <n v="1130"/>
    <n v="1270"/>
    <n v="1239"/>
    <n v="1161"/>
    <n v="898"/>
    <n v="1053"/>
    <n v="712"/>
    <n v="263"/>
    <n v="356"/>
    <n v="170"/>
    <n v="201"/>
  </r>
  <r>
    <s v="Lancaster County"/>
    <s v=" Virginia"/>
    <n v="2009"/>
    <x v="46"/>
    <n v="11408"/>
    <n v="5435"/>
    <n v="5973"/>
    <n v="376"/>
    <n v="558"/>
    <n v="604"/>
    <n v="604"/>
    <n v="353"/>
    <n v="444"/>
    <n v="376"/>
    <n v="399"/>
    <n v="684"/>
    <n v="707"/>
    <n v="821"/>
    <n v="787"/>
    <n v="1140"/>
    <n v="912"/>
    <n v="809"/>
    <n v="570"/>
    <n v="707"/>
    <n v="547"/>
  </r>
  <r>
    <s v="Lee County"/>
    <s v=" Virginia"/>
    <n v="2009"/>
    <x v="46"/>
    <n v="25001"/>
    <n v="12930"/>
    <n v="12071"/>
    <n v="1225"/>
    <n v="1500"/>
    <n v="1375"/>
    <n v="1525"/>
    <n v="1575"/>
    <n v="1825"/>
    <n v="1700"/>
    <n v="1875"/>
    <n v="1750"/>
    <n v="1900"/>
    <n v="1825"/>
    <n v="1625"/>
    <n v="1600"/>
    <n v="1125"/>
    <n v="950"/>
    <n v="675"/>
    <n v="575"/>
    <n v="325"/>
  </r>
  <r>
    <s v="Loudoun County"/>
    <s v=" Virginia"/>
    <n v="2009"/>
    <x v="46"/>
    <n v="277465"/>
    <n v="138111"/>
    <n v="139354"/>
    <n v="26359"/>
    <n v="24416"/>
    <n v="21087"/>
    <n v="16370"/>
    <n v="13040"/>
    <n v="17757"/>
    <n v="24139"/>
    <n v="27746"/>
    <n v="28856"/>
    <n v="23029"/>
    <n v="16925"/>
    <n v="13040"/>
    <n v="8878"/>
    <n v="5549"/>
    <n v="4161"/>
    <n v="2774"/>
    <n v="1942"/>
    <n v="1942"/>
  </r>
  <r>
    <s v="Louisa County"/>
    <s v=" Virginia"/>
    <n v="2009"/>
    <x v="46"/>
    <n v="31661"/>
    <n v="15519"/>
    <n v="16142"/>
    <n v="1931"/>
    <n v="2089"/>
    <n v="1836"/>
    <n v="1867"/>
    <n v="1741"/>
    <n v="1962"/>
    <n v="1678"/>
    <n v="2311"/>
    <n v="2247"/>
    <n v="2817"/>
    <n v="2342"/>
    <n v="2532"/>
    <n v="1836"/>
    <n v="1646"/>
    <n v="1076"/>
    <n v="981"/>
    <n v="474"/>
    <n v="284"/>
  </r>
  <r>
    <s v="Lunenburg County"/>
    <s v=" Virginia"/>
    <n v="2009"/>
    <x v="46"/>
    <n v="12908"/>
    <n v="6879"/>
    <n v="6029"/>
    <n v="697"/>
    <n v="619"/>
    <n v="748"/>
    <n v="903"/>
    <n v="826"/>
    <n v="761"/>
    <n v="761"/>
    <n v="877"/>
    <n v="929"/>
    <n v="903"/>
    <n v="955"/>
    <n v="942"/>
    <n v="722"/>
    <n v="645"/>
    <n v="593"/>
    <n v="425"/>
    <n v="348"/>
    <n v="245"/>
  </r>
  <r>
    <s v="Madison County"/>
    <s v=" Virginia"/>
    <n v="2009"/>
    <x v="46"/>
    <n v="13571"/>
    <n v="6755"/>
    <n v="6816"/>
    <n v="787"/>
    <n v="909"/>
    <n v="746"/>
    <n v="909"/>
    <n v="759"/>
    <n v="664"/>
    <n v="624"/>
    <n v="854"/>
    <n v="990"/>
    <n v="1153"/>
    <n v="1072"/>
    <n v="1044"/>
    <n v="841"/>
    <n v="678"/>
    <n v="502"/>
    <n v="325"/>
    <n v="284"/>
    <n v="420"/>
  </r>
  <r>
    <s v="Mathews County"/>
    <s v=" Virginia"/>
    <n v="2009"/>
    <x v="46"/>
    <n v="9011"/>
    <n v="4353"/>
    <n v="4658"/>
    <n v="270"/>
    <n v="441"/>
    <n v="549"/>
    <n v="729"/>
    <n v="495"/>
    <n v="117"/>
    <n v="306"/>
    <n v="342"/>
    <n v="738"/>
    <n v="711"/>
    <n v="684"/>
    <n v="720"/>
    <n v="820"/>
    <n v="558"/>
    <n v="639"/>
    <n v="405"/>
    <n v="189"/>
    <n v="306"/>
  </r>
  <r>
    <s v="Mecklenburg County"/>
    <s v=" Virginia"/>
    <n v="2009"/>
    <x v="46"/>
    <n v="31987"/>
    <n v="15871"/>
    <n v="16116"/>
    <n v="1695"/>
    <n v="1791"/>
    <n v="1727"/>
    <n v="1791"/>
    <n v="1759"/>
    <n v="1727"/>
    <n v="1759"/>
    <n v="2015"/>
    <n v="2079"/>
    <n v="2367"/>
    <n v="2399"/>
    <n v="2654"/>
    <n v="1791"/>
    <n v="1887"/>
    <n v="1631"/>
    <n v="1247"/>
    <n v="863"/>
    <n v="767"/>
  </r>
  <r>
    <s v="Middlesex County"/>
    <s v=" Virginia"/>
    <n v="2009"/>
    <x v="46"/>
    <n v="10626"/>
    <n v="5142"/>
    <n v="5484"/>
    <n v="382"/>
    <n v="488"/>
    <n v="488"/>
    <n v="658"/>
    <n v="467"/>
    <n v="297"/>
    <n v="478"/>
    <n v="531"/>
    <n v="754"/>
    <n v="807"/>
    <n v="828"/>
    <n v="1009"/>
    <n v="871"/>
    <n v="828"/>
    <n v="658"/>
    <n v="552"/>
    <n v="329"/>
    <n v="180"/>
  </r>
  <r>
    <s v="Montgomery County"/>
    <s v=" Virginia"/>
    <n v="2009"/>
    <x v="46"/>
    <n v="89109"/>
    <n v="47038"/>
    <n v="42071"/>
    <n v="4188"/>
    <n v="4009"/>
    <n v="3920"/>
    <n v="13990"/>
    <n v="19782"/>
    <n v="4811"/>
    <n v="4633"/>
    <n v="4811"/>
    <n v="4633"/>
    <n v="4722"/>
    <n v="4366"/>
    <n v="4277"/>
    <n v="3029"/>
    <n v="2405"/>
    <n v="1871"/>
    <n v="1425"/>
    <n v="1336"/>
    <n v="891"/>
  </r>
  <r>
    <s v="Nelson County"/>
    <s v=" Virginia"/>
    <n v="2009"/>
    <x v="46"/>
    <n v="15204"/>
    <n v="7324"/>
    <n v="7880"/>
    <n v="699"/>
    <n v="623"/>
    <n v="1018"/>
    <n v="851"/>
    <n v="805"/>
    <n v="821"/>
    <n v="699"/>
    <n v="760"/>
    <n v="1185"/>
    <n v="1125"/>
    <n v="1246"/>
    <n v="1277"/>
    <n v="1201"/>
    <n v="790"/>
    <n v="775"/>
    <n v="562"/>
    <n v="364"/>
    <n v="380"/>
  </r>
  <r>
    <s v="New Kent County"/>
    <s v=" Virginia"/>
    <n v="2009"/>
    <x v="46"/>
    <n v="17137"/>
    <n v="8768"/>
    <n v="8369"/>
    <n v="873"/>
    <n v="993"/>
    <n v="1199"/>
    <n v="1131"/>
    <n v="839"/>
    <n v="788"/>
    <n v="1011"/>
    <n v="1370"/>
    <n v="1559"/>
    <n v="1662"/>
    <n v="1473"/>
    <n v="1456"/>
    <n v="1148"/>
    <n v="599"/>
    <n v="411"/>
    <n v="291"/>
    <n v="171"/>
    <n v="137"/>
  </r>
  <r>
    <s v="Northampton County"/>
    <s v=" Virginia"/>
    <n v="2009"/>
    <x v="46"/>
    <n v="13422"/>
    <n v="6627"/>
    <n v="6795"/>
    <n v="778"/>
    <n v="791"/>
    <n v="684"/>
    <n v="939"/>
    <n v="832"/>
    <n v="791"/>
    <n v="711"/>
    <n v="577"/>
    <n v="832"/>
    <n v="952"/>
    <n v="1006"/>
    <n v="845"/>
    <n v="979"/>
    <n v="791"/>
    <n v="577"/>
    <n v="523"/>
    <n v="375"/>
    <n v="429"/>
  </r>
  <r>
    <s v="Northumberland County"/>
    <s v=" Virginia"/>
    <n v="2009"/>
    <x v="46"/>
    <n v="12890"/>
    <n v="6168"/>
    <n v="6722"/>
    <n v="541"/>
    <n v="618"/>
    <n v="554"/>
    <n v="696"/>
    <n v="489"/>
    <n v="502"/>
    <n v="489"/>
    <n v="412"/>
    <n v="773"/>
    <n v="863"/>
    <n v="902"/>
    <n v="1044"/>
    <n v="1289"/>
    <n v="1121"/>
    <n v="1056"/>
    <n v="863"/>
    <n v="438"/>
    <n v="232"/>
  </r>
  <r>
    <s v="Nottoway County"/>
    <s v=" Virginia"/>
    <n v="2009"/>
    <x v="46"/>
    <n v="15790"/>
    <n v="8309"/>
    <n v="7481"/>
    <n v="852"/>
    <n v="821"/>
    <n v="1026"/>
    <n v="1089"/>
    <n v="1010"/>
    <n v="931"/>
    <n v="884"/>
    <n v="868"/>
    <n v="1468"/>
    <n v="1200"/>
    <n v="1073"/>
    <n v="963"/>
    <n v="836"/>
    <n v="726"/>
    <n v="742"/>
    <n v="568"/>
    <n v="378"/>
    <n v="331"/>
  </r>
  <r>
    <s v="Orange County"/>
    <s v=" Virginia"/>
    <n v="2009"/>
    <x v="46"/>
    <n v="32140"/>
    <n v="15751"/>
    <n v="16389"/>
    <n v="1896"/>
    <n v="2024"/>
    <n v="2089"/>
    <n v="1864"/>
    <n v="1735"/>
    <n v="1799"/>
    <n v="1799"/>
    <n v="2024"/>
    <n v="2539"/>
    <n v="2571"/>
    <n v="2217"/>
    <n v="1928"/>
    <n v="2089"/>
    <n v="1607"/>
    <n v="1639"/>
    <n v="1124"/>
    <n v="707"/>
    <n v="449"/>
  </r>
  <r>
    <s v="Page County"/>
    <s v=" Virginia"/>
    <n v="2009"/>
    <x v="46"/>
    <n v="24026"/>
    <n v="11887"/>
    <n v="12139"/>
    <n v="1321"/>
    <n v="1297"/>
    <n v="1633"/>
    <n v="1393"/>
    <n v="1369"/>
    <n v="1513"/>
    <n v="1369"/>
    <n v="1561"/>
    <n v="1874"/>
    <n v="1801"/>
    <n v="1657"/>
    <n v="1657"/>
    <n v="1513"/>
    <n v="1273"/>
    <n v="1033"/>
    <n v="696"/>
    <n v="624"/>
    <n v="456"/>
  </r>
  <r>
    <s v="Patrick County"/>
    <s v=" Virginia"/>
    <n v="2009"/>
    <x v="46"/>
    <n v="18755"/>
    <n v="9167"/>
    <n v="9588"/>
    <n v="862"/>
    <n v="1012"/>
    <n v="1125"/>
    <n v="1219"/>
    <n v="918"/>
    <n v="825"/>
    <n v="1031"/>
    <n v="1106"/>
    <n v="1462"/>
    <n v="1369"/>
    <n v="1425"/>
    <n v="1406"/>
    <n v="1256"/>
    <n v="1275"/>
    <n v="825"/>
    <n v="731"/>
    <n v="356"/>
    <n v="581"/>
  </r>
  <r>
    <s v="Pittsylvania County"/>
    <s v=" Virginia"/>
    <n v="2009"/>
    <x v="46"/>
    <n v="61156"/>
    <n v="30193"/>
    <n v="30963"/>
    <n v="3424"/>
    <n v="3852"/>
    <n v="3608"/>
    <n v="3913"/>
    <n v="3424"/>
    <n v="3302"/>
    <n v="3241"/>
    <n v="4097"/>
    <n v="4464"/>
    <n v="5259"/>
    <n v="5014"/>
    <n v="4647"/>
    <n v="4158"/>
    <n v="2813"/>
    <n v="2323"/>
    <n v="1651"/>
    <n v="1223"/>
    <n v="795"/>
  </r>
  <r>
    <s v="Powhatan County"/>
    <s v=" Virginia"/>
    <n v="2009"/>
    <x v="46"/>
    <n v="27334"/>
    <n v="15595"/>
    <n v="11739"/>
    <n v="1448"/>
    <n v="1831"/>
    <n v="1722"/>
    <n v="1530"/>
    <n v="792"/>
    <n v="1858"/>
    <n v="2405"/>
    <n v="2378"/>
    <n v="2596"/>
    <n v="2432"/>
    <n v="2104"/>
    <n v="1749"/>
    <n v="1667"/>
    <n v="1175"/>
    <n v="574"/>
    <n v="519"/>
    <n v="328"/>
    <n v="191"/>
  </r>
  <r>
    <s v="Prince Edward County"/>
    <s v=" Virginia"/>
    <n v="2009"/>
    <x v="46"/>
    <n v="21581"/>
    <n v="10991"/>
    <n v="10590"/>
    <n v="1035"/>
    <n v="1035"/>
    <n v="1100"/>
    <n v="3258"/>
    <n v="3064"/>
    <n v="1057"/>
    <n v="927"/>
    <n v="1273"/>
    <n v="1359"/>
    <n v="1186"/>
    <n v="1208"/>
    <n v="1035"/>
    <n v="1035"/>
    <n v="927"/>
    <n v="561"/>
    <n v="561"/>
    <n v="539"/>
    <n v="410"/>
  </r>
  <r>
    <s v="Prince George County"/>
    <s v=" Virginia"/>
    <n v="2009"/>
    <x v="46"/>
    <n v="36364"/>
    <n v="20278"/>
    <n v="16086"/>
    <n v="1890"/>
    <n v="2109"/>
    <n v="2618"/>
    <n v="3709"/>
    <n v="3454"/>
    <n v="2545"/>
    <n v="2545"/>
    <n v="3163"/>
    <n v="2800"/>
    <n v="2690"/>
    <n v="2800"/>
    <n v="2145"/>
    <n v="1490"/>
    <n v="945"/>
    <n v="654"/>
    <n v="254"/>
    <n v="363"/>
    <n v="145"/>
  </r>
  <r>
    <s v="Prince William County"/>
    <s v=" Virginia"/>
    <n v="2009"/>
    <x v="46"/>
    <n v="360910"/>
    <n v="180572"/>
    <n v="180338"/>
    <n v="32842"/>
    <n v="29594"/>
    <n v="28150"/>
    <n v="25263"/>
    <n v="23820"/>
    <n v="24541"/>
    <n v="27068"/>
    <n v="30677"/>
    <n v="31760"/>
    <n v="29233"/>
    <n v="23820"/>
    <n v="18406"/>
    <n v="13353"/>
    <n v="9022"/>
    <n v="5052"/>
    <n v="3970"/>
    <n v="2165"/>
    <n v="1804"/>
  </r>
  <r>
    <s v="Pulaski County"/>
    <s v=" Virginia"/>
    <n v="2009"/>
    <x v="46"/>
    <n v="34910"/>
    <n v="17364"/>
    <n v="17546"/>
    <n v="1780"/>
    <n v="1675"/>
    <n v="2094"/>
    <n v="1885"/>
    <n v="1920"/>
    <n v="2059"/>
    <n v="2164"/>
    <n v="2443"/>
    <n v="2443"/>
    <n v="2653"/>
    <n v="2827"/>
    <n v="2757"/>
    <n v="2478"/>
    <n v="1780"/>
    <n v="1501"/>
    <n v="1012"/>
    <n v="837"/>
    <n v="698"/>
  </r>
  <r>
    <s v="Rappahannock County"/>
    <s v=" Virginia"/>
    <n v="2009"/>
    <x v="46"/>
    <n v="7171"/>
    <n v="3506"/>
    <n v="3665"/>
    <n v="358"/>
    <n v="387"/>
    <n v="437"/>
    <n v="394"/>
    <n v="451"/>
    <n v="301"/>
    <n v="265"/>
    <n v="401"/>
    <n v="544"/>
    <n v="588"/>
    <n v="645"/>
    <n v="638"/>
    <n v="580"/>
    <n v="344"/>
    <n v="351"/>
    <n v="236"/>
    <n v="78"/>
    <n v="136"/>
  </r>
  <r>
    <s v="Richmond County"/>
    <s v=" Virginia"/>
    <n v="2009"/>
    <x v="46"/>
    <n v="9070"/>
    <n v="5246"/>
    <n v="3824"/>
    <n v="435"/>
    <n v="371"/>
    <n v="471"/>
    <n v="507"/>
    <n v="816"/>
    <n v="362"/>
    <n v="417"/>
    <n v="625"/>
    <n v="1024"/>
    <n v="780"/>
    <n v="616"/>
    <n v="444"/>
    <n v="553"/>
    <n v="435"/>
    <n v="371"/>
    <n v="507"/>
    <n v="190"/>
    <n v="145"/>
  </r>
  <r>
    <s v="Roanoke County"/>
    <s v=" Virginia"/>
    <n v="2009"/>
    <x v="46"/>
    <n v="89905"/>
    <n v="42916"/>
    <n v="46989"/>
    <n v="5484"/>
    <n v="5124"/>
    <n v="6563"/>
    <n v="5933"/>
    <n v="5124"/>
    <n v="3955"/>
    <n v="4495"/>
    <n v="5843"/>
    <n v="6832"/>
    <n v="7102"/>
    <n v="7282"/>
    <n v="6742"/>
    <n v="5484"/>
    <n v="3955"/>
    <n v="3146"/>
    <n v="2427"/>
    <n v="2067"/>
    <n v="2337"/>
  </r>
  <r>
    <s v="Rockbridge County"/>
    <s v=" Virginia"/>
    <n v="2009"/>
    <x v="46"/>
    <n v="21311"/>
    <n v="10644"/>
    <n v="10667"/>
    <n v="1342"/>
    <n v="1321"/>
    <n v="980"/>
    <n v="1257"/>
    <n v="1129"/>
    <n v="1299"/>
    <n v="1001"/>
    <n v="1044"/>
    <n v="1619"/>
    <n v="1662"/>
    <n v="1832"/>
    <n v="1768"/>
    <n v="1363"/>
    <n v="1150"/>
    <n v="1022"/>
    <n v="618"/>
    <n v="468"/>
    <n v="404"/>
  </r>
  <r>
    <s v="Rockingham County"/>
    <s v=" Virginia"/>
    <n v="2009"/>
    <x v="46"/>
    <n v="73570"/>
    <n v="36263"/>
    <n v="37307"/>
    <n v="4634"/>
    <n v="5076"/>
    <n v="4487"/>
    <n v="5223"/>
    <n v="4855"/>
    <n v="4782"/>
    <n v="3972"/>
    <n v="4855"/>
    <n v="5223"/>
    <n v="5812"/>
    <n v="5517"/>
    <n v="4782"/>
    <n v="4046"/>
    <n v="2869"/>
    <n v="2574"/>
    <n v="2133"/>
    <n v="1250"/>
    <n v="1471"/>
  </r>
  <r>
    <s v="Russell County"/>
    <s v=" Virginia"/>
    <n v="2009"/>
    <x v="46"/>
    <n v="28921"/>
    <n v="14142"/>
    <n v="14779"/>
    <n v="1446"/>
    <n v="1648"/>
    <n v="1619"/>
    <n v="1706"/>
    <n v="1648"/>
    <n v="1879"/>
    <n v="1706"/>
    <n v="1677"/>
    <n v="2284"/>
    <n v="2313"/>
    <n v="2342"/>
    <n v="2140"/>
    <n v="1822"/>
    <n v="1532"/>
    <n v="1185"/>
    <n v="867"/>
    <n v="462"/>
    <n v="636"/>
  </r>
  <r>
    <s v="Scott County"/>
    <s v=" Virginia"/>
    <n v="2009"/>
    <x v="46"/>
    <n v="22771"/>
    <n v="11015"/>
    <n v="11756"/>
    <n v="1161"/>
    <n v="1343"/>
    <n v="1229"/>
    <n v="1206"/>
    <n v="1138"/>
    <n v="1320"/>
    <n v="1275"/>
    <n v="1320"/>
    <n v="1776"/>
    <n v="1707"/>
    <n v="1730"/>
    <n v="1639"/>
    <n v="1525"/>
    <n v="1070"/>
    <n v="1275"/>
    <n v="774"/>
    <n v="683"/>
    <n v="569"/>
  </r>
  <r>
    <s v="Shenandoah County"/>
    <s v=" Virginia"/>
    <n v="2009"/>
    <x v="46"/>
    <n v="40325"/>
    <n v="19743"/>
    <n v="20582"/>
    <n v="2459"/>
    <n v="2298"/>
    <n v="2500"/>
    <n v="2580"/>
    <n v="2137"/>
    <n v="2258"/>
    <n v="2137"/>
    <n v="2379"/>
    <n v="3145"/>
    <n v="3024"/>
    <n v="3024"/>
    <n v="2863"/>
    <n v="2500"/>
    <n v="2016"/>
    <n v="1895"/>
    <n v="1371"/>
    <n v="1209"/>
    <n v="564"/>
  </r>
  <r>
    <s v="Smyth County"/>
    <s v=" Virginia"/>
    <n v="2009"/>
    <x v="46"/>
    <n v="31996"/>
    <n v="15443"/>
    <n v="16553"/>
    <n v="1663"/>
    <n v="1919"/>
    <n v="1855"/>
    <n v="2079"/>
    <n v="1727"/>
    <n v="1951"/>
    <n v="1855"/>
    <n v="2175"/>
    <n v="2239"/>
    <n v="2399"/>
    <n v="2399"/>
    <n v="1983"/>
    <n v="2207"/>
    <n v="1695"/>
    <n v="1311"/>
    <n v="1023"/>
    <n v="863"/>
    <n v="607"/>
  </r>
  <r>
    <s v="Southampton County"/>
    <s v=" Virginia"/>
    <n v="2009"/>
    <x v="46"/>
    <n v="18177"/>
    <n v="9831"/>
    <n v="8346"/>
    <n v="890"/>
    <n v="1199"/>
    <n v="927"/>
    <n v="1217"/>
    <n v="1363"/>
    <n v="927"/>
    <n v="1326"/>
    <n v="1399"/>
    <n v="1181"/>
    <n v="1508"/>
    <n v="1381"/>
    <n v="1036"/>
    <n v="1272"/>
    <n v="945"/>
    <n v="490"/>
    <n v="508"/>
    <n v="290"/>
    <n v="309"/>
  </r>
  <r>
    <s v="Spotsylvania County"/>
    <s v=" Virginia"/>
    <n v="2009"/>
    <x v="46"/>
    <n v="118512"/>
    <n v="58479"/>
    <n v="60033"/>
    <n v="8651"/>
    <n v="9836"/>
    <n v="9480"/>
    <n v="9480"/>
    <n v="6992"/>
    <n v="7347"/>
    <n v="7703"/>
    <n v="9006"/>
    <n v="10547"/>
    <n v="9836"/>
    <n v="8058"/>
    <n v="6873"/>
    <n v="4858"/>
    <n v="3555"/>
    <n v="2370"/>
    <n v="1777"/>
    <n v="948"/>
    <n v="1303"/>
  </r>
  <r>
    <s v="Stafford County"/>
    <s v=" Virginia"/>
    <n v="2009"/>
    <x v="46"/>
    <n v="120436"/>
    <n v="60450"/>
    <n v="59986"/>
    <n v="8550"/>
    <n v="9996"/>
    <n v="10959"/>
    <n v="10116"/>
    <n v="8430"/>
    <n v="6623"/>
    <n v="7226"/>
    <n v="9875"/>
    <n v="11561"/>
    <n v="10718"/>
    <n v="8310"/>
    <n v="6383"/>
    <n v="4335"/>
    <n v="2649"/>
    <n v="1806"/>
    <n v="1445"/>
    <n v="722"/>
    <n v="602"/>
  </r>
  <r>
    <s v="Sussex County"/>
    <s v=" Virginia"/>
    <n v="2009"/>
    <x v="46"/>
    <n v="12051"/>
    <n v="6554"/>
    <n v="5497"/>
    <n v="590"/>
    <n v="518"/>
    <n v="590"/>
    <n v="903"/>
    <n v="1168"/>
    <n v="855"/>
    <n v="879"/>
    <n v="578"/>
    <n v="1012"/>
    <n v="988"/>
    <n v="819"/>
    <n v="686"/>
    <n v="698"/>
    <n v="469"/>
    <n v="445"/>
    <n v="457"/>
    <n v="241"/>
    <n v="132"/>
  </r>
  <r>
    <s v="Tazewell County"/>
    <s v=" Virginia"/>
    <n v="2009"/>
    <x v="46"/>
    <n v="44307"/>
    <n v="21526"/>
    <n v="22781"/>
    <n v="2303"/>
    <n v="2658"/>
    <n v="2525"/>
    <n v="2525"/>
    <n v="2569"/>
    <n v="2791"/>
    <n v="2525"/>
    <n v="2835"/>
    <n v="2924"/>
    <n v="3455"/>
    <n v="3588"/>
    <n v="3278"/>
    <n v="2924"/>
    <n v="2215"/>
    <n v="1860"/>
    <n v="1462"/>
    <n v="974"/>
    <n v="841"/>
  </r>
  <r>
    <s v="Warren County"/>
    <s v=" Virginia"/>
    <n v="2009"/>
    <x v="46"/>
    <n v="36087"/>
    <n v="17686"/>
    <n v="18401"/>
    <n v="2417"/>
    <n v="2093"/>
    <n v="2634"/>
    <n v="2562"/>
    <n v="2165"/>
    <n v="2237"/>
    <n v="2237"/>
    <n v="2562"/>
    <n v="2995"/>
    <n v="3103"/>
    <n v="2598"/>
    <n v="2453"/>
    <n v="1623"/>
    <n v="1190"/>
    <n v="1335"/>
    <n v="793"/>
    <n v="505"/>
    <n v="613"/>
  </r>
  <r>
    <s v="Washington County"/>
    <s v=" Virginia"/>
    <n v="2009"/>
    <x v="46"/>
    <n v="52547"/>
    <n v="25694"/>
    <n v="26853"/>
    <n v="2679"/>
    <n v="2837"/>
    <n v="2942"/>
    <n v="3415"/>
    <n v="2784"/>
    <n v="3205"/>
    <n v="3047"/>
    <n v="3678"/>
    <n v="3573"/>
    <n v="4098"/>
    <n v="3993"/>
    <n v="3888"/>
    <n v="3573"/>
    <n v="2837"/>
    <n v="2259"/>
    <n v="1839"/>
    <n v="1103"/>
    <n v="840"/>
  </r>
  <r>
    <s v="Westmoreland County"/>
    <s v=" Virginia"/>
    <n v="2009"/>
    <x v="46"/>
    <n v="17303"/>
    <n v="8426"/>
    <n v="8877"/>
    <n v="899"/>
    <n v="813"/>
    <n v="1124"/>
    <n v="1211"/>
    <n v="934"/>
    <n v="813"/>
    <n v="830"/>
    <n v="761"/>
    <n v="1263"/>
    <n v="1245"/>
    <n v="1384"/>
    <n v="1297"/>
    <n v="1332"/>
    <n v="1090"/>
    <n v="917"/>
    <n v="657"/>
    <n v="397"/>
    <n v="311"/>
  </r>
  <r>
    <s v="Wise County"/>
    <s v=" Virginia"/>
    <n v="2009"/>
    <x v="46"/>
    <n v="41715"/>
    <n v="21331"/>
    <n v="20384"/>
    <n v="2461"/>
    <n v="2044"/>
    <n v="2753"/>
    <n v="2794"/>
    <n v="3253"/>
    <n v="3212"/>
    <n v="2753"/>
    <n v="2461"/>
    <n v="3045"/>
    <n v="3086"/>
    <n v="3170"/>
    <n v="2836"/>
    <n v="2085"/>
    <n v="1585"/>
    <n v="1543"/>
    <n v="1126"/>
    <n v="917"/>
    <n v="542"/>
  </r>
  <r>
    <s v="Wythe County"/>
    <s v=" Virginia"/>
    <n v="2009"/>
    <x v="46"/>
    <n v="28517"/>
    <n v="13937"/>
    <n v="14580"/>
    <n v="1596"/>
    <n v="2024"/>
    <n v="1397"/>
    <n v="1596"/>
    <n v="1568"/>
    <n v="1711"/>
    <n v="1711"/>
    <n v="1682"/>
    <n v="2224"/>
    <n v="2110"/>
    <n v="2167"/>
    <n v="2281"/>
    <n v="1482"/>
    <n v="1711"/>
    <n v="998"/>
    <n v="884"/>
    <n v="798"/>
    <n v="541"/>
  </r>
  <r>
    <s v="York County"/>
    <s v=" Virginia"/>
    <n v="2009"/>
    <x v="46"/>
    <n v="61269"/>
    <n v="30206"/>
    <n v="31063"/>
    <n v="3185"/>
    <n v="4533"/>
    <n v="4840"/>
    <n v="5330"/>
    <n v="3982"/>
    <n v="3002"/>
    <n v="2512"/>
    <n v="3798"/>
    <n v="5575"/>
    <n v="5575"/>
    <n v="4595"/>
    <n v="3982"/>
    <n v="3247"/>
    <n v="2389"/>
    <n v="1776"/>
    <n v="1409"/>
    <n v="919"/>
    <n v="673"/>
  </r>
  <r>
    <s v="Alexandria city"/>
    <s v=" Virginia"/>
    <n v="2009"/>
    <x v="46"/>
    <n v="142131"/>
    <n v="68517"/>
    <n v="73614"/>
    <n v="11512"/>
    <n v="6253"/>
    <n v="4974"/>
    <n v="4263"/>
    <n v="8812"/>
    <n v="18192"/>
    <n v="16487"/>
    <n v="13786"/>
    <n v="10233"/>
    <n v="9238"/>
    <n v="8527"/>
    <n v="7959"/>
    <n v="6680"/>
    <n v="4406"/>
    <n v="2984"/>
    <n v="2558"/>
    <n v="2558"/>
    <n v="2416"/>
  </r>
  <r>
    <s v="Bedford city"/>
    <s v=" Virginia"/>
    <n v="2009"/>
    <x v="46"/>
    <n v="6291"/>
    <n v="2935"/>
    <n v="3356"/>
    <n v="270"/>
    <n v="440"/>
    <n v="754"/>
    <n v="427"/>
    <n v="320"/>
    <n v="301"/>
    <n v="295"/>
    <n v="314"/>
    <n v="591"/>
    <n v="434"/>
    <n v="383"/>
    <n v="415"/>
    <n v="314"/>
    <n v="339"/>
    <n v="276"/>
    <n v="106"/>
    <n v="132"/>
    <n v="169"/>
  </r>
  <r>
    <s v="Bristol city"/>
    <s v=" Virginia"/>
    <n v="2009"/>
    <x v="46"/>
    <n v="17526"/>
    <n v="8052"/>
    <n v="9474"/>
    <n v="858"/>
    <n v="928"/>
    <n v="1139"/>
    <n v="893"/>
    <n v="1069"/>
    <n v="1156"/>
    <n v="963"/>
    <n v="1051"/>
    <n v="1139"/>
    <n v="1209"/>
    <n v="1226"/>
    <n v="1034"/>
    <n v="876"/>
    <n v="963"/>
    <n v="876"/>
    <n v="928"/>
    <n v="648"/>
    <n v="578"/>
  </r>
  <r>
    <s v="Buena Vista city"/>
    <s v=" Virginia"/>
    <n v="2009"/>
    <x v="46"/>
    <n v="6285"/>
    <n v="2903"/>
    <n v="3382"/>
    <n v="263"/>
    <n v="358"/>
    <n v="345"/>
    <n v="395"/>
    <n v="647"/>
    <n v="408"/>
    <n v="245"/>
    <n v="597"/>
    <n v="270"/>
    <n v="389"/>
    <n v="383"/>
    <n v="414"/>
    <n v="364"/>
    <n v="314"/>
    <n v="326"/>
    <n v="169"/>
    <n v="157"/>
    <n v="232"/>
  </r>
  <r>
    <s v="Charlottesville city"/>
    <s v=" Virginia"/>
    <n v="2009"/>
    <x v="46"/>
    <n v="41393"/>
    <n v="19322"/>
    <n v="22071"/>
    <n v="2276"/>
    <n v="1945"/>
    <n v="1531"/>
    <n v="3228"/>
    <n v="9644"/>
    <n v="3311"/>
    <n v="2276"/>
    <n v="2359"/>
    <n v="1862"/>
    <n v="2069"/>
    <n v="2028"/>
    <n v="1779"/>
    <n v="1448"/>
    <n v="1407"/>
    <n v="1117"/>
    <n v="1283"/>
    <n v="952"/>
    <n v="869"/>
  </r>
  <r>
    <s v="Chesapeake city"/>
    <s v=" Virginia"/>
    <n v="2009"/>
    <x v="46"/>
    <n v="219425"/>
    <n v="106351"/>
    <n v="113074"/>
    <n v="14701"/>
    <n v="15140"/>
    <n v="17773"/>
    <n v="17334"/>
    <n v="14701"/>
    <n v="14043"/>
    <n v="13384"/>
    <n v="15579"/>
    <n v="18651"/>
    <n v="18870"/>
    <n v="15798"/>
    <n v="12287"/>
    <n v="9654"/>
    <n v="6802"/>
    <n v="5266"/>
    <n v="4169"/>
    <n v="3071"/>
    <n v="2194"/>
  </r>
  <r>
    <s v="Colonial Heights city"/>
    <s v=" Virginia"/>
    <n v="2009"/>
    <x v="46"/>
    <n v="17707"/>
    <n v="8322"/>
    <n v="9385"/>
    <n v="1044"/>
    <n v="1186"/>
    <n v="1150"/>
    <n v="1115"/>
    <n v="1186"/>
    <n v="1150"/>
    <n v="903"/>
    <n v="991"/>
    <n v="1186"/>
    <n v="1204"/>
    <n v="1310"/>
    <n v="1027"/>
    <n v="991"/>
    <n v="796"/>
    <n v="743"/>
    <n v="725"/>
    <n v="602"/>
    <n v="407"/>
  </r>
  <r>
    <s v="Covington city"/>
    <s v=" Virginia"/>
    <n v="2009"/>
    <x v="46"/>
    <n v="6171"/>
    <n v="3061"/>
    <n v="3110"/>
    <n v="197"/>
    <n v="431"/>
    <n v="407"/>
    <n v="376"/>
    <n v="345"/>
    <n v="327"/>
    <n v="308"/>
    <n v="493"/>
    <n v="401"/>
    <n v="475"/>
    <n v="388"/>
    <n v="382"/>
    <n v="327"/>
    <n v="345"/>
    <n v="283"/>
    <n v="339"/>
    <n v="148"/>
    <n v="197"/>
  </r>
  <r>
    <s v="Danville city"/>
    <s v=" Virginia"/>
    <n v="2009"/>
    <x v="46"/>
    <n v="44978"/>
    <n v="20284"/>
    <n v="24694"/>
    <n v="2698"/>
    <n v="2383"/>
    <n v="2743"/>
    <n v="3013"/>
    <n v="2833"/>
    <n v="2608"/>
    <n v="2338"/>
    <n v="2428"/>
    <n v="2653"/>
    <n v="3013"/>
    <n v="3283"/>
    <n v="2878"/>
    <n v="2608"/>
    <n v="2068"/>
    <n v="2158"/>
    <n v="1709"/>
    <n v="1934"/>
    <n v="1619"/>
  </r>
  <r>
    <s v="Emporia city"/>
    <s v=" Virginia"/>
    <n v="2009"/>
    <x v="46"/>
    <n v="5605"/>
    <n v="2731"/>
    <n v="2874"/>
    <n v="442"/>
    <n v="330"/>
    <n v="218"/>
    <n v="375"/>
    <n v="241"/>
    <n v="526"/>
    <n v="353"/>
    <n v="224"/>
    <n v="459"/>
    <n v="465"/>
    <n v="325"/>
    <n v="297"/>
    <n v="313"/>
    <n v="297"/>
    <n v="151"/>
    <n v="235"/>
    <n v="140"/>
    <n v="207"/>
  </r>
  <r>
    <s v="Fairfax city"/>
    <s v=" Virginia"/>
    <n v="2009"/>
    <x v="46"/>
    <n v="23369"/>
    <n v="11283"/>
    <n v="12086"/>
    <n v="1425"/>
    <n v="1285"/>
    <n v="1145"/>
    <n v="1285"/>
    <n v="2173"/>
    <n v="1635"/>
    <n v="1332"/>
    <n v="1495"/>
    <n v="2033"/>
    <n v="1776"/>
    <n v="1799"/>
    <n v="1635"/>
    <n v="1098"/>
    <n v="817"/>
    <n v="724"/>
    <n v="560"/>
    <n v="677"/>
    <n v="444"/>
  </r>
  <r>
    <s v="Falls Church city"/>
    <s v=" Virginia"/>
    <n v="2009"/>
    <x v="46"/>
    <n v="11233"/>
    <n v="5390"/>
    <n v="5843"/>
    <n v="662"/>
    <n v="662"/>
    <n v="696"/>
    <n v="977"/>
    <n v="943"/>
    <n v="539"/>
    <n v="438"/>
    <n v="516"/>
    <n v="999"/>
    <n v="977"/>
    <n v="977"/>
    <n v="763"/>
    <n v="584"/>
    <n v="325"/>
    <n v="359"/>
    <n v="292"/>
    <n v="269"/>
    <n v="247"/>
  </r>
  <r>
    <s v="Franklin city"/>
    <s v=" Virginia"/>
    <n v="2009"/>
    <x v="46"/>
    <n v="8728"/>
    <n v="3940"/>
    <n v="4788"/>
    <n v="759"/>
    <n v="453"/>
    <n v="637"/>
    <n v="663"/>
    <n v="549"/>
    <n v="436"/>
    <n v="488"/>
    <n v="410"/>
    <n v="584"/>
    <n v="602"/>
    <n v="619"/>
    <n v="549"/>
    <n v="462"/>
    <n v="314"/>
    <n v="375"/>
    <n v="261"/>
    <n v="235"/>
    <n v="322"/>
  </r>
  <r>
    <s v="Fredericksburg city"/>
    <s v=" Virginia"/>
    <n v="2009"/>
    <x v="46"/>
    <n v="22314"/>
    <n v="9998"/>
    <n v="12316"/>
    <n v="1807"/>
    <n v="1204"/>
    <n v="825"/>
    <n v="2543"/>
    <n v="2655"/>
    <n v="2276"/>
    <n v="1361"/>
    <n v="1093"/>
    <n v="1271"/>
    <n v="1160"/>
    <n v="981"/>
    <n v="914"/>
    <n v="870"/>
    <n v="870"/>
    <n v="602"/>
    <n v="758"/>
    <n v="446"/>
    <n v="624"/>
  </r>
  <r>
    <s v="Hampton city"/>
    <s v=" Virginia"/>
    <n v="2009"/>
    <x v="46"/>
    <n v="145903"/>
    <n v="72147"/>
    <n v="73756"/>
    <n v="9629"/>
    <n v="8608"/>
    <n v="9191"/>
    <n v="11380"/>
    <n v="13860"/>
    <n v="12401"/>
    <n v="9775"/>
    <n v="10213"/>
    <n v="10505"/>
    <n v="10796"/>
    <n v="9337"/>
    <n v="8024"/>
    <n v="5836"/>
    <n v="4960"/>
    <n v="4231"/>
    <n v="3063"/>
    <n v="2334"/>
    <n v="1750"/>
  </r>
  <r>
    <s v="Harrisonburg city"/>
    <s v=" Virginia"/>
    <n v="2009"/>
    <x v="46"/>
    <n v="43983"/>
    <n v="21462"/>
    <n v="22521"/>
    <n v="2463"/>
    <n v="1891"/>
    <n v="1583"/>
    <n v="8444"/>
    <n v="10995"/>
    <n v="2419"/>
    <n v="2023"/>
    <n v="2023"/>
    <n v="1759"/>
    <n v="2155"/>
    <n v="1803"/>
    <n v="1319"/>
    <n v="1187"/>
    <n v="967"/>
    <n v="703"/>
    <n v="835"/>
    <n v="791"/>
    <n v="615"/>
  </r>
  <r>
    <s v="Hopewell city"/>
    <s v=" Virginia"/>
    <n v="2009"/>
    <x v="46"/>
    <n v="22933"/>
    <n v="10762"/>
    <n v="12171"/>
    <n v="1765"/>
    <n v="1605"/>
    <n v="1605"/>
    <n v="1559"/>
    <n v="1628"/>
    <n v="1811"/>
    <n v="1490"/>
    <n v="1077"/>
    <n v="1903"/>
    <n v="1628"/>
    <n v="1330"/>
    <n v="1238"/>
    <n v="986"/>
    <n v="825"/>
    <n v="756"/>
    <n v="733"/>
    <n v="504"/>
    <n v="458"/>
  </r>
  <r>
    <s v="Lexington city"/>
    <s v=" Virginia"/>
    <n v="2009"/>
    <x v="46"/>
    <n v="6909"/>
    <n v="3973"/>
    <n v="2936"/>
    <n v="303"/>
    <n v="179"/>
    <n v="186"/>
    <n v="1692"/>
    <n v="1844"/>
    <n v="297"/>
    <n v="131"/>
    <n v="310"/>
    <n v="172"/>
    <n v="145"/>
    <n v="179"/>
    <n v="207"/>
    <n v="255"/>
    <n v="255"/>
    <n v="310"/>
    <n v="172"/>
    <n v="69"/>
    <n v="193"/>
  </r>
  <r>
    <s v="Lynchburg city"/>
    <s v=" Virginia"/>
    <n v="2009"/>
    <x v="46"/>
    <n v="71357"/>
    <n v="32558"/>
    <n v="38799"/>
    <n v="4638"/>
    <n v="3710"/>
    <n v="3710"/>
    <n v="7421"/>
    <n v="8919"/>
    <n v="5066"/>
    <n v="3853"/>
    <n v="3496"/>
    <n v="3924"/>
    <n v="4067"/>
    <n v="4067"/>
    <n v="3710"/>
    <n v="2996"/>
    <n v="2782"/>
    <n v="2212"/>
    <n v="2497"/>
    <n v="2069"/>
    <n v="2140"/>
  </r>
  <r>
    <s v="Manassas city"/>
    <s v=" Virginia"/>
    <n v="2009"/>
    <x v="46"/>
    <n v="35559"/>
    <n v="18021"/>
    <n v="17538"/>
    <n v="3306"/>
    <n v="2595"/>
    <n v="2809"/>
    <n v="2524"/>
    <n v="2346"/>
    <n v="2702"/>
    <n v="2560"/>
    <n v="2666"/>
    <n v="2809"/>
    <n v="2844"/>
    <n v="2311"/>
    <n v="1849"/>
    <n v="1280"/>
    <n v="1031"/>
    <n v="640"/>
    <n v="391"/>
    <n v="640"/>
    <n v="248"/>
  </r>
  <r>
    <s v="Manassas Park city"/>
    <s v=" Virginia"/>
    <n v="2009"/>
    <x v="46"/>
    <n v="11633"/>
    <n v="5824"/>
    <n v="5809"/>
    <n v="1291"/>
    <n v="1070"/>
    <n v="860"/>
    <n v="581"/>
    <n v="674"/>
    <n v="1070"/>
    <n v="942"/>
    <n v="895"/>
    <n v="1244"/>
    <n v="965"/>
    <n v="570"/>
    <n v="372"/>
    <n v="383"/>
    <n v="197"/>
    <n v="267"/>
    <n v="151"/>
    <n v="58"/>
    <n v="46"/>
  </r>
  <r>
    <s v="Martinsville city"/>
    <s v=" Virginia"/>
    <n v="2009"/>
    <x v="46"/>
    <n v="14660"/>
    <n v="6567"/>
    <n v="8093"/>
    <n v="982"/>
    <n v="1055"/>
    <n v="733"/>
    <n v="923"/>
    <n v="689"/>
    <n v="601"/>
    <n v="659"/>
    <n v="908"/>
    <n v="1084"/>
    <n v="1040"/>
    <n v="967"/>
    <n v="864"/>
    <n v="791"/>
    <n v="718"/>
    <n v="747"/>
    <n v="718"/>
    <n v="571"/>
    <n v="586"/>
  </r>
  <r>
    <s v="Newport News city"/>
    <s v=" Virginia"/>
    <n v="2009"/>
    <x v="46"/>
    <n v="192635"/>
    <n v="91428"/>
    <n v="101207"/>
    <n v="15410"/>
    <n v="13677"/>
    <n v="13099"/>
    <n v="15410"/>
    <n v="16181"/>
    <n v="16951"/>
    <n v="12906"/>
    <n v="12906"/>
    <n v="12713"/>
    <n v="13869"/>
    <n v="11558"/>
    <n v="10017"/>
    <n v="7512"/>
    <n v="6164"/>
    <n v="4430"/>
    <n v="4045"/>
    <n v="3274"/>
    <n v="2311"/>
  </r>
  <r>
    <s v="Norfolk city"/>
    <s v=" Virginia"/>
    <n v="2009"/>
    <x v="46"/>
    <n v="236071"/>
    <n v="119784"/>
    <n v="116287"/>
    <n v="19121"/>
    <n v="15108"/>
    <n v="13692"/>
    <n v="19593"/>
    <n v="32105"/>
    <n v="21954"/>
    <n v="16052"/>
    <n v="14164"/>
    <n v="14164"/>
    <n v="14164"/>
    <n v="13456"/>
    <n v="11095"/>
    <n v="8498"/>
    <n v="5901"/>
    <n v="5429"/>
    <n v="4957"/>
    <n v="3777"/>
    <n v="3304"/>
  </r>
  <r>
    <s v="Norton city"/>
    <s v=" Virginia"/>
    <n v="2009"/>
    <x v="46"/>
    <n v="3688"/>
    <n v="1672"/>
    <n v="2016"/>
    <n v="195"/>
    <n v="224"/>
    <n v="191"/>
    <n v="258"/>
    <n v="320"/>
    <n v="243"/>
    <n v="210"/>
    <n v="162"/>
    <n v="254"/>
    <n v="269"/>
    <n v="206"/>
    <n v="365"/>
    <n v="151"/>
    <n v="114"/>
    <n v="158"/>
    <n v="158"/>
    <n v="143"/>
    <n v="59"/>
  </r>
  <r>
    <s v="Petersburg city"/>
    <s v=" Virginia"/>
    <n v="2009"/>
    <x v="46"/>
    <n v="32845"/>
    <n v="14968"/>
    <n v="17877"/>
    <n v="2594"/>
    <n v="1872"/>
    <n v="2134"/>
    <n v="2134"/>
    <n v="2430"/>
    <n v="2430"/>
    <n v="1773"/>
    <n v="1707"/>
    <n v="2331"/>
    <n v="2233"/>
    <n v="2200"/>
    <n v="2299"/>
    <n v="1313"/>
    <n v="1478"/>
    <n v="1116"/>
    <n v="1182"/>
    <n v="886"/>
    <n v="722"/>
  </r>
  <r>
    <s v="Poquoson city"/>
    <s v=" Virginia"/>
    <n v="2009"/>
    <x v="46"/>
    <n v="11775"/>
    <n v="5900"/>
    <n v="5875"/>
    <n v="482"/>
    <n v="824"/>
    <n v="977"/>
    <n v="871"/>
    <n v="718"/>
    <n v="329"/>
    <n v="471"/>
    <n v="800"/>
    <n v="965"/>
    <n v="1012"/>
    <n v="942"/>
    <n v="765"/>
    <n v="847"/>
    <n v="471"/>
    <n v="576"/>
    <n v="388"/>
    <n v="141"/>
    <n v="211"/>
  </r>
  <r>
    <s v="Portsmouth city"/>
    <s v=" Virginia"/>
    <n v="2009"/>
    <x v="46"/>
    <n v="100674"/>
    <n v="48685"/>
    <n v="51989"/>
    <n v="7651"/>
    <n v="6644"/>
    <n v="6241"/>
    <n v="7147"/>
    <n v="9463"/>
    <n v="8657"/>
    <n v="6543"/>
    <n v="5939"/>
    <n v="6443"/>
    <n v="6946"/>
    <n v="6543"/>
    <n v="5637"/>
    <n v="4026"/>
    <n v="3724"/>
    <n v="2718"/>
    <n v="2516"/>
    <n v="2114"/>
    <n v="1812"/>
  </r>
  <r>
    <s v="Radford city"/>
    <s v=" Virginia"/>
    <n v="2009"/>
    <x v="46"/>
    <n v="16062"/>
    <n v="7306"/>
    <n v="8756"/>
    <n v="610"/>
    <n v="449"/>
    <n v="546"/>
    <n v="3854"/>
    <n v="4384"/>
    <n v="674"/>
    <n v="626"/>
    <n v="658"/>
    <n v="449"/>
    <n v="674"/>
    <n v="610"/>
    <n v="449"/>
    <n v="401"/>
    <n v="497"/>
    <n v="353"/>
    <n v="369"/>
    <n v="224"/>
    <n v="224"/>
  </r>
  <r>
    <s v="Richmond city"/>
    <s v=" Virginia"/>
    <n v="2009"/>
    <x v="46"/>
    <n v="200976"/>
    <n v="93100"/>
    <n v="107876"/>
    <n v="14470"/>
    <n v="11254"/>
    <n v="9244"/>
    <n v="15274"/>
    <n v="17685"/>
    <n v="20901"/>
    <n v="15274"/>
    <n v="12862"/>
    <n v="12460"/>
    <n v="12460"/>
    <n v="12058"/>
    <n v="10249"/>
    <n v="8240"/>
    <n v="6833"/>
    <n v="6029"/>
    <n v="6230"/>
    <n v="4823"/>
    <n v="4622"/>
  </r>
  <r>
    <s v="Roanoke city"/>
    <s v=" Virginia"/>
    <n v="2009"/>
    <x v="46"/>
    <n v="93271"/>
    <n v="43639"/>
    <n v="49632"/>
    <n v="5969"/>
    <n v="5223"/>
    <n v="5409"/>
    <n v="5129"/>
    <n v="5876"/>
    <n v="7461"/>
    <n v="6342"/>
    <n v="6435"/>
    <n v="5969"/>
    <n v="6622"/>
    <n v="6435"/>
    <n v="5689"/>
    <n v="4756"/>
    <n v="3544"/>
    <n v="3357"/>
    <n v="3171"/>
    <n v="2984"/>
    <n v="2891"/>
  </r>
  <r>
    <s v="Salem city"/>
    <s v=" Virginia"/>
    <n v="2009"/>
    <x v="46"/>
    <n v="25139"/>
    <n v="11945"/>
    <n v="13194"/>
    <n v="1231"/>
    <n v="1282"/>
    <n v="1458"/>
    <n v="2262"/>
    <n v="1985"/>
    <n v="1583"/>
    <n v="1307"/>
    <n v="1533"/>
    <n v="1709"/>
    <n v="1810"/>
    <n v="1860"/>
    <n v="1382"/>
    <n v="1533"/>
    <n v="1181"/>
    <n v="1005"/>
    <n v="980"/>
    <n v="678"/>
    <n v="402"/>
  </r>
  <r>
    <s v="Staunton city"/>
    <s v=" Virginia"/>
    <n v="2009"/>
    <x v="46"/>
    <n v="23645"/>
    <n v="10689"/>
    <n v="12956"/>
    <n v="1276"/>
    <n v="1111"/>
    <n v="1300"/>
    <n v="1584"/>
    <n v="1607"/>
    <n v="1489"/>
    <n v="1418"/>
    <n v="1395"/>
    <n v="1442"/>
    <n v="1489"/>
    <n v="1726"/>
    <n v="1867"/>
    <n v="1134"/>
    <n v="1134"/>
    <n v="1016"/>
    <n v="945"/>
    <n v="993"/>
    <n v="709"/>
  </r>
  <r>
    <s v="Suffolk city"/>
    <s v=" Virginia"/>
    <n v="2009"/>
    <x v="46"/>
    <n v="81062"/>
    <n v="38857"/>
    <n v="42205"/>
    <n v="5998"/>
    <n v="5836"/>
    <n v="5998"/>
    <n v="5755"/>
    <n v="4620"/>
    <n v="4620"/>
    <n v="5350"/>
    <n v="6484"/>
    <n v="6809"/>
    <n v="6566"/>
    <n v="5593"/>
    <n v="4701"/>
    <n v="3809"/>
    <n v="2999"/>
    <n v="2026"/>
    <n v="1702"/>
    <n v="1134"/>
    <n v="1053"/>
  </r>
  <r>
    <s v="Virginia Beach city"/>
    <s v=" Virginia"/>
    <n v="2009"/>
    <x v="46"/>
    <n v="434922"/>
    <n v="212917"/>
    <n v="222005"/>
    <n v="30879"/>
    <n v="28269"/>
    <n v="31749"/>
    <n v="30879"/>
    <n v="35663"/>
    <n v="34793"/>
    <n v="30444"/>
    <n v="30879"/>
    <n v="33488"/>
    <n v="32619"/>
    <n v="28704"/>
    <n v="23920"/>
    <n v="18701"/>
    <n v="13482"/>
    <n v="10438"/>
    <n v="9133"/>
    <n v="5653"/>
    <n v="4784"/>
  </r>
  <r>
    <s v="Waynesboro city"/>
    <s v=" Virginia"/>
    <n v="2009"/>
    <x v="46"/>
    <n v="21699"/>
    <n v="10484"/>
    <n v="11215"/>
    <n v="1518"/>
    <n v="1215"/>
    <n v="1692"/>
    <n v="1128"/>
    <n v="1280"/>
    <n v="1540"/>
    <n v="1388"/>
    <n v="1193"/>
    <n v="1323"/>
    <n v="1605"/>
    <n v="1410"/>
    <n v="1323"/>
    <n v="976"/>
    <n v="1106"/>
    <n v="889"/>
    <n v="607"/>
    <n v="802"/>
    <n v="694"/>
  </r>
  <r>
    <s v="Williamsburg city"/>
    <s v=" Virginia"/>
    <n v="2009"/>
    <x v="46"/>
    <n v="12330"/>
    <n v="5467"/>
    <n v="6863"/>
    <n v="604"/>
    <n v="283"/>
    <n v="382"/>
    <n v="2848"/>
    <n v="3131"/>
    <n v="530"/>
    <n v="283"/>
    <n v="369"/>
    <n v="369"/>
    <n v="382"/>
    <n v="406"/>
    <n v="369"/>
    <n v="567"/>
    <n v="345"/>
    <n v="517"/>
    <n v="320"/>
    <n v="320"/>
    <n v="271"/>
  </r>
  <r>
    <s v="Winchester city"/>
    <s v=" Virginia"/>
    <n v="2009"/>
    <x v="46"/>
    <n v="25977"/>
    <n v="13077"/>
    <n v="12900"/>
    <n v="1974"/>
    <n v="1428"/>
    <n v="1298"/>
    <n v="1506"/>
    <n v="2156"/>
    <n v="2234"/>
    <n v="1584"/>
    <n v="1740"/>
    <n v="1662"/>
    <n v="2000"/>
    <n v="1558"/>
    <n v="1584"/>
    <n v="987"/>
    <n v="1039"/>
    <n v="961"/>
    <n v="961"/>
    <n v="623"/>
    <n v="649"/>
  </r>
  <r>
    <s v="Adams County"/>
    <s v=" Washington"/>
    <n v="2009"/>
    <x v="47"/>
    <n v="17029"/>
    <n v="8682"/>
    <n v="8347"/>
    <n v="1992"/>
    <n v="1549"/>
    <n v="1566"/>
    <n v="1345"/>
    <n v="1260"/>
    <n v="885"/>
    <n v="953"/>
    <n v="1106"/>
    <n v="936"/>
    <n v="1038"/>
    <n v="1038"/>
    <n v="919"/>
    <n v="596"/>
    <n v="459"/>
    <n v="510"/>
    <n v="374"/>
    <n v="272"/>
    <n v="221"/>
  </r>
  <r>
    <s v="Asotin County"/>
    <s v=" Washington"/>
    <n v="2009"/>
    <x v="47"/>
    <n v="21198"/>
    <n v="10167"/>
    <n v="11031"/>
    <n v="1356"/>
    <n v="1250"/>
    <n v="1335"/>
    <n v="1314"/>
    <n v="1187"/>
    <n v="1229"/>
    <n v="1229"/>
    <n v="1102"/>
    <n v="1356"/>
    <n v="1547"/>
    <n v="1568"/>
    <n v="1526"/>
    <n v="1271"/>
    <n v="1102"/>
    <n v="911"/>
    <n v="635"/>
    <n v="508"/>
    <n v="741"/>
  </r>
  <r>
    <s v="Benton County"/>
    <s v=" Washington"/>
    <n v="2009"/>
    <x v="47"/>
    <n v="161077"/>
    <n v="80443"/>
    <n v="80634"/>
    <n v="11758"/>
    <n v="12080"/>
    <n v="12402"/>
    <n v="12402"/>
    <n v="10147"/>
    <n v="10147"/>
    <n v="9181"/>
    <n v="9986"/>
    <n v="11597"/>
    <n v="12241"/>
    <n v="12080"/>
    <n v="10631"/>
    <n v="7892"/>
    <n v="5637"/>
    <n v="4349"/>
    <n v="3382"/>
    <n v="2899"/>
    <n v="2255"/>
  </r>
  <r>
    <s v="Chelan County"/>
    <s v=" Washington"/>
    <n v="2009"/>
    <x v="47"/>
    <n v="70668"/>
    <n v="35063"/>
    <n v="35605"/>
    <n v="5017"/>
    <n v="4876"/>
    <n v="4946"/>
    <n v="5229"/>
    <n v="4310"/>
    <n v="3957"/>
    <n v="3674"/>
    <n v="3674"/>
    <n v="4876"/>
    <n v="5158"/>
    <n v="5441"/>
    <n v="4734"/>
    <n v="3957"/>
    <n v="2756"/>
    <n v="2685"/>
    <n v="1837"/>
    <n v="1696"/>
    <n v="1696"/>
  </r>
  <r>
    <s v="Clallam County"/>
    <s v=" Washington"/>
    <n v="2009"/>
    <x v="47"/>
    <n v="70208"/>
    <n v="34688"/>
    <n v="35520"/>
    <n v="3229"/>
    <n v="3369"/>
    <n v="4142"/>
    <n v="4282"/>
    <n v="3721"/>
    <n v="3299"/>
    <n v="2878"/>
    <n v="3580"/>
    <n v="3721"/>
    <n v="4914"/>
    <n v="5757"/>
    <n v="5967"/>
    <n v="5476"/>
    <n v="4493"/>
    <n v="3931"/>
    <n v="2948"/>
    <n v="2457"/>
    <n v="2176"/>
  </r>
  <r>
    <s v="Clark County"/>
    <s v=" Washington"/>
    <n v="2009"/>
    <x v="47"/>
    <n v="416205"/>
    <n v="207188"/>
    <n v="209017"/>
    <n v="29550"/>
    <n v="30799"/>
    <n v="32047"/>
    <n v="28718"/>
    <n v="24139"/>
    <n v="29134"/>
    <n v="28301"/>
    <n v="30799"/>
    <n v="30799"/>
    <n v="31631"/>
    <n v="29550"/>
    <n v="26637"/>
    <n v="19977"/>
    <n v="13318"/>
    <n v="10821"/>
    <n v="7491"/>
    <n v="6243"/>
    <n v="5826"/>
  </r>
  <r>
    <s v="Columbia County"/>
    <s v=" Washington"/>
    <n v="2009"/>
    <x v="47"/>
    <n v="3984"/>
    <n v="2017"/>
    <n v="1967"/>
    <n v="131"/>
    <n v="219"/>
    <n v="235"/>
    <n v="227"/>
    <n v="207"/>
    <n v="167"/>
    <n v="179"/>
    <n v="159"/>
    <n v="266"/>
    <n v="366"/>
    <n v="270"/>
    <n v="306"/>
    <n v="418"/>
    <n v="199"/>
    <n v="274"/>
    <n v="95"/>
    <n v="127"/>
    <n v="131"/>
  </r>
  <r>
    <s v="Cowlitz County"/>
    <s v=" Washington"/>
    <n v="2009"/>
    <x v="47"/>
    <n v="99874"/>
    <n v="49826"/>
    <n v="50048"/>
    <n v="6691"/>
    <n v="6591"/>
    <n v="7290"/>
    <n v="6991"/>
    <n v="5592"/>
    <n v="6292"/>
    <n v="5692"/>
    <n v="6292"/>
    <n v="6891"/>
    <n v="7690"/>
    <n v="7390"/>
    <n v="7390"/>
    <n v="5493"/>
    <n v="4194"/>
    <n v="3195"/>
    <n v="2496"/>
    <n v="1797"/>
    <n v="1897"/>
  </r>
  <r>
    <s v="Douglas County"/>
    <s v=" Washington"/>
    <n v="2009"/>
    <x v="47"/>
    <n v="36145"/>
    <n v="17823"/>
    <n v="18322"/>
    <n v="2674"/>
    <n v="2674"/>
    <n v="2855"/>
    <n v="2819"/>
    <n v="2277"/>
    <n v="1987"/>
    <n v="2024"/>
    <n v="2602"/>
    <n v="2060"/>
    <n v="2638"/>
    <n v="2530"/>
    <n v="2204"/>
    <n v="2024"/>
    <n v="1409"/>
    <n v="1192"/>
    <n v="903"/>
    <n v="759"/>
    <n v="506"/>
  </r>
  <r>
    <s v="Ferry County"/>
    <s v=" Washington"/>
    <n v="2009"/>
    <x v="47"/>
    <n v="7444"/>
    <n v="3712"/>
    <n v="3732"/>
    <n v="446"/>
    <n v="461"/>
    <n v="498"/>
    <n v="662"/>
    <n v="387"/>
    <n v="178"/>
    <n v="327"/>
    <n v="364"/>
    <n v="416"/>
    <n v="528"/>
    <n v="677"/>
    <n v="774"/>
    <n v="513"/>
    <n v="468"/>
    <n v="342"/>
    <n v="171"/>
    <n v="81"/>
    <n v="133"/>
  </r>
  <r>
    <s v="Franklin County"/>
    <s v=" Washington"/>
    <n v="2009"/>
    <x v="47"/>
    <n v="69757"/>
    <n v="36586"/>
    <n v="33171"/>
    <n v="7812"/>
    <n v="6836"/>
    <n v="6138"/>
    <n v="5510"/>
    <n v="5092"/>
    <n v="5650"/>
    <n v="5441"/>
    <n v="4394"/>
    <n v="4464"/>
    <n v="3976"/>
    <n v="3766"/>
    <n v="3208"/>
    <n v="2371"/>
    <n v="1395"/>
    <n v="1395"/>
    <n v="906"/>
    <n v="767"/>
    <n v="488"/>
  </r>
  <r>
    <s v="Garfield County"/>
    <s v=" Washington"/>
    <n v="2009"/>
    <x v="47"/>
    <n v="2129"/>
    <n v="1088"/>
    <n v="1041"/>
    <n v="117"/>
    <n v="112"/>
    <n v="95"/>
    <n v="146"/>
    <n v="149"/>
    <n v="74"/>
    <n v="76"/>
    <n v="95"/>
    <n v="104"/>
    <n v="161"/>
    <n v="197"/>
    <n v="161"/>
    <n v="157"/>
    <n v="106"/>
    <n v="72"/>
    <n v="119"/>
    <n v="78"/>
    <n v="104"/>
  </r>
  <r>
    <s v="Grant County"/>
    <s v=" Washington"/>
    <n v="2009"/>
    <x v="47"/>
    <n v="83612"/>
    <n v="43078"/>
    <n v="40534"/>
    <n v="7692"/>
    <n v="6939"/>
    <n v="6939"/>
    <n v="7190"/>
    <n v="5685"/>
    <n v="5434"/>
    <n v="5100"/>
    <n v="4933"/>
    <n v="5434"/>
    <n v="5183"/>
    <n v="5100"/>
    <n v="4096"/>
    <n v="4180"/>
    <n v="2842"/>
    <n v="2257"/>
    <n v="1923"/>
    <n v="1337"/>
    <n v="1254"/>
  </r>
  <r>
    <s v="Grays Harbor County"/>
    <s v=" Washington"/>
    <n v="2009"/>
    <x v="47"/>
    <n v="71117"/>
    <n v="36255"/>
    <n v="34862"/>
    <n v="4267"/>
    <n v="3911"/>
    <n v="4835"/>
    <n v="5049"/>
    <n v="4338"/>
    <n v="4338"/>
    <n v="4053"/>
    <n v="4409"/>
    <n v="4764"/>
    <n v="5120"/>
    <n v="5476"/>
    <n v="5049"/>
    <n v="4480"/>
    <n v="3626"/>
    <n v="2489"/>
    <n v="2062"/>
    <n v="1635"/>
    <n v="1137"/>
  </r>
  <r>
    <s v="Island County"/>
    <s v=" Washington"/>
    <n v="2009"/>
    <x v="47"/>
    <n v="80723"/>
    <n v="39779"/>
    <n v="40944"/>
    <n v="4601"/>
    <n v="4359"/>
    <n v="5004"/>
    <n v="5085"/>
    <n v="6538"/>
    <n v="4439"/>
    <n v="3551"/>
    <n v="4278"/>
    <n v="4681"/>
    <n v="5489"/>
    <n v="5892"/>
    <n v="5731"/>
    <n v="5812"/>
    <n v="4843"/>
    <n v="3713"/>
    <n v="2744"/>
    <n v="2179"/>
    <n v="1775"/>
  </r>
  <r>
    <s v="Jefferson County"/>
    <s v=" Washington"/>
    <n v="2009"/>
    <x v="47"/>
    <n v="29223"/>
    <n v="14468"/>
    <n v="14755"/>
    <n v="1022"/>
    <n v="1110"/>
    <n v="1578"/>
    <n v="1607"/>
    <n v="1227"/>
    <n v="1022"/>
    <n v="993"/>
    <n v="1402"/>
    <n v="1578"/>
    <n v="2104"/>
    <n v="2630"/>
    <n v="3389"/>
    <n v="2746"/>
    <n v="2220"/>
    <n v="1724"/>
    <n v="1139"/>
    <n v="1022"/>
    <n v="759"/>
  </r>
  <r>
    <s v="King County"/>
    <s v=" Washington"/>
    <n v="2009"/>
    <x v="47"/>
    <n v="1858788"/>
    <n v="927822"/>
    <n v="930966"/>
    <n v="118962"/>
    <n v="105950"/>
    <n v="109668"/>
    <n v="109668"/>
    <n v="118962"/>
    <n v="161714"/>
    <n v="150561"/>
    <n v="148703"/>
    <n v="148703"/>
    <n v="148703"/>
    <n v="139409"/>
    <n v="115244"/>
    <n v="87363"/>
    <n v="57622"/>
    <n v="40893"/>
    <n v="35316"/>
    <n v="31599"/>
    <n v="29740"/>
  </r>
  <r>
    <s v="Kitsap County"/>
    <s v=" Washington"/>
    <n v="2009"/>
    <x v="47"/>
    <n v="238825"/>
    <n v="120266"/>
    <n v="118559"/>
    <n v="14568"/>
    <n v="14807"/>
    <n v="16240"/>
    <n v="16956"/>
    <n v="18150"/>
    <n v="13851"/>
    <n v="12418"/>
    <n v="15045"/>
    <n v="17195"/>
    <n v="19344"/>
    <n v="19344"/>
    <n v="16717"/>
    <n v="14568"/>
    <n v="9791"/>
    <n v="6448"/>
    <n v="5492"/>
    <n v="4298"/>
    <n v="3582"/>
  </r>
  <r>
    <s v="Kittitas County"/>
    <s v=" Washington"/>
    <n v="2009"/>
    <x v="47"/>
    <n v="38428"/>
    <n v="19030"/>
    <n v="19398"/>
    <n v="1806"/>
    <n v="1921"/>
    <n v="1959"/>
    <n v="3765"/>
    <n v="7954"/>
    <n v="1844"/>
    <n v="1537"/>
    <n v="2036"/>
    <n v="1998"/>
    <n v="2497"/>
    <n v="2344"/>
    <n v="2151"/>
    <n v="2075"/>
    <n v="1613"/>
    <n v="960"/>
    <n v="922"/>
    <n v="576"/>
    <n v="499"/>
  </r>
  <r>
    <s v="Klickitat County"/>
    <s v=" Washington"/>
    <n v="2009"/>
    <x v="47"/>
    <n v="20066"/>
    <n v="10077"/>
    <n v="9989"/>
    <n v="1123"/>
    <n v="1304"/>
    <n v="1264"/>
    <n v="1163"/>
    <n v="1103"/>
    <n v="862"/>
    <n v="1043"/>
    <n v="943"/>
    <n v="1404"/>
    <n v="1565"/>
    <n v="1826"/>
    <n v="1645"/>
    <n v="1504"/>
    <n v="1083"/>
    <n v="822"/>
    <n v="541"/>
    <n v="481"/>
    <n v="381"/>
  </r>
  <r>
    <s v="Lewis County"/>
    <s v=" Washington"/>
    <n v="2009"/>
    <x v="47"/>
    <n v="73459"/>
    <n v="36744"/>
    <n v="36715"/>
    <n v="4701"/>
    <n v="5068"/>
    <n v="4554"/>
    <n v="5509"/>
    <n v="4187"/>
    <n v="4480"/>
    <n v="3672"/>
    <n v="4040"/>
    <n v="4848"/>
    <n v="5435"/>
    <n v="5362"/>
    <n v="5362"/>
    <n v="4334"/>
    <n v="3599"/>
    <n v="2864"/>
    <n v="2130"/>
    <n v="1689"/>
    <n v="1616"/>
  </r>
  <r>
    <s v="Lincoln County"/>
    <s v=" Washington"/>
    <n v="2009"/>
    <x v="47"/>
    <n v="10243"/>
    <n v="5143"/>
    <n v="5100"/>
    <n v="542"/>
    <n v="594"/>
    <n v="696"/>
    <n v="665"/>
    <n v="522"/>
    <n v="286"/>
    <n v="409"/>
    <n v="460"/>
    <n v="686"/>
    <n v="788"/>
    <n v="870"/>
    <n v="850"/>
    <n v="747"/>
    <n v="676"/>
    <n v="440"/>
    <n v="450"/>
    <n v="297"/>
    <n v="245"/>
  </r>
  <r>
    <s v="Mason County"/>
    <s v=" Washington"/>
    <n v="2009"/>
    <x v="47"/>
    <n v="56341"/>
    <n v="28983"/>
    <n v="27358"/>
    <n v="3211"/>
    <n v="3267"/>
    <n v="3211"/>
    <n v="3774"/>
    <n v="3267"/>
    <n v="2929"/>
    <n v="3098"/>
    <n v="3098"/>
    <n v="3718"/>
    <n v="4450"/>
    <n v="4450"/>
    <n v="4507"/>
    <n v="3887"/>
    <n v="2986"/>
    <n v="2535"/>
    <n v="1746"/>
    <n v="1070"/>
    <n v="1183"/>
  </r>
  <r>
    <s v="Okanogan County"/>
    <s v=" Washington"/>
    <n v="2009"/>
    <x v="47"/>
    <n v="39706"/>
    <n v="19798"/>
    <n v="19908"/>
    <n v="2700"/>
    <n v="2541"/>
    <n v="2580"/>
    <n v="3097"/>
    <n v="2144"/>
    <n v="1747"/>
    <n v="1826"/>
    <n v="2302"/>
    <n v="2382"/>
    <n v="2858"/>
    <n v="3255"/>
    <n v="3216"/>
    <n v="2700"/>
    <n v="1866"/>
    <n v="1747"/>
    <n v="1111"/>
    <n v="873"/>
    <n v="794"/>
  </r>
  <r>
    <s v="Pacific County"/>
    <s v=" Washington"/>
    <n v="2009"/>
    <x v="47"/>
    <n v="21341"/>
    <n v="10394"/>
    <n v="10947"/>
    <n v="1003"/>
    <n v="789"/>
    <n v="1259"/>
    <n v="1451"/>
    <n v="1024"/>
    <n v="789"/>
    <n v="789"/>
    <n v="1003"/>
    <n v="1301"/>
    <n v="1451"/>
    <n v="1835"/>
    <n v="1771"/>
    <n v="1963"/>
    <n v="1451"/>
    <n v="1365"/>
    <n v="960"/>
    <n v="533"/>
    <n v="618"/>
  </r>
  <r>
    <s v="Pend Oreille County"/>
    <s v=" Washington"/>
    <n v="2009"/>
    <x v="47"/>
    <n v="12736"/>
    <n v="6361"/>
    <n v="6375"/>
    <n v="662"/>
    <n v="611"/>
    <n v="1082"/>
    <n v="955"/>
    <n v="534"/>
    <n v="292"/>
    <n v="458"/>
    <n v="611"/>
    <n v="942"/>
    <n v="1018"/>
    <n v="1222"/>
    <n v="1209"/>
    <n v="1018"/>
    <n v="662"/>
    <n v="624"/>
    <n v="267"/>
    <n v="254"/>
    <n v="305"/>
  </r>
  <r>
    <s v="Pierce County"/>
    <s v=" Washington"/>
    <n v="2009"/>
    <x v="47"/>
    <n v="774339"/>
    <n v="385214"/>
    <n v="389125"/>
    <n v="54203"/>
    <n v="51106"/>
    <n v="54978"/>
    <n v="55752"/>
    <n v="60398"/>
    <n v="58075"/>
    <n v="49557"/>
    <n v="53429"/>
    <n v="58075"/>
    <n v="60398"/>
    <n v="54978"/>
    <n v="46460"/>
    <n v="34845"/>
    <n v="24778"/>
    <n v="19358"/>
    <n v="16261"/>
    <n v="11615"/>
    <n v="10066"/>
  </r>
  <r>
    <s v="San Juan County"/>
    <s v=" Washington"/>
    <n v="2009"/>
    <x v="47"/>
    <n v="15295"/>
    <n v="7519"/>
    <n v="7776"/>
    <n v="550"/>
    <n v="611"/>
    <n v="795"/>
    <n v="825"/>
    <n v="611"/>
    <n v="458"/>
    <n v="550"/>
    <n v="657"/>
    <n v="825"/>
    <n v="1223"/>
    <n v="1590"/>
    <n v="1697"/>
    <n v="1621"/>
    <n v="1070"/>
    <n v="780"/>
    <n v="611"/>
    <n v="474"/>
    <n v="351"/>
  </r>
  <r>
    <s v="Skagit County"/>
    <s v=" Washington"/>
    <n v="2009"/>
    <x v="47"/>
    <n v="116152"/>
    <n v="57536"/>
    <n v="58616"/>
    <n v="7666"/>
    <n v="7433"/>
    <n v="7782"/>
    <n v="8479"/>
    <n v="7201"/>
    <n v="7317"/>
    <n v="6272"/>
    <n v="6852"/>
    <n v="7898"/>
    <n v="8479"/>
    <n v="8479"/>
    <n v="7782"/>
    <n v="7085"/>
    <n v="4878"/>
    <n v="4065"/>
    <n v="3252"/>
    <n v="2787"/>
    <n v="2323"/>
  </r>
  <r>
    <s v="Skamania County"/>
    <s v=" Washington"/>
    <n v="2009"/>
    <x v="47"/>
    <n v="10666"/>
    <n v="5291"/>
    <n v="5375"/>
    <n v="469"/>
    <n v="693"/>
    <n v="735"/>
    <n v="746"/>
    <n v="533"/>
    <n v="501"/>
    <n v="543"/>
    <n v="757"/>
    <n v="671"/>
    <n v="938"/>
    <n v="1034"/>
    <n v="991"/>
    <n v="746"/>
    <n v="479"/>
    <n v="309"/>
    <n v="277"/>
    <n v="138"/>
    <n v="106"/>
  </r>
  <r>
    <s v="Snohomish County"/>
    <s v=" Washington"/>
    <n v="2009"/>
    <x v="47"/>
    <n v="673709"/>
    <n v="337100"/>
    <n v="336609"/>
    <n v="46485"/>
    <n v="45138"/>
    <n v="47833"/>
    <n v="45812"/>
    <n v="43117"/>
    <n v="47833"/>
    <n v="45812"/>
    <n v="52549"/>
    <n v="53896"/>
    <n v="57265"/>
    <n v="51201"/>
    <n v="41096"/>
    <n v="29643"/>
    <n v="19537"/>
    <n v="14821"/>
    <n v="11453"/>
    <n v="9431"/>
    <n v="8758"/>
  </r>
  <r>
    <s v="Spokane County"/>
    <s v=" Washington"/>
    <n v="2009"/>
    <x v="47"/>
    <n v="454927"/>
    <n v="223652"/>
    <n v="231275"/>
    <n v="29115"/>
    <n v="28660"/>
    <n v="30480"/>
    <n v="32754"/>
    <n v="34574"/>
    <n v="35939"/>
    <n v="28205"/>
    <n v="28660"/>
    <n v="30935"/>
    <n v="34119"/>
    <n v="33209"/>
    <n v="28205"/>
    <n v="22746"/>
    <n v="15922"/>
    <n v="13192"/>
    <n v="11828"/>
    <n v="9098"/>
    <n v="7733"/>
  </r>
  <r>
    <s v="Stevens County"/>
    <s v=" Washington"/>
    <n v="2009"/>
    <x v="47"/>
    <n v="41733"/>
    <n v="20657"/>
    <n v="21076"/>
    <n v="2420"/>
    <n v="2545"/>
    <n v="3296"/>
    <n v="3380"/>
    <n v="1961"/>
    <n v="1418"/>
    <n v="1585"/>
    <n v="2170"/>
    <n v="2796"/>
    <n v="3505"/>
    <n v="3672"/>
    <n v="3547"/>
    <n v="2921"/>
    <n v="2003"/>
    <n v="1877"/>
    <n v="1293"/>
    <n v="751"/>
    <n v="584"/>
  </r>
  <r>
    <s v="Thurston County"/>
    <s v=" Washington"/>
    <n v="2009"/>
    <x v="47"/>
    <n v="239248"/>
    <n v="117508"/>
    <n v="121740"/>
    <n v="14354"/>
    <n v="14833"/>
    <n v="15790"/>
    <n v="16268"/>
    <n v="15551"/>
    <n v="17704"/>
    <n v="15311"/>
    <n v="16747"/>
    <n v="16508"/>
    <n v="18182"/>
    <n v="18422"/>
    <n v="17465"/>
    <n v="12919"/>
    <n v="9091"/>
    <n v="6459"/>
    <n v="5502"/>
    <n v="4067"/>
    <n v="4067"/>
  </r>
  <r>
    <s v="Wahkiakum County"/>
    <s v=" Washington"/>
    <n v="2009"/>
    <x v="47"/>
    <n v="3975"/>
    <n v="1900"/>
    <n v="2075"/>
    <n v="174"/>
    <n v="155"/>
    <n v="290"/>
    <n v="341"/>
    <n v="67"/>
    <n v="107"/>
    <n v="107"/>
    <n v="162"/>
    <n v="314"/>
    <n v="234"/>
    <n v="353"/>
    <n v="306"/>
    <n v="453"/>
    <n v="310"/>
    <n v="242"/>
    <n v="107"/>
    <n v="123"/>
    <n v="115"/>
  </r>
  <r>
    <s v="Walla Walla County"/>
    <s v=" Washington"/>
    <n v="2009"/>
    <x v="47"/>
    <n v="57795"/>
    <n v="29137"/>
    <n v="28658"/>
    <n v="3698"/>
    <n v="3352"/>
    <n v="3814"/>
    <n v="5374"/>
    <n v="4103"/>
    <n v="4450"/>
    <n v="3294"/>
    <n v="3409"/>
    <n v="3641"/>
    <n v="3872"/>
    <n v="3872"/>
    <n v="3409"/>
    <n v="2658"/>
    <n v="1965"/>
    <n v="2022"/>
    <n v="1965"/>
    <n v="1387"/>
    <n v="1502"/>
  </r>
  <r>
    <s v="Whatcom County"/>
    <s v=" Washington"/>
    <n v="2009"/>
    <x v="47"/>
    <n v="192886"/>
    <n v="95254"/>
    <n v="97632"/>
    <n v="11187"/>
    <n v="10801"/>
    <n v="11958"/>
    <n v="15816"/>
    <n v="24882"/>
    <n v="10608"/>
    <n v="9837"/>
    <n v="12151"/>
    <n v="12151"/>
    <n v="13116"/>
    <n v="13694"/>
    <n v="12923"/>
    <n v="10030"/>
    <n v="7136"/>
    <n v="5400"/>
    <n v="4629"/>
    <n v="4050"/>
    <n v="2700"/>
  </r>
  <r>
    <s v="Whitman County"/>
    <s v=" Washington"/>
    <n v="2009"/>
    <x v="47"/>
    <n v="41793"/>
    <n v="21148"/>
    <n v="20645"/>
    <n v="1880"/>
    <n v="1629"/>
    <n v="1838"/>
    <n v="5767"/>
    <n v="11743"/>
    <n v="2591"/>
    <n v="1713"/>
    <n v="1629"/>
    <n v="1838"/>
    <n v="2215"/>
    <n v="2006"/>
    <n v="1713"/>
    <n v="1295"/>
    <n v="1086"/>
    <n v="752"/>
    <n v="835"/>
    <n v="668"/>
    <n v="501"/>
  </r>
  <r>
    <s v="Yakima County"/>
    <s v=" Washington"/>
    <n v="2009"/>
    <x v="47"/>
    <n v="232911"/>
    <n v="116452"/>
    <n v="116459"/>
    <n v="21660"/>
    <n v="19098"/>
    <n v="20030"/>
    <n v="18865"/>
    <n v="15837"/>
    <n v="15139"/>
    <n v="13974"/>
    <n v="14906"/>
    <n v="13974"/>
    <n v="15139"/>
    <n v="14440"/>
    <n v="12810"/>
    <n v="10015"/>
    <n v="7686"/>
    <n v="6055"/>
    <n v="5124"/>
    <n v="3726"/>
    <n v="4192"/>
  </r>
  <r>
    <s v="Barbour County"/>
    <s v=" West Virginia"/>
    <n v="2009"/>
    <x v="48"/>
    <n v="15522"/>
    <n v="7703"/>
    <n v="7819"/>
    <n v="838"/>
    <n v="962"/>
    <n v="853"/>
    <n v="1071"/>
    <n v="977"/>
    <n v="931"/>
    <n v="884"/>
    <n v="977"/>
    <n v="1086"/>
    <n v="1179"/>
    <n v="1195"/>
    <n v="1024"/>
    <n v="1071"/>
    <n v="745"/>
    <n v="574"/>
    <n v="465"/>
    <n v="403"/>
    <n v="263"/>
  </r>
  <r>
    <s v="Berkeley County"/>
    <s v=" West Virginia"/>
    <n v="2009"/>
    <x v="48"/>
    <n v="99058"/>
    <n v="49226"/>
    <n v="49832"/>
    <n v="6934"/>
    <n v="6636"/>
    <n v="7033"/>
    <n v="6240"/>
    <n v="5844"/>
    <n v="7429"/>
    <n v="7033"/>
    <n v="7528"/>
    <n v="8122"/>
    <n v="7528"/>
    <n v="6735"/>
    <n v="6636"/>
    <n v="4457"/>
    <n v="3467"/>
    <n v="2674"/>
    <n v="2179"/>
    <n v="1386"/>
    <n v="1089"/>
  </r>
  <r>
    <s v="Braxton County"/>
    <s v=" West Virginia"/>
    <n v="2009"/>
    <x v="48"/>
    <n v="14554"/>
    <n v="7425"/>
    <n v="7129"/>
    <n v="727"/>
    <n v="931"/>
    <n v="756"/>
    <n v="931"/>
    <n v="858"/>
    <n v="815"/>
    <n v="858"/>
    <n v="1047"/>
    <n v="1004"/>
    <n v="1091"/>
    <n v="1135"/>
    <n v="1222"/>
    <n v="815"/>
    <n v="713"/>
    <n v="596"/>
    <n v="436"/>
    <n v="320"/>
    <n v="291"/>
  </r>
  <r>
    <s v="Brooke County"/>
    <s v=" West Virginia"/>
    <n v="2009"/>
    <x v="48"/>
    <n v="23801"/>
    <n v="11646"/>
    <n v="12155"/>
    <n v="1166"/>
    <n v="1261"/>
    <n v="1309"/>
    <n v="1618"/>
    <n v="1428"/>
    <n v="1213"/>
    <n v="1285"/>
    <n v="1475"/>
    <n v="1547"/>
    <n v="1808"/>
    <n v="1832"/>
    <n v="1737"/>
    <n v="1570"/>
    <n v="1213"/>
    <n v="999"/>
    <n v="904"/>
    <n v="690"/>
    <n v="737"/>
  </r>
  <r>
    <s v="Cabell County"/>
    <s v=" West Virginia"/>
    <n v="2009"/>
    <x v="48"/>
    <n v="94552"/>
    <n v="45393"/>
    <n v="49159"/>
    <n v="5673"/>
    <n v="5105"/>
    <n v="4822"/>
    <n v="6996"/>
    <n v="11062"/>
    <n v="5294"/>
    <n v="5200"/>
    <n v="5484"/>
    <n v="6145"/>
    <n v="6145"/>
    <n v="6429"/>
    <n v="6051"/>
    <n v="4916"/>
    <n v="4065"/>
    <n v="3498"/>
    <n v="3403"/>
    <n v="2552"/>
    <n v="1891"/>
  </r>
  <r>
    <s v="Calhoun County"/>
    <s v=" West Virginia"/>
    <n v="2009"/>
    <x v="48"/>
    <n v="7209"/>
    <n v="3625"/>
    <n v="3584"/>
    <n v="396"/>
    <n v="389"/>
    <n v="403"/>
    <n v="418"/>
    <n v="425"/>
    <n v="410"/>
    <n v="309"/>
    <n v="454"/>
    <n v="511"/>
    <n v="583"/>
    <n v="605"/>
    <n v="583"/>
    <n v="511"/>
    <n v="346"/>
    <n v="317"/>
    <n v="230"/>
    <n v="201"/>
    <n v="100"/>
  </r>
  <r>
    <s v="Clay County"/>
    <s v=" West Virginia"/>
    <n v="2009"/>
    <x v="48"/>
    <n v="10061"/>
    <n v="4976"/>
    <n v="5085"/>
    <n v="643"/>
    <n v="643"/>
    <n v="694"/>
    <n v="623"/>
    <n v="563"/>
    <n v="664"/>
    <n v="593"/>
    <n v="523"/>
    <n v="794"/>
    <n v="804"/>
    <n v="734"/>
    <n v="653"/>
    <n v="653"/>
    <n v="412"/>
    <n v="402"/>
    <n v="291"/>
    <n v="171"/>
    <n v="201"/>
  </r>
  <r>
    <s v="Doddridge County"/>
    <s v=" West Virginia"/>
    <n v="2009"/>
    <x v="48"/>
    <n v="7238"/>
    <n v="3680"/>
    <n v="3558"/>
    <n v="340"/>
    <n v="405"/>
    <n v="484"/>
    <n v="651"/>
    <n v="398"/>
    <n v="354"/>
    <n v="369"/>
    <n v="405"/>
    <n v="528"/>
    <n v="586"/>
    <n v="600"/>
    <n v="607"/>
    <n v="448"/>
    <n v="390"/>
    <n v="238"/>
    <n v="180"/>
    <n v="144"/>
    <n v="101"/>
  </r>
  <r>
    <s v="Fayette County"/>
    <s v=" West Virginia"/>
    <n v="2009"/>
    <x v="48"/>
    <n v="46240"/>
    <n v="22933"/>
    <n v="23307"/>
    <n v="2820"/>
    <n v="2358"/>
    <n v="3144"/>
    <n v="2820"/>
    <n v="2635"/>
    <n v="3098"/>
    <n v="2866"/>
    <n v="2913"/>
    <n v="3005"/>
    <n v="3468"/>
    <n v="3699"/>
    <n v="3606"/>
    <n v="2496"/>
    <n v="1988"/>
    <n v="1618"/>
    <n v="1479"/>
    <n v="1202"/>
    <n v="1063"/>
  </r>
  <r>
    <s v="Benson County"/>
    <s v=" North Dakota"/>
    <n v="2009"/>
    <x v="34"/>
    <n v="6889"/>
    <n v="3521"/>
    <n v="3368"/>
    <n v="330"/>
    <n v="316"/>
    <n v="365"/>
    <n v="509"/>
    <n v="737"/>
    <n v="392"/>
    <n v="447"/>
    <n v="440"/>
    <n v="434"/>
    <n v="502"/>
    <n v="447"/>
    <n v="399"/>
    <n v="440"/>
    <n v="323"/>
    <n v="220"/>
    <n v="192"/>
    <n v="165"/>
    <n v="213"/>
  </r>
  <r>
    <s v="Grant County"/>
    <s v=" West Virginia"/>
    <n v="2009"/>
    <x v="48"/>
    <n v="11789"/>
    <n v="5867"/>
    <n v="5922"/>
    <n v="601"/>
    <n v="577"/>
    <n v="789"/>
    <n v="636"/>
    <n v="589"/>
    <n v="613"/>
    <n v="683"/>
    <n v="754"/>
    <n v="872"/>
    <n v="837"/>
    <n v="872"/>
    <n v="884"/>
    <n v="742"/>
    <n v="671"/>
    <n v="613"/>
    <n v="530"/>
    <n v="318"/>
    <n v="188"/>
  </r>
  <r>
    <s v="Greenbrier County"/>
    <s v=" West Virginia"/>
    <n v="2009"/>
    <x v="48"/>
    <n v="34610"/>
    <n v="16778"/>
    <n v="17832"/>
    <n v="1938"/>
    <n v="1834"/>
    <n v="2076"/>
    <n v="2007"/>
    <n v="1903"/>
    <n v="2007"/>
    <n v="1938"/>
    <n v="1868"/>
    <n v="2526"/>
    <n v="2664"/>
    <n v="2630"/>
    <n v="2734"/>
    <n v="2145"/>
    <n v="1765"/>
    <n v="1453"/>
    <n v="1349"/>
    <n v="865"/>
    <n v="865"/>
  </r>
  <r>
    <s v="Hampshire County"/>
    <s v=" West Virginia"/>
    <n v="2009"/>
    <x v="48"/>
    <n v="22400"/>
    <n v="11156"/>
    <n v="11244"/>
    <n v="1164"/>
    <n v="1254"/>
    <n v="1724"/>
    <n v="1366"/>
    <n v="1232"/>
    <n v="1299"/>
    <n v="1209"/>
    <n v="1568"/>
    <n v="1545"/>
    <n v="1747"/>
    <n v="1657"/>
    <n v="1814"/>
    <n v="1500"/>
    <n v="1097"/>
    <n v="806"/>
    <n v="649"/>
    <n v="470"/>
    <n v="268"/>
  </r>
  <r>
    <s v="Hancock County"/>
    <s v=" West Virginia"/>
    <n v="2009"/>
    <x v="48"/>
    <n v="30215"/>
    <n v="14647"/>
    <n v="15568"/>
    <n v="1692"/>
    <n v="1722"/>
    <n v="1601"/>
    <n v="1782"/>
    <n v="1359"/>
    <n v="1631"/>
    <n v="1692"/>
    <n v="1873"/>
    <n v="2145"/>
    <n v="2447"/>
    <n v="2568"/>
    <n v="2115"/>
    <n v="1963"/>
    <n v="1420"/>
    <n v="1359"/>
    <n v="1027"/>
    <n v="1057"/>
    <n v="785"/>
  </r>
  <r>
    <s v="Hardy County"/>
    <s v=" West Virginia"/>
    <n v="2009"/>
    <x v="48"/>
    <n v="13488"/>
    <n v="6596"/>
    <n v="6892"/>
    <n v="755"/>
    <n v="728"/>
    <n v="971"/>
    <n v="957"/>
    <n v="863"/>
    <n v="593"/>
    <n v="701"/>
    <n v="903"/>
    <n v="1038"/>
    <n v="1052"/>
    <n v="1038"/>
    <n v="836"/>
    <n v="984"/>
    <n v="701"/>
    <n v="485"/>
    <n v="445"/>
    <n v="323"/>
    <n v="107"/>
  </r>
  <r>
    <s v="Harrison County"/>
    <s v=" West Virginia"/>
    <n v="2009"/>
    <x v="48"/>
    <n v="68363"/>
    <n v="32908"/>
    <n v="35455"/>
    <n v="4238"/>
    <n v="4033"/>
    <n v="4443"/>
    <n v="4101"/>
    <n v="4101"/>
    <n v="4238"/>
    <n v="4033"/>
    <n v="4785"/>
    <n v="4443"/>
    <n v="5195"/>
    <n v="5127"/>
    <n v="4648"/>
    <n v="4033"/>
    <n v="3076"/>
    <n v="2324"/>
    <n v="2324"/>
    <n v="1982"/>
    <n v="1298"/>
  </r>
  <r>
    <s v="Jackson County"/>
    <s v=" West Virginia"/>
    <n v="2009"/>
    <x v="48"/>
    <n v="28140"/>
    <n v="13696"/>
    <n v="14444"/>
    <n v="1660"/>
    <n v="1463"/>
    <n v="2082"/>
    <n v="1688"/>
    <n v="1547"/>
    <n v="1660"/>
    <n v="1632"/>
    <n v="1660"/>
    <n v="2166"/>
    <n v="2110"/>
    <n v="2166"/>
    <n v="1744"/>
    <n v="1632"/>
    <n v="1491"/>
    <n v="1210"/>
    <n v="1097"/>
    <n v="562"/>
    <n v="534"/>
  </r>
  <r>
    <s v="Jefferson County"/>
    <s v=" West Virginia"/>
    <n v="2009"/>
    <x v="48"/>
    <n v="50791"/>
    <n v="25336"/>
    <n v="25455"/>
    <n v="3453"/>
    <n v="3250"/>
    <n v="3352"/>
    <n v="3606"/>
    <n v="2895"/>
    <n v="2945"/>
    <n v="3301"/>
    <n v="4063"/>
    <n v="4266"/>
    <n v="4266"/>
    <n v="3606"/>
    <n v="3555"/>
    <n v="2590"/>
    <n v="1879"/>
    <n v="1371"/>
    <n v="1168"/>
    <n v="660"/>
    <n v="558"/>
  </r>
  <r>
    <s v="Kanawha County"/>
    <s v=" West Virginia"/>
    <n v="2009"/>
    <x v="48"/>
    <n v="191624"/>
    <n v="91805"/>
    <n v="99819"/>
    <n v="11689"/>
    <n v="10539"/>
    <n v="11497"/>
    <n v="11305"/>
    <n v="10156"/>
    <n v="13030"/>
    <n v="12072"/>
    <n v="12263"/>
    <n v="12647"/>
    <n v="14563"/>
    <n v="15521"/>
    <n v="13796"/>
    <n v="10922"/>
    <n v="8239"/>
    <n v="7473"/>
    <n v="6515"/>
    <n v="4982"/>
    <n v="4407"/>
  </r>
  <r>
    <s v="Lewis County"/>
    <s v=" West Virginia"/>
    <n v="2009"/>
    <x v="48"/>
    <n v="17215"/>
    <n v="8451"/>
    <n v="8764"/>
    <n v="946"/>
    <n v="912"/>
    <n v="1136"/>
    <n v="1067"/>
    <n v="929"/>
    <n v="1032"/>
    <n v="998"/>
    <n v="1067"/>
    <n v="1308"/>
    <n v="1325"/>
    <n v="1273"/>
    <n v="1170"/>
    <n v="1170"/>
    <n v="860"/>
    <n v="705"/>
    <n v="499"/>
    <n v="413"/>
    <n v="413"/>
  </r>
  <r>
    <s v="Lincoln County"/>
    <s v=" West Virginia"/>
    <n v="2009"/>
    <x v="48"/>
    <n v="22211"/>
    <n v="10966"/>
    <n v="11245"/>
    <n v="1421"/>
    <n v="1088"/>
    <n v="1643"/>
    <n v="1399"/>
    <n v="1199"/>
    <n v="1599"/>
    <n v="1465"/>
    <n v="1554"/>
    <n v="1510"/>
    <n v="1754"/>
    <n v="1665"/>
    <n v="1621"/>
    <n v="1199"/>
    <n v="1043"/>
    <n v="755"/>
    <n v="599"/>
    <n v="355"/>
    <n v="333"/>
  </r>
  <r>
    <s v="Logan County"/>
    <s v=" West Virginia"/>
    <n v="2009"/>
    <x v="48"/>
    <n v="35553"/>
    <n v="17254"/>
    <n v="18299"/>
    <n v="2133"/>
    <n v="2133"/>
    <n v="2204"/>
    <n v="1990"/>
    <n v="1848"/>
    <n v="2559"/>
    <n v="2559"/>
    <n v="2133"/>
    <n v="2488"/>
    <n v="2630"/>
    <n v="3128"/>
    <n v="2737"/>
    <n v="1919"/>
    <n v="1457"/>
    <n v="1208"/>
    <n v="1066"/>
    <n v="853"/>
    <n v="462"/>
  </r>
  <r>
    <s v="McDowell County"/>
    <s v=" West Virginia"/>
    <n v="2009"/>
    <x v="48"/>
    <n v="22971"/>
    <n v="11006"/>
    <n v="11965"/>
    <n v="1401"/>
    <n v="1171"/>
    <n v="1516"/>
    <n v="1493"/>
    <n v="1263"/>
    <n v="1332"/>
    <n v="1309"/>
    <n v="1286"/>
    <n v="1516"/>
    <n v="1837"/>
    <n v="1998"/>
    <n v="1906"/>
    <n v="1263"/>
    <n v="895"/>
    <n v="941"/>
    <n v="735"/>
    <n v="666"/>
    <n v="390"/>
  </r>
  <r>
    <s v="Marion County"/>
    <s v=" West Virginia"/>
    <n v="2009"/>
    <x v="48"/>
    <n v="56568"/>
    <n v="27089"/>
    <n v="29479"/>
    <n v="3111"/>
    <n v="3224"/>
    <n v="2998"/>
    <n v="4186"/>
    <n v="5147"/>
    <n v="2828"/>
    <n v="3054"/>
    <n v="3507"/>
    <n v="3790"/>
    <n v="4016"/>
    <n v="4072"/>
    <n v="4299"/>
    <n v="2828"/>
    <n v="2602"/>
    <n v="1923"/>
    <n v="1697"/>
    <n v="1810"/>
    <n v="1527"/>
  </r>
  <r>
    <s v="Marshall County"/>
    <s v=" West Virginia"/>
    <n v="2009"/>
    <x v="48"/>
    <n v="33205"/>
    <n v="16155"/>
    <n v="17050"/>
    <n v="1693"/>
    <n v="1726"/>
    <n v="2125"/>
    <n v="2125"/>
    <n v="1793"/>
    <n v="1826"/>
    <n v="1793"/>
    <n v="2390"/>
    <n v="1992"/>
    <n v="2589"/>
    <n v="2789"/>
    <n v="2756"/>
    <n v="2058"/>
    <n v="1427"/>
    <n v="1361"/>
    <n v="1062"/>
    <n v="830"/>
    <n v="896"/>
  </r>
  <r>
    <s v="Mason County"/>
    <s v=" West Virginia"/>
    <n v="2009"/>
    <x v="48"/>
    <n v="25536"/>
    <n v="12522"/>
    <n v="13014"/>
    <n v="1506"/>
    <n v="1583"/>
    <n v="1481"/>
    <n v="1532"/>
    <n v="1302"/>
    <n v="1685"/>
    <n v="1583"/>
    <n v="1608"/>
    <n v="1710"/>
    <n v="2042"/>
    <n v="2017"/>
    <n v="1813"/>
    <n v="1506"/>
    <n v="1225"/>
    <n v="1149"/>
    <n v="791"/>
    <n v="638"/>
    <n v="408"/>
  </r>
  <r>
    <s v="Mercer County"/>
    <s v=" West Virginia"/>
    <n v="2009"/>
    <x v="48"/>
    <n v="61451"/>
    <n v="29418"/>
    <n v="32033"/>
    <n v="3625"/>
    <n v="3379"/>
    <n v="3748"/>
    <n v="3502"/>
    <n v="3502"/>
    <n v="4301"/>
    <n v="3748"/>
    <n v="3748"/>
    <n v="3748"/>
    <n v="4424"/>
    <n v="4670"/>
    <n v="4793"/>
    <n v="3441"/>
    <n v="3072"/>
    <n v="2335"/>
    <n v="2089"/>
    <n v="1659"/>
    <n v="1659"/>
  </r>
  <r>
    <s v="Mineral County"/>
    <s v=" West Virginia"/>
    <n v="2009"/>
    <x v="48"/>
    <n v="26960"/>
    <n v="13263"/>
    <n v="13697"/>
    <n v="1509"/>
    <n v="1860"/>
    <n v="1401"/>
    <n v="2022"/>
    <n v="1455"/>
    <n v="1590"/>
    <n v="1563"/>
    <n v="1860"/>
    <n v="1833"/>
    <n v="2048"/>
    <n v="2022"/>
    <n v="1941"/>
    <n v="1806"/>
    <n v="1159"/>
    <n v="1132"/>
    <n v="674"/>
    <n v="593"/>
    <n v="512"/>
  </r>
  <r>
    <s v="Mingo County"/>
    <s v=" West Virginia"/>
    <n v="2009"/>
    <x v="48"/>
    <n v="26562"/>
    <n v="12876"/>
    <n v="13686"/>
    <n v="1885"/>
    <n v="1487"/>
    <n v="1673"/>
    <n v="1593"/>
    <n v="1673"/>
    <n v="1885"/>
    <n v="1699"/>
    <n v="1593"/>
    <n v="2045"/>
    <n v="1965"/>
    <n v="2231"/>
    <n v="2045"/>
    <n v="1487"/>
    <n v="929"/>
    <n v="929"/>
    <n v="690"/>
    <n v="398"/>
    <n v="345"/>
  </r>
  <r>
    <s v="Monongalia County"/>
    <s v=" West Virginia"/>
    <n v="2009"/>
    <x v="48"/>
    <n v="87864"/>
    <n v="44666"/>
    <n v="43198"/>
    <n v="4393"/>
    <n v="3866"/>
    <n v="3953"/>
    <n v="9928"/>
    <n v="16869"/>
    <n v="5711"/>
    <n v="4920"/>
    <n v="5008"/>
    <n v="5008"/>
    <n v="5359"/>
    <n v="5271"/>
    <n v="4744"/>
    <n v="3514"/>
    <n v="2635"/>
    <n v="2020"/>
    <n v="1757"/>
    <n v="1669"/>
    <n v="1317"/>
  </r>
  <r>
    <s v="Monroe County"/>
    <s v=" West Virginia"/>
    <n v="2009"/>
    <x v="48"/>
    <n v="13606"/>
    <n v="6727"/>
    <n v="6879"/>
    <n v="721"/>
    <n v="707"/>
    <n v="802"/>
    <n v="816"/>
    <n v="666"/>
    <n v="857"/>
    <n v="789"/>
    <n v="721"/>
    <n v="1142"/>
    <n v="952"/>
    <n v="1034"/>
    <n v="966"/>
    <n v="1061"/>
    <n v="870"/>
    <n v="408"/>
    <n v="639"/>
    <n v="149"/>
    <n v="299"/>
  </r>
  <r>
    <s v="Morgan County"/>
    <s v=" West Virginia"/>
    <n v="2009"/>
    <x v="48"/>
    <n v="16303"/>
    <n v="8087"/>
    <n v="8216"/>
    <n v="896"/>
    <n v="798"/>
    <n v="1173"/>
    <n v="1043"/>
    <n v="619"/>
    <n v="912"/>
    <n v="912"/>
    <n v="1239"/>
    <n v="1027"/>
    <n v="1271"/>
    <n v="1287"/>
    <n v="1190"/>
    <n v="1124"/>
    <n v="847"/>
    <n v="717"/>
    <n v="652"/>
    <n v="228"/>
    <n v="342"/>
  </r>
  <r>
    <s v="Nicholas County"/>
    <s v=" West Virginia"/>
    <n v="2009"/>
    <x v="48"/>
    <n v="26084"/>
    <n v="12834"/>
    <n v="13250"/>
    <n v="1486"/>
    <n v="1304"/>
    <n v="1695"/>
    <n v="1617"/>
    <n v="1434"/>
    <n v="1591"/>
    <n v="1538"/>
    <n v="1591"/>
    <n v="1851"/>
    <n v="2034"/>
    <n v="2060"/>
    <n v="2034"/>
    <n v="1617"/>
    <n v="1304"/>
    <n v="1069"/>
    <n v="782"/>
    <n v="678"/>
    <n v="417"/>
  </r>
  <r>
    <s v="Ohio County"/>
    <s v=" West Virginia"/>
    <n v="2009"/>
    <x v="48"/>
    <n v="44365"/>
    <n v="20906"/>
    <n v="23459"/>
    <n v="2440"/>
    <n v="2262"/>
    <n v="2573"/>
    <n v="3238"/>
    <n v="3016"/>
    <n v="2129"/>
    <n v="2306"/>
    <n v="2528"/>
    <n v="2750"/>
    <n v="3371"/>
    <n v="3682"/>
    <n v="3061"/>
    <n v="2484"/>
    <n v="1952"/>
    <n v="1863"/>
    <n v="2173"/>
    <n v="1197"/>
    <n v="1242"/>
  </r>
  <r>
    <s v="Pleasants County"/>
    <s v=" West Virginia"/>
    <n v="2009"/>
    <x v="48"/>
    <n v="7459"/>
    <n v="3955"/>
    <n v="3504"/>
    <n v="335"/>
    <n v="589"/>
    <n v="432"/>
    <n v="551"/>
    <n v="402"/>
    <n v="313"/>
    <n v="410"/>
    <n v="589"/>
    <n v="581"/>
    <n v="619"/>
    <n v="574"/>
    <n v="574"/>
    <n v="395"/>
    <n v="335"/>
    <n v="231"/>
    <n v="186"/>
    <n v="193"/>
    <n v="134"/>
  </r>
  <r>
    <s v="Pocahontas County"/>
    <s v=" West Virginia"/>
    <n v="2009"/>
    <x v="48"/>
    <n v="8599"/>
    <n v="4418"/>
    <n v="4181"/>
    <n v="386"/>
    <n v="335"/>
    <n v="524"/>
    <n v="515"/>
    <n v="447"/>
    <n v="481"/>
    <n v="447"/>
    <n v="558"/>
    <n v="515"/>
    <n v="705"/>
    <n v="705"/>
    <n v="765"/>
    <n v="601"/>
    <n v="438"/>
    <n v="429"/>
    <n v="249"/>
    <n v="137"/>
    <n v="335"/>
  </r>
  <r>
    <s v="Preston County"/>
    <s v=" West Virginia"/>
    <n v="2009"/>
    <x v="48"/>
    <n v="30178"/>
    <n v="15002"/>
    <n v="15176"/>
    <n v="1659"/>
    <n v="1569"/>
    <n v="2021"/>
    <n v="1901"/>
    <n v="1659"/>
    <n v="1931"/>
    <n v="1780"/>
    <n v="2052"/>
    <n v="2142"/>
    <n v="2384"/>
    <n v="2323"/>
    <n v="2142"/>
    <n v="1871"/>
    <n v="1448"/>
    <n v="1116"/>
    <n v="784"/>
    <n v="844"/>
    <n v="513"/>
  </r>
  <r>
    <s v="Putnam County"/>
    <s v=" West Virginia"/>
    <n v="2009"/>
    <x v="48"/>
    <n v="54881"/>
    <n v="26996"/>
    <n v="27885"/>
    <n v="3347"/>
    <n v="3567"/>
    <n v="3567"/>
    <n v="3402"/>
    <n v="2744"/>
    <n v="3512"/>
    <n v="3622"/>
    <n v="3622"/>
    <n v="4335"/>
    <n v="4445"/>
    <n v="4390"/>
    <n v="3896"/>
    <n v="3128"/>
    <n v="2359"/>
    <n v="1865"/>
    <n v="1426"/>
    <n v="768"/>
    <n v="878"/>
  </r>
  <r>
    <s v="Raleigh County"/>
    <s v=" West Virginia"/>
    <n v="2009"/>
    <x v="48"/>
    <n v="78686"/>
    <n v="39005"/>
    <n v="39681"/>
    <n v="4485"/>
    <n v="4406"/>
    <n v="4485"/>
    <n v="4721"/>
    <n v="4563"/>
    <n v="5508"/>
    <n v="5350"/>
    <n v="5193"/>
    <n v="5035"/>
    <n v="5901"/>
    <n v="6137"/>
    <n v="5744"/>
    <n v="4721"/>
    <n v="3462"/>
    <n v="2832"/>
    <n v="2360"/>
    <n v="2124"/>
    <n v="1652"/>
  </r>
  <r>
    <s v="Randolph County"/>
    <s v=" West Virginia"/>
    <n v="2009"/>
    <x v="48"/>
    <n v="28377"/>
    <n v="14358"/>
    <n v="14019"/>
    <n v="1589"/>
    <n v="1305"/>
    <n v="1901"/>
    <n v="1901"/>
    <n v="1730"/>
    <n v="1730"/>
    <n v="1702"/>
    <n v="1475"/>
    <n v="2440"/>
    <n v="2156"/>
    <n v="2071"/>
    <n v="2043"/>
    <n v="1730"/>
    <n v="1276"/>
    <n v="1163"/>
    <n v="737"/>
    <n v="595"/>
    <n v="794"/>
  </r>
  <r>
    <s v="Ritchie County"/>
    <s v=" West Virginia"/>
    <n v="2009"/>
    <x v="48"/>
    <n v="10306"/>
    <n v="5085"/>
    <n v="5221"/>
    <n v="556"/>
    <n v="577"/>
    <n v="649"/>
    <n v="659"/>
    <n v="484"/>
    <n v="566"/>
    <n v="577"/>
    <n v="649"/>
    <n v="762"/>
    <n v="824"/>
    <n v="845"/>
    <n v="834"/>
    <n v="659"/>
    <n v="556"/>
    <n v="371"/>
    <n v="319"/>
    <n v="216"/>
    <n v="175"/>
  </r>
  <r>
    <s v="Roane County"/>
    <s v=" West Virginia"/>
    <n v="2009"/>
    <x v="48"/>
    <n v="15123"/>
    <n v="7574"/>
    <n v="7549"/>
    <n v="816"/>
    <n v="771"/>
    <n v="1058"/>
    <n v="907"/>
    <n v="831"/>
    <n v="998"/>
    <n v="937"/>
    <n v="892"/>
    <n v="1058"/>
    <n v="1179"/>
    <n v="1240"/>
    <n v="1058"/>
    <n v="1058"/>
    <n v="650"/>
    <n v="665"/>
    <n v="453"/>
    <n v="272"/>
    <n v="272"/>
  </r>
  <r>
    <s v="Summers County"/>
    <s v=" West Virginia"/>
    <n v="2009"/>
    <x v="48"/>
    <n v="13217"/>
    <n v="5812"/>
    <n v="7405"/>
    <n v="568"/>
    <n v="634"/>
    <n v="581"/>
    <n v="647"/>
    <n v="726"/>
    <n v="872"/>
    <n v="925"/>
    <n v="1004"/>
    <n v="859"/>
    <n v="1004"/>
    <n v="1070"/>
    <n v="925"/>
    <n v="898"/>
    <n v="607"/>
    <n v="647"/>
    <n v="502"/>
    <n v="370"/>
    <n v="370"/>
  </r>
  <r>
    <s v="Taylor County"/>
    <s v=" West Virginia"/>
    <n v="2009"/>
    <x v="48"/>
    <n v="16188"/>
    <n v="7966"/>
    <n v="8222"/>
    <n v="777"/>
    <n v="793"/>
    <n v="1068"/>
    <n v="1100"/>
    <n v="841"/>
    <n v="1003"/>
    <n v="1003"/>
    <n v="971"/>
    <n v="1359"/>
    <n v="1327"/>
    <n v="1327"/>
    <n v="1246"/>
    <n v="793"/>
    <n v="793"/>
    <n v="485"/>
    <n v="404"/>
    <n v="469"/>
    <n v="404"/>
  </r>
  <r>
    <s v="Tucker County"/>
    <s v=" West Virginia"/>
    <n v="2009"/>
    <x v="48"/>
    <n v="6861"/>
    <n v="3396"/>
    <n v="3465"/>
    <n v="315"/>
    <n v="391"/>
    <n v="363"/>
    <n v="411"/>
    <n v="329"/>
    <n v="322"/>
    <n v="329"/>
    <n v="411"/>
    <n v="528"/>
    <n v="535"/>
    <n v="514"/>
    <n v="473"/>
    <n v="576"/>
    <n v="459"/>
    <n v="281"/>
    <n v="246"/>
    <n v="253"/>
    <n v="116"/>
  </r>
  <r>
    <s v="Tyler County"/>
    <s v=" West Virginia"/>
    <n v="2009"/>
    <x v="48"/>
    <n v="8970"/>
    <n v="4390"/>
    <n v="4580"/>
    <n v="448"/>
    <n v="600"/>
    <n v="457"/>
    <n v="547"/>
    <n v="520"/>
    <n v="403"/>
    <n v="448"/>
    <n v="412"/>
    <n v="798"/>
    <n v="708"/>
    <n v="744"/>
    <n v="699"/>
    <n v="600"/>
    <n v="466"/>
    <n v="403"/>
    <n v="269"/>
    <n v="179"/>
    <n v="269"/>
  </r>
  <r>
    <s v="Upshur County"/>
    <s v=" West Virginia"/>
    <n v="2009"/>
    <x v="48"/>
    <n v="23566"/>
    <n v="11522"/>
    <n v="12044"/>
    <n v="1343"/>
    <n v="1201"/>
    <n v="1508"/>
    <n v="1767"/>
    <n v="1955"/>
    <n v="1390"/>
    <n v="1225"/>
    <n v="1343"/>
    <n v="1626"/>
    <n v="1720"/>
    <n v="1743"/>
    <n v="1484"/>
    <n v="1555"/>
    <n v="1225"/>
    <n v="824"/>
    <n v="754"/>
    <n v="494"/>
    <n v="400"/>
  </r>
  <r>
    <s v="Wayne County"/>
    <s v=" West Virginia"/>
    <n v="2009"/>
    <x v="48"/>
    <n v="41496"/>
    <n v="20476"/>
    <n v="21020"/>
    <n v="2282"/>
    <n v="2323"/>
    <n v="2655"/>
    <n v="2655"/>
    <n v="2323"/>
    <n v="3112"/>
    <n v="2697"/>
    <n v="2821"/>
    <n v="2821"/>
    <n v="2987"/>
    <n v="3112"/>
    <n v="3029"/>
    <n v="2365"/>
    <n v="1908"/>
    <n v="1618"/>
    <n v="1244"/>
    <n v="1037"/>
    <n v="539"/>
  </r>
  <r>
    <s v="Webster County"/>
    <s v=" West Virginia"/>
    <n v="2009"/>
    <x v="48"/>
    <n v="9510"/>
    <n v="4726"/>
    <n v="4784"/>
    <n v="494"/>
    <n v="475"/>
    <n v="637"/>
    <n v="513"/>
    <n v="551"/>
    <n v="561"/>
    <n v="570"/>
    <n v="542"/>
    <n v="675"/>
    <n v="760"/>
    <n v="751"/>
    <n v="808"/>
    <n v="627"/>
    <n v="389"/>
    <n v="446"/>
    <n v="313"/>
    <n v="218"/>
    <n v="180"/>
  </r>
  <r>
    <s v="Wetzel County"/>
    <s v=" West Virginia"/>
    <n v="2009"/>
    <x v="48"/>
    <n v="16507"/>
    <n v="7961"/>
    <n v="8546"/>
    <n v="957"/>
    <n v="1023"/>
    <n v="1056"/>
    <n v="1089"/>
    <n v="841"/>
    <n v="759"/>
    <n v="825"/>
    <n v="1006"/>
    <n v="1155"/>
    <n v="1287"/>
    <n v="1221"/>
    <n v="1304"/>
    <n v="1006"/>
    <n v="907"/>
    <n v="759"/>
    <n v="660"/>
    <n v="396"/>
    <n v="247"/>
  </r>
  <r>
    <s v="Wirt County"/>
    <s v=" West Virginia"/>
    <n v="2009"/>
    <x v="48"/>
    <n v="5696"/>
    <n v="2947"/>
    <n v="2749"/>
    <n v="279"/>
    <n v="301"/>
    <n v="387"/>
    <n v="381"/>
    <n v="398"/>
    <n v="256"/>
    <n v="324"/>
    <n v="404"/>
    <n v="421"/>
    <n v="529"/>
    <n v="449"/>
    <n v="472"/>
    <n v="256"/>
    <n v="267"/>
    <n v="239"/>
    <n v="182"/>
    <n v="108"/>
    <n v="45"/>
  </r>
  <r>
    <s v="Wood County"/>
    <s v=" West Virginia"/>
    <n v="2009"/>
    <x v="48"/>
    <n v="86557"/>
    <n v="41695"/>
    <n v="44862"/>
    <n v="5106"/>
    <n v="5020"/>
    <n v="5279"/>
    <n v="5453"/>
    <n v="4674"/>
    <n v="5453"/>
    <n v="5020"/>
    <n v="5972"/>
    <n v="5972"/>
    <n v="6664"/>
    <n v="6491"/>
    <n v="6058"/>
    <n v="5106"/>
    <n v="3981"/>
    <n v="3462"/>
    <n v="2683"/>
    <n v="2077"/>
    <n v="2163"/>
  </r>
  <r>
    <s v="Wyoming County"/>
    <s v=" West Virginia"/>
    <n v="2009"/>
    <x v="48"/>
    <n v="23651"/>
    <n v="11778"/>
    <n v="11873"/>
    <n v="1395"/>
    <n v="1348"/>
    <n v="1466"/>
    <n v="1395"/>
    <n v="1277"/>
    <n v="1442"/>
    <n v="1442"/>
    <n v="1182"/>
    <n v="1868"/>
    <n v="1868"/>
    <n v="2175"/>
    <n v="2010"/>
    <n v="1466"/>
    <n v="946"/>
    <n v="969"/>
    <n v="756"/>
    <n v="449"/>
    <n v="236"/>
  </r>
  <r>
    <s v="Adams County"/>
    <s v=" Wisconsin"/>
    <n v="2009"/>
    <x v="49"/>
    <n v="20400"/>
    <n v="11002"/>
    <n v="9398"/>
    <n v="795"/>
    <n v="918"/>
    <n v="1020"/>
    <n v="1142"/>
    <n v="856"/>
    <n v="999"/>
    <n v="1162"/>
    <n v="1162"/>
    <n v="1591"/>
    <n v="1652"/>
    <n v="1693"/>
    <n v="1591"/>
    <n v="1632"/>
    <n v="1407"/>
    <n v="1142"/>
    <n v="775"/>
    <n v="530"/>
    <n v="346"/>
  </r>
  <r>
    <s v="Ashland County"/>
    <s v=" Wisconsin"/>
    <n v="2009"/>
    <x v="49"/>
    <n v="16307"/>
    <n v="8056"/>
    <n v="8251"/>
    <n v="978"/>
    <n v="1011"/>
    <n v="1059"/>
    <n v="1304"/>
    <n v="1125"/>
    <n v="945"/>
    <n v="896"/>
    <n v="945"/>
    <n v="1059"/>
    <n v="1304"/>
    <n v="1239"/>
    <n v="1076"/>
    <n v="799"/>
    <n v="652"/>
    <n v="603"/>
    <n v="505"/>
    <n v="375"/>
    <n v="407"/>
  </r>
  <r>
    <s v="Barron County"/>
    <s v=" Wisconsin"/>
    <n v="2009"/>
    <x v="49"/>
    <n v="45612"/>
    <n v="22550"/>
    <n v="23062"/>
    <n v="2645"/>
    <n v="2782"/>
    <n v="2691"/>
    <n v="3056"/>
    <n v="2736"/>
    <n v="2554"/>
    <n v="2189"/>
    <n v="2691"/>
    <n v="3147"/>
    <n v="3740"/>
    <n v="3512"/>
    <n v="3375"/>
    <n v="2508"/>
    <n v="2098"/>
    <n v="1870"/>
    <n v="1413"/>
    <n v="1231"/>
    <n v="1322"/>
  </r>
  <r>
    <s v="Bayfield County"/>
    <s v=" Wisconsin"/>
    <n v="2009"/>
    <x v="49"/>
    <n v="14938"/>
    <n v="7560"/>
    <n v="7378"/>
    <n v="612"/>
    <n v="761"/>
    <n v="896"/>
    <n v="970"/>
    <n v="866"/>
    <n v="522"/>
    <n v="537"/>
    <n v="746"/>
    <n v="1075"/>
    <n v="1269"/>
    <n v="1434"/>
    <n v="1344"/>
    <n v="1195"/>
    <n v="851"/>
    <n v="731"/>
    <n v="537"/>
    <n v="283"/>
    <n v="283"/>
  </r>
  <r>
    <s v="Brown County"/>
    <s v=" Wisconsin"/>
    <n v="2009"/>
    <x v="49"/>
    <n v="242881"/>
    <n v="121048"/>
    <n v="121833"/>
    <n v="16758"/>
    <n v="16273"/>
    <n v="16515"/>
    <n v="17730"/>
    <n v="18216"/>
    <n v="17973"/>
    <n v="16030"/>
    <n v="16758"/>
    <n v="18701"/>
    <n v="19430"/>
    <n v="17487"/>
    <n v="13844"/>
    <n v="10443"/>
    <n v="7529"/>
    <n v="6072"/>
    <n v="5100"/>
    <n v="4128"/>
    <n v="4128"/>
  </r>
  <r>
    <s v="Buffalo County"/>
    <s v=" Wisconsin"/>
    <n v="2009"/>
    <x v="49"/>
    <n v="13683"/>
    <n v="6903"/>
    <n v="6780"/>
    <n v="793"/>
    <n v="697"/>
    <n v="1039"/>
    <n v="944"/>
    <n v="738"/>
    <n v="561"/>
    <n v="643"/>
    <n v="916"/>
    <n v="985"/>
    <n v="1176"/>
    <n v="1122"/>
    <n v="1012"/>
    <n v="711"/>
    <n v="629"/>
    <n v="533"/>
    <n v="506"/>
    <n v="342"/>
    <n v="342"/>
  </r>
  <r>
    <s v="Burnett County"/>
    <s v=" Wisconsin"/>
    <n v="2009"/>
    <x v="49"/>
    <n v="16111"/>
    <n v="8093"/>
    <n v="8018"/>
    <n v="724"/>
    <n v="805"/>
    <n v="934"/>
    <n v="982"/>
    <n v="676"/>
    <n v="596"/>
    <n v="644"/>
    <n v="837"/>
    <n v="1111"/>
    <n v="1321"/>
    <n v="1304"/>
    <n v="1369"/>
    <n v="1224"/>
    <n v="1240"/>
    <n v="918"/>
    <n v="563"/>
    <n v="402"/>
    <n v="434"/>
  </r>
  <r>
    <s v="Calumet County"/>
    <s v=" Wisconsin"/>
    <n v="2009"/>
    <x v="49"/>
    <n v="44407"/>
    <n v="22329"/>
    <n v="22078"/>
    <n v="3330"/>
    <n v="3064"/>
    <n v="3508"/>
    <n v="3064"/>
    <n v="2397"/>
    <n v="2397"/>
    <n v="2930"/>
    <n v="3508"/>
    <n v="3819"/>
    <n v="3774"/>
    <n v="3419"/>
    <n v="2797"/>
    <n v="1776"/>
    <n v="1287"/>
    <n v="1154"/>
    <n v="888"/>
    <n v="843"/>
    <n v="444"/>
  </r>
  <r>
    <s v="Chippewa County"/>
    <s v=" Wisconsin"/>
    <n v="2009"/>
    <x v="49"/>
    <n v="59872"/>
    <n v="30711"/>
    <n v="29161"/>
    <n v="3771"/>
    <n v="3652"/>
    <n v="4011"/>
    <n v="4191"/>
    <n v="3831"/>
    <n v="3891"/>
    <n v="3472"/>
    <n v="3891"/>
    <n v="4670"/>
    <n v="4849"/>
    <n v="4430"/>
    <n v="3652"/>
    <n v="3292"/>
    <n v="2394"/>
    <n v="1856"/>
    <n v="1377"/>
    <n v="1197"/>
    <n v="1436"/>
  </r>
  <r>
    <s v="Clark County"/>
    <s v=" Wisconsin"/>
    <n v="2009"/>
    <x v="49"/>
    <n v="33493"/>
    <n v="16866"/>
    <n v="16627"/>
    <n v="2779"/>
    <n v="2478"/>
    <n v="2779"/>
    <n v="2545"/>
    <n v="1842"/>
    <n v="1574"/>
    <n v="1674"/>
    <n v="1875"/>
    <n v="2344"/>
    <n v="2545"/>
    <n v="2378"/>
    <n v="1875"/>
    <n v="1574"/>
    <n v="1339"/>
    <n v="1172"/>
    <n v="1004"/>
    <n v="837"/>
    <n v="937"/>
  </r>
  <r>
    <s v="Columbia County"/>
    <s v=" Wisconsin"/>
    <n v="2009"/>
    <x v="49"/>
    <n v="54949"/>
    <n v="27811"/>
    <n v="27138"/>
    <n v="3296"/>
    <n v="3132"/>
    <n v="3791"/>
    <n v="3516"/>
    <n v="3077"/>
    <n v="2857"/>
    <n v="3351"/>
    <n v="3681"/>
    <n v="4560"/>
    <n v="4835"/>
    <n v="4231"/>
    <n v="3681"/>
    <n v="2912"/>
    <n v="2307"/>
    <n v="1703"/>
    <n v="1538"/>
    <n v="1208"/>
    <n v="1208"/>
  </r>
  <r>
    <s v="Crawford County"/>
    <s v=" Wisconsin"/>
    <n v="2009"/>
    <x v="49"/>
    <n v="16845"/>
    <n v="8722"/>
    <n v="8123"/>
    <n v="943"/>
    <n v="960"/>
    <n v="1263"/>
    <n v="1263"/>
    <n v="1078"/>
    <n v="623"/>
    <n v="724"/>
    <n v="993"/>
    <n v="1111"/>
    <n v="1347"/>
    <n v="1330"/>
    <n v="1263"/>
    <n v="1094"/>
    <n v="859"/>
    <n v="640"/>
    <n v="505"/>
    <n v="505"/>
    <n v="336"/>
  </r>
  <r>
    <s v="Dane County"/>
    <s v=" Wisconsin"/>
    <n v="2009"/>
    <x v="49"/>
    <n v="476381"/>
    <n v="236374"/>
    <n v="240007"/>
    <n v="30012"/>
    <n v="26677"/>
    <n v="27153"/>
    <n v="36681"/>
    <n v="59547"/>
    <n v="34775"/>
    <n v="31917"/>
    <n v="33823"/>
    <n v="34299"/>
    <n v="34775"/>
    <n v="32870"/>
    <n v="29059"/>
    <n v="19531"/>
    <n v="12862"/>
    <n v="10004"/>
    <n v="9051"/>
    <n v="7145"/>
    <n v="6669"/>
  </r>
  <r>
    <s v="Dodge County"/>
    <s v=" Wisconsin"/>
    <n v="2009"/>
    <x v="49"/>
    <n v="87597"/>
    <n v="46396"/>
    <n v="41201"/>
    <n v="4905"/>
    <n v="5518"/>
    <n v="5168"/>
    <n v="5693"/>
    <n v="5693"/>
    <n v="5168"/>
    <n v="5518"/>
    <n v="6569"/>
    <n v="7182"/>
    <n v="7883"/>
    <n v="6569"/>
    <n v="5255"/>
    <n v="4204"/>
    <n v="3241"/>
    <n v="2803"/>
    <n v="2365"/>
    <n v="1839"/>
    <n v="1839"/>
  </r>
  <r>
    <s v="Door County"/>
    <s v=" Wisconsin"/>
    <n v="2009"/>
    <x v="49"/>
    <n v="27901"/>
    <n v="13846"/>
    <n v="14055"/>
    <n v="1171"/>
    <n v="1339"/>
    <n v="1534"/>
    <n v="1729"/>
    <n v="1367"/>
    <n v="948"/>
    <n v="1171"/>
    <n v="1562"/>
    <n v="1701"/>
    <n v="2343"/>
    <n v="2511"/>
    <n v="2511"/>
    <n v="2176"/>
    <n v="1646"/>
    <n v="1395"/>
    <n v="1199"/>
    <n v="948"/>
    <n v="641"/>
  </r>
  <r>
    <s v="Douglas County"/>
    <s v=" Wisconsin"/>
    <n v="2009"/>
    <x v="49"/>
    <n v="43954"/>
    <n v="21737"/>
    <n v="22217"/>
    <n v="2373"/>
    <n v="2461"/>
    <n v="2725"/>
    <n v="2813"/>
    <n v="2988"/>
    <n v="3472"/>
    <n v="2637"/>
    <n v="2637"/>
    <n v="3120"/>
    <n v="3560"/>
    <n v="3428"/>
    <n v="2813"/>
    <n v="2505"/>
    <n v="1890"/>
    <n v="1274"/>
    <n v="1274"/>
    <n v="1010"/>
    <n v="879"/>
  </r>
  <r>
    <s v="Dunn County"/>
    <s v=" Wisconsin"/>
    <n v="2009"/>
    <x v="49"/>
    <n v="42416"/>
    <n v="21348"/>
    <n v="21068"/>
    <n v="2375"/>
    <n v="2460"/>
    <n v="2417"/>
    <n v="4453"/>
    <n v="6532"/>
    <n v="2078"/>
    <n v="2163"/>
    <n v="2502"/>
    <n v="2587"/>
    <n v="2926"/>
    <n v="2757"/>
    <n v="2332"/>
    <n v="1951"/>
    <n v="1187"/>
    <n v="1230"/>
    <n v="975"/>
    <n v="805"/>
    <n v="721"/>
  </r>
  <r>
    <s v="Eau Claire County"/>
    <s v=" Wisconsin"/>
    <n v="2009"/>
    <x v="49"/>
    <n v="97422"/>
    <n v="47423"/>
    <n v="49999"/>
    <n v="5747"/>
    <n v="5163"/>
    <n v="6040"/>
    <n v="8767"/>
    <n v="14710"/>
    <n v="5650"/>
    <n v="4871"/>
    <n v="5747"/>
    <n v="5942"/>
    <n v="6527"/>
    <n v="6235"/>
    <n v="5942"/>
    <n v="4091"/>
    <n v="3312"/>
    <n v="2435"/>
    <n v="2630"/>
    <n v="1851"/>
    <n v="1948"/>
  </r>
  <r>
    <s v="Florence County"/>
    <s v=" Wisconsin"/>
    <n v="2009"/>
    <x v="49"/>
    <n v="4721"/>
    <n v="2396"/>
    <n v="2325"/>
    <n v="203"/>
    <n v="207"/>
    <n v="292"/>
    <n v="316"/>
    <n v="184"/>
    <n v="193"/>
    <n v="160"/>
    <n v="207"/>
    <n v="453"/>
    <n v="453"/>
    <n v="424"/>
    <n v="372"/>
    <n v="358"/>
    <n v="287"/>
    <n v="207"/>
    <n v="136"/>
    <n v="122"/>
    <n v="146"/>
  </r>
  <r>
    <s v="Fond du Lac County"/>
    <s v=" Wisconsin"/>
    <n v="2009"/>
    <x v="49"/>
    <n v="99336"/>
    <n v="48969"/>
    <n v="50367"/>
    <n v="5960"/>
    <n v="5960"/>
    <n v="6456"/>
    <n v="7549"/>
    <n v="6655"/>
    <n v="6059"/>
    <n v="5463"/>
    <n v="6655"/>
    <n v="7549"/>
    <n v="7847"/>
    <n v="7450"/>
    <n v="6158"/>
    <n v="5264"/>
    <n v="3774"/>
    <n v="2980"/>
    <n v="3079"/>
    <n v="2284"/>
    <n v="2284"/>
  </r>
  <r>
    <s v="Forest County"/>
    <s v=" Wisconsin"/>
    <n v="2009"/>
    <x v="49"/>
    <n v="9764"/>
    <n v="4943"/>
    <n v="4821"/>
    <n v="488"/>
    <n v="488"/>
    <n v="634"/>
    <n v="800"/>
    <n v="595"/>
    <n v="449"/>
    <n v="419"/>
    <n v="478"/>
    <n v="673"/>
    <n v="732"/>
    <n v="693"/>
    <n v="615"/>
    <n v="654"/>
    <n v="585"/>
    <n v="546"/>
    <n v="429"/>
    <n v="263"/>
    <n v="224"/>
  </r>
  <r>
    <s v="Grant County"/>
    <s v=" Wisconsin"/>
    <n v="2009"/>
    <x v="49"/>
    <n v="48969"/>
    <n v="25316"/>
    <n v="23653"/>
    <n v="2791"/>
    <n v="2546"/>
    <n v="3036"/>
    <n v="4847"/>
    <n v="6023"/>
    <n v="1811"/>
    <n v="1909"/>
    <n v="2595"/>
    <n v="3182"/>
    <n v="3525"/>
    <n v="3476"/>
    <n v="2889"/>
    <n v="2350"/>
    <n v="2105"/>
    <n v="1762"/>
    <n v="1615"/>
    <n v="1420"/>
    <n v="979"/>
  </r>
  <r>
    <s v="Green County"/>
    <s v=" Wisconsin"/>
    <n v="2009"/>
    <x v="49"/>
    <n v="35631"/>
    <n v="17675"/>
    <n v="17956"/>
    <n v="2244"/>
    <n v="2316"/>
    <n v="2458"/>
    <n v="2458"/>
    <n v="1924"/>
    <n v="1710"/>
    <n v="1995"/>
    <n v="2280"/>
    <n v="2921"/>
    <n v="3099"/>
    <n v="2779"/>
    <n v="2494"/>
    <n v="1674"/>
    <n v="1460"/>
    <n v="1033"/>
    <n v="926"/>
    <n v="890"/>
    <n v="890"/>
  </r>
  <r>
    <s v="Green Lake County"/>
    <s v=" Wisconsin"/>
    <n v="2009"/>
    <x v="49"/>
    <n v="18646"/>
    <n v="9233"/>
    <n v="9413"/>
    <n v="1062"/>
    <n v="1062"/>
    <n v="1286"/>
    <n v="1193"/>
    <n v="932"/>
    <n v="820"/>
    <n v="857"/>
    <n v="1118"/>
    <n v="1249"/>
    <n v="1510"/>
    <n v="1528"/>
    <n v="1342"/>
    <n v="1193"/>
    <n v="969"/>
    <n v="708"/>
    <n v="764"/>
    <n v="559"/>
    <n v="503"/>
  </r>
  <r>
    <s v="Iowa County"/>
    <s v=" Wisconsin"/>
    <n v="2009"/>
    <x v="49"/>
    <n v="23513"/>
    <n v="11794"/>
    <n v="11719"/>
    <n v="1575"/>
    <n v="1481"/>
    <n v="1622"/>
    <n v="1598"/>
    <n v="1293"/>
    <n v="1199"/>
    <n v="1340"/>
    <n v="1504"/>
    <n v="1998"/>
    <n v="2092"/>
    <n v="1881"/>
    <n v="1598"/>
    <n v="1152"/>
    <n v="822"/>
    <n v="752"/>
    <n v="658"/>
    <n v="470"/>
    <n v="446"/>
  </r>
  <r>
    <s v="Iron County"/>
    <s v=" Wisconsin"/>
    <n v="2009"/>
    <x v="49"/>
    <n v="6267"/>
    <n v="3153"/>
    <n v="3114"/>
    <n v="188"/>
    <n v="300"/>
    <n v="269"/>
    <n v="357"/>
    <n v="307"/>
    <n v="219"/>
    <n v="294"/>
    <n v="344"/>
    <n v="426"/>
    <n v="564"/>
    <n v="532"/>
    <n v="507"/>
    <n v="463"/>
    <n v="426"/>
    <n v="300"/>
    <n v="294"/>
    <n v="206"/>
    <n v="269"/>
  </r>
  <r>
    <s v="Jackson County"/>
    <s v=" Wisconsin"/>
    <n v="2009"/>
    <x v="49"/>
    <n v="19775"/>
    <n v="10581"/>
    <n v="9194"/>
    <n v="1087"/>
    <n v="1127"/>
    <n v="1265"/>
    <n v="1344"/>
    <n v="1324"/>
    <n v="1245"/>
    <n v="1087"/>
    <n v="1483"/>
    <n v="1364"/>
    <n v="1641"/>
    <n v="1502"/>
    <n v="1324"/>
    <n v="1087"/>
    <n v="870"/>
    <n v="731"/>
    <n v="514"/>
    <n v="474"/>
    <n v="296"/>
  </r>
  <r>
    <s v="Jefferson County"/>
    <s v=" Wisconsin"/>
    <n v="2009"/>
    <x v="49"/>
    <n v="79868"/>
    <n v="39685"/>
    <n v="40183"/>
    <n v="5191"/>
    <n v="5271"/>
    <n v="4871"/>
    <n v="6149"/>
    <n v="5431"/>
    <n v="5031"/>
    <n v="4951"/>
    <n v="5111"/>
    <n v="6629"/>
    <n v="6229"/>
    <n v="5830"/>
    <n v="5031"/>
    <n v="3913"/>
    <n v="3194"/>
    <n v="2076"/>
    <n v="1916"/>
    <n v="1437"/>
    <n v="1517"/>
  </r>
  <r>
    <s v="Juneau County"/>
    <s v=" Wisconsin"/>
    <n v="2009"/>
    <x v="49"/>
    <n v="26493"/>
    <n v="13489"/>
    <n v="13004"/>
    <n v="1430"/>
    <n v="1616"/>
    <n v="1642"/>
    <n v="1775"/>
    <n v="1536"/>
    <n v="1377"/>
    <n v="1483"/>
    <n v="1589"/>
    <n v="2013"/>
    <n v="2225"/>
    <n v="1960"/>
    <n v="1748"/>
    <n v="1695"/>
    <n v="1351"/>
    <n v="1006"/>
    <n v="874"/>
    <n v="609"/>
    <n v="556"/>
  </r>
  <r>
    <s v="Kenosha County"/>
    <s v=" Wisconsin"/>
    <n v="2009"/>
    <x v="49"/>
    <n v="162740"/>
    <n v="80952"/>
    <n v="81788"/>
    <n v="11229"/>
    <n v="11554"/>
    <n v="11880"/>
    <n v="12368"/>
    <n v="10903"/>
    <n v="11066"/>
    <n v="10740"/>
    <n v="11880"/>
    <n v="13019"/>
    <n v="13344"/>
    <n v="11391"/>
    <n v="8950"/>
    <n v="6672"/>
    <n v="5044"/>
    <n v="3905"/>
    <n v="3580"/>
    <n v="3254"/>
    <n v="2278"/>
  </r>
  <r>
    <s v="Kewaunee County"/>
    <s v=" Wisconsin"/>
    <n v="2009"/>
    <x v="49"/>
    <n v="20398"/>
    <n v="10243"/>
    <n v="10155"/>
    <n v="1203"/>
    <n v="1305"/>
    <n v="1427"/>
    <n v="1366"/>
    <n v="1183"/>
    <n v="1121"/>
    <n v="1121"/>
    <n v="1264"/>
    <n v="1611"/>
    <n v="1672"/>
    <n v="1550"/>
    <n v="1264"/>
    <n v="1183"/>
    <n v="897"/>
    <n v="611"/>
    <n v="611"/>
    <n v="509"/>
    <n v="489"/>
  </r>
  <r>
    <s v="La Crosse County"/>
    <s v=" Wisconsin"/>
    <n v="2009"/>
    <x v="49"/>
    <n v="111491"/>
    <n v="54267"/>
    <n v="57224"/>
    <n v="6466"/>
    <n v="6354"/>
    <n v="6800"/>
    <n v="9811"/>
    <n v="14605"/>
    <n v="6577"/>
    <n v="5909"/>
    <n v="6577"/>
    <n v="7246"/>
    <n v="7915"/>
    <n v="7581"/>
    <n v="6577"/>
    <n v="4905"/>
    <n v="3790"/>
    <n v="3121"/>
    <n v="2787"/>
    <n v="2341"/>
    <n v="2341"/>
  </r>
  <r>
    <s v="Lafayette County"/>
    <s v=" Wisconsin"/>
    <n v="2009"/>
    <x v="49"/>
    <n v="15883"/>
    <n v="8017"/>
    <n v="7866"/>
    <n v="1000"/>
    <n v="1048"/>
    <n v="1080"/>
    <n v="1175"/>
    <n v="968"/>
    <n v="730"/>
    <n v="698"/>
    <n v="825"/>
    <n v="1254"/>
    <n v="1429"/>
    <n v="1318"/>
    <n v="1048"/>
    <n v="746"/>
    <n v="698"/>
    <n v="587"/>
    <n v="540"/>
    <n v="412"/>
    <n v="317"/>
  </r>
  <r>
    <s v="Langlade County"/>
    <s v=" Wisconsin"/>
    <n v="2009"/>
    <x v="49"/>
    <n v="20255"/>
    <n v="10062"/>
    <n v="10193"/>
    <n v="1033"/>
    <n v="1174"/>
    <n v="1276"/>
    <n v="1357"/>
    <n v="1053"/>
    <n v="830"/>
    <n v="911"/>
    <n v="1154"/>
    <n v="1498"/>
    <n v="1660"/>
    <n v="1620"/>
    <n v="1559"/>
    <n v="1154"/>
    <n v="1073"/>
    <n v="931"/>
    <n v="749"/>
    <n v="567"/>
    <n v="627"/>
  </r>
  <r>
    <s v="Lincoln County"/>
    <s v=" Wisconsin"/>
    <n v="2009"/>
    <x v="49"/>
    <n v="29632"/>
    <n v="14736"/>
    <n v="14896"/>
    <n v="1600"/>
    <n v="1600"/>
    <n v="1985"/>
    <n v="2133"/>
    <n v="1481"/>
    <n v="1303"/>
    <n v="1422"/>
    <n v="1748"/>
    <n v="2400"/>
    <n v="2577"/>
    <n v="2370"/>
    <n v="1896"/>
    <n v="1777"/>
    <n v="1451"/>
    <n v="1214"/>
    <n v="948"/>
    <n v="800"/>
    <n v="859"/>
  </r>
  <r>
    <s v="Manitowoc County"/>
    <s v=" Wisconsin"/>
    <n v="2009"/>
    <x v="49"/>
    <n v="80802"/>
    <n v="40167"/>
    <n v="40635"/>
    <n v="4444"/>
    <n v="4767"/>
    <n v="5494"/>
    <n v="5575"/>
    <n v="4928"/>
    <n v="3959"/>
    <n v="3959"/>
    <n v="4848"/>
    <n v="6383"/>
    <n v="7110"/>
    <n v="6625"/>
    <n v="5656"/>
    <n v="4201"/>
    <n v="3232"/>
    <n v="2989"/>
    <n v="2424"/>
    <n v="2100"/>
    <n v="2100"/>
  </r>
  <r>
    <s v="Marathon County"/>
    <s v=" Wisconsin"/>
    <n v="2009"/>
    <x v="49"/>
    <n v="129803"/>
    <n v="65089"/>
    <n v="64714"/>
    <n v="8307"/>
    <n v="8307"/>
    <n v="9216"/>
    <n v="9086"/>
    <n v="8177"/>
    <n v="7658"/>
    <n v="7268"/>
    <n v="9086"/>
    <n v="9605"/>
    <n v="10643"/>
    <n v="9735"/>
    <n v="8696"/>
    <n v="6230"/>
    <n v="4932"/>
    <n v="3894"/>
    <n v="3634"/>
    <n v="2725"/>
    <n v="2596"/>
  </r>
  <r>
    <s v="Marinette County"/>
    <s v=" Wisconsin"/>
    <n v="2009"/>
    <x v="49"/>
    <n v="42366"/>
    <n v="20828"/>
    <n v="21538"/>
    <n v="2075"/>
    <n v="2287"/>
    <n v="2499"/>
    <n v="2965"/>
    <n v="2626"/>
    <n v="1864"/>
    <n v="1906"/>
    <n v="2160"/>
    <n v="3092"/>
    <n v="3643"/>
    <n v="3431"/>
    <n v="2923"/>
    <n v="2965"/>
    <n v="2541"/>
    <n v="1567"/>
    <n v="1525"/>
    <n v="1228"/>
    <n v="1143"/>
  </r>
  <r>
    <s v="Marquette County"/>
    <s v=" Wisconsin"/>
    <n v="2009"/>
    <x v="49"/>
    <n v="14884"/>
    <n v="7463"/>
    <n v="7421"/>
    <n v="818"/>
    <n v="818"/>
    <n v="848"/>
    <n v="878"/>
    <n v="654"/>
    <n v="669"/>
    <n v="610"/>
    <n v="788"/>
    <n v="1146"/>
    <n v="1294"/>
    <n v="1205"/>
    <n v="1131"/>
    <n v="1012"/>
    <n v="893"/>
    <n v="744"/>
    <n v="729"/>
    <n v="342"/>
    <n v="282"/>
  </r>
  <r>
    <s v="Menominee County"/>
    <s v=" Wisconsin"/>
    <n v="2009"/>
    <x v="49"/>
    <n v="4537"/>
    <n v="2253"/>
    <n v="2284"/>
    <n v="335"/>
    <n v="399"/>
    <n v="458"/>
    <n v="435"/>
    <n v="326"/>
    <n v="249"/>
    <n v="240"/>
    <n v="294"/>
    <n v="331"/>
    <n v="290"/>
    <n v="263"/>
    <n v="158"/>
    <n v="299"/>
    <n v="190"/>
    <n v="131"/>
    <n v="77"/>
    <n v="36"/>
    <n v="18"/>
  </r>
  <r>
    <s v="Milwaukee County"/>
    <s v=" Wisconsin"/>
    <n v="2009"/>
    <x v="49"/>
    <n v="953864"/>
    <n v="459744"/>
    <n v="494120"/>
    <n v="72493"/>
    <n v="62955"/>
    <n v="65816"/>
    <n v="68678"/>
    <n v="66770"/>
    <n v="85847"/>
    <n v="70585"/>
    <n v="62955"/>
    <n v="64862"/>
    <n v="67724"/>
    <n v="63908"/>
    <n v="53416"/>
    <n v="37200"/>
    <n v="27662"/>
    <n v="23846"/>
    <n v="22892"/>
    <n v="19077"/>
    <n v="18123"/>
  </r>
  <r>
    <s v="Monroe County"/>
    <s v=" Wisconsin"/>
    <n v="2009"/>
    <x v="49"/>
    <n v="43016"/>
    <n v="21718"/>
    <n v="21298"/>
    <n v="3140"/>
    <n v="3312"/>
    <n v="2839"/>
    <n v="3097"/>
    <n v="2623"/>
    <n v="2408"/>
    <n v="2279"/>
    <n v="2839"/>
    <n v="3011"/>
    <n v="3355"/>
    <n v="3312"/>
    <n v="2839"/>
    <n v="2150"/>
    <n v="1720"/>
    <n v="1290"/>
    <n v="1032"/>
    <n v="989"/>
    <n v="774"/>
  </r>
  <r>
    <s v="Oconto County"/>
    <s v=" Wisconsin"/>
    <n v="2009"/>
    <x v="49"/>
    <n v="37278"/>
    <n v="18824"/>
    <n v="18454"/>
    <n v="1975"/>
    <n v="2311"/>
    <n v="2348"/>
    <n v="2534"/>
    <n v="1863"/>
    <n v="1752"/>
    <n v="1901"/>
    <n v="2460"/>
    <n v="3056"/>
    <n v="3466"/>
    <n v="3094"/>
    <n v="2497"/>
    <n v="2311"/>
    <n v="1826"/>
    <n v="1416"/>
    <n v="1118"/>
    <n v="745"/>
    <n v="596"/>
  </r>
  <r>
    <s v="Oneida County"/>
    <s v=" Wisconsin"/>
    <n v="2009"/>
    <x v="49"/>
    <n v="36257"/>
    <n v="18120"/>
    <n v="18137"/>
    <n v="1559"/>
    <n v="1667"/>
    <n v="2066"/>
    <n v="2392"/>
    <n v="1776"/>
    <n v="1341"/>
    <n v="1450"/>
    <n v="1921"/>
    <n v="2755"/>
    <n v="3190"/>
    <n v="3081"/>
    <n v="2936"/>
    <n v="2574"/>
    <n v="2320"/>
    <n v="1849"/>
    <n v="1522"/>
    <n v="1051"/>
    <n v="797"/>
  </r>
  <r>
    <s v="Outagamie County"/>
    <s v=" Wisconsin"/>
    <n v="2009"/>
    <x v="49"/>
    <n v="173607"/>
    <n v="86779"/>
    <n v="86828"/>
    <n v="11805"/>
    <n v="11631"/>
    <n v="12326"/>
    <n v="12673"/>
    <n v="11805"/>
    <n v="11805"/>
    <n v="11110"/>
    <n v="13020"/>
    <n v="13367"/>
    <n v="14582"/>
    <n v="12152"/>
    <n v="9895"/>
    <n v="7117"/>
    <n v="5555"/>
    <n v="4860"/>
    <n v="4166"/>
    <n v="3124"/>
    <n v="2951"/>
  </r>
  <r>
    <s v="Ozaukee County"/>
    <s v=" Wisconsin"/>
    <n v="2009"/>
    <x v="49"/>
    <n v="85554"/>
    <n v="42499"/>
    <n v="43055"/>
    <n v="4619"/>
    <n v="5475"/>
    <n v="6330"/>
    <n v="6587"/>
    <n v="5218"/>
    <n v="2652"/>
    <n v="3422"/>
    <n v="5389"/>
    <n v="6929"/>
    <n v="8042"/>
    <n v="7443"/>
    <n v="6416"/>
    <n v="4791"/>
    <n v="3507"/>
    <n v="2737"/>
    <n v="2481"/>
    <n v="1796"/>
    <n v="1796"/>
  </r>
  <r>
    <s v="Pepin County"/>
    <s v=" Wisconsin"/>
    <n v="2009"/>
    <x v="49"/>
    <n v="7361"/>
    <n v="3747"/>
    <n v="3614"/>
    <n v="426"/>
    <n v="449"/>
    <n v="522"/>
    <n v="507"/>
    <n v="456"/>
    <n v="375"/>
    <n v="345"/>
    <n v="397"/>
    <n v="552"/>
    <n v="610"/>
    <n v="596"/>
    <n v="471"/>
    <n v="434"/>
    <n v="316"/>
    <n v="301"/>
    <n v="191"/>
    <n v="161"/>
    <n v="257"/>
  </r>
  <r>
    <s v="Pierce County"/>
    <s v=" Wisconsin"/>
    <n v="2009"/>
    <x v="49"/>
    <n v="39708"/>
    <n v="19619"/>
    <n v="20089"/>
    <n v="2223"/>
    <n v="2263"/>
    <n v="2422"/>
    <n v="4209"/>
    <n v="5241"/>
    <n v="2025"/>
    <n v="1985"/>
    <n v="2501"/>
    <n v="2819"/>
    <n v="3136"/>
    <n v="2898"/>
    <n v="2581"/>
    <n v="1508"/>
    <n v="1191"/>
    <n v="913"/>
    <n v="754"/>
    <n v="595"/>
    <n v="436"/>
  </r>
  <r>
    <s v="Polk County"/>
    <s v=" Wisconsin"/>
    <n v="2009"/>
    <x v="49"/>
    <n v="44147"/>
    <n v="22091"/>
    <n v="22056"/>
    <n v="2604"/>
    <n v="2781"/>
    <n v="2913"/>
    <n v="3134"/>
    <n v="2472"/>
    <n v="2163"/>
    <n v="2339"/>
    <n v="2825"/>
    <n v="3355"/>
    <n v="3752"/>
    <n v="3531"/>
    <n v="3134"/>
    <n v="2516"/>
    <n v="2074"/>
    <n v="1412"/>
    <n v="1147"/>
    <n v="1059"/>
    <n v="971"/>
  </r>
  <r>
    <s v="Portage County"/>
    <s v=" Wisconsin"/>
    <n v="2009"/>
    <x v="49"/>
    <n v="68434"/>
    <n v="34096"/>
    <n v="34338"/>
    <n v="3695"/>
    <n v="3832"/>
    <n v="4106"/>
    <n v="6501"/>
    <n v="9307"/>
    <n v="3421"/>
    <n v="3284"/>
    <n v="4174"/>
    <n v="4721"/>
    <n v="5200"/>
    <n v="4995"/>
    <n v="4242"/>
    <n v="3079"/>
    <n v="2326"/>
    <n v="1847"/>
    <n v="1573"/>
    <n v="1231"/>
    <n v="958"/>
  </r>
  <r>
    <s v="Price County"/>
    <s v=" Wisconsin"/>
    <n v="2009"/>
    <x v="49"/>
    <n v="14564"/>
    <n v="7458"/>
    <n v="7106"/>
    <n v="611"/>
    <n v="669"/>
    <n v="902"/>
    <n v="961"/>
    <n v="728"/>
    <n v="378"/>
    <n v="611"/>
    <n v="830"/>
    <n v="1121"/>
    <n v="1296"/>
    <n v="1310"/>
    <n v="1339"/>
    <n v="902"/>
    <n v="815"/>
    <n v="640"/>
    <n v="582"/>
    <n v="466"/>
    <n v="364"/>
  </r>
  <r>
    <s v="Racine County"/>
    <s v=" Wisconsin"/>
    <n v="2009"/>
    <x v="49"/>
    <n v="199147"/>
    <n v="98909"/>
    <n v="100238"/>
    <n v="13342"/>
    <n v="13940"/>
    <n v="13940"/>
    <n v="14139"/>
    <n v="12147"/>
    <n v="11948"/>
    <n v="11948"/>
    <n v="13741"/>
    <n v="15533"/>
    <n v="16728"/>
    <n v="15135"/>
    <n v="12546"/>
    <n v="9559"/>
    <n v="6571"/>
    <n v="5775"/>
    <n v="4381"/>
    <n v="4182"/>
    <n v="3584"/>
  </r>
  <r>
    <s v="Richland County"/>
    <s v=" Wisconsin"/>
    <n v="2009"/>
    <x v="49"/>
    <n v="17991"/>
    <n v="9022"/>
    <n v="8969"/>
    <n v="1115"/>
    <n v="989"/>
    <n v="1187"/>
    <n v="1259"/>
    <n v="1043"/>
    <n v="1025"/>
    <n v="899"/>
    <n v="989"/>
    <n v="1277"/>
    <n v="1385"/>
    <n v="1457"/>
    <n v="1349"/>
    <n v="899"/>
    <n v="917"/>
    <n v="611"/>
    <n v="647"/>
    <n v="413"/>
    <n v="503"/>
  </r>
  <r>
    <s v="Rock County"/>
    <s v=" Wisconsin"/>
    <n v="2009"/>
    <x v="49"/>
    <n v="158829"/>
    <n v="78561"/>
    <n v="80268"/>
    <n v="10641"/>
    <n v="10482"/>
    <n v="11594"/>
    <n v="11435"/>
    <n v="10006"/>
    <n v="10323"/>
    <n v="9847"/>
    <n v="10800"/>
    <n v="11912"/>
    <n v="12547"/>
    <n v="11276"/>
    <n v="9688"/>
    <n v="7464"/>
    <n v="6353"/>
    <n v="4447"/>
    <n v="4288"/>
    <n v="3017"/>
    <n v="2700"/>
  </r>
  <r>
    <s v="Rusk County"/>
    <s v=" Wisconsin"/>
    <n v="2009"/>
    <x v="49"/>
    <n v="14472"/>
    <n v="7105"/>
    <n v="7367"/>
    <n v="795"/>
    <n v="824"/>
    <n v="998"/>
    <n v="998"/>
    <n v="723"/>
    <n v="593"/>
    <n v="622"/>
    <n v="882"/>
    <n v="955"/>
    <n v="1230"/>
    <n v="1186"/>
    <n v="1099"/>
    <n v="868"/>
    <n v="795"/>
    <n v="593"/>
    <n v="506"/>
    <n v="405"/>
    <n v="405"/>
  </r>
  <r>
    <s v="St. Croix County"/>
    <s v=" Wisconsin"/>
    <n v="2009"/>
    <x v="49"/>
    <n v="80550"/>
    <n v="40562"/>
    <n v="39988"/>
    <n v="5960"/>
    <n v="6041"/>
    <n v="5719"/>
    <n v="5235"/>
    <n v="4591"/>
    <n v="5960"/>
    <n v="5799"/>
    <n v="5960"/>
    <n v="6846"/>
    <n v="6927"/>
    <n v="5799"/>
    <n v="4752"/>
    <n v="3222"/>
    <n v="2335"/>
    <n v="1611"/>
    <n v="1369"/>
    <n v="1127"/>
    <n v="1208"/>
  </r>
  <r>
    <s v="Sauk County"/>
    <s v=" Wisconsin"/>
    <n v="2009"/>
    <x v="49"/>
    <n v="58239"/>
    <n v="28973"/>
    <n v="29266"/>
    <n v="3843"/>
    <n v="3552"/>
    <n v="3727"/>
    <n v="3902"/>
    <n v="3552"/>
    <n v="3552"/>
    <n v="3319"/>
    <n v="3669"/>
    <n v="4484"/>
    <n v="4659"/>
    <n v="4367"/>
    <n v="3960"/>
    <n v="3028"/>
    <n v="2329"/>
    <n v="1863"/>
    <n v="1805"/>
    <n v="1455"/>
    <n v="1164"/>
  </r>
  <r>
    <s v="Sawyer County"/>
    <s v=" Wisconsin"/>
    <n v="2009"/>
    <x v="49"/>
    <n v="16909"/>
    <n v="8492"/>
    <n v="8417"/>
    <n v="929"/>
    <n v="929"/>
    <n v="997"/>
    <n v="1132"/>
    <n v="811"/>
    <n v="794"/>
    <n v="693"/>
    <n v="811"/>
    <n v="1115"/>
    <n v="1369"/>
    <n v="1420"/>
    <n v="1352"/>
    <n v="1352"/>
    <n v="1132"/>
    <n v="727"/>
    <n v="557"/>
    <n v="422"/>
    <n v="338"/>
  </r>
  <r>
    <s v="Shawano County"/>
    <s v=" Wisconsin"/>
    <n v="2009"/>
    <x v="49"/>
    <n v="41066"/>
    <n v="20501"/>
    <n v="20565"/>
    <n v="2422"/>
    <n v="2381"/>
    <n v="2915"/>
    <n v="2792"/>
    <n v="2217"/>
    <n v="1971"/>
    <n v="2094"/>
    <n v="2587"/>
    <n v="3121"/>
    <n v="3326"/>
    <n v="3038"/>
    <n v="2587"/>
    <n v="2505"/>
    <n v="1930"/>
    <n v="1683"/>
    <n v="1273"/>
    <n v="1108"/>
    <n v="1067"/>
  </r>
  <r>
    <s v="Sheboygan County"/>
    <s v=" Wisconsin"/>
    <n v="2009"/>
    <x v="49"/>
    <n v="114122"/>
    <n v="57663"/>
    <n v="56459"/>
    <n v="7075"/>
    <n v="7417"/>
    <n v="7646"/>
    <n v="7874"/>
    <n v="7303"/>
    <n v="6619"/>
    <n v="6504"/>
    <n v="7874"/>
    <n v="8673"/>
    <n v="9358"/>
    <n v="8559"/>
    <n v="7532"/>
    <n v="5477"/>
    <n v="4108"/>
    <n v="3537"/>
    <n v="2967"/>
    <n v="2738"/>
    <n v="2510"/>
  </r>
  <r>
    <s v="Taylor County"/>
    <s v=" Wisconsin"/>
    <n v="2009"/>
    <x v="49"/>
    <n v="19324"/>
    <n v="9867"/>
    <n v="9457"/>
    <n v="1178"/>
    <n v="1236"/>
    <n v="1256"/>
    <n v="1410"/>
    <n v="1178"/>
    <n v="927"/>
    <n v="985"/>
    <n v="1140"/>
    <n v="1507"/>
    <n v="1719"/>
    <n v="1565"/>
    <n v="1275"/>
    <n v="888"/>
    <n v="772"/>
    <n v="734"/>
    <n v="599"/>
    <n v="483"/>
    <n v="502"/>
  </r>
  <r>
    <s v="Trempealeau County"/>
    <s v=" Wisconsin"/>
    <n v="2009"/>
    <x v="49"/>
    <n v="27675"/>
    <n v="13844"/>
    <n v="13831"/>
    <n v="1743"/>
    <n v="1771"/>
    <n v="1937"/>
    <n v="1798"/>
    <n v="1439"/>
    <n v="1411"/>
    <n v="1494"/>
    <n v="1743"/>
    <n v="2186"/>
    <n v="2241"/>
    <n v="2103"/>
    <n v="1771"/>
    <n v="1522"/>
    <n v="1217"/>
    <n v="913"/>
    <n v="885"/>
    <n v="747"/>
    <n v="719"/>
  </r>
  <r>
    <s v="Vernon County"/>
    <s v=" Wisconsin"/>
    <n v="2009"/>
    <x v="49"/>
    <n v="28988"/>
    <n v="14522"/>
    <n v="14466"/>
    <n v="2087"/>
    <n v="1855"/>
    <n v="2232"/>
    <n v="2087"/>
    <n v="1594"/>
    <n v="1304"/>
    <n v="1333"/>
    <n v="1623"/>
    <n v="1884"/>
    <n v="2319"/>
    <n v="2319"/>
    <n v="1913"/>
    <n v="1681"/>
    <n v="1304"/>
    <n v="985"/>
    <n v="927"/>
    <n v="840"/>
    <n v="695"/>
  </r>
  <r>
    <s v="Vilas County"/>
    <s v=" Wisconsin"/>
    <n v="2009"/>
    <x v="49"/>
    <n v="21846"/>
    <n v="10811"/>
    <n v="11035"/>
    <n v="873"/>
    <n v="939"/>
    <n v="1223"/>
    <n v="1288"/>
    <n v="983"/>
    <n v="677"/>
    <n v="808"/>
    <n v="1070"/>
    <n v="1376"/>
    <n v="1769"/>
    <n v="1725"/>
    <n v="1638"/>
    <n v="1966"/>
    <n v="1616"/>
    <n v="1419"/>
    <n v="1135"/>
    <n v="830"/>
    <n v="458"/>
  </r>
  <r>
    <s v="Walworth County"/>
    <s v=" Wisconsin"/>
    <n v="2009"/>
    <x v="49"/>
    <n v="100069"/>
    <n v="50089"/>
    <n v="49980"/>
    <n v="6204"/>
    <n v="6304"/>
    <n v="6404"/>
    <n v="7705"/>
    <n v="10707"/>
    <n v="4603"/>
    <n v="5203"/>
    <n v="6204"/>
    <n v="7405"/>
    <n v="7805"/>
    <n v="7305"/>
    <n v="6004"/>
    <n v="5203"/>
    <n v="3702"/>
    <n v="2902"/>
    <n v="2401"/>
    <n v="1901"/>
    <n v="2001"/>
  </r>
  <r>
    <s v="Washburn County"/>
    <s v=" Wisconsin"/>
    <n v="2009"/>
    <x v="49"/>
    <n v="16583"/>
    <n v="8253"/>
    <n v="8330"/>
    <n v="862"/>
    <n v="994"/>
    <n v="878"/>
    <n v="1028"/>
    <n v="829"/>
    <n v="663"/>
    <n v="679"/>
    <n v="845"/>
    <n v="1144"/>
    <n v="1359"/>
    <n v="1326"/>
    <n v="1359"/>
    <n v="1193"/>
    <n v="812"/>
    <n v="646"/>
    <n v="613"/>
    <n v="381"/>
    <n v="994"/>
  </r>
  <r>
    <s v="Washington County"/>
    <s v=" Wisconsin"/>
    <n v="2009"/>
    <x v="49"/>
    <n v="128046"/>
    <n v="64205"/>
    <n v="63841"/>
    <n v="7810"/>
    <n v="8707"/>
    <n v="8963"/>
    <n v="8707"/>
    <n v="6658"/>
    <n v="6530"/>
    <n v="7170"/>
    <n v="10243"/>
    <n v="10883"/>
    <n v="11524"/>
    <n v="9987"/>
    <n v="8451"/>
    <n v="6402"/>
    <n v="4865"/>
    <n v="3585"/>
    <n v="2688"/>
    <n v="2688"/>
    <n v="2176"/>
  </r>
  <r>
    <s v="Waukesha County"/>
    <s v=" Wisconsin"/>
    <n v="2009"/>
    <x v="49"/>
    <n v="378848"/>
    <n v="187438"/>
    <n v="191410"/>
    <n v="21973"/>
    <n v="25382"/>
    <n v="26519"/>
    <n v="27277"/>
    <n v="21215"/>
    <n v="16290"/>
    <n v="18563"/>
    <n v="26140"/>
    <n v="30307"/>
    <n v="34854"/>
    <n v="31823"/>
    <n v="26519"/>
    <n v="20457"/>
    <n v="14775"/>
    <n v="11365"/>
    <n v="9850"/>
    <n v="7955"/>
    <n v="7576"/>
  </r>
  <r>
    <s v="Waupaca County"/>
    <s v=" Wisconsin"/>
    <n v="2009"/>
    <x v="49"/>
    <n v="51914"/>
    <n v="25969"/>
    <n v="25945"/>
    <n v="2803"/>
    <n v="3270"/>
    <n v="3426"/>
    <n v="3633"/>
    <n v="2803"/>
    <n v="2491"/>
    <n v="2647"/>
    <n v="3270"/>
    <n v="3997"/>
    <n v="4412"/>
    <n v="4101"/>
    <n v="3426"/>
    <n v="2907"/>
    <n v="2491"/>
    <n v="1816"/>
    <n v="1609"/>
    <n v="1297"/>
    <n v="1505"/>
  </r>
  <r>
    <s v="Waushara County"/>
    <s v=" Wisconsin"/>
    <n v="2009"/>
    <x v="49"/>
    <n v="24660"/>
    <n v="12914"/>
    <n v="11746"/>
    <n v="1233"/>
    <n v="1356"/>
    <n v="1331"/>
    <n v="1874"/>
    <n v="1380"/>
    <n v="1109"/>
    <n v="1233"/>
    <n v="1528"/>
    <n v="1726"/>
    <n v="1997"/>
    <n v="1874"/>
    <n v="1824"/>
    <n v="1602"/>
    <n v="1380"/>
    <n v="1183"/>
    <n v="912"/>
    <n v="591"/>
    <n v="468"/>
  </r>
  <r>
    <s v="Winnebago County"/>
    <s v=" Wisconsin"/>
    <n v="2009"/>
    <x v="49"/>
    <n v="161386"/>
    <n v="81140"/>
    <n v="80246"/>
    <n v="9360"/>
    <n v="9037"/>
    <n v="10005"/>
    <n v="11458"/>
    <n v="11942"/>
    <n v="13717"/>
    <n v="10974"/>
    <n v="10651"/>
    <n v="12426"/>
    <n v="12749"/>
    <n v="11619"/>
    <n v="9360"/>
    <n v="7585"/>
    <n v="5809"/>
    <n v="4357"/>
    <n v="3873"/>
    <n v="3227"/>
    <n v="3227"/>
  </r>
  <r>
    <s v="Wood County"/>
    <s v=" Wisconsin"/>
    <n v="2009"/>
    <x v="49"/>
    <n v="74023"/>
    <n v="36389"/>
    <n v="37634"/>
    <n v="4441"/>
    <n v="4367"/>
    <n v="4959"/>
    <n v="4885"/>
    <n v="4293"/>
    <n v="3849"/>
    <n v="3701"/>
    <n v="4515"/>
    <n v="5403"/>
    <n v="6217"/>
    <n v="5847"/>
    <n v="4811"/>
    <n v="3923"/>
    <n v="3257"/>
    <n v="2812"/>
    <n v="2664"/>
    <n v="2368"/>
    <n v="1554"/>
  </r>
  <r>
    <s v="Albany County"/>
    <s v=" Wyoming"/>
    <n v="2009"/>
    <x v="50"/>
    <n v="32985"/>
    <n v="17247"/>
    <n v="15738"/>
    <n v="1814"/>
    <n v="1187"/>
    <n v="1451"/>
    <n v="3694"/>
    <n v="9037"/>
    <n v="2407"/>
    <n v="1385"/>
    <n v="1616"/>
    <n v="1385"/>
    <n v="1583"/>
    <n v="1847"/>
    <n v="1682"/>
    <n v="1187"/>
    <n v="923"/>
    <n v="494"/>
    <n v="659"/>
    <n v="329"/>
    <n v="329"/>
  </r>
  <r>
    <s v="Big Horn County"/>
    <s v=" Wyoming"/>
    <n v="2009"/>
    <x v="50"/>
    <n v="11372"/>
    <n v="5711"/>
    <n v="5661"/>
    <n v="761"/>
    <n v="830"/>
    <n v="761"/>
    <n v="887"/>
    <n v="579"/>
    <n v="488"/>
    <n v="466"/>
    <n v="614"/>
    <n v="818"/>
    <n v="852"/>
    <n v="830"/>
    <n v="887"/>
    <n v="625"/>
    <n v="557"/>
    <n v="454"/>
    <n v="386"/>
    <n v="272"/>
    <n v="295"/>
  </r>
  <r>
    <s v="Campbell County"/>
    <s v=" Wyoming"/>
    <n v="2009"/>
    <x v="50"/>
    <n v="40290"/>
    <n v="20740"/>
    <n v="19550"/>
    <n v="3223"/>
    <n v="3223"/>
    <n v="2981"/>
    <n v="2860"/>
    <n v="3182"/>
    <n v="3424"/>
    <n v="2941"/>
    <n v="2538"/>
    <n v="2941"/>
    <n v="3666"/>
    <n v="3303"/>
    <n v="2377"/>
    <n v="1410"/>
    <n v="805"/>
    <n v="564"/>
    <n v="402"/>
    <n v="241"/>
    <n v="241"/>
  </r>
  <r>
    <s v="Carbon County"/>
    <s v=" Wyoming"/>
    <n v="2009"/>
    <x v="50"/>
    <n v="15347"/>
    <n v="8274"/>
    <n v="7073"/>
    <n v="982"/>
    <n v="966"/>
    <n v="982"/>
    <n v="844"/>
    <n v="859"/>
    <n v="1089"/>
    <n v="905"/>
    <n v="936"/>
    <n v="1120"/>
    <n v="1319"/>
    <n v="1227"/>
    <n v="1212"/>
    <n v="1028"/>
    <n v="598"/>
    <n v="429"/>
    <n v="322"/>
    <n v="230"/>
    <n v="260"/>
  </r>
  <r>
    <s v="Converse County"/>
    <s v=" Wyoming"/>
    <n v="2009"/>
    <x v="50"/>
    <n v="12959"/>
    <n v="6563"/>
    <n v="6396"/>
    <n v="868"/>
    <n v="881"/>
    <n v="971"/>
    <n v="958"/>
    <n v="686"/>
    <n v="764"/>
    <n v="686"/>
    <n v="738"/>
    <n v="971"/>
    <n v="1088"/>
    <n v="1114"/>
    <n v="971"/>
    <n v="673"/>
    <n v="544"/>
    <n v="336"/>
    <n v="336"/>
    <n v="194"/>
    <n v="155"/>
  </r>
  <r>
    <s v="Crook County"/>
    <s v=" Wyoming"/>
    <n v="2009"/>
    <x v="50"/>
    <n v="6338"/>
    <n v="3208"/>
    <n v="3130"/>
    <n v="392"/>
    <n v="354"/>
    <n v="418"/>
    <n v="557"/>
    <n v="373"/>
    <n v="202"/>
    <n v="259"/>
    <n v="285"/>
    <n v="437"/>
    <n v="519"/>
    <n v="532"/>
    <n v="430"/>
    <n v="507"/>
    <n v="297"/>
    <n v="329"/>
    <n v="190"/>
    <n v="120"/>
    <n v="133"/>
  </r>
  <r>
    <s v="Fremont County"/>
    <s v=" Wyoming"/>
    <n v="2009"/>
    <x v="50"/>
    <n v="37432"/>
    <n v="18890"/>
    <n v="18542"/>
    <n v="2732"/>
    <n v="2507"/>
    <n v="2657"/>
    <n v="2695"/>
    <n v="2358"/>
    <n v="2470"/>
    <n v="1983"/>
    <n v="2171"/>
    <n v="2058"/>
    <n v="2882"/>
    <n v="2957"/>
    <n v="2507"/>
    <n v="2133"/>
    <n v="1572"/>
    <n v="1347"/>
    <n v="786"/>
    <n v="860"/>
    <n v="786"/>
  </r>
  <r>
    <s v="Goshen County"/>
    <s v=" Wyoming"/>
    <n v="2009"/>
    <x v="50"/>
    <n v="12137"/>
    <n v="6051"/>
    <n v="6086"/>
    <n v="655"/>
    <n v="643"/>
    <n v="801"/>
    <n v="970"/>
    <n v="813"/>
    <n v="412"/>
    <n v="643"/>
    <n v="594"/>
    <n v="716"/>
    <n v="922"/>
    <n v="970"/>
    <n v="873"/>
    <n v="813"/>
    <n v="618"/>
    <n v="594"/>
    <n v="473"/>
    <n v="267"/>
    <n v="351"/>
  </r>
  <r>
    <s v="Johnson County"/>
    <s v=" Wyoming"/>
    <n v="2009"/>
    <x v="50"/>
    <n v="8084"/>
    <n v="4094"/>
    <n v="3990"/>
    <n v="452"/>
    <n v="363"/>
    <n v="654"/>
    <n v="735"/>
    <n v="291"/>
    <n v="307"/>
    <n v="404"/>
    <n v="452"/>
    <n v="485"/>
    <n v="598"/>
    <n v="687"/>
    <n v="670"/>
    <n v="541"/>
    <n v="420"/>
    <n v="347"/>
    <n v="282"/>
    <n v="250"/>
    <n v="137"/>
  </r>
  <r>
    <s v="Laramie County"/>
    <s v=" Wyoming"/>
    <n v="2009"/>
    <x v="50"/>
    <n v="86892"/>
    <n v="43743"/>
    <n v="43149"/>
    <n v="6430"/>
    <n v="5821"/>
    <n v="5213"/>
    <n v="6082"/>
    <n v="7038"/>
    <n v="6430"/>
    <n v="5300"/>
    <n v="5647"/>
    <n v="5908"/>
    <n v="6256"/>
    <n v="6343"/>
    <n v="5647"/>
    <n v="4257"/>
    <n v="3301"/>
    <n v="2259"/>
    <n v="2085"/>
    <n v="1737"/>
    <n v="1129"/>
  </r>
  <r>
    <s v="Lincoln County"/>
    <s v=" Wyoming"/>
    <n v="2009"/>
    <x v="50"/>
    <n v="16185"/>
    <n v="8345"/>
    <n v="7840"/>
    <n v="1310"/>
    <n v="1181"/>
    <n v="1294"/>
    <n v="1213"/>
    <n v="841"/>
    <n v="760"/>
    <n v="906"/>
    <n v="971"/>
    <n v="1019"/>
    <n v="1246"/>
    <n v="1294"/>
    <n v="987"/>
    <n v="1181"/>
    <n v="663"/>
    <n v="517"/>
    <n v="258"/>
    <n v="339"/>
    <n v="242"/>
  </r>
  <r>
    <s v="Natrona County"/>
    <s v=" Wyoming"/>
    <n v="2009"/>
    <x v="50"/>
    <n v="71817"/>
    <n v="35886"/>
    <n v="35931"/>
    <n v="5242"/>
    <n v="4309"/>
    <n v="4955"/>
    <n v="5027"/>
    <n v="5170"/>
    <n v="6104"/>
    <n v="4380"/>
    <n v="4021"/>
    <n v="4668"/>
    <n v="5601"/>
    <n v="5529"/>
    <n v="4883"/>
    <n v="2944"/>
    <n v="2369"/>
    <n v="2010"/>
    <n v="1795"/>
    <n v="1651"/>
    <n v="1149"/>
  </r>
  <r>
    <s v="Niobrara County"/>
    <s v=" Wyoming"/>
    <n v="2009"/>
    <x v="50"/>
    <n v="2306"/>
    <n v="1011"/>
    <n v="1295"/>
    <n v="62"/>
    <n v="92"/>
    <n v="166"/>
    <n v="172"/>
    <n v="136"/>
    <n v="76"/>
    <n v="85"/>
    <n v="133"/>
    <n v="175"/>
    <n v="232"/>
    <n v="265"/>
    <n v="161"/>
    <n v="232"/>
    <n v="94"/>
    <n v="66"/>
    <n v="89"/>
    <n v="6"/>
    <n v="55"/>
  </r>
  <r>
    <s v="Park County"/>
    <s v=" Wyoming"/>
    <n v="2009"/>
    <x v="50"/>
    <n v="27193"/>
    <n v="13480"/>
    <n v="13713"/>
    <n v="1386"/>
    <n v="1604"/>
    <n v="1522"/>
    <n v="2039"/>
    <n v="1658"/>
    <n v="1577"/>
    <n v="1250"/>
    <n v="1332"/>
    <n v="1740"/>
    <n v="2148"/>
    <n v="2420"/>
    <n v="2093"/>
    <n v="1903"/>
    <n v="1332"/>
    <n v="1006"/>
    <n v="897"/>
    <n v="679"/>
    <n v="543"/>
  </r>
  <r>
    <s v="Platte County"/>
    <s v=" Wyoming"/>
    <n v="2009"/>
    <x v="50"/>
    <n v="8344"/>
    <n v="4138"/>
    <n v="4206"/>
    <n v="425"/>
    <n v="575"/>
    <n v="467"/>
    <n v="500"/>
    <n v="358"/>
    <n v="342"/>
    <n v="400"/>
    <n v="525"/>
    <n v="492"/>
    <n v="692"/>
    <n v="692"/>
    <n v="734"/>
    <n v="559"/>
    <n v="467"/>
    <n v="350"/>
    <n v="392"/>
    <n v="183"/>
    <n v="191"/>
  </r>
  <r>
    <s v="Sheridan County"/>
    <s v=" Wyoming"/>
    <n v="2009"/>
    <x v="50"/>
    <n v="28062"/>
    <n v="14179"/>
    <n v="13883"/>
    <n v="1627"/>
    <n v="1515"/>
    <n v="1683"/>
    <n v="1908"/>
    <n v="1711"/>
    <n v="1852"/>
    <n v="1431"/>
    <n v="1487"/>
    <n v="1767"/>
    <n v="2329"/>
    <n v="2581"/>
    <n v="2104"/>
    <n v="1711"/>
    <n v="1150"/>
    <n v="1038"/>
    <n v="757"/>
    <n v="701"/>
    <n v="673"/>
  </r>
  <r>
    <s v="Sublette County"/>
    <s v=" Wyoming"/>
    <n v="2009"/>
    <x v="50"/>
    <n v="7801"/>
    <n v="4116"/>
    <n v="3685"/>
    <n v="507"/>
    <n v="507"/>
    <n v="514"/>
    <n v="670"/>
    <n v="358"/>
    <n v="475"/>
    <n v="499"/>
    <n v="343"/>
    <n v="780"/>
    <n v="663"/>
    <n v="702"/>
    <n v="631"/>
    <n v="397"/>
    <n v="288"/>
    <n v="156"/>
    <n v="93"/>
    <n v="85"/>
    <n v="132"/>
  </r>
  <r>
    <s v="Sweetwater County"/>
    <s v=" Wyoming"/>
    <n v="2009"/>
    <x v="50"/>
    <n v="39140"/>
    <n v="19968"/>
    <n v="19172"/>
    <n v="3326"/>
    <n v="3248"/>
    <n v="2230"/>
    <n v="2857"/>
    <n v="3013"/>
    <n v="3248"/>
    <n v="2426"/>
    <n v="2309"/>
    <n v="2544"/>
    <n v="3326"/>
    <n v="3209"/>
    <n v="2426"/>
    <n v="1683"/>
    <n v="1017"/>
    <n v="821"/>
    <n v="665"/>
    <n v="469"/>
    <n v="352"/>
  </r>
  <r>
    <s v="Teton County"/>
    <s v=" Wyoming"/>
    <n v="2009"/>
    <x v="50"/>
    <n v="20067"/>
    <n v="10729"/>
    <n v="9338"/>
    <n v="983"/>
    <n v="1424"/>
    <n v="782"/>
    <n v="1023"/>
    <n v="1424"/>
    <n v="2448"/>
    <n v="2046"/>
    <n v="1424"/>
    <n v="1625"/>
    <n v="1444"/>
    <n v="1505"/>
    <n v="1424"/>
    <n v="882"/>
    <n v="581"/>
    <n v="461"/>
    <n v="260"/>
    <n v="160"/>
    <n v="180"/>
  </r>
  <r>
    <s v="Uinta County"/>
    <s v=" Wyoming"/>
    <n v="2009"/>
    <x v="50"/>
    <n v="20119"/>
    <n v="10379"/>
    <n v="9740"/>
    <n v="1589"/>
    <n v="1850"/>
    <n v="1649"/>
    <n v="1669"/>
    <n v="1146"/>
    <n v="1267"/>
    <n v="1267"/>
    <n v="1327"/>
    <n v="1227"/>
    <n v="1830"/>
    <n v="1649"/>
    <n v="1207"/>
    <n v="905"/>
    <n v="603"/>
    <n v="261"/>
    <n v="442"/>
    <n v="100"/>
    <n v="160"/>
  </r>
  <r>
    <s v="Washakie County"/>
    <s v=" Wyoming"/>
    <n v="2009"/>
    <x v="50"/>
    <n v="7791"/>
    <n v="3997"/>
    <n v="3794"/>
    <n v="560"/>
    <n v="428"/>
    <n v="584"/>
    <n v="521"/>
    <n v="545"/>
    <n v="288"/>
    <n v="366"/>
    <n v="335"/>
    <n v="521"/>
    <n v="607"/>
    <n v="584"/>
    <n v="631"/>
    <n v="498"/>
    <n v="420"/>
    <n v="272"/>
    <n v="264"/>
    <n v="163"/>
    <n v="194"/>
  </r>
  <r>
    <s v="Weston County"/>
    <s v=" Wyoming"/>
    <n v="2009"/>
    <x v="50"/>
    <n v="6765"/>
    <n v="3511"/>
    <n v="3254"/>
    <n v="385"/>
    <n v="358"/>
    <n v="405"/>
    <n v="324"/>
    <n v="608"/>
    <n v="317"/>
    <n v="263"/>
    <n v="412"/>
    <n v="500"/>
    <n v="588"/>
    <n v="588"/>
    <n v="439"/>
    <n v="439"/>
    <n v="405"/>
    <n v="162"/>
    <n v="216"/>
    <n v="169"/>
    <n v="182"/>
  </r>
  <r>
    <s v="Adjuntas Municipio"/>
    <s v=" Puerto Rico"/>
    <n v="2009"/>
    <x v="51"/>
    <n v="18472"/>
    <n v="9064"/>
    <n v="9408"/>
    <n v="1219"/>
    <n v="1366"/>
    <n v="1422"/>
    <n v="1570"/>
    <n v="1496"/>
    <n v="1237"/>
    <n v="1089"/>
    <n v="960"/>
    <n v="1422"/>
    <n v="1219"/>
    <n v="1200"/>
    <n v="960"/>
    <n v="1034"/>
    <n v="738"/>
    <n v="591"/>
    <n v="387"/>
    <n v="332"/>
    <n v="258"/>
  </r>
  <r>
    <s v="Aguada Municipio"/>
    <s v=" Puerto Rico"/>
    <n v="2009"/>
    <x v="51"/>
    <n v="45597"/>
    <n v="22370"/>
    <n v="23227"/>
    <n v="2553"/>
    <n v="2827"/>
    <n v="3921"/>
    <n v="3510"/>
    <n v="3328"/>
    <n v="3465"/>
    <n v="3054"/>
    <n v="2735"/>
    <n v="3966"/>
    <n v="3419"/>
    <n v="3100"/>
    <n v="2416"/>
    <n v="2371"/>
    <n v="1823"/>
    <n v="1139"/>
    <n v="729"/>
    <n v="638"/>
    <n v="638"/>
  </r>
  <r>
    <s v="Aguadilla Municipio"/>
    <s v=" Puerto Rico"/>
    <n v="2009"/>
    <x v="51"/>
    <n v="67187"/>
    <n v="33077"/>
    <n v="34110"/>
    <n v="3829"/>
    <n v="4501"/>
    <n v="4837"/>
    <n v="4837"/>
    <n v="4770"/>
    <n v="4971"/>
    <n v="4703"/>
    <n v="4232"/>
    <n v="4703"/>
    <n v="4299"/>
    <n v="4165"/>
    <n v="4031"/>
    <n v="3829"/>
    <n v="2956"/>
    <n v="2485"/>
    <n v="1881"/>
    <n v="1007"/>
    <n v="1007"/>
  </r>
  <r>
    <s v="Aguas Buenas Municipio"/>
    <s v=" Puerto Rico"/>
    <n v="2009"/>
    <x v="51"/>
    <n v="31341"/>
    <n v="15385"/>
    <n v="15956"/>
    <n v="1943"/>
    <n v="2037"/>
    <n v="2538"/>
    <n v="2319"/>
    <n v="2256"/>
    <n v="2287"/>
    <n v="2099"/>
    <n v="1598"/>
    <n v="2475"/>
    <n v="2193"/>
    <n v="2037"/>
    <n v="1849"/>
    <n v="1692"/>
    <n v="1253"/>
    <n v="1034"/>
    <n v="720"/>
    <n v="470"/>
    <n v="532"/>
  </r>
  <r>
    <s v="Aibonito Municipio"/>
    <s v=" Puerto Rico"/>
    <n v="2009"/>
    <x v="51"/>
    <n v="27119"/>
    <n v="13266"/>
    <n v="13853"/>
    <n v="1844"/>
    <n v="1627"/>
    <n v="2250"/>
    <n v="2223"/>
    <n v="2061"/>
    <n v="1789"/>
    <n v="1654"/>
    <n v="1925"/>
    <n v="1762"/>
    <n v="1952"/>
    <n v="1708"/>
    <n v="1464"/>
    <n v="1355"/>
    <n v="1166"/>
    <n v="759"/>
    <n v="705"/>
    <n v="325"/>
    <n v="515"/>
  </r>
  <r>
    <s v="Añasco Municipio"/>
    <s v=" Puerto Rico"/>
    <n v="2009"/>
    <x v="51"/>
    <n v="30098"/>
    <n v="14621"/>
    <n v="15477"/>
    <n v="1745"/>
    <n v="1926"/>
    <n v="2377"/>
    <n v="2197"/>
    <n v="2076"/>
    <n v="2106"/>
    <n v="2046"/>
    <n v="1926"/>
    <n v="2407"/>
    <n v="1986"/>
    <n v="1866"/>
    <n v="1805"/>
    <n v="1745"/>
    <n v="1234"/>
    <n v="1113"/>
    <n v="722"/>
    <n v="361"/>
    <n v="421"/>
  </r>
  <r>
    <s v="Arecibo Municipio"/>
    <s v=" Puerto Rico"/>
    <n v="2009"/>
    <x v="51"/>
    <n v="102429"/>
    <n v="49898"/>
    <n v="52531"/>
    <n v="5736"/>
    <n v="6350"/>
    <n v="7784"/>
    <n v="7477"/>
    <n v="6965"/>
    <n v="7067"/>
    <n v="7170"/>
    <n v="7374"/>
    <n v="6965"/>
    <n v="6555"/>
    <n v="6043"/>
    <n v="6350"/>
    <n v="5736"/>
    <n v="4916"/>
    <n v="3892"/>
    <n v="2868"/>
    <n v="1946"/>
    <n v="1536"/>
  </r>
  <r>
    <s v="Arroyo Municipio"/>
    <s v=" Puerto Rico"/>
    <n v="2009"/>
    <x v="51"/>
    <n v="18997"/>
    <n v="9084"/>
    <n v="9913"/>
    <n v="1329"/>
    <n v="1443"/>
    <n v="1462"/>
    <n v="1481"/>
    <n v="1405"/>
    <n v="1253"/>
    <n v="1253"/>
    <n v="1196"/>
    <n v="1158"/>
    <n v="1139"/>
    <n v="1215"/>
    <n v="1234"/>
    <n v="1025"/>
    <n v="778"/>
    <n v="626"/>
    <n v="493"/>
    <n v="246"/>
    <n v="246"/>
  </r>
  <r>
    <s v="Barceloneta Municipio"/>
    <s v=" Puerto Rico"/>
    <n v="2009"/>
    <x v="51"/>
    <n v="23029"/>
    <n v="11150"/>
    <n v="11879"/>
    <n v="1681"/>
    <n v="1980"/>
    <n v="1773"/>
    <n v="1727"/>
    <n v="1565"/>
    <n v="1589"/>
    <n v="1681"/>
    <n v="1888"/>
    <n v="1174"/>
    <n v="1266"/>
    <n v="1289"/>
    <n v="1197"/>
    <n v="1335"/>
    <n v="782"/>
    <n v="852"/>
    <n v="391"/>
    <n v="391"/>
    <n v="437"/>
  </r>
  <r>
    <s v="Barranquitas Municipio"/>
    <s v=" Puerto Rico"/>
    <n v="2009"/>
    <x v="51"/>
    <n v="30389"/>
    <n v="14812"/>
    <n v="15577"/>
    <n v="2157"/>
    <n v="1975"/>
    <n v="3038"/>
    <n v="2886"/>
    <n v="2643"/>
    <n v="2248"/>
    <n v="1792"/>
    <n v="1610"/>
    <n v="2370"/>
    <n v="2096"/>
    <n v="1792"/>
    <n v="1428"/>
    <n v="1367"/>
    <n v="1063"/>
    <n v="638"/>
    <n v="425"/>
    <n v="455"/>
    <n v="334"/>
  </r>
  <r>
    <s v="Bayamón Municipio"/>
    <s v=" Puerto Rico"/>
    <n v="2009"/>
    <x v="51"/>
    <n v="220606"/>
    <n v="105488"/>
    <n v="115118"/>
    <n v="13015"/>
    <n v="14339"/>
    <n v="15883"/>
    <n v="16324"/>
    <n v="15442"/>
    <n v="16324"/>
    <n v="14780"/>
    <n v="14118"/>
    <n v="15001"/>
    <n v="14559"/>
    <n v="13236"/>
    <n v="11692"/>
    <n v="11692"/>
    <n v="10589"/>
    <n v="8162"/>
    <n v="6838"/>
    <n v="4853"/>
    <n v="3529"/>
  </r>
  <r>
    <s v="Cabo Rojo Municipio"/>
    <s v=" Puerto Rico"/>
    <n v="2009"/>
    <x v="51"/>
    <n v="52969"/>
    <n v="25498"/>
    <n v="27471"/>
    <n v="3072"/>
    <n v="3495"/>
    <n v="3866"/>
    <n v="3548"/>
    <n v="3231"/>
    <n v="3442"/>
    <n v="3813"/>
    <n v="3495"/>
    <n v="3866"/>
    <n v="3019"/>
    <n v="3072"/>
    <n v="3125"/>
    <n v="3390"/>
    <n v="2701"/>
    <n v="2277"/>
    <n v="1536"/>
    <n v="1006"/>
    <n v="1112"/>
  </r>
  <r>
    <s v="Caguas Municipio"/>
    <s v=" Puerto Rico"/>
    <n v="2009"/>
    <x v="51"/>
    <n v="142926"/>
    <n v="67000"/>
    <n v="75926"/>
    <n v="9290"/>
    <n v="9718"/>
    <n v="10433"/>
    <n v="10290"/>
    <n v="9718"/>
    <n v="9718"/>
    <n v="9433"/>
    <n v="9433"/>
    <n v="9861"/>
    <n v="9576"/>
    <n v="8861"/>
    <n v="8432"/>
    <n v="7860"/>
    <n v="6574"/>
    <n v="5288"/>
    <n v="3716"/>
    <n v="2715"/>
    <n v="2429"/>
  </r>
  <r>
    <s v="Camuy Municipio"/>
    <s v=" Puerto Rico"/>
    <n v="2009"/>
    <x v="51"/>
    <n v="39310"/>
    <n v="19224"/>
    <n v="20086"/>
    <n v="2240"/>
    <n v="2515"/>
    <n v="3419"/>
    <n v="2948"/>
    <n v="2633"/>
    <n v="2948"/>
    <n v="2908"/>
    <n v="2908"/>
    <n v="2791"/>
    <n v="2476"/>
    <n v="2397"/>
    <n v="2044"/>
    <n v="2279"/>
    <n v="1572"/>
    <n v="1061"/>
    <n v="864"/>
    <n v="668"/>
    <n v="589"/>
  </r>
  <r>
    <s v="Canóvanas Municipio"/>
    <s v=" Puerto Rico"/>
    <n v="2009"/>
    <x v="51"/>
    <n v="47174"/>
    <n v="22871"/>
    <n v="24303"/>
    <n v="3443"/>
    <n v="3443"/>
    <n v="4151"/>
    <n v="4009"/>
    <n v="3349"/>
    <n v="3207"/>
    <n v="3302"/>
    <n v="3019"/>
    <n v="3679"/>
    <n v="3113"/>
    <n v="2736"/>
    <n v="2311"/>
    <n v="2594"/>
    <n v="1792"/>
    <n v="1179"/>
    <n v="849"/>
    <n v="518"/>
    <n v="471"/>
  </r>
  <r>
    <s v="Carolina Municipio"/>
    <s v=" Puerto Rico"/>
    <n v="2009"/>
    <x v="51"/>
    <n v="187439"/>
    <n v="86762"/>
    <n v="100677"/>
    <n v="11246"/>
    <n v="12183"/>
    <n v="13683"/>
    <n v="12933"/>
    <n v="12183"/>
    <n v="13495"/>
    <n v="13495"/>
    <n v="12558"/>
    <n v="12745"/>
    <n v="11621"/>
    <n v="10871"/>
    <n v="11058"/>
    <n v="11246"/>
    <n v="8997"/>
    <n v="7122"/>
    <n v="5248"/>
    <n v="3186"/>
    <n v="3186"/>
  </r>
  <r>
    <s v="Cataño Municipio"/>
    <s v=" Puerto Rico"/>
    <n v="2009"/>
    <x v="51"/>
    <n v="26561"/>
    <n v="12508"/>
    <n v="14053"/>
    <n v="1859"/>
    <n v="2018"/>
    <n v="2151"/>
    <n v="2204"/>
    <n v="2124"/>
    <n v="1938"/>
    <n v="1513"/>
    <n v="1381"/>
    <n v="1673"/>
    <n v="1832"/>
    <n v="1806"/>
    <n v="1567"/>
    <n v="1301"/>
    <n v="982"/>
    <n v="903"/>
    <n v="531"/>
    <n v="478"/>
    <n v="318"/>
  </r>
  <r>
    <s v="Cayey Municipio"/>
    <s v=" Puerto Rico"/>
    <n v="2009"/>
    <x v="51"/>
    <n v="47293"/>
    <n v="22933"/>
    <n v="24360"/>
    <n v="3121"/>
    <n v="3405"/>
    <n v="3263"/>
    <n v="3594"/>
    <n v="3310"/>
    <n v="3215"/>
    <n v="2837"/>
    <n v="3168"/>
    <n v="3074"/>
    <n v="3168"/>
    <n v="2979"/>
    <n v="2742"/>
    <n v="2837"/>
    <n v="2080"/>
    <n v="1560"/>
    <n v="1371"/>
    <n v="851"/>
    <n v="709"/>
  </r>
  <r>
    <s v="Ceiba Municipio"/>
    <s v=" Puerto Rico"/>
    <n v="2009"/>
    <x v="51"/>
    <n v="17863"/>
    <n v="8898"/>
    <n v="8965"/>
    <n v="964"/>
    <n v="1357"/>
    <n v="1321"/>
    <n v="1303"/>
    <n v="1464"/>
    <n v="1464"/>
    <n v="1482"/>
    <n v="1250"/>
    <n v="1518"/>
    <n v="982"/>
    <n v="821"/>
    <n v="946"/>
    <n v="875"/>
    <n v="839"/>
    <n v="446"/>
    <n v="303"/>
    <n v="250"/>
    <n v="250"/>
  </r>
  <r>
    <s v="Ciales Municipio"/>
    <s v=" Puerto Rico"/>
    <n v="2009"/>
    <x v="51"/>
    <n v="20615"/>
    <n v="10205"/>
    <n v="10410"/>
    <n v="1443"/>
    <n v="1463"/>
    <n v="1834"/>
    <n v="1793"/>
    <n v="1607"/>
    <n v="1422"/>
    <n v="1175"/>
    <n v="1216"/>
    <n v="1443"/>
    <n v="1463"/>
    <n v="1298"/>
    <n v="907"/>
    <n v="1113"/>
    <n v="721"/>
    <n v="597"/>
    <n v="432"/>
    <n v="391"/>
    <n v="288"/>
  </r>
  <r>
    <s v="Cidra Municipio"/>
    <s v=" Puerto Rico"/>
    <n v="2009"/>
    <x v="51"/>
    <n v="47899"/>
    <n v="23393"/>
    <n v="24506"/>
    <n v="3065"/>
    <n v="3544"/>
    <n v="3736"/>
    <n v="3736"/>
    <n v="3592"/>
    <n v="3496"/>
    <n v="3257"/>
    <n v="3065"/>
    <n v="3640"/>
    <n v="3496"/>
    <n v="3065"/>
    <n v="2634"/>
    <n v="2442"/>
    <n v="1580"/>
    <n v="1389"/>
    <n v="862"/>
    <n v="670"/>
    <n v="670"/>
  </r>
  <r>
    <s v="Coamo Municipio"/>
    <s v=" Puerto Rico"/>
    <n v="2009"/>
    <x v="51"/>
    <n v="39544"/>
    <n v="19202"/>
    <n v="20342"/>
    <n v="2728"/>
    <n v="3005"/>
    <n v="3400"/>
    <n v="3242"/>
    <n v="2926"/>
    <n v="2649"/>
    <n v="2649"/>
    <n v="2649"/>
    <n v="2530"/>
    <n v="2530"/>
    <n v="2372"/>
    <n v="2056"/>
    <n v="1977"/>
    <n v="1384"/>
    <n v="1304"/>
    <n v="830"/>
    <n v="553"/>
    <n v="751"/>
  </r>
  <r>
    <s v="Comerío Municipio"/>
    <s v=" Puerto Rico"/>
    <n v="2009"/>
    <x v="51"/>
    <n v="19378"/>
    <n v="9622"/>
    <n v="9756"/>
    <n v="1298"/>
    <n v="1162"/>
    <n v="1685"/>
    <n v="1627"/>
    <n v="1530"/>
    <n v="1414"/>
    <n v="1182"/>
    <n v="872"/>
    <n v="1705"/>
    <n v="1395"/>
    <n v="1259"/>
    <n v="1027"/>
    <n v="1027"/>
    <n v="813"/>
    <n v="484"/>
    <n v="426"/>
    <n v="232"/>
    <n v="232"/>
  </r>
  <r>
    <s v="Corozal Municipio"/>
    <s v=" Puerto Rico"/>
    <n v="2009"/>
    <x v="51"/>
    <n v="38808"/>
    <n v="18953"/>
    <n v="19855"/>
    <n v="2638"/>
    <n v="2522"/>
    <n v="3376"/>
    <n v="3298"/>
    <n v="3104"/>
    <n v="2910"/>
    <n v="2444"/>
    <n v="1862"/>
    <n v="3259"/>
    <n v="2600"/>
    <n v="2406"/>
    <n v="2056"/>
    <n v="1901"/>
    <n v="1513"/>
    <n v="1047"/>
    <n v="892"/>
    <n v="504"/>
    <n v="465"/>
  </r>
  <r>
    <s v="Culebra Municipio"/>
    <s v=" Puerto Rico"/>
    <n v="2009"/>
    <x v="51"/>
    <n v="2114"/>
    <n v="1083"/>
    <n v="1031"/>
    <n v="141"/>
    <n v="202"/>
    <n v="63"/>
    <n v="139"/>
    <n v="114"/>
    <n v="150"/>
    <n v="164"/>
    <n v="128"/>
    <n v="139"/>
    <n v="232"/>
    <n v="90"/>
    <n v="147"/>
    <n v="103"/>
    <n v="126"/>
    <n v="65"/>
    <n v="54"/>
    <n v="33"/>
    <n v="12"/>
  </r>
  <r>
    <s v="Dorado Municipio"/>
    <s v=" Puerto Rico"/>
    <n v="2009"/>
    <x v="51"/>
    <n v="36293"/>
    <n v="17356"/>
    <n v="18937"/>
    <n v="2794"/>
    <n v="2613"/>
    <n v="2758"/>
    <n v="2576"/>
    <n v="2504"/>
    <n v="2613"/>
    <n v="2504"/>
    <n v="2540"/>
    <n v="2213"/>
    <n v="2286"/>
    <n v="2250"/>
    <n v="2068"/>
    <n v="2286"/>
    <n v="1488"/>
    <n v="1052"/>
    <n v="689"/>
    <n v="508"/>
    <n v="544"/>
  </r>
  <r>
    <s v="Fajardo Municipio"/>
    <s v=" Puerto Rico"/>
    <n v="2009"/>
    <x v="51"/>
    <n v="42127"/>
    <n v="19755"/>
    <n v="22372"/>
    <n v="2569"/>
    <n v="2654"/>
    <n v="3875"/>
    <n v="3159"/>
    <n v="2696"/>
    <n v="2696"/>
    <n v="3075"/>
    <n v="2696"/>
    <n v="3033"/>
    <n v="2316"/>
    <n v="2148"/>
    <n v="2316"/>
    <n v="2401"/>
    <n v="2190"/>
    <n v="1558"/>
    <n v="1095"/>
    <n v="842"/>
    <n v="800"/>
  </r>
  <r>
    <s v="Greene County"/>
    <s v=" Georgia"/>
    <n v="2009"/>
    <x v="10"/>
    <n v="15629"/>
    <n v="7570"/>
    <n v="8059"/>
    <n v="1000"/>
    <n v="1422"/>
    <n v="1109"/>
    <n v="1156"/>
    <n v="1140"/>
    <n v="1125"/>
    <n v="1156"/>
    <n v="1140"/>
    <n v="968"/>
    <n v="937"/>
    <n v="968"/>
    <n v="1078"/>
    <n v="640"/>
    <n v="609"/>
    <n v="421"/>
    <n v="234"/>
    <n v="187"/>
    <n v="312"/>
  </r>
  <r>
    <s v="Guánica Municipio"/>
    <s v=" Puerto Rico"/>
    <n v="2009"/>
    <x v="51"/>
    <n v="22773"/>
    <n v="11019"/>
    <n v="11754"/>
    <n v="1389"/>
    <n v="1685"/>
    <n v="1821"/>
    <n v="1753"/>
    <n v="1616"/>
    <n v="1685"/>
    <n v="1525"/>
    <n v="1525"/>
    <n v="1252"/>
    <n v="1252"/>
    <n v="1411"/>
    <n v="1571"/>
    <n v="1298"/>
    <n v="1229"/>
    <n v="614"/>
    <n v="546"/>
    <n v="409"/>
    <n v="250"/>
  </r>
  <r>
    <s v="Guayama Municipio"/>
    <s v=" Puerto Rico"/>
    <n v="2009"/>
    <x v="51"/>
    <n v="45248"/>
    <n v="22413"/>
    <n v="22835"/>
    <n v="3076"/>
    <n v="3303"/>
    <n v="3529"/>
    <n v="3484"/>
    <n v="3393"/>
    <n v="3303"/>
    <n v="3393"/>
    <n v="3257"/>
    <n v="2986"/>
    <n v="2986"/>
    <n v="2805"/>
    <n v="2533"/>
    <n v="2171"/>
    <n v="1583"/>
    <n v="1312"/>
    <n v="950"/>
    <n v="542"/>
    <n v="542"/>
  </r>
  <r>
    <s v="Guayanilla Municipio"/>
    <s v=" Puerto Rico"/>
    <n v="2009"/>
    <x v="51"/>
    <n v="23686"/>
    <n v="11616"/>
    <n v="12070"/>
    <n v="1563"/>
    <n v="1729"/>
    <n v="1729"/>
    <n v="1847"/>
    <n v="1823"/>
    <n v="1729"/>
    <n v="1610"/>
    <n v="1563"/>
    <n v="1444"/>
    <n v="1515"/>
    <n v="1468"/>
    <n v="1563"/>
    <n v="1136"/>
    <n v="900"/>
    <n v="805"/>
    <n v="615"/>
    <n v="331"/>
    <n v="307"/>
  </r>
  <r>
    <s v="Guaynabo Municipio"/>
    <s v=" Puerto Rico"/>
    <n v="2009"/>
    <x v="51"/>
    <n v="102742"/>
    <n v="48886"/>
    <n v="53856"/>
    <n v="5856"/>
    <n v="6061"/>
    <n v="7191"/>
    <n v="6986"/>
    <n v="6678"/>
    <n v="6883"/>
    <n v="6986"/>
    <n v="7808"/>
    <n v="7089"/>
    <n v="7397"/>
    <n v="6780"/>
    <n v="6164"/>
    <n v="5034"/>
    <n v="4520"/>
    <n v="3595"/>
    <n v="3185"/>
    <n v="2363"/>
    <n v="2054"/>
  </r>
  <r>
    <s v="Gurabo Municipio"/>
    <s v=" Puerto Rico"/>
    <n v="2009"/>
    <x v="51"/>
    <n v="42927"/>
    <n v="20857"/>
    <n v="22070"/>
    <n v="2919"/>
    <n v="3219"/>
    <n v="3477"/>
    <n v="3176"/>
    <n v="2961"/>
    <n v="3090"/>
    <n v="3047"/>
    <n v="2961"/>
    <n v="3562"/>
    <n v="3047"/>
    <n v="2661"/>
    <n v="2103"/>
    <n v="2360"/>
    <n v="1287"/>
    <n v="1330"/>
    <n v="686"/>
    <n v="558"/>
    <n v="386"/>
  </r>
  <r>
    <s v="Hatillo Municipio"/>
    <s v=" Puerto Rico"/>
    <n v="2009"/>
    <x v="51"/>
    <n v="43059"/>
    <n v="20840"/>
    <n v="22219"/>
    <n v="2626"/>
    <n v="3358"/>
    <n v="3186"/>
    <n v="3401"/>
    <n v="3057"/>
    <n v="3014"/>
    <n v="2971"/>
    <n v="2755"/>
    <n v="3444"/>
    <n v="2798"/>
    <n v="2583"/>
    <n v="2325"/>
    <n v="2368"/>
    <n v="1679"/>
    <n v="1334"/>
    <n v="1033"/>
    <n v="602"/>
    <n v="473"/>
  </r>
  <r>
    <s v="Hormigueros Municipio"/>
    <s v=" Puerto Rico"/>
    <n v="2009"/>
    <x v="51"/>
    <n v="17524"/>
    <n v="8180"/>
    <n v="9344"/>
    <n v="946"/>
    <n v="1086"/>
    <n v="1121"/>
    <n v="1051"/>
    <n v="1086"/>
    <n v="1156"/>
    <n v="1226"/>
    <n v="1104"/>
    <n v="1156"/>
    <n v="1016"/>
    <n v="1033"/>
    <n v="1226"/>
    <n v="1016"/>
    <n v="946"/>
    <n v="911"/>
    <n v="508"/>
    <n v="403"/>
    <n v="525"/>
  </r>
  <r>
    <s v="Humacao Municipio"/>
    <s v=" Puerto Rico"/>
    <n v="2009"/>
    <x v="51"/>
    <n v="60682"/>
    <n v="28660"/>
    <n v="32022"/>
    <n v="3883"/>
    <n v="3944"/>
    <n v="4551"/>
    <n v="4672"/>
    <n v="4308"/>
    <n v="4369"/>
    <n v="4005"/>
    <n v="3640"/>
    <n v="4005"/>
    <n v="3883"/>
    <n v="3944"/>
    <n v="3944"/>
    <n v="3458"/>
    <n v="2609"/>
    <n v="2063"/>
    <n v="1577"/>
    <n v="1031"/>
    <n v="788"/>
  </r>
  <r>
    <s v="Isabela Municipio"/>
    <s v=" Puerto Rico"/>
    <n v="2009"/>
    <x v="51"/>
    <n v="47716"/>
    <n v="22998"/>
    <n v="24718"/>
    <n v="2815"/>
    <n v="2767"/>
    <n v="4008"/>
    <n v="3435"/>
    <n v="3149"/>
    <n v="3292"/>
    <n v="3292"/>
    <n v="3578"/>
    <n v="3053"/>
    <n v="3149"/>
    <n v="3006"/>
    <n v="3053"/>
    <n v="2433"/>
    <n v="2051"/>
    <n v="1717"/>
    <n v="1145"/>
    <n v="906"/>
    <n v="811"/>
  </r>
  <r>
    <s v="Jayuya Municipio"/>
    <s v=" Puerto Rico"/>
    <n v="2009"/>
    <x v="51"/>
    <n v="18263"/>
    <n v="9148"/>
    <n v="9115"/>
    <n v="1278"/>
    <n v="1296"/>
    <n v="1698"/>
    <n v="1479"/>
    <n v="1570"/>
    <n v="1333"/>
    <n v="1223"/>
    <n v="1187"/>
    <n v="1150"/>
    <n v="1187"/>
    <n v="1168"/>
    <n v="894"/>
    <n v="931"/>
    <n v="620"/>
    <n v="420"/>
    <n v="346"/>
    <n v="237"/>
    <n v="255"/>
  </r>
  <r>
    <s v="Juana Díaz Municipio"/>
    <s v=" Puerto Rico"/>
    <n v="2009"/>
    <x v="51"/>
    <n v="52947"/>
    <n v="25634"/>
    <n v="27313"/>
    <n v="3600"/>
    <n v="3865"/>
    <n v="5029"/>
    <n v="4394"/>
    <n v="3971"/>
    <n v="3812"/>
    <n v="3812"/>
    <n v="3653"/>
    <n v="3600"/>
    <n v="3441"/>
    <n v="2965"/>
    <n v="2859"/>
    <n v="2435"/>
    <n v="1906"/>
    <n v="1429"/>
    <n v="741"/>
    <n v="741"/>
    <n v="688"/>
  </r>
  <r>
    <s v="Juncos Municipio"/>
    <s v=" Puerto Rico"/>
    <n v="2009"/>
    <x v="51"/>
    <n v="40658"/>
    <n v="19391"/>
    <n v="21267"/>
    <n v="2886"/>
    <n v="3496"/>
    <n v="3049"/>
    <n v="3049"/>
    <n v="2927"/>
    <n v="3049"/>
    <n v="3252"/>
    <n v="2968"/>
    <n v="2602"/>
    <n v="2398"/>
    <n v="2358"/>
    <n v="2195"/>
    <n v="1951"/>
    <n v="1626"/>
    <n v="1016"/>
    <n v="650"/>
    <n v="569"/>
    <n v="609"/>
  </r>
  <r>
    <s v="Lajas Municipio"/>
    <s v=" Puerto Rico"/>
    <n v="2009"/>
    <x v="51"/>
    <n v="27826"/>
    <n v="13495"/>
    <n v="14331"/>
    <n v="1558"/>
    <n v="1892"/>
    <n v="2059"/>
    <n v="1947"/>
    <n v="1808"/>
    <n v="1864"/>
    <n v="1919"/>
    <n v="1947"/>
    <n v="1502"/>
    <n v="1641"/>
    <n v="1780"/>
    <n v="1530"/>
    <n v="2003"/>
    <n v="1279"/>
    <n v="1279"/>
    <n v="890"/>
    <n v="500"/>
    <n v="473"/>
  </r>
  <r>
    <s v="Lares Municipio"/>
    <s v=" Puerto Rico"/>
    <n v="2009"/>
    <x v="51"/>
    <n v="37589"/>
    <n v="18282"/>
    <n v="19307"/>
    <n v="1992"/>
    <n v="2781"/>
    <n v="2781"/>
    <n v="3007"/>
    <n v="2819"/>
    <n v="2556"/>
    <n v="2405"/>
    <n v="2706"/>
    <n v="2292"/>
    <n v="2518"/>
    <n v="2368"/>
    <n v="2142"/>
    <n v="1954"/>
    <n v="1691"/>
    <n v="1127"/>
    <n v="902"/>
    <n v="789"/>
    <n v="714"/>
  </r>
  <r>
    <s v="Las Marías Municipio"/>
    <s v=" Puerto Rico"/>
    <n v="2009"/>
    <x v="51"/>
    <n v="12093"/>
    <n v="5849"/>
    <n v="6244"/>
    <n v="640"/>
    <n v="677"/>
    <n v="1112"/>
    <n v="955"/>
    <n v="943"/>
    <n v="931"/>
    <n v="870"/>
    <n v="640"/>
    <n v="919"/>
    <n v="810"/>
    <n v="773"/>
    <n v="737"/>
    <n v="616"/>
    <n v="483"/>
    <n v="338"/>
    <n v="241"/>
    <n v="181"/>
    <n v="241"/>
  </r>
  <r>
    <s v="Las Piedras Municipio"/>
    <s v=" Puerto Rico"/>
    <n v="2009"/>
    <x v="51"/>
    <n v="39253"/>
    <n v="19085"/>
    <n v="20168"/>
    <n v="2590"/>
    <n v="2747"/>
    <n v="3022"/>
    <n v="3022"/>
    <n v="2943"/>
    <n v="3140"/>
    <n v="2983"/>
    <n v="2747"/>
    <n v="2629"/>
    <n v="2512"/>
    <n v="2472"/>
    <n v="1962"/>
    <n v="2276"/>
    <n v="1570"/>
    <n v="902"/>
    <n v="745"/>
    <n v="431"/>
    <n v="588"/>
  </r>
  <r>
    <s v="Loíza Municipio"/>
    <s v=" Puerto Rico"/>
    <n v="2009"/>
    <x v="51"/>
    <n v="33678"/>
    <n v="15768"/>
    <n v="17910"/>
    <n v="2088"/>
    <n v="2828"/>
    <n v="3098"/>
    <n v="3132"/>
    <n v="2862"/>
    <n v="2593"/>
    <n v="2323"/>
    <n v="2088"/>
    <n v="2189"/>
    <n v="2290"/>
    <n v="2088"/>
    <n v="1616"/>
    <n v="1448"/>
    <n v="808"/>
    <n v="942"/>
    <n v="471"/>
    <n v="471"/>
    <n v="370"/>
  </r>
  <r>
    <s v="Luquillo Municipio"/>
    <s v=" Puerto Rico"/>
    <n v="2009"/>
    <x v="51"/>
    <n v="20508"/>
    <n v="9867"/>
    <n v="10641"/>
    <n v="1353"/>
    <n v="1415"/>
    <n v="1743"/>
    <n v="1517"/>
    <n v="1394"/>
    <n v="1415"/>
    <n v="1435"/>
    <n v="1394"/>
    <n v="1312"/>
    <n v="1230"/>
    <n v="1209"/>
    <n v="1353"/>
    <n v="1066"/>
    <n v="861"/>
    <n v="758"/>
    <n v="471"/>
    <n v="389"/>
    <n v="205"/>
  </r>
  <r>
    <s v="Manatí Municipio"/>
    <s v=" Puerto Rico"/>
    <n v="2009"/>
    <x v="51"/>
    <n v="49393"/>
    <n v="23792"/>
    <n v="25601"/>
    <n v="3161"/>
    <n v="3655"/>
    <n v="3803"/>
    <n v="3704"/>
    <n v="3506"/>
    <n v="3457"/>
    <n v="3358"/>
    <n v="3358"/>
    <n v="3062"/>
    <n v="3309"/>
    <n v="3161"/>
    <n v="2716"/>
    <n v="2766"/>
    <n v="2222"/>
    <n v="1629"/>
    <n v="1234"/>
    <n v="740"/>
    <n v="543"/>
  </r>
  <r>
    <s v="Maricao Municipio"/>
    <s v=" Puerto Rico"/>
    <n v="2009"/>
    <x v="51"/>
    <n v="6321"/>
    <n v="3087"/>
    <n v="3234"/>
    <n v="347"/>
    <n v="341"/>
    <n v="638"/>
    <n v="530"/>
    <n v="556"/>
    <n v="486"/>
    <n v="366"/>
    <n v="379"/>
    <n v="385"/>
    <n v="335"/>
    <n v="467"/>
    <n v="423"/>
    <n v="303"/>
    <n v="214"/>
    <n v="195"/>
    <n v="176"/>
    <n v="56"/>
    <n v="120"/>
  </r>
  <r>
    <s v="Maunabo Municipio"/>
    <s v=" Puerto Rico"/>
    <n v="2009"/>
    <x v="51"/>
    <n v="12669"/>
    <n v="6201"/>
    <n v="6468"/>
    <n v="785"/>
    <n v="671"/>
    <n v="1140"/>
    <n v="1064"/>
    <n v="899"/>
    <n v="848"/>
    <n v="823"/>
    <n v="924"/>
    <n v="734"/>
    <n v="785"/>
    <n v="798"/>
    <n v="760"/>
    <n v="722"/>
    <n v="620"/>
    <n v="342"/>
    <n v="266"/>
    <n v="253"/>
    <n v="202"/>
  </r>
  <r>
    <s v="Mayagüez Municipio"/>
    <s v=" Puerto Rico"/>
    <n v="2009"/>
    <x v="51"/>
    <n v="93697"/>
    <n v="44545"/>
    <n v="49152"/>
    <n v="4778"/>
    <n v="5340"/>
    <n v="6090"/>
    <n v="7495"/>
    <n v="7308"/>
    <n v="8151"/>
    <n v="5247"/>
    <n v="5059"/>
    <n v="5340"/>
    <n v="5621"/>
    <n v="5902"/>
    <n v="6090"/>
    <n v="5621"/>
    <n v="4403"/>
    <n v="4216"/>
    <n v="2904"/>
    <n v="2342"/>
    <n v="1686"/>
  </r>
  <r>
    <s v="Moca Municipio"/>
    <s v=" Puerto Rico"/>
    <n v="2009"/>
    <x v="51"/>
    <n v="44266"/>
    <n v="21694"/>
    <n v="22572"/>
    <n v="2833"/>
    <n v="3497"/>
    <n v="3541"/>
    <n v="3275"/>
    <n v="3187"/>
    <n v="3452"/>
    <n v="3275"/>
    <n v="2965"/>
    <n v="3319"/>
    <n v="2965"/>
    <n v="2655"/>
    <n v="2257"/>
    <n v="2213"/>
    <n v="1682"/>
    <n v="1106"/>
    <n v="929"/>
    <n v="531"/>
    <n v="619"/>
  </r>
  <r>
    <s v="Morovis Municipio"/>
    <s v=" Puerto Rico"/>
    <n v="2009"/>
    <x v="51"/>
    <n v="32630"/>
    <n v="16256"/>
    <n v="16374"/>
    <n v="2479"/>
    <n v="2512"/>
    <n v="3230"/>
    <n v="2936"/>
    <n v="2675"/>
    <n v="2381"/>
    <n v="2218"/>
    <n v="2251"/>
    <n v="2218"/>
    <n v="2153"/>
    <n v="1827"/>
    <n v="1435"/>
    <n v="1370"/>
    <n v="946"/>
    <n v="783"/>
    <n v="456"/>
    <n v="391"/>
    <n v="424"/>
  </r>
  <r>
    <s v="Naguabo Municipio"/>
    <s v=" Puerto Rico"/>
    <n v="2009"/>
    <x v="51"/>
    <n v="24279"/>
    <n v="12024"/>
    <n v="12255"/>
    <n v="1796"/>
    <n v="2039"/>
    <n v="1481"/>
    <n v="1845"/>
    <n v="1772"/>
    <n v="1796"/>
    <n v="1796"/>
    <n v="1578"/>
    <n v="1456"/>
    <n v="1408"/>
    <n v="1432"/>
    <n v="1383"/>
    <n v="1383"/>
    <n v="1019"/>
    <n v="801"/>
    <n v="582"/>
    <n v="412"/>
    <n v="339"/>
  </r>
  <r>
    <s v="Naranjito Municipio"/>
    <s v=" Puerto Rico"/>
    <n v="2009"/>
    <x v="51"/>
    <n v="29946"/>
    <n v="14798"/>
    <n v="15148"/>
    <n v="2006"/>
    <n v="2186"/>
    <n v="2365"/>
    <n v="2545"/>
    <n v="2365"/>
    <n v="2275"/>
    <n v="1856"/>
    <n v="1826"/>
    <n v="2156"/>
    <n v="2096"/>
    <n v="1916"/>
    <n v="1706"/>
    <n v="1377"/>
    <n v="1078"/>
    <n v="748"/>
    <n v="598"/>
    <n v="449"/>
    <n v="389"/>
  </r>
  <r>
    <s v="Orocovis Municipio"/>
    <s v=" Puerto Rico"/>
    <n v="2009"/>
    <x v="51"/>
    <n v="24782"/>
    <n v="12487"/>
    <n v="12295"/>
    <n v="1561"/>
    <n v="1784"/>
    <n v="2403"/>
    <n v="2230"/>
    <n v="1908"/>
    <n v="1660"/>
    <n v="1586"/>
    <n v="1759"/>
    <n v="1635"/>
    <n v="1734"/>
    <n v="1511"/>
    <n v="1363"/>
    <n v="1016"/>
    <n v="743"/>
    <n v="743"/>
    <n v="495"/>
    <n v="396"/>
    <n v="322"/>
  </r>
  <r>
    <s v="Patillas Municipio"/>
    <s v=" Puerto Rico"/>
    <n v="2009"/>
    <x v="51"/>
    <n v="20001"/>
    <n v="9960"/>
    <n v="10041"/>
    <n v="1220"/>
    <n v="1280"/>
    <n v="1600"/>
    <n v="1580"/>
    <n v="1400"/>
    <n v="1260"/>
    <n v="1200"/>
    <n v="1360"/>
    <n v="1300"/>
    <n v="1400"/>
    <n v="1320"/>
    <n v="1240"/>
    <n v="1100"/>
    <n v="820"/>
    <n v="740"/>
    <n v="540"/>
    <n v="420"/>
    <n v="240"/>
  </r>
  <r>
    <s v="Peñuelas Municipio"/>
    <s v=" Puerto Rico"/>
    <n v="2009"/>
    <x v="51"/>
    <n v="29284"/>
    <n v="14437"/>
    <n v="14847"/>
    <n v="2079"/>
    <n v="2167"/>
    <n v="2694"/>
    <n v="2664"/>
    <n v="2430"/>
    <n v="2196"/>
    <n v="2079"/>
    <n v="1552"/>
    <n v="2254"/>
    <n v="1874"/>
    <n v="1698"/>
    <n v="1493"/>
    <n v="1288"/>
    <n v="849"/>
    <n v="819"/>
    <n v="380"/>
    <n v="409"/>
    <n v="351"/>
  </r>
  <r>
    <s v="Ponce Municipio"/>
    <s v=" Puerto Rico"/>
    <n v="2009"/>
    <x v="51"/>
    <n v="180312"/>
    <n v="87226"/>
    <n v="93086"/>
    <n v="11539"/>
    <n v="12441"/>
    <n v="13162"/>
    <n v="14244"/>
    <n v="13523"/>
    <n v="13703"/>
    <n v="12261"/>
    <n v="10999"/>
    <n v="10999"/>
    <n v="11359"/>
    <n v="11359"/>
    <n v="10999"/>
    <n v="9195"/>
    <n v="7392"/>
    <n v="6491"/>
    <n v="4507"/>
    <n v="3065"/>
    <n v="3425"/>
  </r>
  <r>
    <s v="Quebradillas Municipio"/>
    <s v=" Puerto Rico"/>
    <n v="2009"/>
    <x v="51"/>
    <n v="27878"/>
    <n v="13735"/>
    <n v="14143"/>
    <n v="1728"/>
    <n v="1756"/>
    <n v="2509"/>
    <n v="2230"/>
    <n v="2062"/>
    <n v="2118"/>
    <n v="1951"/>
    <n v="1616"/>
    <n v="2202"/>
    <n v="1756"/>
    <n v="1589"/>
    <n v="1449"/>
    <n v="1672"/>
    <n v="1282"/>
    <n v="669"/>
    <n v="613"/>
    <n v="390"/>
    <n v="334"/>
  </r>
  <r>
    <s v="Rincón Municipio"/>
    <s v=" Puerto Rico"/>
    <n v="2009"/>
    <x v="51"/>
    <n v="16381"/>
    <n v="7983"/>
    <n v="8398"/>
    <n v="917"/>
    <n v="884"/>
    <n v="1261"/>
    <n v="1064"/>
    <n v="1032"/>
    <n v="1130"/>
    <n v="1097"/>
    <n v="769"/>
    <n v="1376"/>
    <n v="1048"/>
    <n v="1064"/>
    <n v="1097"/>
    <n v="1032"/>
    <n v="917"/>
    <n v="655"/>
    <n v="442"/>
    <n v="212"/>
    <n v="393"/>
  </r>
  <r>
    <s v="Río Grande Municipio"/>
    <s v=" Puerto Rico"/>
    <n v="2009"/>
    <x v="51"/>
    <n v="56294"/>
    <n v="27405"/>
    <n v="28889"/>
    <n v="3659"/>
    <n v="3996"/>
    <n v="4728"/>
    <n v="4334"/>
    <n v="3884"/>
    <n v="3884"/>
    <n v="3940"/>
    <n v="3996"/>
    <n v="3940"/>
    <n v="3433"/>
    <n v="3208"/>
    <n v="2983"/>
    <n v="3433"/>
    <n v="2308"/>
    <n v="1801"/>
    <n v="1069"/>
    <n v="844"/>
    <n v="788"/>
  </r>
  <r>
    <s v="Sabana Grande Municipio"/>
    <s v=" Puerto Rico"/>
    <n v="2009"/>
    <x v="51"/>
    <n v="27572"/>
    <n v="13194"/>
    <n v="14378"/>
    <n v="1681"/>
    <n v="2095"/>
    <n v="2067"/>
    <n v="1957"/>
    <n v="1847"/>
    <n v="1902"/>
    <n v="1902"/>
    <n v="1709"/>
    <n v="1874"/>
    <n v="1709"/>
    <n v="1654"/>
    <n v="1599"/>
    <n v="1681"/>
    <n v="1213"/>
    <n v="1075"/>
    <n v="606"/>
    <n v="496"/>
    <n v="441"/>
  </r>
  <r>
    <s v="Salinas Municipio"/>
    <s v=" Puerto Rico"/>
    <n v="2009"/>
    <x v="51"/>
    <n v="32112"/>
    <n v="15464"/>
    <n v="16648"/>
    <n v="2183"/>
    <n v="2440"/>
    <n v="2825"/>
    <n v="2568"/>
    <n v="2279"/>
    <n v="2279"/>
    <n v="2151"/>
    <n v="2279"/>
    <n v="1830"/>
    <n v="1990"/>
    <n v="1990"/>
    <n v="1734"/>
    <n v="1798"/>
    <n v="1252"/>
    <n v="995"/>
    <n v="610"/>
    <n v="449"/>
    <n v="481"/>
  </r>
  <r>
    <s v="San Germán Municipio"/>
    <s v=" Puerto Rico"/>
    <n v="2009"/>
    <x v="51"/>
    <n v="37599"/>
    <n v="18068"/>
    <n v="19531"/>
    <n v="2067"/>
    <n v="2443"/>
    <n v="2519"/>
    <n v="2744"/>
    <n v="2556"/>
    <n v="2556"/>
    <n v="2293"/>
    <n v="2331"/>
    <n v="2481"/>
    <n v="2368"/>
    <n v="2293"/>
    <n v="2406"/>
    <n v="2443"/>
    <n v="1992"/>
    <n v="1466"/>
    <n v="939"/>
    <n v="789"/>
    <n v="902"/>
  </r>
  <r>
    <s v="San Juan Municipio"/>
    <s v=" Puerto Rico"/>
    <n v="2009"/>
    <x v="51"/>
    <n v="424652"/>
    <n v="195798"/>
    <n v="228854"/>
    <n v="24629"/>
    <n v="25903"/>
    <n v="28027"/>
    <n v="28876"/>
    <n v="29725"/>
    <n v="32273"/>
    <n v="28876"/>
    <n v="26753"/>
    <n v="28451"/>
    <n v="28027"/>
    <n v="27177"/>
    <n v="25479"/>
    <n v="22081"/>
    <n v="18260"/>
    <n v="15287"/>
    <n v="13164"/>
    <n v="11040"/>
    <n v="10191"/>
  </r>
  <r>
    <s v="San Lorenzo Municipio"/>
    <s v=" Puerto Rico"/>
    <n v="2009"/>
    <x v="51"/>
    <n v="44358"/>
    <n v="21820"/>
    <n v="22538"/>
    <n v="2661"/>
    <n v="2883"/>
    <n v="3859"/>
    <n v="3326"/>
    <n v="3371"/>
    <n v="3238"/>
    <n v="3016"/>
    <n v="2838"/>
    <n v="3504"/>
    <n v="3105"/>
    <n v="2838"/>
    <n v="2572"/>
    <n v="1951"/>
    <n v="1419"/>
    <n v="1463"/>
    <n v="1064"/>
    <n v="621"/>
    <n v="621"/>
  </r>
  <r>
    <s v="San Sebastián Municipio"/>
    <s v=" Puerto Rico"/>
    <n v="2009"/>
    <x v="51"/>
    <n v="47584"/>
    <n v="23336"/>
    <n v="24248"/>
    <n v="2855"/>
    <n v="3235"/>
    <n v="3473"/>
    <n v="3330"/>
    <n v="3092"/>
    <n v="3092"/>
    <n v="3092"/>
    <n v="3378"/>
    <n v="2664"/>
    <n v="3235"/>
    <n v="3140"/>
    <n v="3426"/>
    <n v="2474"/>
    <n v="2331"/>
    <n v="1665"/>
    <n v="1284"/>
    <n v="904"/>
    <n v="951"/>
  </r>
  <r>
    <s v="Santa Isabel Municipio"/>
    <s v=" Puerto Rico"/>
    <n v="2009"/>
    <x v="51"/>
    <n v="22809"/>
    <n v="10926"/>
    <n v="11883"/>
    <n v="1801"/>
    <n v="1915"/>
    <n v="2121"/>
    <n v="1824"/>
    <n v="1596"/>
    <n v="1619"/>
    <n v="1665"/>
    <n v="1436"/>
    <n v="1551"/>
    <n v="1300"/>
    <n v="1208"/>
    <n v="1140"/>
    <n v="1208"/>
    <n v="912"/>
    <n v="615"/>
    <n v="387"/>
    <n v="228"/>
    <n v="250"/>
  </r>
  <r>
    <s v="Toa Alta Municipio"/>
    <s v=" Puerto Rico"/>
    <n v="2009"/>
    <x v="51"/>
    <n v="79734"/>
    <n v="38554"/>
    <n v="41180"/>
    <n v="5102"/>
    <n v="7176"/>
    <n v="6538"/>
    <n v="6378"/>
    <n v="5900"/>
    <n v="6219"/>
    <n v="6059"/>
    <n v="6538"/>
    <n v="6059"/>
    <n v="5581"/>
    <n v="4624"/>
    <n v="3667"/>
    <n v="3269"/>
    <n v="2232"/>
    <n v="1833"/>
    <n v="1116"/>
    <n v="717"/>
    <n v="637"/>
  </r>
  <r>
    <s v="Toa Baja Municipio"/>
    <s v=" Puerto Rico"/>
    <n v="2009"/>
    <x v="51"/>
    <n v="94862"/>
    <n v="45264"/>
    <n v="49598"/>
    <n v="6166"/>
    <n v="7019"/>
    <n v="7304"/>
    <n v="7114"/>
    <n v="6830"/>
    <n v="7114"/>
    <n v="6735"/>
    <n v="6735"/>
    <n v="6071"/>
    <n v="6355"/>
    <n v="5691"/>
    <n v="5407"/>
    <n v="5122"/>
    <n v="3794"/>
    <n v="2940"/>
    <n v="1802"/>
    <n v="1612"/>
    <n v="1043"/>
  </r>
  <r>
    <s v="Trujillo Alto Municipio"/>
    <s v=" Puerto Rico"/>
    <n v="2009"/>
    <x v="51"/>
    <n v="85675"/>
    <n v="40529"/>
    <n v="45146"/>
    <n v="5054"/>
    <n v="6339"/>
    <n v="6596"/>
    <n v="6339"/>
    <n v="5997"/>
    <n v="6339"/>
    <n v="6254"/>
    <n v="6082"/>
    <n v="6596"/>
    <n v="5740"/>
    <n v="5311"/>
    <n v="5140"/>
    <n v="3941"/>
    <n v="2998"/>
    <n v="2655"/>
    <n v="1884"/>
    <n v="1199"/>
    <n v="1285"/>
  </r>
  <r>
    <s v="Vega Alta Municipio"/>
    <s v=" Puerto Rico"/>
    <n v="2009"/>
    <x v="51"/>
    <n v="39547"/>
    <n v="18651"/>
    <n v="20896"/>
    <n v="2689"/>
    <n v="2966"/>
    <n v="3242"/>
    <n v="3124"/>
    <n v="2847"/>
    <n v="2807"/>
    <n v="2531"/>
    <n v="2451"/>
    <n v="2886"/>
    <n v="2728"/>
    <n v="2372"/>
    <n v="2254"/>
    <n v="1937"/>
    <n v="1621"/>
    <n v="1225"/>
    <n v="790"/>
    <n v="553"/>
    <n v="514"/>
  </r>
  <r>
    <s v="Vega Baja Municipio"/>
    <s v=" Puerto Rico"/>
    <n v="2009"/>
    <x v="51"/>
    <n v="64580"/>
    <n v="30953"/>
    <n v="33627"/>
    <n v="4391"/>
    <n v="4972"/>
    <n v="5037"/>
    <n v="4908"/>
    <n v="4520"/>
    <n v="4391"/>
    <n v="4326"/>
    <n v="4133"/>
    <n v="4908"/>
    <n v="4326"/>
    <n v="3874"/>
    <n v="3293"/>
    <n v="3551"/>
    <n v="2712"/>
    <n v="1937"/>
    <n v="1227"/>
    <n v="1162"/>
    <n v="839"/>
  </r>
  <r>
    <s v="Vieques Municipio"/>
    <s v=" Puerto Rico"/>
    <n v="2009"/>
    <x v="51"/>
    <n v="9240"/>
    <n v="4577"/>
    <n v="4663"/>
    <n v="628"/>
    <n v="582"/>
    <n v="739"/>
    <n v="702"/>
    <n v="693"/>
    <n v="378"/>
    <n v="462"/>
    <n v="619"/>
    <n v="443"/>
    <n v="572"/>
    <n v="628"/>
    <n v="609"/>
    <n v="600"/>
    <n v="508"/>
    <n v="397"/>
    <n v="304"/>
    <n v="175"/>
    <n v="212"/>
  </r>
  <r>
    <s v="Villalba Municipio"/>
    <s v=" Puerto Rico"/>
    <n v="2009"/>
    <x v="51"/>
    <n v="30054"/>
    <n v="15260"/>
    <n v="14794"/>
    <n v="1953"/>
    <n v="2374"/>
    <n v="2554"/>
    <n v="2674"/>
    <n v="2584"/>
    <n v="2434"/>
    <n v="2223"/>
    <n v="1713"/>
    <n v="2344"/>
    <n v="1923"/>
    <n v="1713"/>
    <n v="1352"/>
    <n v="1322"/>
    <n v="811"/>
    <n v="811"/>
    <n v="601"/>
    <n v="270"/>
    <n v="360"/>
  </r>
  <r>
    <s v="Yabucoa Municipio"/>
    <s v=" Puerto Rico"/>
    <n v="2009"/>
    <x v="51"/>
    <n v="40463"/>
    <n v="19767"/>
    <n v="20696"/>
    <n v="2589"/>
    <n v="3034"/>
    <n v="3196"/>
    <n v="3034"/>
    <n v="2872"/>
    <n v="3034"/>
    <n v="2953"/>
    <n v="2751"/>
    <n v="2791"/>
    <n v="2832"/>
    <n v="2589"/>
    <n v="2346"/>
    <n v="1861"/>
    <n v="1416"/>
    <n v="1132"/>
    <n v="809"/>
    <n v="647"/>
    <n v="526"/>
  </r>
  <r>
    <s v="Yauco Municipio"/>
    <s v=" Puerto Rico"/>
    <n v="2009"/>
    <x v="51"/>
    <n v="48214"/>
    <n v="23515"/>
    <n v="24699"/>
    <n v="2844"/>
    <n v="3278"/>
    <n v="3664"/>
    <n v="3712"/>
    <n v="3567"/>
    <n v="3374"/>
    <n v="3230"/>
    <n v="2989"/>
    <n v="3567"/>
    <n v="3278"/>
    <n v="3133"/>
    <n v="2748"/>
    <n v="2651"/>
    <n v="2024"/>
    <n v="1446"/>
    <n v="1108"/>
    <n v="916"/>
    <n v="674"/>
  </r>
  <r>
    <s v="Autauga County"/>
    <s v=" Alabama"/>
    <n v="2010"/>
    <x v="52"/>
    <n v="53155"/>
    <n v="25780"/>
    <n v="27375"/>
    <n v="3508"/>
    <n v="3933"/>
    <n v="4305"/>
    <n v="4571"/>
    <n v="2923"/>
    <n v="3082"/>
    <n v="3242"/>
    <n v="3774"/>
    <n v="4465"/>
    <n v="4199"/>
    <n v="3561"/>
    <n v="2764"/>
    <n v="2710"/>
    <n v="2232"/>
    <n v="1541"/>
    <n v="1009"/>
    <n v="744"/>
    <n v="584"/>
  </r>
  <r>
    <s v="Baldwin County"/>
    <s v=" Alabama"/>
    <n v="2010"/>
    <x v="52"/>
    <n v="175791"/>
    <n v="85902"/>
    <n v="89889"/>
    <n v="10899"/>
    <n v="11426"/>
    <n v="11602"/>
    <n v="11250"/>
    <n v="9141"/>
    <n v="9844"/>
    <n v="10020"/>
    <n v="11074"/>
    <n v="12305"/>
    <n v="13360"/>
    <n v="13008"/>
    <n v="11602"/>
    <n v="11426"/>
    <n v="8965"/>
    <n v="7734"/>
    <n v="5625"/>
    <n v="3867"/>
    <n v="2812"/>
  </r>
  <r>
    <s v="Barbour County"/>
    <s v=" Alabama"/>
    <n v="2010"/>
    <x v="52"/>
    <n v="27699"/>
    <n v="14652"/>
    <n v="13047"/>
    <n v="1745"/>
    <n v="1523"/>
    <n v="1828"/>
    <n v="1911"/>
    <n v="1800"/>
    <n v="1883"/>
    <n v="1855"/>
    <n v="2022"/>
    <n v="1800"/>
    <n v="2077"/>
    <n v="1938"/>
    <n v="1883"/>
    <n v="1578"/>
    <n v="1191"/>
    <n v="914"/>
    <n v="803"/>
    <n v="443"/>
    <n v="498"/>
  </r>
  <r>
    <s v="Bibb County"/>
    <s v=" Alabama"/>
    <n v="2010"/>
    <x v="52"/>
    <n v="22610"/>
    <n v="12162"/>
    <n v="10448"/>
    <n v="1379"/>
    <n v="1492"/>
    <n v="1447"/>
    <n v="1582"/>
    <n v="1650"/>
    <n v="1469"/>
    <n v="1288"/>
    <n v="1650"/>
    <n v="1944"/>
    <n v="1718"/>
    <n v="1560"/>
    <n v="1288"/>
    <n v="1356"/>
    <n v="994"/>
    <n v="633"/>
    <n v="542"/>
    <n v="497"/>
    <n v="158"/>
  </r>
  <r>
    <s v="Blount County"/>
    <s v=" Alabama"/>
    <n v="2010"/>
    <x v="52"/>
    <n v="56692"/>
    <n v="28080"/>
    <n v="28612"/>
    <n v="3628"/>
    <n v="3684"/>
    <n v="4308"/>
    <n v="3911"/>
    <n v="3118"/>
    <n v="3458"/>
    <n v="3458"/>
    <n v="4138"/>
    <n v="3968"/>
    <n v="4138"/>
    <n v="3911"/>
    <n v="3344"/>
    <n v="3628"/>
    <n v="2551"/>
    <n v="2267"/>
    <n v="1644"/>
    <n v="963"/>
    <n v="680"/>
  </r>
  <r>
    <s v="Bullock County"/>
    <s v=" Alabama"/>
    <n v="2010"/>
    <x v="52"/>
    <n v="10923"/>
    <n v="5848"/>
    <n v="5075"/>
    <n v="644"/>
    <n v="578"/>
    <n v="753"/>
    <n v="950"/>
    <n v="688"/>
    <n v="775"/>
    <n v="535"/>
    <n v="688"/>
    <n v="742"/>
    <n v="830"/>
    <n v="917"/>
    <n v="873"/>
    <n v="611"/>
    <n v="404"/>
    <n v="327"/>
    <n v="185"/>
    <n v="185"/>
    <n v="229"/>
  </r>
  <r>
    <s v="Butler County"/>
    <s v=" Alabama"/>
    <n v="2010"/>
    <x v="52"/>
    <n v="20895"/>
    <n v="9810"/>
    <n v="11085"/>
    <n v="1337"/>
    <n v="1441"/>
    <n v="1379"/>
    <n v="1379"/>
    <n v="1316"/>
    <n v="1274"/>
    <n v="1170"/>
    <n v="1232"/>
    <n v="1211"/>
    <n v="1462"/>
    <n v="1588"/>
    <n v="1483"/>
    <n v="1170"/>
    <n v="982"/>
    <n v="773"/>
    <n v="752"/>
    <n v="522"/>
    <n v="397"/>
  </r>
  <r>
    <s v="Calhoun County"/>
    <s v=" Alabama"/>
    <n v="2010"/>
    <x v="52"/>
    <n v="117149"/>
    <n v="56312"/>
    <n v="60837"/>
    <n v="7263"/>
    <n v="7966"/>
    <n v="7146"/>
    <n v="8317"/>
    <n v="8786"/>
    <n v="8083"/>
    <n v="6794"/>
    <n v="7028"/>
    <n v="8083"/>
    <n v="8434"/>
    <n v="8551"/>
    <n v="8083"/>
    <n v="6208"/>
    <n v="4803"/>
    <n v="4334"/>
    <n v="3163"/>
    <n v="2460"/>
    <n v="1757"/>
  </r>
  <r>
    <s v="Chambers County"/>
    <s v=" Alabama"/>
    <n v="2010"/>
    <x v="52"/>
    <n v="34579"/>
    <n v="16408"/>
    <n v="18171"/>
    <n v="2074"/>
    <n v="2247"/>
    <n v="2316"/>
    <n v="2282"/>
    <n v="1936"/>
    <n v="1936"/>
    <n v="2074"/>
    <n v="2351"/>
    <n v="2109"/>
    <n v="2455"/>
    <n v="2593"/>
    <n v="2282"/>
    <n v="2247"/>
    <n v="1763"/>
    <n v="1244"/>
    <n v="1141"/>
    <n v="760"/>
    <n v="726"/>
  </r>
  <r>
    <s v="Cherokee County"/>
    <s v=" Alabama"/>
    <n v="2010"/>
    <x v="52"/>
    <n v="25700"/>
    <n v="12804"/>
    <n v="12896"/>
    <n v="1336"/>
    <n v="1259"/>
    <n v="1824"/>
    <n v="1567"/>
    <n v="1156"/>
    <n v="1259"/>
    <n v="1490"/>
    <n v="1516"/>
    <n v="1799"/>
    <n v="1978"/>
    <n v="2081"/>
    <n v="2390"/>
    <n v="1542"/>
    <n v="1567"/>
    <n v="1285"/>
    <n v="745"/>
    <n v="436"/>
    <n v="462"/>
  </r>
  <r>
    <s v="Chilton County"/>
    <s v=" Alabama"/>
    <n v="2010"/>
    <x v="52"/>
    <n v="43121"/>
    <n v="21298"/>
    <n v="21823"/>
    <n v="2975"/>
    <n v="2975"/>
    <n v="3018"/>
    <n v="2932"/>
    <n v="2630"/>
    <n v="2716"/>
    <n v="2889"/>
    <n v="3104"/>
    <n v="3018"/>
    <n v="2975"/>
    <n v="3018"/>
    <n v="2932"/>
    <n v="2199"/>
    <n v="1854"/>
    <n v="1509"/>
    <n v="1034"/>
    <n v="733"/>
    <n v="560"/>
  </r>
  <r>
    <s v="Choctaw County"/>
    <s v=" Alabama"/>
    <n v="2010"/>
    <x v="52"/>
    <n v="14111"/>
    <n v="6859"/>
    <n v="7252"/>
    <n v="804"/>
    <n v="987"/>
    <n v="860"/>
    <n v="1001"/>
    <n v="663"/>
    <n v="663"/>
    <n v="578"/>
    <n v="804"/>
    <n v="1171"/>
    <n v="1086"/>
    <n v="1072"/>
    <n v="903"/>
    <n v="1058"/>
    <n v="790"/>
    <n v="592"/>
    <n v="409"/>
    <n v="380"/>
    <n v="282"/>
  </r>
  <r>
    <s v="Clarke County"/>
    <s v=" Alabama"/>
    <n v="2010"/>
    <x v="52"/>
    <n v="26255"/>
    <n v="12375"/>
    <n v="13880"/>
    <n v="1549"/>
    <n v="1759"/>
    <n v="2100"/>
    <n v="2546"/>
    <n v="1470"/>
    <n v="813"/>
    <n v="1522"/>
    <n v="1916"/>
    <n v="1890"/>
    <n v="1732"/>
    <n v="1759"/>
    <n v="1654"/>
    <n v="1549"/>
    <n v="1233"/>
    <n v="1050"/>
    <n v="708"/>
    <n v="498"/>
    <n v="525"/>
  </r>
  <r>
    <s v="Clay County"/>
    <s v=" Alabama"/>
    <n v="2010"/>
    <x v="52"/>
    <n v="14040"/>
    <n v="6873"/>
    <n v="7167"/>
    <n v="772"/>
    <n v="912"/>
    <n v="954"/>
    <n v="744"/>
    <n v="814"/>
    <n v="814"/>
    <n v="730"/>
    <n v="1038"/>
    <n v="1024"/>
    <n v="996"/>
    <n v="926"/>
    <n v="1081"/>
    <n v="716"/>
    <n v="800"/>
    <n v="435"/>
    <n v="322"/>
    <n v="435"/>
    <n v="519"/>
  </r>
  <r>
    <s v="Cleburne County"/>
    <s v=" Alabama"/>
    <n v="2010"/>
    <x v="52"/>
    <n v="14823"/>
    <n v="7397"/>
    <n v="7426"/>
    <n v="919"/>
    <n v="1007"/>
    <n v="933"/>
    <n v="1037"/>
    <n v="785"/>
    <n v="889"/>
    <n v="800"/>
    <n v="1022"/>
    <n v="1037"/>
    <n v="1067"/>
    <n v="1052"/>
    <n v="933"/>
    <n v="993"/>
    <n v="963"/>
    <n v="415"/>
    <n v="489"/>
    <n v="222"/>
    <n v="237"/>
  </r>
  <r>
    <s v="Coffee County"/>
    <s v=" Alabama"/>
    <n v="2010"/>
    <x v="52"/>
    <n v="48349"/>
    <n v="23740"/>
    <n v="24609"/>
    <n v="3239"/>
    <n v="3045"/>
    <n v="3336"/>
    <n v="3191"/>
    <n v="3094"/>
    <n v="3384"/>
    <n v="2852"/>
    <n v="3481"/>
    <n v="3239"/>
    <n v="3336"/>
    <n v="3287"/>
    <n v="3287"/>
    <n v="2465"/>
    <n v="2030"/>
    <n v="1885"/>
    <n v="1257"/>
    <n v="966"/>
    <n v="918"/>
  </r>
  <r>
    <s v="Colbert County"/>
    <s v=" Alabama"/>
    <n v="2010"/>
    <x v="52"/>
    <n v="54446"/>
    <n v="26172"/>
    <n v="28274"/>
    <n v="3048"/>
    <n v="3593"/>
    <n v="3266"/>
    <n v="3756"/>
    <n v="2776"/>
    <n v="3157"/>
    <n v="2940"/>
    <n v="3647"/>
    <n v="3647"/>
    <n v="4192"/>
    <n v="4137"/>
    <n v="3756"/>
    <n v="3212"/>
    <n v="2885"/>
    <n v="2177"/>
    <n v="1851"/>
    <n v="1252"/>
    <n v="1143"/>
  </r>
  <r>
    <s v="Conecuh County"/>
    <s v=" Alabama"/>
    <n v="2010"/>
    <x v="52"/>
    <n v="13382"/>
    <n v="6815"/>
    <n v="6567"/>
    <n v="816"/>
    <n v="789"/>
    <n v="936"/>
    <n v="1204"/>
    <n v="722"/>
    <n v="388"/>
    <n v="856"/>
    <n v="628"/>
    <n v="776"/>
    <n v="1017"/>
    <n v="1030"/>
    <n v="1017"/>
    <n v="856"/>
    <n v="762"/>
    <n v="495"/>
    <n v="388"/>
    <n v="361"/>
    <n v="307"/>
  </r>
  <r>
    <s v="Covington County"/>
    <s v=" Alabama"/>
    <n v="2010"/>
    <x v="52"/>
    <n v="37608"/>
    <n v="18222"/>
    <n v="19386"/>
    <n v="2331"/>
    <n v="2218"/>
    <n v="2444"/>
    <n v="2670"/>
    <n v="1955"/>
    <n v="2030"/>
    <n v="2068"/>
    <n v="1880"/>
    <n v="2895"/>
    <n v="2670"/>
    <n v="2820"/>
    <n v="2406"/>
    <n v="2444"/>
    <n v="1993"/>
    <n v="1654"/>
    <n v="1429"/>
    <n v="977"/>
    <n v="752"/>
  </r>
  <r>
    <s v="Crenshaw County"/>
    <s v=" Alabama"/>
    <n v="2010"/>
    <x v="52"/>
    <n v="13928"/>
    <n v="6737"/>
    <n v="7191"/>
    <n v="835"/>
    <n v="961"/>
    <n v="891"/>
    <n v="1002"/>
    <n v="682"/>
    <n v="766"/>
    <n v="821"/>
    <n v="1086"/>
    <n v="779"/>
    <n v="947"/>
    <n v="1058"/>
    <n v="877"/>
    <n v="947"/>
    <n v="696"/>
    <n v="543"/>
    <n v="403"/>
    <n v="445"/>
    <n v="181"/>
  </r>
  <r>
    <s v="Cullman County"/>
    <s v=" Alabama"/>
    <n v="2010"/>
    <x v="52"/>
    <n v="79941"/>
    <n v="39719"/>
    <n v="40222"/>
    <n v="4956"/>
    <n v="5116"/>
    <n v="5435"/>
    <n v="5356"/>
    <n v="4796"/>
    <n v="4876"/>
    <n v="4796"/>
    <n v="5036"/>
    <n v="5515"/>
    <n v="5995"/>
    <n v="5595"/>
    <n v="5595"/>
    <n v="4396"/>
    <n v="4156"/>
    <n v="2877"/>
    <n v="2318"/>
    <n v="1598"/>
    <n v="1438"/>
  </r>
  <r>
    <s v="Dale County"/>
    <s v=" Alabama"/>
    <n v="2010"/>
    <x v="52"/>
    <n v="49730"/>
    <n v="24536"/>
    <n v="25194"/>
    <n v="3729"/>
    <n v="3729"/>
    <n v="2934"/>
    <n v="3381"/>
    <n v="3481"/>
    <n v="3779"/>
    <n v="3381"/>
    <n v="3132"/>
    <n v="3132"/>
    <n v="3481"/>
    <n v="3331"/>
    <n v="3132"/>
    <n v="2585"/>
    <n v="2237"/>
    <n v="1541"/>
    <n v="1094"/>
    <n v="944"/>
    <n v="795"/>
  </r>
  <r>
    <s v="Dallas County"/>
    <s v=" Alabama"/>
    <n v="2010"/>
    <x v="52"/>
    <n v="44066"/>
    <n v="20296"/>
    <n v="23770"/>
    <n v="3216"/>
    <n v="3569"/>
    <n v="2908"/>
    <n v="3481"/>
    <n v="2820"/>
    <n v="2555"/>
    <n v="2379"/>
    <n v="2555"/>
    <n v="2732"/>
    <n v="3260"/>
    <n v="3349"/>
    <n v="2688"/>
    <n v="2511"/>
    <n v="1850"/>
    <n v="1542"/>
    <n v="969"/>
    <n v="969"/>
    <n v="705"/>
  </r>
  <r>
    <s v="DeKalb County"/>
    <s v=" Alabama"/>
    <n v="2010"/>
    <x v="52"/>
    <n v="70038"/>
    <n v="34584"/>
    <n v="35454"/>
    <n v="5182"/>
    <n v="4832"/>
    <n v="5112"/>
    <n v="4622"/>
    <n v="3922"/>
    <n v="4622"/>
    <n v="4762"/>
    <n v="4482"/>
    <n v="4692"/>
    <n v="5042"/>
    <n v="4902"/>
    <n v="4132"/>
    <n v="4132"/>
    <n v="2941"/>
    <n v="2591"/>
    <n v="1680"/>
    <n v="1330"/>
    <n v="980"/>
  </r>
  <r>
    <s v="Elmore County"/>
    <s v=" Alabama"/>
    <n v="2010"/>
    <x v="52"/>
    <n v="77650"/>
    <n v="38248"/>
    <n v="39402"/>
    <n v="4814"/>
    <n v="5202"/>
    <n v="5202"/>
    <n v="5823"/>
    <n v="4891"/>
    <n v="5047"/>
    <n v="5357"/>
    <n v="5823"/>
    <n v="5901"/>
    <n v="6134"/>
    <n v="5746"/>
    <n v="4736"/>
    <n v="4193"/>
    <n v="3028"/>
    <n v="2251"/>
    <n v="1397"/>
    <n v="1009"/>
    <n v="1164"/>
  </r>
  <r>
    <s v="Escambia County"/>
    <s v=" Alabama"/>
    <n v="2010"/>
    <x v="52"/>
    <n v="37996"/>
    <n v="19429"/>
    <n v="18567"/>
    <n v="2393"/>
    <n v="2317"/>
    <n v="2545"/>
    <n v="2697"/>
    <n v="2127"/>
    <n v="2507"/>
    <n v="2545"/>
    <n v="2849"/>
    <n v="2241"/>
    <n v="2773"/>
    <n v="2735"/>
    <n v="2659"/>
    <n v="2013"/>
    <n v="1709"/>
    <n v="1519"/>
    <n v="1025"/>
    <n v="645"/>
    <n v="683"/>
  </r>
  <r>
    <s v="Etowah County"/>
    <s v=" Alabama"/>
    <n v="2010"/>
    <x v="52"/>
    <n v="104066"/>
    <n v="50213"/>
    <n v="53853"/>
    <n v="6243"/>
    <n v="6972"/>
    <n v="6452"/>
    <n v="7284"/>
    <n v="6139"/>
    <n v="6139"/>
    <n v="6139"/>
    <n v="6764"/>
    <n v="7388"/>
    <n v="7284"/>
    <n v="7596"/>
    <n v="7180"/>
    <n v="6348"/>
    <n v="4891"/>
    <n v="3746"/>
    <n v="2809"/>
    <n v="2601"/>
    <n v="2185"/>
  </r>
  <r>
    <s v="Fayette County"/>
    <s v=" Alabama"/>
    <n v="2010"/>
    <x v="52"/>
    <n v="17472"/>
    <n v="8533"/>
    <n v="8939"/>
    <n v="978"/>
    <n v="995"/>
    <n v="1310"/>
    <n v="1205"/>
    <n v="891"/>
    <n v="856"/>
    <n v="908"/>
    <n v="1153"/>
    <n v="926"/>
    <n v="1397"/>
    <n v="1327"/>
    <n v="1292"/>
    <n v="1083"/>
    <n v="1065"/>
    <n v="768"/>
    <n v="489"/>
    <n v="524"/>
    <n v="279"/>
  </r>
  <r>
    <s v="Franklin County"/>
    <s v=" Alabama"/>
    <n v="2010"/>
    <x v="52"/>
    <n v="31383"/>
    <n v="15579"/>
    <n v="15804"/>
    <n v="2165"/>
    <n v="2259"/>
    <n v="2008"/>
    <n v="2165"/>
    <n v="1914"/>
    <n v="1945"/>
    <n v="1726"/>
    <n v="2322"/>
    <n v="2322"/>
    <n v="2102"/>
    <n v="2259"/>
    <n v="1726"/>
    <n v="1851"/>
    <n v="1443"/>
    <n v="1223"/>
    <n v="1035"/>
    <n v="533"/>
    <n v="439"/>
  </r>
  <r>
    <s v="Geneva County"/>
    <s v=" Alabama"/>
    <n v="2010"/>
    <x v="52"/>
    <n v="26541"/>
    <n v="12893"/>
    <n v="13648"/>
    <n v="1539"/>
    <n v="1353"/>
    <n v="2043"/>
    <n v="1831"/>
    <n v="1512"/>
    <n v="1300"/>
    <n v="1433"/>
    <n v="1486"/>
    <n v="1990"/>
    <n v="1937"/>
    <n v="2043"/>
    <n v="1751"/>
    <n v="1751"/>
    <n v="1247"/>
    <n v="1327"/>
    <n v="690"/>
    <n v="663"/>
    <n v="636"/>
  </r>
  <r>
    <s v="Greene County"/>
    <s v=" Alabama"/>
    <n v="2010"/>
    <x v="52"/>
    <n v="9255"/>
    <n v="4435"/>
    <n v="4820"/>
    <n v="564"/>
    <n v="490"/>
    <n v="832"/>
    <n v="832"/>
    <n v="444"/>
    <n v="573"/>
    <n v="342"/>
    <n v="305"/>
    <n v="703"/>
    <n v="620"/>
    <n v="869"/>
    <n v="601"/>
    <n v="647"/>
    <n v="444"/>
    <n v="305"/>
    <n v="259"/>
    <n v="231"/>
    <n v="185"/>
  </r>
  <r>
    <s v="Hale County"/>
    <s v=" Alabama"/>
    <n v="2010"/>
    <x v="52"/>
    <n v="16168"/>
    <n v="7732"/>
    <n v="8436"/>
    <n v="953"/>
    <n v="953"/>
    <n v="1422"/>
    <n v="1390"/>
    <n v="889"/>
    <n v="937"/>
    <n v="889"/>
    <n v="873"/>
    <n v="1083"/>
    <n v="1261"/>
    <n v="1228"/>
    <n v="1244"/>
    <n v="743"/>
    <n v="711"/>
    <n v="549"/>
    <n v="452"/>
    <n v="274"/>
    <n v="323"/>
  </r>
  <r>
    <s v="Houston County"/>
    <s v=" Alabama"/>
    <n v="2010"/>
    <x v="52"/>
    <n v="99029"/>
    <n v="47512"/>
    <n v="51517"/>
    <n v="6634"/>
    <n v="7031"/>
    <n v="6733"/>
    <n v="6733"/>
    <n v="5842"/>
    <n v="6436"/>
    <n v="6139"/>
    <n v="6535"/>
    <n v="6833"/>
    <n v="7328"/>
    <n v="7031"/>
    <n v="6833"/>
    <n v="5149"/>
    <n v="4159"/>
    <n v="3366"/>
    <n v="2673"/>
    <n v="1782"/>
    <n v="1683"/>
  </r>
  <r>
    <s v="Jackson County"/>
    <s v=" Alabama"/>
    <n v="2010"/>
    <x v="52"/>
    <n v="53386"/>
    <n v="26224"/>
    <n v="27162"/>
    <n v="3096"/>
    <n v="3470"/>
    <n v="3523"/>
    <n v="3523"/>
    <n v="2829"/>
    <n v="2936"/>
    <n v="3256"/>
    <n v="3203"/>
    <n v="3897"/>
    <n v="3950"/>
    <n v="4164"/>
    <n v="3630"/>
    <n v="3630"/>
    <n v="2669"/>
    <n v="2348"/>
    <n v="1494"/>
    <n v="1174"/>
    <n v="640"/>
  </r>
  <r>
    <s v="Jefferson County"/>
    <s v=" Alabama"/>
    <n v="2010"/>
    <x v="52"/>
    <n v="656912"/>
    <n v="310892"/>
    <n v="346020"/>
    <n v="43356"/>
    <n v="42042"/>
    <n v="43356"/>
    <n v="45326"/>
    <n v="45983"/>
    <n v="49268"/>
    <n v="43356"/>
    <n v="43356"/>
    <n v="43356"/>
    <n v="48611"/>
    <n v="48611"/>
    <n v="42699"/>
    <n v="32845"/>
    <n v="24305"/>
    <n v="19050"/>
    <n v="17079"/>
    <n v="13138"/>
    <n v="12481"/>
  </r>
  <r>
    <s v="Lamar County"/>
    <s v=" Alabama"/>
    <n v="2010"/>
    <x v="52"/>
    <n v="14743"/>
    <n v="7083"/>
    <n v="7660"/>
    <n v="884"/>
    <n v="1002"/>
    <n v="914"/>
    <n v="884"/>
    <n v="781"/>
    <n v="722"/>
    <n v="840"/>
    <n v="914"/>
    <n v="928"/>
    <n v="1046"/>
    <n v="1149"/>
    <n v="1164"/>
    <n v="869"/>
    <n v="737"/>
    <n v="781"/>
    <n v="545"/>
    <n v="294"/>
    <n v="280"/>
  </r>
  <r>
    <s v="Lauderdale County"/>
    <s v=" Alabama"/>
    <n v="2010"/>
    <x v="52"/>
    <n v="91762"/>
    <n v="43841"/>
    <n v="47921"/>
    <n v="5046"/>
    <n v="6239"/>
    <n v="5046"/>
    <n v="6606"/>
    <n v="6882"/>
    <n v="5505"/>
    <n v="4863"/>
    <n v="5964"/>
    <n v="5781"/>
    <n v="6606"/>
    <n v="6515"/>
    <n v="5964"/>
    <n v="5597"/>
    <n v="4771"/>
    <n v="3486"/>
    <n v="3028"/>
    <n v="2202"/>
    <n v="1559"/>
  </r>
  <r>
    <s v="Lawrence County"/>
    <s v=" Alabama"/>
    <n v="2010"/>
    <x v="52"/>
    <n v="34235"/>
    <n v="16765"/>
    <n v="17470"/>
    <n v="2122"/>
    <n v="2327"/>
    <n v="2122"/>
    <n v="2396"/>
    <n v="2122"/>
    <n v="1882"/>
    <n v="1951"/>
    <n v="2088"/>
    <n v="3012"/>
    <n v="2601"/>
    <n v="2567"/>
    <n v="2259"/>
    <n v="2122"/>
    <n v="1677"/>
    <n v="1163"/>
    <n v="718"/>
    <n v="650"/>
    <n v="513"/>
  </r>
  <r>
    <s v="Lee County"/>
    <s v=" Alabama"/>
    <n v="2010"/>
    <x v="52"/>
    <n v="135010"/>
    <n v="66748"/>
    <n v="68262"/>
    <n v="8235"/>
    <n v="8640"/>
    <n v="8370"/>
    <n v="12825"/>
    <n v="21331"/>
    <n v="9720"/>
    <n v="8370"/>
    <n v="9045"/>
    <n v="8100"/>
    <n v="8505"/>
    <n v="7830"/>
    <n v="6885"/>
    <n v="5400"/>
    <n v="3780"/>
    <n v="3240"/>
    <n v="2295"/>
    <n v="1350"/>
    <n v="1350"/>
  </r>
  <r>
    <s v="Limestone County"/>
    <s v=" Alabama"/>
    <n v="2010"/>
    <x v="52"/>
    <n v="78614"/>
    <n v="39883"/>
    <n v="38731"/>
    <n v="5109"/>
    <n v="5267"/>
    <n v="5267"/>
    <n v="5031"/>
    <n v="4480"/>
    <n v="5109"/>
    <n v="5109"/>
    <n v="5738"/>
    <n v="6603"/>
    <n v="6446"/>
    <n v="5660"/>
    <n v="4716"/>
    <n v="4559"/>
    <n v="3223"/>
    <n v="2358"/>
    <n v="2043"/>
    <n v="864"/>
    <n v="1021"/>
  </r>
  <r>
    <s v="Lowndes County"/>
    <s v=" Alabama"/>
    <n v="2010"/>
    <x v="52"/>
    <n v="11731"/>
    <n v="5464"/>
    <n v="6267"/>
    <n v="762"/>
    <n v="832"/>
    <n v="774"/>
    <n v="1020"/>
    <n v="715"/>
    <n v="610"/>
    <n v="516"/>
    <n v="680"/>
    <n v="856"/>
    <n v="961"/>
    <n v="938"/>
    <n v="809"/>
    <n v="633"/>
    <n v="539"/>
    <n v="504"/>
    <n v="269"/>
    <n v="152"/>
    <n v="152"/>
  </r>
  <r>
    <s v="Madison County"/>
    <s v=" Alabama"/>
    <n v="2010"/>
    <x v="52"/>
    <n v="323080"/>
    <n v="158503"/>
    <n v="164577"/>
    <n v="20354"/>
    <n v="22292"/>
    <n v="21000"/>
    <n v="24231"/>
    <n v="23261"/>
    <n v="21969"/>
    <n v="19707"/>
    <n v="22615"/>
    <n v="23261"/>
    <n v="27461"/>
    <n v="23584"/>
    <n v="18738"/>
    <n v="16477"/>
    <n v="11953"/>
    <n v="10338"/>
    <n v="7753"/>
    <n v="4523"/>
    <n v="4200"/>
  </r>
  <r>
    <s v="Marengo County"/>
    <s v=" Alabama"/>
    <n v="2010"/>
    <x v="52"/>
    <n v="21296"/>
    <n v="10064"/>
    <n v="11232"/>
    <n v="1320"/>
    <n v="1000"/>
    <n v="2023"/>
    <n v="1618"/>
    <n v="1341"/>
    <n v="1000"/>
    <n v="1086"/>
    <n v="1213"/>
    <n v="1490"/>
    <n v="1490"/>
    <n v="1618"/>
    <n v="1235"/>
    <n v="1490"/>
    <n v="1149"/>
    <n v="724"/>
    <n v="660"/>
    <n v="425"/>
    <n v="383"/>
  </r>
  <r>
    <s v="Marion County"/>
    <s v=" Alabama"/>
    <n v="2010"/>
    <x v="52"/>
    <n v="30792"/>
    <n v="15232"/>
    <n v="15560"/>
    <n v="1785"/>
    <n v="1785"/>
    <n v="1878"/>
    <n v="1939"/>
    <n v="1570"/>
    <n v="1755"/>
    <n v="1601"/>
    <n v="2217"/>
    <n v="2001"/>
    <n v="2309"/>
    <n v="2278"/>
    <n v="2124"/>
    <n v="2001"/>
    <n v="1755"/>
    <n v="1447"/>
    <n v="892"/>
    <n v="892"/>
    <n v="554"/>
  </r>
  <r>
    <s v="Marshall County"/>
    <s v=" Alabama"/>
    <n v="2010"/>
    <x v="52"/>
    <n v="90867"/>
    <n v="44733"/>
    <n v="46134"/>
    <n v="6724"/>
    <n v="5997"/>
    <n v="6269"/>
    <n v="6269"/>
    <n v="5270"/>
    <n v="5724"/>
    <n v="5633"/>
    <n v="5906"/>
    <n v="6360"/>
    <n v="6633"/>
    <n v="5997"/>
    <n v="6178"/>
    <n v="4725"/>
    <n v="4361"/>
    <n v="3180"/>
    <n v="2544"/>
    <n v="1635"/>
    <n v="1453"/>
  </r>
  <r>
    <s v="Mobile County"/>
    <s v=" Alabama"/>
    <n v="2010"/>
    <x v="52"/>
    <n v="408620"/>
    <n v="196200"/>
    <n v="212420"/>
    <n v="28194"/>
    <n v="27786"/>
    <n v="29420"/>
    <n v="30646"/>
    <n v="29012"/>
    <n v="27786"/>
    <n v="25334"/>
    <n v="25334"/>
    <n v="26968"/>
    <n v="30646"/>
    <n v="29420"/>
    <n v="26151"/>
    <n v="20839"/>
    <n v="15527"/>
    <n v="13075"/>
    <n v="9806"/>
    <n v="7355"/>
    <n v="6129"/>
  </r>
  <r>
    <s v="Montgomery County"/>
    <s v=" Alabama"/>
    <n v="2010"/>
    <x v="52"/>
    <n v="228018"/>
    <n v="108532"/>
    <n v="119486"/>
    <n v="15961"/>
    <n v="16189"/>
    <n v="15049"/>
    <n v="16873"/>
    <n v="18697"/>
    <n v="17329"/>
    <n v="15049"/>
    <n v="14365"/>
    <n v="15961"/>
    <n v="15961"/>
    <n v="15505"/>
    <n v="13453"/>
    <n v="10944"/>
    <n v="7980"/>
    <n v="6156"/>
    <n v="5016"/>
    <n v="4104"/>
    <n v="3420"/>
  </r>
  <r>
    <s v="Morgan County"/>
    <s v=" Alabama"/>
    <n v="2010"/>
    <x v="52"/>
    <n v="117632"/>
    <n v="57601"/>
    <n v="60031"/>
    <n v="7528"/>
    <n v="7881"/>
    <n v="7998"/>
    <n v="7998"/>
    <n v="6940"/>
    <n v="7410"/>
    <n v="7293"/>
    <n v="8587"/>
    <n v="8116"/>
    <n v="9057"/>
    <n v="8351"/>
    <n v="7528"/>
    <n v="6705"/>
    <n v="5058"/>
    <n v="4117"/>
    <n v="3176"/>
    <n v="1999"/>
    <n v="1764"/>
  </r>
  <r>
    <s v="Perry County"/>
    <s v=" Alabama"/>
    <n v="2010"/>
    <x v="52"/>
    <n v="10684"/>
    <n v="4901"/>
    <n v="5783"/>
    <n v="726"/>
    <n v="726"/>
    <n v="769"/>
    <n v="1111"/>
    <n v="715"/>
    <n v="673"/>
    <n v="598"/>
    <n v="502"/>
    <n v="566"/>
    <n v="683"/>
    <n v="630"/>
    <n v="641"/>
    <n v="619"/>
    <n v="416"/>
    <n v="544"/>
    <n v="363"/>
    <n v="192"/>
    <n v="202"/>
  </r>
  <r>
    <s v="Pickens County"/>
    <s v=" Alabama"/>
    <n v="2010"/>
    <x v="52"/>
    <n v="19917"/>
    <n v="9437"/>
    <n v="10480"/>
    <n v="1234"/>
    <n v="1195"/>
    <n v="1513"/>
    <n v="1453"/>
    <n v="1155"/>
    <n v="1015"/>
    <n v="1015"/>
    <n v="1175"/>
    <n v="1274"/>
    <n v="1513"/>
    <n v="1493"/>
    <n v="1473"/>
    <n v="1075"/>
    <n v="975"/>
    <n v="836"/>
    <n v="796"/>
    <n v="378"/>
    <n v="318"/>
  </r>
  <r>
    <s v="Pike County"/>
    <s v=" Alabama"/>
    <n v="2010"/>
    <x v="52"/>
    <n v="32147"/>
    <n v="15200"/>
    <n v="16947"/>
    <n v="1800"/>
    <n v="1768"/>
    <n v="1960"/>
    <n v="3343"/>
    <n v="4629"/>
    <n v="1960"/>
    <n v="1703"/>
    <n v="1864"/>
    <n v="1703"/>
    <n v="1896"/>
    <n v="1960"/>
    <n v="1864"/>
    <n v="1639"/>
    <n v="1350"/>
    <n v="932"/>
    <n v="707"/>
    <n v="514"/>
    <n v="514"/>
  </r>
  <r>
    <s v="Randolph County"/>
    <s v=" Alabama"/>
    <n v="2010"/>
    <x v="52"/>
    <n v="22817"/>
    <n v="11254"/>
    <n v="11563"/>
    <n v="1414"/>
    <n v="1369"/>
    <n v="1642"/>
    <n v="1734"/>
    <n v="1323"/>
    <n v="1163"/>
    <n v="1118"/>
    <n v="1642"/>
    <n v="1391"/>
    <n v="1597"/>
    <n v="1642"/>
    <n v="1756"/>
    <n v="1209"/>
    <n v="1163"/>
    <n v="935"/>
    <n v="821"/>
    <n v="616"/>
    <n v="273"/>
  </r>
  <r>
    <s v="Russell County"/>
    <s v=" Alabama"/>
    <n v="2010"/>
    <x v="52"/>
    <n v="51663"/>
    <n v="24660"/>
    <n v="27003"/>
    <n v="3719"/>
    <n v="3254"/>
    <n v="3926"/>
    <n v="3823"/>
    <n v="3513"/>
    <n v="3616"/>
    <n v="3254"/>
    <n v="2893"/>
    <n v="3771"/>
    <n v="3771"/>
    <n v="3564"/>
    <n v="2944"/>
    <n v="2996"/>
    <n v="2324"/>
    <n v="1394"/>
    <n v="1291"/>
    <n v="723"/>
    <n v="826"/>
  </r>
  <r>
    <s v="St. Clair County"/>
    <s v=" Alabama"/>
    <n v="2010"/>
    <x v="52"/>
    <n v="80658"/>
    <n v="40348"/>
    <n v="40310"/>
    <n v="5323"/>
    <n v="5404"/>
    <n v="5162"/>
    <n v="5484"/>
    <n v="4597"/>
    <n v="5323"/>
    <n v="5484"/>
    <n v="5484"/>
    <n v="6291"/>
    <n v="6291"/>
    <n v="5888"/>
    <n v="5404"/>
    <n v="4274"/>
    <n v="3710"/>
    <n v="2500"/>
    <n v="1855"/>
    <n v="1290"/>
    <n v="887"/>
  </r>
  <r>
    <s v="Shelby County"/>
    <s v=" Alabama"/>
    <n v="2010"/>
    <x v="52"/>
    <n v="187880"/>
    <n v="92040"/>
    <n v="95840"/>
    <n v="13151"/>
    <n v="13715"/>
    <n v="13527"/>
    <n v="12212"/>
    <n v="10333"/>
    <n v="12963"/>
    <n v="13903"/>
    <n v="14654"/>
    <n v="15030"/>
    <n v="14842"/>
    <n v="13527"/>
    <n v="12212"/>
    <n v="9018"/>
    <n v="6575"/>
    <n v="4697"/>
    <n v="3193"/>
    <n v="2442"/>
    <n v="1878"/>
  </r>
  <r>
    <s v="Sumter County"/>
    <s v=" Alabama"/>
    <n v="2010"/>
    <x v="52"/>
    <n v="13871"/>
    <n v="6325"/>
    <n v="7546"/>
    <n v="832"/>
    <n v="651"/>
    <n v="1137"/>
    <n v="1525"/>
    <n v="1081"/>
    <n v="762"/>
    <n v="638"/>
    <n v="776"/>
    <n v="790"/>
    <n v="1012"/>
    <n v="1040"/>
    <n v="943"/>
    <n v="651"/>
    <n v="568"/>
    <n v="430"/>
    <n v="457"/>
    <n v="249"/>
    <n v="319"/>
  </r>
  <r>
    <s v="Talladega County"/>
    <s v=" Alabama"/>
    <n v="2010"/>
    <x v="52"/>
    <n v="82347"/>
    <n v="40125"/>
    <n v="42222"/>
    <n v="5023"/>
    <n v="5105"/>
    <n v="5846"/>
    <n v="5928"/>
    <n v="4776"/>
    <n v="4940"/>
    <n v="5105"/>
    <n v="6093"/>
    <n v="5517"/>
    <n v="6011"/>
    <n v="6340"/>
    <n v="5599"/>
    <n v="4776"/>
    <n v="3540"/>
    <n v="2882"/>
    <n v="1976"/>
    <n v="1729"/>
    <n v="1152"/>
  </r>
  <r>
    <s v="Tallapoosa County"/>
    <s v=" Alabama"/>
    <n v="2010"/>
    <x v="52"/>
    <n v="41534"/>
    <n v="20052"/>
    <n v="21482"/>
    <n v="2450"/>
    <n v="2325"/>
    <n v="2824"/>
    <n v="2865"/>
    <n v="2325"/>
    <n v="2367"/>
    <n v="2118"/>
    <n v="2824"/>
    <n v="2533"/>
    <n v="2948"/>
    <n v="3115"/>
    <n v="2865"/>
    <n v="2865"/>
    <n v="2492"/>
    <n v="1412"/>
    <n v="1329"/>
    <n v="830"/>
    <n v="913"/>
  </r>
  <r>
    <s v="Tuscaloosa County"/>
    <s v=" Alabama"/>
    <n v="2010"/>
    <x v="52"/>
    <n v="188331"/>
    <n v="91206"/>
    <n v="97125"/>
    <n v="11299"/>
    <n v="11864"/>
    <n v="11111"/>
    <n v="17703"/>
    <n v="25801"/>
    <n v="13183"/>
    <n v="11864"/>
    <n v="11299"/>
    <n v="11111"/>
    <n v="11676"/>
    <n v="12053"/>
    <n v="10923"/>
    <n v="8286"/>
    <n v="6026"/>
    <n v="4896"/>
    <n v="3766"/>
    <n v="3389"/>
    <n v="2259"/>
  </r>
  <r>
    <s v="Walker County"/>
    <s v=" Alabama"/>
    <n v="2010"/>
    <x v="52"/>
    <n v="67612"/>
    <n v="32867"/>
    <n v="34745"/>
    <n v="4056"/>
    <n v="4462"/>
    <n v="4124"/>
    <n v="4394"/>
    <n v="3651"/>
    <n v="3989"/>
    <n v="3989"/>
    <n v="4665"/>
    <n v="4597"/>
    <n v="5070"/>
    <n v="4868"/>
    <n v="4259"/>
    <n v="4800"/>
    <n v="3177"/>
    <n v="2839"/>
    <n v="1960"/>
    <n v="1419"/>
    <n v="1284"/>
  </r>
  <r>
    <s v="Washington County"/>
    <s v=" Alabama"/>
    <n v="2010"/>
    <x v="52"/>
    <n v="17556"/>
    <n v="8925"/>
    <n v="8631"/>
    <n v="965"/>
    <n v="1334"/>
    <n v="1439"/>
    <n v="1316"/>
    <n v="983"/>
    <n v="860"/>
    <n v="825"/>
    <n v="1264"/>
    <n v="1211"/>
    <n v="1281"/>
    <n v="1351"/>
    <n v="1000"/>
    <n v="1211"/>
    <n v="737"/>
    <n v="684"/>
    <n v="421"/>
    <n v="351"/>
    <n v="333"/>
  </r>
  <r>
    <s v="Wilcox County"/>
    <s v=" Alabama"/>
    <n v="2010"/>
    <x v="52"/>
    <n v="12012"/>
    <n v="5658"/>
    <n v="6354"/>
    <n v="756"/>
    <n v="876"/>
    <n v="1093"/>
    <n v="1021"/>
    <n v="588"/>
    <n v="648"/>
    <n v="672"/>
    <n v="816"/>
    <n v="732"/>
    <n v="696"/>
    <n v="924"/>
    <n v="900"/>
    <n v="612"/>
    <n v="648"/>
    <n v="252"/>
    <n v="336"/>
    <n v="228"/>
    <n v="216"/>
  </r>
  <r>
    <s v="Winston County"/>
    <s v=" Alabama"/>
    <n v="2010"/>
    <x v="52"/>
    <n v="24687"/>
    <n v="12140"/>
    <n v="12547"/>
    <n v="1283"/>
    <n v="1135"/>
    <n v="2073"/>
    <n v="1629"/>
    <n v="1209"/>
    <n v="1283"/>
    <n v="1357"/>
    <n v="1357"/>
    <n v="1974"/>
    <n v="1999"/>
    <n v="1752"/>
    <n v="1505"/>
    <n v="1925"/>
    <n v="1333"/>
    <n v="1110"/>
    <n v="1012"/>
    <n v="493"/>
    <n v="246"/>
  </r>
  <r>
    <s v="Donley County"/>
    <s v=" Texas"/>
    <n v="2010"/>
    <x v="53"/>
    <n v="3703"/>
    <n v="2662"/>
    <n v="1041"/>
    <n v="85"/>
    <n v="81"/>
    <n v="88"/>
    <n v="85"/>
    <n v="344"/>
    <n v="522"/>
    <n v="318"/>
    <n v="496"/>
    <n v="396"/>
    <n v="392"/>
    <n v="255"/>
    <n v="411"/>
    <n v="103"/>
    <n v="66"/>
    <n v="33"/>
    <n v="18"/>
    <n v="7"/>
    <n v="3"/>
  </r>
  <r>
    <s v="Aleutians West Census Area"/>
    <s v=" Alaska"/>
    <n v="2010"/>
    <x v="54"/>
    <n v="6259"/>
    <n v="4781"/>
    <n v="1478"/>
    <n v="143"/>
    <n v="168"/>
    <n v="143"/>
    <n v="131"/>
    <n v="607"/>
    <n v="438"/>
    <n v="444"/>
    <n v="751"/>
    <n v="838"/>
    <n v="1070"/>
    <n v="538"/>
    <n v="506"/>
    <n v="237"/>
    <n v="150"/>
    <n v="62"/>
    <n v="6"/>
    <n v="18"/>
    <n v="0"/>
  </r>
  <r>
    <s v="Anchorage Municipality"/>
    <s v=" Alaska"/>
    <n v="2010"/>
    <x v="54"/>
    <n v="284267"/>
    <n v="144040"/>
    <n v="140227"/>
    <n v="21035"/>
    <n v="20182"/>
    <n v="20182"/>
    <n v="21320"/>
    <n v="24446"/>
    <n v="22741"/>
    <n v="19330"/>
    <n v="19614"/>
    <n v="20751"/>
    <n v="22741"/>
    <n v="21888"/>
    <n v="17908"/>
    <n v="12507"/>
    <n v="7390"/>
    <n v="4832"/>
    <n v="3695"/>
    <n v="2274"/>
    <n v="1705"/>
  </r>
  <r>
    <s v="Bethel Census Area"/>
    <s v=" Alaska"/>
    <n v="2010"/>
    <x v="54"/>
    <n v="16838"/>
    <n v="8745"/>
    <n v="8093"/>
    <n v="1767"/>
    <n v="1700"/>
    <n v="1666"/>
    <n v="1767"/>
    <n v="1313"/>
    <n v="1144"/>
    <n v="1010"/>
    <n v="1077"/>
    <n v="1010"/>
    <n v="1111"/>
    <n v="942"/>
    <n v="892"/>
    <n v="521"/>
    <n v="336"/>
    <n v="235"/>
    <n v="185"/>
    <n v="117"/>
    <n v="50"/>
  </r>
  <r>
    <s v="Bristol Bay Borough"/>
    <s v=" Alaska"/>
    <n v="2010"/>
    <x v="54"/>
    <n v="1049"/>
    <n v="529"/>
    <n v="520"/>
    <n v="89"/>
    <n v="89"/>
    <n v="137"/>
    <n v="73"/>
    <n v="25"/>
    <n v="17"/>
    <n v="51"/>
    <n v="54"/>
    <n v="40"/>
    <n v="93"/>
    <n v="121"/>
    <n v="98"/>
    <n v="39"/>
    <n v="45"/>
    <n v="32"/>
    <n v="17"/>
    <n v="9"/>
    <n v="12"/>
  </r>
  <r>
    <s v="Denali Borough"/>
    <s v=" Alaska"/>
    <n v="2010"/>
    <x v="54"/>
    <n v="1144"/>
    <n v="629"/>
    <n v="515"/>
    <n v="72"/>
    <n v="73"/>
    <n v="92"/>
    <n v="54"/>
    <n v="8"/>
    <n v="66"/>
    <n v="50"/>
    <n v="101"/>
    <n v="118"/>
    <n v="128"/>
    <n v="129"/>
    <n v="162"/>
    <n v="24"/>
    <n v="40"/>
    <n v="11"/>
    <n v="6"/>
    <n v="3"/>
    <n v="0"/>
  </r>
  <r>
    <s v="Dillingham Census Area"/>
    <s v=" Alaska"/>
    <n v="2010"/>
    <x v="54"/>
    <n v="4817"/>
    <n v="2524"/>
    <n v="2293"/>
    <n v="414"/>
    <n v="385"/>
    <n v="491"/>
    <n v="515"/>
    <n v="366"/>
    <n v="284"/>
    <n v="240"/>
    <n v="221"/>
    <n v="332"/>
    <n v="366"/>
    <n v="366"/>
    <n v="327"/>
    <n v="154"/>
    <n v="139"/>
    <n v="81"/>
    <n v="52"/>
    <n v="43"/>
    <n v="24"/>
  </r>
  <r>
    <s v="Fairbanks North Star Borough"/>
    <s v=" Alaska"/>
    <n v="2010"/>
    <x v="54"/>
    <n v="94439"/>
    <n v="49867"/>
    <n v="44572"/>
    <n v="7555"/>
    <n v="6516"/>
    <n v="6516"/>
    <n v="7082"/>
    <n v="10104"/>
    <n v="8405"/>
    <n v="6610"/>
    <n v="5760"/>
    <n v="6799"/>
    <n v="6799"/>
    <n v="6799"/>
    <n v="5949"/>
    <n v="3871"/>
    <n v="2360"/>
    <n v="1322"/>
    <n v="849"/>
    <n v="755"/>
    <n v="377"/>
  </r>
  <r>
    <s v="Haines Borough"/>
    <s v=" Alaska"/>
    <n v="2010"/>
    <x v="54"/>
    <n v="1658"/>
    <n v="888"/>
    <n v="770"/>
    <n v="99"/>
    <n v="124"/>
    <n v="162"/>
    <n v="56"/>
    <n v="16"/>
    <n v="43"/>
    <n v="53"/>
    <n v="46"/>
    <n v="135"/>
    <n v="106"/>
    <n v="149"/>
    <n v="180"/>
    <n v="132"/>
    <n v="54"/>
    <n v="94"/>
    <n v="74"/>
    <n v="46"/>
    <n v="81"/>
  </r>
  <r>
    <s v="Hoonah-Angoon Census Area"/>
    <s v=" Alaska"/>
    <n v="2010"/>
    <x v="54"/>
    <n v="2029"/>
    <n v="1037"/>
    <n v="992"/>
    <n v="95"/>
    <n v="91"/>
    <n v="105"/>
    <n v="95"/>
    <n v="36"/>
    <n v="160"/>
    <n v="127"/>
    <n v="95"/>
    <n v="152"/>
    <n v="170"/>
    <n v="204"/>
    <n v="288"/>
    <n v="117"/>
    <n v="103"/>
    <n v="101"/>
    <n v="44"/>
    <n v="26"/>
    <n v="10"/>
  </r>
  <r>
    <s v="Juneau City and Borough"/>
    <s v=" Alaska"/>
    <n v="2010"/>
    <x v="54"/>
    <n v="30975"/>
    <n v="15737"/>
    <n v="15238"/>
    <n v="1889"/>
    <n v="1951"/>
    <n v="2168"/>
    <n v="2385"/>
    <n v="1982"/>
    <n v="2013"/>
    <n v="1889"/>
    <n v="1827"/>
    <n v="2756"/>
    <n v="2663"/>
    <n v="2880"/>
    <n v="2385"/>
    <n v="1827"/>
    <n v="898"/>
    <n v="588"/>
    <n v="402"/>
    <n v="185"/>
    <n v="278"/>
  </r>
  <r>
    <s v="Kenai Peninsula Borough"/>
    <s v=" Alaska"/>
    <n v="2010"/>
    <x v="54"/>
    <n v="53917"/>
    <n v="28144"/>
    <n v="25773"/>
    <n v="3127"/>
    <n v="3720"/>
    <n v="3666"/>
    <n v="4043"/>
    <n v="3073"/>
    <n v="2965"/>
    <n v="2857"/>
    <n v="3073"/>
    <n v="3935"/>
    <n v="4798"/>
    <n v="5283"/>
    <n v="4798"/>
    <n v="3127"/>
    <n v="2156"/>
    <n v="1347"/>
    <n v="808"/>
    <n v="647"/>
    <n v="539"/>
  </r>
  <r>
    <s v="Kodiak Island Borough"/>
    <s v=" Alaska"/>
    <n v="2010"/>
    <x v="54"/>
    <n v="13349"/>
    <n v="6996"/>
    <n v="6353"/>
    <n v="1148"/>
    <n v="1054"/>
    <n v="1054"/>
    <n v="934"/>
    <n v="1148"/>
    <n v="894"/>
    <n v="707"/>
    <n v="787"/>
    <n v="1281"/>
    <n v="1054"/>
    <n v="1014"/>
    <n v="814"/>
    <n v="574"/>
    <n v="387"/>
    <n v="307"/>
    <n v="66"/>
    <n v="53"/>
    <n v="80"/>
  </r>
  <r>
    <s v="Lake and Peninsula Borough"/>
    <s v=" Alaska"/>
    <n v="2010"/>
    <x v="54"/>
    <n v="1626"/>
    <n v="796"/>
    <n v="830"/>
    <n v="242"/>
    <n v="159"/>
    <n v="201"/>
    <n v="232"/>
    <n v="45"/>
    <n v="40"/>
    <n v="45"/>
    <n v="35"/>
    <n v="79"/>
    <n v="121"/>
    <n v="105"/>
    <n v="149"/>
    <n v="60"/>
    <n v="45"/>
    <n v="24"/>
    <n v="16"/>
    <n v="21"/>
    <n v="0"/>
  </r>
  <r>
    <s v="Matanuska-Susitna Borough"/>
    <s v=" Alaska"/>
    <n v="2010"/>
    <x v="54"/>
    <n v="84147"/>
    <n v="43479"/>
    <n v="40668"/>
    <n v="6395"/>
    <n v="6142"/>
    <n v="7489"/>
    <n v="6984"/>
    <n v="4880"/>
    <n v="5048"/>
    <n v="5301"/>
    <n v="5890"/>
    <n v="6142"/>
    <n v="7152"/>
    <n v="6900"/>
    <n v="5721"/>
    <n v="3702"/>
    <n v="2356"/>
    <n v="1598"/>
    <n v="1093"/>
    <n v="673"/>
    <n v="420"/>
  </r>
  <r>
    <s v="North Slope Borough"/>
    <s v=" Alaska"/>
    <n v="2010"/>
    <x v="54"/>
    <n v="8852"/>
    <n v="4886"/>
    <n v="3966"/>
    <n v="752"/>
    <n v="619"/>
    <n v="566"/>
    <n v="1186"/>
    <n v="1115"/>
    <n v="628"/>
    <n v="469"/>
    <n v="451"/>
    <n v="655"/>
    <n v="557"/>
    <n v="309"/>
    <n v="557"/>
    <n v="495"/>
    <n v="203"/>
    <n v="115"/>
    <n v="61"/>
    <n v="53"/>
    <n v="53"/>
  </r>
  <r>
    <s v="Northwest Arctic Borough"/>
    <s v=" Alaska"/>
    <n v="2010"/>
    <x v="54"/>
    <n v="7477"/>
    <n v="3998"/>
    <n v="3479"/>
    <n v="770"/>
    <n v="695"/>
    <n v="687"/>
    <n v="829"/>
    <n v="665"/>
    <n v="515"/>
    <n v="396"/>
    <n v="411"/>
    <n v="515"/>
    <n v="486"/>
    <n v="426"/>
    <n v="411"/>
    <n v="224"/>
    <n v="164"/>
    <n v="112"/>
    <n v="67"/>
    <n v="74"/>
    <n v="14"/>
  </r>
  <r>
    <s v="Petersburg Census Area"/>
    <s v=" Alaska"/>
    <n v="2010"/>
    <x v="54"/>
    <n v="3841"/>
    <n v="2102"/>
    <n v="1739"/>
    <n v="245"/>
    <n v="203"/>
    <n v="207"/>
    <n v="318"/>
    <n v="161"/>
    <n v="203"/>
    <n v="134"/>
    <n v="230"/>
    <n v="341"/>
    <n v="380"/>
    <n v="395"/>
    <n v="364"/>
    <n v="268"/>
    <n v="253"/>
    <n v="34"/>
    <n v="23"/>
    <n v="53"/>
    <n v="26"/>
  </r>
  <r>
    <s v="Prince of Wales-Hyder Census Area"/>
    <s v=" Alaska"/>
    <n v="2010"/>
    <x v="54"/>
    <n v="5507"/>
    <n v="3003"/>
    <n v="2504"/>
    <n v="368"/>
    <n v="379"/>
    <n v="379"/>
    <n v="385"/>
    <n v="313"/>
    <n v="291"/>
    <n v="297"/>
    <n v="385"/>
    <n v="396"/>
    <n v="468"/>
    <n v="528"/>
    <n v="484"/>
    <n v="297"/>
    <n v="302"/>
    <n v="121"/>
    <n v="55"/>
    <n v="44"/>
    <n v="11"/>
  </r>
  <r>
    <s v="Sitka City and Borough"/>
    <s v=" Alaska"/>
    <n v="2010"/>
    <x v="54"/>
    <n v="8894"/>
    <n v="4391"/>
    <n v="4503"/>
    <n v="578"/>
    <n v="533"/>
    <n v="569"/>
    <n v="738"/>
    <n v="542"/>
    <n v="489"/>
    <n v="604"/>
    <n v="382"/>
    <n v="933"/>
    <n v="667"/>
    <n v="782"/>
    <n v="773"/>
    <n v="462"/>
    <n v="275"/>
    <n v="275"/>
    <n v="115"/>
    <n v="80"/>
    <n v="88"/>
  </r>
  <r>
    <s v="Skagway Municipality"/>
    <s v=" Alaska"/>
    <n v="2010"/>
    <x v="54"/>
    <n v="1140"/>
    <n v="663"/>
    <n v="477"/>
    <n v="85"/>
    <n v="46"/>
    <n v="66"/>
    <n v="72"/>
    <n v="147"/>
    <n v="88"/>
    <n v="39"/>
    <n v="77"/>
    <n v="60"/>
    <n v="123"/>
    <n v="106"/>
    <n v="132"/>
    <n v="28"/>
    <n v="27"/>
    <n v="13"/>
    <n v="13"/>
    <n v="11"/>
    <n v="0"/>
  </r>
  <r>
    <s v="Southeast Fairbanks Census Area"/>
    <s v=" Alaska"/>
    <n v="2010"/>
    <x v="54"/>
    <n v="6935"/>
    <n v="3807"/>
    <n v="3128"/>
    <n v="540"/>
    <n v="520"/>
    <n v="520"/>
    <n v="617"/>
    <n v="423"/>
    <n v="332"/>
    <n v="374"/>
    <n v="492"/>
    <n v="443"/>
    <n v="603"/>
    <n v="610"/>
    <n v="540"/>
    <n v="319"/>
    <n v="256"/>
    <n v="187"/>
    <n v="62"/>
    <n v="69"/>
    <n v="13"/>
  </r>
  <r>
    <s v="Valdez-Cordova Census Area"/>
    <s v=" Alaska"/>
    <n v="2010"/>
    <x v="54"/>
    <n v="9606"/>
    <n v="5147"/>
    <n v="4459"/>
    <n v="633"/>
    <n v="691"/>
    <n v="643"/>
    <n v="730"/>
    <n v="547"/>
    <n v="489"/>
    <n v="566"/>
    <n v="662"/>
    <n v="672"/>
    <n v="864"/>
    <n v="999"/>
    <n v="883"/>
    <n v="528"/>
    <n v="182"/>
    <n v="249"/>
    <n v="115"/>
    <n v="67"/>
    <n v="67"/>
  </r>
  <r>
    <s v="Wade Hampton Census Area"/>
    <s v=" Alaska"/>
    <n v="2010"/>
    <x v="54"/>
    <n v="7398"/>
    <n v="3908"/>
    <n v="3490"/>
    <n v="858"/>
    <n v="784"/>
    <n v="887"/>
    <n v="924"/>
    <n v="688"/>
    <n v="458"/>
    <n v="384"/>
    <n v="369"/>
    <n v="429"/>
    <n v="406"/>
    <n v="347"/>
    <n v="295"/>
    <n v="184"/>
    <n v="140"/>
    <n v="96"/>
    <n v="66"/>
    <n v="36"/>
    <n v="36"/>
  </r>
  <r>
    <s v="Wrangell City and Borough"/>
    <s v=" Alaska"/>
    <n v="2010"/>
    <x v="54"/>
    <n v="2338"/>
    <n v="1105"/>
    <n v="1233"/>
    <n v="93"/>
    <n v="208"/>
    <n v="250"/>
    <n v="114"/>
    <n v="137"/>
    <n v="114"/>
    <n v="58"/>
    <n v="161"/>
    <n v="168"/>
    <n v="121"/>
    <n v="203"/>
    <n v="233"/>
    <n v="65"/>
    <n v="109"/>
    <n v="163"/>
    <n v="67"/>
    <n v="53"/>
    <n v="9"/>
  </r>
  <r>
    <s v="Yakutat City and Borough"/>
    <s v=" Alaska"/>
    <n v="2010"/>
    <x v="54"/>
    <n v="638"/>
    <n v="344"/>
    <n v="294"/>
    <n v="42"/>
    <n v="61"/>
    <n v="86"/>
    <n v="49"/>
    <n v="10"/>
    <n v="21"/>
    <n v="19"/>
    <n v="47"/>
    <n v="61"/>
    <n v="33"/>
    <n v="29"/>
    <n v="51"/>
    <n v="61"/>
    <n v="24"/>
    <n v="8"/>
    <n v="12"/>
    <n v="17"/>
    <n v="0"/>
  </r>
  <r>
    <s v="Yukon-Koyukuk Census Area"/>
    <s v=" Alaska"/>
    <n v="2010"/>
    <x v="54"/>
    <n v="5635"/>
    <n v="3027"/>
    <n v="2608"/>
    <n v="405"/>
    <n v="467"/>
    <n v="366"/>
    <n v="546"/>
    <n v="360"/>
    <n v="343"/>
    <n v="321"/>
    <n v="326"/>
    <n v="287"/>
    <n v="439"/>
    <n v="512"/>
    <n v="467"/>
    <n v="270"/>
    <n v="191"/>
    <n v="163"/>
    <n v="67"/>
    <n v="50"/>
    <n v="39"/>
  </r>
  <r>
    <s v="Apache County"/>
    <s v=" Arizona"/>
    <n v="2010"/>
    <x v="55"/>
    <n v="70312"/>
    <n v="35040"/>
    <n v="35272"/>
    <n v="5835"/>
    <n v="5554"/>
    <n v="6890"/>
    <n v="7242"/>
    <n v="4570"/>
    <n v="3726"/>
    <n v="3726"/>
    <n v="4007"/>
    <n v="4148"/>
    <n v="4921"/>
    <n v="4570"/>
    <n v="3656"/>
    <n v="3656"/>
    <n v="2601"/>
    <n v="2249"/>
    <n v="1195"/>
    <n v="914"/>
    <n v="773"/>
  </r>
  <r>
    <s v="Cochise County"/>
    <s v=" Arizona"/>
    <n v="2010"/>
    <x v="55"/>
    <n v="129268"/>
    <n v="65729"/>
    <n v="63539"/>
    <n v="8402"/>
    <n v="8014"/>
    <n v="8143"/>
    <n v="9436"/>
    <n v="8143"/>
    <n v="8273"/>
    <n v="7368"/>
    <n v="7239"/>
    <n v="7885"/>
    <n v="8660"/>
    <n v="9048"/>
    <n v="8790"/>
    <n v="8273"/>
    <n v="6592"/>
    <n v="6075"/>
    <n v="4007"/>
    <n v="2843"/>
    <n v="2197"/>
  </r>
  <r>
    <s v="Coconino County"/>
    <s v=" Arizona"/>
    <n v="2010"/>
    <x v="55"/>
    <n v="131824"/>
    <n v="65445"/>
    <n v="66379"/>
    <n v="8964"/>
    <n v="8700"/>
    <n v="8568"/>
    <n v="13314"/>
    <n v="15555"/>
    <n v="9491"/>
    <n v="8041"/>
    <n v="8436"/>
    <n v="7382"/>
    <n v="8964"/>
    <n v="9095"/>
    <n v="8436"/>
    <n v="5668"/>
    <n v="3822"/>
    <n v="3031"/>
    <n v="1845"/>
    <n v="1186"/>
    <n v="1186"/>
  </r>
  <r>
    <s v="Gila County"/>
    <s v=" Arizona"/>
    <n v="2010"/>
    <x v="55"/>
    <n v="53272"/>
    <n v="26401"/>
    <n v="26871"/>
    <n v="3143"/>
    <n v="3356"/>
    <n v="2983"/>
    <n v="3675"/>
    <n v="2343"/>
    <n v="2237"/>
    <n v="2184"/>
    <n v="2770"/>
    <n v="2503"/>
    <n v="3782"/>
    <n v="3835"/>
    <n v="4208"/>
    <n v="4368"/>
    <n v="3888"/>
    <n v="2983"/>
    <n v="2290"/>
    <n v="1544"/>
    <n v="1171"/>
  </r>
  <r>
    <s v="Graham County"/>
    <s v=" Arizona"/>
    <n v="2010"/>
    <x v="55"/>
    <n v="36030"/>
    <n v="19269"/>
    <n v="16761"/>
    <n v="2918"/>
    <n v="2774"/>
    <n v="2666"/>
    <n v="3062"/>
    <n v="3062"/>
    <n v="2738"/>
    <n v="2305"/>
    <n v="1945"/>
    <n v="2486"/>
    <n v="2197"/>
    <n v="2125"/>
    <n v="1981"/>
    <n v="1441"/>
    <n v="1152"/>
    <n v="1152"/>
    <n v="972"/>
    <n v="432"/>
    <n v="540"/>
  </r>
  <r>
    <s v="Greenlee County"/>
    <s v=" Arizona"/>
    <n v="2010"/>
    <x v="55"/>
    <n v="8318"/>
    <n v="4416"/>
    <n v="3902"/>
    <n v="673"/>
    <n v="590"/>
    <n v="740"/>
    <n v="640"/>
    <n v="432"/>
    <n v="557"/>
    <n v="499"/>
    <n v="457"/>
    <n v="623"/>
    <n v="532"/>
    <n v="673"/>
    <n v="598"/>
    <n v="341"/>
    <n v="299"/>
    <n v="207"/>
    <n v="232"/>
    <n v="133"/>
    <n v="83"/>
  </r>
  <r>
    <s v="La Paz County"/>
    <s v=" Arizona"/>
    <n v="2010"/>
    <x v="55"/>
    <n v="20549"/>
    <n v="10614"/>
    <n v="9935"/>
    <n v="1027"/>
    <n v="842"/>
    <n v="1130"/>
    <n v="821"/>
    <n v="863"/>
    <n v="1006"/>
    <n v="739"/>
    <n v="904"/>
    <n v="1006"/>
    <n v="1130"/>
    <n v="1315"/>
    <n v="1109"/>
    <n v="2075"/>
    <n v="1993"/>
    <n v="2116"/>
    <n v="1376"/>
    <n v="637"/>
    <n v="431"/>
  </r>
  <r>
    <s v="Maricopa County"/>
    <s v=" Arizona"/>
    <n v="2010"/>
    <x v="55"/>
    <n v="3751410"/>
    <n v="1860668"/>
    <n v="1890742"/>
    <n v="292609"/>
    <n v="277604"/>
    <n v="270101"/>
    <n v="270101"/>
    <n v="262598"/>
    <n v="285107"/>
    <n v="262598"/>
    <n v="270101"/>
    <n v="258847"/>
    <n v="255095"/>
    <n v="228836"/>
    <n v="202576"/>
    <n v="172564"/>
    <n v="131299"/>
    <n v="101288"/>
    <n v="86282"/>
    <n v="63773"/>
    <n v="52519"/>
  </r>
  <r>
    <s v="Mohave County"/>
    <s v=" Arizona"/>
    <n v="2010"/>
    <x v="55"/>
    <n v="199177"/>
    <n v="99877"/>
    <n v="99300"/>
    <n v="11552"/>
    <n v="11153"/>
    <n v="12149"/>
    <n v="12149"/>
    <n v="8962"/>
    <n v="9560"/>
    <n v="8962"/>
    <n v="10357"/>
    <n v="11153"/>
    <n v="13743"/>
    <n v="14938"/>
    <n v="15137"/>
    <n v="15535"/>
    <n v="14539"/>
    <n v="12149"/>
    <n v="8166"/>
    <n v="5377"/>
    <n v="3585"/>
  </r>
  <r>
    <s v="Navajo County"/>
    <s v=" Arizona"/>
    <n v="2010"/>
    <x v="55"/>
    <n v="107060"/>
    <n v="53361"/>
    <n v="53699"/>
    <n v="8671"/>
    <n v="8029"/>
    <n v="9956"/>
    <n v="9742"/>
    <n v="6744"/>
    <n v="5888"/>
    <n v="5781"/>
    <n v="6209"/>
    <n v="6316"/>
    <n v="7280"/>
    <n v="6958"/>
    <n v="6423"/>
    <n v="5674"/>
    <n v="4603"/>
    <n v="3747"/>
    <n v="2355"/>
    <n v="1498"/>
    <n v="1070"/>
  </r>
  <r>
    <s v="Pima County"/>
    <s v=" Arizona"/>
    <n v="2010"/>
    <x v="55"/>
    <n v="964462"/>
    <n v="473434"/>
    <n v="491028"/>
    <n v="63654"/>
    <n v="59796"/>
    <n v="61725"/>
    <n v="71370"/>
    <n v="73299"/>
    <n v="67512"/>
    <n v="57867"/>
    <n v="58832"/>
    <n v="59796"/>
    <n v="65583"/>
    <n v="65583"/>
    <n v="60761"/>
    <n v="54009"/>
    <n v="43400"/>
    <n v="33756"/>
    <n v="27969"/>
    <n v="20253"/>
    <n v="19289"/>
  </r>
  <r>
    <s v="Pinal County"/>
    <s v=" Arizona"/>
    <n v="2010"/>
    <x v="55"/>
    <n v="329297"/>
    <n v="173429"/>
    <n v="155868"/>
    <n v="26343"/>
    <n v="25026"/>
    <n v="22062"/>
    <n v="19428"/>
    <n v="18440"/>
    <n v="24367"/>
    <n v="25026"/>
    <n v="24697"/>
    <n v="20416"/>
    <n v="20745"/>
    <n v="19099"/>
    <n v="19428"/>
    <n v="18111"/>
    <n v="16464"/>
    <n v="12513"/>
    <n v="8891"/>
    <n v="5268"/>
    <n v="2963"/>
  </r>
  <r>
    <s v="Santa Cruz County"/>
    <s v=" Arizona"/>
    <n v="2010"/>
    <x v="55"/>
    <n v="46051"/>
    <n v="22403"/>
    <n v="23648"/>
    <n v="3085"/>
    <n v="3822"/>
    <n v="4743"/>
    <n v="4144"/>
    <n v="2348"/>
    <n v="2256"/>
    <n v="2532"/>
    <n v="2486"/>
    <n v="3315"/>
    <n v="3039"/>
    <n v="3085"/>
    <n v="2440"/>
    <n v="2440"/>
    <n v="2118"/>
    <n v="1888"/>
    <n v="921"/>
    <n v="598"/>
    <n v="874"/>
  </r>
  <r>
    <s v="Yavapai County"/>
    <s v=" Arizona"/>
    <n v="2010"/>
    <x v="55"/>
    <n v="209260"/>
    <n v="102626"/>
    <n v="106634"/>
    <n v="10672"/>
    <n v="10672"/>
    <n v="12346"/>
    <n v="12137"/>
    <n v="10253"/>
    <n v="9416"/>
    <n v="8788"/>
    <n v="11090"/>
    <n v="10672"/>
    <n v="14438"/>
    <n v="16322"/>
    <n v="17787"/>
    <n v="17159"/>
    <n v="15066"/>
    <n v="11509"/>
    <n v="8998"/>
    <n v="6696"/>
    <n v="5231"/>
  </r>
  <r>
    <s v="Yuma County"/>
    <s v=" Arizona"/>
    <n v="2010"/>
    <x v="55"/>
    <n v="190526"/>
    <n v="95522"/>
    <n v="95004"/>
    <n v="15051"/>
    <n v="13527"/>
    <n v="16004"/>
    <n v="15623"/>
    <n v="14098"/>
    <n v="12384"/>
    <n v="11050"/>
    <n v="10478"/>
    <n v="12384"/>
    <n v="11241"/>
    <n v="10288"/>
    <n v="8383"/>
    <n v="9526"/>
    <n v="9335"/>
    <n v="8002"/>
    <n v="6287"/>
    <n v="4191"/>
    <n v="2476"/>
  </r>
  <r>
    <s v="Arkansas County"/>
    <s v=" Arkansas"/>
    <n v="2010"/>
    <x v="56"/>
    <n v="19321"/>
    <n v="9482"/>
    <n v="9839"/>
    <n v="1120"/>
    <n v="1139"/>
    <n v="1352"/>
    <n v="1429"/>
    <n v="1081"/>
    <n v="1062"/>
    <n v="1024"/>
    <n v="888"/>
    <n v="1603"/>
    <n v="1333"/>
    <n v="1584"/>
    <n v="1468"/>
    <n v="1120"/>
    <n v="850"/>
    <n v="753"/>
    <n v="598"/>
    <n v="483"/>
    <n v="444"/>
  </r>
  <r>
    <s v="Ashley County"/>
    <s v=" Arkansas"/>
    <n v="2010"/>
    <x v="56"/>
    <n v="22126"/>
    <n v="10701"/>
    <n v="11425"/>
    <n v="1416"/>
    <n v="1504"/>
    <n v="1593"/>
    <n v="1593"/>
    <n v="1150"/>
    <n v="1239"/>
    <n v="1349"/>
    <n v="1659"/>
    <n v="1261"/>
    <n v="1593"/>
    <n v="1482"/>
    <n v="1305"/>
    <n v="1548"/>
    <n v="1239"/>
    <n v="796"/>
    <n v="663"/>
    <n v="331"/>
    <n v="442"/>
  </r>
  <r>
    <s v="Benton County"/>
    <s v=" Arkansas"/>
    <n v="2010"/>
    <x v="56"/>
    <n v="209911"/>
    <n v="103685"/>
    <n v="106226"/>
    <n v="16792"/>
    <n v="17002"/>
    <n v="15953"/>
    <n v="13644"/>
    <n v="13014"/>
    <n v="15323"/>
    <n v="15113"/>
    <n v="14483"/>
    <n v="15743"/>
    <n v="14483"/>
    <n v="12384"/>
    <n v="10705"/>
    <n v="9865"/>
    <n v="7556"/>
    <n v="6297"/>
    <n v="5037"/>
    <n v="3358"/>
    <n v="3148"/>
  </r>
  <r>
    <s v="Boone County"/>
    <s v=" Arkansas"/>
    <n v="2010"/>
    <x v="56"/>
    <n v="36710"/>
    <n v="17875"/>
    <n v="18835"/>
    <n v="2349"/>
    <n v="2422"/>
    <n v="2422"/>
    <n v="2386"/>
    <n v="2055"/>
    <n v="2165"/>
    <n v="1982"/>
    <n v="2165"/>
    <n v="2459"/>
    <n v="2643"/>
    <n v="2496"/>
    <n v="2422"/>
    <n v="2386"/>
    <n v="1688"/>
    <n v="1835"/>
    <n v="1027"/>
    <n v="991"/>
    <n v="844"/>
  </r>
  <r>
    <s v="Bradley County"/>
    <s v=" Arkansas"/>
    <n v="2010"/>
    <x v="56"/>
    <n v="11638"/>
    <n v="5636"/>
    <n v="6002"/>
    <n v="768"/>
    <n v="698"/>
    <n v="896"/>
    <n v="663"/>
    <n v="395"/>
    <n v="872"/>
    <n v="628"/>
    <n v="861"/>
    <n v="686"/>
    <n v="965"/>
    <n v="779"/>
    <n v="721"/>
    <n v="616"/>
    <n v="605"/>
    <n v="442"/>
    <n v="465"/>
    <n v="314"/>
    <n v="244"/>
  </r>
  <r>
    <s v="Calhoun County"/>
    <s v=" Arkansas"/>
    <n v="2010"/>
    <x v="56"/>
    <n v="5529"/>
    <n v="2804"/>
    <n v="2725"/>
    <n v="265"/>
    <n v="375"/>
    <n v="293"/>
    <n v="398"/>
    <n v="392"/>
    <n v="276"/>
    <n v="414"/>
    <n v="315"/>
    <n v="304"/>
    <n v="469"/>
    <n v="375"/>
    <n v="387"/>
    <n v="331"/>
    <n v="226"/>
    <n v="270"/>
    <n v="204"/>
    <n v="143"/>
    <n v="88"/>
  </r>
  <r>
    <s v="Carroll County"/>
    <s v=" Arkansas"/>
    <n v="2010"/>
    <x v="56"/>
    <n v="26971"/>
    <n v="13353"/>
    <n v="13618"/>
    <n v="1645"/>
    <n v="1780"/>
    <n v="1618"/>
    <n v="1591"/>
    <n v="1375"/>
    <n v="1429"/>
    <n v="1402"/>
    <n v="1672"/>
    <n v="1375"/>
    <n v="1860"/>
    <n v="2157"/>
    <n v="1887"/>
    <n v="2346"/>
    <n v="1672"/>
    <n v="1132"/>
    <n v="863"/>
    <n v="485"/>
    <n v="647"/>
  </r>
  <r>
    <s v="Chicot County"/>
    <s v=" Arkansas"/>
    <n v="2010"/>
    <x v="56"/>
    <n v="12102"/>
    <n v="5893"/>
    <n v="6209"/>
    <n v="810"/>
    <n v="665"/>
    <n v="895"/>
    <n v="822"/>
    <n v="750"/>
    <n v="520"/>
    <n v="738"/>
    <n v="629"/>
    <n v="859"/>
    <n v="859"/>
    <n v="931"/>
    <n v="798"/>
    <n v="714"/>
    <n v="605"/>
    <n v="532"/>
    <n v="375"/>
    <n v="350"/>
    <n v="242"/>
  </r>
  <r>
    <s v="Clay County"/>
    <s v=" Arkansas"/>
    <n v="2010"/>
    <x v="56"/>
    <n v="16297"/>
    <n v="7912"/>
    <n v="8385"/>
    <n v="945"/>
    <n v="928"/>
    <n v="1091"/>
    <n v="1124"/>
    <n v="798"/>
    <n v="814"/>
    <n v="831"/>
    <n v="1043"/>
    <n v="1059"/>
    <n v="1108"/>
    <n v="1157"/>
    <n v="1091"/>
    <n v="1108"/>
    <n v="1026"/>
    <n v="700"/>
    <n v="570"/>
    <n v="554"/>
    <n v="358"/>
  </r>
  <r>
    <s v="Cleburne County"/>
    <s v=" Arkansas"/>
    <n v="2010"/>
    <x v="56"/>
    <n v="25692"/>
    <n v="12633"/>
    <n v="13059"/>
    <n v="1284"/>
    <n v="1464"/>
    <n v="1438"/>
    <n v="1515"/>
    <n v="1207"/>
    <n v="1233"/>
    <n v="1207"/>
    <n v="1361"/>
    <n v="1695"/>
    <n v="1798"/>
    <n v="1849"/>
    <n v="1747"/>
    <n v="1952"/>
    <n v="1849"/>
    <n v="1515"/>
    <n v="950"/>
    <n v="796"/>
    <n v="796"/>
  </r>
  <r>
    <s v="Cleveland County"/>
    <s v=" Arkansas"/>
    <n v="2010"/>
    <x v="56"/>
    <n v="8769"/>
    <n v="4334"/>
    <n v="4435"/>
    <n v="578"/>
    <n v="543"/>
    <n v="727"/>
    <n v="587"/>
    <n v="464"/>
    <n v="499"/>
    <n v="473"/>
    <n v="605"/>
    <n v="526"/>
    <n v="675"/>
    <n v="605"/>
    <n v="508"/>
    <n v="596"/>
    <n v="385"/>
    <n v="403"/>
    <n v="324"/>
    <n v="192"/>
    <n v="70"/>
  </r>
  <r>
    <s v="Columbia County"/>
    <s v=" Arkansas"/>
    <n v="2010"/>
    <x v="56"/>
    <n v="24756"/>
    <n v="11773"/>
    <n v="12983"/>
    <n v="1485"/>
    <n v="1510"/>
    <n v="1658"/>
    <n v="2252"/>
    <n v="2228"/>
    <n v="1510"/>
    <n v="1213"/>
    <n v="1435"/>
    <n v="1460"/>
    <n v="1708"/>
    <n v="1584"/>
    <n v="1559"/>
    <n v="1237"/>
    <n v="915"/>
    <n v="1114"/>
    <n v="767"/>
    <n v="569"/>
    <n v="544"/>
  </r>
  <r>
    <s v="Conway County"/>
    <s v=" Arkansas"/>
    <n v="2010"/>
    <x v="56"/>
    <n v="21059"/>
    <n v="10411"/>
    <n v="10648"/>
    <n v="1368"/>
    <n v="1158"/>
    <n v="1621"/>
    <n v="1453"/>
    <n v="1326"/>
    <n v="1200"/>
    <n v="1095"/>
    <n v="1389"/>
    <n v="1263"/>
    <n v="1600"/>
    <n v="1432"/>
    <n v="1326"/>
    <n v="1200"/>
    <n v="1031"/>
    <n v="905"/>
    <n v="779"/>
    <n v="484"/>
    <n v="379"/>
  </r>
  <r>
    <s v="Craighead County"/>
    <s v=" Arkansas"/>
    <n v="2010"/>
    <x v="56"/>
    <n v="93329"/>
    <n v="45365"/>
    <n v="47964"/>
    <n v="6719"/>
    <n v="6253"/>
    <n v="6533"/>
    <n v="7372"/>
    <n v="8026"/>
    <n v="7839"/>
    <n v="6253"/>
    <n v="5973"/>
    <n v="5973"/>
    <n v="6159"/>
    <n v="5599"/>
    <n v="5133"/>
    <n v="4666"/>
    <n v="3359"/>
    <n v="2613"/>
    <n v="1866"/>
    <n v="1679"/>
    <n v="1306"/>
  </r>
  <r>
    <s v="Crawford County"/>
    <s v=" Arkansas"/>
    <n v="2010"/>
    <x v="56"/>
    <n v="60778"/>
    <n v="30091"/>
    <n v="30687"/>
    <n v="4193"/>
    <n v="4497"/>
    <n v="4679"/>
    <n v="4315"/>
    <n v="3707"/>
    <n v="3585"/>
    <n v="3889"/>
    <n v="3707"/>
    <n v="4497"/>
    <n v="4740"/>
    <n v="4132"/>
    <n v="4011"/>
    <n v="3160"/>
    <n v="2613"/>
    <n v="2005"/>
    <n v="1701"/>
    <n v="850"/>
    <n v="607"/>
  </r>
  <r>
    <s v="Crittenden County"/>
    <s v=" Arkansas"/>
    <n v="2010"/>
    <x v="56"/>
    <n v="50673"/>
    <n v="24080"/>
    <n v="26593"/>
    <n v="4307"/>
    <n v="4256"/>
    <n v="3901"/>
    <n v="4053"/>
    <n v="3293"/>
    <n v="3344"/>
    <n v="3091"/>
    <n v="3344"/>
    <n v="3293"/>
    <n v="3699"/>
    <n v="3496"/>
    <n v="2837"/>
    <n v="2432"/>
    <n v="1773"/>
    <n v="1266"/>
    <n v="1013"/>
    <n v="658"/>
    <n v="557"/>
  </r>
  <r>
    <s v="Cross County"/>
    <s v=" Arkansas"/>
    <n v="2010"/>
    <x v="56"/>
    <n v="18144"/>
    <n v="8703"/>
    <n v="9441"/>
    <n v="1215"/>
    <n v="1124"/>
    <n v="1469"/>
    <n v="1415"/>
    <n v="997"/>
    <n v="925"/>
    <n v="1088"/>
    <n v="1016"/>
    <n v="1415"/>
    <n v="1360"/>
    <n v="1233"/>
    <n v="1070"/>
    <n v="1179"/>
    <n v="816"/>
    <n v="544"/>
    <n v="508"/>
    <n v="453"/>
    <n v="326"/>
  </r>
  <r>
    <s v="Dallas County"/>
    <s v=" Arkansas"/>
    <n v="2010"/>
    <x v="56"/>
    <n v="8280"/>
    <n v="4062"/>
    <n v="4218"/>
    <n v="471"/>
    <n v="513"/>
    <n v="678"/>
    <n v="513"/>
    <n v="538"/>
    <n v="447"/>
    <n v="438"/>
    <n v="364"/>
    <n v="629"/>
    <n v="480"/>
    <n v="621"/>
    <n v="571"/>
    <n v="554"/>
    <n v="414"/>
    <n v="322"/>
    <n v="314"/>
    <n v="223"/>
    <n v="173"/>
  </r>
  <r>
    <s v="Desha County"/>
    <s v=" Arkansas"/>
    <n v="2010"/>
    <x v="56"/>
    <n v="13351"/>
    <n v="6313"/>
    <n v="7038"/>
    <n v="1014"/>
    <n v="1014"/>
    <n v="907"/>
    <n v="987"/>
    <n v="761"/>
    <n v="787"/>
    <n v="747"/>
    <n v="720"/>
    <n v="774"/>
    <n v="921"/>
    <n v="1028"/>
    <n v="894"/>
    <n v="761"/>
    <n v="680"/>
    <n v="400"/>
    <n v="387"/>
    <n v="267"/>
    <n v="280"/>
  </r>
  <r>
    <s v="Drew County"/>
    <s v=" Arkansas"/>
    <n v="2010"/>
    <x v="56"/>
    <n v="18546"/>
    <n v="9002"/>
    <n v="9544"/>
    <n v="1149"/>
    <n v="1112"/>
    <n v="1335"/>
    <n v="1502"/>
    <n v="1576"/>
    <n v="1261"/>
    <n v="1075"/>
    <n v="908"/>
    <n v="1279"/>
    <n v="1335"/>
    <n v="1279"/>
    <n v="1075"/>
    <n v="1057"/>
    <n v="760"/>
    <n v="704"/>
    <n v="389"/>
    <n v="333"/>
    <n v="426"/>
  </r>
  <r>
    <s v="Faulkner County"/>
    <s v=" Arkansas"/>
    <n v="2010"/>
    <x v="56"/>
    <n v="108375"/>
    <n v="53175"/>
    <n v="55200"/>
    <n v="7477"/>
    <n v="7261"/>
    <n v="7477"/>
    <n v="9537"/>
    <n v="12354"/>
    <n v="7911"/>
    <n v="7044"/>
    <n v="7261"/>
    <n v="7369"/>
    <n v="7261"/>
    <n v="6502"/>
    <n v="5743"/>
    <n v="4551"/>
    <n v="3359"/>
    <n v="2492"/>
    <n v="1734"/>
    <n v="1625"/>
    <n v="1300"/>
  </r>
  <r>
    <s v="Franklin County"/>
    <s v=" Arkansas"/>
    <n v="2010"/>
    <x v="56"/>
    <n v="18176"/>
    <n v="8822"/>
    <n v="9354"/>
    <n v="1090"/>
    <n v="1199"/>
    <n v="1363"/>
    <n v="1326"/>
    <n v="945"/>
    <n v="1090"/>
    <n v="1054"/>
    <n v="781"/>
    <n v="1472"/>
    <n v="1272"/>
    <n v="1290"/>
    <n v="1199"/>
    <n v="1072"/>
    <n v="836"/>
    <n v="745"/>
    <n v="599"/>
    <n v="581"/>
    <n v="272"/>
  </r>
  <r>
    <s v="Fulton County"/>
    <s v=" Arkansas"/>
    <n v="2010"/>
    <x v="56"/>
    <n v="12263"/>
    <n v="5995"/>
    <n v="6268"/>
    <n v="649"/>
    <n v="858"/>
    <n v="649"/>
    <n v="760"/>
    <n v="539"/>
    <n v="515"/>
    <n v="551"/>
    <n v="723"/>
    <n v="649"/>
    <n v="870"/>
    <n v="858"/>
    <n v="907"/>
    <n v="968"/>
    <n v="919"/>
    <n v="674"/>
    <n v="478"/>
    <n v="318"/>
    <n v="367"/>
  </r>
  <r>
    <s v="Garland County"/>
    <s v=" Arkansas"/>
    <n v="2010"/>
    <x v="56"/>
    <n v="95290"/>
    <n v="46368"/>
    <n v="48922"/>
    <n v="5336"/>
    <n v="5050"/>
    <n v="5812"/>
    <n v="6003"/>
    <n v="4955"/>
    <n v="5240"/>
    <n v="4859"/>
    <n v="5336"/>
    <n v="6098"/>
    <n v="6670"/>
    <n v="6765"/>
    <n v="7146"/>
    <n v="6289"/>
    <n v="5526"/>
    <n v="4859"/>
    <n v="4002"/>
    <n v="3049"/>
    <n v="2191"/>
  </r>
  <r>
    <s v="Grant County"/>
    <s v=" Arkansas"/>
    <n v="2010"/>
    <x v="56"/>
    <n v="17657"/>
    <n v="8790"/>
    <n v="8867"/>
    <n v="1024"/>
    <n v="1112"/>
    <n v="1341"/>
    <n v="1306"/>
    <n v="1006"/>
    <n v="988"/>
    <n v="1077"/>
    <n v="1218"/>
    <n v="1253"/>
    <n v="1465"/>
    <n v="1288"/>
    <n v="988"/>
    <n v="1059"/>
    <n v="670"/>
    <n v="776"/>
    <n v="547"/>
    <n v="264"/>
    <n v="229"/>
  </r>
  <r>
    <s v="Greene County"/>
    <s v=" Arkansas"/>
    <n v="2010"/>
    <x v="56"/>
    <n v="41318"/>
    <n v="20337"/>
    <n v="20981"/>
    <n v="2809"/>
    <n v="3057"/>
    <n v="2809"/>
    <n v="2809"/>
    <n v="2520"/>
    <n v="2685"/>
    <n v="2603"/>
    <n v="2768"/>
    <n v="2933"/>
    <n v="2974"/>
    <n v="2685"/>
    <n v="2520"/>
    <n v="2272"/>
    <n v="1776"/>
    <n v="1487"/>
    <n v="1156"/>
    <n v="785"/>
    <n v="619"/>
  </r>
  <r>
    <s v="Hempstead County"/>
    <s v=" Arkansas"/>
    <n v="2010"/>
    <x v="56"/>
    <n v="22747"/>
    <n v="11027"/>
    <n v="11720"/>
    <n v="1728"/>
    <n v="1387"/>
    <n v="1842"/>
    <n v="1774"/>
    <n v="1319"/>
    <n v="1364"/>
    <n v="1501"/>
    <n v="1251"/>
    <n v="1433"/>
    <n v="1592"/>
    <n v="1637"/>
    <n v="1364"/>
    <n v="1251"/>
    <n v="1000"/>
    <n v="818"/>
    <n v="500"/>
    <n v="432"/>
    <n v="568"/>
  </r>
  <r>
    <s v="Hot Spring County"/>
    <s v=" Arkansas"/>
    <n v="2010"/>
    <x v="56"/>
    <n v="32671"/>
    <n v="16584"/>
    <n v="16087"/>
    <n v="2025"/>
    <n v="2123"/>
    <n v="2123"/>
    <n v="2254"/>
    <n v="1796"/>
    <n v="2090"/>
    <n v="1894"/>
    <n v="2286"/>
    <n v="1992"/>
    <n v="2384"/>
    <n v="2319"/>
    <n v="2286"/>
    <n v="2090"/>
    <n v="1404"/>
    <n v="1339"/>
    <n v="1012"/>
    <n v="686"/>
    <n v="555"/>
  </r>
  <r>
    <s v="Howard County"/>
    <s v=" Arkansas"/>
    <n v="2010"/>
    <x v="56"/>
    <n v="13778"/>
    <n v="6607"/>
    <n v="7171"/>
    <n v="1019"/>
    <n v="1088"/>
    <n v="936"/>
    <n v="1102"/>
    <n v="661"/>
    <n v="771"/>
    <n v="757"/>
    <n v="840"/>
    <n v="992"/>
    <n v="1060"/>
    <n v="868"/>
    <n v="799"/>
    <n v="785"/>
    <n v="578"/>
    <n v="537"/>
    <n v="289"/>
    <n v="344"/>
    <n v="358"/>
  </r>
  <r>
    <s v="Independence County"/>
    <s v=" Arkansas"/>
    <n v="2010"/>
    <x v="56"/>
    <n v="35994"/>
    <n v="17528"/>
    <n v="18466"/>
    <n v="2519"/>
    <n v="2375"/>
    <n v="2267"/>
    <n v="2555"/>
    <n v="2087"/>
    <n v="2195"/>
    <n v="2087"/>
    <n v="2591"/>
    <n v="2267"/>
    <n v="2555"/>
    <n v="2627"/>
    <n v="2339"/>
    <n v="2087"/>
    <n v="1475"/>
    <n v="1475"/>
    <n v="1079"/>
    <n v="611"/>
    <n v="719"/>
  </r>
  <r>
    <s v="Izard County"/>
    <s v=" Arkansas"/>
    <n v="2010"/>
    <x v="56"/>
    <n v="13636"/>
    <n v="7016"/>
    <n v="6620"/>
    <n v="668"/>
    <n v="709"/>
    <n v="722"/>
    <n v="859"/>
    <n v="586"/>
    <n v="654"/>
    <n v="709"/>
    <n v="845"/>
    <n v="749"/>
    <n v="954"/>
    <n v="995"/>
    <n v="995"/>
    <n v="1063"/>
    <n v="968"/>
    <n v="859"/>
    <n v="695"/>
    <n v="381"/>
    <n v="231"/>
  </r>
  <r>
    <s v="Jackson County"/>
    <s v=" Arkansas"/>
    <n v="2010"/>
    <x v="56"/>
    <n v="18015"/>
    <n v="8923"/>
    <n v="9092"/>
    <n v="1080"/>
    <n v="1116"/>
    <n v="918"/>
    <n v="1062"/>
    <n v="1152"/>
    <n v="1351"/>
    <n v="1243"/>
    <n v="1098"/>
    <n v="1315"/>
    <n v="1315"/>
    <n v="1315"/>
    <n v="1098"/>
    <n v="1152"/>
    <n v="864"/>
    <n v="594"/>
    <n v="540"/>
    <n v="450"/>
    <n v="342"/>
  </r>
  <r>
    <s v="Jefferson County"/>
    <s v=" Arkansas"/>
    <n v="2010"/>
    <x v="56"/>
    <n v="78447"/>
    <n v="38541"/>
    <n v="39906"/>
    <n v="5177"/>
    <n v="5255"/>
    <n v="5177"/>
    <n v="6197"/>
    <n v="5883"/>
    <n v="5334"/>
    <n v="4549"/>
    <n v="4706"/>
    <n v="5020"/>
    <n v="5726"/>
    <n v="5805"/>
    <n v="5255"/>
    <n v="4157"/>
    <n v="3137"/>
    <n v="2274"/>
    <n v="1804"/>
    <n v="1490"/>
    <n v="1412"/>
  </r>
  <r>
    <s v="Johnson County"/>
    <s v=" Arkansas"/>
    <n v="2010"/>
    <x v="56"/>
    <n v="25180"/>
    <n v="12539"/>
    <n v="12641"/>
    <n v="1888"/>
    <n v="1586"/>
    <n v="1787"/>
    <n v="1863"/>
    <n v="1762"/>
    <n v="1561"/>
    <n v="1535"/>
    <n v="1410"/>
    <n v="1737"/>
    <n v="1888"/>
    <n v="1561"/>
    <n v="1510"/>
    <n v="1410"/>
    <n v="1259"/>
    <n v="705"/>
    <n v="679"/>
    <n v="528"/>
    <n v="453"/>
  </r>
  <r>
    <s v="Lafayette County"/>
    <s v=" Arkansas"/>
    <n v="2010"/>
    <x v="56"/>
    <n v="7764"/>
    <n v="3983"/>
    <n v="3781"/>
    <n v="372"/>
    <n v="504"/>
    <n v="434"/>
    <n v="729"/>
    <n v="489"/>
    <n v="318"/>
    <n v="341"/>
    <n v="388"/>
    <n v="574"/>
    <n v="582"/>
    <n v="582"/>
    <n v="535"/>
    <n v="450"/>
    <n v="450"/>
    <n v="465"/>
    <n v="248"/>
    <n v="155"/>
    <n v="124"/>
  </r>
  <r>
    <s v="Lawrence County"/>
    <s v=" Arkansas"/>
    <n v="2010"/>
    <x v="56"/>
    <n v="17340"/>
    <n v="8503"/>
    <n v="8837"/>
    <n v="1040"/>
    <n v="1109"/>
    <n v="1161"/>
    <n v="1369"/>
    <n v="971"/>
    <n v="953"/>
    <n v="884"/>
    <n v="1196"/>
    <n v="919"/>
    <n v="1265"/>
    <n v="1179"/>
    <n v="1057"/>
    <n v="1109"/>
    <n v="971"/>
    <n v="693"/>
    <n v="641"/>
    <n v="312"/>
    <n v="450"/>
  </r>
  <r>
    <s v="Lee County"/>
    <s v=" Arkansas"/>
    <n v="2010"/>
    <x v="56"/>
    <n v="10709"/>
    <n v="5868"/>
    <n v="4841"/>
    <n v="631"/>
    <n v="492"/>
    <n v="760"/>
    <n v="813"/>
    <n v="728"/>
    <n v="610"/>
    <n v="599"/>
    <n v="706"/>
    <n v="942"/>
    <n v="749"/>
    <n v="738"/>
    <n v="663"/>
    <n v="696"/>
    <n v="385"/>
    <n v="428"/>
    <n v="321"/>
    <n v="160"/>
    <n v="278"/>
  </r>
  <r>
    <s v="Lincoln County"/>
    <s v=" Arkansas"/>
    <n v="2010"/>
    <x v="56"/>
    <n v="14203"/>
    <n v="8352"/>
    <n v="5851"/>
    <n v="752"/>
    <n v="624"/>
    <n v="923"/>
    <n v="1235"/>
    <n v="1221"/>
    <n v="1036"/>
    <n v="1051"/>
    <n v="1079"/>
    <n v="1065"/>
    <n v="965"/>
    <n v="1008"/>
    <n v="795"/>
    <n v="738"/>
    <n v="482"/>
    <n v="454"/>
    <n v="326"/>
    <n v="213"/>
    <n v="241"/>
  </r>
  <r>
    <s v="Little River County"/>
    <s v=" Arkansas"/>
    <n v="2010"/>
    <x v="56"/>
    <n v="13145"/>
    <n v="6429"/>
    <n v="6716"/>
    <n v="722"/>
    <n v="841"/>
    <n v="920"/>
    <n v="959"/>
    <n v="749"/>
    <n v="591"/>
    <n v="801"/>
    <n v="801"/>
    <n v="907"/>
    <n v="801"/>
    <n v="1012"/>
    <n v="959"/>
    <n v="920"/>
    <n v="722"/>
    <n v="525"/>
    <n v="341"/>
    <n v="249"/>
    <n v="315"/>
  </r>
  <r>
    <s v="Logan County"/>
    <s v=" Arkansas"/>
    <n v="2010"/>
    <x v="56"/>
    <n v="22580"/>
    <n v="11335"/>
    <n v="11245"/>
    <n v="1399"/>
    <n v="1603"/>
    <n v="1670"/>
    <n v="1625"/>
    <n v="1083"/>
    <n v="1151"/>
    <n v="1196"/>
    <n v="1061"/>
    <n v="1806"/>
    <n v="1693"/>
    <n v="1512"/>
    <n v="1377"/>
    <n v="1490"/>
    <n v="1151"/>
    <n v="1016"/>
    <n v="767"/>
    <n v="474"/>
    <n v="474"/>
  </r>
  <r>
    <s v="Lonoke County"/>
    <s v=" Arkansas"/>
    <n v="2010"/>
    <x v="56"/>
    <n v="65846"/>
    <n v="32441"/>
    <n v="33405"/>
    <n v="4675"/>
    <n v="5333"/>
    <n v="5135"/>
    <n v="4675"/>
    <n v="3819"/>
    <n v="4543"/>
    <n v="4543"/>
    <n v="4740"/>
    <n v="5333"/>
    <n v="4938"/>
    <n v="4279"/>
    <n v="3687"/>
    <n v="3028"/>
    <n v="2502"/>
    <n v="1711"/>
    <n v="1251"/>
    <n v="921"/>
    <n v="790"/>
  </r>
  <r>
    <s v="Madison County"/>
    <s v=" Arkansas"/>
    <n v="2010"/>
    <x v="56"/>
    <n v="15507"/>
    <n v="7750"/>
    <n v="7757"/>
    <n v="992"/>
    <n v="1271"/>
    <n v="899"/>
    <n v="1054"/>
    <n v="852"/>
    <n v="852"/>
    <n v="852"/>
    <n v="1209"/>
    <n v="852"/>
    <n v="1209"/>
    <n v="1116"/>
    <n v="1225"/>
    <n v="868"/>
    <n v="713"/>
    <n v="589"/>
    <n v="434"/>
    <n v="294"/>
    <n v="201"/>
  </r>
  <r>
    <s v="Marion County"/>
    <s v=" Arkansas"/>
    <n v="2010"/>
    <x v="56"/>
    <n v="16779"/>
    <n v="8325"/>
    <n v="8454"/>
    <n v="738"/>
    <n v="872"/>
    <n v="922"/>
    <n v="989"/>
    <n v="671"/>
    <n v="671"/>
    <n v="704"/>
    <n v="838"/>
    <n v="1057"/>
    <n v="1241"/>
    <n v="1359"/>
    <n v="1325"/>
    <n v="1577"/>
    <n v="1409"/>
    <n v="956"/>
    <n v="822"/>
    <n v="419"/>
    <n v="201"/>
  </r>
  <r>
    <s v="Miller County"/>
    <s v=" Arkansas"/>
    <n v="2010"/>
    <x v="56"/>
    <n v="43048"/>
    <n v="21167"/>
    <n v="21881"/>
    <n v="3056"/>
    <n v="3056"/>
    <n v="2798"/>
    <n v="2970"/>
    <n v="2798"/>
    <n v="3142"/>
    <n v="2625"/>
    <n v="2970"/>
    <n v="2798"/>
    <n v="2970"/>
    <n v="3056"/>
    <n v="2453"/>
    <n v="2539"/>
    <n v="1721"/>
    <n v="1463"/>
    <n v="947"/>
    <n v="817"/>
    <n v="774"/>
  </r>
  <r>
    <s v="Mississippi County"/>
    <s v=" Arkansas"/>
    <n v="2010"/>
    <x v="56"/>
    <n v="46815"/>
    <n v="22528"/>
    <n v="24287"/>
    <n v="3698"/>
    <n v="3464"/>
    <n v="3838"/>
    <n v="3604"/>
    <n v="2996"/>
    <n v="3042"/>
    <n v="2996"/>
    <n v="2902"/>
    <n v="2902"/>
    <n v="3323"/>
    <n v="3277"/>
    <n v="3042"/>
    <n v="2059"/>
    <n v="1685"/>
    <n v="1451"/>
    <n v="1123"/>
    <n v="749"/>
    <n v="655"/>
  </r>
  <r>
    <s v="Monroe County"/>
    <s v=" Arkansas"/>
    <n v="2010"/>
    <x v="56"/>
    <n v="8492"/>
    <n v="3973"/>
    <n v="4519"/>
    <n v="509"/>
    <n v="551"/>
    <n v="534"/>
    <n v="789"/>
    <n v="305"/>
    <n v="424"/>
    <n v="339"/>
    <n v="518"/>
    <n v="543"/>
    <n v="602"/>
    <n v="653"/>
    <n v="619"/>
    <n v="543"/>
    <n v="501"/>
    <n v="339"/>
    <n v="288"/>
    <n v="229"/>
    <n v="220"/>
  </r>
  <r>
    <s v="Montgomery County"/>
    <s v=" Arkansas"/>
    <n v="2010"/>
    <x v="56"/>
    <n v="9490"/>
    <n v="4737"/>
    <n v="4753"/>
    <n v="512"/>
    <n v="635"/>
    <n v="597"/>
    <n v="588"/>
    <n v="398"/>
    <n v="389"/>
    <n v="398"/>
    <n v="502"/>
    <n v="597"/>
    <n v="749"/>
    <n v="664"/>
    <n v="683"/>
    <n v="721"/>
    <n v="654"/>
    <n v="512"/>
    <n v="427"/>
    <n v="265"/>
    <n v="180"/>
  </r>
  <r>
    <s v="Nevada County"/>
    <s v=" Arkansas"/>
    <n v="2010"/>
    <x v="56"/>
    <n v="9149"/>
    <n v="4502"/>
    <n v="4647"/>
    <n v="612"/>
    <n v="539"/>
    <n v="667"/>
    <n v="622"/>
    <n v="475"/>
    <n v="402"/>
    <n v="612"/>
    <n v="640"/>
    <n v="466"/>
    <n v="603"/>
    <n v="704"/>
    <n v="750"/>
    <n v="439"/>
    <n v="466"/>
    <n v="411"/>
    <n v="247"/>
    <n v="256"/>
    <n v="219"/>
  </r>
  <r>
    <s v="Ouachita County"/>
    <s v=" Arkansas"/>
    <n v="2010"/>
    <x v="56"/>
    <n v="26293"/>
    <n v="12434"/>
    <n v="13859"/>
    <n v="1814"/>
    <n v="1656"/>
    <n v="1603"/>
    <n v="1814"/>
    <n v="1472"/>
    <n v="1472"/>
    <n v="1262"/>
    <n v="1446"/>
    <n v="1735"/>
    <n v="1998"/>
    <n v="2129"/>
    <n v="1971"/>
    <n v="1498"/>
    <n v="1288"/>
    <n v="972"/>
    <n v="999"/>
    <n v="631"/>
    <n v="525"/>
  </r>
  <r>
    <s v="Perry County"/>
    <s v=" Arkansas"/>
    <n v="2010"/>
    <x v="56"/>
    <n v="10435"/>
    <n v="5174"/>
    <n v="5261"/>
    <n v="553"/>
    <n v="667"/>
    <n v="688"/>
    <n v="740"/>
    <n v="521"/>
    <n v="553"/>
    <n v="615"/>
    <n v="615"/>
    <n v="803"/>
    <n v="866"/>
    <n v="720"/>
    <n v="751"/>
    <n v="636"/>
    <n v="459"/>
    <n v="511"/>
    <n v="438"/>
    <n v="187"/>
    <n v="104"/>
  </r>
  <r>
    <s v="Pike County"/>
    <s v=" Arkansas"/>
    <n v="2010"/>
    <x v="56"/>
    <n v="11286"/>
    <n v="5709"/>
    <n v="5577"/>
    <n v="812"/>
    <n v="756"/>
    <n v="857"/>
    <n v="835"/>
    <n v="654"/>
    <n v="586"/>
    <n v="632"/>
    <n v="654"/>
    <n v="699"/>
    <n v="744"/>
    <n v="778"/>
    <n v="643"/>
    <n v="722"/>
    <n v="553"/>
    <n v="507"/>
    <n v="293"/>
    <n v="293"/>
    <n v="259"/>
  </r>
  <r>
    <s v="Poinsett County"/>
    <s v=" Arkansas"/>
    <n v="2010"/>
    <x v="56"/>
    <n v="24703"/>
    <n v="11915"/>
    <n v="12788"/>
    <n v="1531"/>
    <n v="1877"/>
    <n v="1580"/>
    <n v="1704"/>
    <n v="1408"/>
    <n v="1482"/>
    <n v="1457"/>
    <n v="1605"/>
    <n v="1630"/>
    <n v="1704"/>
    <n v="1828"/>
    <n v="1630"/>
    <n v="1457"/>
    <n v="1309"/>
    <n v="864"/>
    <n v="666"/>
    <n v="592"/>
    <n v="370"/>
  </r>
  <r>
    <s v="Polk County"/>
    <s v=" Arkansas"/>
    <n v="2010"/>
    <x v="56"/>
    <n v="20490"/>
    <n v="10040"/>
    <n v="10450"/>
    <n v="1270"/>
    <n v="1352"/>
    <n v="1393"/>
    <n v="1413"/>
    <n v="901"/>
    <n v="1044"/>
    <n v="983"/>
    <n v="1085"/>
    <n v="1311"/>
    <n v="1413"/>
    <n v="1475"/>
    <n v="1536"/>
    <n v="1352"/>
    <n v="1270"/>
    <n v="1085"/>
    <n v="717"/>
    <n v="471"/>
    <n v="430"/>
  </r>
  <r>
    <s v="Pope County"/>
    <s v=" Arkansas"/>
    <n v="2010"/>
    <x v="56"/>
    <n v="60460"/>
    <n v="29920"/>
    <n v="30540"/>
    <n v="3990"/>
    <n v="3808"/>
    <n v="3929"/>
    <n v="5320"/>
    <n v="5683"/>
    <n v="4050"/>
    <n v="3385"/>
    <n v="3748"/>
    <n v="4050"/>
    <n v="4292"/>
    <n v="3929"/>
    <n v="3567"/>
    <n v="3083"/>
    <n v="2176"/>
    <n v="2055"/>
    <n v="1511"/>
    <n v="967"/>
    <n v="967"/>
  </r>
  <r>
    <s v="Prairie County"/>
    <s v=" Arkansas"/>
    <n v="2010"/>
    <x v="56"/>
    <n v="8839"/>
    <n v="4380"/>
    <n v="4459"/>
    <n v="459"/>
    <n v="574"/>
    <n v="503"/>
    <n v="565"/>
    <n v="486"/>
    <n v="415"/>
    <n v="397"/>
    <n v="521"/>
    <n v="636"/>
    <n v="707"/>
    <n v="671"/>
    <n v="724"/>
    <n v="477"/>
    <n v="592"/>
    <n v="344"/>
    <n v="380"/>
    <n v="150"/>
    <n v="212"/>
  </r>
  <r>
    <s v="Pulaski County"/>
    <s v=" Arkansas"/>
    <n v="2010"/>
    <x v="56"/>
    <n v="377060"/>
    <n v="180990"/>
    <n v="196070"/>
    <n v="26771"/>
    <n v="26394"/>
    <n v="23754"/>
    <n v="23754"/>
    <n v="26394"/>
    <n v="30541"/>
    <n v="26394"/>
    <n v="26017"/>
    <n v="24508"/>
    <n v="27148"/>
    <n v="27525"/>
    <n v="24131"/>
    <n v="19607"/>
    <n v="13197"/>
    <n v="10180"/>
    <n v="8295"/>
    <n v="7164"/>
    <n v="5655"/>
  </r>
  <r>
    <s v="Randolph County"/>
    <s v=" Arkansas"/>
    <n v="2010"/>
    <x v="56"/>
    <n v="18049"/>
    <n v="8762"/>
    <n v="9287"/>
    <n v="1119"/>
    <n v="1082"/>
    <n v="1191"/>
    <n v="1299"/>
    <n v="974"/>
    <n v="1064"/>
    <n v="902"/>
    <n v="1209"/>
    <n v="1028"/>
    <n v="1281"/>
    <n v="1263"/>
    <n v="1010"/>
    <n v="1317"/>
    <n v="902"/>
    <n v="848"/>
    <n v="577"/>
    <n v="541"/>
    <n v="469"/>
  </r>
  <r>
    <s v="St. Francis County"/>
    <s v=" Arkansas"/>
    <n v="2010"/>
    <x v="56"/>
    <n v="28302"/>
    <n v="15162"/>
    <n v="13140"/>
    <n v="1924"/>
    <n v="1867"/>
    <n v="2009"/>
    <n v="1924"/>
    <n v="1669"/>
    <n v="2037"/>
    <n v="2122"/>
    <n v="1867"/>
    <n v="1924"/>
    <n v="2122"/>
    <n v="2179"/>
    <n v="1839"/>
    <n v="1471"/>
    <n v="1018"/>
    <n v="877"/>
    <n v="481"/>
    <n v="509"/>
    <n v="509"/>
  </r>
  <r>
    <s v="Saline County"/>
    <s v=" Arkansas"/>
    <n v="2010"/>
    <x v="56"/>
    <n v="102439"/>
    <n v="50837"/>
    <n v="51602"/>
    <n v="6453"/>
    <n v="7682"/>
    <n v="6453"/>
    <n v="6453"/>
    <n v="5531"/>
    <n v="6453"/>
    <n v="6556"/>
    <n v="7375"/>
    <n v="7068"/>
    <n v="7785"/>
    <n v="7068"/>
    <n v="6146"/>
    <n v="6248"/>
    <n v="5121"/>
    <n v="3995"/>
    <n v="2868"/>
    <n v="1946"/>
    <n v="1229"/>
  </r>
  <r>
    <s v="Scott County"/>
    <s v=" Arkansas"/>
    <n v="2010"/>
    <x v="56"/>
    <n v="11226"/>
    <n v="5702"/>
    <n v="5524"/>
    <n v="662"/>
    <n v="763"/>
    <n v="830"/>
    <n v="819"/>
    <n v="830"/>
    <n v="460"/>
    <n v="538"/>
    <n v="561"/>
    <n v="864"/>
    <n v="774"/>
    <n v="729"/>
    <n v="729"/>
    <n v="651"/>
    <n v="684"/>
    <n v="516"/>
    <n v="269"/>
    <n v="291"/>
    <n v="235"/>
  </r>
  <r>
    <s v="Searcy County"/>
    <s v=" Arkansas"/>
    <n v="2010"/>
    <x v="56"/>
    <n v="8227"/>
    <n v="3984"/>
    <n v="4243"/>
    <n v="419"/>
    <n v="477"/>
    <n v="510"/>
    <n v="501"/>
    <n v="337"/>
    <n v="394"/>
    <n v="436"/>
    <n v="436"/>
    <n v="592"/>
    <n v="468"/>
    <n v="682"/>
    <n v="493"/>
    <n v="798"/>
    <n v="485"/>
    <n v="427"/>
    <n v="238"/>
    <n v="255"/>
    <n v="279"/>
  </r>
  <r>
    <s v="Sebastian County"/>
    <s v=" Arkansas"/>
    <n v="2010"/>
    <x v="56"/>
    <n v="123847"/>
    <n v="60611"/>
    <n v="63236"/>
    <n v="9040"/>
    <n v="8916"/>
    <n v="8173"/>
    <n v="8793"/>
    <n v="8421"/>
    <n v="8421"/>
    <n v="7802"/>
    <n v="7802"/>
    <n v="8793"/>
    <n v="9040"/>
    <n v="8793"/>
    <n v="7926"/>
    <n v="6068"/>
    <n v="5201"/>
    <n v="3467"/>
    <n v="2848"/>
    <n v="2353"/>
    <n v="2105"/>
  </r>
  <r>
    <s v="Sevier County"/>
    <s v=" Arkansas"/>
    <n v="2010"/>
    <x v="56"/>
    <n v="16636"/>
    <n v="8160"/>
    <n v="8476"/>
    <n v="1513"/>
    <n v="1297"/>
    <n v="1231"/>
    <n v="1197"/>
    <n v="1014"/>
    <n v="1197"/>
    <n v="1097"/>
    <n v="1231"/>
    <n v="1097"/>
    <n v="964"/>
    <n v="964"/>
    <n v="865"/>
    <n v="865"/>
    <n v="548"/>
    <n v="582"/>
    <n v="382"/>
    <n v="399"/>
    <n v="199"/>
  </r>
  <r>
    <s v="Stone County"/>
    <s v=" Arkansas"/>
    <n v="2010"/>
    <x v="56"/>
    <n v="12321"/>
    <n v="6082"/>
    <n v="6239"/>
    <n v="677"/>
    <n v="554"/>
    <n v="850"/>
    <n v="689"/>
    <n v="579"/>
    <n v="591"/>
    <n v="579"/>
    <n v="640"/>
    <n v="640"/>
    <n v="961"/>
    <n v="961"/>
    <n v="887"/>
    <n v="1010"/>
    <n v="936"/>
    <n v="665"/>
    <n v="480"/>
    <n v="295"/>
    <n v="320"/>
  </r>
  <r>
    <s v="Van Buren County"/>
    <s v=" Arkansas"/>
    <n v="2010"/>
    <x v="56"/>
    <n v="17237"/>
    <n v="8460"/>
    <n v="8777"/>
    <n v="999"/>
    <n v="1103"/>
    <n v="792"/>
    <n v="999"/>
    <n v="948"/>
    <n v="758"/>
    <n v="758"/>
    <n v="810"/>
    <n v="1206"/>
    <n v="1275"/>
    <n v="1275"/>
    <n v="1258"/>
    <n v="1189"/>
    <n v="948"/>
    <n v="1120"/>
    <n v="620"/>
    <n v="534"/>
    <n v="655"/>
  </r>
  <r>
    <s v="Washington County"/>
    <s v=" Arkansas"/>
    <n v="2010"/>
    <x v="56"/>
    <n v="197192"/>
    <n v="98656"/>
    <n v="98536"/>
    <n v="15183"/>
    <n v="14197"/>
    <n v="12817"/>
    <n v="16564"/>
    <n v="20113"/>
    <n v="18141"/>
    <n v="13803"/>
    <n v="13606"/>
    <n v="12028"/>
    <n v="12423"/>
    <n v="11634"/>
    <n v="10451"/>
    <n v="7690"/>
    <n v="5718"/>
    <n v="4535"/>
    <n v="3352"/>
    <n v="2169"/>
    <n v="2957"/>
  </r>
  <r>
    <s v="White County"/>
    <s v=" Arkansas"/>
    <n v="2010"/>
    <x v="56"/>
    <n v="74957"/>
    <n v="36508"/>
    <n v="38449"/>
    <n v="4947"/>
    <n v="5172"/>
    <n v="4797"/>
    <n v="6146"/>
    <n v="6446"/>
    <n v="4722"/>
    <n v="4347"/>
    <n v="4947"/>
    <n v="4722"/>
    <n v="5321"/>
    <n v="4722"/>
    <n v="4422"/>
    <n v="3747"/>
    <n v="3148"/>
    <n v="2473"/>
    <n v="2023"/>
    <n v="1574"/>
    <n v="1124"/>
  </r>
  <r>
    <s v="Woodruff County"/>
    <s v=" Arkansas"/>
    <n v="2010"/>
    <x v="56"/>
    <n v="7505"/>
    <n v="3578"/>
    <n v="3927"/>
    <n v="442"/>
    <n v="502"/>
    <n v="457"/>
    <n v="517"/>
    <n v="420"/>
    <n v="307"/>
    <n v="330"/>
    <n v="555"/>
    <n v="412"/>
    <n v="577"/>
    <n v="547"/>
    <n v="607"/>
    <n v="510"/>
    <n v="360"/>
    <n v="330"/>
    <n v="270"/>
    <n v="232"/>
    <n v="112"/>
  </r>
  <r>
    <s v="Yell County"/>
    <s v=" Arkansas"/>
    <n v="2010"/>
    <x v="56"/>
    <n v="21895"/>
    <n v="10884"/>
    <n v="11011"/>
    <n v="1576"/>
    <n v="1510"/>
    <n v="1707"/>
    <n v="1532"/>
    <n v="1379"/>
    <n v="1269"/>
    <n v="1291"/>
    <n v="1226"/>
    <n v="1664"/>
    <n v="1554"/>
    <n v="1423"/>
    <n v="1423"/>
    <n v="1116"/>
    <n v="1007"/>
    <n v="788"/>
    <n v="591"/>
    <n v="437"/>
    <n v="394"/>
  </r>
  <r>
    <s v="Alameda County"/>
    <s v=" California"/>
    <n v="2010"/>
    <x v="57"/>
    <n v="1477980"/>
    <n v="725077"/>
    <n v="752903"/>
    <n v="97546"/>
    <n v="93112"/>
    <n v="90156"/>
    <n v="99024"/>
    <n v="103458"/>
    <n v="113804"/>
    <n v="110848"/>
    <n v="115282"/>
    <n v="113804"/>
    <n v="113804"/>
    <n v="104936"/>
    <n v="91634"/>
    <n v="70943"/>
    <n v="47295"/>
    <n v="36949"/>
    <n v="29559"/>
    <n v="23647"/>
    <n v="23647"/>
  </r>
  <r>
    <s v="Alpine County"/>
    <s v=" California"/>
    <n v="2010"/>
    <x v="57"/>
    <n v="1176"/>
    <n v="666"/>
    <n v="510"/>
    <n v="110"/>
    <n v="94"/>
    <n v="38"/>
    <n v="109"/>
    <n v="72"/>
    <n v="18"/>
    <n v="27"/>
    <n v="49"/>
    <n v="142"/>
    <n v="117"/>
    <n v="138"/>
    <n v="88"/>
    <n v="51"/>
    <n v="49"/>
    <n v="30"/>
    <n v="25"/>
    <n v="5"/>
    <n v="3"/>
  </r>
  <r>
    <s v="Amador County"/>
    <s v=" California"/>
    <n v="2010"/>
    <x v="57"/>
    <n v="38327"/>
    <n v="20781"/>
    <n v="17546"/>
    <n v="1303"/>
    <n v="1648"/>
    <n v="2261"/>
    <n v="2376"/>
    <n v="1571"/>
    <n v="1724"/>
    <n v="1801"/>
    <n v="2376"/>
    <n v="2606"/>
    <n v="3219"/>
    <n v="3487"/>
    <n v="3832"/>
    <n v="2836"/>
    <n v="2069"/>
    <n v="1954"/>
    <n v="1341"/>
    <n v="1149"/>
    <n v="881"/>
  </r>
  <r>
    <s v="Butte County"/>
    <s v=" California"/>
    <n v="2010"/>
    <x v="57"/>
    <n v="218635"/>
    <n v="108175"/>
    <n v="110460"/>
    <n v="12243"/>
    <n v="12243"/>
    <n v="13336"/>
    <n v="18146"/>
    <n v="23831"/>
    <n v="13336"/>
    <n v="11587"/>
    <n v="11587"/>
    <n v="12462"/>
    <n v="14211"/>
    <n v="15304"/>
    <n v="14429"/>
    <n v="12680"/>
    <n v="8964"/>
    <n v="7433"/>
    <n v="6340"/>
    <n v="4809"/>
    <n v="5465"/>
  </r>
  <r>
    <s v="Calaveras County"/>
    <s v=" California"/>
    <n v="2010"/>
    <x v="57"/>
    <n v="45994"/>
    <n v="22978"/>
    <n v="23016"/>
    <n v="1885"/>
    <n v="2207"/>
    <n v="3035"/>
    <n v="2943"/>
    <n v="2023"/>
    <n v="1839"/>
    <n v="1655"/>
    <n v="1839"/>
    <n v="3081"/>
    <n v="3679"/>
    <n v="4415"/>
    <n v="3909"/>
    <n v="4185"/>
    <n v="2759"/>
    <n v="2667"/>
    <n v="1655"/>
    <n v="919"/>
    <n v="1241"/>
  </r>
  <r>
    <s v="Colusa County"/>
    <s v=" California"/>
    <n v="2010"/>
    <x v="57"/>
    <n v="21165"/>
    <n v="10839"/>
    <n v="10326"/>
    <n v="1820"/>
    <n v="1777"/>
    <n v="1566"/>
    <n v="1756"/>
    <n v="1269"/>
    <n v="1354"/>
    <n v="1312"/>
    <n v="1185"/>
    <n v="1672"/>
    <n v="1439"/>
    <n v="1396"/>
    <n v="1185"/>
    <n v="1015"/>
    <n v="910"/>
    <n v="423"/>
    <n v="317"/>
    <n v="465"/>
    <n v="317"/>
  </r>
  <r>
    <s v="Contra Costa County"/>
    <s v=" California"/>
    <n v="2010"/>
    <x v="57"/>
    <n v="1024809"/>
    <n v="500249"/>
    <n v="524560"/>
    <n v="66612"/>
    <n v="70711"/>
    <n v="73786"/>
    <n v="73786"/>
    <n v="59438"/>
    <n v="62513"/>
    <n v="62513"/>
    <n v="71736"/>
    <n v="80959"/>
    <n v="83009"/>
    <n v="76860"/>
    <n v="65587"/>
    <n v="54314"/>
    <n v="36893"/>
    <n v="27669"/>
    <n v="22545"/>
    <n v="18446"/>
    <n v="17421"/>
  </r>
  <r>
    <s v="Del Norte County"/>
    <s v=" California"/>
    <n v="2010"/>
    <x v="57"/>
    <n v="28471"/>
    <n v="15654"/>
    <n v="12817"/>
    <n v="1708"/>
    <n v="1793"/>
    <n v="1651"/>
    <n v="1964"/>
    <n v="1992"/>
    <n v="1736"/>
    <n v="1936"/>
    <n v="2135"/>
    <n v="1822"/>
    <n v="2163"/>
    <n v="2363"/>
    <n v="1793"/>
    <n v="1537"/>
    <n v="1167"/>
    <n v="1024"/>
    <n v="882"/>
    <n v="484"/>
    <n v="370"/>
  </r>
  <r>
    <s v="El Dorado County"/>
    <s v=" California"/>
    <n v="2010"/>
    <x v="57"/>
    <n v="179053"/>
    <n v="89764"/>
    <n v="89289"/>
    <n v="9847"/>
    <n v="11101"/>
    <n v="12712"/>
    <n v="12891"/>
    <n v="8594"/>
    <n v="8415"/>
    <n v="8415"/>
    <n v="10564"/>
    <n v="13428"/>
    <n v="16114"/>
    <n v="16293"/>
    <n v="13966"/>
    <n v="11996"/>
    <n v="8236"/>
    <n v="5550"/>
    <n v="4476"/>
    <n v="3402"/>
    <n v="2864"/>
  </r>
  <r>
    <s v="Fresno County"/>
    <s v=" California"/>
    <n v="2010"/>
    <x v="57"/>
    <n v="908830"/>
    <n v="454107"/>
    <n v="454723"/>
    <n v="77250"/>
    <n v="72706"/>
    <n v="76341"/>
    <n v="79977"/>
    <n v="73615"/>
    <n v="69979"/>
    <n v="59073"/>
    <n v="57256"/>
    <n v="58165"/>
    <n v="59073"/>
    <n v="54529"/>
    <n v="45441"/>
    <n v="37262"/>
    <n v="26356"/>
    <n v="19994"/>
    <n v="15450"/>
    <n v="13632"/>
    <n v="13632"/>
  </r>
  <r>
    <s v="Glenn County"/>
    <s v=" California"/>
    <n v="2010"/>
    <x v="57"/>
    <n v="27935"/>
    <n v="14076"/>
    <n v="13859"/>
    <n v="2234"/>
    <n v="2067"/>
    <n v="2234"/>
    <n v="2206"/>
    <n v="1815"/>
    <n v="1731"/>
    <n v="1648"/>
    <n v="1704"/>
    <n v="1731"/>
    <n v="1955"/>
    <n v="1955"/>
    <n v="1787"/>
    <n v="1257"/>
    <n v="1145"/>
    <n v="726"/>
    <n v="670"/>
    <n v="586"/>
    <n v="474"/>
  </r>
  <r>
    <s v="Humboldt County"/>
    <s v=" California"/>
    <n v="2010"/>
    <x v="57"/>
    <n v="133058"/>
    <n v="66509"/>
    <n v="66549"/>
    <n v="7584"/>
    <n v="7185"/>
    <n v="7451"/>
    <n v="9979"/>
    <n v="12241"/>
    <n v="9979"/>
    <n v="8648"/>
    <n v="7850"/>
    <n v="7451"/>
    <n v="9314"/>
    <n v="10245"/>
    <n v="10245"/>
    <n v="7850"/>
    <n v="4923"/>
    <n v="4124"/>
    <n v="3193"/>
    <n v="2395"/>
    <n v="2528"/>
  </r>
  <r>
    <s v="Imperial County"/>
    <s v=" California"/>
    <n v="2010"/>
    <x v="57"/>
    <n v="168052"/>
    <n v="86759"/>
    <n v="81293"/>
    <n v="13444"/>
    <n v="13276"/>
    <n v="13612"/>
    <n v="15124"/>
    <n v="13108"/>
    <n v="11931"/>
    <n v="11091"/>
    <n v="11259"/>
    <n v="11595"/>
    <n v="11091"/>
    <n v="10419"/>
    <n v="8570"/>
    <n v="6217"/>
    <n v="5041"/>
    <n v="4201"/>
    <n v="3697"/>
    <n v="2520"/>
    <n v="1848"/>
  </r>
  <r>
    <s v="Inyo County"/>
    <s v=" California"/>
    <n v="2010"/>
    <x v="57"/>
    <n v="18434"/>
    <n v="9224"/>
    <n v="9210"/>
    <n v="1069"/>
    <n v="977"/>
    <n v="1179"/>
    <n v="1179"/>
    <n v="866"/>
    <n v="940"/>
    <n v="977"/>
    <n v="977"/>
    <n v="1069"/>
    <n v="1456"/>
    <n v="1585"/>
    <n v="1493"/>
    <n v="1271"/>
    <n v="1013"/>
    <n v="755"/>
    <n v="589"/>
    <n v="645"/>
    <n v="423"/>
  </r>
  <r>
    <s v="Kern County"/>
    <s v=" California"/>
    <n v="2010"/>
    <x v="57"/>
    <n v="815693"/>
    <n v="420962"/>
    <n v="394731"/>
    <n v="71780"/>
    <n v="66071"/>
    <n v="68518"/>
    <n v="70149"/>
    <n v="63624"/>
    <n v="61176"/>
    <n v="55467"/>
    <n v="53835"/>
    <n v="56282"/>
    <n v="55467"/>
    <n v="49757"/>
    <n v="39968"/>
    <n v="31812"/>
    <n v="23655"/>
    <n v="17129"/>
    <n v="13051"/>
    <n v="9788"/>
    <n v="8156"/>
  </r>
  <r>
    <s v="Kings County"/>
    <s v=" California"/>
    <n v="2010"/>
    <x v="57"/>
    <n v="151122"/>
    <n v="85889"/>
    <n v="65233"/>
    <n v="12543"/>
    <n v="11938"/>
    <n v="10427"/>
    <n v="11334"/>
    <n v="13600"/>
    <n v="13298"/>
    <n v="12240"/>
    <n v="12694"/>
    <n v="10427"/>
    <n v="10578"/>
    <n v="8462"/>
    <n v="6800"/>
    <n v="5138"/>
    <n v="3778"/>
    <n v="2871"/>
    <n v="1964"/>
    <n v="1813"/>
    <n v="1208"/>
  </r>
  <r>
    <s v="Lake County"/>
    <s v=" California"/>
    <n v="2010"/>
    <x v="57"/>
    <n v="64371"/>
    <n v="32294"/>
    <n v="32077"/>
    <n v="3540"/>
    <n v="3926"/>
    <n v="3797"/>
    <n v="4377"/>
    <n v="3218"/>
    <n v="3218"/>
    <n v="3154"/>
    <n v="3797"/>
    <n v="3797"/>
    <n v="4956"/>
    <n v="5471"/>
    <n v="4892"/>
    <n v="5214"/>
    <n v="3476"/>
    <n v="2767"/>
    <n v="1738"/>
    <n v="1416"/>
    <n v="1609"/>
  </r>
  <r>
    <s v="Lassen County"/>
    <s v=" California"/>
    <n v="2010"/>
    <x v="57"/>
    <n v="35081"/>
    <n v="22863"/>
    <n v="12218"/>
    <n v="1578"/>
    <n v="1578"/>
    <n v="1929"/>
    <n v="2104"/>
    <n v="3052"/>
    <n v="3262"/>
    <n v="2876"/>
    <n v="2876"/>
    <n v="3192"/>
    <n v="2946"/>
    <n v="2560"/>
    <n v="2139"/>
    <n v="1718"/>
    <n v="1052"/>
    <n v="771"/>
    <n v="666"/>
    <n v="385"/>
    <n v="420"/>
  </r>
  <r>
    <s v="Los Angeles County"/>
    <s v=" California"/>
    <n v="2010"/>
    <x v="57"/>
    <n v="9758256"/>
    <n v="4811964"/>
    <n v="4946292"/>
    <n v="663561"/>
    <n v="644044"/>
    <n v="702594"/>
    <n v="751385"/>
    <n v="731869"/>
    <n v="770902"/>
    <n v="712352"/>
    <n v="741627"/>
    <n v="722110"/>
    <n v="702594"/>
    <n v="644044"/>
    <n v="536704"/>
    <n v="419605"/>
    <n v="302505"/>
    <n v="234198"/>
    <n v="185406"/>
    <n v="156132"/>
    <n v="146373"/>
  </r>
  <r>
    <s v="Madera County"/>
    <s v=" California"/>
    <n v="2010"/>
    <x v="57"/>
    <n v="147738"/>
    <n v="71232"/>
    <n v="76506"/>
    <n v="11966"/>
    <n v="10932"/>
    <n v="11966"/>
    <n v="12262"/>
    <n v="10341"/>
    <n v="10193"/>
    <n v="9898"/>
    <n v="9455"/>
    <n v="9898"/>
    <n v="9898"/>
    <n v="9307"/>
    <n v="8716"/>
    <n v="6352"/>
    <n v="5614"/>
    <n v="3693"/>
    <n v="3102"/>
    <n v="2068"/>
    <n v="2216"/>
  </r>
  <r>
    <s v="Mariposa County"/>
    <s v=" California"/>
    <n v="2010"/>
    <x v="57"/>
    <n v="18290"/>
    <n v="9159"/>
    <n v="9131"/>
    <n v="804"/>
    <n v="969"/>
    <n v="1024"/>
    <n v="951"/>
    <n v="859"/>
    <n v="804"/>
    <n v="695"/>
    <n v="1133"/>
    <n v="1115"/>
    <n v="1444"/>
    <n v="1719"/>
    <n v="1755"/>
    <n v="1353"/>
    <n v="1207"/>
    <n v="841"/>
    <n v="731"/>
    <n v="420"/>
    <n v="438"/>
  </r>
  <r>
    <s v="Mendocino County"/>
    <s v=" California"/>
    <n v="2010"/>
    <x v="57"/>
    <n v="87487"/>
    <n v="43955"/>
    <n v="43532"/>
    <n v="5249"/>
    <n v="5336"/>
    <n v="5249"/>
    <n v="6036"/>
    <n v="5249"/>
    <n v="5074"/>
    <n v="4986"/>
    <n v="4986"/>
    <n v="5599"/>
    <n v="6124"/>
    <n v="6911"/>
    <n v="7173"/>
    <n v="6474"/>
    <n v="4111"/>
    <n v="2887"/>
    <n v="2012"/>
    <n v="2187"/>
    <n v="1924"/>
  </r>
  <r>
    <s v="Merced County"/>
    <s v=" California"/>
    <n v="2010"/>
    <x v="57"/>
    <n v="250699"/>
    <n v="126197"/>
    <n v="124502"/>
    <n v="22312"/>
    <n v="22061"/>
    <n v="22061"/>
    <n v="23816"/>
    <n v="19554"/>
    <n v="17799"/>
    <n v="16546"/>
    <n v="16796"/>
    <n v="15794"/>
    <n v="16044"/>
    <n v="14039"/>
    <n v="11532"/>
    <n v="9526"/>
    <n v="7019"/>
    <n v="5515"/>
    <n v="4512"/>
    <n v="3008"/>
    <n v="2757"/>
  </r>
  <r>
    <s v="Modoc County"/>
    <s v=" California"/>
    <n v="2010"/>
    <x v="57"/>
    <n v="9605"/>
    <n v="4816"/>
    <n v="4789"/>
    <n v="509"/>
    <n v="595"/>
    <n v="643"/>
    <n v="518"/>
    <n v="480"/>
    <n v="422"/>
    <n v="480"/>
    <n v="528"/>
    <n v="518"/>
    <n v="758"/>
    <n v="691"/>
    <n v="874"/>
    <n v="778"/>
    <n v="787"/>
    <n v="297"/>
    <n v="326"/>
    <n v="220"/>
    <n v="182"/>
  </r>
  <r>
    <s v="Mono County"/>
    <s v=" California"/>
    <n v="2010"/>
    <x v="57"/>
    <n v="13905"/>
    <n v="7630"/>
    <n v="6275"/>
    <n v="917"/>
    <n v="570"/>
    <n v="1001"/>
    <n v="959"/>
    <n v="1154"/>
    <n v="1112"/>
    <n v="820"/>
    <n v="1126"/>
    <n v="1070"/>
    <n v="1126"/>
    <n v="1070"/>
    <n v="903"/>
    <n v="917"/>
    <n v="597"/>
    <n v="208"/>
    <n v="166"/>
    <n v="111"/>
    <n v="83"/>
  </r>
  <r>
    <s v="Monterey County"/>
    <s v=" California"/>
    <n v="2010"/>
    <x v="57"/>
    <n v="407435"/>
    <n v="209831"/>
    <n v="197604"/>
    <n v="32594"/>
    <n v="29335"/>
    <n v="28927"/>
    <n v="32594"/>
    <n v="32187"/>
    <n v="31372"/>
    <n v="28927"/>
    <n v="28113"/>
    <n v="27705"/>
    <n v="27298"/>
    <n v="26075"/>
    <n v="22001"/>
    <n v="18334"/>
    <n v="11815"/>
    <n v="9371"/>
    <n v="8556"/>
    <n v="6518"/>
    <n v="6111"/>
  </r>
  <r>
    <s v="Napa County"/>
    <s v=" California"/>
    <n v="2010"/>
    <x v="57"/>
    <n v="134051"/>
    <n v="66748"/>
    <n v="67303"/>
    <n v="8043"/>
    <n v="8445"/>
    <n v="9115"/>
    <n v="9249"/>
    <n v="8445"/>
    <n v="8043"/>
    <n v="7909"/>
    <n v="9115"/>
    <n v="8847"/>
    <n v="10053"/>
    <n v="9785"/>
    <n v="8713"/>
    <n v="8043"/>
    <n v="5496"/>
    <n v="4423"/>
    <n v="3887"/>
    <n v="2949"/>
    <n v="3217"/>
  </r>
  <r>
    <s v="Nevada County"/>
    <s v=" California"/>
    <n v="2010"/>
    <x v="57"/>
    <n v="98186"/>
    <n v="48741"/>
    <n v="49445"/>
    <n v="4320"/>
    <n v="4909"/>
    <n v="6087"/>
    <n v="6382"/>
    <n v="4418"/>
    <n v="4712"/>
    <n v="4221"/>
    <n v="5302"/>
    <n v="5989"/>
    <n v="7756"/>
    <n v="8640"/>
    <n v="9229"/>
    <n v="7756"/>
    <n v="5596"/>
    <n v="4123"/>
    <n v="3436"/>
    <n v="2454"/>
    <n v="2552"/>
  </r>
  <r>
    <s v="Orange County"/>
    <s v=" California"/>
    <n v="2010"/>
    <x v="57"/>
    <n v="2965525"/>
    <n v="1467799"/>
    <n v="1497726"/>
    <n v="195724"/>
    <n v="201655"/>
    <n v="210552"/>
    <n v="222414"/>
    <n v="207586"/>
    <n v="216483"/>
    <n v="198690"/>
    <n v="225379"/>
    <n v="225379"/>
    <n v="228345"/>
    <n v="201655"/>
    <n v="169034"/>
    <n v="136414"/>
    <n v="97862"/>
    <n v="77103"/>
    <n v="62276"/>
    <n v="50413"/>
    <n v="44482"/>
  </r>
  <r>
    <s v="Placer County"/>
    <s v=" California"/>
    <n v="2010"/>
    <x v="57"/>
    <n v="336477"/>
    <n v="164341"/>
    <n v="172136"/>
    <n v="20525"/>
    <n v="22880"/>
    <n v="24562"/>
    <n v="23553"/>
    <n v="17833"/>
    <n v="18169"/>
    <n v="18842"/>
    <n v="22880"/>
    <n v="24562"/>
    <n v="26918"/>
    <n v="24562"/>
    <n v="22880"/>
    <n v="18169"/>
    <n v="15814"/>
    <n v="11103"/>
    <n v="9757"/>
    <n v="7066"/>
    <n v="6056"/>
  </r>
  <r>
    <s v="Plumas County"/>
    <s v=" California"/>
    <n v="2010"/>
    <x v="57"/>
    <n v="20392"/>
    <n v="10451"/>
    <n v="9941"/>
    <n v="856"/>
    <n v="978"/>
    <n v="1141"/>
    <n v="1407"/>
    <n v="734"/>
    <n v="754"/>
    <n v="876"/>
    <n v="1080"/>
    <n v="1305"/>
    <n v="1468"/>
    <n v="1998"/>
    <n v="2161"/>
    <n v="1712"/>
    <n v="1366"/>
    <n v="999"/>
    <n v="570"/>
    <n v="530"/>
    <n v="469"/>
  </r>
  <r>
    <s v="Riverside County"/>
    <s v=" California"/>
    <n v="2010"/>
    <x v="57"/>
    <n v="2109464"/>
    <n v="1050949"/>
    <n v="1058515"/>
    <n v="162428"/>
    <n v="162428"/>
    <n v="175085"/>
    <n v="179304"/>
    <n v="145553"/>
    <n v="139224"/>
    <n v="135005"/>
    <n v="147662"/>
    <n v="145553"/>
    <n v="147662"/>
    <n v="128677"/>
    <n v="105473"/>
    <n v="88597"/>
    <n v="71721"/>
    <n v="59064"/>
    <n v="48517"/>
    <n v="35860"/>
    <n v="29532"/>
  </r>
  <r>
    <s v="Sacramento County"/>
    <s v=" California"/>
    <n v="2010"/>
    <x v="57"/>
    <n v="1395144"/>
    <n v="683659"/>
    <n v="711485"/>
    <n v="100450"/>
    <n v="96264"/>
    <n v="100450"/>
    <n v="104635"/>
    <n v="99055"/>
    <n v="107426"/>
    <n v="96264"/>
    <n v="96264"/>
    <n v="97660"/>
    <n v="101845"/>
    <n v="94869"/>
    <n v="80918"/>
    <n v="62781"/>
    <n v="44644"/>
    <n v="34878"/>
    <n v="27902"/>
    <n v="23717"/>
    <n v="20927"/>
  </r>
  <r>
    <s v="San Benito County"/>
    <s v=" California"/>
    <n v="2010"/>
    <x v="57"/>
    <n v="54492"/>
    <n v="27324"/>
    <n v="27168"/>
    <n v="4141"/>
    <n v="4359"/>
    <n v="4631"/>
    <n v="4577"/>
    <n v="3487"/>
    <n v="3487"/>
    <n v="3487"/>
    <n v="3977"/>
    <n v="3868"/>
    <n v="4086"/>
    <n v="3868"/>
    <n v="3106"/>
    <n v="2288"/>
    <n v="1253"/>
    <n v="1525"/>
    <n v="926"/>
    <n v="817"/>
    <n v="599"/>
  </r>
  <r>
    <s v="San Bernardino County"/>
    <s v=" California"/>
    <n v="2010"/>
    <x v="57"/>
    <n v="2005287"/>
    <n v="998752"/>
    <n v="1006535"/>
    <n v="160422"/>
    <n v="158417"/>
    <n v="170449"/>
    <n v="178470"/>
    <n v="154407"/>
    <n v="144380"/>
    <n v="134354"/>
    <n v="138364"/>
    <n v="140370"/>
    <n v="142375"/>
    <n v="128338"/>
    <n v="102269"/>
    <n v="78206"/>
    <n v="54142"/>
    <n v="42111"/>
    <n v="32084"/>
    <n v="24063"/>
    <n v="20052"/>
  </r>
  <r>
    <s v="San Diego County"/>
    <s v=" California"/>
    <n v="2010"/>
    <x v="57"/>
    <n v="3022468"/>
    <n v="1516787"/>
    <n v="1505681"/>
    <n v="202505"/>
    <n v="193437"/>
    <n v="196460"/>
    <n v="223662"/>
    <n v="262954"/>
    <n v="244819"/>
    <n v="211572"/>
    <n v="211572"/>
    <n v="211572"/>
    <n v="217617"/>
    <n v="202505"/>
    <n v="169258"/>
    <n v="132988"/>
    <n v="96718"/>
    <n v="75561"/>
    <n v="66494"/>
    <n v="51381"/>
    <n v="48359"/>
  </r>
  <r>
    <s v="San Francisco County"/>
    <s v=" California"/>
    <n v="2010"/>
    <x v="57"/>
    <n v="789172"/>
    <n v="399683"/>
    <n v="389489"/>
    <n v="34723"/>
    <n v="27621"/>
    <n v="26831"/>
    <n v="34723"/>
    <n v="57609"/>
    <n v="86019"/>
    <n v="78917"/>
    <n v="71814"/>
    <n v="62344"/>
    <n v="56820"/>
    <n v="53663"/>
    <n v="50507"/>
    <n v="41036"/>
    <n v="28410"/>
    <n v="24464"/>
    <n v="21307"/>
    <n v="17361"/>
    <n v="17361"/>
  </r>
  <r>
    <s v="San Joaquin County"/>
    <s v=" California"/>
    <n v="2010"/>
    <x v="57"/>
    <n v="673613"/>
    <n v="335907"/>
    <n v="337706"/>
    <n v="55236"/>
    <n v="53215"/>
    <n v="56583"/>
    <n v="57930"/>
    <n v="47152"/>
    <n v="45805"/>
    <n v="43784"/>
    <n v="45805"/>
    <n v="47152"/>
    <n v="47152"/>
    <n v="42437"/>
    <n v="35701"/>
    <n v="27618"/>
    <n v="19534"/>
    <n v="16166"/>
    <n v="12125"/>
    <n v="10104"/>
    <n v="9430"/>
  </r>
  <r>
    <s v="San Luis Obispo County"/>
    <s v=" California"/>
    <n v="2010"/>
    <x v="57"/>
    <n v="265577"/>
    <n v="136223"/>
    <n v="129354"/>
    <n v="13278"/>
    <n v="13278"/>
    <n v="14606"/>
    <n v="22574"/>
    <n v="28151"/>
    <n v="15934"/>
    <n v="13810"/>
    <n v="14606"/>
    <n v="16200"/>
    <n v="19652"/>
    <n v="20449"/>
    <n v="18855"/>
    <n v="15137"/>
    <n v="10888"/>
    <n v="8764"/>
    <n v="7436"/>
    <n v="5842"/>
    <n v="6373"/>
  </r>
  <r>
    <s v="San Mateo County"/>
    <s v=" California"/>
    <n v="2010"/>
    <x v="57"/>
    <n v="704327"/>
    <n v="345989"/>
    <n v="358338"/>
    <n v="46485"/>
    <n v="43668"/>
    <n v="40850"/>
    <n v="41555"/>
    <n v="40146"/>
    <n v="47894"/>
    <n v="50007"/>
    <n v="54233"/>
    <n v="55641"/>
    <n v="56346"/>
    <n v="52824"/>
    <n v="46485"/>
    <n v="37329"/>
    <n v="26764"/>
    <n v="20425"/>
    <n v="17608"/>
    <n v="14086"/>
    <n v="14086"/>
  </r>
  <r>
    <s v="Santa Barbara County"/>
    <s v=" California"/>
    <n v="2010"/>
    <x v="57"/>
    <n v="416051"/>
    <n v="208781"/>
    <n v="207270"/>
    <n v="27043"/>
    <n v="25379"/>
    <n v="26627"/>
    <n v="37860"/>
    <n v="43685"/>
    <n v="28291"/>
    <n v="25795"/>
    <n v="24963"/>
    <n v="26627"/>
    <n v="27875"/>
    <n v="26627"/>
    <n v="22882"/>
    <n v="19554"/>
    <n v="14561"/>
    <n v="11233"/>
    <n v="10401"/>
    <n v="8321"/>
    <n v="8737"/>
  </r>
  <r>
    <s v="Santa Clara County"/>
    <s v=" California"/>
    <n v="2010"/>
    <x v="57"/>
    <n v="1739396"/>
    <n v="873844"/>
    <n v="865552"/>
    <n v="125236"/>
    <n v="114800"/>
    <n v="113060"/>
    <n v="113060"/>
    <n v="113060"/>
    <n v="132194"/>
    <n v="135672"/>
    <n v="144369"/>
    <n v="135672"/>
    <n v="135672"/>
    <n v="118278"/>
    <n v="97406"/>
    <n v="76533"/>
    <n v="55660"/>
    <n v="43484"/>
    <n v="34787"/>
    <n v="27830"/>
    <n v="24351"/>
  </r>
  <r>
    <s v="Santa Cruz County"/>
    <s v=" California"/>
    <n v="2010"/>
    <x v="57"/>
    <n v="256901"/>
    <n v="128150"/>
    <n v="128751"/>
    <n v="14900"/>
    <n v="14643"/>
    <n v="15414"/>
    <n v="22093"/>
    <n v="24662"/>
    <n v="16184"/>
    <n v="15670"/>
    <n v="16441"/>
    <n v="17469"/>
    <n v="19267"/>
    <n v="20295"/>
    <n v="18753"/>
    <n v="14129"/>
    <n v="8220"/>
    <n v="6165"/>
    <n v="4624"/>
    <n v="4624"/>
    <n v="3853"/>
  </r>
  <r>
    <s v="Shasta County"/>
    <s v=" California"/>
    <n v="2010"/>
    <x v="57"/>
    <n v="176906"/>
    <n v="86998"/>
    <n v="89908"/>
    <n v="10260"/>
    <n v="10260"/>
    <n v="12383"/>
    <n v="12914"/>
    <n v="10968"/>
    <n v="10260"/>
    <n v="8668"/>
    <n v="9729"/>
    <n v="11498"/>
    <n v="13267"/>
    <n v="13621"/>
    <n v="12914"/>
    <n v="11498"/>
    <n v="8491"/>
    <n v="7076"/>
    <n v="5130"/>
    <n v="4245"/>
    <n v="3891"/>
  </r>
  <r>
    <s v="Sierra County"/>
    <s v=" California"/>
    <n v="2010"/>
    <x v="57"/>
    <n v="3366"/>
    <n v="1689"/>
    <n v="1677"/>
    <n v="141"/>
    <n v="175"/>
    <n v="148"/>
    <n v="201"/>
    <n v="94"/>
    <n v="87"/>
    <n v="70"/>
    <n v="218"/>
    <n v="188"/>
    <n v="309"/>
    <n v="319"/>
    <n v="440"/>
    <n v="289"/>
    <n v="262"/>
    <n v="124"/>
    <n v="188"/>
    <n v="40"/>
    <n v="57"/>
  </r>
  <r>
    <s v="Siskiyou County"/>
    <s v=" California"/>
    <n v="2010"/>
    <x v="57"/>
    <n v="44690"/>
    <n v="22218"/>
    <n v="22472"/>
    <n v="2279"/>
    <n v="2502"/>
    <n v="2592"/>
    <n v="3083"/>
    <n v="2145"/>
    <n v="2145"/>
    <n v="1832"/>
    <n v="2457"/>
    <n v="2413"/>
    <n v="3307"/>
    <n v="3932"/>
    <n v="3888"/>
    <n v="3575"/>
    <n v="2681"/>
    <n v="2011"/>
    <n v="1653"/>
    <n v="1206"/>
    <n v="983"/>
  </r>
  <r>
    <s v="Solano County"/>
    <s v=" California"/>
    <n v="2010"/>
    <x v="57"/>
    <n v="410042"/>
    <n v="205213"/>
    <n v="204829"/>
    <n v="27062"/>
    <n v="28292"/>
    <n v="28702"/>
    <n v="31163"/>
    <n v="28292"/>
    <n v="28292"/>
    <n v="25832"/>
    <n v="27472"/>
    <n v="29933"/>
    <n v="32393"/>
    <n v="31163"/>
    <n v="26242"/>
    <n v="21322"/>
    <n v="13941"/>
    <n v="10251"/>
    <n v="8610"/>
    <n v="6150"/>
    <n v="5330"/>
  </r>
  <r>
    <s v="Sonoma County"/>
    <s v=" California"/>
    <n v="2010"/>
    <x v="57"/>
    <n v="474047"/>
    <n v="233187"/>
    <n v="240860"/>
    <n v="27968"/>
    <n v="28442"/>
    <n v="30339"/>
    <n v="33657"/>
    <n v="31287"/>
    <n v="30813"/>
    <n v="27494"/>
    <n v="30339"/>
    <n v="32709"/>
    <n v="36501"/>
    <n v="37449"/>
    <n v="34605"/>
    <n v="28916"/>
    <n v="18961"/>
    <n v="12799"/>
    <n v="11851"/>
    <n v="9480"/>
    <n v="10429"/>
  </r>
  <r>
    <s v="Stanislaus County"/>
    <s v=" California"/>
    <n v="2010"/>
    <x v="57"/>
    <n v="509682"/>
    <n v="252215"/>
    <n v="257467"/>
    <n v="40264"/>
    <n v="38226"/>
    <n v="43322"/>
    <n v="42813"/>
    <n v="36697"/>
    <n v="36697"/>
    <n v="33129"/>
    <n v="34658"/>
    <n v="34148"/>
    <n v="36187"/>
    <n v="32109"/>
    <n v="28032"/>
    <n v="20387"/>
    <n v="15800"/>
    <n v="12232"/>
    <n v="9683"/>
    <n v="7645"/>
    <n v="7135"/>
  </r>
  <r>
    <s v="Sutter County"/>
    <s v=" California"/>
    <n v="2010"/>
    <x v="57"/>
    <n v="93420"/>
    <n v="46498"/>
    <n v="46922"/>
    <n v="7099"/>
    <n v="7006"/>
    <n v="7286"/>
    <n v="7286"/>
    <n v="6259"/>
    <n v="6539"/>
    <n v="6072"/>
    <n v="6259"/>
    <n v="6072"/>
    <n v="6539"/>
    <n v="5978"/>
    <n v="5138"/>
    <n v="4390"/>
    <n v="3456"/>
    <n v="2802"/>
    <n v="2148"/>
    <n v="1681"/>
    <n v="1307"/>
  </r>
  <r>
    <s v="Tehama County"/>
    <s v=" California"/>
    <n v="2010"/>
    <x v="57"/>
    <n v="62575"/>
    <n v="31198"/>
    <n v="31377"/>
    <n v="4317"/>
    <n v="4255"/>
    <n v="4505"/>
    <n v="4818"/>
    <n v="3504"/>
    <n v="3566"/>
    <n v="3253"/>
    <n v="3691"/>
    <n v="4004"/>
    <n v="4693"/>
    <n v="4380"/>
    <n v="4192"/>
    <n v="3566"/>
    <n v="3066"/>
    <n v="2440"/>
    <n v="1689"/>
    <n v="1439"/>
    <n v="1126"/>
  </r>
  <r>
    <s v="Trinity County"/>
    <s v=" California"/>
    <n v="2010"/>
    <x v="57"/>
    <n v="13701"/>
    <n v="6996"/>
    <n v="6705"/>
    <n v="657"/>
    <n v="630"/>
    <n v="739"/>
    <n v="780"/>
    <n v="657"/>
    <n v="630"/>
    <n v="630"/>
    <n v="822"/>
    <n v="657"/>
    <n v="1068"/>
    <n v="1287"/>
    <n v="1328"/>
    <n v="1315"/>
    <n v="904"/>
    <n v="602"/>
    <n v="397"/>
    <n v="246"/>
    <n v="342"/>
  </r>
  <r>
    <s v="Tulare County"/>
    <s v=" California"/>
    <n v="2010"/>
    <x v="57"/>
    <n v="429404"/>
    <n v="215004"/>
    <n v="214400"/>
    <n v="40363"/>
    <n v="36499"/>
    <n v="39934"/>
    <n v="38216"/>
    <n v="31346"/>
    <n v="31775"/>
    <n v="28340"/>
    <n v="28770"/>
    <n v="25764"/>
    <n v="26623"/>
    <n v="24476"/>
    <n v="21040"/>
    <n v="16317"/>
    <n v="12023"/>
    <n v="9446"/>
    <n v="7299"/>
    <n v="5582"/>
    <n v="5152"/>
  </r>
  <r>
    <s v="Tuolumne County"/>
    <s v=" California"/>
    <n v="2010"/>
    <x v="57"/>
    <n v="56074"/>
    <n v="29774"/>
    <n v="26300"/>
    <n v="2411"/>
    <n v="2635"/>
    <n v="2915"/>
    <n v="3308"/>
    <n v="3140"/>
    <n v="3308"/>
    <n v="2747"/>
    <n v="3084"/>
    <n v="3476"/>
    <n v="4205"/>
    <n v="4934"/>
    <n v="4990"/>
    <n v="4093"/>
    <n v="3588"/>
    <n v="2242"/>
    <n v="2074"/>
    <n v="1513"/>
    <n v="1345"/>
  </r>
  <r>
    <s v="Ventura County"/>
    <s v=" California"/>
    <n v="2010"/>
    <x v="57"/>
    <n v="809080"/>
    <n v="402061"/>
    <n v="407019"/>
    <n v="55826"/>
    <n v="56635"/>
    <n v="60681"/>
    <n v="63917"/>
    <n v="55017"/>
    <n v="52590"/>
    <n v="49353"/>
    <n v="55017"/>
    <n v="59871"/>
    <n v="63108"/>
    <n v="58253"/>
    <n v="47735"/>
    <n v="38835"/>
    <n v="28317"/>
    <n v="19417"/>
    <n v="16990"/>
    <n v="14563"/>
    <n v="12136"/>
  </r>
  <r>
    <s v="Yolo County"/>
    <s v=" California"/>
    <n v="2010"/>
    <x v="57"/>
    <n v="196418"/>
    <n v="95908"/>
    <n v="100510"/>
    <n v="12374"/>
    <n v="11981"/>
    <n v="12374"/>
    <n v="21213"/>
    <n v="25534"/>
    <n v="14338"/>
    <n v="12767"/>
    <n v="11785"/>
    <n v="12374"/>
    <n v="12570"/>
    <n v="11981"/>
    <n v="10410"/>
    <n v="8053"/>
    <n v="5892"/>
    <n v="3731"/>
    <n v="3535"/>
    <n v="2946"/>
    <n v="2553"/>
  </r>
  <r>
    <s v="Yuba County"/>
    <s v=" California"/>
    <n v="2010"/>
    <x v="57"/>
    <n v="71160"/>
    <n v="35887"/>
    <n v="35273"/>
    <n v="6262"/>
    <n v="5621"/>
    <n v="5621"/>
    <n v="5550"/>
    <n v="5408"/>
    <n v="5408"/>
    <n v="4910"/>
    <n v="4625"/>
    <n v="4411"/>
    <n v="4910"/>
    <n v="4411"/>
    <n v="3629"/>
    <n v="3486"/>
    <n v="2134"/>
    <n v="1779"/>
    <n v="1138"/>
    <n v="1067"/>
    <n v="711"/>
  </r>
  <r>
    <s v="Adams County"/>
    <s v=" Colorado"/>
    <n v="2010"/>
    <x v="58"/>
    <n v="425330"/>
    <n v="214100"/>
    <n v="211230"/>
    <n v="37854"/>
    <n v="34451"/>
    <n v="31049"/>
    <n v="29347"/>
    <n v="29347"/>
    <n v="35727"/>
    <n v="34877"/>
    <n v="33601"/>
    <n v="30198"/>
    <n v="29773"/>
    <n v="26370"/>
    <n v="22542"/>
    <n v="16162"/>
    <n v="11483"/>
    <n v="8506"/>
    <n v="6805"/>
    <n v="4253"/>
    <n v="3827"/>
  </r>
  <r>
    <s v="Alamosa County"/>
    <s v=" Colorado"/>
    <n v="2010"/>
    <x v="58"/>
    <n v="15293"/>
    <n v="7679"/>
    <n v="7614"/>
    <n v="1162"/>
    <n v="1070"/>
    <n v="994"/>
    <n v="1666"/>
    <n v="1330"/>
    <n v="1055"/>
    <n v="779"/>
    <n v="1039"/>
    <n v="688"/>
    <n v="1070"/>
    <n v="1009"/>
    <n v="1116"/>
    <n v="657"/>
    <n v="519"/>
    <n v="443"/>
    <n v="275"/>
    <n v="244"/>
    <n v="198"/>
  </r>
  <r>
    <s v="Arapahoe County"/>
    <s v=" Colorado"/>
    <n v="2010"/>
    <x v="58"/>
    <n v="552860"/>
    <n v="271065"/>
    <n v="281795"/>
    <n v="39805"/>
    <n v="40911"/>
    <n v="37594"/>
    <n v="38147"/>
    <n v="34830"/>
    <n v="40911"/>
    <n v="39805"/>
    <n v="41464"/>
    <n v="40358"/>
    <n v="43123"/>
    <n v="40911"/>
    <n v="34830"/>
    <n v="26537"/>
    <n v="16585"/>
    <n v="12162"/>
    <n v="9951"/>
    <n v="7740"/>
    <n v="7187"/>
  </r>
  <r>
    <s v="Archuleta County"/>
    <s v=" Colorado"/>
    <n v="2010"/>
    <x v="58"/>
    <n v="12136"/>
    <n v="6145"/>
    <n v="5991"/>
    <n v="521"/>
    <n v="873"/>
    <n v="1128"/>
    <n v="1565"/>
    <n v="995"/>
    <n v="606"/>
    <n v="266"/>
    <n v="279"/>
    <n v="533"/>
    <n v="461"/>
    <n v="837"/>
    <n v="1165"/>
    <n v="1080"/>
    <n v="606"/>
    <n v="509"/>
    <n v="242"/>
    <n v="327"/>
    <n v="145"/>
  </r>
  <r>
    <s v="Baca County"/>
    <s v=" Colorado"/>
    <n v="2010"/>
    <x v="58"/>
    <n v="3833"/>
    <n v="1864"/>
    <n v="1969"/>
    <n v="222"/>
    <n v="134"/>
    <n v="283"/>
    <n v="306"/>
    <n v="134"/>
    <n v="149"/>
    <n v="157"/>
    <n v="157"/>
    <n v="260"/>
    <n v="268"/>
    <n v="291"/>
    <n v="214"/>
    <n v="287"/>
    <n v="287"/>
    <n v="145"/>
    <n v="218"/>
    <n v="111"/>
    <n v="195"/>
  </r>
  <r>
    <s v="Boulder County"/>
    <s v=" Colorado"/>
    <n v="2010"/>
    <x v="58"/>
    <n v="290177"/>
    <n v="145782"/>
    <n v="144395"/>
    <n v="16830"/>
    <n v="17990"/>
    <n v="16830"/>
    <n v="23504"/>
    <n v="29888"/>
    <n v="19441"/>
    <n v="19441"/>
    <n v="20892"/>
    <n v="20892"/>
    <n v="22633"/>
    <n v="22053"/>
    <n v="18571"/>
    <n v="13928"/>
    <n v="8705"/>
    <n v="6093"/>
    <n v="4933"/>
    <n v="3482"/>
    <n v="4062"/>
  </r>
  <r>
    <s v="Broomfield County"/>
    <s v=" Colorado"/>
    <n v="2010"/>
    <x v="58"/>
    <n v="52872"/>
    <n v="26249"/>
    <n v="26623"/>
    <n v="3859"/>
    <n v="3859"/>
    <n v="3859"/>
    <n v="3595"/>
    <n v="3013"/>
    <n v="3066"/>
    <n v="3753"/>
    <n v="4229"/>
    <n v="4705"/>
    <n v="4546"/>
    <n v="3965"/>
    <n v="3489"/>
    <n v="2167"/>
    <n v="1480"/>
    <n v="1057"/>
    <n v="898"/>
    <n v="687"/>
    <n v="581"/>
  </r>
  <r>
    <s v="Chaffee County"/>
    <s v=" Colorado"/>
    <n v="2010"/>
    <x v="58"/>
    <n v="17540"/>
    <n v="9476"/>
    <n v="8064"/>
    <n v="631"/>
    <n v="736"/>
    <n v="964"/>
    <n v="982"/>
    <n v="929"/>
    <n v="1122"/>
    <n v="859"/>
    <n v="1105"/>
    <n v="1105"/>
    <n v="1420"/>
    <n v="1455"/>
    <n v="1490"/>
    <n v="1403"/>
    <n v="1017"/>
    <n v="877"/>
    <n v="666"/>
    <n v="333"/>
    <n v="403"/>
  </r>
  <r>
    <s v="Cheyenne County"/>
    <s v=" Colorado"/>
    <n v="2010"/>
    <x v="58"/>
    <n v="2194"/>
    <n v="982"/>
    <n v="1212"/>
    <n v="142"/>
    <n v="89"/>
    <n v="153"/>
    <n v="173"/>
    <n v="133"/>
    <n v="138"/>
    <n v="81"/>
    <n v="120"/>
    <n v="118"/>
    <n v="197"/>
    <n v="182"/>
    <n v="127"/>
    <n v="98"/>
    <n v="109"/>
    <n v="92"/>
    <n v="78"/>
    <n v="57"/>
    <n v="96"/>
  </r>
  <r>
    <s v="Clear Creek County"/>
    <s v=" Colorado"/>
    <n v="2010"/>
    <x v="58"/>
    <n v="9088"/>
    <n v="4700"/>
    <n v="4388"/>
    <n v="472"/>
    <n v="381"/>
    <n v="499"/>
    <n v="572"/>
    <n v="254"/>
    <n v="418"/>
    <n v="545"/>
    <n v="699"/>
    <n v="736"/>
    <n v="899"/>
    <n v="1045"/>
    <n v="1045"/>
    <n v="554"/>
    <n v="290"/>
    <n v="354"/>
    <n v="99"/>
    <n v="127"/>
    <n v="90"/>
  </r>
  <r>
    <s v="Costilla County"/>
    <s v=" Colorado"/>
    <n v="2010"/>
    <x v="58"/>
    <n v="3536"/>
    <n v="1856"/>
    <n v="1680"/>
    <n v="113"/>
    <n v="187"/>
    <n v="254"/>
    <n v="392"/>
    <n v="91"/>
    <n v="148"/>
    <n v="127"/>
    <n v="134"/>
    <n v="289"/>
    <n v="236"/>
    <n v="258"/>
    <n v="226"/>
    <n v="335"/>
    <n v="251"/>
    <n v="190"/>
    <n v="84"/>
    <n v="116"/>
    <n v="99"/>
  </r>
  <r>
    <s v="Crowley County"/>
    <s v=" Colorado"/>
    <n v="2010"/>
    <x v="58"/>
    <n v="5897"/>
    <n v="4104"/>
    <n v="1793"/>
    <n v="229"/>
    <n v="212"/>
    <n v="241"/>
    <n v="477"/>
    <n v="513"/>
    <n v="383"/>
    <n v="566"/>
    <n v="654"/>
    <n v="513"/>
    <n v="554"/>
    <n v="353"/>
    <n v="271"/>
    <n v="342"/>
    <n v="218"/>
    <n v="117"/>
    <n v="117"/>
    <n v="64"/>
    <n v="58"/>
  </r>
  <r>
    <s v="Custer County"/>
    <s v=" Colorado"/>
    <n v="2010"/>
    <x v="58"/>
    <n v="3899"/>
    <n v="1996"/>
    <n v="1903"/>
    <n v="183"/>
    <n v="210"/>
    <n v="159"/>
    <n v="233"/>
    <n v="136"/>
    <n v="27"/>
    <n v="105"/>
    <n v="132"/>
    <n v="237"/>
    <n v="366"/>
    <n v="409"/>
    <n v="440"/>
    <n v="417"/>
    <n v="210"/>
    <n v="382"/>
    <n v="132"/>
    <n v="38"/>
    <n v="74"/>
  </r>
  <r>
    <s v="Delta County"/>
    <s v=" Colorado"/>
    <n v="2010"/>
    <x v="58"/>
    <n v="30533"/>
    <n v="15389"/>
    <n v="15144"/>
    <n v="1740"/>
    <n v="1618"/>
    <n v="2167"/>
    <n v="1954"/>
    <n v="1373"/>
    <n v="1557"/>
    <n v="1373"/>
    <n v="1526"/>
    <n v="1954"/>
    <n v="2259"/>
    <n v="2351"/>
    <n v="2198"/>
    <n v="2351"/>
    <n v="1831"/>
    <n v="1496"/>
    <n v="1038"/>
    <n v="885"/>
    <n v="824"/>
  </r>
  <r>
    <s v="Denver County"/>
    <s v=" Colorado"/>
    <n v="2010"/>
    <x v="58"/>
    <n v="578087"/>
    <n v="289443"/>
    <n v="288644"/>
    <n v="42778"/>
    <n v="35841"/>
    <n v="28904"/>
    <n v="31794"/>
    <n v="45668"/>
    <n v="61277"/>
    <n v="54340"/>
    <n v="47981"/>
    <n v="38731"/>
    <n v="36419"/>
    <n v="35263"/>
    <n v="31794"/>
    <n v="26013"/>
    <n v="17342"/>
    <n v="12717"/>
    <n v="10983"/>
    <n v="9249"/>
    <n v="10405"/>
  </r>
  <r>
    <s v="Burke County"/>
    <s v=" North Dakota"/>
    <n v="2010"/>
    <x v="59"/>
    <n v="2027"/>
    <n v="1126"/>
    <n v="901"/>
    <n v="129"/>
    <n v="125"/>
    <n v="190"/>
    <n v="109"/>
    <n v="20"/>
    <n v="70"/>
    <n v="160"/>
    <n v="129"/>
    <n v="149"/>
    <n v="137"/>
    <n v="131"/>
    <n v="222"/>
    <n v="91"/>
    <n v="117"/>
    <n v="72"/>
    <n v="26"/>
    <n v="62"/>
    <n v="79"/>
  </r>
  <r>
    <s v="Douglas County"/>
    <s v=" Colorado"/>
    <n v="2010"/>
    <x v="58"/>
    <n v="273440"/>
    <n v="135274"/>
    <n v="138166"/>
    <n v="22422"/>
    <n v="25429"/>
    <n v="23515"/>
    <n v="17500"/>
    <n v="9843"/>
    <n v="14492"/>
    <n v="19961"/>
    <n v="25429"/>
    <n v="26250"/>
    <n v="24336"/>
    <n v="19687"/>
    <n v="15312"/>
    <n v="12031"/>
    <n v="7109"/>
    <n v="4101"/>
    <n v="2734"/>
    <n v="2187"/>
    <n v="1093"/>
  </r>
  <r>
    <s v="Eagle County"/>
    <s v=" Colorado"/>
    <n v="2010"/>
    <x v="58"/>
    <n v="50793"/>
    <n v="27149"/>
    <n v="23644"/>
    <n v="3911"/>
    <n v="3403"/>
    <n v="3149"/>
    <n v="2844"/>
    <n v="3453"/>
    <n v="5079"/>
    <n v="4571"/>
    <n v="4723"/>
    <n v="4317"/>
    <n v="3911"/>
    <n v="3809"/>
    <n v="3199"/>
    <n v="1777"/>
    <n v="1219"/>
    <n v="660"/>
    <n v="355"/>
    <n v="152"/>
    <n v="101"/>
  </r>
  <r>
    <s v="El Paso County"/>
    <s v=" Colorado"/>
    <n v="2010"/>
    <x v="58"/>
    <n v="599988"/>
    <n v="298850"/>
    <n v="301138"/>
    <n v="43199"/>
    <n v="44399"/>
    <n v="43199"/>
    <n v="45599"/>
    <n v="46799"/>
    <n v="43199"/>
    <n v="38999"/>
    <n v="39599"/>
    <n v="43799"/>
    <n v="47399"/>
    <n v="43199"/>
    <n v="33599"/>
    <n v="28799"/>
    <n v="18599"/>
    <n v="13799"/>
    <n v="10199"/>
    <n v="7799"/>
    <n v="7199"/>
  </r>
  <r>
    <s v="Fremont County"/>
    <s v=" Colorado"/>
    <n v="2010"/>
    <x v="58"/>
    <n v="46941"/>
    <n v="27080"/>
    <n v="19861"/>
    <n v="2112"/>
    <n v="2440"/>
    <n v="2253"/>
    <n v="2206"/>
    <n v="2628"/>
    <n v="3473"/>
    <n v="3426"/>
    <n v="3332"/>
    <n v="3191"/>
    <n v="3849"/>
    <n v="3614"/>
    <n v="3238"/>
    <n v="3238"/>
    <n v="2534"/>
    <n v="1783"/>
    <n v="1502"/>
    <n v="1361"/>
    <n v="704"/>
  </r>
  <r>
    <s v="Garfield County"/>
    <s v=" Colorado"/>
    <n v="2010"/>
    <x v="58"/>
    <n v="54761"/>
    <n v="28253"/>
    <n v="26508"/>
    <n v="4435"/>
    <n v="4271"/>
    <n v="3614"/>
    <n v="3668"/>
    <n v="3395"/>
    <n v="4216"/>
    <n v="4216"/>
    <n v="4709"/>
    <n v="3614"/>
    <n v="4216"/>
    <n v="4052"/>
    <n v="3559"/>
    <n v="2354"/>
    <n v="1314"/>
    <n v="1149"/>
    <n v="766"/>
    <n v="602"/>
    <n v="602"/>
  </r>
  <r>
    <s v="Gilpin County"/>
    <s v=" Colorado"/>
    <n v="2010"/>
    <x v="58"/>
    <n v="5126"/>
    <n v="2599"/>
    <n v="2527"/>
    <n v="246"/>
    <n v="240"/>
    <n v="261"/>
    <n v="235"/>
    <n v="107"/>
    <n v="287"/>
    <n v="384"/>
    <n v="517"/>
    <n v="399"/>
    <n v="517"/>
    <n v="620"/>
    <n v="553"/>
    <n v="338"/>
    <n v="184"/>
    <n v="76"/>
    <n v="71"/>
    <n v="61"/>
    <n v="15"/>
  </r>
  <r>
    <s v="Grand County"/>
    <s v=" Colorado"/>
    <n v="2010"/>
    <x v="58"/>
    <n v="14526"/>
    <n v="7781"/>
    <n v="6745"/>
    <n v="769"/>
    <n v="784"/>
    <n v="944"/>
    <n v="842"/>
    <n v="1278"/>
    <n v="435"/>
    <n v="1133"/>
    <n v="915"/>
    <n v="1031"/>
    <n v="1307"/>
    <n v="1452"/>
    <n v="1191"/>
    <n v="1045"/>
    <n v="522"/>
    <n v="261"/>
    <n v="305"/>
    <n v="290"/>
    <n v="29"/>
  </r>
  <r>
    <s v="Gunnison County"/>
    <s v=" Colorado"/>
    <n v="2010"/>
    <x v="58"/>
    <n v="15136"/>
    <n v="8184"/>
    <n v="6952"/>
    <n v="741"/>
    <n v="877"/>
    <n v="575"/>
    <n v="1422"/>
    <n v="2073"/>
    <n v="1150"/>
    <n v="1195"/>
    <n v="908"/>
    <n v="1104"/>
    <n v="998"/>
    <n v="1044"/>
    <n v="1089"/>
    <n v="711"/>
    <n v="514"/>
    <n v="272"/>
    <n v="166"/>
    <n v="90"/>
    <n v="196"/>
  </r>
  <r>
    <s v="Huerfano County"/>
    <s v=" Colorado"/>
    <n v="2010"/>
    <x v="58"/>
    <n v="6948"/>
    <n v="3498"/>
    <n v="3450"/>
    <n v="201"/>
    <n v="368"/>
    <n v="472"/>
    <n v="305"/>
    <n v="243"/>
    <n v="451"/>
    <n v="236"/>
    <n v="333"/>
    <n v="361"/>
    <n v="541"/>
    <n v="548"/>
    <n v="597"/>
    <n v="680"/>
    <n v="444"/>
    <n v="409"/>
    <n v="298"/>
    <n v="208"/>
    <n v="250"/>
  </r>
  <r>
    <s v="Jackson County"/>
    <s v=" Colorado"/>
    <n v="2010"/>
    <x v="58"/>
    <n v="1464"/>
    <n v="791"/>
    <n v="673"/>
    <n v="61"/>
    <n v="121"/>
    <n v="101"/>
    <n v="61"/>
    <n v="55"/>
    <n v="61"/>
    <n v="67"/>
    <n v="58"/>
    <n v="99"/>
    <n v="131"/>
    <n v="117"/>
    <n v="125"/>
    <n v="98"/>
    <n v="117"/>
    <n v="74"/>
    <n v="67"/>
    <n v="39"/>
    <n v="5"/>
  </r>
  <r>
    <s v="Jefferson County"/>
    <s v=" Colorado"/>
    <n v="2010"/>
    <x v="58"/>
    <n v="528614"/>
    <n v="262074"/>
    <n v="266540"/>
    <n v="30659"/>
    <n v="31716"/>
    <n v="34888"/>
    <n v="36474"/>
    <n v="31716"/>
    <n v="32245"/>
    <n v="31716"/>
    <n v="36474"/>
    <n v="39117"/>
    <n v="46518"/>
    <n v="44932"/>
    <n v="39117"/>
    <n v="29602"/>
    <n v="20087"/>
    <n v="14272"/>
    <n v="11629"/>
    <n v="8986"/>
    <n v="7929"/>
  </r>
  <r>
    <s v="Kiowa County"/>
    <s v=" Colorado"/>
    <n v="2010"/>
    <x v="58"/>
    <n v="1643"/>
    <n v="754"/>
    <n v="889"/>
    <n v="80"/>
    <n v="83"/>
    <n v="126"/>
    <n v="151"/>
    <n v="42"/>
    <n v="98"/>
    <n v="44"/>
    <n v="77"/>
    <n v="77"/>
    <n v="129"/>
    <n v="115"/>
    <n v="133"/>
    <n v="123"/>
    <n v="123"/>
    <n v="72"/>
    <n v="21"/>
    <n v="42"/>
    <n v="95"/>
  </r>
  <r>
    <s v="Kit Carson County"/>
    <s v=" Colorado"/>
    <n v="2010"/>
    <x v="58"/>
    <n v="8156"/>
    <n v="4567"/>
    <n v="3589"/>
    <n v="432"/>
    <n v="481"/>
    <n v="481"/>
    <n v="628"/>
    <n v="473"/>
    <n v="562"/>
    <n v="554"/>
    <n v="513"/>
    <n v="473"/>
    <n v="774"/>
    <n v="595"/>
    <n v="448"/>
    <n v="456"/>
    <n v="391"/>
    <n v="301"/>
    <n v="212"/>
    <n v="212"/>
    <n v="171"/>
  </r>
  <r>
    <s v="Lake County"/>
    <s v=" Colorado"/>
    <n v="2010"/>
    <x v="58"/>
    <n v="7039"/>
    <n v="3577"/>
    <n v="3462"/>
    <n v="549"/>
    <n v="422"/>
    <n v="598"/>
    <n v="415"/>
    <n v="302"/>
    <n v="675"/>
    <n v="626"/>
    <n v="619"/>
    <n v="520"/>
    <n v="288"/>
    <n v="626"/>
    <n v="506"/>
    <n v="309"/>
    <n v="168"/>
    <n v="140"/>
    <n v="63"/>
    <n v="56"/>
    <n v="126"/>
  </r>
  <r>
    <s v="La Plata County"/>
    <s v=" Colorado"/>
    <n v="2010"/>
    <x v="58"/>
    <n v="50149"/>
    <n v="25414"/>
    <n v="24735"/>
    <n v="2808"/>
    <n v="2708"/>
    <n v="2908"/>
    <n v="3911"/>
    <n v="4463"/>
    <n v="3309"/>
    <n v="3159"/>
    <n v="3209"/>
    <n v="3209"/>
    <n v="4011"/>
    <n v="4312"/>
    <n v="3610"/>
    <n v="3109"/>
    <n v="1955"/>
    <n v="1354"/>
    <n v="702"/>
    <n v="902"/>
    <n v="601"/>
  </r>
  <r>
    <s v="Larimer County"/>
    <s v=" Colorado"/>
    <n v="2010"/>
    <x v="58"/>
    <n v="291162"/>
    <n v="144373"/>
    <n v="146789"/>
    <n v="17178"/>
    <n v="17469"/>
    <n v="17469"/>
    <n v="23001"/>
    <n v="30572"/>
    <n v="21254"/>
    <n v="18634"/>
    <n v="17760"/>
    <n v="18925"/>
    <n v="21254"/>
    <n v="21545"/>
    <n v="19216"/>
    <n v="14266"/>
    <n v="10190"/>
    <n v="7279"/>
    <n v="6114"/>
    <n v="4367"/>
    <n v="4658"/>
  </r>
  <r>
    <s v="Lincoln County"/>
    <s v=" Colorado"/>
    <n v="2010"/>
    <x v="58"/>
    <n v="5476"/>
    <n v="3249"/>
    <n v="2227"/>
    <n v="334"/>
    <n v="197"/>
    <n v="344"/>
    <n v="317"/>
    <n v="399"/>
    <n v="405"/>
    <n v="312"/>
    <n v="306"/>
    <n v="470"/>
    <n v="449"/>
    <n v="459"/>
    <n v="306"/>
    <n v="290"/>
    <n v="186"/>
    <n v="235"/>
    <n v="158"/>
    <n v="125"/>
    <n v="169"/>
  </r>
  <r>
    <s v="Logan County"/>
    <s v=" Colorado"/>
    <n v="2010"/>
    <x v="58"/>
    <n v="22278"/>
    <n v="12000"/>
    <n v="10278"/>
    <n v="1180"/>
    <n v="1514"/>
    <n v="1113"/>
    <n v="2027"/>
    <n v="1448"/>
    <n v="1604"/>
    <n v="1336"/>
    <n v="1537"/>
    <n v="1425"/>
    <n v="1804"/>
    <n v="1715"/>
    <n v="1247"/>
    <n v="1136"/>
    <n v="913"/>
    <n v="623"/>
    <n v="556"/>
    <n v="490"/>
    <n v="601"/>
  </r>
  <r>
    <s v="Mesa County"/>
    <s v=" Colorado"/>
    <n v="2010"/>
    <x v="58"/>
    <n v="142284"/>
    <n v="70582"/>
    <n v="71702"/>
    <n v="9533"/>
    <n v="9106"/>
    <n v="8963"/>
    <n v="10102"/>
    <n v="9959"/>
    <n v="9675"/>
    <n v="8252"/>
    <n v="8679"/>
    <n v="8110"/>
    <n v="10244"/>
    <n v="10813"/>
    <n v="10102"/>
    <n v="7541"/>
    <n v="5833"/>
    <n v="4979"/>
    <n v="4268"/>
    <n v="3130"/>
    <n v="2845"/>
  </r>
  <r>
    <s v="Mineral County"/>
    <s v=" Colorado"/>
    <n v="2010"/>
    <x v="58"/>
    <n v="1020"/>
    <n v="509"/>
    <n v="511"/>
    <n v="0"/>
    <n v="19"/>
    <n v="23"/>
    <n v="31"/>
    <n v="58"/>
    <n v="83"/>
    <n v="3"/>
    <n v="28"/>
    <n v="22"/>
    <n v="51"/>
    <n v="124"/>
    <n v="98"/>
    <n v="153"/>
    <n v="73"/>
    <n v="125"/>
    <n v="64"/>
    <n v="24"/>
    <n v="36"/>
  </r>
  <r>
    <s v="Moffat County"/>
    <s v=" Colorado"/>
    <n v="2010"/>
    <x v="58"/>
    <n v="13519"/>
    <n v="6826"/>
    <n v="6693"/>
    <n v="1027"/>
    <n v="1122"/>
    <n v="892"/>
    <n v="946"/>
    <n v="784"/>
    <n v="878"/>
    <n v="986"/>
    <n v="838"/>
    <n v="986"/>
    <n v="973"/>
    <n v="1095"/>
    <n v="905"/>
    <n v="716"/>
    <n v="432"/>
    <n v="351"/>
    <n v="270"/>
    <n v="202"/>
    <n v="121"/>
  </r>
  <r>
    <s v="Montezuma County"/>
    <s v=" Colorado"/>
    <n v="2010"/>
    <x v="58"/>
    <n v="25279"/>
    <n v="12594"/>
    <n v="12685"/>
    <n v="1567"/>
    <n v="1718"/>
    <n v="1617"/>
    <n v="1668"/>
    <n v="1339"/>
    <n v="1213"/>
    <n v="1466"/>
    <n v="1188"/>
    <n v="1845"/>
    <n v="1794"/>
    <n v="2072"/>
    <n v="2148"/>
    <n v="1643"/>
    <n v="1213"/>
    <n v="935"/>
    <n v="834"/>
    <n v="581"/>
    <n v="455"/>
  </r>
  <r>
    <s v="Montrose County"/>
    <s v=" Colorado"/>
    <n v="2010"/>
    <x v="58"/>
    <n v="40266"/>
    <n v="19869"/>
    <n v="20397"/>
    <n v="2577"/>
    <n v="2818"/>
    <n v="2899"/>
    <n v="2536"/>
    <n v="1892"/>
    <n v="2174"/>
    <n v="2134"/>
    <n v="1973"/>
    <n v="3019"/>
    <n v="2899"/>
    <n v="3019"/>
    <n v="2697"/>
    <n v="2738"/>
    <n v="2093"/>
    <n v="1650"/>
    <n v="1328"/>
    <n v="926"/>
    <n v="926"/>
  </r>
  <r>
    <s v="Morgan County"/>
    <s v=" Colorado"/>
    <n v="2010"/>
    <x v="58"/>
    <n v="27911"/>
    <n v="13811"/>
    <n v="14100"/>
    <n v="2009"/>
    <n v="2009"/>
    <n v="2316"/>
    <n v="2121"/>
    <n v="1618"/>
    <n v="1953"/>
    <n v="1563"/>
    <n v="1758"/>
    <n v="1730"/>
    <n v="2009"/>
    <n v="2065"/>
    <n v="1479"/>
    <n v="1423"/>
    <n v="1004"/>
    <n v="948"/>
    <n v="641"/>
    <n v="669"/>
    <n v="614"/>
  </r>
  <r>
    <s v="Otero County"/>
    <s v=" Colorado"/>
    <n v="2010"/>
    <x v="58"/>
    <n v="18830"/>
    <n v="9235"/>
    <n v="9595"/>
    <n v="1223"/>
    <n v="1374"/>
    <n v="1223"/>
    <n v="1449"/>
    <n v="1092"/>
    <n v="997"/>
    <n v="960"/>
    <n v="922"/>
    <n v="1242"/>
    <n v="1186"/>
    <n v="1355"/>
    <n v="1167"/>
    <n v="1261"/>
    <n v="753"/>
    <n v="997"/>
    <n v="564"/>
    <n v="395"/>
    <n v="640"/>
  </r>
  <r>
    <s v="Ouray County"/>
    <s v=" Colorado"/>
    <n v="2010"/>
    <x v="58"/>
    <n v="4319"/>
    <n v="2120"/>
    <n v="2199"/>
    <n v="228"/>
    <n v="198"/>
    <n v="310"/>
    <n v="298"/>
    <n v="73"/>
    <n v="177"/>
    <n v="159"/>
    <n v="293"/>
    <n v="293"/>
    <n v="384"/>
    <n v="513"/>
    <n v="457"/>
    <n v="367"/>
    <n v="323"/>
    <n v="103"/>
    <n v="73"/>
    <n v="25"/>
    <n v="34"/>
  </r>
  <r>
    <s v="Park County"/>
    <s v=" Colorado"/>
    <n v="2010"/>
    <x v="58"/>
    <n v="16286"/>
    <n v="8843"/>
    <n v="7443"/>
    <n v="765"/>
    <n v="895"/>
    <n v="749"/>
    <n v="960"/>
    <n v="472"/>
    <n v="879"/>
    <n v="977"/>
    <n v="928"/>
    <n v="1579"/>
    <n v="1677"/>
    <n v="1954"/>
    <n v="1693"/>
    <n v="1140"/>
    <n v="749"/>
    <n v="439"/>
    <n v="309"/>
    <n v="48"/>
    <n v="81"/>
  </r>
  <r>
    <s v="Phillips County"/>
    <s v=" Colorado"/>
    <n v="2010"/>
    <x v="58"/>
    <n v="4394"/>
    <n v="2178"/>
    <n v="2216"/>
    <n v="329"/>
    <n v="333"/>
    <n v="290"/>
    <n v="285"/>
    <n v="232"/>
    <n v="210"/>
    <n v="250"/>
    <n v="184"/>
    <n v="351"/>
    <n v="325"/>
    <n v="263"/>
    <n v="276"/>
    <n v="246"/>
    <n v="162"/>
    <n v="175"/>
    <n v="219"/>
    <n v="114"/>
    <n v="131"/>
  </r>
  <r>
    <s v="Pitkin County"/>
    <s v=" Colorado"/>
    <n v="2010"/>
    <x v="58"/>
    <n v="16389"/>
    <n v="8543"/>
    <n v="7846"/>
    <n v="721"/>
    <n v="786"/>
    <n v="835"/>
    <n v="819"/>
    <n v="704"/>
    <n v="1327"/>
    <n v="1098"/>
    <n v="999"/>
    <n v="1753"/>
    <n v="1409"/>
    <n v="1573"/>
    <n v="1442"/>
    <n v="1196"/>
    <n v="671"/>
    <n v="475"/>
    <n v="344"/>
    <n v="163"/>
    <n v="49"/>
  </r>
  <r>
    <s v="Prowers County"/>
    <s v=" Colorado"/>
    <n v="2010"/>
    <x v="58"/>
    <n v="12734"/>
    <n v="6357"/>
    <n v="6377"/>
    <n v="1018"/>
    <n v="865"/>
    <n v="1082"/>
    <n v="1031"/>
    <n v="764"/>
    <n v="764"/>
    <n v="700"/>
    <n v="649"/>
    <n v="776"/>
    <n v="891"/>
    <n v="878"/>
    <n v="776"/>
    <n v="700"/>
    <n v="522"/>
    <n v="420"/>
    <n v="369"/>
    <n v="229"/>
    <n v="305"/>
  </r>
  <r>
    <s v="Pueblo County"/>
    <s v=" Colorado"/>
    <n v="2010"/>
    <x v="58"/>
    <n v="156244"/>
    <n v="76657"/>
    <n v="79587"/>
    <n v="10468"/>
    <n v="10780"/>
    <n v="10624"/>
    <n v="11562"/>
    <n v="10155"/>
    <n v="9530"/>
    <n v="9062"/>
    <n v="9218"/>
    <n v="9999"/>
    <n v="10937"/>
    <n v="11249"/>
    <n v="10312"/>
    <n v="8905"/>
    <n v="6406"/>
    <n v="5624"/>
    <n v="4687"/>
    <n v="4062"/>
    <n v="2812"/>
  </r>
  <r>
    <s v="Rio Blanco County"/>
    <s v=" Colorado"/>
    <n v="2010"/>
    <x v="58"/>
    <n v="6494"/>
    <n v="3288"/>
    <n v="3206"/>
    <n v="474"/>
    <n v="435"/>
    <n v="389"/>
    <n v="409"/>
    <n v="500"/>
    <n v="409"/>
    <n v="402"/>
    <n v="409"/>
    <n v="350"/>
    <n v="558"/>
    <n v="558"/>
    <n v="370"/>
    <n v="422"/>
    <n v="305"/>
    <n v="142"/>
    <n v="129"/>
    <n v="168"/>
    <n v="51"/>
  </r>
  <r>
    <s v="Rio Grande County"/>
    <s v=" Colorado"/>
    <n v="2010"/>
    <x v="58"/>
    <n v="11926"/>
    <n v="5785"/>
    <n v="6141"/>
    <n v="751"/>
    <n v="942"/>
    <n v="966"/>
    <n v="1228"/>
    <n v="453"/>
    <n v="441"/>
    <n v="620"/>
    <n v="560"/>
    <n v="763"/>
    <n v="715"/>
    <n v="822"/>
    <n v="882"/>
    <n v="751"/>
    <n v="799"/>
    <n v="393"/>
    <n v="286"/>
    <n v="274"/>
    <n v="262"/>
  </r>
  <r>
    <s v="Routt County"/>
    <s v=" Colorado"/>
    <n v="2010"/>
    <x v="58"/>
    <n v="22924"/>
    <n v="12397"/>
    <n v="10527"/>
    <n v="1283"/>
    <n v="1214"/>
    <n v="1398"/>
    <n v="1581"/>
    <n v="1398"/>
    <n v="1765"/>
    <n v="1581"/>
    <n v="1810"/>
    <n v="1788"/>
    <n v="2040"/>
    <n v="2154"/>
    <n v="1856"/>
    <n v="1398"/>
    <n v="687"/>
    <n v="435"/>
    <n v="298"/>
    <n v="183"/>
    <n v="68"/>
  </r>
  <r>
    <s v="Saguache County"/>
    <s v=" Colorado"/>
    <n v="2010"/>
    <x v="58"/>
    <n v="6161"/>
    <n v="3173"/>
    <n v="2988"/>
    <n v="394"/>
    <n v="443"/>
    <n v="320"/>
    <n v="388"/>
    <n v="394"/>
    <n v="308"/>
    <n v="246"/>
    <n v="388"/>
    <n v="449"/>
    <n v="462"/>
    <n v="517"/>
    <n v="542"/>
    <n v="499"/>
    <n v="295"/>
    <n v="234"/>
    <n v="135"/>
    <n v="61"/>
    <n v="80"/>
  </r>
  <r>
    <s v="San Juan County"/>
    <s v=" Colorado"/>
    <n v="2010"/>
    <x v="58"/>
    <n v="752"/>
    <n v="484"/>
    <n v="268"/>
    <n v="9"/>
    <n v="8"/>
    <n v="18"/>
    <n v="32"/>
    <n v="66"/>
    <n v="118"/>
    <n v="36"/>
    <n v="58"/>
    <n v="30"/>
    <n v="114"/>
    <n v="42"/>
    <n v="57"/>
    <n v="90"/>
    <n v="5"/>
    <n v="27"/>
    <n v="27"/>
    <n v="6"/>
    <n v="0"/>
  </r>
  <r>
    <s v="San Miguel County"/>
    <s v=" Colorado"/>
    <n v="2010"/>
    <x v="58"/>
    <n v="7299"/>
    <n v="3888"/>
    <n v="3411"/>
    <n v="430"/>
    <n v="445"/>
    <n v="364"/>
    <n v="313"/>
    <n v="364"/>
    <n v="642"/>
    <n v="649"/>
    <n v="656"/>
    <n v="649"/>
    <n v="715"/>
    <n v="671"/>
    <n v="445"/>
    <n v="540"/>
    <n v="131"/>
    <n v="182"/>
    <n v="36"/>
    <n v="36"/>
    <n v="7"/>
  </r>
  <r>
    <s v="Sedgwick County"/>
    <s v=" Colorado"/>
    <n v="2010"/>
    <x v="58"/>
    <n v="2412"/>
    <n v="1155"/>
    <n v="1257"/>
    <n v="79"/>
    <n v="132"/>
    <n v="154"/>
    <n v="137"/>
    <n v="103"/>
    <n v="57"/>
    <n v="84"/>
    <n v="120"/>
    <n v="159"/>
    <n v="156"/>
    <n v="248"/>
    <n v="144"/>
    <n v="166"/>
    <n v="161"/>
    <n v="135"/>
    <n v="103"/>
    <n v="69"/>
    <n v="192"/>
  </r>
  <r>
    <s v="Summit County"/>
    <s v=" Colorado"/>
    <n v="2010"/>
    <x v="58"/>
    <n v="27105"/>
    <n v="14924"/>
    <n v="12181"/>
    <n v="1544"/>
    <n v="1192"/>
    <n v="1382"/>
    <n v="1084"/>
    <n v="2276"/>
    <n v="3035"/>
    <n v="2439"/>
    <n v="2331"/>
    <n v="2303"/>
    <n v="2168"/>
    <n v="2141"/>
    <n v="1761"/>
    <n v="1382"/>
    <n v="894"/>
    <n v="623"/>
    <n v="352"/>
    <n v="54"/>
    <n v="108"/>
  </r>
  <r>
    <s v="Teller County"/>
    <s v=" Colorado"/>
    <n v="2010"/>
    <x v="58"/>
    <n v="22821"/>
    <n v="11517"/>
    <n v="11304"/>
    <n v="981"/>
    <n v="1209"/>
    <n v="1665"/>
    <n v="1346"/>
    <n v="958"/>
    <n v="844"/>
    <n v="935"/>
    <n v="1186"/>
    <n v="1871"/>
    <n v="2304"/>
    <n v="2601"/>
    <n v="2213"/>
    <n v="1985"/>
    <n v="1209"/>
    <n v="753"/>
    <n v="365"/>
    <n v="273"/>
    <n v="114"/>
  </r>
  <r>
    <s v="Washington County"/>
    <s v=" Colorado"/>
    <n v="2010"/>
    <x v="58"/>
    <n v="4773"/>
    <n v="2351"/>
    <n v="2422"/>
    <n v="267"/>
    <n v="329"/>
    <n v="276"/>
    <n v="300"/>
    <n v="248"/>
    <n v="233"/>
    <n v="238"/>
    <n v="281"/>
    <n v="329"/>
    <n v="348"/>
    <n v="434"/>
    <n v="377"/>
    <n v="248"/>
    <n v="219"/>
    <n v="171"/>
    <n v="186"/>
    <n v="152"/>
    <n v="128"/>
  </r>
  <r>
    <s v="Weld County"/>
    <s v=" Colorado"/>
    <n v="2010"/>
    <x v="58"/>
    <n v="242860"/>
    <n v="121654"/>
    <n v="121206"/>
    <n v="20157"/>
    <n v="20885"/>
    <n v="16514"/>
    <n v="18943"/>
    <n v="18214"/>
    <n v="17243"/>
    <n v="17000"/>
    <n v="18214"/>
    <n v="15785"/>
    <n v="17243"/>
    <n v="16028"/>
    <n v="13843"/>
    <n v="10442"/>
    <n v="7042"/>
    <n v="5585"/>
    <n v="4128"/>
    <n v="3157"/>
    <n v="2185"/>
  </r>
  <r>
    <s v="Yuma County"/>
    <s v=" Colorado"/>
    <n v="2010"/>
    <x v="58"/>
    <n v="9896"/>
    <n v="4884"/>
    <n v="5012"/>
    <n v="791"/>
    <n v="712"/>
    <n v="672"/>
    <n v="573"/>
    <n v="603"/>
    <n v="593"/>
    <n v="692"/>
    <n v="554"/>
    <n v="534"/>
    <n v="692"/>
    <n v="702"/>
    <n v="712"/>
    <n v="475"/>
    <n v="316"/>
    <n v="445"/>
    <n v="366"/>
    <n v="286"/>
    <n v="158"/>
  </r>
  <r>
    <s v="Fairfield County"/>
    <s v=" Connecticut"/>
    <n v="2010"/>
    <x v="60"/>
    <n v="905342"/>
    <n v="439720"/>
    <n v="465622"/>
    <n v="57941"/>
    <n v="63373"/>
    <n v="66089"/>
    <n v="62468"/>
    <n v="48888"/>
    <n v="49793"/>
    <n v="53415"/>
    <n v="63373"/>
    <n v="74238"/>
    <n v="76048"/>
    <n v="67900"/>
    <n v="55225"/>
    <n v="46172"/>
    <n v="33497"/>
    <n v="25349"/>
    <n v="22633"/>
    <n v="19917"/>
    <n v="19012"/>
  </r>
  <r>
    <s v="Hartford County"/>
    <s v=" Connecticut"/>
    <n v="2010"/>
    <x v="60"/>
    <n v="887976"/>
    <n v="428772"/>
    <n v="459204"/>
    <n v="51502"/>
    <n v="56830"/>
    <n v="59494"/>
    <n v="62158"/>
    <n v="54166"/>
    <n v="54166"/>
    <n v="52390"/>
    <n v="58606"/>
    <n v="65710"/>
    <n v="71926"/>
    <n v="67486"/>
    <n v="57718"/>
    <n v="47950"/>
    <n v="33743"/>
    <n v="26639"/>
    <n v="24863"/>
    <n v="20423"/>
    <n v="21311"/>
  </r>
  <r>
    <s v="Litchfield County"/>
    <s v=" Connecticut"/>
    <n v="2010"/>
    <x v="60"/>
    <n v="189916"/>
    <n v="93295"/>
    <n v="96621"/>
    <n v="9495"/>
    <n v="11394"/>
    <n v="12914"/>
    <n v="12534"/>
    <n v="8736"/>
    <n v="8356"/>
    <n v="8926"/>
    <n v="12344"/>
    <n v="15573"/>
    <n v="17282"/>
    <n v="16902"/>
    <n v="14813"/>
    <n v="11774"/>
    <n v="8546"/>
    <n v="6077"/>
    <n v="5507"/>
    <n v="4368"/>
    <n v="4557"/>
  </r>
  <r>
    <s v="Middlesex County"/>
    <s v=" Connecticut"/>
    <n v="2010"/>
    <x v="60"/>
    <n v="164774"/>
    <n v="80583"/>
    <n v="84191"/>
    <n v="8568"/>
    <n v="10051"/>
    <n v="10380"/>
    <n v="10710"/>
    <n v="8897"/>
    <n v="8568"/>
    <n v="8568"/>
    <n v="10875"/>
    <n v="14005"/>
    <n v="14335"/>
    <n v="13676"/>
    <n v="11369"/>
    <n v="10710"/>
    <n v="7085"/>
    <n v="5272"/>
    <n v="4943"/>
    <n v="3130"/>
    <n v="3954"/>
  </r>
  <r>
    <s v="New Haven County"/>
    <s v=" Connecticut"/>
    <n v="2010"/>
    <x v="60"/>
    <n v="856688"/>
    <n v="412326"/>
    <n v="444362"/>
    <n v="48831"/>
    <n v="52257"/>
    <n v="57398"/>
    <n v="62538"/>
    <n v="57398"/>
    <n v="54828"/>
    <n v="51401"/>
    <n v="58254"/>
    <n v="62538"/>
    <n v="67678"/>
    <n v="63394"/>
    <n v="54828"/>
    <n v="45404"/>
    <n v="31697"/>
    <n v="25700"/>
    <n v="22273"/>
    <n v="19703"/>
    <n v="22273"/>
  </r>
  <r>
    <s v="New London County"/>
    <s v=" Connecticut"/>
    <n v="2010"/>
    <x v="60"/>
    <n v="272360"/>
    <n v="135549"/>
    <n v="136811"/>
    <n v="15252"/>
    <n v="15796"/>
    <n v="18248"/>
    <n v="18792"/>
    <n v="19065"/>
    <n v="16341"/>
    <n v="15524"/>
    <n v="18248"/>
    <n v="20699"/>
    <n v="22605"/>
    <n v="21244"/>
    <n v="17703"/>
    <n v="15252"/>
    <n v="10894"/>
    <n v="8443"/>
    <n v="7081"/>
    <n v="5991"/>
    <n v="4902"/>
  </r>
  <r>
    <s v="Tolland County"/>
    <s v=" Connecticut"/>
    <n v="2010"/>
    <x v="60"/>
    <n v="151073"/>
    <n v="76217"/>
    <n v="74856"/>
    <n v="7100"/>
    <n v="8913"/>
    <n v="9517"/>
    <n v="14200"/>
    <n v="16164"/>
    <n v="7251"/>
    <n v="7553"/>
    <n v="9517"/>
    <n v="11632"/>
    <n v="12841"/>
    <n v="11783"/>
    <n v="9668"/>
    <n v="7553"/>
    <n v="5589"/>
    <n v="3927"/>
    <n v="3323"/>
    <n v="2266"/>
    <n v="2266"/>
  </r>
  <r>
    <s v="Windham County"/>
    <s v=" Connecticut"/>
    <n v="2010"/>
    <x v="60"/>
    <n v="117708"/>
    <n v="58372"/>
    <n v="59336"/>
    <n v="6591"/>
    <n v="7297"/>
    <n v="8121"/>
    <n v="9416"/>
    <n v="8121"/>
    <n v="6827"/>
    <n v="6944"/>
    <n v="7651"/>
    <n v="9298"/>
    <n v="9887"/>
    <n v="9181"/>
    <n v="7651"/>
    <n v="6003"/>
    <n v="4119"/>
    <n v="3413"/>
    <n v="2471"/>
    <n v="2118"/>
    <n v="2354"/>
  </r>
  <r>
    <s v="Kent County"/>
    <s v=" Delaware"/>
    <n v="2010"/>
    <x v="61"/>
    <n v="156918"/>
    <n v="75638"/>
    <n v="81280"/>
    <n v="10984"/>
    <n v="10827"/>
    <n v="10984"/>
    <n v="12082"/>
    <n v="11925"/>
    <n v="10199"/>
    <n v="9101"/>
    <n v="9885"/>
    <n v="11141"/>
    <n v="11611"/>
    <n v="10356"/>
    <n v="8787"/>
    <n v="8473"/>
    <n v="6747"/>
    <n v="5021"/>
    <n v="3922"/>
    <n v="2353"/>
    <n v="2353"/>
  </r>
  <r>
    <s v="New Castle County"/>
    <s v=" Delaware"/>
    <n v="2010"/>
    <x v="61"/>
    <n v="533514"/>
    <n v="258365"/>
    <n v="275149"/>
    <n v="33611"/>
    <n v="35211"/>
    <n v="34144"/>
    <n v="41080"/>
    <n v="38946"/>
    <n v="37345"/>
    <n v="33611"/>
    <n v="37879"/>
    <n v="38413"/>
    <n v="41614"/>
    <n v="38946"/>
    <n v="32010"/>
    <n v="26675"/>
    <n v="18672"/>
    <n v="14938"/>
    <n v="11737"/>
    <n v="9603"/>
    <n v="9069"/>
  </r>
  <r>
    <s v="Sussex County"/>
    <s v=" Delaware"/>
    <n v="2010"/>
    <x v="61"/>
    <n v="190846"/>
    <n v="93215"/>
    <n v="97631"/>
    <n v="11259"/>
    <n v="10496"/>
    <n v="10878"/>
    <n v="11069"/>
    <n v="10114"/>
    <n v="10305"/>
    <n v="9351"/>
    <n v="10687"/>
    <n v="12404"/>
    <n v="13740"/>
    <n v="13931"/>
    <n v="14122"/>
    <n v="14695"/>
    <n v="12595"/>
    <n v="9733"/>
    <n v="7442"/>
    <n v="4389"/>
    <n v="4198"/>
  </r>
  <r>
    <s v="District of Columbia"/>
    <s v=" District of Columbia"/>
    <n v="2010"/>
    <x v="62"/>
    <n v="584400"/>
    <n v="276101"/>
    <n v="308299"/>
    <n v="32142"/>
    <n v="26298"/>
    <n v="26882"/>
    <n v="43830"/>
    <n v="56102"/>
    <n v="62530"/>
    <n v="51427"/>
    <n v="43245"/>
    <n v="38570"/>
    <n v="38570"/>
    <n v="36817"/>
    <n v="33895"/>
    <n v="28051"/>
    <n v="20454"/>
    <n v="15194"/>
    <n v="11688"/>
    <n v="10519"/>
    <n v="9350"/>
  </r>
  <r>
    <s v="Alachua County"/>
    <s v=" Florida"/>
    <n v="2010"/>
    <x v="63"/>
    <n v="244247"/>
    <n v="118447"/>
    <n v="125800"/>
    <n v="12700"/>
    <n v="11968"/>
    <n v="11479"/>
    <n v="24180"/>
    <n v="42743"/>
    <n v="20272"/>
    <n v="14899"/>
    <n v="13189"/>
    <n v="12945"/>
    <n v="14654"/>
    <n v="15143"/>
    <n v="14410"/>
    <n v="10746"/>
    <n v="7083"/>
    <n v="6106"/>
    <n v="4640"/>
    <n v="3907"/>
    <n v="3175"/>
  </r>
  <r>
    <s v="Baker County"/>
    <s v=" Florida"/>
    <n v="2010"/>
    <x v="63"/>
    <n v="26548"/>
    <n v="13951"/>
    <n v="12597"/>
    <n v="1911"/>
    <n v="1778"/>
    <n v="2044"/>
    <n v="2123"/>
    <n v="1752"/>
    <n v="1672"/>
    <n v="1778"/>
    <n v="1592"/>
    <n v="2362"/>
    <n v="2097"/>
    <n v="1752"/>
    <n v="1619"/>
    <n v="1380"/>
    <n v="955"/>
    <n v="716"/>
    <n v="265"/>
    <n v="504"/>
    <n v="212"/>
  </r>
  <r>
    <s v="Bay County"/>
    <s v=" Florida"/>
    <n v="2010"/>
    <x v="63"/>
    <n v="166798"/>
    <n v="82893"/>
    <n v="83905"/>
    <n v="10675"/>
    <n v="9507"/>
    <n v="10508"/>
    <n v="11175"/>
    <n v="11342"/>
    <n v="11342"/>
    <n v="10174"/>
    <n v="11509"/>
    <n v="11342"/>
    <n v="13510"/>
    <n v="12176"/>
    <n v="10841"/>
    <n v="9007"/>
    <n v="7505"/>
    <n v="5671"/>
    <n v="4837"/>
    <n v="2835"/>
    <n v="2501"/>
  </r>
  <r>
    <s v="Bradford County"/>
    <s v=" Florida"/>
    <n v="2010"/>
    <x v="63"/>
    <n v="28750"/>
    <n v="16176"/>
    <n v="12574"/>
    <n v="1696"/>
    <n v="1667"/>
    <n v="1408"/>
    <n v="1610"/>
    <n v="2328"/>
    <n v="2156"/>
    <n v="1955"/>
    <n v="1811"/>
    <n v="2127"/>
    <n v="2472"/>
    <n v="2185"/>
    <n v="1840"/>
    <n v="1466"/>
    <n v="1408"/>
    <n v="747"/>
    <n v="661"/>
    <n v="575"/>
    <n v="632"/>
  </r>
  <r>
    <s v="Brevard County"/>
    <s v=" Florida"/>
    <n v="2010"/>
    <x v="63"/>
    <n v="540583"/>
    <n v="264955"/>
    <n v="275628"/>
    <n v="27029"/>
    <n v="29191"/>
    <n v="31353"/>
    <n v="35137"/>
    <n v="29191"/>
    <n v="27569"/>
    <n v="25947"/>
    <n v="30813"/>
    <n v="36759"/>
    <n v="45408"/>
    <n v="43246"/>
    <n v="37300"/>
    <n v="32975"/>
    <n v="29732"/>
    <n v="26488"/>
    <n v="21623"/>
    <n v="17298"/>
    <n v="12433"/>
  </r>
  <r>
    <s v="Broward County"/>
    <s v=" Florida"/>
    <n v="2010"/>
    <x v="63"/>
    <n v="1734139"/>
    <n v="840414"/>
    <n v="893725"/>
    <n v="105782"/>
    <n v="102314"/>
    <n v="114453"/>
    <n v="114453"/>
    <n v="102314"/>
    <n v="112719"/>
    <n v="110984"/>
    <n v="124858"/>
    <n v="136996"/>
    <n v="142199"/>
    <n v="126592"/>
    <n v="105782"/>
    <n v="88441"/>
    <n v="65897"/>
    <n v="52024"/>
    <n v="45087"/>
    <n v="39885"/>
    <n v="41619"/>
  </r>
  <r>
    <s v="Calhoun County"/>
    <s v=" Florida"/>
    <n v="2010"/>
    <x v="63"/>
    <n v="14372"/>
    <n v="7648"/>
    <n v="6724"/>
    <n v="876"/>
    <n v="833"/>
    <n v="790"/>
    <n v="891"/>
    <n v="962"/>
    <n v="1121"/>
    <n v="891"/>
    <n v="1106"/>
    <n v="876"/>
    <n v="1006"/>
    <n v="1034"/>
    <n v="862"/>
    <n v="876"/>
    <n v="689"/>
    <n v="574"/>
    <n v="531"/>
    <n v="258"/>
    <n v="215"/>
  </r>
  <r>
    <s v="Charlotte County"/>
    <s v=" Florida"/>
    <n v="2010"/>
    <x v="63"/>
    <n v="159385"/>
    <n v="77597"/>
    <n v="81788"/>
    <n v="5737"/>
    <n v="6216"/>
    <n v="7012"/>
    <n v="7491"/>
    <n v="6056"/>
    <n v="5578"/>
    <n v="5419"/>
    <n v="7172"/>
    <n v="8128"/>
    <n v="10360"/>
    <n v="10678"/>
    <n v="12272"/>
    <n v="14663"/>
    <n v="14982"/>
    <n v="12432"/>
    <n v="10360"/>
    <n v="7650"/>
    <n v="6853"/>
  </r>
  <r>
    <s v="Citrus County"/>
    <s v=" Florida"/>
    <n v="2010"/>
    <x v="63"/>
    <n v="140686"/>
    <n v="68183"/>
    <n v="72503"/>
    <n v="5486"/>
    <n v="5346"/>
    <n v="7315"/>
    <n v="7174"/>
    <n v="5205"/>
    <n v="5064"/>
    <n v="4642"/>
    <n v="6471"/>
    <n v="7456"/>
    <n v="9144"/>
    <n v="9988"/>
    <n v="10832"/>
    <n v="12943"/>
    <n v="12943"/>
    <n v="10692"/>
    <n v="8722"/>
    <n v="6049"/>
    <n v="5205"/>
  </r>
  <r>
    <s v="Clay County"/>
    <s v=" Florida"/>
    <n v="2010"/>
    <x v="63"/>
    <n v="186076"/>
    <n v="91200"/>
    <n v="94876"/>
    <n v="11722"/>
    <n v="13955"/>
    <n v="14327"/>
    <n v="14886"/>
    <n v="10606"/>
    <n v="10234"/>
    <n v="10978"/>
    <n v="13955"/>
    <n v="14141"/>
    <n v="15444"/>
    <n v="13397"/>
    <n v="11350"/>
    <n v="10420"/>
    <n v="7629"/>
    <n v="4837"/>
    <n v="3907"/>
    <n v="2418"/>
    <n v="1860"/>
  </r>
  <r>
    <s v="Collier County"/>
    <s v=" Florida"/>
    <n v="2010"/>
    <x v="63"/>
    <n v="316931"/>
    <n v="157541"/>
    <n v="159390"/>
    <n v="17748"/>
    <n v="16480"/>
    <n v="17748"/>
    <n v="17748"/>
    <n v="15529"/>
    <n v="16480"/>
    <n v="15846"/>
    <n v="18065"/>
    <n v="19332"/>
    <n v="20600"/>
    <n v="19332"/>
    <n v="19649"/>
    <n v="23135"/>
    <n v="23452"/>
    <n v="19649"/>
    <n v="16480"/>
    <n v="10775"/>
    <n v="8874"/>
  </r>
  <r>
    <s v="Columbia County"/>
    <s v=" Florida"/>
    <n v="2010"/>
    <x v="63"/>
    <n v="66964"/>
    <n v="34614"/>
    <n v="32350"/>
    <n v="4218"/>
    <n v="4821"/>
    <n v="3683"/>
    <n v="4553"/>
    <n v="4955"/>
    <n v="4017"/>
    <n v="4017"/>
    <n v="3616"/>
    <n v="4553"/>
    <n v="4955"/>
    <n v="5223"/>
    <n v="4486"/>
    <n v="4017"/>
    <n v="2946"/>
    <n v="2611"/>
    <n v="1874"/>
    <n v="1272"/>
    <n v="1205"/>
  </r>
  <r>
    <s v="DeSoto County"/>
    <s v=" Florida"/>
    <n v="2010"/>
    <x v="63"/>
    <n v="34557"/>
    <n v="19382"/>
    <n v="15175"/>
    <n v="2280"/>
    <n v="1969"/>
    <n v="2177"/>
    <n v="2418"/>
    <n v="2799"/>
    <n v="2418"/>
    <n v="2177"/>
    <n v="2073"/>
    <n v="2107"/>
    <n v="2384"/>
    <n v="1900"/>
    <n v="1796"/>
    <n v="1969"/>
    <n v="1935"/>
    <n v="1589"/>
    <n v="1209"/>
    <n v="794"/>
    <n v="518"/>
  </r>
  <r>
    <s v="Dixie County"/>
    <s v=" Florida"/>
    <n v="2010"/>
    <x v="63"/>
    <n v="16196"/>
    <n v="8883"/>
    <n v="7313"/>
    <n v="890"/>
    <n v="809"/>
    <n v="939"/>
    <n v="1036"/>
    <n v="1149"/>
    <n v="518"/>
    <n v="1198"/>
    <n v="777"/>
    <n v="858"/>
    <n v="1230"/>
    <n v="1344"/>
    <n v="1117"/>
    <n v="1311"/>
    <n v="1085"/>
    <n v="696"/>
    <n v="680"/>
    <n v="161"/>
    <n v="356"/>
  </r>
  <r>
    <s v="Duval County"/>
    <s v=" Florida"/>
    <n v="2010"/>
    <x v="63"/>
    <n v="854848"/>
    <n v="414413"/>
    <n v="440435"/>
    <n v="59839"/>
    <n v="54710"/>
    <n v="56419"/>
    <n v="59839"/>
    <n v="65823"/>
    <n v="68387"/>
    <n v="58129"/>
    <n v="59839"/>
    <n v="61549"/>
    <n v="65823"/>
    <n v="60694"/>
    <n v="52145"/>
    <n v="40177"/>
    <n v="28209"/>
    <n v="21371"/>
    <n v="17951"/>
    <n v="12822"/>
    <n v="11113"/>
  </r>
  <r>
    <s v="Escambia County"/>
    <s v=" Florida"/>
    <n v="2010"/>
    <x v="63"/>
    <n v="297940"/>
    <n v="147521"/>
    <n v="150419"/>
    <n v="18770"/>
    <n v="16982"/>
    <n v="17876"/>
    <n v="24431"/>
    <n v="26218"/>
    <n v="20557"/>
    <n v="16982"/>
    <n v="17280"/>
    <n v="18770"/>
    <n v="21749"/>
    <n v="21153"/>
    <n v="18770"/>
    <n v="16386"/>
    <n v="13109"/>
    <n v="9534"/>
    <n v="8342"/>
    <n v="5958"/>
    <n v="5064"/>
  </r>
  <r>
    <s v="Flagler County"/>
    <s v=" Florida"/>
    <n v="2010"/>
    <x v="63"/>
    <n v="91806"/>
    <n v="44349"/>
    <n v="47457"/>
    <n v="4682"/>
    <n v="4957"/>
    <n v="5324"/>
    <n v="5508"/>
    <n v="3855"/>
    <n v="3855"/>
    <n v="4314"/>
    <n v="4865"/>
    <n v="6151"/>
    <n v="5967"/>
    <n v="6242"/>
    <n v="6701"/>
    <n v="7619"/>
    <n v="6885"/>
    <n v="5600"/>
    <n v="3764"/>
    <n v="2937"/>
    <n v="2386"/>
  </r>
  <r>
    <s v="Coosa County"/>
    <s v=" Alabama"/>
    <n v="2010"/>
    <x v="52"/>
    <n v="11470"/>
    <n v="6487"/>
    <n v="4983"/>
    <n v="688"/>
    <n v="504"/>
    <n v="470"/>
    <n v="516"/>
    <n v="584"/>
    <n v="963"/>
    <n v="711"/>
    <n v="734"/>
    <n v="860"/>
    <n v="1055"/>
    <n v="768"/>
    <n v="860"/>
    <n v="860"/>
    <n v="642"/>
    <n v="539"/>
    <n v="367"/>
    <n v="217"/>
    <n v="126"/>
  </r>
  <r>
    <s v="Gadsden County"/>
    <s v=" Florida"/>
    <n v="2010"/>
    <x v="63"/>
    <n v="46031"/>
    <n v="22195"/>
    <n v="23836"/>
    <n v="3222"/>
    <n v="3084"/>
    <n v="3084"/>
    <n v="3176"/>
    <n v="2715"/>
    <n v="3084"/>
    <n v="2807"/>
    <n v="2945"/>
    <n v="2992"/>
    <n v="3360"/>
    <n v="3682"/>
    <n v="3314"/>
    <n v="2623"/>
    <n v="1841"/>
    <n v="1611"/>
    <n v="1012"/>
    <n v="782"/>
    <n v="736"/>
  </r>
  <r>
    <s v="Gilchrist County"/>
    <s v=" Florida"/>
    <n v="2010"/>
    <x v="63"/>
    <n v="16683"/>
    <n v="8606"/>
    <n v="8077"/>
    <n v="917"/>
    <n v="950"/>
    <n v="1067"/>
    <n v="1334"/>
    <n v="1468"/>
    <n v="784"/>
    <n v="784"/>
    <n v="1217"/>
    <n v="767"/>
    <n v="1267"/>
    <n v="1267"/>
    <n v="1251"/>
    <n v="934"/>
    <n v="867"/>
    <n v="650"/>
    <n v="517"/>
    <n v="333"/>
    <n v="316"/>
  </r>
  <r>
    <s v="Glades County"/>
    <s v=" Florida"/>
    <n v="2010"/>
    <x v="63"/>
    <n v="12617"/>
    <n v="6947"/>
    <n v="5670"/>
    <n v="567"/>
    <n v="757"/>
    <n v="693"/>
    <n v="845"/>
    <n v="643"/>
    <n v="731"/>
    <n v="933"/>
    <n v="757"/>
    <n v="769"/>
    <n v="857"/>
    <n v="757"/>
    <n v="757"/>
    <n v="921"/>
    <n v="984"/>
    <n v="693"/>
    <n v="592"/>
    <n v="290"/>
    <n v="75"/>
  </r>
  <r>
    <s v="Gulf County"/>
    <s v=" Florida"/>
    <n v="2010"/>
    <x v="63"/>
    <n v="15879"/>
    <n v="9302"/>
    <n v="6577"/>
    <n v="666"/>
    <n v="793"/>
    <n v="905"/>
    <n v="889"/>
    <n v="841"/>
    <n v="1095"/>
    <n v="1016"/>
    <n v="1032"/>
    <n v="1381"/>
    <n v="1206"/>
    <n v="1175"/>
    <n v="1254"/>
    <n v="1079"/>
    <n v="936"/>
    <n v="603"/>
    <n v="428"/>
    <n v="269"/>
    <n v="269"/>
  </r>
  <r>
    <s v="Hamilton County"/>
    <s v=" Florida"/>
    <n v="2010"/>
    <x v="63"/>
    <n v="14696"/>
    <n v="8649"/>
    <n v="6047"/>
    <n v="778"/>
    <n v="881"/>
    <n v="734"/>
    <n v="1043"/>
    <n v="1410"/>
    <n v="1116"/>
    <n v="911"/>
    <n v="911"/>
    <n v="1058"/>
    <n v="1175"/>
    <n v="984"/>
    <n v="1014"/>
    <n v="852"/>
    <n v="631"/>
    <n v="411"/>
    <n v="455"/>
    <n v="102"/>
    <n v="220"/>
  </r>
  <r>
    <s v="Hardee County"/>
    <s v=" Florida"/>
    <n v="2010"/>
    <x v="63"/>
    <n v="27521"/>
    <n v="14895"/>
    <n v="12626"/>
    <n v="2119"/>
    <n v="2064"/>
    <n v="2036"/>
    <n v="2119"/>
    <n v="2036"/>
    <n v="2174"/>
    <n v="1733"/>
    <n v="1953"/>
    <n v="1953"/>
    <n v="1788"/>
    <n v="1293"/>
    <n v="1403"/>
    <n v="1155"/>
    <n v="1238"/>
    <n v="880"/>
    <n v="908"/>
    <n v="330"/>
    <n v="330"/>
  </r>
  <r>
    <s v="Hendry County"/>
    <s v=" Florida"/>
    <n v="2010"/>
    <x v="63"/>
    <n v="39030"/>
    <n v="20861"/>
    <n v="18169"/>
    <n v="3161"/>
    <n v="2927"/>
    <n v="2966"/>
    <n v="3278"/>
    <n v="3317"/>
    <n v="2732"/>
    <n v="2615"/>
    <n v="2693"/>
    <n v="2732"/>
    <n v="2810"/>
    <n v="2029"/>
    <n v="1951"/>
    <n v="1522"/>
    <n v="1405"/>
    <n v="1092"/>
    <n v="819"/>
    <n v="585"/>
    <n v="429"/>
  </r>
  <r>
    <s v="Hernando County"/>
    <s v=" Florida"/>
    <n v="2010"/>
    <x v="63"/>
    <n v="170337"/>
    <n v="81546"/>
    <n v="88791"/>
    <n v="8516"/>
    <n v="9198"/>
    <n v="10049"/>
    <n v="9879"/>
    <n v="7494"/>
    <n v="7494"/>
    <n v="7494"/>
    <n v="9709"/>
    <n v="10049"/>
    <n v="11582"/>
    <n v="11412"/>
    <n v="11412"/>
    <n v="12434"/>
    <n v="12434"/>
    <n v="9879"/>
    <n v="9198"/>
    <n v="6643"/>
    <n v="5110"/>
  </r>
  <r>
    <s v="Highlands County"/>
    <s v=" Florida"/>
    <n v="2010"/>
    <x v="63"/>
    <n v="98807"/>
    <n v="48261"/>
    <n v="50546"/>
    <n v="5039"/>
    <n v="4643"/>
    <n v="5236"/>
    <n v="5236"/>
    <n v="4841"/>
    <n v="3952"/>
    <n v="4051"/>
    <n v="4248"/>
    <n v="5236"/>
    <n v="5829"/>
    <n v="5928"/>
    <n v="5631"/>
    <n v="7706"/>
    <n v="8398"/>
    <n v="7509"/>
    <n v="6620"/>
    <n v="4742"/>
    <n v="3853"/>
  </r>
  <r>
    <s v="Hillsborough County"/>
    <s v=" Florida"/>
    <n v="2010"/>
    <x v="63"/>
    <n v="1200236"/>
    <n v="585512"/>
    <n v="614724"/>
    <n v="80415"/>
    <n v="75614"/>
    <n v="85216"/>
    <n v="86416"/>
    <n v="88817"/>
    <n v="88817"/>
    <n v="81616"/>
    <n v="85216"/>
    <n v="91217"/>
    <n v="91217"/>
    <n v="80415"/>
    <n v="69613"/>
    <n v="56411"/>
    <n v="40808"/>
    <n v="33606"/>
    <n v="26405"/>
    <n v="19203"/>
    <n v="18003"/>
  </r>
  <r>
    <s v="Holmes County"/>
    <s v=" Florida"/>
    <n v="2010"/>
    <x v="63"/>
    <n v="19992"/>
    <n v="10477"/>
    <n v="9515"/>
    <n v="1139"/>
    <n v="1259"/>
    <n v="1219"/>
    <n v="1239"/>
    <n v="1239"/>
    <n v="1319"/>
    <n v="1139"/>
    <n v="1139"/>
    <n v="1499"/>
    <n v="1419"/>
    <n v="1399"/>
    <n v="1259"/>
    <n v="1399"/>
    <n v="1139"/>
    <n v="859"/>
    <n v="519"/>
    <n v="419"/>
    <n v="379"/>
  </r>
  <r>
    <s v="Indian River County"/>
    <s v=" Florida"/>
    <n v="2010"/>
    <x v="63"/>
    <n v="135518"/>
    <n v="65606"/>
    <n v="69912"/>
    <n v="6504"/>
    <n v="6775"/>
    <n v="7589"/>
    <n v="7860"/>
    <n v="6233"/>
    <n v="6369"/>
    <n v="5827"/>
    <n v="6504"/>
    <n v="8266"/>
    <n v="9215"/>
    <n v="9350"/>
    <n v="9215"/>
    <n v="9621"/>
    <n v="9350"/>
    <n v="7589"/>
    <n v="7724"/>
    <n v="6098"/>
    <n v="5285"/>
  </r>
  <r>
    <s v="Jackson County"/>
    <s v=" Florida"/>
    <n v="2010"/>
    <x v="63"/>
    <n v="49334"/>
    <n v="27230"/>
    <n v="22104"/>
    <n v="2664"/>
    <n v="2516"/>
    <n v="2565"/>
    <n v="3700"/>
    <n v="3157"/>
    <n v="3157"/>
    <n v="3256"/>
    <n v="3502"/>
    <n v="3552"/>
    <n v="3749"/>
    <n v="3700"/>
    <n v="3552"/>
    <n v="2664"/>
    <n v="2466"/>
    <n v="1776"/>
    <n v="1381"/>
    <n v="888"/>
    <n v="1134"/>
  </r>
  <r>
    <s v="Jefferson County"/>
    <s v=" Florida"/>
    <n v="2010"/>
    <x v="63"/>
    <n v="14583"/>
    <n v="7472"/>
    <n v="7111"/>
    <n v="831"/>
    <n v="641"/>
    <n v="831"/>
    <n v="1297"/>
    <n v="758"/>
    <n v="685"/>
    <n v="510"/>
    <n v="699"/>
    <n v="1122"/>
    <n v="1195"/>
    <n v="1370"/>
    <n v="1152"/>
    <n v="977"/>
    <n v="933"/>
    <n v="524"/>
    <n v="539"/>
    <n v="379"/>
    <n v="131"/>
  </r>
  <r>
    <s v="Lafayette County"/>
    <s v=" Florida"/>
    <n v="2010"/>
    <x v="63"/>
    <n v="8506"/>
    <n v="4575"/>
    <n v="3931"/>
    <n v="544"/>
    <n v="467"/>
    <n v="688"/>
    <n v="748"/>
    <n v="825"/>
    <n v="280"/>
    <n v="671"/>
    <n v="348"/>
    <n v="774"/>
    <n v="484"/>
    <n v="629"/>
    <n v="450"/>
    <n v="374"/>
    <n v="374"/>
    <n v="229"/>
    <n v="263"/>
    <n v="110"/>
    <n v="221"/>
  </r>
  <r>
    <s v="Lake County"/>
    <s v=" Florida"/>
    <n v="2010"/>
    <x v="63"/>
    <n v="291671"/>
    <n v="141653"/>
    <n v="150018"/>
    <n v="16333"/>
    <n v="16916"/>
    <n v="16916"/>
    <n v="16916"/>
    <n v="13125"/>
    <n v="14291"/>
    <n v="14583"/>
    <n v="16916"/>
    <n v="19250"/>
    <n v="19833"/>
    <n v="18666"/>
    <n v="18666"/>
    <n v="20416"/>
    <n v="21000"/>
    <n v="17500"/>
    <n v="14583"/>
    <n v="9333"/>
    <n v="7291"/>
  </r>
  <r>
    <s v="Lee County"/>
    <s v=" Florida"/>
    <n v="2010"/>
    <x v="63"/>
    <n v="606165"/>
    <n v="298205"/>
    <n v="307960"/>
    <n v="33945"/>
    <n v="32732"/>
    <n v="33339"/>
    <n v="34551"/>
    <n v="32126"/>
    <n v="33945"/>
    <n v="32126"/>
    <n v="35157"/>
    <n v="38188"/>
    <n v="40613"/>
    <n v="39400"/>
    <n v="40613"/>
    <n v="43643"/>
    <n v="40613"/>
    <n v="33945"/>
    <n v="26065"/>
    <n v="19397"/>
    <n v="16366"/>
  </r>
  <r>
    <s v="Leon County"/>
    <s v=" Florida"/>
    <n v="2010"/>
    <x v="63"/>
    <n v="270409"/>
    <n v="128808"/>
    <n v="141601"/>
    <n v="15142"/>
    <n v="14872"/>
    <n v="14061"/>
    <n v="27040"/>
    <n v="45158"/>
    <n v="21362"/>
    <n v="16224"/>
    <n v="15413"/>
    <n v="15413"/>
    <n v="17035"/>
    <n v="17035"/>
    <n v="15683"/>
    <n v="12168"/>
    <n v="8112"/>
    <n v="5137"/>
    <n v="4596"/>
    <n v="3244"/>
    <n v="2974"/>
  </r>
  <r>
    <s v="Levy County"/>
    <s v=" Florida"/>
    <n v="2010"/>
    <x v="63"/>
    <n v="40415"/>
    <n v="19846"/>
    <n v="20569"/>
    <n v="2303"/>
    <n v="2546"/>
    <n v="2344"/>
    <n v="2626"/>
    <n v="2020"/>
    <n v="2101"/>
    <n v="1899"/>
    <n v="2101"/>
    <n v="2748"/>
    <n v="3071"/>
    <n v="3111"/>
    <n v="2829"/>
    <n v="3233"/>
    <n v="2707"/>
    <n v="1818"/>
    <n v="1333"/>
    <n v="1010"/>
    <n v="565"/>
  </r>
  <r>
    <s v="Liberty County"/>
    <s v=" Florida"/>
    <n v="2010"/>
    <x v="63"/>
    <n v="8230"/>
    <n v="4914"/>
    <n v="3316"/>
    <n v="395"/>
    <n v="353"/>
    <n v="452"/>
    <n v="526"/>
    <n v="1160"/>
    <n v="469"/>
    <n v="576"/>
    <n v="592"/>
    <n v="748"/>
    <n v="658"/>
    <n v="658"/>
    <n v="609"/>
    <n v="320"/>
    <n v="362"/>
    <n v="156"/>
    <n v="98"/>
    <n v="41"/>
    <n v="49"/>
  </r>
  <r>
    <s v="Madison County"/>
    <s v=" Florida"/>
    <n v="2010"/>
    <x v="63"/>
    <n v="19300"/>
    <n v="10131"/>
    <n v="9169"/>
    <n v="1215"/>
    <n v="1080"/>
    <n v="1042"/>
    <n v="1408"/>
    <n v="1273"/>
    <n v="1389"/>
    <n v="1061"/>
    <n v="1119"/>
    <n v="1351"/>
    <n v="1408"/>
    <n v="1447"/>
    <n v="1486"/>
    <n v="1022"/>
    <n v="714"/>
    <n v="887"/>
    <n v="521"/>
    <n v="366"/>
    <n v="501"/>
  </r>
  <r>
    <s v="Manatee County"/>
    <s v=" Florida"/>
    <n v="2010"/>
    <x v="63"/>
    <n v="318619"/>
    <n v="154353"/>
    <n v="164266"/>
    <n v="18479"/>
    <n v="16886"/>
    <n v="19435"/>
    <n v="18161"/>
    <n v="15612"/>
    <n v="16249"/>
    <n v="15930"/>
    <n v="17524"/>
    <n v="20710"/>
    <n v="21666"/>
    <n v="21666"/>
    <n v="21666"/>
    <n v="21984"/>
    <n v="19435"/>
    <n v="17205"/>
    <n v="14975"/>
    <n v="11788"/>
    <n v="8921"/>
  </r>
  <r>
    <s v="Marion County"/>
    <s v=" Florida"/>
    <n v="2010"/>
    <x v="63"/>
    <n v="326833"/>
    <n v="157123"/>
    <n v="169710"/>
    <n v="17322"/>
    <n v="17648"/>
    <n v="17648"/>
    <n v="19283"/>
    <n v="16014"/>
    <n v="16014"/>
    <n v="15034"/>
    <n v="17322"/>
    <n v="19936"/>
    <n v="21570"/>
    <n v="21570"/>
    <n v="20917"/>
    <n v="25166"/>
    <n v="24512"/>
    <n v="19936"/>
    <n v="16341"/>
    <n v="11765"/>
    <n v="8497"/>
  </r>
  <r>
    <s v="Martin County"/>
    <s v=" Florida"/>
    <n v="2010"/>
    <x v="63"/>
    <n v="144322"/>
    <n v="71351"/>
    <n v="72971"/>
    <n v="6205"/>
    <n v="6638"/>
    <n v="8082"/>
    <n v="7937"/>
    <n v="6494"/>
    <n v="5772"/>
    <n v="5772"/>
    <n v="7504"/>
    <n v="8947"/>
    <n v="10824"/>
    <n v="10679"/>
    <n v="9958"/>
    <n v="10679"/>
    <n v="9813"/>
    <n v="8947"/>
    <n v="8082"/>
    <n v="6494"/>
    <n v="5339"/>
  </r>
  <r>
    <s v="Miami-Dade County"/>
    <s v=" Florida"/>
    <n v="2010"/>
    <x v="63"/>
    <n v="2445374"/>
    <n v="1182784"/>
    <n v="1262590"/>
    <n v="151613"/>
    <n v="144277"/>
    <n v="151613"/>
    <n v="168730"/>
    <n v="173621"/>
    <n v="168730"/>
    <n v="166285"/>
    <n v="178512"/>
    <n v="195629"/>
    <n v="188293"/>
    <n v="161394"/>
    <n v="139386"/>
    <n v="119823"/>
    <n v="97814"/>
    <n v="83142"/>
    <n v="66025"/>
    <n v="48907"/>
    <n v="44016"/>
  </r>
  <r>
    <s v="Monroe County"/>
    <s v=" Florida"/>
    <n v="2010"/>
    <x v="63"/>
    <n v="73065"/>
    <n v="38795"/>
    <n v="34270"/>
    <n v="3141"/>
    <n v="2922"/>
    <n v="3360"/>
    <n v="3068"/>
    <n v="3945"/>
    <n v="4603"/>
    <n v="4237"/>
    <n v="5114"/>
    <n v="5041"/>
    <n v="6356"/>
    <n v="6941"/>
    <n v="6941"/>
    <n v="5772"/>
    <n v="3945"/>
    <n v="3141"/>
    <n v="2045"/>
    <n v="1534"/>
    <n v="1095"/>
  </r>
  <r>
    <s v="Nassau County"/>
    <s v=" Florida"/>
    <n v="2010"/>
    <x v="63"/>
    <n v="71099"/>
    <n v="34932"/>
    <n v="36167"/>
    <n v="3839"/>
    <n v="4479"/>
    <n v="4550"/>
    <n v="4692"/>
    <n v="3768"/>
    <n v="3697"/>
    <n v="3626"/>
    <n v="4550"/>
    <n v="5474"/>
    <n v="5474"/>
    <n v="5687"/>
    <n v="5545"/>
    <n v="4834"/>
    <n v="3697"/>
    <n v="2986"/>
    <n v="1706"/>
    <n v="1350"/>
    <n v="1137"/>
  </r>
  <r>
    <s v="Okaloosa County"/>
    <s v=" Florida"/>
    <n v="2010"/>
    <x v="63"/>
    <n v="182076"/>
    <n v="91585"/>
    <n v="90491"/>
    <n v="11834"/>
    <n v="11106"/>
    <n v="10924"/>
    <n v="12381"/>
    <n v="14201"/>
    <n v="13837"/>
    <n v="10924"/>
    <n v="11652"/>
    <n v="12017"/>
    <n v="14930"/>
    <n v="13291"/>
    <n v="11288"/>
    <n v="9285"/>
    <n v="7647"/>
    <n v="6008"/>
    <n v="5098"/>
    <n v="2913"/>
    <n v="2549"/>
  </r>
  <r>
    <s v="Okeechobee County"/>
    <s v=" Florida"/>
    <n v="2010"/>
    <x v="63"/>
    <n v="39883"/>
    <n v="21322"/>
    <n v="18561"/>
    <n v="2632"/>
    <n v="2353"/>
    <n v="2751"/>
    <n v="3070"/>
    <n v="2672"/>
    <n v="2392"/>
    <n v="2073"/>
    <n v="2432"/>
    <n v="3190"/>
    <n v="2672"/>
    <n v="2512"/>
    <n v="2233"/>
    <n v="1994"/>
    <n v="2193"/>
    <n v="1714"/>
    <n v="1276"/>
    <n v="1196"/>
    <n v="518"/>
  </r>
  <r>
    <s v="Orange County"/>
    <s v=" Florida"/>
    <n v="2010"/>
    <x v="63"/>
    <n v="1116094"/>
    <n v="550254"/>
    <n v="565840"/>
    <n v="74778"/>
    <n v="74778"/>
    <n v="72546"/>
    <n v="85939"/>
    <n v="100448"/>
    <n v="93751"/>
    <n v="81474"/>
    <n v="84823"/>
    <n v="81474"/>
    <n v="82590"/>
    <n v="72546"/>
    <n v="59152"/>
    <n v="45759"/>
    <n v="32366"/>
    <n v="25670"/>
    <n v="20089"/>
    <n v="14509"/>
    <n v="13393"/>
  </r>
  <r>
    <s v="Osceola County"/>
    <s v=" Florida"/>
    <n v="2010"/>
    <x v="63"/>
    <n v="258531"/>
    <n v="126812"/>
    <n v="131719"/>
    <n v="17838"/>
    <n v="17580"/>
    <n v="20423"/>
    <n v="20682"/>
    <n v="17321"/>
    <n v="17321"/>
    <n v="17321"/>
    <n v="19648"/>
    <n v="19648"/>
    <n v="19389"/>
    <n v="17063"/>
    <n v="13443"/>
    <n v="12926"/>
    <n v="9565"/>
    <n v="6721"/>
    <n v="5170"/>
    <n v="3619"/>
    <n v="2585"/>
  </r>
  <r>
    <s v="Palm Beach County"/>
    <s v=" Florida"/>
    <n v="2010"/>
    <x v="63"/>
    <n v="1299356"/>
    <n v="629214"/>
    <n v="670142"/>
    <n v="70165"/>
    <n v="74063"/>
    <n v="74063"/>
    <n v="79260"/>
    <n v="71464"/>
    <n v="71464"/>
    <n v="70165"/>
    <n v="81859"/>
    <n v="89655"/>
    <n v="94852"/>
    <n v="88356"/>
    <n v="80560"/>
    <n v="72763"/>
    <n v="64967"/>
    <n v="58471"/>
    <n v="58471"/>
    <n v="49375"/>
    <n v="46776"/>
  </r>
  <r>
    <s v="Pasco County"/>
    <s v=" Florida"/>
    <n v="2010"/>
    <x v="63"/>
    <n v="456514"/>
    <n v="221933"/>
    <n v="234581"/>
    <n v="25564"/>
    <n v="26021"/>
    <n v="28760"/>
    <n v="26934"/>
    <n v="21456"/>
    <n v="23738"/>
    <n v="25564"/>
    <n v="28303"/>
    <n v="33325"/>
    <n v="33325"/>
    <n v="30129"/>
    <n v="28760"/>
    <n v="29673"/>
    <n v="26477"/>
    <n v="22369"/>
    <n v="18717"/>
    <n v="15064"/>
    <n v="12325"/>
  </r>
  <r>
    <s v="Pinellas County"/>
    <s v=" Florida"/>
    <n v="2010"/>
    <x v="63"/>
    <n v="918263"/>
    <n v="440533"/>
    <n v="477730"/>
    <n v="43158"/>
    <n v="44076"/>
    <n v="48667"/>
    <n v="51422"/>
    <n v="46831"/>
    <n v="51422"/>
    <n v="47749"/>
    <n v="54177"/>
    <n v="65196"/>
    <n v="73461"/>
    <n v="73461"/>
    <n v="65196"/>
    <n v="62441"/>
    <n v="49586"/>
    <n v="42240"/>
    <n v="38567"/>
    <n v="30302"/>
    <n v="31220"/>
  </r>
  <r>
    <s v="Polk County"/>
    <s v=" Florida"/>
    <n v="2010"/>
    <x v="63"/>
    <n v="590116"/>
    <n v="289679"/>
    <n v="300437"/>
    <n v="38947"/>
    <n v="38947"/>
    <n v="37767"/>
    <n v="40718"/>
    <n v="35997"/>
    <n v="35997"/>
    <n v="34226"/>
    <n v="36587"/>
    <n v="37767"/>
    <n v="39537"/>
    <n v="37767"/>
    <n v="36587"/>
    <n v="34226"/>
    <n v="31866"/>
    <n v="25965"/>
    <n v="20063"/>
    <n v="14752"/>
    <n v="11212"/>
  </r>
  <r>
    <s v="Putnam County"/>
    <s v=" Florida"/>
    <n v="2010"/>
    <x v="63"/>
    <n v="74715"/>
    <n v="37213"/>
    <n v="37502"/>
    <n v="4781"/>
    <n v="4856"/>
    <n v="4557"/>
    <n v="5304"/>
    <n v="4109"/>
    <n v="3885"/>
    <n v="3436"/>
    <n v="4258"/>
    <n v="4632"/>
    <n v="5454"/>
    <n v="5379"/>
    <n v="5827"/>
    <n v="4707"/>
    <n v="4109"/>
    <n v="3586"/>
    <n v="2316"/>
    <n v="2017"/>
    <n v="1569"/>
  </r>
  <r>
    <s v="St. Johns County"/>
    <s v=" Florida"/>
    <n v="2010"/>
    <x v="63"/>
    <n v="180624"/>
    <n v="88035"/>
    <n v="92589"/>
    <n v="9934"/>
    <n v="11740"/>
    <n v="12643"/>
    <n v="12463"/>
    <n v="9392"/>
    <n v="8489"/>
    <n v="8850"/>
    <n v="11921"/>
    <n v="13908"/>
    <n v="15172"/>
    <n v="14088"/>
    <n v="13546"/>
    <n v="11198"/>
    <n v="7947"/>
    <n v="6863"/>
    <n v="5057"/>
    <n v="3973"/>
    <n v="3431"/>
  </r>
  <r>
    <s v="St. Lucie County"/>
    <s v=" Florida"/>
    <n v="2010"/>
    <x v="63"/>
    <n v="269659"/>
    <n v="132263"/>
    <n v="137396"/>
    <n v="16449"/>
    <n v="15640"/>
    <n v="17797"/>
    <n v="17258"/>
    <n v="14022"/>
    <n v="14561"/>
    <n v="15100"/>
    <n v="16449"/>
    <n v="18876"/>
    <n v="19415"/>
    <n v="18336"/>
    <n v="16179"/>
    <n v="16718"/>
    <n v="14831"/>
    <n v="12943"/>
    <n v="10247"/>
    <n v="8089"/>
    <n v="6471"/>
  </r>
  <r>
    <s v="Santa Rosa County"/>
    <s v=" Florida"/>
    <n v="2010"/>
    <x v="63"/>
    <n v="147838"/>
    <n v="74289"/>
    <n v="73549"/>
    <n v="9018"/>
    <n v="9609"/>
    <n v="10644"/>
    <n v="10496"/>
    <n v="8574"/>
    <n v="9018"/>
    <n v="8870"/>
    <n v="10644"/>
    <n v="11383"/>
    <n v="12566"/>
    <n v="11087"/>
    <n v="9609"/>
    <n v="7835"/>
    <n v="6800"/>
    <n v="4435"/>
    <n v="3400"/>
    <n v="2069"/>
    <n v="1330"/>
  </r>
  <r>
    <s v="Sarasota County"/>
    <s v=" Florida"/>
    <n v="2010"/>
    <x v="63"/>
    <n v="376200"/>
    <n v="179638"/>
    <n v="196562"/>
    <n v="15048"/>
    <n v="15800"/>
    <n v="18057"/>
    <n v="18433"/>
    <n v="15048"/>
    <n v="15424"/>
    <n v="15424"/>
    <n v="19186"/>
    <n v="21443"/>
    <n v="25205"/>
    <n v="26334"/>
    <n v="27086"/>
    <n v="29719"/>
    <n v="29719"/>
    <n v="25205"/>
    <n v="22572"/>
    <n v="19938"/>
    <n v="16176"/>
  </r>
  <r>
    <s v="Seminole County"/>
    <s v=" Florida"/>
    <n v="2010"/>
    <x v="63"/>
    <n v="417330"/>
    <n v="202489"/>
    <n v="214841"/>
    <n v="23370"/>
    <n v="26709"/>
    <n v="29213"/>
    <n v="30882"/>
    <n v="30465"/>
    <n v="28378"/>
    <n v="25874"/>
    <n v="28795"/>
    <n v="32551"/>
    <n v="34638"/>
    <n v="31299"/>
    <n v="26709"/>
    <n v="21283"/>
    <n v="14606"/>
    <n v="10850"/>
    <n v="8763"/>
    <n v="6259"/>
    <n v="7094"/>
  </r>
  <r>
    <s v="Sumter County"/>
    <s v=" Florida"/>
    <n v="2010"/>
    <x v="63"/>
    <n v="85891"/>
    <n v="44927"/>
    <n v="40964"/>
    <n v="2319"/>
    <n v="2147"/>
    <n v="2490"/>
    <n v="2662"/>
    <n v="2404"/>
    <n v="3006"/>
    <n v="3435"/>
    <n v="3521"/>
    <n v="4036"/>
    <n v="3950"/>
    <n v="4294"/>
    <n v="6270"/>
    <n v="10478"/>
    <n v="12711"/>
    <n v="10049"/>
    <n v="6184"/>
    <n v="3865"/>
    <n v="2233"/>
  </r>
  <r>
    <s v="Suwannee County"/>
    <s v=" Florida"/>
    <n v="2010"/>
    <x v="63"/>
    <n v="40675"/>
    <n v="20336"/>
    <n v="20339"/>
    <n v="2603"/>
    <n v="2481"/>
    <n v="2643"/>
    <n v="2684"/>
    <n v="2481"/>
    <n v="2074"/>
    <n v="2318"/>
    <n v="1952"/>
    <n v="2643"/>
    <n v="3091"/>
    <n v="2847"/>
    <n v="3091"/>
    <n v="2318"/>
    <n v="2033"/>
    <n v="2074"/>
    <n v="1260"/>
    <n v="1220"/>
    <n v="894"/>
  </r>
  <r>
    <s v="Taylor County"/>
    <s v=" Florida"/>
    <n v="2010"/>
    <x v="63"/>
    <n v="22000"/>
    <n v="11668"/>
    <n v="10332"/>
    <n v="1342"/>
    <n v="1232"/>
    <n v="1254"/>
    <n v="1606"/>
    <n v="1320"/>
    <n v="1320"/>
    <n v="1408"/>
    <n v="1518"/>
    <n v="1540"/>
    <n v="1562"/>
    <n v="1606"/>
    <n v="1540"/>
    <n v="1408"/>
    <n v="1012"/>
    <n v="968"/>
    <n v="638"/>
    <n v="528"/>
    <n v="176"/>
  </r>
  <r>
    <s v="Union County"/>
    <s v=" Florida"/>
    <n v="2010"/>
    <x v="63"/>
    <n v="15375"/>
    <n v="9678"/>
    <n v="5697"/>
    <n v="753"/>
    <n v="707"/>
    <n v="1291"/>
    <n v="1445"/>
    <n v="1076"/>
    <n v="907"/>
    <n v="1091"/>
    <n v="830"/>
    <n v="1522"/>
    <n v="1122"/>
    <n v="1153"/>
    <n v="1199"/>
    <n v="861"/>
    <n v="584"/>
    <n v="369"/>
    <n v="184"/>
    <n v="169"/>
    <n v="107"/>
  </r>
  <r>
    <s v="Volusia County"/>
    <s v=" Florida"/>
    <n v="2010"/>
    <x v="63"/>
    <n v="496053"/>
    <n v="242472"/>
    <n v="253581"/>
    <n v="24802"/>
    <n v="25298"/>
    <n v="27778"/>
    <n v="32243"/>
    <n v="30259"/>
    <n v="26786"/>
    <n v="24802"/>
    <n v="28771"/>
    <n v="31747"/>
    <n v="37203"/>
    <n v="36707"/>
    <n v="35219"/>
    <n v="32739"/>
    <n v="27778"/>
    <n v="23810"/>
    <n v="20338"/>
    <n v="16369"/>
    <n v="13393"/>
  </r>
  <r>
    <s v="Wakulla County"/>
    <s v=" Florida"/>
    <n v="2010"/>
    <x v="63"/>
    <n v="29368"/>
    <n v="15823"/>
    <n v="13545"/>
    <n v="1791"/>
    <n v="1732"/>
    <n v="2055"/>
    <n v="1938"/>
    <n v="1497"/>
    <n v="1967"/>
    <n v="1967"/>
    <n v="2231"/>
    <n v="2202"/>
    <n v="2555"/>
    <n v="2555"/>
    <n v="2114"/>
    <n v="1497"/>
    <n v="1115"/>
    <n v="939"/>
    <n v="616"/>
    <n v="381"/>
    <n v="234"/>
  </r>
  <r>
    <s v="Walton County"/>
    <s v=" Florida"/>
    <n v="2010"/>
    <x v="63"/>
    <n v="53366"/>
    <n v="27445"/>
    <n v="25921"/>
    <n v="3201"/>
    <n v="3041"/>
    <n v="2881"/>
    <n v="3041"/>
    <n v="2775"/>
    <n v="3788"/>
    <n v="3041"/>
    <n v="3522"/>
    <n v="3362"/>
    <n v="4536"/>
    <n v="4215"/>
    <n v="4109"/>
    <n v="3522"/>
    <n v="2775"/>
    <n v="2241"/>
    <n v="1494"/>
    <n v="1174"/>
    <n v="640"/>
  </r>
  <r>
    <s v="Washington County"/>
    <s v=" Florida"/>
    <n v="2010"/>
    <x v="63"/>
    <n v="24125"/>
    <n v="12864"/>
    <n v="11261"/>
    <n v="1423"/>
    <n v="1375"/>
    <n v="1519"/>
    <n v="1664"/>
    <n v="1230"/>
    <n v="1544"/>
    <n v="1664"/>
    <n v="1230"/>
    <n v="1954"/>
    <n v="2123"/>
    <n v="1688"/>
    <n v="1664"/>
    <n v="1471"/>
    <n v="1254"/>
    <n v="868"/>
    <n v="530"/>
    <n v="458"/>
    <n v="482"/>
  </r>
  <r>
    <s v="Appling County"/>
    <s v=" Georgia"/>
    <n v="2010"/>
    <x v="64"/>
    <n v="18050"/>
    <n v="9161"/>
    <n v="8889"/>
    <n v="1173"/>
    <n v="1588"/>
    <n v="1101"/>
    <n v="1137"/>
    <n v="848"/>
    <n v="920"/>
    <n v="1425"/>
    <n v="902"/>
    <n v="1516"/>
    <n v="1480"/>
    <n v="1335"/>
    <n v="1064"/>
    <n v="1209"/>
    <n v="902"/>
    <n v="487"/>
    <n v="505"/>
    <n v="252"/>
    <n v="180"/>
  </r>
  <r>
    <s v="Atkinson County"/>
    <s v=" Georgia"/>
    <n v="2010"/>
    <x v="64"/>
    <n v="8332"/>
    <n v="3923"/>
    <n v="4409"/>
    <n v="766"/>
    <n v="866"/>
    <n v="533"/>
    <n v="674"/>
    <n v="491"/>
    <n v="549"/>
    <n v="458"/>
    <n v="549"/>
    <n v="674"/>
    <n v="583"/>
    <n v="474"/>
    <n v="441"/>
    <n v="433"/>
    <n v="366"/>
    <n v="208"/>
    <n v="33"/>
    <n v="49"/>
    <n v="166"/>
  </r>
  <r>
    <s v="Bacon County"/>
    <s v=" Georgia"/>
    <n v="2010"/>
    <x v="64"/>
    <n v="10969"/>
    <n v="5418"/>
    <n v="5551"/>
    <n v="833"/>
    <n v="943"/>
    <n v="691"/>
    <n v="658"/>
    <n v="537"/>
    <n v="800"/>
    <n v="767"/>
    <n v="954"/>
    <n v="581"/>
    <n v="680"/>
    <n v="800"/>
    <n v="614"/>
    <n v="680"/>
    <n v="515"/>
    <n v="340"/>
    <n v="230"/>
    <n v="208"/>
    <n v="120"/>
  </r>
  <r>
    <s v="Baldwin County"/>
    <s v=" Georgia"/>
    <n v="2010"/>
    <x v="64"/>
    <n v="46905"/>
    <n v="24130"/>
    <n v="22775"/>
    <n v="2814"/>
    <n v="2251"/>
    <n v="2626"/>
    <n v="4080"/>
    <n v="6379"/>
    <n v="3001"/>
    <n v="2626"/>
    <n v="2767"/>
    <n v="3048"/>
    <n v="3283"/>
    <n v="3236"/>
    <n v="3095"/>
    <n v="2157"/>
    <n v="2016"/>
    <n v="1125"/>
    <n v="1266"/>
    <n v="703"/>
    <n v="375"/>
  </r>
  <r>
    <s v="Banks County"/>
    <s v=" Georgia"/>
    <n v="2010"/>
    <x v="64"/>
    <n v="17840"/>
    <n v="9047"/>
    <n v="8793"/>
    <n v="1159"/>
    <n v="1213"/>
    <n v="1427"/>
    <n v="1248"/>
    <n v="1016"/>
    <n v="1034"/>
    <n v="1106"/>
    <n v="1266"/>
    <n v="1338"/>
    <n v="1302"/>
    <n v="1302"/>
    <n v="1159"/>
    <n v="1070"/>
    <n v="784"/>
    <n v="570"/>
    <n v="249"/>
    <n v="285"/>
    <n v="285"/>
  </r>
  <r>
    <s v="Barrow County"/>
    <s v=" Georgia"/>
    <n v="2010"/>
    <x v="64"/>
    <n v="66359"/>
    <n v="32777"/>
    <n v="33582"/>
    <n v="5773"/>
    <n v="5375"/>
    <n v="4777"/>
    <n v="4711"/>
    <n v="4047"/>
    <n v="5043"/>
    <n v="5109"/>
    <n v="5043"/>
    <n v="5574"/>
    <n v="4512"/>
    <n v="4114"/>
    <n v="3118"/>
    <n v="3251"/>
    <n v="1990"/>
    <n v="1592"/>
    <n v="1194"/>
    <n v="796"/>
    <n v="464"/>
  </r>
  <r>
    <s v="Bartow County"/>
    <s v=" Georgia"/>
    <n v="2010"/>
    <x v="64"/>
    <n v="97423"/>
    <n v="47769"/>
    <n v="49654"/>
    <n v="7209"/>
    <n v="7404"/>
    <n v="7306"/>
    <n v="6917"/>
    <n v="5747"/>
    <n v="6332"/>
    <n v="6527"/>
    <n v="7014"/>
    <n v="8280"/>
    <n v="7696"/>
    <n v="6917"/>
    <n v="5650"/>
    <n v="4676"/>
    <n v="3604"/>
    <n v="2338"/>
    <n v="1948"/>
    <n v="1266"/>
    <n v="876"/>
  </r>
  <r>
    <s v="Ben Hill County"/>
    <s v=" Georgia"/>
    <n v="2010"/>
    <x v="64"/>
    <n v="17631"/>
    <n v="8568"/>
    <n v="9063"/>
    <n v="1304"/>
    <n v="1516"/>
    <n v="1040"/>
    <n v="1287"/>
    <n v="1128"/>
    <n v="1040"/>
    <n v="863"/>
    <n v="1375"/>
    <n v="1287"/>
    <n v="1075"/>
    <n v="1216"/>
    <n v="1040"/>
    <n v="1093"/>
    <n v="758"/>
    <n v="458"/>
    <n v="599"/>
    <n v="334"/>
    <n v="229"/>
  </r>
  <r>
    <s v="Berrien County"/>
    <s v=" Georgia"/>
    <n v="2010"/>
    <x v="64"/>
    <n v="18708"/>
    <n v="9070"/>
    <n v="9638"/>
    <n v="1234"/>
    <n v="1346"/>
    <n v="1328"/>
    <n v="1365"/>
    <n v="1197"/>
    <n v="1066"/>
    <n v="1085"/>
    <n v="1346"/>
    <n v="1365"/>
    <n v="1346"/>
    <n v="1216"/>
    <n v="1197"/>
    <n v="1010"/>
    <n v="841"/>
    <n v="673"/>
    <n v="411"/>
    <n v="299"/>
    <n v="355"/>
  </r>
  <r>
    <s v="Bibb County"/>
    <s v=" Georgia"/>
    <n v="2010"/>
    <x v="64"/>
    <n v="154810"/>
    <n v="72611"/>
    <n v="82199"/>
    <n v="11301"/>
    <n v="10836"/>
    <n v="10991"/>
    <n v="13313"/>
    <n v="9598"/>
    <n v="10836"/>
    <n v="9443"/>
    <n v="9288"/>
    <n v="10217"/>
    <n v="10836"/>
    <n v="10836"/>
    <n v="9288"/>
    <n v="8204"/>
    <n v="5573"/>
    <n v="4489"/>
    <n v="4179"/>
    <n v="2941"/>
    <n v="2322"/>
  </r>
  <r>
    <s v="Bleckley County"/>
    <s v=" Georgia"/>
    <n v="2010"/>
    <x v="64"/>
    <n v="12937"/>
    <n v="6074"/>
    <n v="6863"/>
    <n v="711"/>
    <n v="737"/>
    <n v="1022"/>
    <n v="1474"/>
    <n v="905"/>
    <n v="375"/>
    <n v="620"/>
    <n v="840"/>
    <n v="1060"/>
    <n v="1009"/>
    <n v="892"/>
    <n v="569"/>
    <n v="789"/>
    <n v="595"/>
    <n v="401"/>
    <n v="388"/>
    <n v="271"/>
    <n v="258"/>
  </r>
  <r>
    <s v="Brantley County"/>
    <s v=" Georgia"/>
    <n v="2010"/>
    <x v="64"/>
    <n v="17650"/>
    <n v="8858"/>
    <n v="8792"/>
    <n v="1217"/>
    <n v="1111"/>
    <n v="1517"/>
    <n v="1341"/>
    <n v="1111"/>
    <n v="988"/>
    <n v="1006"/>
    <n v="1076"/>
    <n v="1412"/>
    <n v="1288"/>
    <n v="1323"/>
    <n v="1217"/>
    <n v="917"/>
    <n v="600"/>
    <n v="741"/>
    <n v="370"/>
    <n v="300"/>
    <n v="88"/>
  </r>
  <r>
    <s v="Lawrence County"/>
    <s v=" Kentucky"/>
    <n v="2010"/>
    <x v="65"/>
    <n v="16338"/>
    <n v="7956"/>
    <n v="8382"/>
    <n v="1192"/>
    <n v="800"/>
    <n v="1209"/>
    <n v="1421"/>
    <n v="1143"/>
    <n v="751"/>
    <n v="865"/>
    <n v="1127"/>
    <n v="1061"/>
    <n v="1061"/>
    <n v="1176"/>
    <n v="963"/>
    <n v="1078"/>
    <n v="767"/>
    <n v="571"/>
    <n v="326"/>
    <n v="375"/>
    <n v="441"/>
  </r>
  <r>
    <s v="Bryan County"/>
    <s v=" Georgia"/>
    <n v="2010"/>
    <x v="64"/>
    <n v="29039"/>
    <n v="14340"/>
    <n v="14699"/>
    <n v="2090"/>
    <n v="2497"/>
    <n v="2381"/>
    <n v="2352"/>
    <n v="1480"/>
    <n v="1713"/>
    <n v="1684"/>
    <n v="2177"/>
    <n v="2613"/>
    <n v="2439"/>
    <n v="2061"/>
    <n v="1568"/>
    <n v="1568"/>
    <n v="900"/>
    <n v="522"/>
    <n v="522"/>
    <n v="290"/>
    <n v="174"/>
  </r>
  <r>
    <s v="Bulloch County"/>
    <s v=" Georgia"/>
    <n v="2010"/>
    <x v="64"/>
    <n v="67298"/>
    <n v="33467"/>
    <n v="33831"/>
    <n v="3903"/>
    <n v="3835"/>
    <n v="3768"/>
    <n v="9354"/>
    <n v="11979"/>
    <n v="4374"/>
    <n v="3499"/>
    <n v="3499"/>
    <n v="3903"/>
    <n v="3835"/>
    <n v="3566"/>
    <n v="3230"/>
    <n v="2557"/>
    <n v="1951"/>
    <n v="1682"/>
    <n v="1211"/>
    <n v="672"/>
    <n v="538"/>
  </r>
  <r>
    <s v="Clark County"/>
    <s v=" Arkansas"/>
    <n v="2010"/>
    <x v="56"/>
    <n v="23083"/>
    <n v="11047"/>
    <n v="12036"/>
    <n v="1846"/>
    <n v="1661"/>
    <n v="2031"/>
    <n v="1823"/>
    <n v="1477"/>
    <n v="1384"/>
    <n v="1246"/>
    <n v="1454"/>
    <n v="1454"/>
    <n v="1685"/>
    <n v="1661"/>
    <n v="1223"/>
    <n v="1431"/>
    <n v="900"/>
    <n v="669"/>
    <n v="577"/>
    <n v="253"/>
    <n v="276"/>
  </r>
  <r>
    <s v="Butts County"/>
    <s v=" Georgia"/>
    <n v="2010"/>
    <x v="64"/>
    <n v="23401"/>
    <n v="12578"/>
    <n v="10823"/>
    <n v="1450"/>
    <n v="1240"/>
    <n v="1614"/>
    <n v="1591"/>
    <n v="1684"/>
    <n v="1755"/>
    <n v="1544"/>
    <n v="1661"/>
    <n v="1801"/>
    <n v="1895"/>
    <n v="1638"/>
    <n v="1731"/>
    <n v="1006"/>
    <n v="936"/>
    <n v="678"/>
    <n v="538"/>
    <n v="210"/>
    <n v="421"/>
  </r>
  <r>
    <s v="Calhoun County"/>
    <s v=" Georgia"/>
    <n v="2010"/>
    <x v="64"/>
    <n v="6488"/>
    <n v="3688"/>
    <n v="2800"/>
    <n v="363"/>
    <n v="467"/>
    <n v="356"/>
    <n v="311"/>
    <n v="467"/>
    <n v="570"/>
    <n v="538"/>
    <n v="525"/>
    <n v="434"/>
    <n v="441"/>
    <n v="557"/>
    <n v="363"/>
    <n v="350"/>
    <n v="162"/>
    <n v="207"/>
    <n v="123"/>
    <n v="110"/>
    <n v="129"/>
  </r>
  <r>
    <s v="Camden County"/>
    <s v=" Georgia"/>
    <n v="2010"/>
    <x v="64"/>
    <n v="49293"/>
    <n v="25210"/>
    <n v="24083"/>
    <n v="3844"/>
    <n v="3302"/>
    <n v="3992"/>
    <n v="3992"/>
    <n v="4978"/>
    <n v="3746"/>
    <n v="3006"/>
    <n v="3401"/>
    <n v="3450"/>
    <n v="3598"/>
    <n v="3154"/>
    <n v="2415"/>
    <n v="2168"/>
    <n v="1823"/>
    <n v="985"/>
    <n v="936"/>
    <n v="345"/>
    <n v="246"/>
  </r>
  <r>
    <s v="Candler County"/>
    <s v=" Georgia"/>
    <n v="2010"/>
    <x v="64"/>
    <n v="10715"/>
    <n v="5385"/>
    <n v="5330"/>
    <n v="750"/>
    <n v="567"/>
    <n v="910"/>
    <n v="900"/>
    <n v="835"/>
    <n v="546"/>
    <n v="525"/>
    <n v="621"/>
    <n v="878"/>
    <n v="514"/>
    <n v="792"/>
    <n v="567"/>
    <n v="728"/>
    <n v="396"/>
    <n v="460"/>
    <n v="203"/>
    <n v="257"/>
    <n v="246"/>
  </r>
  <r>
    <s v="Carroll County"/>
    <s v=" Georgia"/>
    <n v="2010"/>
    <x v="64"/>
    <n v="109227"/>
    <n v="53334"/>
    <n v="55893"/>
    <n v="7864"/>
    <n v="7755"/>
    <n v="7755"/>
    <n v="9175"/>
    <n v="9393"/>
    <n v="7973"/>
    <n v="7208"/>
    <n v="7755"/>
    <n v="7427"/>
    <n v="7645"/>
    <n v="6662"/>
    <n v="6116"/>
    <n v="5133"/>
    <n v="3604"/>
    <n v="3167"/>
    <n v="2075"/>
    <n v="1201"/>
    <n v="1310"/>
  </r>
  <r>
    <s v="Catoosa County"/>
    <s v=" Georgia"/>
    <n v="2010"/>
    <x v="64"/>
    <n v="62951"/>
    <n v="30392"/>
    <n v="32559"/>
    <n v="3965"/>
    <n v="4721"/>
    <n v="4406"/>
    <n v="4532"/>
    <n v="3399"/>
    <n v="3651"/>
    <n v="4091"/>
    <n v="4406"/>
    <n v="5099"/>
    <n v="4658"/>
    <n v="4217"/>
    <n v="3714"/>
    <n v="3714"/>
    <n v="2895"/>
    <n v="2077"/>
    <n v="1384"/>
    <n v="1133"/>
    <n v="881"/>
  </r>
  <r>
    <s v="Charlton County"/>
    <s v=" Georgia"/>
    <n v="2010"/>
    <x v="64"/>
    <n v="12310"/>
    <n v="6789"/>
    <n v="5521"/>
    <n v="726"/>
    <n v="837"/>
    <n v="775"/>
    <n v="812"/>
    <n v="787"/>
    <n v="1009"/>
    <n v="726"/>
    <n v="947"/>
    <n v="812"/>
    <n v="947"/>
    <n v="1095"/>
    <n v="800"/>
    <n v="541"/>
    <n v="566"/>
    <n v="430"/>
    <n v="209"/>
    <n v="172"/>
    <n v="135"/>
  </r>
  <r>
    <s v="Chatham County"/>
    <s v=" Georgia"/>
    <n v="2010"/>
    <x v="64"/>
    <n v="256428"/>
    <n v="123225"/>
    <n v="133203"/>
    <n v="17949"/>
    <n v="15898"/>
    <n v="15129"/>
    <n v="18975"/>
    <n v="23847"/>
    <n v="21539"/>
    <n v="16924"/>
    <n v="15898"/>
    <n v="16154"/>
    <n v="17180"/>
    <n v="17180"/>
    <n v="15129"/>
    <n v="13077"/>
    <n v="10000"/>
    <n v="6923"/>
    <n v="5897"/>
    <n v="4359"/>
    <n v="4359"/>
  </r>
  <r>
    <s v="Chattahoochee County"/>
    <s v=" Georgia"/>
    <n v="2010"/>
    <x v="64"/>
    <n v="11702"/>
    <n v="7356"/>
    <n v="4346"/>
    <n v="959"/>
    <n v="924"/>
    <n v="748"/>
    <n v="971"/>
    <n v="2164"/>
    <n v="1673"/>
    <n v="1228"/>
    <n v="889"/>
    <n v="538"/>
    <n v="409"/>
    <n v="339"/>
    <n v="210"/>
    <n v="187"/>
    <n v="257"/>
    <n v="128"/>
    <n v="35"/>
    <n v="35"/>
    <n v="11"/>
  </r>
  <r>
    <s v="Chattooga County"/>
    <s v=" Georgia"/>
    <n v="2010"/>
    <x v="64"/>
    <n v="25985"/>
    <n v="13369"/>
    <n v="12616"/>
    <n v="1559"/>
    <n v="1715"/>
    <n v="1766"/>
    <n v="1585"/>
    <n v="1611"/>
    <n v="1637"/>
    <n v="1818"/>
    <n v="1974"/>
    <n v="1870"/>
    <n v="1870"/>
    <n v="1740"/>
    <n v="1689"/>
    <n v="1403"/>
    <n v="1117"/>
    <n v="909"/>
    <n v="753"/>
    <n v="571"/>
    <n v="389"/>
  </r>
  <r>
    <s v="Cherokee County"/>
    <s v=" Georgia"/>
    <n v="2010"/>
    <x v="64"/>
    <n v="206283"/>
    <n v="101974"/>
    <n v="104309"/>
    <n v="16090"/>
    <n v="16915"/>
    <n v="15058"/>
    <n v="13820"/>
    <n v="10932"/>
    <n v="12789"/>
    <n v="15264"/>
    <n v="18359"/>
    <n v="16708"/>
    <n v="16708"/>
    <n v="14233"/>
    <n v="11964"/>
    <n v="9695"/>
    <n v="6601"/>
    <n v="4331"/>
    <n v="3300"/>
    <n v="2062"/>
    <n v="1443"/>
  </r>
  <r>
    <s v="Clarke County"/>
    <s v=" Georgia"/>
    <n v="2010"/>
    <x v="64"/>
    <n v="115070"/>
    <n v="54781"/>
    <n v="60289"/>
    <n v="7134"/>
    <n v="5523"/>
    <n v="4717"/>
    <n v="14959"/>
    <n v="23589"/>
    <n v="11046"/>
    <n v="8054"/>
    <n v="6328"/>
    <n v="5408"/>
    <n v="5063"/>
    <n v="5178"/>
    <n v="4717"/>
    <n v="3797"/>
    <n v="2991"/>
    <n v="2071"/>
    <n v="1956"/>
    <n v="1380"/>
    <n v="1265"/>
  </r>
  <r>
    <s v="Clay County"/>
    <s v=" Georgia"/>
    <n v="2010"/>
    <x v="64"/>
    <n v="2981"/>
    <n v="1436"/>
    <n v="1545"/>
    <n v="238"/>
    <n v="262"/>
    <n v="190"/>
    <n v="119"/>
    <n v="160"/>
    <n v="122"/>
    <n v="196"/>
    <n v="134"/>
    <n v="152"/>
    <n v="137"/>
    <n v="223"/>
    <n v="238"/>
    <n v="241"/>
    <n v="107"/>
    <n v="169"/>
    <n v="122"/>
    <n v="92"/>
    <n v="68"/>
  </r>
  <r>
    <s v="Clayton County"/>
    <s v=" Georgia"/>
    <n v="2010"/>
    <x v="64"/>
    <n v="260156"/>
    <n v="124630"/>
    <n v="135526"/>
    <n v="22113"/>
    <n v="21592"/>
    <n v="20032"/>
    <n v="20552"/>
    <n v="19251"/>
    <n v="20812"/>
    <n v="20292"/>
    <n v="21072"/>
    <n v="20552"/>
    <n v="18471"/>
    <n v="16129"/>
    <n v="13528"/>
    <n v="8845"/>
    <n v="6503"/>
    <n v="3902"/>
    <n v="2861"/>
    <n v="1560"/>
    <n v="1560"/>
  </r>
  <r>
    <s v="Cobb County"/>
    <s v=" Georgia"/>
    <n v="2010"/>
    <x v="64"/>
    <n v="677402"/>
    <n v="330411"/>
    <n v="346991"/>
    <n v="50127"/>
    <n v="48095"/>
    <n v="47418"/>
    <n v="47418"/>
    <n v="44031"/>
    <n v="50805"/>
    <n v="51482"/>
    <n v="56901"/>
    <n v="54192"/>
    <n v="54192"/>
    <n v="47418"/>
    <n v="39966"/>
    <n v="29128"/>
    <n v="19644"/>
    <n v="12870"/>
    <n v="10161"/>
    <n v="6774"/>
    <n v="6096"/>
  </r>
  <r>
    <s v="Coffee County"/>
    <s v=" Georgia"/>
    <n v="2010"/>
    <x v="64"/>
    <n v="41647"/>
    <n v="20932"/>
    <n v="20715"/>
    <n v="3123"/>
    <n v="3123"/>
    <n v="3040"/>
    <n v="3165"/>
    <n v="3040"/>
    <n v="2831"/>
    <n v="2707"/>
    <n v="3165"/>
    <n v="2831"/>
    <n v="2915"/>
    <n v="2790"/>
    <n v="2373"/>
    <n v="2040"/>
    <n v="1540"/>
    <n v="1166"/>
    <n v="791"/>
    <n v="541"/>
    <n v="499"/>
  </r>
  <r>
    <s v="Colquitt County"/>
    <s v=" Georgia"/>
    <n v="2010"/>
    <x v="64"/>
    <n v="44712"/>
    <n v="22078"/>
    <n v="22634"/>
    <n v="3666"/>
    <n v="3308"/>
    <n v="3263"/>
    <n v="3442"/>
    <n v="3129"/>
    <n v="2950"/>
    <n v="2816"/>
    <n v="3129"/>
    <n v="3040"/>
    <n v="2861"/>
    <n v="2682"/>
    <n v="2548"/>
    <n v="2146"/>
    <n v="1967"/>
    <n v="1251"/>
    <n v="1117"/>
    <n v="804"/>
    <n v="536"/>
  </r>
  <r>
    <s v="Columbia County"/>
    <s v=" Georgia"/>
    <n v="2010"/>
    <x v="64"/>
    <n v="117858"/>
    <n v="57287"/>
    <n v="60571"/>
    <n v="8014"/>
    <n v="8957"/>
    <n v="9546"/>
    <n v="9075"/>
    <n v="6482"/>
    <n v="6835"/>
    <n v="6953"/>
    <n v="8367"/>
    <n v="9900"/>
    <n v="9664"/>
    <n v="8839"/>
    <n v="7542"/>
    <n v="5657"/>
    <n v="4242"/>
    <n v="2592"/>
    <n v="2239"/>
    <n v="1414"/>
    <n v="1296"/>
  </r>
  <r>
    <s v="Cook County"/>
    <s v=" Georgia"/>
    <n v="2010"/>
    <x v="64"/>
    <n v="16976"/>
    <n v="8190"/>
    <n v="8786"/>
    <n v="1307"/>
    <n v="1324"/>
    <n v="1188"/>
    <n v="1171"/>
    <n v="1171"/>
    <n v="1086"/>
    <n v="967"/>
    <n v="1358"/>
    <n v="1069"/>
    <n v="1120"/>
    <n v="1069"/>
    <n v="950"/>
    <n v="967"/>
    <n v="780"/>
    <n v="492"/>
    <n v="441"/>
    <n v="254"/>
    <n v="237"/>
  </r>
  <r>
    <s v="Coweta County"/>
    <s v=" Georgia"/>
    <n v="2010"/>
    <x v="64"/>
    <n v="121528"/>
    <n v="59505"/>
    <n v="62023"/>
    <n v="9114"/>
    <n v="9479"/>
    <n v="9479"/>
    <n v="8385"/>
    <n v="6319"/>
    <n v="7656"/>
    <n v="8263"/>
    <n v="9722"/>
    <n v="10208"/>
    <n v="9357"/>
    <n v="8385"/>
    <n v="7170"/>
    <n v="6076"/>
    <n v="4253"/>
    <n v="3038"/>
    <n v="2065"/>
    <n v="1336"/>
    <n v="1093"/>
  </r>
  <r>
    <s v="Crawford County"/>
    <s v=" Georgia"/>
    <n v="2010"/>
    <x v="64"/>
    <n v="12821"/>
    <n v="6614"/>
    <n v="6207"/>
    <n v="756"/>
    <n v="1166"/>
    <n v="705"/>
    <n v="730"/>
    <n v="807"/>
    <n v="666"/>
    <n v="730"/>
    <n v="974"/>
    <n v="1025"/>
    <n v="1179"/>
    <n v="871"/>
    <n v="923"/>
    <n v="666"/>
    <n v="641"/>
    <n v="487"/>
    <n v="179"/>
    <n v="230"/>
    <n v="64"/>
  </r>
  <r>
    <s v="Crisp County"/>
    <s v=" Georgia"/>
    <n v="2010"/>
    <x v="64"/>
    <n v="23182"/>
    <n v="11213"/>
    <n v="11969"/>
    <n v="1738"/>
    <n v="1437"/>
    <n v="1924"/>
    <n v="1738"/>
    <n v="1506"/>
    <n v="1390"/>
    <n v="1228"/>
    <n v="1321"/>
    <n v="1460"/>
    <n v="1669"/>
    <n v="1669"/>
    <n v="1437"/>
    <n v="1437"/>
    <n v="973"/>
    <n v="765"/>
    <n v="741"/>
    <n v="370"/>
    <n v="370"/>
  </r>
  <r>
    <s v="Dade County"/>
    <s v=" Georgia"/>
    <n v="2010"/>
    <x v="64"/>
    <n v="16595"/>
    <n v="8149"/>
    <n v="8446"/>
    <n v="945"/>
    <n v="1178"/>
    <n v="829"/>
    <n v="1526"/>
    <n v="1393"/>
    <n v="896"/>
    <n v="962"/>
    <n v="912"/>
    <n v="1161"/>
    <n v="1211"/>
    <n v="1244"/>
    <n v="1211"/>
    <n v="846"/>
    <n v="829"/>
    <n v="547"/>
    <n v="580"/>
    <n v="182"/>
    <n v="149"/>
  </r>
  <r>
    <s v="Dawson County"/>
    <s v=" Georgia"/>
    <n v="2010"/>
    <x v="64"/>
    <n v="21758"/>
    <n v="10859"/>
    <n v="10899"/>
    <n v="1327"/>
    <n v="1240"/>
    <n v="1675"/>
    <n v="1283"/>
    <n v="1348"/>
    <n v="1305"/>
    <n v="1240"/>
    <n v="1305"/>
    <n v="1805"/>
    <n v="1718"/>
    <n v="1588"/>
    <n v="1675"/>
    <n v="1436"/>
    <n v="1174"/>
    <n v="718"/>
    <n v="478"/>
    <n v="239"/>
    <n v="174"/>
  </r>
  <r>
    <s v="Decatur County"/>
    <s v=" Georgia"/>
    <n v="2010"/>
    <x v="64"/>
    <n v="27920"/>
    <n v="13573"/>
    <n v="14347"/>
    <n v="1898"/>
    <n v="1926"/>
    <n v="2121"/>
    <n v="2149"/>
    <n v="1786"/>
    <n v="1758"/>
    <n v="1647"/>
    <n v="1842"/>
    <n v="1814"/>
    <n v="2066"/>
    <n v="1982"/>
    <n v="1814"/>
    <n v="1256"/>
    <n v="1060"/>
    <n v="1033"/>
    <n v="753"/>
    <n v="474"/>
    <n v="502"/>
  </r>
  <r>
    <s v="DeKalb County"/>
    <s v=" Georgia"/>
    <n v="2010"/>
    <x v="64"/>
    <n v="685371"/>
    <n v="328261"/>
    <n v="357110"/>
    <n v="50717"/>
    <n v="45234"/>
    <n v="43863"/>
    <n v="45919"/>
    <n v="50717"/>
    <n v="60998"/>
    <n v="56885"/>
    <n v="58256"/>
    <n v="51402"/>
    <n v="50032"/>
    <n v="45234"/>
    <n v="37695"/>
    <n v="30156"/>
    <n v="19190"/>
    <n v="13707"/>
    <n v="9595"/>
    <n v="8224"/>
    <n v="8224"/>
  </r>
  <r>
    <s v="Dodge County"/>
    <s v=" Georgia"/>
    <n v="2010"/>
    <x v="64"/>
    <n v="21402"/>
    <n v="11532"/>
    <n v="9870"/>
    <n v="1326"/>
    <n v="1198"/>
    <n v="1198"/>
    <n v="2418"/>
    <n v="1369"/>
    <n v="1284"/>
    <n v="1155"/>
    <n v="1498"/>
    <n v="1712"/>
    <n v="1476"/>
    <n v="1412"/>
    <n v="1348"/>
    <n v="1134"/>
    <n v="1048"/>
    <n v="620"/>
    <n v="492"/>
    <n v="470"/>
    <n v="256"/>
  </r>
  <r>
    <s v="Dooly County"/>
    <s v=" Georgia"/>
    <n v="2010"/>
    <x v="64"/>
    <n v="14283"/>
    <n v="7621"/>
    <n v="6662"/>
    <n v="971"/>
    <n v="985"/>
    <n v="714"/>
    <n v="956"/>
    <n v="928"/>
    <n v="942"/>
    <n v="671"/>
    <n v="899"/>
    <n v="1285"/>
    <n v="1156"/>
    <n v="1028"/>
    <n v="1056"/>
    <n v="771"/>
    <n v="642"/>
    <n v="514"/>
    <n v="371"/>
    <n v="199"/>
    <n v="199"/>
  </r>
  <r>
    <s v="Dougherty County"/>
    <s v=" Georgia"/>
    <n v="2010"/>
    <x v="64"/>
    <n v="94514"/>
    <n v="44092"/>
    <n v="50422"/>
    <n v="7183"/>
    <n v="6899"/>
    <n v="6426"/>
    <n v="7939"/>
    <n v="8317"/>
    <n v="7088"/>
    <n v="5576"/>
    <n v="5387"/>
    <n v="5859"/>
    <n v="6143"/>
    <n v="6143"/>
    <n v="5954"/>
    <n v="4347"/>
    <n v="3497"/>
    <n v="2551"/>
    <n v="2268"/>
    <n v="1606"/>
    <n v="1512"/>
  </r>
  <r>
    <s v="Douglas County"/>
    <s v=" Georgia"/>
    <n v="2010"/>
    <x v="64"/>
    <n v="127800"/>
    <n v="61611"/>
    <n v="66189"/>
    <n v="9712"/>
    <n v="9585"/>
    <n v="10863"/>
    <n v="9712"/>
    <n v="7284"/>
    <n v="8434"/>
    <n v="9457"/>
    <n v="11118"/>
    <n v="10607"/>
    <n v="10096"/>
    <n v="8307"/>
    <n v="7029"/>
    <n v="5367"/>
    <n v="3834"/>
    <n v="2556"/>
    <n v="1661"/>
    <n v="1278"/>
    <n v="1022"/>
  </r>
  <r>
    <s v="Echols County"/>
    <s v=" Georgia"/>
    <n v="2010"/>
    <x v="64"/>
    <n v="3973"/>
    <n v="2075"/>
    <n v="1898"/>
    <n v="258"/>
    <n v="262"/>
    <n v="500"/>
    <n v="353"/>
    <n v="222"/>
    <n v="433"/>
    <n v="405"/>
    <n v="226"/>
    <n v="242"/>
    <n v="305"/>
    <n v="147"/>
    <n v="115"/>
    <n v="111"/>
    <n v="131"/>
    <n v="91"/>
    <n v="111"/>
    <n v="23"/>
    <n v="23"/>
  </r>
  <r>
    <s v="Effingham County"/>
    <s v=" Georgia"/>
    <n v="2010"/>
    <x v="64"/>
    <n v="50513"/>
    <n v="24931"/>
    <n v="25582"/>
    <n v="3687"/>
    <n v="3838"/>
    <n v="4394"/>
    <n v="4091"/>
    <n v="2828"/>
    <n v="3131"/>
    <n v="3232"/>
    <n v="3687"/>
    <n v="4344"/>
    <n v="4243"/>
    <n v="3636"/>
    <n v="2677"/>
    <n v="2323"/>
    <n v="1666"/>
    <n v="1111"/>
    <n v="656"/>
    <n v="555"/>
    <n v="353"/>
  </r>
  <r>
    <s v="Elbert County"/>
    <s v=" Georgia"/>
    <n v="2010"/>
    <x v="64"/>
    <n v="20421"/>
    <n v="9769"/>
    <n v="10652"/>
    <n v="1286"/>
    <n v="1225"/>
    <n v="1409"/>
    <n v="1674"/>
    <n v="1225"/>
    <n v="959"/>
    <n v="1245"/>
    <n v="1204"/>
    <n v="1470"/>
    <n v="1490"/>
    <n v="1429"/>
    <n v="1163"/>
    <n v="1409"/>
    <n v="980"/>
    <n v="633"/>
    <n v="714"/>
    <n v="510"/>
    <n v="428"/>
  </r>
  <r>
    <s v="Emanuel County"/>
    <s v=" Georgia"/>
    <n v="2010"/>
    <x v="64"/>
    <n v="22348"/>
    <n v="10945"/>
    <n v="11403"/>
    <n v="1720"/>
    <n v="1251"/>
    <n v="1698"/>
    <n v="1720"/>
    <n v="1542"/>
    <n v="1407"/>
    <n v="1430"/>
    <n v="1296"/>
    <n v="1497"/>
    <n v="1586"/>
    <n v="1542"/>
    <n v="1251"/>
    <n v="1340"/>
    <n v="1072"/>
    <n v="692"/>
    <n v="648"/>
    <n v="268"/>
    <n v="357"/>
  </r>
  <r>
    <s v="Evans County"/>
    <s v=" Georgia"/>
    <n v="2010"/>
    <x v="64"/>
    <n v="10966"/>
    <n v="5304"/>
    <n v="5662"/>
    <n v="778"/>
    <n v="899"/>
    <n v="734"/>
    <n v="778"/>
    <n v="833"/>
    <n v="646"/>
    <n v="515"/>
    <n v="844"/>
    <n v="855"/>
    <n v="745"/>
    <n v="712"/>
    <n v="504"/>
    <n v="646"/>
    <n v="361"/>
    <n v="427"/>
    <n v="285"/>
    <n v="263"/>
    <n v="131"/>
  </r>
  <r>
    <s v="Fannin County"/>
    <s v=" Georgia"/>
    <n v="2010"/>
    <x v="64"/>
    <n v="23337"/>
    <n v="11412"/>
    <n v="11925"/>
    <n v="1213"/>
    <n v="1283"/>
    <n v="1213"/>
    <n v="1096"/>
    <n v="1213"/>
    <n v="1003"/>
    <n v="1096"/>
    <n v="1003"/>
    <n v="1796"/>
    <n v="1750"/>
    <n v="1890"/>
    <n v="2170"/>
    <n v="1726"/>
    <n v="1703"/>
    <n v="1143"/>
    <n v="1096"/>
    <n v="560"/>
    <n v="326"/>
  </r>
  <r>
    <s v="Fayette County"/>
    <s v=" Georgia"/>
    <n v="2010"/>
    <x v="64"/>
    <n v="105344"/>
    <n v="50941"/>
    <n v="54403"/>
    <n v="5161"/>
    <n v="7163"/>
    <n v="9691"/>
    <n v="9164"/>
    <n v="4635"/>
    <n v="3687"/>
    <n v="4319"/>
    <n v="6742"/>
    <n v="8954"/>
    <n v="10113"/>
    <n v="9270"/>
    <n v="7900"/>
    <n v="6320"/>
    <n v="4003"/>
    <n v="3054"/>
    <n v="2212"/>
    <n v="1790"/>
    <n v="1369"/>
  </r>
  <r>
    <s v="Floyd County"/>
    <s v=" Georgia"/>
    <n v="2010"/>
    <x v="64"/>
    <n v="95810"/>
    <n v="46462"/>
    <n v="49348"/>
    <n v="6610"/>
    <n v="6419"/>
    <n v="6323"/>
    <n v="7377"/>
    <n v="6419"/>
    <n v="6036"/>
    <n v="5748"/>
    <n v="6610"/>
    <n v="6515"/>
    <n v="6706"/>
    <n v="6419"/>
    <n v="5940"/>
    <n v="5173"/>
    <n v="4024"/>
    <n v="3257"/>
    <n v="2682"/>
    <n v="1724"/>
    <n v="1724"/>
  </r>
  <r>
    <s v="Forsyth County"/>
    <s v=" Georgia"/>
    <n v="2010"/>
    <x v="64"/>
    <n v="163885"/>
    <n v="81556"/>
    <n v="82329"/>
    <n v="13602"/>
    <n v="16388"/>
    <n v="12619"/>
    <n v="9996"/>
    <n v="6227"/>
    <n v="7866"/>
    <n v="11308"/>
    <n v="15569"/>
    <n v="16716"/>
    <n v="13930"/>
    <n v="10324"/>
    <n v="8522"/>
    <n v="6883"/>
    <n v="4916"/>
    <n v="3769"/>
    <n v="2458"/>
    <n v="1802"/>
    <n v="983"/>
  </r>
  <r>
    <s v="Franklin County"/>
    <s v=" Georgia"/>
    <n v="2010"/>
    <x v="64"/>
    <n v="22121"/>
    <n v="10827"/>
    <n v="11294"/>
    <n v="1349"/>
    <n v="1482"/>
    <n v="1238"/>
    <n v="1659"/>
    <n v="1548"/>
    <n v="1194"/>
    <n v="1150"/>
    <n v="1659"/>
    <n v="1238"/>
    <n v="1504"/>
    <n v="1570"/>
    <n v="1371"/>
    <n v="1459"/>
    <n v="1106"/>
    <n v="929"/>
    <n v="774"/>
    <n v="464"/>
    <n v="376"/>
  </r>
  <r>
    <s v="Fulton County"/>
    <s v=" Georgia"/>
    <n v="2010"/>
    <x v="64"/>
    <n v="886982"/>
    <n v="432939"/>
    <n v="454043"/>
    <n v="62088"/>
    <n v="60314"/>
    <n v="56766"/>
    <n v="61201"/>
    <n v="67410"/>
    <n v="78054"/>
    <n v="70958"/>
    <n v="73619"/>
    <n v="67410"/>
    <n v="65636"/>
    <n v="58540"/>
    <n v="49670"/>
    <n v="38140"/>
    <n v="24835"/>
    <n v="17739"/>
    <n v="12417"/>
    <n v="10643"/>
    <n v="11530"/>
  </r>
  <r>
    <s v="Gilmer County"/>
    <s v=" Georgia"/>
    <n v="2010"/>
    <x v="64"/>
    <n v="28076"/>
    <n v="14303"/>
    <n v="13773"/>
    <n v="1712"/>
    <n v="1600"/>
    <n v="1937"/>
    <n v="1768"/>
    <n v="1375"/>
    <n v="1572"/>
    <n v="1628"/>
    <n v="1881"/>
    <n v="1796"/>
    <n v="2049"/>
    <n v="1993"/>
    <n v="2246"/>
    <n v="1937"/>
    <n v="1459"/>
    <n v="1488"/>
    <n v="645"/>
    <n v="617"/>
    <n v="364"/>
  </r>
  <r>
    <s v="Glascock County"/>
    <s v=" Georgia"/>
    <n v="2010"/>
    <x v="64"/>
    <n v="3007"/>
    <n v="1471"/>
    <n v="1536"/>
    <n v="174"/>
    <n v="189"/>
    <n v="261"/>
    <n v="189"/>
    <n v="162"/>
    <n v="180"/>
    <n v="213"/>
    <n v="210"/>
    <n v="219"/>
    <n v="294"/>
    <n v="168"/>
    <n v="165"/>
    <n v="153"/>
    <n v="105"/>
    <n v="99"/>
    <n v="84"/>
    <n v="72"/>
    <n v="69"/>
  </r>
  <r>
    <s v="Glynn County"/>
    <s v=" Georgia"/>
    <n v="2010"/>
    <x v="64"/>
    <n v="77632"/>
    <n v="37051"/>
    <n v="40581"/>
    <n v="5201"/>
    <n v="5201"/>
    <n v="5123"/>
    <n v="5278"/>
    <n v="4657"/>
    <n v="4735"/>
    <n v="4580"/>
    <n v="4890"/>
    <n v="5356"/>
    <n v="5744"/>
    <n v="5511"/>
    <n v="5123"/>
    <n v="4813"/>
    <n v="3415"/>
    <n v="2950"/>
    <n v="2173"/>
    <n v="1707"/>
    <n v="1164"/>
  </r>
  <r>
    <s v="Gordon County"/>
    <s v=" Georgia"/>
    <n v="2010"/>
    <x v="64"/>
    <n v="54059"/>
    <n v="26689"/>
    <n v="27370"/>
    <n v="4216"/>
    <n v="4000"/>
    <n v="4000"/>
    <n v="3838"/>
    <n v="3405"/>
    <n v="3621"/>
    <n v="3676"/>
    <n v="3838"/>
    <n v="4216"/>
    <n v="3892"/>
    <n v="3405"/>
    <n v="3135"/>
    <n v="2702"/>
    <n v="1946"/>
    <n v="1729"/>
    <n v="1135"/>
    <n v="540"/>
    <n v="702"/>
  </r>
  <r>
    <s v="Grady County"/>
    <s v=" Georgia"/>
    <n v="2010"/>
    <x v="64"/>
    <n v="24738"/>
    <n v="11865"/>
    <n v="12873"/>
    <n v="1904"/>
    <n v="1632"/>
    <n v="1904"/>
    <n v="1805"/>
    <n v="1509"/>
    <n v="1632"/>
    <n v="1410"/>
    <n v="1657"/>
    <n v="1657"/>
    <n v="1731"/>
    <n v="1682"/>
    <n v="1756"/>
    <n v="1187"/>
    <n v="964"/>
    <n v="915"/>
    <n v="593"/>
    <n v="445"/>
    <n v="346"/>
  </r>
  <r>
    <s v="Greene County"/>
    <s v=" Georgia"/>
    <n v="2010"/>
    <x v="64"/>
    <n v="15844"/>
    <n v="7759"/>
    <n v="8085"/>
    <n v="839"/>
    <n v="887"/>
    <n v="998"/>
    <n v="1093"/>
    <n v="681"/>
    <n v="918"/>
    <n v="776"/>
    <n v="887"/>
    <n v="855"/>
    <n v="966"/>
    <n v="1124"/>
    <n v="1441"/>
    <n v="1362"/>
    <n v="1109"/>
    <n v="887"/>
    <n v="586"/>
    <n v="221"/>
    <n v="205"/>
  </r>
  <r>
    <s v="Gwinnett County"/>
    <s v=" Georgia"/>
    <n v="2010"/>
    <x v="64"/>
    <n v="778022"/>
    <n v="385384"/>
    <n v="392638"/>
    <n v="63797"/>
    <n v="63797"/>
    <n v="62241"/>
    <n v="56795"/>
    <n v="45903"/>
    <n v="55239"/>
    <n v="60685"/>
    <n v="66909"/>
    <n v="67687"/>
    <n v="63019"/>
    <n v="52127"/>
    <n v="38901"/>
    <n v="30342"/>
    <n v="17894"/>
    <n v="12448"/>
    <n v="9336"/>
    <n v="5446"/>
    <n v="4668"/>
  </r>
  <r>
    <s v="Habersham County"/>
    <s v=" Georgia"/>
    <n v="2010"/>
    <x v="64"/>
    <n v="42212"/>
    <n v="18689"/>
    <n v="23523"/>
    <n v="2912"/>
    <n v="2954"/>
    <n v="2448"/>
    <n v="4390"/>
    <n v="2237"/>
    <n v="2912"/>
    <n v="2532"/>
    <n v="2785"/>
    <n v="2828"/>
    <n v="2237"/>
    <n v="2406"/>
    <n v="2828"/>
    <n v="2406"/>
    <n v="1857"/>
    <n v="1646"/>
    <n v="1224"/>
    <n v="928"/>
    <n v="590"/>
  </r>
  <r>
    <s v="Hall County"/>
    <s v=" Georgia"/>
    <n v="2010"/>
    <x v="64"/>
    <n v="175001"/>
    <n v="87672"/>
    <n v="87329"/>
    <n v="14700"/>
    <n v="14000"/>
    <n v="12600"/>
    <n v="12425"/>
    <n v="11550"/>
    <n v="12950"/>
    <n v="12075"/>
    <n v="12600"/>
    <n v="12950"/>
    <n v="12250"/>
    <n v="10675"/>
    <n v="9275"/>
    <n v="8400"/>
    <n v="6300"/>
    <n v="4550"/>
    <n v="3325"/>
    <n v="2450"/>
    <n v="2275"/>
  </r>
  <r>
    <s v="Hancock County"/>
    <s v=" Georgia"/>
    <n v="2010"/>
    <x v="64"/>
    <n v="9649"/>
    <n v="5199"/>
    <n v="4450"/>
    <n v="472"/>
    <n v="443"/>
    <n v="569"/>
    <n v="646"/>
    <n v="820"/>
    <n v="530"/>
    <n v="530"/>
    <n v="598"/>
    <n v="810"/>
    <n v="742"/>
    <n v="771"/>
    <n v="569"/>
    <n v="771"/>
    <n v="482"/>
    <n v="318"/>
    <n v="212"/>
    <n v="183"/>
    <n v="173"/>
  </r>
  <r>
    <s v="Haralson County"/>
    <s v=" Georgia"/>
    <n v="2010"/>
    <x v="64"/>
    <n v="28574"/>
    <n v="13903"/>
    <n v="14671"/>
    <n v="1971"/>
    <n v="1971"/>
    <n v="2114"/>
    <n v="2028"/>
    <n v="1714"/>
    <n v="1600"/>
    <n v="1714"/>
    <n v="2028"/>
    <n v="2000"/>
    <n v="2085"/>
    <n v="2028"/>
    <n v="1743"/>
    <n v="1743"/>
    <n v="1314"/>
    <n v="857"/>
    <n v="571"/>
    <n v="657"/>
    <n v="457"/>
  </r>
  <r>
    <s v="Harris County"/>
    <s v=" Georgia"/>
    <n v="2010"/>
    <x v="64"/>
    <n v="30807"/>
    <n v="15302"/>
    <n v="15505"/>
    <n v="1755"/>
    <n v="2125"/>
    <n v="2156"/>
    <n v="2279"/>
    <n v="1417"/>
    <n v="1201"/>
    <n v="1571"/>
    <n v="2310"/>
    <n v="2402"/>
    <n v="2680"/>
    <n v="2526"/>
    <n v="2218"/>
    <n v="2218"/>
    <n v="1324"/>
    <n v="1016"/>
    <n v="708"/>
    <n v="554"/>
    <n v="308"/>
  </r>
  <r>
    <s v="Hart County"/>
    <s v=" Georgia"/>
    <n v="2010"/>
    <x v="64"/>
    <n v="25024"/>
    <n v="12213"/>
    <n v="12811"/>
    <n v="1676"/>
    <n v="1826"/>
    <n v="1201"/>
    <n v="1526"/>
    <n v="1376"/>
    <n v="1551"/>
    <n v="1401"/>
    <n v="1126"/>
    <n v="1976"/>
    <n v="1801"/>
    <n v="1826"/>
    <n v="1451"/>
    <n v="2001"/>
    <n v="1501"/>
    <n v="925"/>
    <n v="825"/>
    <n v="450"/>
    <n v="550"/>
  </r>
  <r>
    <s v="Heard County"/>
    <s v=" Georgia"/>
    <n v="2010"/>
    <x v="64"/>
    <n v="11720"/>
    <n v="5908"/>
    <n v="5812"/>
    <n v="703"/>
    <n v="726"/>
    <n v="1007"/>
    <n v="902"/>
    <n v="656"/>
    <n v="597"/>
    <n v="621"/>
    <n v="855"/>
    <n v="925"/>
    <n v="961"/>
    <n v="855"/>
    <n v="726"/>
    <n v="738"/>
    <n v="586"/>
    <n v="304"/>
    <n v="316"/>
    <n v="128"/>
    <n v="117"/>
  </r>
  <r>
    <s v="Henry County"/>
    <s v=" Georgia"/>
    <n v="2010"/>
    <x v="64"/>
    <n v="193717"/>
    <n v="93311"/>
    <n v="100406"/>
    <n v="13947"/>
    <n v="16272"/>
    <n v="16853"/>
    <n v="15497"/>
    <n v="10267"/>
    <n v="11429"/>
    <n v="13560"/>
    <n v="16853"/>
    <n v="17434"/>
    <n v="15884"/>
    <n v="12591"/>
    <n v="10460"/>
    <n v="7942"/>
    <n v="5617"/>
    <n v="3680"/>
    <n v="2905"/>
    <n v="1743"/>
    <n v="1162"/>
  </r>
  <r>
    <s v="Houston County"/>
    <s v=" Georgia"/>
    <n v="2010"/>
    <x v="64"/>
    <n v="134880"/>
    <n v="65744"/>
    <n v="69136"/>
    <n v="9846"/>
    <n v="9711"/>
    <n v="10250"/>
    <n v="10385"/>
    <n v="9441"/>
    <n v="9846"/>
    <n v="8902"/>
    <n v="9441"/>
    <n v="9711"/>
    <n v="10925"/>
    <n v="9171"/>
    <n v="7553"/>
    <n v="5799"/>
    <n v="4451"/>
    <n v="3776"/>
    <n v="2697"/>
    <n v="1618"/>
    <n v="1213"/>
  </r>
  <r>
    <s v="Irwin County"/>
    <s v=" Georgia"/>
    <n v="2010"/>
    <x v="64"/>
    <n v="9642"/>
    <n v="4910"/>
    <n v="4732"/>
    <n v="607"/>
    <n v="694"/>
    <n v="636"/>
    <n v="761"/>
    <n v="559"/>
    <n v="501"/>
    <n v="530"/>
    <n v="761"/>
    <n v="626"/>
    <n v="626"/>
    <n v="732"/>
    <n v="491"/>
    <n v="636"/>
    <n v="376"/>
    <n v="433"/>
    <n v="414"/>
    <n v="134"/>
    <n v="106"/>
  </r>
  <r>
    <s v="Jackson County"/>
    <s v=" Georgia"/>
    <n v="2010"/>
    <x v="64"/>
    <n v="58347"/>
    <n v="29161"/>
    <n v="29186"/>
    <n v="4376"/>
    <n v="4084"/>
    <n v="4317"/>
    <n v="4259"/>
    <n v="3092"/>
    <n v="3792"/>
    <n v="4200"/>
    <n v="4317"/>
    <n v="4317"/>
    <n v="4317"/>
    <n v="4025"/>
    <n v="3500"/>
    <n v="3267"/>
    <n v="2508"/>
    <n v="1517"/>
    <n v="1108"/>
    <n v="641"/>
    <n v="700"/>
  </r>
  <r>
    <s v="Jasper County"/>
    <s v=" Georgia"/>
    <n v="2010"/>
    <x v="64"/>
    <n v="13695"/>
    <n v="6845"/>
    <n v="6850"/>
    <n v="958"/>
    <n v="972"/>
    <n v="1013"/>
    <n v="931"/>
    <n v="835"/>
    <n v="890"/>
    <n v="766"/>
    <n v="986"/>
    <n v="903"/>
    <n v="1013"/>
    <n v="1027"/>
    <n v="1013"/>
    <n v="725"/>
    <n v="465"/>
    <n v="410"/>
    <n v="342"/>
    <n v="287"/>
    <n v="164"/>
  </r>
  <r>
    <s v="Jefferson County"/>
    <s v=" Georgia"/>
    <n v="2010"/>
    <x v="64"/>
    <n v="16919"/>
    <n v="8026"/>
    <n v="8893"/>
    <n v="1184"/>
    <n v="1252"/>
    <n v="1184"/>
    <n v="1336"/>
    <n v="1048"/>
    <n v="879"/>
    <n v="964"/>
    <n v="1150"/>
    <n v="1116"/>
    <n v="1167"/>
    <n v="1167"/>
    <n v="998"/>
    <n v="1082"/>
    <n v="693"/>
    <n v="626"/>
    <n v="490"/>
    <n v="338"/>
    <n v="270"/>
  </r>
  <r>
    <s v="Jenkins County"/>
    <s v=" Georgia"/>
    <n v="2010"/>
    <x v="64"/>
    <n v="8400"/>
    <n v="4125"/>
    <n v="4275"/>
    <n v="705"/>
    <n v="470"/>
    <n v="604"/>
    <n v="596"/>
    <n v="462"/>
    <n v="714"/>
    <n v="361"/>
    <n v="260"/>
    <n v="596"/>
    <n v="756"/>
    <n v="470"/>
    <n v="478"/>
    <n v="621"/>
    <n v="428"/>
    <n v="268"/>
    <n v="252"/>
    <n v="184"/>
    <n v="159"/>
  </r>
  <r>
    <s v="Johnson County"/>
    <s v=" Georgia"/>
    <n v="2010"/>
    <x v="64"/>
    <n v="9967"/>
    <n v="5324"/>
    <n v="4643"/>
    <n v="568"/>
    <n v="528"/>
    <n v="707"/>
    <n v="657"/>
    <n v="667"/>
    <n v="558"/>
    <n v="677"/>
    <n v="558"/>
    <n v="827"/>
    <n v="857"/>
    <n v="777"/>
    <n v="787"/>
    <n v="428"/>
    <n v="378"/>
    <n v="308"/>
    <n v="239"/>
    <n v="299"/>
    <n v="129"/>
  </r>
  <r>
    <s v="Lamar County"/>
    <s v=" Georgia"/>
    <n v="2010"/>
    <x v="64"/>
    <n v="17837"/>
    <n v="8688"/>
    <n v="9149"/>
    <n v="1088"/>
    <n v="1248"/>
    <n v="891"/>
    <n v="1569"/>
    <n v="1516"/>
    <n v="1123"/>
    <n v="874"/>
    <n v="1070"/>
    <n v="1355"/>
    <n v="1284"/>
    <n v="1248"/>
    <n v="1355"/>
    <n v="874"/>
    <n v="766"/>
    <n v="659"/>
    <n v="392"/>
    <n v="303"/>
    <n v="214"/>
  </r>
  <r>
    <s v="Lanier County"/>
    <s v=" Georgia"/>
    <n v="2010"/>
    <x v="64"/>
    <n v="9404"/>
    <n v="4593"/>
    <n v="4811"/>
    <n v="836"/>
    <n v="752"/>
    <n v="611"/>
    <n v="620"/>
    <n v="761"/>
    <n v="714"/>
    <n v="601"/>
    <n v="592"/>
    <n v="620"/>
    <n v="658"/>
    <n v="667"/>
    <n v="601"/>
    <n v="357"/>
    <n v="413"/>
    <n v="244"/>
    <n v="178"/>
    <n v="94"/>
    <n v="84"/>
  </r>
  <r>
    <s v="Laurens County"/>
    <s v=" Georgia"/>
    <n v="2010"/>
    <x v="64"/>
    <n v="48034"/>
    <n v="22873"/>
    <n v="25161"/>
    <n v="3458"/>
    <n v="3650"/>
    <n v="3218"/>
    <n v="3506"/>
    <n v="2834"/>
    <n v="3026"/>
    <n v="2930"/>
    <n v="2834"/>
    <n v="3554"/>
    <n v="3410"/>
    <n v="3314"/>
    <n v="2978"/>
    <n v="2641"/>
    <n v="2065"/>
    <n v="1633"/>
    <n v="1056"/>
    <n v="912"/>
    <n v="1104"/>
  </r>
  <r>
    <s v="Lee County"/>
    <s v=" Georgia"/>
    <n v="2010"/>
    <x v="64"/>
    <n v="27998"/>
    <n v="14193"/>
    <n v="13805"/>
    <n v="1763"/>
    <n v="2351"/>
    <n v="2351"/>
    <n v="2267"/>
    <n v="1539"/>
    <n v="1595"/>
    <n v="1847"/>
    <n v="2687"/>
    <n v="1819"/>
    <n v="2379"/>
    <n v="2155"/>
    <n v="1651"/>
    <n v="1315"/>
    <n v="839"/>
    <n v="559"/>
    <n v="335"/>
    <n v="335"/>
    <n v="167"/>
  </r>
  <r>
    <s v="Liberty County"/>
    <s v=" Georgia"/>
    <n v="2010"/>
    <x v="64"/>
    <n v="63854"/>
    <n v="31568"/>
    <n v="32286"/>
    <n v="6385"/>
    <n v="5044"/>
    <n v="5044"/>
    <n v="5299"/>
    <n v="7279"/>
    <n v="6002"/>
    <n v="4597"/>
    <n v="3895"/>
    <n v="4214"/>
    <n v="4086"/>
    <n v="3448"/>
    <n v="2745"/>
    <n v="2043"/>
    <n v="1596"/>
    <n v="893"/>
    <n v="510"/>
    <n v="319"/>
    <n v="446"/>
  </r>
  <r>
    <s v="Lincoln County"/>
    <s v=" Georgia"/>
    <n v="2010"/>
    <x v="64"/>
    <n v="8111"/>
    <n v="4022"/>
    <n v="4089"/>
    <n v="429"/>
    <n v="421"/>
    <n v="535"/>
    <n v="665"/>
    <n v="470"/>
    <n v="283"/>
    <n v="405"/>
    <n v="373"/>
    <n v="616"/>
    <n v="705"/>
    <n v="632"/>
    <n v="656"/>
    <n v="567"/>
    <n v="421"/>
    <n v="332"/>
    <n v="170"/>
    <n v="251"/>
    <n v="162"/>
  </r>
  <r>
    <s v="Long County"/>
    <s v=" Georgia"/>
    <n v="2010"/>
    <x v="64"/>
    <n v="13142"/>
    <n v="6498"/>
    <n v="6644"/>
    <n v="1182"/>
    <n v="933"/>
    <n v="1235"/>
    <n v="1235"/>
    <n v="1235"/>
    <n v="762"/>
    <n v="683"/>
    <n v="893"/>
    <n v="1103"/>
    <n v="893"/>
    <n v="854"/>
    <n v="735"/>
    <n v="473"/>
    <n v="367"/>
    <n v="236"/>
    <n v="157"/>
    <n v="26"/>
    <n v="131"/>
  </r>
  <r>
    <s v="Lowndes County"/>
    <s v=" Georgia"/>
    <n v="2010"/>
    <x v="64"/>
    <n v="104916"/>
    <n v="51230"/>
    <n v="53686"/>
    <n v="7763"/>
    <n v="7134"/>
    <n v="6819"/>
    <n v="9652"/>
    <n v="13114"/>
    <n v="7868"/>
    <n v="6609"/>
    <n v="6609"/>
    <n v="6714"/>
    <n v="6714"/>
    <n v="6190"/>
    <n v="5035"/>
    <n v="4616"/>
    <n v="3357"/>
    <n v="2517"/>
    <n v="1783"/>
    <n v="1363"/>
    <n v="1049"/>
  </r>
  <r>
    <s v="Lumpkin County"/>
    <s v=" Georgia"/>
    <n v="2010"/>
    <x v="64"/>
    <n v="28875"/>
    <n v="14449"/>
    <n v="14426"/>
    <n v="1674"/>
    <n v="1588"/>
    <n v="1819"/>
    <n v="2974"/>
    <n v="2714"/>
    <n v="1790"/>
    <n v="1790"/>
    <n v="1819"/>
    <n v="1819"/>
    <n v="2107"/>
    <n v="1963"/>
    <n v="1963"/>
    <n v="1559"/>
    <n v="1501"/>
    <n v="664"/>
    <n v="606"/>
    <n v="375"/>
    <n v="231"/>
  </r>
  <r>
    <s v="McDuffie County"/>
    <s v=" Georgia"/>
    <n v="2010"/>
    <x v="64"/>
    <n v="21719"/>
    <n v="10297"/>
    <n v="11422"/>
    <n v="1628"/>
    <n v="1628"/>
    <n v="1520"/>
    <n v="1650"/>
    <n v="1172"/>
    <n v="1346"/>
    <n v="1172"/>
    <n v="1455"/>
    <n v="1411"/>
    <n v="1607"/>
    <n v="1542"/>
    <n v="1390"/>
    <n v="1368"/>
    <n v="1020"/>
    <n v="673"/>
    <n v="521"/>
    <n v="347"/>
    <n v="282"/>
  </r>
  <r>
    <s v="McIntosh County"/>
    <s v=" Georgia"/>
    <n v="2010"/>
    <x v="64"/>
    <n v="13817"/>
    <n v="6705"/>
    <n v="7112"/>
    <n v="787"/>
    <n v="635"/>
    <n v="1077"/>
    <n v="1202"/>
    <n v="856"/>
    <n v="345"/>
    <n v="746"/>
    <n v="856"/>
    <n v="925"/>
    <n v="967"/>
    <n v="1174"/>
    <n v="1119"/>
    <n v="925"/>
    <n v="732"/>
    <n v="718"/>
    <n v="331"/>
    <n v="276"/>
    <n v="124"/>
  </r>
  <r>
    <s v="Macon County"/>
    <s v=" Georgia"/>
    <n v="2010"/>
    <x v="64"/>
    <n v="14553"/>
    <n v="7462"/>
    <n v="7091"/>
    <n v="829"/>
    <n v="1047"/>
    <n v="1091"/>
    <n v="1047"/>
    <n v="902"/>
    <n v="1033"/>
    <n v="858"/>
    <n v="1106"/>
    <n v="975"/>
    <n v="1106"/>
    <n v="1018"/>
    <n v="916"/>
    <n v="858"/>
    <n v="654"/>
    <n v="349"/>
    <n v="334"/>
    <n v="247"/>
    <n v="189"/>
  </r>
  <r>
    <s v="Madison County"/>
    <s v=" Georgia"/>
    <n v="2010"/>
    <x v="64"/>
    <n v="27798"/>
    <n v="13596"/>
    <n v="14202"/>
    <n v="1695"/>
    <n v="1834"/>
    <n v="2057"/>
    <n v="1973"/>
    <n v="1528"/>
    <n v="1640"/>
    <n v="1751"/>
    <n v="1862"/>
    <n v="2029"/>
    <n v="2196"/>
    <n v="2196"/>
    <n v="1973"/>
    <n v="1445"/>
    <n v="1306"/>
    <n v="889"/>
    <n v="583"/>
    <n v="389"/>
    <n v="416"/>
  </r>
  <r>
    <s v="Marion County"/>
    <s v=" Georgia"/>
    <n v="2010"/>
    <x v="64"/>
    <n v="8403"/>
    <n v="4376"/>
    <n v="4027"/>
    <n v="361"/>
    <n v="537"/>
    <n v="798"/>
    <n v="579"/>
    <n v="613"/>
    <n v="386"/>
    <n v="184"/>
    <n v="689"/>
    <n v="495"/>
    <n v="831"/>
    <n v="680"/>
    <n v="495"/>
    <n v="630"/>
    <n v="478"/>
    <n v="378"/>
    <n v="92"/>
    <n v="84"/>
    <n v="75"/>
  </r>
  <r>
    <s v="Meriwether County"/>
    <s v=" Georgia"/>
    <n v="2010"/>
    <x v="64"/>
    <n v="22425"/>
    <n v="10577"/>
    <n v="11848"/>
    <n v="1457"/>
    <n v="1435"/>
    <n v="1704"/>
    <n v="1794"/>
    <n v="1121"/>
    <n v="1345"/>
    <n v="1233"/>
    <n v="1457"/>
    <n v="1300"/>
    <n v="1659"/>
    <n v="1637"/>
    <n v="1838"/>
    <n v="1098"/>
    <n v="919"/>
    <n v="1031"/>
    <n v="762"/>
    <n v="358"/>
    <n v="291"/>
  </r>
  <r>
    <s v="Mitchell County"/>
    <s v=" Georgia"/>
    <n v="2010"/>
    <x v="64"/>
    <n v="23697"/>
    <n v="12206"/>
    <n v="11491"/>
    <n v="1729"/>
    <n v="1658"/>
    <n v="1682"/>
    <n v="1635"/>
    <n v="1564"/>
    <n v="1564"/>
    <n v="1421"/>
    <n v="1682"/>
    <n v="1800"/>
    <n v="1706"/>
    <n v="1658"/>
    <n v="1398"/>
    <n v="1161"/>
    <n v="971"/>
    <n v="734"/>
    <n v="521"/>
    <n v="355"/>
    <n v="426"/>
  </r>
  <r>
    <s v="Monroe County"/>
    <s v=" Georgia"/>
    <n v="2010"/>
    <x v="64"/>
    <n v="25864"/>
    <n v="13009"/>
    <n v="12855"/>
    <n v="1474"/>
    <n v="1577"/>
    <n v="1836"/>
    <n v="1732"/>
    <n v="1810"/>
    <n v="1396"/>
    <n v="1344"/>
    <n v="1732"/>
    <n v="1862"/>
    <n v="2120"/>
    <n v="2198"/>
    <n v="2069"/>
    <n v="1370"/>
    <n v="1138"/>
    <n v="801"/>
    <n v="750"/>
    <n v="413"/>
    <n v="206"/>
  </r>
  <r>
    <s v="Montgomery County"/>
    <s v=" Georgia"/>
    <n v="2010"/>
    <x v="64"/>
    <n v="9138"/>
    <n v="4754"/>
    <n v="4384"/>
    <n v="520"/>
    <n v="557"/>
    <n v="639"/>
    <n v="868"/>
    <n v="849"/>
    <n v="511"/>
    <n v="566"/>
    <n v="566"/>
    <n v="667"/>
    <n v="648"/>
    <n v="557"/>
    <n v="502"/>
    <n v="539"/>
    <n v="420"/>
    <n v="292"/>
    <n v="164"/>
    <n v="146"/>
    <n v="100"/>
  </r>
  <r>
    <s v="Morgan County"/>
    <s v=" Georgia"/>
    <n v="2010"/>
    <x v="64"/>
    <n v="17741"/>
    <n v="8597"/>
    <n v="9144"/>
    <n v="1011"/>
    <n v="1259"/>
    <n v="1206"/>
    <n v="1082"/>
    <n v="904"/>
    <n v="1011"/>
    <n v="1082"/>
    <n v="1170"/>
    <n v="1259"/>
    <n v="1419"/>
    <n v="1366"/>
    <n v="1241"/>
    <n v="1099"/>
    <n v="958"/>
    <n v="567"/>
    <n v="337"/>
    <n v="372"/>
    <n v="372"/>
  </r>
  <r>
    <s v="Murray County"/>
    <s v=" Georgia"/>
    <n v="2010"/>
    <x v="64"/>
    <n v="39925"/>
    <n v="19788"/>
    <n v="20137"/>
    <n v="2954"/>
    <n v="3233"/>
    <n v="2914"/>
    <n v="2874"/>
    <n v="2475"/>
    <n v="2635"/>
    <n v="2674"/>
    <n v="3273"/>
    <n v="3114"/>
    <n v="2994"/>
    <n v="2635"/>
    <n v="2195"/>
    <n v="1996"/>
    <n v="1597"/>
    <n v="918"/>
    <n v="718"/>
    <n v="399"/>
    <n v="319"/>
  </r>
  <r>
    <s v="Muscogee County"/>
    <s v=" Georgia"/>
    <n v="2010"/>
    <x v="64"/>
    <n v="187629"/>
    <n v="89931"/>
    <n v="97698"/>
    <n v="13884"/>
    <n v="13321"/>
    <n v="12758"/>
    <n v="15948"/>
    <n v="15573"/>
    <n v="13509"/>
    <n v="12571"/>
    <n v="12195"/>
    <n v="11632"/>
    <n v="12946"/>
    <n v="12571"/>
    <n v="10694"/>
    <n v="8255"/>
    <n v="6004"/>
    <n v="5441"/>
    <n v="4503"/>
    <n v="3377"/>
    <n v="2626"/>
  </r>
  <r>
    <s v="Newton County"/>
    <s v=" Georgia"/>
    <n v="2010"/>
    <x v="64"/>
    <n v="96833"/>
    <n v="46110"/>
    <n v="50723"/>
    <n v="7746"/>
    <n v="7746"/>
    <n v="7940"/>
    <n v="7940"/>
    <n v="5422"/>
    <n v="6197"/>
    <n v="6971"/>
    <n v="7649"/>
    <n v="7843"/>
    <n v="6778"/>
    <n v="5809"/>
    <n v="5325"/>
    <n v="4357"/>
    <n v="3195"/>
    <n v="2227"/>
    <n v="1839"/>
    <n v="968"/>
    <n v="774"/>
  </r>
  <r>
    <s v="Oconee County"/>
    <s v=" Georgia"/>
    <n v="2010"/>
    <x v="64"/>
    <n v="31508"/>
    <n v="15609"/>
    <n v="15899"/>
    <n v="1858"/>
    <n v="2520"/>
    <n v="2804"/>
    <n v="2678"/>
    <n v="1512"/>
    <n v="1165"/>
    <n v="1606"/>
    <n v="2237"/>
    <n v="2741"/>
    <n v="2772"/>
    <n v="2583"/>
    <n v="2237"/>
    <n v="1638"/>
    <n v="1039"/>
    <n v="819"/>
    <n v="567"/>
    <n v="409"/>
    <n v="346"/>
  </r>
  <r>
    <s v="Oglethorpe County"/>
    <s v=" Georgia"/>
    <n v="2010"/>
    <x v="64"/>
    <n v="14556"/>
    <n v="7392"/>
    <n v="7164"/>
    <n v="829"/>
    <n v="596"/>
    <n v="1484"/>
    <n v="1179"/>
    <n v="829"/>
    <n v="640"/>
    <n v="829"/>
    <n v="829"/>
    <n v="1120"/>
    <n v="1266"/>
    <n v="1193"/>
    <n v="800"/>
    <n v="1033"/>
    <n v="640"/>
    <n v="567"/>
    <n v="378"/>
    <n v="203"/>
    <n v="131"/>
  </r>
  <r>
    <s v="Paulding County"/>
    <s v=" Georgia"/>
    <n v="2010"/>
    <x v="64"/>
    <n v="134875"/>
    <n v="66099"/>
    <n v="68776"/>
    <n v="11194"/>
    <n v="11194"/>
    <n v="12273"/>
    <n v="9980"/>
    <n v="7013"/>
    <n v="9036"/>
    <n v="10520"/>
    <n v="11869"/>
    <n v="12678"/>
    <n v="10385"/>
    <n v="8362"/>
    <n v="6608"/>
    <n v="4855"/>
    <n v="3506"/>
    <n v="2292"/>
    <n v="1618"/>
    <n v="944"/>
    <n v="809"/>
  </r>
  <r>
    <s v="Peach County"/>
    <s v=" Georgia"/>
    <n v="2010"/>
    <x v="64"/>
    <n v="26883"/>
    <n v="13106"/>
    <n v="13777"/>
    <n v="1720"/>
    <n v="1612"/>
    <n v="1854"/>
    <n v="3387"/>
    <n v="2177"/>
    <n v="1586"/>
    <n v="1371"/>
    <n v="1532"/>
    <n v="1801"/>
    <n v="2016"/>
    <n v="1881"/>
    <n v="1854"/>
    <n v="1102"/>
    <n v="967"/>
    <n v="860"/>
    <n v="483"/>
    <n v="295"/>
    <n v="349"/>
  </r>
  <r>
    <s v="Pickens County"/>
    <s v=" Georgia"/>
    <n v="2010"/>
    <x v="64"/>
    <n v="29155"/>
    <n v="14449"/>
    <n v="14706"/>
    <n v="1720"/>
    <n v="1953"/>
    <n v="1924"/>
    <n v="1778"/>
    <n v="1399"/>
    <n v="1486"/>
    <n v="1632"/>
    <n v="2274"/>
    <n v="2128"/>
    <n v="2099"/>
    <n v="2040"/>
    <n v="1924"/>
    <n v="2390"/>
    <n v="1632"/>
    <n v="1195"/>
    <n v="583"/>
    <n v="524"/>
    <n v="466"/>
  </r>
  <r>
    <s v="Pike County"/>
    <s v=" Georgia"/>
    <n v="2010"/>
    <x v="64"/>
    <n v="17411"/>
    <n v="8561"/>
    <n v="8850"/>
    <n v="1062"/>
    <n v="1375"/>
    <n v="1497"/>
    <n v="1305"/>
    <n v="905"/>
    <n v="835"/>
    <n v="1114"/>
    <n v="1062"/>
    <n v="1566"/>
    <n v="1410"/>
    <n v="1149"/>
    <n v="1009"/>
    <n v="1044"/>
    <n v="661"/>
    <n v="609"/>
    <n v="383"/>
    <n v="278"/>
    <n v="156"/>
  </r>
  <r>
    <s v="Polk County"/>
    <s v=" Georgia"/>
    <n v="2010"/>
    <x v="64"/>
    <n v="41095"/>
    <n v="20602"/>
    <n v="20493"/>
    <n v="3328"/>
    <n v="2917"/>
    <n v="2876"/>
    <n v="2712"/>
    <n v="2917"/>
    <n v="2712"/>
    <n v="2383"/>
    <n v="2712"/>
    <n v="2794"/>
    <n v="2958"/>
    <n v="2835"/>
    <n v="2506"/>
    <n v="2054"/>
    <n v="1849"/>
    <n v="1150"/>
    <n v="1068"/>
    <n v="657"/>
    <n v="657"/>
  </r>
  <r>
    <s v="Pulaski County"/>
    <s v=" Georgia"/>
    <n v="2010"/>
    <x v="64"/>
    <n v="11632"/>
    <n v="5226"/>
    <n v="6406"/>
    <n v="523"/>
    <n v="488"/>
    <n v="790"/>
    <n v="790"/>
    <n v="767"/>
    <n v="616"/>
    <n v="895"/>
    <n v="756"/>
    <n v="1139"/>
    <n v="814"/>
    <n v="802"/>
    <n v="639"/>
    <n v="1163"/>
    <n v="581"/>
    <n v="267"/>
    <n v="232"/>
    <n v="186"/>
    <n v="174"/>
  </r>
  <r>
    <s v="Putnam County"/>
    <s v=" Georgia"/>
    <n v="2010"/>
    <x v="64"/>
    <n v="20925"/>
    <n v="10311"/>
    <n v="10614"/>
    <n v="1171"/>
    <n v="1109"/>
    <n v="1401"/>
    <n v="1297"/>
    <n v="1213"/>
    <n v="1025"/>
    <n v="1067"/>
    <n v="1401"/>
    <n v="1234"/>
    <n v="1715"/>
    <n v="1422"/>
    <n v="1820"/>
    <n v="1569"/>
    <n v="1401"/>
    <n v="899"/>
    <n v="481"/>
    <n v="460"/>
    <n v="292"/>
  </r>
  <r>
    <s v="Quitman County"/>
    <s v=" Georgia"/>
    <n v="2010"/>
    <x v="64"/>
    <n v="2528"/>
    <n v="1239"/>
    <n v="1289"/>
    <n v="169"/>
    <n v="128"/>
    <n v="133"/>
    <n v="252"/>
    <n v="250"/>
    <n v="63"/>
    <n v="106"/>
    <n v="194"/>
    <n v="123"/>
    <n v="128"/>
    <n v="144"/>
    <n v="182"/>
    <n v="187"/>
    <n v="166"/>
    <n v="108"/>
    <n v="83"/>
    <n v="80"/>
    <n v="27"/>
  </r>
  <r>
    <s v="Rabun County"/>
    <s v=" Georgia"/>
    <n v="2010"/>
    <x v="64"/>
    <n v="16266"/>
    <n v="8021"/>
    <n v="8245"/>
    <n v="845"/>
    <n v="943"/>
    <n v="1057"/>
    <n v="943"/>
    <n v="683"/>
    <n v="813"/>
    <n v="813"/>
    <n v="910"/>
    <n v="1138"/>
    <n v="1106"/>
    <n v="1219"/>
    <n v="1252"/>
    <n v="1268"/>
    <n v="992"/>
    <n v="878"/>
    <n v="601"/>
    <n v="553"/>
    <n v="227"/>
  </r>
  <r>
    <s v="Randolph County"/>
    <s v=" Georgia"/>
    <n v="2010"/>
    <x v="64"/>
    <n v="7724"/>
    <n v="3526"/>
    <n v="4198"/>
    <n v="471"/>
    <n v="316"/>
    <n v="540"/>
    <n v="857"/>
    <n v="540"/>
    <n v="540"/>
    <n v="417"/>
    <n v="339"/>
    <n v="239"/>
    <n v="532"/>
    <n v="617"/>
    <n v="617"/>
    <n v="386"/>
    <n v="293"/>
    <n v="409"/>
    <n v="208"/>
    <n v="208"/>
    <n v="177"/>
  </r>
  <r>
    <s v="Richmond County"/>
    <s v=" Georgia"/>
    <n v="2010"/>
    <x v="64"/>
    <n v="198170"/>
    <n v="95608"/>
    <n v="102562"/>
    <n v="14664"/>
    <n v="13673"/>
    <n v="12484"/>
    <n v="15655"/>
    <n v="17835"/>
    <n v="16249"/>
    <n v="12682"/>
    <n v="11097"/>
    <n v="13079"/>
    <n v="13871"/>
    <n v="13871"/>
    <n v="11890"/>
    <n v="9115"/>
    <n v="7134"/>
    <n v="5152"/>
    <n v="3963"/>
    <n v="2774"/>
    <n v="2774"/>
  </r>
  <r>
    <s v="Rockdale County"/>
    <s v=" Georgia"/>
    <n v="2010"/>
    <x v="64"/>
    <n v="83135"/>
    <n v="39758"/>
    <n v="43377"/>
    <n v="5653"/>
    <n v="5985"/>
    <n v="6401"/>
    <n v="6817"/>
    <n v="5071"/>
    <n v="4738"/>
    <n v="4988"/>
    <n v="6068"/>
    <n v="6650"/>
    <n v="6817"/>
    <n v="5819"/>
    <n v="5154"/>
    <n v="4406"/>
    <n v="2909"/>
    <n v="1995"/>
    <n v="1662"/>
    <n v="1080"/>
    <n v="831"/>
  </r>
  <r>
    <s v="Schley County"/>
    <s v=" Georgia"/>
    <n v="2010"/>
    <x v="64"/>
    <n v="4755"/>
    <n v="2368"/>
    <n v="2387"/>
    <n v="366"/>
    <n v="375"/>
    <n v="461"/>
    <n v="337"/>
    <n v="228"/>
    <n v="209"/>
    <n v="294"/>
    <n v="442"/>
    <n v="370"/>
    <n v="361"/>
    <n v="380"/>
    <n v="218"/>
    <n v="247"/>
    <n v="266"/>
    <n v="99"/>
    <n v="28"/>
    <n v="23"/>
    <n v="38"/>
  </r>
  <r>
    <s v="Seminole County"/>
    <s v=" Georgia"/>
    <n v="2010"/>
    <x v="64"/>
    <n v="8797"/>
    <n v="4123"/>
    <n v="4674"/>
    <n v="492"/>
    <n v="580"/>
    <n v="589"/>
    <n v="703"/>
    <n v="492"/>
    <n v="316"/>
    <n v="325"/>
    <n v="554"/>
    <n v="589"/>
    <n v="668"/>
    <n v="703"/>
    <n v="694"/>
    <n v="554"/>
    <n v="466"/>
    <n v="378"/>
    <n v="202"/>
    <n v="246"/>
    <n v="246"/>
  </r>
  <r>
    <s v="Spalding County"/>
    <s v=" Georgia"/>
    <n v="2010"/>
    <x v="64"/>
    <n v="63304"/>
    <n v="30727"/>
    <n v="32577"/>
    <n v="4747"/>
    <n v="4747"/>
    <n v="4114"/>
    <n v="4557"/>
    <n v="3861"/>
    <n v="4367"/>
    <n v="4051"/>
    <n v="4241"/>
    <n v="4431"/>
    <n v="4621"/>
    <n v="4304"/>
    <n v="3861"/>
    <n v="3418"/>
    <n v="2405"/>
    <n v="2215"/>
    <n v="1455"/>
    <n v="1139"/>
    <n v="822"/>
  </r>
  <r>
    <s v="Stephens County"/>
    <s v=" Georgia"/>
    <n v="2010"/>
    <x v="64"/>
    <n v="25876"/>
    <n v="12414"/>
    <n v="13462"/>
    <n v="1578"/>
    <n v="1500"/>
    <n v="1785"/>
    <n v="1992"/>
    <n v="1474"/>
    <n v="1526"/>
    <n v="1267"/>
    <n v="1811"/>
    <n v="1604"/>
    <n v="1837"/>
    <n v="1888"/>
    <n v="1604"/>
    <n v="1863"/>
    <n v="1319"/>
    <n v="931"/>
    <n v="672"/>
    <n v="646"/>
    <n v="569"/>
  </r>
  <r>
    <s v="Stewart County"/>
    <s v=" Georgia"/>
    <n v="2010"/>
    <x v="64"/>
    <n v="5831"/>
    <n v="2900"/>
    <n v="2931"/>
    <n v="303"/>
    <n v="367"/>
    <n v="466"/>
    <n v="338"/>
    <n v="332"/>
    <n v="215"/>
    <n v="274"/>
    <n v="361"/>
    <n v="478"/>
    <n v="361"/>
    <n v="495"/>
    <n v="367"/>
    <n v="332"/>
    <n v="349"/>
    <n v="204"/>
    <n v="204"/>
    <n v="128"/>
    <n v="244"/>
  </r>
  <r>
    <s v="Sumter County"/>
    <s v=" Georgia"/>
    <n v="2010"/>
    <x v="64"/>
    <n v="32865"/>
    <n v="15610"/>
    <n v="17255"/>
    <n v="2366"/>
    <n v="2596"/>
    <n v="2169"/>
    <n v="2859"/>
    <n v="2924"/>
    <n v="2234"/>
    <n v="1840"/>
    <n v="2004"/>
    <n v="1971"/>
    <n v="2136"/>
    <n v="2136"/>
    <n v="1906"/>
    <n v="1708"/>
    <n v="1150"/>
    <n v="953"/>
    <n v="591"/>
    <n v="558"/>
    <n v="723"/>
  </r>
  <r>
    <s v="Talbot County"/>
    <s v=" Georgia"/>
    <n v="2010"/>
    <x v="64"/>
    <n v="6920"/>
    <n v="3221"/>
    <n v="3699"/>
    <n v="352"/>
    <n v="519"/>
    <n v="352"/>
    <n v="574"/>
    <n v="221"/>
    <n v="373"/>
    <n v="235"/>
    <n v="588"/>
    <n v="387"/>
    <n v="491"/>
    <n v="705"/>
    <n v="657"/>
    <n v="415"/>
    <n v="256"/>
    <n v="311"/>
    <n v="242"/>
    <n v="186"/>
    <n v="62"/>
  </r>
  <r>
    <s v="Taliaferro County"/>
    <s v=" Georgia"/>
    <n v="2010"/>
    <x v="64"/>
    <n v="2041"/>
    <n v="1002"/>
    <n v="1039"/>
    <n v="100"/>
    <n v="108"/>
    <n v="118"/>
    <n v="148"/>
    <n v="132"/>
    <n v="93"/>
    <n v="163"/>
    <n v="132"/>
    <n v="114"/>
    <n v="102"/>
    <n v="187"/>
    <n v="87"/>
    <n v="179"/>
    <n v="148"/>
    <n v="75"/>
    <n v="44"/>
    <n v="55"/>
    <n v="48"/>
  </r>
  <r>
    <s v="Tattnall County"/>
    <s v=" Georgia"/>
    <n v="2010"/>
    <x v="64"/>
    <n v="24263"/>
    <n v="13589"/>
    <n v="10674"/>
    <n v="1528"/>
    <n v="1237"/>
    <n v="1601"/>
    <n v="1819"/>
    <n v="1892"/>
    <n v="1674"/>
    <n v="2038"/>
    <n v="1625"/>
    <n v="1916"/>
    <n v="1916"/>
    <n v="1649"/>
    <n v="1431"/>
    <n v="1091"/>
    <n v="849"/>
    <n v="849"/>
    <n v="460"/>
    <n v="412"/>
    <n v="266"/>
  </r>
  <r>
    <s v="Taylor County"/>
    <s v=" Georgia"/>
    <n v="2010"/>
    <x v="64"/>
    <n v="8875"/>
    <n v="4448"/>
    <n v="4427"/>
    <n v="550"/>
    <n v="603"/>
    <n v="665"/>
    <n v="674"/>
    <n v="434"/>
    <n v="585"/>
    <n v="585"/>
    <n v="505"/>
    <n v="656"/>
    <n v="692"/>
    <n v="585"/>
    <n v="559"/>
    <n v="523"/>
    <n v="452"/>
    <n v="213"/>
    <n v="257"/>
    <n v="150"/>
    <n v="168"/>
  </r>
  <r>
    <s v="Telfair County"/>
    <s v=" Georgia"/>
    <n v="2010"/>
    <x v="64"/>
    <n v="16052"/>
    <n v="8994"/>
    <n v="7058"/>
    <n v="963"/>
    <n v="738"/>
    <n v="947"/>
    <n v="1155"/>
    <n v="995"/>
    <n v="1123"/>
    <n v="1187"/>
    <n v="1107"/>
    <n v="1332"/>
    <n v="1300"/>
    <n v="1155"/>
    <n v="1011"/>
    <n v="882"/>
    <n v="642"/>
    <n v="481"/>
    <n v="369"/>
    <n v="304"/>
    <n v="321"/>
  </r>
  <r>
    <s v="Terrell County"/>
    <s v=" Georgia"/>
    <n v="2010"/>
    <x v="64"/>
    <n v="9647"/>
    <n v="4711"/>
    <n v="4936"/>
    <n v="713"/>
    <n v="607"/>
    <n v="733"/>
    <n v="742"/>
    <n v="636"/>
    <n v="511"/>
    <n v="463"/>
    <n v="723"/>
    <n v="482"/>
    <n v="723"/>
    <n v="733"/>
    <n v="617"/>
    <n v="607"/>
    <n v="463"/>
    <n v="308"/>
    <n v="154"/>
    <n v="202"/>
    <n v="250"/>
  </r>
  <r>
    <s v="Thomas County"/>
    <s v=" Georgia"/>
    <n v="2010"/>
    <x v="64"/>
    <n v="44451"/>
    <n v="21065"/>
    <n v="23386"/>
    <n v="2978"/>
    <n v="3200"/>
    <n v="3111"/>
    <n v="3156"/>
    <n v="2533"/>
    <n v="2489"/>
    <n v="2489"/>
    <n v="2800"/>
    <n v="3067"/>
    <n v="3467"/>
    <n v="3244"/>
    <n v="3067"/>
    <n v="2311"/>
    <n v="1911"/>
    <n v="1644"/>
    <n v="1422"/>
    <n v="800"/>
    <n v="800"/>
  </r>
  <r>
    <s v="Tift County"/>
    <s v=" Georgia"/>
    <n v="2010"/>
    <x v="64"/>
    <n v="39823"/>
    <n v="19218"/>
    <n v="20605"/>
    <n v="3066"/>
    <n v="2867"/>
    <n v="2827"/>
    <n v="3424"/>
    <n v="2867"/>
    <n v="2747"/>
    <n v="2548"/>
    <n v="2827"/>
    <n v="2150"/>
    <n v="2827"/>
    <n v="2588"/>
    <n v="2230"/>
    <n v="1951"/>
    <n v="1792"/>
    <n v="1075"/>
    <n v="796"/>
    <n v="876"/>
    <n v="517"/>
  </r>
  <r>
    <s v="Toombs County"/>
    <s v=" Georgia"/>
    <n v="2010"/>
    <x v="64"/>
    <n v="27151"/>
    <n v="12840"/>
    <n v="14311"/>
    <n v="2253"/>
    <n v="2090"/>
    <n v="2036"/>
    <n v="2063"/>
    <n v="1710"/>
    <n v="1656"/>
    <n v="1683"/>
    <n v="1737"/>
    <n v="1547"/>
    <n v="1846"/>
    <n v="1982"/>
    <n v="1520"/>
    <n v="1439"/>
    <n v="1140"/>
    <n v="814"/>
    <n v="624"/>
    <n v="434"/>
    <n v="570"/>
  </r>
  <r>
    <s v="Towns County"/>
    <s v=" Georgia"/>
    <n v="2010"/>
    <x v="64"/>
    <n v="10430"/>
    <n v="4568"/>
    <n v="5862"/>
    <n v="375"/>
    <n v="469"/>
    <n v="458"/>
    <n v="1032"/>
    <n v="406"/>
    <n v="552"/>
    <n v="375"/>
    <n v="531"/>
    <n v="531"/>
    <n v="552"/>
    <n v="479"/>
    <n v="604"/>
    <n v="1095"/>
    <n v="896"/>
    <n v="823"/>
    <n v="490"/>
    <n v="406"/>
    <n v="333"/>
  </r>
  <r>
    <s v="Troup County"/>
    <s v=" Georgia"/>
    <n v="2010"/>
    <x v="64"/>
    <n v="65652"/>
    <n v="31607"/>
    <n v="34045"/>
    <n v="4792"/>
    <n v="5449"/>
    <n v="4398"/>
    <n v="4923"/>
    <n v="4529"/>
    <n v="4070"/>
    <n v="3939"/>
    <n v="4464"/>
    <n v="4333"/>
    <n v="4726"/>
    <n v="4726"/>
    <n v="4004"/>
    <n v="3348"/>
    <n v="2297"/>
    <n v="1903"/>
    <n v="1444"/>
    <n v="1050"/>
    <n v="1247"/>
  </r>
  <r>
    <s v="Turner County"/>
    <s v=" Georgia"/>
    <n v="2010"/>
    <x v="64"/>
    <n v="9025"/>
    <n v="4391"/>
    <n v="4634"/>
    <n v="667"/>
    <n v="767"/>
    <n v="640"/>
    <n v="712"/>
    <n v="505"/>
    <n v="496"/>
    <n v="523"/>
    <n v="523"/>
    <n v="758"/>
    <n v="478"/>
    <n v="586"/>
    <n v="424"/>
    <n v="685"/>
    <n v="478"/>
    <n v="225"/>
    <n v="225"/>
    <n v="162"/>
    <n v="180"/>
  </r>
  <r>
    <s v="Twiggs County"/>
    <s v=" Georgia"/>
    <n v="2010"/>
    <x v="64"/>
    <n v="9385"/>
    <n v="4652"/>
    <n v="4733"/>
    <n v="431"/>
    <n v="544"/>
    <n v="638"/>
    <n v="863"/>
    <n v="553"/>
    <n v="347"/>
    <n v="431"/>
    <n v="732"/>
    <n v="610"/>
    <n v="666"/>
    <n v="844"/>
    <n v="600"/>
    <n v="750"/>
    <n v="572"/>
    <n v="328"/>
    <n v="206"/>
    <n v="75"/>
    <n v="178"/>
  </r>
  <r>
    <s v="Union County"/>
    <s v=" Georgia"/>
    <n v="2010"/>
    <x v="64"/>
    <n v="21083"/>
    <n v="10367"/>
    <n v="10716"/>
    <n v="906"/>
    <n v="1180"/>
    <n v="1011"/>
    <n v="1138"/>
    <n v="780"/>
    <n v="843"/>
    <n v="927"/>
    <n v="969"/>
    <n v="1370"/>
    <n v="1623"/>
    <n v="1517"/>
    <n v="1686"/>
    <n v="1855"/>
    <n v="1834"/>
    <n v="1370"/>
    <n v="864"/>
    <n v="737"/>
    <n v="484"/>
  </r>
  <r>
    <s v="Upson County"/>
    <s v=" Georgia"/>
    <n v="2010"/>
    <x v="64"/>
    <n v="27308"/>
    <n v="13152"/>
    <n v="14156"/>
    <n v="1747"/>
    <n v="1447"/>
    <n v="2184"/>
    <n v="2075"/>
    <n v="1529"/>
    <n v="1501"/>
    <n v="1638"/>
    <n v="1856"/>
    <n v="1720"/>
    <n v="2075"/>
    <n v="2048"/>
    <n v="1856"/>
    <n v="1529"/>
    <n v="1338"/>
    <n v="1010"/>
    <n v="791"/>
    <n v="518"/>
    <n v="491"/>
  </r>
  <r>
    <s v="Walker County"/>
    <s v=" Georgia"/>
    <n v="2010"/>
    <x v="64"/>
    <n v="67845"/>
    <n v="33167"/>
    <n v="34678"/>
    <n v="4206"/>
    <n v="5088"/>
    <n v="4138"/>
    <n v="4613"/>
    <n v="3731"/>
    <n v="4002"/>
    <n v="4342"/>
    <n v="4613"/>
    <n v="4816"/>
    <n v="5020"/>
    <n v="4952"/>
    <n v="4477"/>
    <n v="3867"/>
    <n v="3120"/>
    <n v="2510"/>
    <n v="2171"/>
    <n v="1221"/>
    <n v="881"/>
  </r>
  <r>
    <s v="Walton County"/>
    <s v=" Georgia"/>
    <n v="2010"/>
    <x v="64"/>
    <n v="81491"/>
    <n v="39790"/>
    <n v="41701"/>
    <n v="5948"/>
    <n v="6111"/>
    <n v="6356"/>
    <n v="5541"/>
    <n v="4482"/>
    <n v="4970"/>
    <n v="5133"/>
    <n v="5867"/>
    <n v="6682"/>
    <n v="6356"/>
    <n v="5622"/>
    <n v="5296"/>
    <n v="3993"/>
    <n v="3015"/>
    <n v="2200"/>
    <n v="1792"/>
    <n v="977"/>
    <n v="1140"/>
  </r>
  <r>
    <s v="Ware County"/>
    <s v=" Georgia"/>
    <n v="2010"/>
    <x v="64"/>
    <n v="36006"/>
    <n v="17869"/>
    <n v="18137"/>
    <n v="2520"/>
    <n v="2376"/>
    <n v="2340"/>
    <n v="2556"/>
    <n v="2340"/>
    <n v="2448"/>
    <n v="2232"/>
    <n v="2304"/>
    <n v="2304"/>
    <n v="2448"/>
    <n v="2520"/>
    <n v="2052"/>
    <n v="2196"/>
    <n v="1512"/>
    <n v="1152"/>
    <n v="1260"/>
    <n v="756"/>
    <n v="612"/>
  </r>
  <r>
    <s v="Warren County"/>
    <s v=" Georgia"/>
    <n v="2010"/>
    <x v="64"/>
    <n v="5936"/>
    <n v="2730"/>
    <n v="3206"/>
    <n v="391"/>
    <n v="403"/>
    <n v="362"/>
    <n v="457"/>
    <n v="290"/>
    <n v="308"/>
    <n v="219"/>
    <n v="267"/>
    <n v="474"/>
    <n v="581"/>
    <n v="397"/>
    <n v="463"/>
    <n v="332"/>
    <n v="278"/>
    <n v="225"/>
    <n v="172"/>
    <n v="231"/>
    <n v="77"/>
  </r>
  <r>
    <s v="Washington County"/>
    <s v=" Georgia"/>
    <n v="2010"/>
    <x v="64"/>
    <n v="21112"/>
    <n v="10589"/>
    <n v="10523"/>
    <n v="1393"/>
    <n v="1414"/>
    <n v="1308"/>
    <n v="1541"/>
    <n v="1414"/>
    <n v="1372"/>
    <n v="1435"/>
    <n v="1245"/>
    <n v="1477"/>
    <n v="1688"/>
    <n v="1583"/>
    <n v="1351"/>
    <n v="1076"/>
    <n v="886"/>
    <n v="612"/>
    <n v="485"/>
    <n v="464"/>
    <n v="337"/>
  </r>
  <r>
    <s v="Wayne County"/>
    <s v=" Georgia"/>
    <n v="2010"/>
    <x v="64"/>
    <n v="29705"/>
    <n v="15526"/>
    <n v="14179"/>
    <n v="2049"/>
    <n v="2257"/>
    <n v="1871"/>
    <n v="2079"/>
    <n v="1693"/>
    <n v="1901"/>
    <n v="2019"/>
    <n v="2019"/>
    <n v="2227"/>
    <n v="2316"/>
    <n v="2138"/>
    <n v="1574"/>
    <n v="1812"/>
    <n v="1307"/>
    <n v="920"/>
    <n v="534"/>
    <n v="534"/>
    <n v="415"/>
  </r>
  <r>
    <s v="Webster County"/>
    <s v=" Georgia"/>
    <n v="2010"/>
    <x v="64"/>
    <n v="2727"/>
    <n v="1270"/>
    <n v="1457"/>
    <n v="139"/>
    <n v="245"/>
    <n v="171"/>
    <n v="163"/>
    <n v="136"/>
    <n v="136"/>
    <n v="98"/>
    <n v="223"/>
    <n v="218"/>
    <n v="130"/>
    <n v="259"/>
    <n v="169"/>
    <n v="215"/>
    <n v="174"/>
    <n v="79"/>
    <n v="49"/>
    <n v="59"/>
    <n v="57"/>
  </r>
  <r>
    <s v="Wheeler County"/>
    <s v=" Georgia"/>
    <n v="2010"/>
    <x v="64"/>
    <n v="7093"/>
    <n v="4657"/>
    <n v="2436"/>
    <n v="347"/>
    <n v="354"/>
    <n v="297"/>
    <n v="368"/>
    <n v="574"/>
    <n v="801"/>
    <n v="631"/>
    <n v="602"/>
    <n v="333"/>
    <n v="659"/>
    <n v="411"/>
    <n v="375"/>
    <n v="453"/>
    <n v="269"/>
    <n v="170"/>
    <n v="134"/>
    <n v="170"/>
    <n v="127"/>
  </r>
  <r>
    <s v="White County"/>
    <s v=" Georgia"/>
    <n v="2010"/>
    <x v="64"/>
    <n v="26498"/>
    <n v="13079"/>
    <n v="13419"/>
    <n v="1589"/>
    <n v="1589"/>
    <n v="1669"/>
    <n v="1748"/>
    <n v="1377"/>
    <n v="1218"/>
    <n v="1351"/>
    <n v="1695"/>
    <n v="1934"/>
    <n v="2146"/>
    <n v="1881"/>
    <n v="1907"/>
    <n v="1987"/>
    <n v="1404"/>
    <n v="1271"/>
    <n v="688"/>
    <n v="609"/>
    <n v="450"/>
  </r>
  <r>
    <s v="Whitfield County"/>
    <s v=" Georgia"/>
    <n v="2010"/>
    <x v="64"/>
    <n v="99910"/>
    <n v="50091"/>
    <n v="49819"/>
    <n v="8392"/>
    <n v="8192"/>
    <n v="7593"/>
    <n v="7393"/>
    <n v="6693"/>
    <n v="6893"/>
    <n v="6893"/>
    <n v="7293"/>
    <n v="6793"/>
    <n v="6793"/>
    <n v="6294"/>
    <n v="6094"/>
    <n v="3896"/>
    <n v="3396"/>
    <n v="2697"/>
    <n v="1998"/>
    <n v="1099"/>
    <n v="1398"/>
  </r>
  <r>
    <s v="Wilcox County"/>
    <s v=" Georgia"/>
    <n v="2010"/>
    <x v="64"/>
    <n v="9041"/>
    <n v="5235"/>
    <n v="3806"/>
    <n v="424"/>
    <n v="506"/>
    <n v="560"/>
    <n v="623"/>
    <n v="533"/>
    <n v="723"/>
    <n v="524"/>
    <n v="669"/>
    <n v="768"/>
    <n v="641"/>
    <n v="696"/>
    <n v="641"/>
    <n v="379"/>
    <n v="352"/>
    <n v="280"/>
    <n v="325"/>
    <n v="171"/>
    <n v="207"/>
  </r>
  <r>
    <s v="Wilkes County"/>
    <s v=" Georgia"/>
    <n v="2010"/>
    <x v="64"/>
    <n v="10580"/>
    <n v="5018"/>
    <n v="5562"/>
    <n v="603"/>
    <n v="603"/>
    <n v="666"/>
    <n v="814"/>
    <n v="454"/>
    <n v="539"/>
    <n v="592"/>
    <n v="507"/>
    <n v="909"/>
    <n v="793"/>
    <n v="645"/>
    <n v="772"/>
    <n v="719"/>
    <n v="687"/>
    <n v="359"/>
    <n v="275"/>
    <n v="412"/>
    <n v="211"/>
  </r>
  <r>
    <s v="Wilkinson County"/>
    <s v=" Georgia"/>
    <n v="2010"/>
    <x v="64"/>
    <n v="9685"/>
    <n v="4642"/>
    <n v="5043"/>
    <n v="668"/>
    <n v="687"/>
    <n v="668"/>
    <n v="658"/>
    <n v="571"/>
    <n v="513"/>
    <n v="542"/>
    <n v="474"/>
    <n v="736"/>
    <n v="726"/>
    <n v="765"/>
    <n v="571"/>
    <n v="648"/>
    <n v="532"/>
    <n v="329"/>
    <n v="251"/>
    <n v="184"/>
    <n v="154"/>
  </r>
  <r>
    <s v="Worth County"/>
    <s v=" Georgia"/>
    <n v="2010"/>
    <x v="64"/>
    <n v="21712"/>
    <n v="10449"/>
    <n v="11263"/>
    <n v="1519"/>
    <n v="1281"/>
    <n v="1693"/>
    <n v="1650"/>
    <n v="1389"/>
    <n v="1259"/>
    <n v="1107"/>
    <n v="1237"/>
    <n v="1584"/>
    <n v="1563"/>
    <n v="1606"/>
    <n v="1411"/>
    <n v="1389"/>
    <n v="977"/>
    <n v="803"/>
    <n v="477"/>
    <n v="282"/>
    <n v="455"/>
  </r>
  <r>
    <s v="Hawaii County"/>
    <s v=" Hawaii"/>
    <n v="2010"/>
    <x v="66"/>
    <n v="180362"/>
    <n v="90447"/>
    <n v="89915"/>
    <n v="11362"/>
    <n v="10641"/>
    <n v="11903"/>
    <n v="12264"/>
    <n v="10641"/>
    <n v="11002"/>
    <n v="10100"/>
    <n v="10460"/>
    <n v="11182"/>
    <n v="13346"/>
    <n v="15150"/>
    <n v="14789"/>
    <n v="12264"/>
    <n v="7755"/>
    <n v="5771"/>
    <n v="4689"/>
    <n v="3607"/>
    <n v="3426"/>
  </r>
  <r>
    <s v="Honolulu County"/>
    <s v=" Hawaii"/>
    <n v="2010"/>
    <x v="66"/>
    <n v="936984"/>
    <n v="469004"/>
    <n v="467980"/>
    <n v="60903"/>
    <n v="55282"/>
    <n v="57156"/>
    <n v="59966"/>
    <n v="72147"/>
    <n v="70273"/>
    <n v="60903"/>
    <n v="61840"/>
    <n v="65588"/>
    <n v="66525"/>
    <n v="64651"/>
    <n v="57156"/>
    <n v="51534"/>
    <n v="36542"/>
    <n v="29046"/>
    <n v="26235"/>
    <n v="21550"/>
    <n v="19676"/>
  </r>
  <r>
    <s v="Kalawao County"/>
    <s v=" Hawaii"/>
    <n v="2010"/>
    <x v="66"/>
    <n v="74"/>
    <n v="41"/>
    <n v="33"/>
    <n v="0"/>
    <n v="0"/>
    <n v="0"/>
    <n v="0"/>
    <n v="0"/>
    <n v="11"/>
    <n v="7"/>
    <n v="0"/>
    <n v="5"/>
    <n v="0"/>
    <n v="3"/>
    <n v="5"/>
    <n v="11"/>
    <n v="0"/>
    <n v="11"/>
    <n v="3"/>
    <n v="13"/>
    <n v="0"/>
  </r>
  <r>
    <s v="Kauai County"/>
    <s v=" Hawaii"/>
    <n v="2010"/>
    <x v="66"/>
    <n v="65460"/>
    <n v="32865"/>
    <n v="32595"/>
    <n v="4189"/>
    <n v="3862"/>
    <n v="4189"/>
    <n v="4320"/>
    <n v="3665"/>
    <n v="3993"/>
    <n v="3600"/>
    <n v="4647"/>
    <n v="3862"/>
    <n v="4974"/>
    <n v="5367"/>
    <n v="5433"/>
    <n v="3927"/>
    <n v="2880"/>
    <n v="2029"/>
    <n v="1832"/>
    <n v="1374"/>
    <n v="1374"/>
  </r>
  <r>
    <s v="Maui County"/>
    <s v=" Hawaii"/>
    <n v="2010"/>
    <x v="66"/>
    <n v="150711"/>
    <n v="75845"/>
    <n v="74866"/>
    <n v="9796"/>
    <n v="9645"/>
    <n v="9494"/>
    <n v="9193"/>
    <n v="8741"/>
    <n v="9946"/>
    <n v="9946"/>
    <n v="10700"/>
    <n v="10851"/>
    <n v="12056"/>
    <n v="12207"/>
    <n v="10700"/>
    <n v="9344"/>
    <n v="5727"/>
    <n v="4219"/>
    <n v="3014"/>
    <n v="2562"/>
    <n v="2562"/>
  </r>
  <r>
    <s v="Ada County"/>
    <s v=" Idaho"/>
    <n v="2010"/>
    <x v="67"/>
    <n v="380718"/>
    <n v="190901"/>
    <n v="189817"/>
    <n v="28553"/>
    <n v="28553"/>
    <n v="28173"/>
    <n v="25888"/>
    <n v="25508"/>
    <n v="29315"/>
    <n v="27411"/>
    <n v="28553"/>
    <n v="27411"/>
    <n v="27792"/>
    <n v="25888"/>
    <n v="22081"/>
    <n v="17893"/>
    <n v="11421"/>
    <n v="8756"/>
    <n v="6472"/>
    <n v="5330"/>
    <n v="5710"/>
  </r>
  <r>
    <s v="Adams County"/>
    <s v=" Idaho"/>
    <n v="2010"/>
    <x v="67"/>
    <n v="3942"/>
    <n v="1974"/>
    <n v="1968"/>
    <n v="149"/>
    <n v="189"/>
    <n v="303"/>
    <n v="342"/>
    <n v="102"/>
    <n v="145"/>
    <n v="204"/>
    <n v="141"/>
    <n v="311"/>
    <n v="366"/>
    <n v="307"/>
    <n v="366"/>
    <n v="283"/>
    <n v="291"/>
    <n v="264"/>
    <n v="82"/>
    <n v="43"/>
    <n v="43"/>
  </r>
  <r>
    <s v="Bannock County"/>
    <s v=" Idaho"/>
    <n v="2010"/>
    <x v="67"/>
    <n v="80701"/>
    <n v="39915"/>
    <n v="40786"/>
    <n v="6859"/>
    <n v="5891"/>
    <n v="5971"/>
    <n v="6133"/>
    <n v="7908"/>
    <n v="6294"/>
    <n v="5406"/>
    <n v="4277"/>
    <n v="4842"/>
    <n v="4922"/>
    <n v="5084"/>
    <n v="5084"/>
    <n v="3389"/>
    <n v="2663"/>
    <n v="2017"/>
    <n v="1936"/>
    <n v="1210"/>
    <n v="887"/>
  </r>
  <r>
    <s v="Bear Lake County"/>
    <s v=" Idaho"/>
    <n v="2010"/>
    <x v="67"/>
    <n v="6026"/>
    <n v="2958"/>
    <n v="3068"/>
    <n v="397"/>
    <n v="445"/>
    <n v="506"/>
    <n v="361"/>
    <n v="361"/>
    <n v="277"/>
    <n v="337"/>
    <n v="253"/>
    <n v="355"/>
    <n v="433"/>
    <n v="482"/>
    <n v="331"/>
    <n v="415"/>
    <n v="259"/>
    <n v="301"/>
    <n v="235"/>
    <n v="150"/>
    <n v="120"/>
  </r>
  <r>
    <s v="Hamilton County"/>
    <s v=" Nebraska"/>
    <n v="2010"/>
    <x v="68"/>
    <n v="9302"/>
    <n v="4743"/>
    <n v="4559"/>
    <n v="576"/>
    <n v="511"/>
    <n v="753"/>
    <n v="613"/>
    <n v="455"/>
    <n v="390"/>
    <n v="437"/>
    <n v="381"/>
    <n v="669"/>
    <n v="716"/>
    <n v="818"/>
    <n v="790"/>
    <n v="632"/>
    <n v="613"/>
    <n v="316"/>
    <n v="288"/>
    <n v="195"/>
    <n v="139"/>
  </r>
  <r>
    <s v="Bingham County"/>
    <s v=" Idaho"/>
    <n v="2010"/>
    <x v="67"/>
    <n v="44496"/>
    <n v="22226"/>
    <n v="22270"/>
    <n v="4182"/>
    <n v="4271"/>
    <n v="3826"/>
    <n v="3737"/>
    <n v="2714"/>
    <n v="2669"/>
    <n v="2625"/>
    <n v="2847"/>
    <n v="2269"/>
    <n v="2981"/>
    <n v="2936"/>
    <n v="2491"/>
    <n v="1913"/>
    <n v="1601"/>
    <n v="1156"/>
    <n v="845"/>
    <n v="711"/>
    <n v="578"/>
  </r>
  <r>
    <s v="Blaine County"/>
    <s v=" Idaho"/>
    <n v="2010"/>
    <x v="67"/>
    <n v="21329"/>
    <n v="10976"/>
    <n v="10353"/>
    <n v="1450"/>
    <n v="1258"/>
    <n v="1578"/>
    <n v="1045"/>
    <n v="1215"/>
    <n v="1301"/>
    <n v="1429"/>
    <n v="1535"/>
    <n v="1535"/>
    <n v="1983"/>
    <n v="1770"/>
    <n v="1706"/>
    <n v="1237"/>
    <n v="725"/>
    <n v="703"/>
    <n v="383"/>
    <n v="298"/>
    <n v="106"/>
  </r>
  <r>
    <s v="Boise County"/>
    <s v=" Idaho"/>
    <n v="2010"/>
    <x v="67"/>
    <n v="7122"/>
    <n v="3643"/>
    <n v="3479"/>
    <n v="306"/>
    <n v="498"/>
    <n v="448"/>
    <n v="455"/>
    <n v="292"/>
    <n v="235"/>
    <n v="299"/>
    <n v="391"/>
    <n v="462"/>
    <n v="712"/>
    <n v="726"/>
    <n v="840"/>
    <n v="505"/>
    <n v="348"/>
    <n v="299"/>
    <n v="178"/>
    <n v="56"/>
    <n v="64"/>
  </r>
  <r>
    <s v="Bonner County"/>
    <s v=" Idaho"/>
    <n v="2010"/>
    <x v="67"/>
    <n v="40711"/>
    <n v="20442"/>
    <n v="20269"/>
    <n v="2116"/>
    <n v="2320"/>
    <n v="2686"/>
    <n v="2727"/>
    <n v="1669"/>
    <n v="1872"/>
    <n v="2279"/>
    <n v="2279"/>
    <n v="2483"/>
    <n v="3216"/>
    <n v="3745"/>
    <n v="3501"/>
    <n v="3216"/>
    <n v="2361"/>
    <n v="1709"/>
    <n v="1099"/>
    <n v="732"/>
    <n v="651"/>
  </r>
  <r>
    <s v="Bonneville County"/>
    <s v=" Idaho"/>
    <n v="2010"/>
    <x v="67"/>
    <n v="100213"/>
    <n v="50014"/>
    <n v="50199"/>
    <n v="9520"/>
    <n v="8718"/>
    <n v="8017"/>
    <n v="7716"/>
    <n v="6413"/>
    <n v="7415"/>
    <n v="6914"/>
    <n v="5912"/>
    <n v="5812"/>
    <n v="6814"/>
    <n v="6213"/>
    <n v="5712"/>
    <n v="4309"/>
    <n v="3307"/>
    <n v="2405"/>
    <n v="2104"/>
    <n v="1603"/>
    <n v="1302"/>
  </r>
  <r>
    <s v="Boundary County"/>
    <s v=" Idaho"/>
    <n v="2010"/>
    <x v="67"/>
    <n v="10792"/>
    <n v="5353"/>
    <n v="5439"/>
    <n v="669"/>
    <n v="744"/>
    <n v="809"/>
    <n v="852"/>
    <n v="388"/>
    <n v="528"/>
    <n v="582"/>
    <n v="539"/>
    <n v="658"/>
    <n v="820"/>
    <n v="906"/>
    <n v="938"/>
    <n v="647"/>
    <n v="625"/>
    <n v="399"/>
    <n v="366"/>
    <n v="248"/>
    <n v="64"/>
  </r>
  <r>
    <s v="Butte County"/>
    <s v=" Idaho"/>
    <n v="2010"/>
    <x v="67"/>
    <n v="2842"/>
    <n v="1362"/>
    <n v="1480"/>
    <n v="125"/>
    <n v="161"/>
    <n v="230"/>
    <n v="230"/>
    <n v="68"/>
    <n v="119"/>
    <n v="139"/>
    <n v="130"/>
    <n v="164"/>
    <n v="210"/>
    <n v="238"/>
    <n v="250"/>
    <n v="173"/>
    <n v="193"/>
    <n v="147"/>
    <n v="113"/>
    <n v="68"/>
    <n v="71"/>
  </r>
  <r>
    <s v="Camas County"/>
    <s v=" Idaho"/>
    <n v="2010"/>
    <x v="67"/>
    <n v="1216"/>
    <n v="707"/>
    <n v="509"/>
    <n v="49"/>
    <n v="86"/>
    <n v="117"/>
    <n v="132"/>
    <n v="54"/>
    <n v="48"/>
    <n v="53"/>
    <n v="131"/>
    <n v="99"/>
    <n v="87"/>
    <n v="71"/>
    <n v="75"/>
    <n v="81"/>
    <n v="19"/>
    <n v="53"/>
    <n v="12"/>
    <n v="10"/>
    <n v="27"/>
  </r>
  <r>
    <s v="Canyon County"/>
    <s v=" Idaho"/>
    <n v="2010"/>
    <x v="67"/>
    <n v="182723"/>
    <n v="90776"/>
    <n v="91947"/>
    <n v="17175"/>
    <n v="16627"/>
    <n v="15348"/>
    <n v="14252"/>
    <n v="11876"/>
    <n v="12973"/>
    <n v="12973"/>
    <n v="12425"/>
    <n v="11146"/>
    <n v="11511"/>
    <n v="10232"/>
    <n v="9318"/>
    <n v="7674"/>
    <n v="6212"/>
    <n v="4202"/>
    <n v="3106"/>
    <n v="2923"/>
    <n v="2558"/>
  </r>
  <r>
    <s v="Caribou County"/>
    <s v=" Idaho"/>
    <n v="2010"/>
    <x v="67"/>
    <n v="6900"/>
    <n v="3503"/>
    <n v="3397"/>
    <n v="558"/>
    <n v="503"/>
    <n v="552"/>
    <n v="489"/>
    <n v="282"/>
    <n v="379"/>
    <n v="420"/>
    <n v="393"/>
    <n v="400"/>
    <n v="455"/>
    <n v="489"/>
    <n v="455"/>
    <n v="434"/>
    <n v="331"/>
    <n v="255"/>
    <n v="138"/>
    <n v="179"/>
    <n v="172"/>
  </r>
  <r>
    <s v="Cassia County"/>
    <s v=" Idaho"/>
    <n v="2010"/>
    <x v="67"/>
    <n v="22109"/>
    <n v="11149"/>
    <n v="10960"/>
    <n v="2078"/>
    <n v="1945"/>
    <n v="2034"/>
    <n v="2034"/>
    <n v="1127"/>
    <n v="1326"/>
    <n v="1171"/>
    <n v="1348"/>
    <n v="1304"/>
    <n v="1348"/>
    <n v="1370"/>
    <n v="1260"/>
    <n v="972"/>
    <n v="840"/>
    <n v="641"/>
    <n v="552"/>
    <n v="331"/>
    <n v="442"/>
  </r>
  <r>
    <s v="Clark County"/>
    <s v=" Idaho"/>
    <n v="2010"/>
    <x v="67"/>
    <n v="857"/>
    <n v="473"/>
    <n v="384"/>
    <n v="107"/>
    <n v="75"/>
    <n v="31"/>
    <n v="46"/>
    <n v="28"/>
    <n v="55"/>
    <n v="52"/>
    <n v="24"/>
    <n v="21"/>
    <n v="35"/>
    <n v="95"/>
    <n v="93"/>
    <n v="39"/>
    <n v="41"/>
    <n v="71"/>
    <n v="37"/>
    <n v="0"/>
    <n v="1"/>
  </r>
  <r>
    <s v="Clearwater County"/>
    <s v=" Idaho"/>
    <n v="2010"/>
    <x v="67"/>
    <n v="8766"/>
    <n v="4762"/>
    <n v="4004"/>
    <n v="333"/>
    <n v="394"/>
    <n v="499"/>
    <n v="438"/>
    <n v="403"/>
    <n v="412"/>
    <n v="447"/>
    <n v="490"/>
    <n v="499"/>
    <n v="753"/>
    <n v="710"/>
    <n v="745"/>
    <n v="788"/>
    <n v="482"/>
    <n v="613"/>
    <n v="341"/>
    <n v="262"/>
    <n v="149"/>
  </r>
  <r>
    <s v="Custer County"/>
    <s v=" Idaho"/>
    <n v="2010"/>
    <x v="67"/>
    <n v="4277"/>
    <n v="2337"/>
    <n v="1940"/>
    <n v="303"/>
    <n v="295"/>
    <n v="230"/>
    <n v="183"/>
    <n v="222"/>
    <n v="269"/>
    <n v="201"/>
    <n v="337"/>
    <n v="222"/>
    <n v="256"/>
    <n v="397"/>
    <n v="320"/>
    <n v="325"/>
    <n v="239"/>
    <n v="141"/>
    <n v="102"/>
    <n v="162"/>
    <n v="55"/>
  </r>
  <r>
    <s v="Elmore County"/>
    <s v=" Idaho"/>
    <n v="2010"/>
    <x v="67"/>
    <n v="26669"/>
    <n v="13709"/>
    <n v="12960"/>
    <n v="2506"/>
    <n v="1866"/>
    <n v="2053"/>
    <n v="2000"/>
    <n v="2693"/>
    <n v="2426"/>
    <n v="1600"/>
    <n v="1440"/>
    <n v="1866"/>
    <n v="1733"/>
    <n v="1626"/>
    <n v="1280"/>
    <n v="1120"/>
    <n v="826"/>
    <n v="666"/>
    <n v="480"/>
    <n v="320"/>
    <n v="213"/>
  </r>
  <r>
    <s v="Franklin County"/>
    <s v=" Idaho"/>
    <n v="2010"/>
    <x v="67"/>
    <n v="12497"/>
    <n v="6365"/>
    <n v="6132"/>
    <n v="1199"/>
    <n v="1299"/>
    <n v="1212"/>
    <n v="1049"/>
    <n v="599"/>
    <n v="699"/>
    <n v="799"/>
    <n v="599"/>
    <n v="749"/>
    <n v="762"/>
    <n v="774"/>
    <n v="612"/>
    <n v="537"/>
    <n v="424"/>
    <n v="399"/>
    <n v="312"/>
    <n v="237"/>
    <n v="224"/>
  </r>
  <r>
    <s v="Fremont County"/>
    <s v=" Idaho"/>
    <n v="2010"/>
    <x v="67"/>
    <n v="13062"/>
    <n v="6757"/>
    <n v="6305"/>
    <n v="1175"/>
    <n v="1110"/>
    <n v="1071"/>
    <n v="1044"/>
    <n v="640"/>
    <n v="992"/>
    <n v="770"/>
    <n v="640"/>
    <n v="862"/>
    <n v="849"/>
    <n v="783"/>
    <n v="587"/>
    <n v="770"/>
    <n v="365"/>
    <n v="613"/>
    <n v="404"/>
    <n v="274"/>
    <n v="104"/>
  </r>
  <r>
    <s v="Clark County"/>
    <s v=" Illinois"/>
    <n v="2010"/>
    <x v="69"/>
    <n v="16778"/>
    <n v="8328"/>
    <n v="8450"/>
    <n v="1057"/>
    <n v="1090"/>
    <n v="1140"/>
    <n v="1342"/>
    <n v="755"/>
    <n v="838"/>
    <n v="822"/>
    <n v="989"/>
    <n v="956"/>
    <n v="1342"/>
    <n v="1241"/>
    <n v="1224"/>
    <n v="1006"/>
    <n v="922"/>
    <n v="654"/>
    <n v="587"/>
    <n v="453"/>
    <n v="335"/>
  </r>
  <r>
    <s v="Gooding County"/>
    <s v=" Idaho"/>
    <n v="2010"/>
    <x v="67"/>
    <n v="15140"/>
    <n v="7795"/>
    <n v="7345"/>
    <n v="1241"/>
    <n v="1302"/>
    <n v="1135"/>
    <n v="1135"/>
    <n v="908"/>
    <n v="923"/>
    <n v="832"/>
    <n v="605"/>
    <n v="1226"/>
    <n v="923"/>
    <n v="1014"/>
    <n v="832"/>
    <n v="741"/>
    <n v="832"/>
    <n v="408"/>
    <n v="605"/>
    <n v="272"/>
    <n v="227"/>
  </r>
  <r>
    <s v="Idaho County"/>
    <s v=" Idaho"/>
    <n v="2010"/>
    <x v="67"/>
    <n v="15947"/>
    <n v="8297"/>
    <n v="7650"/>
    <n v="845"/>
    <n v="797"/>
    <n v="1084"/>
    <n v="908"/>
    <n v="765"/>
    <n v="685"/>
    <n v="685"/>
    <n v="829"/>
    <n v="877"/>
    <n v="1180"/>
    <n v="1355"/>
    <n v="1403"/>
    <n v="1291"/>
    <n v="1004"/>
    <n v="893"/>
    <n v="558"/>
    <n v="382"/>
    <n v="414"/>
  </r>
  <r>
    <s v="Jefferson County"/>
    <s v=" Idaho"/>
    <n v="2010"/>
    <x v="67"/>
    <n v="24523"/>
    <n v="12304"/>
    <n v="12219"/>
    <n v="2550"/>
    <n v="2501"/>
    <n v="2182"/>
    <n v="1888"/>
    <n v="1422"/>
    <n v="1643"/>
    <n v="1716"/>
    <n v="1544"/>
    <n v="1471"/>
    <n v="1569"/>
    <n v="1471"/>
    <n v="1299"/>
    <n v="833"/>
    <n v="858"/>
    <n v="539"/>
    <n v="465"/>
    <n v="220"/>
    <n v="294"/>
  </r>
  <r>
    <s v="Jerome County"/>
    <s v=" Idaho"/>
    <n v="2010"/>
    <x v="67"/>
    <n v="21282"/>
    <n v="10780"/>
    <n v="10502"/>
    <n v="2064"/>
    <n v="1723"/>
    <n v="1787"/>
    <n v="1808"/>
    <n v="1447"/>
    <n v="1298"/>
    <n v="1319"/>
    <n v="1340"/>
    <n v="1319"/>
    <n v="1383"/>
    <n v="1319"/>
    <n v="1319"/>
    <n v="829"/>
    <n v="744"/>
    <n v="553"/>
    <n v="404"/>
    <n v="276"/>
    <n v="319"/>
  </r>
  <r>
    <s v="Kootenai County"/>
    <s v=" Idaho"/>
    <n v="2010"/>
    <x v="67"/>
    <n v="134851"/>
    <n v="66387"/>
    <n v="68464"/>
    <n v="8630"/>
    <n v="9709"/>
    <n v="9304"/>
    <n v="9709"/>
    <n v="7956"/>
    <n v="8225"/>
    <n v="7686"/>
    <n v="8630"/>
    <n v="9035"/>
    <n v="9844"/>
    <n v="9978"/>
    <n v="8900"/>
    <n v="8360"/>
    <n v="6068"/>
    <n v="4450"/>
    <n v="3371"/>
    <n v="2427"/>
    <n v="2427"/>
  </r>
  <r>
    <s v="Latah County"/>
    <s v=" Idaho"/>
    <n v="2010"/>
    <x v="67"/>
    <n v="36645"/>
    <n v="18905"/>
    <n v="17740"/>
    <n v="1942"/>
    <n v="1649"/>
    <n v="2015"/>
    <n v="4470"/>
    <n v="6486"/>
    <n v="2968"/>
    <n v="1978"/>
    <n v="1685"/>
    <n v="1868"/>
    <n v="2162"/>
    <n v="2235"/>
    <n v="2088"/>
    <n v="1465"/>
    <n v="1135"/>
    <n v="806"/>
    <n v="696"/>
    <n v="476"/>
    <n v="513"/>
  </r>
  <r>
    <s v="Lemhi County"/>
    <s v=" Idaho"/>
    <n v="2010"/>
    <x v="67"/>
    <n v="7861"/>
    <n v="3881"/>
    <n v="3980"/>
    <n v="463"/>
    <n v="424"/>
    <n v="424"/>
    <n v="613"/>
    <n v="377"/>
    <n v="125"/>
    <n v="259"/>
    <n v="432"/>
    <n v="440"/>
    <n v="581"/>
    <n v="691"/>
    <n v="801"/>
    <n v="565"/>
    <n v="558"/>
    <n v="408"/>
    <n v="298"/>
    <n v="149"/>
    <n v="243"/>
  </r>
  <r>
    <s v="Lewis County"/>
    <s v=" Idaho"/>
    <n v="2010"/>
    <x v="67"/>
    <n v="3761"/>
    <n v="1878"/>
    <n v="1883"/>
    <n v="199"/>
    <n v="195"/>
    <n v="214"/>
    <n v="319"/>
    <n v="161"/>
    <n v="180"/>
    <n v="131"/>
    <n v="150"/>
    <n v="214"/>
    <n v="293"/>
    <n v="327"/>
    <n v="289"/>
    <n v="259"/>
    <n v="251"/>
    <n v="221"/>
    <n v="150"/>
    <n v="124"/>
    <n v="82"/>
  </r>
  <r>
    <s v="Lincoln County"/>
    <s v=" Idaho"/>
    <n v="2010"/>
    <x v="67"/>
    <n v="5021"/>
    <n v="2585"/>
    <n v="2436"/>
    <n v="401"/>
    <n v="356"/>
    <n v="517"/>
    <n v="336"/>
    <n v="346"/>
    <n v="276"/>
    <n v="316"/>
    <n v="266"/>
    <n v="291"/>
    <n v="356"/>
    <n v="336"/>
    <n v="406"/>
    <n v="276"/>
    <n v="130"/>
    <n v="95"/>
    <n v="110"/>
    <n v="120"/>
    <n v="75"/>
  </r>
  <r>
    <s v="Madison County"/>
    <s v=" Idaho"/>
    <n v="2010"/>
    <x v="67"/>
    <n v="36413"/>
    <n v="17707"/>
    <n v="18706"/>
    <n v="3459"/>
    <n v="2366"/>
    <n v="2257"/>
    <n v="5279"/>
    <n v="9685"/>
    <n v="3313"/>
    <n v="1456"/>
    <n v="1274"/>
    <n v="1165"/>
    <n v="1201"/>
    <n v="1165"/>
    <n v="983"/>
    <n v="764"/>
    <n v="582"/>
    <n v="509"/>
    <n v="364"/>
    <n v="291"/>
    <n v="218"/>
  </r>
  <r>
    <s v="Minidoka County"/>
    <s v=" Idaho"/>
    <n v="2010"/>
    <x v="67"/>
    <n v="19524"/>
    <n v="9847"/>
    <n v="9677"/>
    <n v="1581"/>
    <n v="1464"/>
    <n v="1640"/>
    <n v="1522"/>
    <n v="1132"/>
    <n v="1112"/>
    <n v="1171"/>
    <n v="995"/>
    <n v="1073"/>
    <n v="1405"/>
    <n v="1464"/>
    <n v="1132"/>
    <n v="1015"/>
    <n v="917"/>
    <n v="546"/>
    <n v="370"/>
    <n v="507"/>
    <n v="449"/>
  </r>
  <r>
    <s v="Nez Perce County"/>
    <s v=" Idaho"/>
    <n v="2010"/>
    <x v="67"/>
    <n v="38886"/>
    <n v="19328"/>
    <n v="19558"/>
    <n v="2216"/>
    <n v="2216"/>
    <n v="2566"/>
    <n v="2722"/>
    <n v="2683"/>
    <n v="2449"/>
    <n v="2138"/>
    <n v="2138"/>
    <n v="2527"/>
    <n v="2799"/>
    <n v="2799"/>
    <n v="2644"/>
    <n v="2138"/>
    <n v="1866"/>
    <n v="1399"/>
    <n v="1127"/>
    <n v="1127"/>
    <n v="1283"/>
  </r>
  <r>
    <s v="Oneida County"/>
    <s v=" Idaho"/>
    <n v="2010"/>
    <x v="67"/>
    <n v="4212"/>
    <n v="2147"/>
    <n v="2065"/>
    <n v="311"/>
    <n v="362"/>
    <n v="370"/>
    <n v="349"/>
    <n v="164"/>
    <n v="164"/>
    <n v="168"/>
    <n v="261"/>
    <n v="197"/>
    <n v="294"/>
    <n v="299"/>
    <n v="324"/>
    <n v="231"/>
    <n v="223"/>
    <n v="117"/>
    <n v="206"/>
    <n v="80"/>
    <n v="88"/>
  </r>
  <r>
    <s v="Owyhee County"/>
    <s v=" Idaho"/>
    <n v="2010"/>
    <x v="67"/>
    <n v="11389"/>
    <n v="5913"/>
    <n v="5476"/>
    <n v="876"/>
    <n v="979"/>
    <n v="945"/>
    <n v="774"/>
    <n v="728"/>
    <n v="603"/>
    <n v="717"/>
    <n v="876"/>
    <n v="592"/>
    <n v="785"/>
    <n v="728"/>
    <n v="751"/>
    <n v="546"/>
    <n v="501"/>
    <n v="364"/>
    <n v="182"/>
    <n v="227"/>
    <n v="193"/>
  </r>
  <r>
    <s v="Payette County"/>
    <s v=" Idaho"/>
    <n v="2010"/>
    <x v="67"/>
    <n v="22451"/>
    <n v="11022"/>
    <n v="11429"/>
    <n v="1728"/>
    <n v="1751"/>
    <n v="1863"/>
    <n v="1796"/>
    <n v="1234"/>
    <n v="1122"/>
    <n v="1279"/>
    <n v="1257"/>
    <n v="1616"/>
    <n v="1549"/>
    <n v="1481"/>
    <n v="1302"/>
    <n v="1167"/>
    <n v="1032"/>
    <n v="808"/>
    <n v="606"/>
    <n v="336"/>
    <n v="516"/>
  </r>
  <r>
    <s v="Power County"/>
    <s v=" Idaho"/>
    <n v="2010"/>
    <x v="67"/>
    <n v="7633"/>
    <n v="3855"/>
    <n v="3778"/>
    <n v="633"/>
    <n v="564"/>
    <n v="694"/>
    <n v="793"/>
    <n v="412"/>
    <n v="305"/>
    <n v="503"/>
    <n v="526"/>
    <n v="381"/>
    <n v="511"/>
    <n v="541"/>
    <n v="427"/>
    <n v="427"/>
    <n v="381"/>
    <n v="160"/>
    <n v="137"/>
    <n v="91"/>
    <n v="129"/>
  </r>
  <r>
    <s v="Shoshone County"/>
    <s v=" Idaho"/>
    <n v="2010"/>
    <x v="67"/>
    <n v="12917"/>
    <n v="6546"/>
    <n v="6371"/>
    <n v="607"/>
    <n v="762"/>
    <n v="749"/>
    <n v="826"/>
    <n v="594"/>
    <n v="620"/>
    <n v="594"/>
    <n v="865"/>
    <n v="762"/>
    <n v="1007"/>
    <n v="1085"/>
    <n v="1085"/>
    <n v="904"/>
    <n v="787"/>
    <n v="620"/>
    <n v="426"/>
    <n v="400"/>
    <n v="232"/>
  </r>
  <r>
    <s v="Teton County"/>
    <s v=" Idaho"/>
    <n v="2010"/>
    <x v="67"/>
    <n v="9413"/>
    <n v="4964"/>
    <n v="4449"/>
    <n v="800"/>
    <n v="1044"/>
    <n v="480"/>
    <n v="451"/>
    <n v="536"/>
    <n v="875"/>
    <n v="809"/>
    <n v="762"/>
    <n v="837"/>
    <n v="668"/>
    <n v="611"/>
    <n v="630"/>
    <n v="310"/>
    <n v="216"/>
    <n v="122"/>
    <n v="141"/>
    <n v="56"/>
    <n v="65"/>
  </r>
  <r>
    <s v="Twin Falls County"/>
    <s v=" Idaho"/>
    <n v="2010"/>
    <x v="67"/>
    <n v="74929"/>
    <n v="36858"/>
    <n v="38071"/>
    <n v="6069"/>
    <n v="5469"/>
    <n v="5619"/>
    <n v="5394"/>
    <n v="5245"/>
    <n v="5394"/>
    <n v="4645"/>
    <n v="4121"/>
    <n v="4570"/>
    <n v="4945"/>
    <n v="4870"/>
    <n v="4121"/>
    <n v="4121"/>
    <n v="2997"/>
    <n v="2397"/>
    <n v="2023"/>
    <n v="1498"/>
    <n v="1423"/>
  </r>
  <r>
    <s v="Valley County"/>
    <s v=" Idaho"/>
    <n v="2010"/>
    <x v="67"/>
    <n v="9846"/>
    <n v="5091"/>
    <n v="4755"/>
    <n v="521"/>
    <n v="502"/>
    <n v="600"/>
    <n v="561"/>
    <n v="443"/>
    <n v="482"/>
    <n v="561"/>
    <n v="443"/>
    <n v="787"/>
    <n v="787"/>
    <n v="925"/>
    <n v="836"/>
    <n v="895"/>
    <n v="610"/>
    <n v="374"/>
    <n v="226"/>
    <n v="187"/>
    <n v="88"/>
  </r>
  <r>
    <s v="Washington County"/>
    <s v=" Idaho"/>
    <n v="2010"/>
    <x v="67"/>
    <n v="10105"/>
    <n v="4966"/>
    <n v="5139"/>
    <n v="565"/>
    <n v="677"/>
    <n v="747"/>
    <n v="747"/>
    <n v="272"/>
    <n v="545"/>
    <n v="495"/>
    <n v="596"/>
    <n v="586"/>
    <n v="666"/>
    <n v="737"/>
    <n v="808"/>
    <n v="707"/>
    <n v="575"/>
    <n v="495"/>
    <n v="363"/>
    <n v="303"/>
    <n v="222"/>
  </r>
  <r>
    <s v="Adams County"/>
    <s v=" Illinois"/>
    <n v="2010"/>
    <x v="69"/>
    <n v="67030"/>
    <n v="32596"/>
    <n v="34434"/>
    <n v="4155"/>
    <n v="4155"/>
    <n v="4491"/>
    <n v="4692"/>
    <n v="4155"/>
    <n v="4021"/>
    <n v="3686"/>
    <n v="3753"/>
    <n v="4356"/>
    <n v="4893"/>
    <n v="4759"/>
    <n v="4491"/>
    <n v="3686"/>
    <n v="3083"/>
    <n v="2346"/>
    <n v="2077"/>
    <n v="2010"/>
    <n v="2144"/>
  </r>
  <r>
    <s v="Alexander County"/>
    <s v=" Illinois"/>
    <n v="2010"/>
    <x v="69"/>
    <n v="8449"/>
    <n v="4084"/>
    <n v="4365"/>
    <n v="430"/>
    <n v="515"/>
    <n v="659"/>
    <n v="557"/>
    <n v="549"/>
    <n v="371"/>
    <n v="439"/>
    <n v="523"/>
    <n v="608"/>
    <n v="709"/>
    <n v="574"/>
    <n v="490"/>
    <n v="481"/>
    <n v="473"/>
    <n v="337"/>
    <n v="371"/>
    <n v="194"/>
    <n v="168"/>
  </r>
  <r>
    <s v="Bond County"/>
    <s v=" Illinois"/>
    <n v="2010"/>
    <x v="69"/>
    <n v="17904"/>
    <n v="9469"/>
    <n v="8435"/>
    <n v="984"/>
    <n v="1002"/>
    <n v="1074"/>
    <n v="1235"/>
    <n v="1575"/>
    <n v="1092"/>
    <n v="1110"/>
    <n v="1038"/>
    <n v="1360"/>
    <n v="1396"/>
    <n v="1271"/>
    <n v="1289"/>
    <n v="841"/>
    <n v="680"/>
    <n v="644"/>
    <n v="519"/>
    <n v="322"/>
    <n v="483"/>
  </r>
  <r>
    <s v="Boone County"/>
    <s v=" Illinois"/>
    <n v="2010"/>
    <x v="69"/>
    <n v="53567"/>
    <n v="26813"/>
    <n v="26754"/>
    <n v="3963"/>
    <n v="4338"/>
    <n v="4713"/>
    <n v="4178"/>
    <n v="2892"/>
    <n v="2678"/>
    <n v="3321"/>
    <n v="4231"/>
    <n v="4124"/>
    <n v="4071"/>
    <n v="3535"/>
    <n v="2999"/>
    <n v="2678"/>
    <n v="1874"/>
    <n v="1499"/>
    <n v="1124"/>
    <n v="749"/>
    <n v="589"/>
  </r>
  <r>
    <s v="Brown County"/>
    <s v=" Illinois"/>
    <n v="2010"/>
    <x v="69"/>
    <n v="6897"/>
    <n v="4406"/>
    <n v="2491"/>
    <n v="289"/>
    <n v="200"/>
    <n v="420"/>
    <n v="275"/>
    <n v="648"/>
    <n v="779"/>
    <n v="620"/>
    <n v="496"/>
    <n v="648"/>
    <n v="565"/>
    <n v="475"/>
    <n v="303"/>
    <n v="344"/>
    <n v="262"/>
    <n v="179"/>
    <n v="172"/>
    <n v="117"/>
    <n v="103"/>
  </r>
  <r>
    <s v="Bureau County"/>
    <s v=" Illinois"/>
    <n v="2010"/>
    <x v="69"/>
    <n v="35083"/>
    <n v="17110"/>
    <n v="17973"/>
    <n v="2069"/>
    <n v="2210"/>
    <n v="2350"/>
    <n v="2420"/>
    <n v="1719"/>
    <n v="1859"/>
    <n v="1929"/>
    <n v="2034"/>
    <n v="2420"/>
    <n v="2596"/>
    <n v="2666"/>
    <n v="2561"/>
    <n v="1964"/>
    <n v="1578"/>
    <n v="1403"/>
    <n v="1262"/>
    <n v="1052"/>
    <n v="947"/>
  </r>
  <r>
    <s v="Calhoun County"/>
    <s v=" Illinois"/>
    <n v="2010"/>
    <x v="69"/>
    <n v="5118"/>
    <n v="2561"/>
    <n v="2557"/>
    <n v="286"/>
    <n v="312"/>
    <n v="327"/>
    <n v="296"/>
    <n v="276"/>
    <n v="235"/>
    <n v="250"/>
    <n v="245"/>
    <n v="414"/>
    <n v="388"/>
    <n v="388"/>
    <n v="348"/>
    <n v="327"/>
    <n v="291"/>
    <n v="255"/>
    <n v="153"/>
    <n v="127"/>
    <n v="179"/>
  </r>
  <r>
    <s v="Carroll County"/>
    <s v=" Illinois"/>
    <n v="2010"/>
    <x v="69"/>
    <n v="15615"/>
    <n v="7786"/>
    <n v="7829"/>
    <n v="733"/>
    <n v="936"/>
    <n v="890"/>
    <n v="999"/>
    <n v="718"/>
    <n v="749"/>
    <n v="749"/>
    <n v="905"/>
    <n v="983"/>
    <n v="1202"/>
    <n v="1186"/>
    <n v="1186"/>
    <n v="1108"/>
    <n v="936"/>
    <n v="765"/>
    <n v="608"/>
    <n v="546"/>
    <n v="437"/>
  </r>
  <r>
    <s v="Cass County"/>
    <s v=" Illinois"/>
    <n v="2010"/>
    <x v="69"/>
    <n v="13648"/>
    <n v="6853"/>
    <n v="6795"/>
    <n v="832"/>
    <n v="1119"/>
    <n v="982"/>
    <n v="900"/>
    <n v="750"/>
    <n v="750"/>
    <n v="805"/>
    <n v="900"/>
    <n v="818"/>
    <n v="1064"/>
    <n v="941"/>
    <n v="1050"/>
    <n v="627"/>
    <n v="641"/>
    <n v="423"/>
    <n v="436"/>
    <n v="327"/>
    <n v="286"/>
  </r>
  <r>
    <s v="Champaign County"/>
    <s v=" Illinois"/>
    <n v="2010"/>
    <x v="69"/>
    <n v="197867"/>
    <n v="98972"/>
    <n v="98895"/>
    <n v="11278"/>
    <n v="10289"/>
    <n v="10091"/>
    <n v="22161"/>
    <n v="33043"/>
    <n v="16027"/>
    <n v="12663"/>
    <n v="11080"/>
    <n v="10486"/>
    <n v="11476"/>
    <n v="11674"/>
    <n v="10289"/>
    <n v="7716"/>
    <n v="5738"/>
    <n v="4353"/>
    <n v="3957"/>
    <n v="3165"/>
    <n v="2374"/>
  </r>
  <r>
    <s v="Christian County"/>
    <s v=" Illinois"/>
    <n v="2010"/>
    <x v="69"/>
    <n v="34936"/>
    <n v="17657"/>
    <n v="17279"/>
    <n v="2061"/>
    <n v="2096"/>
    <n v="2270"/>
    <n v="2410"/>
    <n v="1921"/>
    <n v="1956"/>
    <n v="2026"/>
    <n v="2166"/>
    <n v="2410"/>
    <n v="2725"/>
    <n v="2655"/>
    <n v="2166"/>
    <n v="2026"/>
    <n v="1607"/>
    <n v="1397"/>
    <n v="1257"/>
    <n v="838"/>
    <n v="943"/>
  </r>
  <r>
    <s v="Clinton County"/>
    <s v=" Illinois"/>
    <n v="2010"/>
    <x v="69"/>
    <n v="37395"/>
    <n v="19417"/>
    <n v="17978"/>
    <n v="2094"/>
    <n v="2355"/>
    <n v="2468"/>
    <n v="2505"/>
    <n v="2318"/>
    <n v="2542"/>
    <n v="2355"/>
    <n v="2430"/>
    <n v="2916"/>
    <n v="3141"/>
    <n v="2804"/>
    <n v="2168"/>
    <n v="1794"/>
    <n v="1645"/>
    <n v="1047"/>
    <n v="1084"/>
    <n v="1009"/>
    <n v="673"/>
  </r>
  <r>
    <s v="Coles County"/>
    <s v=" Illinois"/>
    <n v="2010"/>
    <x v="69"/>
    <n v="53568"/>
    <n v="25593"/>
    <n v="27975"/>
    <n v="2731"/>
    <n v="2946"/>
    <n v="2517"/>
    <n v="7231"/>
    <n v="7606"/>
    <n v="2999"/>
    <n v="2624"/>
    <n v="2946"/>
    <n v="2464"/>
    <n v="3267"/>
    <n v="3428"/>
    <n v="3214"/>
    <n v="2303"/>
    <n v="1982"/>
    <n v="1660"/>
    <n v="1392"/>
    <n v="1124"/>
    <n v="1178"/>
  </r>
  <r>
    <s v="Cook County"/>
    <s v=" Illinois"/>
    <n v="2010"/>
    <x v="69"/>
    <n v="5172848"/>
    <n v="2504399"/>
    <n v="2668449"/>
    <n v="346580"/>
    <n v="331062"/>
    <n v="346580"/>
    <n v="362099"/>
    <n v="372445"/>
    <n v="434519"/>
    <n v="387963"/>
    <n v="367272"/>
    <n v="356926"/>
    <n v="367272"/>
    <n v="351753"/>
    <n v="305198"/>
    <n v="237951"/>
    <n v="175876"/>
    <n v="139666"/>
    <n v="113802"/>
    <n v="93111"/>
    <n v="87938"/>
  </r>
  <r>
    <s v="Crawford County"/>
    <s v=" Illinois"/>
    <n v="2010"/>
    <x v="69"/>
    <n v="19864"/>
    <n v="10087"/>
    <n v="9777"/>
    <n v="1132"/>
    <n v="1092"/>
    <n v="1390"/>
    <n v="1489"/>
    <n v="1152"/>
    <n v="1052"/>
    <n v="1032"/>
    <n v="993"/>
    <n v="1489"/>
    <n v="1549"/>
    <n v="1529"/>
    <n v="1390"/>
    <n v="1132"/>
    <n v="1013"/>
    <n v="715"/>
    <n v="715"/>
    <n v="595"/>
    <n v="397"/>
  </r>
  <r>
    <s v="Cumberland County"/>
    <s v=" Illinois"/>
    <n v="2010"/>
    <x v="69"/>
    <n v="11073"/>
    <n v="5508"/>
    <n v="5565"/>
    <n v="686"/>
    <n v="841"/>
    <n v="653"/>
    <n v="786"/>
    <n v="631"/>
    <n v="620"/>
    <n v="631"/>
    <n v="631"/>
    <n v="797"/>
    <n v="808"/>
    <n v="841"/>
    <n v="775"/>
    <n v="586"/>
    <n v="476"/>
    <n v="431"/>
    <n v="453"/>
    <n v="210"/>
    <n v="232"/>
  </r>
  <r>
    <s v="DeKalb County"/>
    <s v=" Illinois"/>
    <n v="2010"/>
    <x v="69"/>
    <n v="104026"/>
    <n v="52038"/>
    <n v="51988"/>
    <n v="6553"/>
    <n v="6553"/>
    <n v="6345"/>
    <n v="10610"/>
    <n v="15707"/>
    <n v="7697"/>
    <n v="6345"/>
    <n v="6345"/>
    <n v="6137"/>
    <n v="6657"/>
    <n v="6033"/>
    <n v="5097"/>
    <n v="4057"/>
    <n v="2808"/>
    <n v="2392"/>
    <n v="1872"/>
    <n v="1352"/>
    <n v="1560"/>
  </r>
  <r>
    <s v="De Witt County"/>
    <s v=" Illinois"/>
    <n v="2010"/>
    <x v="69"/>
    <n v="16672"/>
    <n v="8206"/>
    <n v="8466"/>
    <n v="1016"/>
    <n v="1033"/>
    <n v="1083"/>
    <n v="1117"/>
    <n v="850"/>
    <n v="950"/>
    <n v="950"/>
    <n v="1050"/>
    <n v="1167"/>
    <n v="1333"/>
    <n v="1317"/>
    <n v="1133"/>
    <n v="933"/>
    <n v="850"/>
    <n v="566"/>
    <n v="500"/>
    <n v="516"/>
    <n v="266"/>
  </r>
  <r>
    <s v="Douglas County"/>
    <s v=" Illinois"/>
    <n v="2010"/>
    <x v="69"/>
    <n v="20012"/>
    <n v="9772"/>
    <n v="10240"/>
    <n v="1480"/>
    <n v="1280"/>
    <n v="1660"/>
    <n v="1360"/>
    <n v="1220"/>
    <n v="1140"/>
    <n v="1240"/>
    <n v="1240"/>
    <n v="1260"/>
    <n v="1400"/>
    <n v="1440"/>
    <n v="1260"/>
    <n v="980"/>
    <n v="720"/>
    <n v="820"/>
    <n v="500"/>
    <n v="420"/>
    <n v="640"/>
  </r>
  <r>
    <s v="DuPage County"/>
    <s v=" Illinois"/>
    <n v="2010"/>
    <x v="69"/>
    <n v="911481"/>
    <n v="447251"/>
    <n v="464230"/>
    <n v="58334"/>
    <n v="61980"/>
    <n v="67449"/>
    <n v="65626"/>
    <n v="55600"/>
    <n v="59246"/>
    <n v="57423"/>
    <n v="62892"/>
    <n v="70184"/>
    <n v="75652"/>
    <n v="71095"/>
    <n v="60157"/>
    <n v="44662"/>
    <n v="30990"/>
    <n v="20964"/>
    <n v="18229"/>
    <n v="14583"/>
    <n v="15495"/>
  </r>
  <r>
    <s v="Edgar County"/>
    <s v=" Illinois"/>
    <n v="2010"/>
    <x v="69"/>
    <n v="18776"/>
    <n v="9038"/>
    <n v="9738"/>
    <n v="1089"/>
    <n v="1295"/>
    <n v="1051"/>
    <n v="1182"/>
    <n v="957"/>
    <n v="1032"/>
    <n v="1013"/>
    <n v="1070"/>
    <n v="1182"/>
    <n v="1426"/>
    <n v="1595"/>
    <n v="1295"/>
    <n v="1145"/>
    <n v="807"/>
    <n v="901"/>
    <n v="732"/>
    <n v="544"/>
    <n v="431"/>
  </r>
  <r>
    <s v="Edwards County"/>
    <s v=" Illinois"/>
    <n v="2010"/>
    <x v="69"/>
    <n v="6707"/>
    <n v="3333"/>
    <n v="3374"/>
    <n v="362"/>
    <n v="435"/>
    <n v="476"/>
    <n v="456"/>
    <n v="335"/>
    <n v="342"/>
    <n v="355"/>
    <n v="368"/>
    <n v="489"/>
    <n v="489"/>
    <n v="516"/>
    <n v="456"/>
    <n v="429"/>
    <n v="261"/>
    <n v="335"/>
    <n v="234"/>
    <n v="201"/>
    <n v="167"/>
  </r>
  <r>
    <s v="Effingham County"/>
    <s v=" Illinois"/>
    <n v="2010"/>
    <x v="69"/>
    <n v="34232"/>
    <n v="16985"/>
    <n v="17247"/>
    <n v="2259"/>
    <n v="2122"/>
    <n v="2772"/>
    <n v="2567"/>
    <n v="2053"/>
    <n v="2053"/>
    <n v="1951"/>
    <n v="1951"/>
    <n v="2293"/>
    <n v="2772"/>
    <n v="2533"/>
    <n v="2396"/>
    <n v="1437"/>
    <n v="1437"/>
    <n v="1129"/>
    <n v="992"/>
    <n v="684"/>
    <n v="821"/>
  </r>
  <r>
    <s v="Fayette County"/>
    <s v=" Illinois"/>
    <n v="2010"/>
    <x v="69"/>
    <n v="22007"/>
    <n v="11436"/>
    <n v="10571"/>
    <n v="1276"/>
    <n v="1386"/>
    <n v="1430"/>
    <n v="1518"/>
    <n v="1386"/>
    <n v="1452"/>
    <n v="1364"/>
    <n v="1188"/>
    <n v="1694"/>
    <n v="1694"/>
    <n v="1584"/>
    <n v="1518"/>
    <n v="1012"/>
    <n v="1056"/>
    <n v="748"/>
    <n v="616"/>
    <n v="506"/>
    <n v="594"/>
  </r>
  <r>
    <s v="Franklin County"/>
    <s v=" Illinois"/>
    <n v="2010"/>
    <x v="69"/>
    <n v="39528"/>
    <n v="19275"/>
    <n v="20253"/>
    <n v="2332"/>
    <n v="2450"/>
    <n v="2648"/>
    <n v="2608"/>
    <n v="2094"/>
    <n v="2174"/>
    <n v="2292"/>
    <n v="2490"/>
    <n v="2450"/>
    <n v="2806"/>
    <n v="2885"/>
    <n v="2687"/>
    <n v="2371"/>
    <n v="2094"/>
    <n v="1699"/>
    <n v="1383"/>
    <n v="1027"/>
    <n v="988"/>
  </r>
  <r>
    <s v="Fulton County"/>
    <s v=" Illinois"/>
    <n v="2010"/>
    <x v="69"/>
    <n v="37205"/>
    <n v="19298"/>
    <n v="17907"/>
    <n v="2009"/>
    <n v="2269"/>
    <n v="2232"/>
    <n v="2269"/>
    <n v="2046"/>
    <n v="2269"/>
    <n v="2343"/>
    <n v="2083"/>
    <n v="2901"/>
    <n v="2753"/>
    <n v="2753"/>
    <n v="2381"/>
    <n v="2343"/>
    <n v="1971"/>
    <n v="1302"/>
    <n v="1302"/>
    <n v="930"/>
    <n v="1153"/>
  </r>
  <r>
    <s v="Gallatin County"/>
    <s v=" Illinois"/>
    <n v="2010"/>
    <x v="69"/>
    <n v="5773"/>
    <n v="2835"/>
    <n v="2938"/>
    <n v="352"/>
    <n v="340"/>
    <n v="323"/>
    <n v="340"/>
    <n v="311"/>
    <n v="329"/>
    <n v="288"/>
    <n v="421"/>
    <n v="282"/>
    <n v="409"/>
    <n v="386"/>
    <n v="444"/>
    <n v="386"/>
    <n v="363"/>
    <n v="271"/>
    <n v="242"/>
    <n v="150"/>
    <n v="127"/>
  </r>
  <r>
    <s v="Greene County"/>
    <s v=" Illinois"/>
    <n v="2010"/>
    <x v="69"/>
    <n v="13983"/>
    <n v="7011"/>
    <n v="6972"/>
    <n v="797"/>
    <n v="811"/>
    <n v="1006"/>
    <n v="992"/>
    <n v="769"/>
    <n v="783"/>
    <n v="797"/>
    <n v="852"/>
    <n v="964"/>
    <n v="1062"/>
    <n v="1104"/>
    <n v="811"/>
    <n v="838"/>
    <n v="671"/>
    <n v="517"/>
    <n v="503"/>
    <n v="321"/>
    <n v="363"/>
  </r>
  <r>
    <s v="Grundy County"/>
    <s v=" Illinois"/>
    <n v="2010"/>
    <x v="69"/>
    <n v="48744"/>
    <n v="24279"/>
    <n v="24465"/>
    <n v="3558"/>
    <n v="3655"/>
    <n v="3753"/>
    <n v="3509"/>
    <n v="2632"/>
    <n v="3314"/>
    <n v="3363"/>
    <n v="3509"/>
    <n v="3802"/>
    <n v="3850"/>
    <n v="3460"/>
    <n v="2778"/>
    <n v="2339"/>
    <n v="1706"/>
    <n v="1218"/>
    <n v="926"/>
    <n v="682"/>
    <n v="731"/>
  </r>
  <r>
    <s v="Hamilton County"/>
    <s v=" Illinois"/>
    <n v="2010"/>
    <x v="69"/>
    <n v="8453"/>
    <n v="4131"/>
    <n v="4322"/>
    <n v="507"/>
    <n v="625"/>
    <n v="481"/>
    <n v="481"/>
    <n v="473"/>
    <n v="481"/>
    <n v="380"/>
    <n v="397"/>
    <n v="650"/>
    <n v="591"/>
    <n v="633"/>
    <n v="574"/>
    <n v="532"/>
    <n v="380"/>
    <n v="456"/>
    <n v="346"/>
    <n v="228"/>
    <n v="236"/>
  </r>
  <r>
    <s v="Hancock County"/>
    <s v=" Illinois"/>
    <n v="2010"/>
    <x v="69"/>
    <n v="19227"/>
    <n v="9409"/>
    <n v="9818"/>
    <n v="1076"/>
    <n v="1153"/>
    <n v="1192"/>
    <n v="1268"/>
    <n v="884"/>
    <n v="1038"/>
    <n v="942"/>
    <n v="1019"/>
    <n v="1268"/>
    <n v="1422"/>
    <n v="1538"/>
    <n v="1442"/>
    <n v="1211"/>
    <n v="1076"/>
    <n v="807"/>
    <n v="730"/>
    <n v="596"/>
    <n v="538"/>
  </r>
  <r>
    <s v="Hardin County"/>
    <s v=" Illinois"/>
    <n v="2010"/>
    <x v="69"/>
    <n v="4402"/>
    <n v="2297"/>
    <n v="2105"/>
    <n v="290"/>
    <n v="330"/>
    <n v="237"/>
    <n v="132"/>
    <n v="202"/>
    <n v="365"/>
    <n v="259"/>
    <n v="272"/>
    <n v="202"/>
    <n v="211"/>
    <n v="246"/>
    <n v="391"/>
    <n v="303"/>
    <n v="365"/>
    <n v="171"/>
    <n v="162"/>
    <n v="132"/>
    <n v="123"/>
  </r>
  <r>
    <s v="Henderson County"/>
    <s v=" Illinois"/>
    <n v="2010"/>
    <x v="69"/>
    <n v="7462"/>
    <n v="3695"/>
    <n v="3767"/>
    <n v="320"/>
    <n v="432"/>
    <n v="455"/>
    <n v="425"/>
    <n v="373"/>
    <n v="358"/>
    <n v="335"/>
    <n v="291"/>
    <n v="582"/>
    <n v="649"/>
    <n v="634"/>
    <n v="574"/>
    <n v="537"/>
    <n v="447"/>
    <n v="373"/>
    <n v="291"/>
    <n v="291"/>
    <n v="97"/>
  </r>
  <r>
    <s v="Henry County"/>
    <s v=" Illinois"/>
    <n v="2010"/>
    <x v="69"/>
    <n v="50477"/>
    <n v="25003"/>
    <n v="25474"/>
    <n v="2978"/>
    <n v="3533"/>
    <n v="3432"/>
    <n v="3634"/>
    <n v="2321"/>
    <n v="2675"/>
    <n v="2826"/>
    <n v="2877"/>
    <n v="3482"/>
    <n v="3886"/>
    <n v="3886"/>
    <n v="3634"/>
    <n v="2877"/>
    <n v="2422"/>
    <n v="1867"/>
    <n v="1665"/>
    <n v="1362"/>
    <n v="1110"/>
  </r>
  <r>
    <s v="Iroquois County"/>
    <s v=" Illinois"/>
    <n v="2010"/>
    <x v="69"/>
    <n v="30068"/>
    <n v="14683"/>
    <n v="15385"/>
    <n v="1683"/>
    <n v="1984"/>
    <n v="2104"/>
    <n v="2044"/>
    <n v="1443"/>
    <n v="1443"/>
    <n v="1533"/>
    <n v="1593"/>
    <n v="2194"/>
    <n v="2315"/>
    <n v="2315"/>
    <n v="2014"/>
    <n v="1774"/>
    <n v="1503"/>
    <n v="1262"/>
    <n v="751"/>
    <n v="751"/>
    <n v="1322"/>
  </r>
  <r>
    <s v="Jackson County"/>
    <s v=" Illinois"/>
    <n v="2010"/>
    <x v="69"/>
    <n v="59864"/>
    <n v="30493"/>
    <n v="29371"/>
    <n v="3112"/>
    <n v="2634"/>
    <n v="2993"/>
    <n v="6525"/>
    <n v="10895"/>
    <n v="4968"/>
    <n v="3292"/>
    <n v="3053"/>
    <n v="3172"/>
    <n v="3352"/>
    <n v="3292"/>
    <n v="3232"/>
    <n v="2693"/>
    <n v="1736"/>
    <n v="1676"/>
    <n v="1257"/>
    <n v="1017"/>
    <n v="957"/>
  </r>
  <r>
    <s v="Jasper County"/>
    <s v=" Illinois"/>
    <n v="2010"/>
    <x v="69"/>
    <n v="9752"/>
    <n v="4851"/>
    <n v="4901"/>
    <n v="575"/>
    <n v="672"/>
    <n v="555"/>
    <n v="663"/>
    <n v="516"/>
    <n v="536"/>
    <n v="536"/>
    <n v="516"/>
    <n v="663"/>
    <n v="838"/>
    <n v="780"/>
    <n v="721"/>
    <n v="516"/>
    <n v="448"/>
    <n v="351"/>
    <n v="419"/>
    <n v="204"/>
    <n v="224"/>
  </r>
  <r>
    <s v="Jefferson County"/>
    <s v=" Illinois"/>
    <n v="2010"/>
    <x v="69"/>
    <n v="39202"/>
    <n v="20189"/>
    <n v="19013"/>
    <n v="2430"/>
    <n v="2352"/>
    <n v="2430"/>
    <n v="2704"/>
    <n v="2273"/>
    <n v="2508"/>
    <n v="2195"/>
    <n v="2508"/>
    <n v="2665"/>
    <n v="2979"/>
    <n v="2940"/>
    <n v="2626"/>
    <n v="2312"/>
    <n v="1724"/>
    <n v="1528"/>
    <n v="1097"/>
    <n v="901"/>
    <n v="940"/>
  </r>
  <r>
    <s v="Jersey County"/>
    <s v=" Illinois"/>
    <n v="2010"/>
    <x v="69"/>
    <n v="22932"/>
    <n v="11221"/>
    <n v="11711"/>
    <n v="1398"/>
    <n v="1330"/>
    <n v="1696"/>
    <n v="1696"/>
    <n v="1536"/>
    <n v="1284"/>
    <n v="1261"/>
    <n v="1559"/>
    <n v="1421"/>
    <n v="1857"/>
    <n v="1674"/>
    <n v="1559"/>
    <n v="1123"/>
    <n v="1031"/>
    <n v="848"/>
    <n v="665"/>
    <n v="550"/>
    <n v="389"/>
  </r>
  <r>
    <s v="Jo Daviess County"/>
    <s v=" Illinois"/>
    <n v="2010"/>
    <x v="69"/>
    <n v="22728"/>
    <n v="11431"/>
    <n v="11297"/>
    <n v="1204"/>
    <n v="1272"/>
    <n v="1340"/>
    <n v="1318"/>
    <n v="1022"/>
    <n v="1000"/>
    <n v="1113"/>
    <n v="1363"/>
    <n v="1250"/>
    <n v="1659"/>
    <n v="1795"/>
    <n v="1886"/>
    <n v="1750"/>
    <n v="1409"/>
    <n v="1204"/>
    <n v="977"/>
    <n v="613"/>
    <n v="545"/>
  </r>
  <r>
    <s v="Johnson County"/>
    <s v=" Illinois"/>
    <n v="2010"/>
    <x v="69"/>
    <n v="12710"/>
    <n v="7146"/>
    <n v="5564"/>
    <n v="610"/>
    <n v="546"/>
    <n v="864"/>
    <n v="800"/>
    <n v="915"/>
    <n v="902"/>
    <n v="991"/>
    <n v="673"/>
    <n v="991"/>
    <n v="915"/>
    <n v="737"/>
    <n v="826"/>
    <n v="851"/>
    <n v="775"/>
    <n v="470"/>
    <n v="317"/>
    <n v="254"/>
    <n v="254"/>
  </r>
  <r>
    <s v="Kane County"/>
    <s v=" Illinois"/>
    <n v="2010"/>
    <x v="69"/>
    <n v="502628"/>
    <n v="251087"/>
    <n v="251541"/>
    <n v="41215"/>
    <n v="41718"/>
    <n v="40210"/>
    <n v="37194"/>
    <n v="29655"/>
    <n v="32168"/>
    <n v="35183"/>
    <n v="38702"/>
    <n v="38702"/>
    <n v="38199"/>
    <n v="33676"/>
    <n v="28649"/>
    <n v="21613"/>
    <n v="14576"/>
    <n v="10555"/>
    <n v="8042"/>
    <n v="6534"/>
    <n v="5528"/>
  </r>
  <r>
    <s v="Kankakee County"/>
    <s v=" Illinois"/>
    <n v="2010"/>
    <x v="69"/>
    <n v="112100"/>
    <n v="55042"/>
    <n v="57058"/>
    <n v="7622"/>
    <n v="7847"/>
    <n v="8183"/>
    <n v="8743"/>
    <n v="7734"/>
    <n v="7062"/>
    <n v="6726"/>
    <n v="6838"/>
    <n v="7847"/>
    <n v="8183"/>
    <n v="7847"/>
    <n v="7062"/>
    <n v="5605"/>
    <n v="4484"/>
    <n v="3026"/>
    <n v="2802"/>
    <n v="2242"/>
    <n v="2017"/>
  </r>
  <r>
    <s v="Kendall County"/>
    <s v=" Illinois"/>
    <n v="2010"/>
    <x v="69"/>
    <n v="105602"/>
    <n v="52560"/>
    <n v="53042"/>
    <n v="9715"/>
    <n v="9820"/>
    <n v="8764"/>
    <n v="6969"/>
    <n v="5174"/>
    <n v="7603"/>
    <n v="8976"/>
    <n v="9715"/>
    <n v="8764"/>
    <n v="7603"/>
    <n v="6019"/>
    <n v="5385"/>
    <n v="3696"/>
    <n v="2851"/>
    <n v="1584"/>
    <n v="1478"/>
    <n v="739"/>
    <n v="739"/>
  </r>
  <r>
    <s v="Knox County"/>
    <s v=" Illinois"/>
    <n v="2010"/>
    <x v="69"/>
    <n v="52932"/>
    <n v="26497"/>
    <n v="26435"/>
    <n v="2805"/>
    <n v="3017"/>
    <n v="3175"/>
    <n v="3652"/>
    <n v="3705"/>
    <n v="3017"/>
    <n v="3017"/>
    <n v="3175"/>
    <n v="3228"/>
    <n v="3705"/>
    <n v="3916"/>
    <n v="3705"/>
    <n v="3281"/>
    <n v="2699"/>
    <n v="2011"/>
    <n v="1852"/>
    <n v="1482"/>
    <n v="1587"/>
  </r>
  <r>
    <s v="Lake County"/>
    <s v=" Illinois"/>
    <n v="2010"/>
    <x v="69"/>
    <n v="697179"/>
    <n v="348330"/>
    <n v="348849"/>
    <n v="48802"/>
    <n v="55077"/>
    <n v="55774"/>
    <n v="55774"/>
    <n v="41830"/>
    <n v="39042"/>
    <n v="42527"/>
    <n v="50196"/>
    <n v="55077"/>
    <n v="58563"/>
    <n v="52985"/>
    <n v="42527"/>
    <n v="30675"/>
    <n v="21612"/>
    <n v="15337"/>
    <n v="13246"/>
    <n v="9760"/>
    <n v="8366"/>
  </r>
  <r>
    <s v="LaSalle County"/>
    <s v=" Illinois"/>
    <n v="2010"/>
    <x v="69"/>
    <n v="113789"/>
    <n v="56416"/>
    <n v="57373"/>
    <n v="6713"/>
    <n v="7965"/>
    <n v="7168"/>
    <n v="7965"/>
    <n v="6827"/>
    <n v="6713"/>
    <n v="6258"/>
    <n v="6713"/>
    <n v="7737"/>
    <n v="9103"/>
    <n v="8761"/>
    <n v="7510"/>
    <n v="5917"/>
    <n v="4892"/>
    <n v="3982"/>
    <n v="3641"/>
    <n v="2617"/>
    <n v="3186"/>
  </r>
  <r>
    <s v="Lawrence County"/>
    <s v=" Illinois"/>
    <n v="2010"/>
    <x v="69"/>
    <n v="16849"/>
    <n v="9216"/>
    <n v="7633"/>
    <n v="892"/>
    <n v="1010"/>
    <n v="791"/>
    <n v="1061"/>
    <n v="1246"/>
    <n v="1297"/>
    <n v="1145"/>
    <n v="1179"/>
    <n v="1162"/>
    <n v="1246"/>
    <n v="1179"/>
    <n v="892"/>
    <n v="977"/>
    <n v="673"/>
    <n v="673"/>
    <n v="454"/>
    <n v="421"/>
    <n v="556"/>
  </r>
  <r>
    <s v="Lee County"/>
    <s v=" Illinois"/>
    <n v="2010"/>
    <x v="69"/>
    <n v="36100"/>
    <n v="18587"/>
    <n v="17513"/>
    <n v="2021"/>
    <n v="2166"/>
    <n v="2274"/>
    <n v="2563"/>
    <n v="2274"/>
    <n v="1949"/>
    <n v="2021"/>
    <n v="2310"/>
    <n v="2671"/>
    <n v="3032"/>
    <n v="2815"/>
    <n v="2274"/>
    <n v="2093"/>
    <n v="1516"/>
    <n v="1407"/>
    <n v="866"/>
    <n v="866"/>
    <n v="938"/>
  </r>
  <r>
    <s v="Livingston County"/>
    <s v=" Illinois"/>
    <n v="2010"/>
    <x v="69"/>
    <n v="39010"/>
    <n v="19581"/>
    <n v="19429"/>
    <n v="2145"/>
    <n v="2184"/>
    <n v="2691"/>
    <n v="2691"/>
    <n v="2301"/>
    <n v="2379"/>
    <n v="2457"/>
    <n v="2535"/>
    <n v="2652"/>
    <n v="3237"/>
    <n v="3042"/>
    <n v="2652"/>
    <n v="1950"/>
    <n v="1560"/>
    <n v="1326"/>
    <n v="1014"/>
    <n v="1092"/>
    <n v="1053"/>
  </r>
  <r>
    <s v="Logan County"/>
    <s v=" Illinois"/>
    <n v="2010"/>
    <x v="69"/>
    <n v="30440"/>
    <n v="15429"/>
    <n v="15011"/>
    <n v="1613"/>
    <n v="1674"/>
    <n v="1765"/>
    <n v="2556"/>
    <n v="1917"/>
    <n v="2191"/>
    <n v="2009"/>
    <n v="1887"/>
    <n v="2161"/>
    <n v="2313"/>
    <n v="2222"/>
    <n v="1765"/>
    <n v="1704"/>
    <n v="1095"/>
    <n v="1156"/>
    <n v="852"/>
    <n v="791"/>
    <n v="761"/>
  </r>
  <r>
    <s v="McDonough County"/>
    <s v=" Illinois"/>
    <n v="2010"/>
    <x v="69"/>
    <n v="32730"/>
    <n v="16280"/>
    <n v="16450"/>
    <n v="1341"/>
    <n v="1571"/>
    <n v="1276"/>
    <n v="4647"/>
    <n v="5891"/>
    <n v="1832"/>
    <n v="1341"/>
    <n v="1767"/>
    <n v="1407"/>
    <n v="1800"/>
    <n v="1963"/>
    <n v="1767"/>
    <n v="1538"/>
    <n v="1145"/>
    <n v="1014"/>
    <n v="916"/>
    <n v="818"/>
    <n v="687"/>
  </r>
  <r>
    <s v="McHenry County"/>
    <s v=" Illinois"/>
    <n v="2010"/>
    <x v="69"/>
    <n v="306050"/>
    <n v="152693"/>
    <n v="153357"/>
    <n v="20811"/>
    <n v="24790"/>
    <n v="24484"/>
    <n v="23565"/>
    <n v="14996"/>
    <n v="16220"/>
    <n v="18669"/>
    <n v="22953"/>
    <n v="27238"/>
    <n v="27238"/>
    <n v="23259"/>
    <n v="17750"/>
    <n v="14690"/>
    <n v="10711"/>
    <n v="6427"/>
    <n v="5202"/>
    <n v="3672"/>
    <n v="3366"/>
  </r>
  <r>
    <s v="McLean County"/>
    <s v=" Illinois"/>
    <n v="2010"/>
    <x v="69"/>
    <n v="166706"/>
    <n v="80706"/>
    <n v="86000"/>
    <n v="10669"/>
    <n v="11002"/>
    <n v="10169"/>
    <n v="14670"/>
    <n v="20838"/>
    <n v="11836"/>
    <n v="11002"/>
    <n v="10002"/>
    <n v="11336"/>
    <n v="11502"/>
    <n v="10835"/>
    <n v="9168"/>
    <n v="6668"/>
    <n v="5001"/>
    <n v="3834"/>
    <n v="3000"/>
    <n v="2667"/>
    <n v="2667"/>
  </r>
  <r>
    <s v="Macon County"/>
    <s v=" Illinois"/>
    <n v="2010"/>
    <x v="69"/>
    <n v="110719"/>
    <n v="53034"/>
    <n v="57685"/>
    <n v="6864"/>
    <n v="7528"/>
    <n v="6421"/>
    <n v="7971"/>
    <n v="6975"/>
    <n v="6532"/>
    <n v="6421"/>
    <n v="6200"/>
    <n v="6975"/>
    <n v="8193"/>
    <n v="8636"/>
    <n v="8193"/>
    <n v="5978"/>
    <n v="4871"/>
    <n v="3985"/>
    <n v="3653"/>
    <n v="2657"/>
    <n v="2767"/>
  </r>
  <r>
    <s v="Macoupin County"/>
    <s v=" Illinois"/>
    <n v="2010"/>
    <x v="69"/>
    <n v="47980"/>
    <n v="23611"/>
    <n v="24369"/>
    <n v="2830"/>
    <n v="3022"/>
    <n v="3070"/>
    <n v="3406"/>
    <n v="2734"/>
    <n v="2638"/>
    <n v="2686"/>
    <n v="2638"/>
    <n v="3406"/>
    <n v="3694"/>
    <n v="3646"/>
    <n v="3358"/>
    <n v="2686"/>
    <n v="2063"/>
    <n v="1919"/>
    <n v="1247"/>
    <n v="1199"/>
    <n v="1727"/>
  </r>
  <r>
    <s v="Madison County"/>
    <s v=" Illinois"/>
    <n v="2010"/>
    <x v="69"/>
    <n v="268005"/>
    <n v="130804"/>
    <n v="137201"/>
    <n v="16348"/>
    <n v="18492"/>
    <n v="16080"/>
    <n v="18760"/>
    <n v="19564"/>
    <n v="17688"/>
    <n v="15812"/>
    <n v="17420"/>
    <n v="18224"/>
    <n v="20904"/>
    <n v="20368"/>
    <n v="16884"/>
    <n v="13668"/>
    <n v="10720"/>
    <n v="8308"/>
    <n v="7772"/>
    <n v="5896"/>
    <n v="5092"/>
  </r>
  <r>
    <s v="Marion County"/>
    <s v=" Illinois"/>
    <n v="2010"/>
    <x v="69"/>
    <n v="39722"/>
    <n v="19331"/>
    <n v="20391"/>
    <n v="2621"/>
    <n v="2423"/>
    <n v="2581"/>
    <n v="2939"/>
    <n v="2184"/>
    <n v="2264"/>
    <n v="2144"/>
    <n v="2224"/>
    <n v="2581"/>
    <n v="2939"/>
    <n v="2979"/>
    <n v="2581"/>
    <n v="2383"/>
    <n v="1986"/>
    <n v="1469"/>
    <n v="1072"/>
    <n v="1072"/>
    <n v="1271"/>
  </r>
  <r>
    <s v="Mason County"/>
    <s v=" Illinois"/>
    <n v="2010"/>
    <x v="69"/>
    <n v="14921"/>
    <n v="7278"/>
    <n v="7643"/>
    <n v="790"/>
    <n v="1029"/>
    <n v="910"/>
    <n v="1014"/>
    <n v="701"/>
    <n v="716"/>
    <n v="790"/>
    <n v="954"/>
    <n v="984"/>
    <n v="1163"/>
    <n v="1133"/>
    <n v="805"/>
    <n v="1193"/>
    <n v="671"/>
    <n v="701"/>
    <n v="522"/>
    <n v="492"/>
    <n v="373"/>
  </r>
  <r>
    <s v="Massac County"/>
    <s v=" Illinois"/>
    <n v="2010"/>
    <x v="69"/>
    <n v="15425"/>
    <n v="7308"/>
    <n v="8117"/>
    <n v="940"/>
    <n v="832"/>
    <n v="1234"/>
    <n v="863"/>
    <n v="724"/>
    <n v="848"/>
    <n v="879"/>
    <n v="987"/>
    <n v="1033"/>
    <n v="1218"/>
    <n v="1156"/>
    <n v="1064"/>
    <n v="832"/>
    <n v="848"/>
    <n v="586"/>
    <n v="524"/>
    <n v="493"/>
    <n v="354"/>
  </r>
  <r>
    <s v="Menard County"/>
    <s v=" Illinois"/>
    <n v="2010"/>
    <x v="69"/>
    <n v="12702"/>
    <n v="6204"/>
    <n v="6498"/>
    <n v="724"/>
    <n v="698"/>
    <n v="965"/>
    <n v="914"/>
    <n v="596"/>
    <n v="584"/>
    <n v="673"/>
    <n v="736"/>
    <n v="1016"/>
    <n v="1079"/>
    <n v="1016"/>
    <n v="978"/>
    <n v="762"/>
    <n v="647"/>
    <n v="431"/>
    <n v="317"/>
    <n v="241"/>
    <n v="304"/>
  </r>
  <r>
    <s v="Mercer County"/>
    <s v=" Illinois"/>
    <n v="2010"/>
    <x v="69"/>
    <n v="16551"/>
    <n v="8127"/>
    <n v="8424"/>
    <n v="959"/>
    <n v="1142"/>
    <n v="1059"/>
    <n v="1059"/>
    <n v="777"/>
    <n v="777"/>
    <n v="877"/>
    <n v="1009"/>
    <n v="1125"/>
    <n v="1340"/>
    <n v="1274"/>
    <n v="1373"/>
    <n v="943"/>
    <n v="910"/>
    <n v="595"/>
    <n v="380"/>
    <n v="397"/>
    <n v="595"/>
  </r>
  <r>
    <s v="Monroe County"/>
    <s v=" Illinois"/>
    <n v="2010"/>
    <x v="69"/>
    <n v="32431"/>
    <n v="16035"/>
    <n v="16396"/>
    <n v="2043"/>
    <n v="2043"/>
    <n v="2562"/>
    <n v="2140"/>
    <n v="1589"/>
    <n v="1783"/>
    <n v="1816"/>
    <n v="2140"/>
    <n v="2594"/>
    <n v="2918"/>
    <n v="2659"/>
    <n v="2075"/>
    <n v="1589"/>
    <n v="1135"/>
    <n v="1135"/>
    <n v="940"/>
    <n v="583"/>
    <n v="713"/>
  </r>
  <r>
    <s v="Montgomery County"/>
    <s v=" Illinois"/>
    <n v="2010"/>
    <x v="69"/>
    <n v="30230"/>
    <n v="15861"/>
    <n v="14369"/>
    <n v="1632"/>
    <n v="1662"/>
    <n v="1844"/>
    <n v="1964"/>
    <n v="1813"/>
    <n v="1874"/>
    <n v="1783"/>
    <n v="1904"/>
    <n v="2267"/>
    <n v="2418"/>
    <n v="2327"/>
    <n v="2055"/>
    <n v="1541"/>
    <n v="1481"/>
    <n v="967"/>
    <n v="997"/>
    <n v="816"/>
    <n v="937"/>
  </r>
  <r>
    <s v="Morgan County"/>
    <s v=" Illinois"/>
    <n v="2010"/>
    <x v="69"/>
    <n v="35755"/>
    <n v="17835"/>
    <n v="17920"/>
    <n v="1930"/>
    <n v="1930"/>
    <n v="2395"/>
    <n v="2681"/>
    <n v="2574"/>
    <n v="2181"/>
    <n v="2002"/>
    <n v="2073"/>
    <n v="2252"/>
    <n v="2753"/>
    <n v="2574"/>
    <n v="2610"/>
    <n v="1930"/>
    <n v="1537"/>
    <n v="1430"/>
    <n v="1179"/>
    <n v="893"/>
    <n v="858"/>
  </r>
  <r>
    <s v="Moultrie County"/>
    <s v=" Illinois"/>
    <n v="2010"/>
    <x v="69"/>
    <n v="14723"/>
    <n v="7161"/>
    <n v="7562"/>
    <n v="956"/>
    <n v="1060"/>
    <n v="1015"/>
    <n v="1001"/>
    <n v="736"/>
    <n v="824"/>
    <n v="824"/>
    <n v="662"/>
    <n v="1089"/>
    <n v="1089"/>
    <n v="1060"/>
    <n v="1074"/>
    <n v="691"/>
    <n v="736"/>
    <n v="500"/>
    <n v="500"/>
    <n v="412"/>
    <n v="500"/>
  </r>
  <r>
    <s v="Ogle County"/>
    <s v=" Illinois"/>
    <n v="2010"/>
    <x v="69"/>
    <n v="53578"/>
    <n v="26533"/>
    <n v="27045"/>
    <n v="3268"/>
    <n v="3536"/>
    <n v="4125"/>
    <n v="4125"/>
    <n v="2732"/>
    <n v="2571"/>
    <n v="2893"/>
    <n v="3589"/>
    <n v="3964"/>
    <n v="4554"/>
    <n v="4125"/>
    <n v="3750"/>
    <n v="2625"/>
    <n v="2250"/>
    <n v="1982"/>
    <n v="1393"/>
    <n v="1125"/>
    <n v="1071"/>
  </r>
  <r>
    <s v="Peoria County"/>
    <s v=" Illinois"/>
    <n v="2010"/>
    <x v="69"/>
    <n v="185108"/>
    <n v="89417"/>
    <n v="95691"/>
    <n v="12772"/>
    <n v="11846"/>
    <n v="12587"/>
    <n v="13512"/>
    <n v="13327"/>
    <n v="13142"/>
    <n v="11476"/>
    <n v="11661"/>
    <n v="11661"/>
    <n v="12587"/>
    <n v="13142"/>
    <n v="12217"/>
    <n v="9625"/>
    <n v="7404"/>
    <n v="5368"/>
    <n v="5183"/>
    <n v="3517"/>
    <n v="4072"/>
  </r>
  <r>
    <s v="Perry County"/>
    <s v=" Illinois"/>
    <n v="2010"/>
    <x v="69"/>
    <n v="22488"/>
    <n v="12373"/>
    <n v="10115"/>
    <n v="1146"/>
    <n v="1259"/>
    <n v="1304"/>
    <n v="1461"/>
    <n v="1844"/>
    <n v="1439"/>
    <n v="1506"/>
    <n v="1506"/>
    <n v="1619"/>
    <n v="1641"/>
    <n v="1574"/>
    <n v="1371"/>
    <n v="1281"/>
    <n v="832"/>
    <n v="944"/>
    <n v="764"/>
    <n v="539"/>
    <n v="427"/>
  </r>
  <r>
    <s v="Pope County"/>
    <s v=" Illinois"/>
    <n v="2010"/>
    <x v="69"/>
    <n v="4426"/>
    <n v="2208"/>
    <n v="2218"/>
    <n v="128"/>
    <n v="243"/>
    <n v="287"/>
    <n v="455"/>
    <n v="212"/>
    <n v="88"/>
    <n v="146"/>
    <n v="154"/>
    <n v="367"/>
    <n v="411"/>
    <n v="420"/>
    <n v="416"/>
    <n v="269"/>
    <n v="261"/>
    <n v="239"/>
    <n v="163"/>
    <n v="97"/>
    <n v="53"/>
  </r>
  <r>
    <s v="Putnam County"/>
    <s v=" Illinois"/>
    <n v="2010"/>
    <x v="69"/>
    <n v="5982"/>
    <n v="3006"/>
    <n v="2976"/>
    <n v="317"/>
    <n v="352"/>
    <n v="394"/>
    <n v="364"/>
    <n v="299"/>
    <n v="281"/>
    <n v="323"/>
    <n v="323"/>
    <n v="382"/>
    <n v="526"/>
    <n v="484"/>
    <n v="424"/>
    <n v="484"/>
    <n v="293"/>
    <n v="251"/>
    <n v="203"/>
    <n v="113"/>
    <n v="155"/>
  </r>
  <r>
    <s v="Randolph County"/>
    <s v=" Illinois"/>
    <n v="2010"/>
    <x v="69"/>
    <n v="33567"/>
    <n v="18604"/>
    <n v="14963"/>
    <n v="1812"/>
    <n v="1812"/>
    <n v="1946"/>
    <n v="2047"/>
    <n v="2014"/>
    <n v="2416"/>
    <n v="2215"/>
    <n v="2215"/>
    <n v="2551"/>
    <n v="2752"/>
    <n v="2651"/>
    <n v="2181"/>
    <n v="1779"/>
    <n v="1443"/>
    <n v="1141"/>
    <n v="1007"/>
    <n v="872"/>
    <n v="738"/>
  </r>
  <r>
    <s v="Richland County"/>
    <s v=" Illinois"/>
    <n v="2010"/>
    <x v="69"/>
    <n v="16166"/>
    <n v="7927"/>
    <n v="8239"/>
    <n v="969"/>
    <n v="969"/>
    <n v="1034"/>
    <n v="1034"/>
    <n v="921"/>
    <n v="937"/>
    <n v="824"/>
    <n v="921"/>
    <n v="1131"/>
    <n v="1228"/>
    <n v="1180"/>
    <n v="1018"/>
    <n v="953"/>
    <n v="695"/>
    <n v="824"/>
    <n v="533"/>
    <n v="549"/>
    <n v="468"/>
  </r>
  <r>
    <s v="Rock Island County"/>
    <s v=" Illinois"/>
    <n v="2010"/>
    <x v="69"/>
    <n v="147524"/>
    <n v="72081"/>
    <n v="75443"/>
    <n v="9589"/>
    <n v="9294"/>
    <n v="8703"/>
    <n v="10031"/>
    <n v="9736"/>
    <n v="9589"/>
    <n v="8703"/>
    <n v="8703"/>
    <n v="9294"/>
    <n v="10769"/>
    <n v="11211"/>
    <n v="10474"/>
    <n v="8113"/>
    <n v="6638"/>
    <n v="5163"/>
    <n v="4573"/>
    <n v="3540"/>
    <n v="3540"/>
  </r>
  <r>
    <s v="St. Clair County"/>
    <s v=" Illinois"/>
    <n v="2010"/>
    <x v="69"/>
    <n v="266727"/>
    <n v="128171"/>
    <n v="138556"/>
    <n v="18404"/>
    <n v="18670"/>
    <n v="19204"/>
    <n v="19737"/>
    <n v="17337"/>
    <n v="17870"/>
    <n v="16270"/>
    <n v="16803"/>
    <n v="19471"/>
    <n v="20804"/>
    <n v="19737"/>
    <n v="16803"/>
    <n v="12002"/>
    <n v="8801"/>
    <n v="7735"/>
    <n v="6401"/>
    <n v="5601"/>
    <n v="4534"/>
  </r>
  <r>
    <s v="Saline County"/>
    <s v=" Illinois"/>
    <n v="2010"/>
    <x v="69"/>
    <n v="25171"/>
    <n v="12306"/>
    <n v="12865"/>
    <n v="1485"/>
    <n v="1610"/>
    <n v="1535"/>
    <n v="1938"/>
    <n v="1334"/>
    <n v="1384"/>
    <n v="1233"/>
    <n v="1585"/>
    <n v="1585"/>
    <n v="1862"/>
    <n v="1761"/>
    <n v="1535"/>
    <n v="1711"/>
    <n v="1359"/>
    <n v="1032"/>
    <n v="805"/>
    <n v="729"/>
    <n v="679"/>
  </r>
  <r>
    <s v="Sangamon County"/>
    <s v=" Illinois"/>
    <n v="2010"/>
    <x v="69"/>
    <n v="195288"/>
    <n v="93667"/>
    <n v="101621"/>
    <n v="12303"/>
    <n v="13279"/>
    <n v="12693"/>
    <n v="12889"/>
    <n v="11717"/>
    <n v="12693"/>
    <n v="11912"/>
    <n v="12107"/>
    <n v="13865"/>
    <n v="15232"/>
    <n v="15037"/>
    <n v="13865"/>
    <n v="10545"/>
    <n v="7420"/>
    <n v="6249"/>
    <n v="4686"/>
    <n v="4101"/>
    <n v="4101"/>
  </r>
  <r>
    <s v="Schuyler County"/>
    <s v=" Illinois"/>
    <n v="2010"/>
    <x v="69"/>
    <n v="7527"/>
    <n v="3809"/>
    <n v="3718"/>
    <n v="421"/>
    <n v="421"/>
    <n v="572"/>
    <n v="511"/>
    <n v="338"/>
    <n v="368"/>
    <n v="421"/>
    <n v="459"/>
    <n v="549"/>
    <n v="564"/>
    <n v="556"/>
    <n v="436"/>
    <n v="556"/>
    <n v="338"/>
    <n v="316"/>
    <n v="248"/>
    <n v="180"/>
    <n v="278"/>
  </r>
  <r>
    <s v="Scott County"/>
    <s v=" Illinois"/>
    <n v="2010"/>
    <x v="69"/>
    <n v="5374"/>
    <n v="2647"/>
    <n v="2727"/>
    <n v="322"/>
    <n v="376"/>
    <n v="360"/>
    <n v="354"/>
    <n v="257"/>
    <n v="257"/>
    <n v="306"/>
    <n v="268"/>
    <n v="419"/>
    <n v="462"/>
    <n v="419"/>
    <n v="322"/>
    <n v="306"/>
    <n v="236"/>
    <n v="252"/>
    <n v="166"/>
    <n v="155"/>
    <n v="128"/>
  </r>
  <r>
    <s v="Shelby County"/>
    <s v=" Illinois"/>
    <n v="2010"/>
    <x v="69"/>
    <n v="22362"/>
    <n v="11078"/>
    <n v="11284"/>
    <n v="1296"/>
    <n v="1386"/>
    <n v="1475"/>
    <n v="1520"/>
    <n v="1118"/>
    <n v="1095"/>
    <n v="1140"/>
    <n v="1296"/>
    <n v="1453"/>
    <n v="1699"/>
    <n v="1677"/>
    <n v="1565"/>
    <n v="1408"/>
    <n v="1229"/>
    <n v="916"/>
    <n v="849"/>
    <n v="536"/>
    <n v="670"/>
  </r>
  <r>
    <s v="Stark County"/>
    <s v=" Illinois"/>
    <n v="2010"/>
    <x v="69"/>
    <n v="6086"/>
    <n v="2951"/>
    <n v="3135"/>
    <n v="359"/>
    <n v="444"/>
    <n v="438"/>
    <n v="383"/>
    <n v="292"/>
    <n v="267"/>
    <n v="328"/>
    <n v="371"/>
    <n v="377"/>
    <n v="419"/>
    <n v="450"/>
    <n v="480"/>
    <n v="304"/>
    <n v="273"/>
    <n v="316"/>
    <n v="255"/>
    <n v="121"/>
    <n v="200"/>
  </r>
  <r>
    <s v="Stephenson County"/>
    <s v=" Illinois"/>
    <n v="2010"/>
    <x v="69"/>
    <n v="47791"/>
    <n v="23227"/>
    <n v="24564"/>
    <n v="2724"/>
    <n v="3058"/>
    <n v="3154"/>
    <n v="3201"/>
    <n v="2341"/>
    <n v="2389"/>
    <n v="2580"/>
    <n v="2532"/>
    <n v="3632"/>
    <n v="3632"/>
    <n v="3679"/>
    <n v="3297"/>
    <n v="2867"/>
    <n v="2198"/>
    <n v="2102"/>
    <n v="1816"/>
    <n v="1433"/>
    <n v="1242"/>
  </r>
  <r>
    <s v="Tazewell County"/>
    <s v=" Illinois"/>
    <n v="2010"/>
    <x v="69"/>
    <n v="133863"/>
    <n v="65989"/>
    <n v="67874"/>
    <n v="8433"/>
    <n v="8433"/>
    <n v="9236"/>
    <n v="8701"/>
    <n v="6960"/>
    <n v="8433"/>
    <n v="8567"/>
    <n v="8834"/>
    <n v="8834"/>
    <n v="10039"/>
    <n v="10173"/>
    <n v="9236"/>
    <n v="7228"/>
    <n v="5622"/>
    <n v="4685"/>
    <n v="3882"/>
    <n v="2944"/>
    <n v="3346"/>
  </r>
  <r>
    <s v="Union County"/>
    <s v=" Illinois"/>
    <n v="2010"/>
    <x v="69"/>
    <n v="17959"/>
    <n v="8877"/>
    <n v="9082"/>
    <n v="969"/>
    <n v="1293"/>
    <n v="915"/>
    <n v="1221"/>
    <n v="969"/>
    <n v="969"/>
    <n v="951"/>
    <n v="1077"/>
    <n v="1239"/>
    <n v="1346"/>
    <n v="1418"/>
    <n v="1364"/>
    <n v="1059"/>
    <n v="1167"/>
    <n v="610"/>
    <n v="556"/>
    <n v="484"/>
    <n v="377"/>
  </r>
  <r>
    <s v="Vermilion County"/>
    <s v=" Illinois"/>
    <n v="2010"/>
    <x v="69"/>
    <n v="82033"/>
    <n v="40288"/>
    <n v="41745"/>
    <n v="5578"/>
    <n v="5578"/>
    <n v="5414"/>
    <n v="6070"/>
    <n v="5086"/>
    <n v="4757"/>
    <n v="4675"/>
    <n v="4839"/>
    <n v="4839"/>
    <n v="5824"/>
    <n v="5988"/>
    <n v="5414"/>
    <n v="4675"/>
    <n v="3527"/>
    <n v="3199"/>
    <n v="2625"/>
    <n v="2132"/>
    <n v="1640"/>
  </r>
  <r>
    <s v="Wabash County"/>
    <s v=" Illinois"/>
    <n v="2010"/>
    <x v="69"/>
    <n v="12141"/>
    <n v="6014"/>
    <n v="6127"/>
    <n v="679"/>
    <n v="704"/>
    <n v="825"/>
    <n v="934"/>
    <n v="643"/>
    <n v="692"/>
    <n v="619"/>
    <n v="789"/>
    <n v="692"/>
    <n v="910"/>
    <n v="959"/>
    <n v="946"/>
    <n v="558"/>
    <n v="522"/>
    <n v="497"/>
    <n v="461"/>
    <n v="279"/>
    <n v="388"/>
  </r>
  <r>
    <s v="Warren County"/>
    <s v=" Illinois"/>
    <n v="2010"/>
    <x v="69"/>
    <n v="17745"/>
    <n v="8611"/>
    <n v="9134"/>
    <n v="1011"/>
    <n v="1064"/>
    <n v="1206"/>
    <n v="1526"/>
    <n v="1259"/>
    <n v="993"/>
    <n v="958"/>
    <n v="869"/>
    <n v="1188"/>
    <n v="1153"/>
    <n v="1313"/>
    <n v="1153"/>
    <n v="1135"/>
    <n v="834"/>
    <n v="638"/>
    <n v="550"/>
    <n v="461"/>
    <n v="425"/>
  </r>
  <r>
    <s v="Washington County"/>
    <s v=" Illinois"/>
    <n v="2010"/>
    <x v="69"/>
    <n v="14841"/>
    <n v="7399"/>
    <n v="7442"/>
    <n v="816"/>
    <n v="920"/>
    <n v="920"/>
    <n v="1038"/>
    <n v="801"/>
    <n v="816"/>
    <n v="816"/>
    <n v="905"/>
    <n v="1068"/>
    <n v="1216"/>
    <n v="1246"/>
    <n v="964"/>
    <n v="816"/>
    <n v="578"/>
    <n v="667"/>
    <n v="474"/>
    <n v="296"/>
    <n v="474"/>
  </r>
  <r>
    <s v="Wayne County"/>
    <s v=" Illinois"/>
    <n v="2010"/>
    <x v="69"/>
    <n v="16846"/>
    <n v="8223"/>
    <n v="8623"/>
    <n v="1044"/>
    <n v="943"/>
    <n v="1162"/>
    <n v="1078"/>
    <n v="909"/>
    <n v="926"/>
    <n v="875"/>
    <n v="943"/>
    <n v="1111"/>
    <n v="1229"/>
    <n v="1179"/>
    <n v="1162"/>
    <n v="1010"/>
    <n v="892"/>
    <n v="825"/>
    <n v="555"/>
    <n v="488"/>
    <n v="505"/>
  </r>
  <r>
    <s v="Whiteside County"/>
    <s v=" Illinois"/>
    <n v="2010"/>
    <x v="69"/>
    <n v="58750"/>
    <n v="28860"/>
    <n v="29890"/>
    <n v="3583"/>
    <n v="3760"/>
    <n v="4053"/>
    <n v="4053"/>
    <n v="3113"/>
    <n v="3055"/>
    <n v="3172"/>
    <n v="3818"/>
    <n v="3701"/>
    <n v="4406"/>
    <n v="4523"/>
    <n v="4053"/>
    <n v="3407"/>
    <n v="2820"/>
    <n v="2115"/>
    <n v="2056"/>
    <n v="1586"/>
    <n v="1468"/>
  </r>
  <r>
    <s v="Will County"/>
    <s v=" Illinois"/>
    <n v="2010"/>
    <x v="69"/>
    <n v="667977"/>
    <n v="332701"/>
    <n v="335276"/>
    <n v="50766"/>
    <n v="56110"/>
    <n v="56110"/>
    <n v="50766"/>
    <n v="35402"/>
    <n v="39410"/>
    <n v="46090"/>
    <n v="54774"/>
    <n v="56110"/>
    <n v="53438"/>
    <n v="45422"/>
    <n v="36738"/>
    <n v="27387"/>
    <n v="20039"/>
    <n v="14027"/>
    <n v="10687"/>
    <n v="7347"/>
    <n v="7347"/>
  </r>
  <r>
    <s v="Williamson County"/>
    <s v=" Illinois"/>
    <n v="2010"/>
    <x v="69"/>
    <n v="65579"/>
    <n v="32414"/>
    <n v="33165"/>
    <n v="4131"/>
    <n v="3869"/>
    <n v="4131"/>
    <n v="4131"/>
    <n v="4000"/>
    <n v="4197"/>
    <n v="4065"/>
    <n v="4131"/>
    <n v="4393"/>
    <n v="4852"/>
    <n v="4852"/>
    <n v="4524"/>
    <n v="3738"/>
    <n v="3082"/>
    <n v="2557"/>
    <n v="2164"/>
    <n v="1311"/>
    <n v="1442"/>
  </r>
  <r>
    <s v="Winnebago County"/>
    <s v=" Illinois"/>
    <n v="2010"/>
    <x v="69"/>
    <n v="293972"/>
    <n v="143739"/>
    <n v="150233"/>
    <n v="19990"/>
    <n v="20284"/>
    <n v="21165"/>
    <n v="20872"/>
    <n v="17344"/>
    <n v="18814"/>
    <n v="18226"/>
    <n v="19696"/>
    <n v="20578"/>
    <n v="22341"/>
    <n v="21165"/>
    <n v="18520"/>
    <n v="15874"/>
    <n v="11758"/>
    <n v="8525"/>
    <n v="7349"/>
    <n v="5879"/>
    <n v="5879"/>
  </r>
  <r>
    <s v="Woodford County"/>
    <s v=" Illinois"/>
    <n v="2010"/>
    <x v="69"/>
    <n v="38226"/>
    <n v="18812"/>
    <n v="19414"/>
    <n v="2484"/>
    <n v="2599"/>
    <n v="3096"/>
    <n v="2943"/>
    <n v="2102"/>
    <n v="1911"/>
    <n v="2102"/>
    <n v="2178"/>
    <n v="2790"/>
    <n v="2981"/>
    <n v="2981"/>
    <n v="2599"/>
    <n v="1987"/>
    <n v="1490"/>
    <n v="1146"/>
    <n v="993"/>
    <n v="802"/>
    <n v="1032"/>
  </r>
  <r>
    <s v="Adams County"/>
    <s v=" Indiana"/>
    <n v="2010"/>
    <x v="70"/>
    <n v="34162"/>
    <n v="16898"/>
    <n v="17264"/>
    <n v="3142"/>
    <n v="2698"/>
    <n v="2972"/>
    <n v="2698"/>
    <n v="1981"/>
    <n v="2049"/>
    <n v="1947"/>
    <n v="1708"/>
    <n v="2323"/>
    <n v="2288"/>
    <n v="2118"/>
    <n v="2152"/>
    <n v="1366"/>
    <n v="1195"/>
    <n v="990"/>
    <n v="819"/>
    <n v="888"/>
    <n v="751"/>
  </r>
  <r>
    <s v="Allen County"/>
    <s v=" Indiana"/>
    <n v="2010"/>
    <x v="70"/>
    <n v="351332"/>
    <n v="171589"/>
    <n v="179743"/>
    <n v="26349"/>
    <n v="27052"/>
    <n v="25647"/>
    <n v="25998"/>
    <n v="23187"/>
    <n v="23890"/>
    <n v="22485"/>
    <n v="24241"/>
    <n v="22836"/>
    <n v="25295"/>
    <n v="24944"/>
    <n v="22133"/>
    <n v="16161"/>
    <n v="11593"/>
    <n v="9134"/>
    <n v="7729"/>
    <n v="6323"/>
    <n v="5972"/>
  </r>
  <r>
    <s v="Bartholomew County"/>
    <s v=" Indiana"/>
    <n v="2010"/>
    <x v="70"/>
    <n v="75855"/>
    <n v="37426"/>
    <n v="38429"/>
    <n v="5233"/>
    <n v="5992"/>
    <n v="4778"/>
    <n v="5233"/>
    <n v="3944"/>
    <n v="4854"/>
    <n v="4778"/>
    <n v="5385"/>
    <n v="5537"/>
    <n v="5689"/>
    <n v="5158"/>
    <n v="4703"/>
    <n v="4323"/>
    <n v="3337"/>
    <n v="2275"/>
    <n v="2048"/>
    <n v="1441"/>
    <n v="1137"/>
  </r>
  <r>
    <s v="Benton County"/>
    <s v=" Indiana"/>
    <n v="2010"/>
    <x v="70"/>
    <n v="8820"/>
    <n v="4349"/>
    <n v="4471"/>
    <n v="635"/>
    <n v="767"/>
    <n v="529"/>
    <n v="635"/>
    <n v="388"/>
    <n v="493"/>
    <n v="476"/>
    <n v="511"/>
    <n v="635"/>
    <n v="679"/>
    <n v="635"/>
    <n v="643"/>
    <n v="388"/>
    <n v="388"/>
    <n v="317"/>
    <n v="255"/>
    <n v="202"/>
    <n v="220"/>
  </r>
  <r>
    <s v="Blackford County"/>
    <s v=" Indiana"/>
    <n v="2010"/>
    <x v="70"/>
    <n v="12960"/>
    <n v="6367"/>
    <n v="6593"/>
    <n v="764"/>
    <n v="777"/>
    <n v="933"/>
    <n v="907"/>
    <n v="673"/>
    <n v="648"/>
    <n v="660"/>
    <n v="868"/>
    <n v="829"/>
    <n v="1010"/>
    <n v="933"/>
    <n v="907"/>
    <n v="803"/>
    <n v="764"/>
    <n v="466"/>
    <n v="531"/>
    <n v="285"/>
    <n v="220"/>
  </r>
  <r>
    <s v="Boone County"/>
    <s v=" Indiana"/>
    <n v="2010"/>
    <x v="70"/>
    <n v="54796"/>
    <n v="26905"/>
    <n v="27891"/>
    <n v="3890"/>
    <n v="4274"/>
    <n v="4712"/>
    <n v="3945"/>
    <n v="2411"/>
    <n v="2685"/>
    <n v="3123"/>
    <n v="4164"/>
    <n v="4328"/>
    <n v="4931"/>
    <n v="4219"/>
    <n v="3287"/>
    <n v="2520"/>
    <n v="1863"/>
    <n v="1369"/>
    <n v="1205"/>
    <n v="1041"/>
    <n v="767"/>
  </r>
  <r>
    <s v="Brown County"/>
    <s v=" Indiana"/>
    <n v="2010"/>
    <x v="70"/>
    <n v="15271"/>
    <n v="7668"/>
    <n v="7603"/>
    <n v="748"/>
    <n v="885"/>
    <n v="962"/>
    <n v="1007"/>
    <n v="641"/>
    <n v="626"/>
    <n v="717"/>
    <n v="946"/>
    <n v="1007"/>
    <n v="1221"/>
    <n v="1374"/>
    <n v="1481"/>
    <n v="1175"/>
    <n v="900"/>
    <n v="641"/>
    <n v="488"/>
    <n v="274"/>
    <n v="167"/>
  </r>
  <r>
    <s v="Carroll County"/>
    <s v=" Indiana"/>
    <n v="2010"/>
    <x v="70"/>
    <n v="20135"/>
    <n v="10077"/>
    <n v="10058"/>
    <n v="1208"/>
    <n v="1469"/>
    <n v="1389"/>
    <n v="1409"/>
    <n v="966"/>
    <n v="1026"/>
    <n v="1228"/>
    <n v="1409"/>
    <n v="1248"/>
    <n v="1550"/>
    <n v="1570"/>
    <n v="1510"/>
    <n v="1067"/>
    <n v="926"/>
    <n v="744"/>
    <n v="543"/>
    <n v="543"/>
    <n v="322"/>
  </r>
  <r>
    <s v="Cass County"/>
    <s v=" Indiana"/>
    <n v="2010"/>
    <x v="70"/>
    <n v="39058"/>
    <n v="19254"/>
    <n v="19804"/>
    <n v="2851"/>
    <n v="2773"/>
    <n v="2734"/>
    <n v="2890"/>
    <n v="1952"/>
    <n v="2226"/>
    <n v="2499"/>
    <n v="2538"/>
    <n v="2655"/>
    <n v="2890"/>
    <n v="2812"/>
    <n v="2343"/>
    <n v="2148"/>
    <n v="1679"/>
    <n v="1288"/>
    <n v="976"/>
    <n v="1015"/>
    <n v="781"/>
  </r>
  <r>
    <s v="Clark County"/>
    <s v=" Indiana"/>
    <n v="2010"/>
    <x v="70"/>
    <n v="107381"/>
    <n v="52457"/>
    <n v="54924"/>
    <n v="7087"/>
    <n v="7301"/>
    <n v="6872"/>
    <n v="6872"/>
    <n v="6335"/>
    <n v="7731"/>
    <n v="7409"/>
    <n v="7731"/>
    <n v="7838"/>
    <n v="8053"/>
    <n v="7731"/>
    <n v="7194"/>
    <n v="5691"/>
    <n v="4832"/>
    <n v="2684"/>
    <n v="2577"/>
    <n v="2040"/>
    <n v="1503"/>
  </r>
  <r>
    <s v="Clay County"/>
    <s v=" Indiana"/>
    <n v="2010"/>
    <x v="70"/>
    <n v="26983"/>
    <n v="13232"/>
    <n v="13751"/>
    <n v="1672"/>
    <n v="1834"/>
    <n v="1915"/>
    <n v="1888"/>
    <n v="1538"/>
    <n v="1565"/>
    <n v="1538"/>
    <n v="1618"/>
    <n v="2050"/>
    <n v="2077"/>
    <n v="2023"/>
    <n v="1861"/>
    <n v="1376"/>
    <n v="1079"/>
    <n v="1052"/>
    <n v="647"/>
    <n v="647"/>
    <n v="593"/>
  </r>
  <r>
    <s v="Clinton County"/>
    <s v=" Indiana"/>
    <n v="2010"/>
    <x v="70"/>
    <n v="33270"/>
    <n v="16333"/>
    <n v="16937"/>
    <n v="2528"/>
    <n v="2528"/>
    <n v="2362"/>
    <n v="2428"/>
    <n v="1929"/>
    <n v="1996"/>
    <n v="1996"/>
    <n v="2262"/>
    <n v="2062"/>
    <n v="2395"/>
    <n v="2395"/>
    <n v="2129"/>
    <n v="1530"/>
    <n v="1164"/>
    <n v="1131"/>
    <n v="1064"/>
    <n v="665"/>
    <n v="731"/>
  </r>
  <r>
    <s v="Crawford County"/>
    <s v=" Indiana"/>
    <n v="2010"/>
    <x v="70"/>
    <n v="10825"/>
    <n v="5418"/>
    <n v="5407"/>
    <n v="736"/>
    <n v="692"/>
    <n v="692"/>
    <n v="801"/>
    <n v="562"/>
    <n v="552"/>
    <n v="595"/>
    <n v="725"/>
    <n v="681"/>
    <n v="876"/>
    <n v="855"/>
    <n v="811"/>
    <n v="681"/>
    <n v="433"/>
    <n v="465"/>
    <n v="292"/>
    <n v="173"/>
    <n v="194"/>
  </r>
  <r>
    <s v="Daviess County"/>
    <s v=" Indiana"/>
    <n v="2010"/>
    <x v="70"/>
    <n v="31045"/>
    <n v="15366"/>
    <n v="15679"/>
    <n v="2607"/>
    <n v="2452"/>
    <n v="2359"/>
    <n v="2297"/>
    <n v="1924"/>
    <n v="1986"/>
    <n v="1769"/>
    <n v="1583"/>
    <n v="2048"/>
    <n v="2111"/>
    <n v="2048"/>
    <n v="1955"/>
    <n v="1490"/>
    <n v="1241"/>
    <n v="1024"/>
    <n v="838"/>
    <n v="651"/>
    <n v="620"/>
  </r>
  <r>
    <s v="Dearborn County"/>
    <s v=" Indiana"/>
    <n v="2010"/>
    <x v="70"/>
    <n v="49580"/>
    <n v="24572"/>
    <n v="25008"/>
    <n v="3173"/>
    <n v="3421"/>
    <n v="3768"/>
    <n v="3520"/>
    <n v="2479"/>
    <n v="2578"/>
    <n v="2875"/>
    <n v="3272"/>
    <n v="3916"/>
    <n v="4214"/>
    <n v="4015"/>
    <n v="3619"/>
    <n v="2479"/>
    <n v="2131"/>
    <n v="1437"/>
    <n v="1090"/>
    <n v="892"/>
    <n v="694"/>
  </r>
  <r>
    <s v="Decatur County"/>
    <s v=" Indiana"/>
    <n v="2010"/>
    <x v="70"/>
    <n v="25584"/>
    <n v="12687"/>
    <n v="12897"/>
    <n v="1714"/>
    <n v="2097"/>
    <n v="1637"/>
    <n v="1739"/>
    <n v="1432"/>
    <n v="1662"/>
    <n v="1560"/>
    <n v="1662"/>
    <n v="1714"/>
    <n v="1918"/>
    <n v="1893"/>
    <n v="1586"/>
    <n v="1304"/>
    <n v="1151"/>
    <n v="741"/>
    <n v="614"/>
    <n v="639"/>
    <n v="486"/>
  </r>
  <r>
    <s v="DeKalb County"/>
    <s v=" Indiana"/>
    <n v="2010"/>
    <x v="70"/>
    <n v="41968"/>
    <n v="20790"/>
    <n v="21178"/>
    <n v="2853"/>
    <n v="3105"/>
    <n v="3315"/>
    <n v="3105"/>
    <n v="2224"/>
    <n v="2560"/>
    <n v="2602"/>
    <n v="2979"/>
    <n v="2853"/>
    <n v="3273"/>
    <n v="3105"/>
    <n v="2685"/>
    <n v="2056"/>
    <n v="1510"/>
    <n v="1259"/>
    <n v="965"/>
    <n v="713"/>
    <n v="797"/>
  </r>
  <r>
    <s v="Delaware County"/>
    <s v=" Indiana"/>
    <n v="2010"/>
    <x v="70"/>
    <n v="117344"/>
    <n v="56397"/>
    <n v="60947"/>
    <n v="6336"/>
    <n v="6923"/>
    <n v="6219"/>
    <n v="11147"/>
    <n v="15958"/>
    <n v="6571"/>
    <n v="5984"/>
    <n v="6219"/>
    <n v="7157"/>
    <n v="7510"/>
    <n v="7627"/>
    <n v="6688"/>
    <n v="6453"/>
    <n v="4928"/>
    <n v="3755"/>
    <n v="3402"/>
    <n v="2464"/>
    <n v="2112"/>
  </r>
  <r>
    <s v="Dubois County"/>
    <s v=" Indiana"/>
    <n v="2010"/>
    <x v="70"/>
    <n v="41809"/>
    <n v="20521"/>
    <n v="21288"/>
    <n v="2759"/>
    <n v="3010"/>
    <n v="3135"/>
    <n v="2843"/>
    <n v="2006"/>
    <n v="2550"/>
    <n v="2592"/>
    <n v="2341"/>
    <n v="3344"/>
    <n v="3386"/>
    <n v="3177"/>
    <n v="2508"/>
    <n v="2215"/>
    <n v="1588"/>
    <n v="1505"/>
    <n v="1254"/>
    <n v="877"/>
    <n v="710"/>
  </r>
  <r>
    <s v="Elkhart County"/>
    <s v=" Indiana"/>
    <n v="2010"/>
    <x v="70"/>
    <n v="196855"/>
    <n v="97274"/>
    <n v="99581"/>
    <n v="16338"/>
    <n v="15157"/>
    <n v="15748"/>
    <n v="14567"/>
    <n v="12401"/>
    <n v="13189"/>
    <n v="12598"/>
    <n v="13386"/>
    <n v="13582"/>
    <n v="13582"/>
    <n v="12795"/>
    <n v="12205"/>
    <n v="8661"/>
    <n v="6693"/>
    <n v="5118"/>
    <n v="4724"/>
    <n v="3149"/>
    <n v="3149"/>
  </r>
  <r>
    <s v="Fayette County"/>
    <s v=" Indiana"/>
    <n v="2010"/>
    <x v="70"/>
    <n v="24367"/>
    <n v="11911"/>
    <n v="12456"/>
    <n v="1510"/>
    <n v="1510"/>
    <n v="1851"/>
    <n v="1608"/>
    <n v="1169"/>
    <n v="1413"/>
    <n v="1462"/>
    <n v="1559"/>
    <n v="1608"/>
    <n v="1681"/>
    <n v="1803"/>
    <n v="1656"/>
    <n v="1559"/>
    <n v="1242"/>
    <n v="828"/>
    <n v="804"/>
    <n v="609"/>
    <n v="511"/>
  </r>
  <r>
    <s v="Floyd County"/>
    <s v=" Indiana"/>
    <n v="2010"/>
    <x v="70"/>
    <n v="73594"/>
    <n v="35519"/>
    <n v="38075"/>
    <n v="4489"/>
    <n v="5298"/>
    <n v="5004"/>
    <n v="5151"/>
    <n v="4489"/>
    <n v="4489"/>
    <n v="4268"/>
    <n v="5004"/>
    <n v="5519"/>
    <n v="6034"/>
    <n v="5740"/>
    <n v="5151"/>
    <n v="3826"/>
    <n v="2722"/>
    <n v="2134"/>
    <n v="1619"/>
    <n v="1324"/>
    <n v="1324"/>
  </r>
  <r>
    <s v="Fountain County"/>
    <s v=" Indiana"/>
    <n v="2010"/>
    <x v="70"/>
    <n v="17329"/>
    <n v="8627"/>
    <n v="8702"/>
    <n v="1057"/>
    <n v="1109"/>
    <n v="1299"/>
    <n v="1213"/>
    <n v="849"/>
    <n v="918"/>
    <n v="918"/>
    <n v="970"/>
    <n v="1299"/>
    <n v="1334"/>
    <n v="1265"/>
    <n v="1230"/>
    <n v="918"/>
    <n v="745"/>
    <n v="849"/>
    <n v="485"/>
    <n v="398"/>
    <n v="467"/>
  </r>
  <r>
    <s v="Franklin County"/>
    <s v=" Indiana"/>
    <n v="2010"/>
    <x v="70"/>
    <n v="23194"/>
    <n v="11496"/>
    <n v="11698"/>
    <n v="1414"/>
    <n v="1739"/>
    <n v="1785"/>
    <n v="1739"/>
    <n v="1066"/>
    <n v="1206"/>
    <n v="1275"/>
    <n v="1530"/>
    <n v="1809"/>
    <n v="1878"/>
    <n v="1762"/>
    <n v="1878"/>
    <n v="904"/>
    <n v="834"/>
    <n v="904"/>
    <n v="556"/>
    <n v="579"/>
    <n v="324"/>
  </r>
  <r>
    <s v="Fulton County"/>
    <s v=" Indiana"/>
    <n v="2010"/>
    <x v="70"/>
    <n v="20684"/>
    <n v="10251"/>
    <n v="10433"/>
    <n v="1344"/>
    <n v="1261"/>
    <n v="1551"/>
    <n v="1468"/>
    <n v="992"/>
    <n v="1261"/>
    <n v="1075"/>
    <n v="1385"/>
    <n v="1261"/>
    <n v="1551"/>
    <n v="1654"/>
    <n v="1427"/>
    <n v="1178"/>
    <n v="1034"/>
    <n v="744"/>
    <n v="475"/>
    <n v="413"/>
    <n v="579"/>
  </r>
  <r>
    <s v="Gibson County"/>
    <s v=" Indiana"/>
    <n v="2010"/>
    <x v="70"/>
    <n v="33386"/>
    <n v="16615"/>
    <n v="16771"/>
    <n v="2236"/>
    <n v="2136"/>
    <n v="2337"/>
    <n v="2170"/>
    <n v="1936"/>
    <n v="2036"/>
    <n v="1936"/>
    <n v="1836"/>
    <n v="2537"/>
    <n v="2570"/>
    <n v="2537"/>
    <n v="2270"/>
    <n v="1702"/>
    <n v="1468"/>
    <n v="1135"/>
    <n v="1168"/>
    <n v="801"/>
    <n v="534"/>
  </r>
  <r>
    <s v="Grant County"/>
    <s v=" Indiana"/>
    <n v="2010"/>
    <x v="70"/>
    <n v="70176"/>
    <n v="33942"/>
    <n v="36234"/>
    <n v="4000"/>
    <n v="3789"/>
    <n v="4771"/>
    <n v="6035"/>
    <n v="6035"/>
    <n v="3508"/>
    <n v="3508"/>
    <n v="4140"/>
    <n v="4491"/>
    <n v="5122"/>
    <n v="4912"/>
    <n v="4912"/>
    <n v="3789"/>
    <n v="3157"/>
    <n v="2807"/>
    <n v="2245"/>
    <n v="1543"/>
    <n v="1403"/>
  </r>
  <r>
    <s v="Greene County"/>
    <s v=" Indiana"/>
    <n v="2010"/>
    <x v="70"/>
    <n v="33084"/>
    <n v="16386"/>
    <n v="16698"/>
    <n v="1951"/>
    <n v="2315"/>
    <n v="2249"/>
    <n v="2249"/>
    <n v="1720"/>
    <n v="1753"/>
    <n v="1852"/>
    <n v="1918"/>
    <n v="2613"/>
    <n v="2547"/>
    <n v="2448"/>
    <n v="2315"/>
    <n v="1985"/>
    <n v="1554"/>
    <n v="1224"/>
    <n v="959"/>
    <n v="727"/>
    <n v="727"/>
  </r>
  <r>
    <s v="Hamilton County"/>
    <s v=" Indiana"/>
    <n v="2010"/>
    <x v="70"/>
    <n v="261244"/>
    <n v="127760"/>
    <n v="133484"/>
    <n v="21160"/>
    <n v="23773"/>
    <n v="22466"/>
    <n v="17242"/>
    <n v="10188"/>
    <n v="15935"/>
    <n v="19070"/>
    <n v="21944"/>
    <n v="24034"/>
    <n v="21683"/>
    <n v="17764"/>
    <n v="14107"/>
    <n v="10711"/>
    <n v="7314"/>
    <n v="4963"/>
    <n v="3918"/>
    <n v="3134"/>
    <n v="2351"/>
  </r>
  <r>
    <s v="Hancock County"/>
    <s v=" Indiana"/>
    <n v="2010"/>
    <x v="70"/>
    <n v="68011"/>
    <n v="33346"/>
    <n v="34665"/>
    <n v="4216"/>
    <n v="5100"/>
    <n v="5508"/>
    <n v="4760"/>
    <n v="3196"/>
    <n v="3604"/>
    <n v="4148"/>
    <n v="4964"/>
    <n v="5372"/>
    <n v="5644"/>
    <n v="5032"/>
    <n v="4216"/>
    <n v="3808"/>
    <n v="2856"/>
    <n v="1904"/>
    <n v="1632"/>
    <n v="1020"/>
    <n v="884"/>
  </r>
  <r>
    <s v="Harrison County"/>
    <s v=" Indiana"/>
    <n v="2010"/>
    <x v="70"/>
    <n v="38616"/>
    <n v="19238"/>
    <n v="19378"/>
    <n v="2432"/>
    <n v="2625"/>
    <n v="2625"/>
    <n v="2625"/>
    <n v="2123"/>
    <n v="2278"/>
    <n v="2278"/>
    <n v="2703"/>
    <n v="2741"/>
    <n v="3282"/>
    <n v="3012"/>
    <n v="2934"/>
    <n v="1892"/>
    <n v="1660"/>
    <n v="1197"/>
    <n v="1004"/>
    <n v="617"/>
    <n v="617"/>
  </r>
  <r>
    <s v="Hendricks County"/>
    <s v=" Indiana"/>
    <n v="2010"/>
    <x v="70"/>
    <n v="140028"/>
    <n v="69894"/>
    <n v="70134"/>
    <n v="9801"/>
    <n v="10642"/>
    <n v="11622"/>
    <n v="9661"/>
    <n v="6861"/>
    <n v="8541"/>
    <n v="9801"/>
    <n v="11202"/>
    <n v="11202"/>
    <n v="11622"/>
    <n v="9661"/>
    <n v="8681"/>
    <n v="6161"/>
    <n v="4620"/>
    <n v="3500"/>
    <n v="2660"/>
    <n v="1960"/>
    <n v="1680"/>
  </r>
  <r>
    <s v="Henry County"/>
    <s v=" Indiana"/>
    <n v="2010"/>
    <x v="70"/>
    <n v="48921"/>
    <n v="24749"/>
    <n v="24172"/>
    <n v="2690"/>
    <n v="3082"/>
    <n v="3130"/>
    <n v="3277"/>
    <n v="2543"/>
    <n v="2788"/>
    <n v="2886"/>
    <n v="3375"/>
    <n v="3522"/>
    <n v="3815"/>
    <n v="3620"/>
    <n v="3571"/>
    <n v="2690"/>
    <n v="2250"/>
    <n v="1956"/>
    <n v="1467"/>
    <n v="1174"/>
    <n v="1076"/>
  </r>
  <r>
    <s v="Howard County"/>
    <s v=" Indiana"/>
    <n v="2010"/>
    <x v="70"/>
    <n v="83326"/>
    <n v="40022"/>
    <n v="43304"/>
    <n v="5249"/>
    <n v="5416"/>
    <n v="5832"/>
    <n v="5582"/>
    <n v="4582"/>
    <n v="4999"/>
    <n v="5082"/>
    <n v="5416"/>
    <n v="5332"/>
    <n v="6249"/>
    <n v="6249"/>
    <n v="5416"/>
    <n v="5166"/>
    <n v="3916"/>
    <n v="2999"/>
    <n v="2666"/>
    <n v="1749"/>
    <n v="1583"/>
  </r>
  <r>
    <s v="Huntington County"/>
    <s v=" Indiana"/>
    <n v="2010"/>
    <x v="70"/>
    <n v="37321"/>
    <n v="18239"/>
    <n v="19082"/>
    <n v="2388"/>
    <n v="2313"/>
    <n v="2724"/>
    <n v="2836"/>
    <n v="2575"/>
    <n v="2164"/>
    <n v="2127"/>
    <n v="2388"/>
    <n v="2500"/>
    <n v="2911"/>
    <n v="2873"/>
    <n v="2276"/>
    <n v="1940"/>
    <n v="1455"/>
    <n v="1306"/>
    <n v="1082"/>
    <n v="821"/>
    <n v="709"/>
  </r>
  <r>
    <s v="Jackson County"/>
    <s v=" Indiana"/>
    <n v="2010"/>
    <x v="70"/>
    <n v="41902"/>
    <n v="20766"/>
    <n v="21136"/>
    <n v="2807"/>
    <n v="2849"/>
    <n v="2891"/>
    <n v="2765"/>
    <n v="2388"/>
    <n v="2681"/>
    <n v="2891"/>
    <n v="2765"/>
    <n v="2891"/>
    <n v="3142"/>
    <n v="3100"/>
    <n v="2765"/>
    <n v="2053"/>
    <n v="1843"/>
    <n v="1382"/>
    <n v="1382"/>
    <n v="670"/>
    <n v="628"/>
  </r>
  <r>
    <s v="Jasper County"/>
    <s v=" Indiana"/>
    <n v="2010"/>
    <x v="70"/>
    <n v="33055"/>
    <n v="16592"/>
    <n v="16463"/>
    <n v="2313"/>
    <n v="2346"/>
    <n v="2446"/>
    <n v="2479"/>
    <n v="2148"/>
    <n v="1884"/>
    <n v="2016"/>
    <n v="1884"/>
    <n v="2280"/>
    <n v="2644"/>
    <n v="2280"/>
    <n v="2049"/>
    <n v="1784"/>
    <n v="1421"/>
    <n v="1123"/>
    <n v="826"/>
    <n v="628"/>
    <n v="495"/>
  </r>
  <r>
    <s v="Jay County"/>
    <s v=" Indiana"/>
    <n v="2010"/>
    <x v="70"/>
    <n v="21441"/>
    <n v="10505"/>
    <n v="10936"/>
    <n v="1500"/>
    <n v="1393"/>
    <n v="1822"/>
    <n v="1672"/>
    <n v="1093"/>
    <n v="1200"/>
    <n v="1136"/>
    <n v="1222"/>
    <n v="1586"/>
    <n v="1543"/>
    <n v="1500"/>
    <n v="1243"/>
    <n v="1265"/>
    <n v="986"/>
    <n v="707"/>
    <n v="643"/>
    <n v="493"/>
    <n v="385"/>
  </r>
  <r>
    <s v="Jefferson County"/>
    <s v=" Indiana"/>
    <n v="2010"/>
    <x v="70"/>
    <n v="32393"/>
    <n v="15679"/>
    <n v="16714"/>
    <n v="1943"/>
    <n v="1846"/>
    <n v="2299"/>
    <n v="2623"/>
    <n v="2235"/>
    <n v="1846"/>
    <n v="1878"/>
    <n v="1814"/>
    <n v="2461"/>
    <n v="2526"/>
    <n v="2526"/>
    <n v="2137"/>
    <n v="1846"/>
    <n v="1263"/>
    <n v="1166"/>
    <n v="874"/>
    <n v="647"/>
    <n v="518"/>
  </r>
  <r>
    <s v="Jennings County"/>
    <s v=" Indiana"/>
    <n v="2010"/>
    <x v="70"/>
    <n v="28470"/>
    <n v="14255"/>
    <n v="14215"/>
    <n v="1964"/>
    <n v="1935"/>
    <n v="2363"/>
    <n v="2192"/>
    <n v="1508"/>
    <n v="1679"/>
    <n v="1679"/>
    <n v="1907"/>
    <n v="2249"/>
    <n v="2192"/>
    <n v="2049"/>
    <n v="1736"/>
    <n v="1622"/>
    <n v="1252"/>
    <n v="797"/>
    <n v="711"/>
    <n v="427"/>
    <n v="227"/>
  </r>
  <r>
    <s v="Johnson County"/>
    <s v=" Indiana"/>
    <n v="2010"/>
    <x v="70"/>
    <n v="135994"/>
    <n v="66709"/>
    <n v="69285"/>
    <n v="9383"/>
    <n v="10063"/>
    <n v="10471"/>
    <n v="10063"/>
    <n v="7887"/>
    <n v="8567"/>
    <n v="8839"/>
    <n v="9791"/>
    <n v="10199"/>
    <n v="10471"/>
    <n v="9383"/>
    <n v="8023"/>
    <n v="6799"/>
    <n v="5031"/>
    <n v="3671"/>
    <n v="3127"/>
    <n v="2311"/>
    <n v="2039"/>
  </r>
  <r>
    <s v="Knox County"/>
    <s v=" Indiana"/>
    <n v="2010"/>
    <x v="70"/>
    <n v="38425"/>
    <n v="19261"/>
    <n v="19164"/>
    <n v="2382"/>
    <n v="2343"/>
    <n v="2074"/>
    <n v="3496"/>
    <n v="3266"/>
    <n v="2420"/>
    <n v="1805"/>
    <n v="2113"/>
    <n v="2343"/>
    <n v="2881"/>
    <n v="2728"/>
    <n v="2343"/>
    <n v="2267"/>
    <n v="1767"/>
    <n v="1344"/>
    <n v="1037"/>
    <n v="883"/>
    <n v="960"/>
  </r>
  <r>
    <s v="Kosciusko County"/>
    <s v=" Indiana"/>
    <n v="2010"/>
    <x v="70"/>
    <n v="76982"/>
    <n v="38318"/>
    <n v="38664"/>
    <n v="5465"/>
    <n v="5850"/>
    <n v="5388"/>
    <n v="5465"/>
    <n v="4849"/>
    <n v="4849"/>
    <n v="4618"/>
    <n v="4772"/>
    <n v="5388"/>
    <n v="5773"/>
    <n v="5619"/>
    <n v="5080"/>
    <n v="4003"/>
    <n v="2925"/>
    <n v="2540"/>
    <n v="1847"/>
    <n v="1462"/>
    <n v="1154"/>
  </r>
  <r>
    <s v="LaGrange County"/>
    <s v=" Indiana"/>
    <n v="2010"/>
    <x v="70"/>
    <n v="36996"/>
    <n v="18696"/>
    <n v="18300"/>
    <n v="3699"/>
    <n v="3255"/>
    <n v="3736"/>
    <n v="3107"/>
    <n v="2330"/>
    <n v="2293"/>
    <n v="2219"/>
    <n v="1849"/>
    <n v="2367"/>
    <n v="2219"/>
    <n v="2071"/>
    <n v="2108"/>
    <n v="1590"/>
    <n v="1590"/>
    <n v="813"/>
    <n v="776"/>
    <n v="628"/>
    <n v="369"/>
  </r>
  <r>
    <s v="Lake County"/>
    <s v=" Indiana"/>
    <n v="2010"/>
    <x v="70"/>
    <n v="494417"/>
    <n v="238618"/>
    <n v="255799"/>
    <n v="34114"/>
    <n v="35598"/>
    <n v="36586"/>
    <n v="36092"/>
    <n v="29665"/>
    <n v="32137"/>
    <n v="30653"/>
    <n v="31642"/>
    <n v="32631"/>
    <n v="37081"/>
    <n v="37081"/>
    <n v="31642"/>
    <n v="24720"/>
    <n v="18787"/>
    <n v="14832"/>
    <n v="12854"/>
    <n v="10382"/>
    <n v="8899"/>
  </r>
  <r>
    <s v="LaPorte County"/>
    <s v=" Indiana"/>
    <n v="2010"/>
    <x v="70"/>
    <n v="110937"/>
    <n v="57350"/>
    <n v="53587"/>
    <n v="6656"/>
    <n v="6656"/>
    <n v="7543"/>
    <n v="7432"/>
    <n v="6656"/>
    <n v="7210"/>
    <n v="6878"/>
    <n v="7654"/>
    <n v="7765"/>
    <n v="8542"/>
    <n v="8431"/>
    <n v="7765"/>
    <n v="6434"/>
    <n v="4770"/>
    <n v="3328"/>
    <n v="3106"/>
    <n v="2218"/>
    <n v="2107"/>
  </r>
  <r>
    <s v="Lawrence County"/>
    <s v=" Indiana"/>
    <n v="2010"/>
    <x v="70"/>
    <n v="46192"/>
    <n v="22825"/>
    <n v="23367"/>
    <n v="2725"/>
    <n v="2863"/>
    <n v="3464"/>
    <n v="3141"/>
    <n v="2217"/>
    <n v="2448"/>
    <n v="2679"/>
    <n v="3048"/>
    <n v="3187"/>
    <n v="3510"/>
    <n v="3464"/>
    <n v="3233"/>
    <n v="2863"/>
    <n v="2171"/>
    <n v="1847"/>
    <n v="1293"/>
    <n v="1200"/>
    <n v="877"/>
  </r>
  <r>
    <s v="Madison County"/>
    <s v=" Indiana"/>
    <n v="2010"/>
    <x v="70"/>
    <n v="131444"/>
    <n v="65491"/>
    <n v="65953"/>
    <n v="8149"/>
    <n v="8412"/>
    <n v="8412"/>
    <n v="9069"/>
    <n v="8280"/>
    <n v="8149"/>
    <n v="8018"/>
    <n v="8675"/>
    <n v="9332"/>
    <n v="9463"/>
    <n v="9201"/>
    <n v="8938"/>
    <n v="7229"/>
    <n v="5652"/>
    <n v="4731"/>
    <n v="3811"/>
    <n v="2891"/>
    <n v="2760"/>
  </r>
  <r>
    <s v="Marion County"/>
    <s v=" Indiana"/>
    <n v="2010"/>
    <x v="70"/>
    <n v="890976"/>
    <n v="429956"/>
    <n v="461020"/>
    <n v="66823"/>
    <n v="61477"/>
    <n v="57913"/>
    <n v="62368"/>
    <n v="66823"/>
    <n v="77514"/>
    <n v="65041"/>
    <n v="60586"/>
    <n v="61477"/>
    <n v="65041"/>
    <n v="61477"/>
    <n v="49894"/>
    <n v="38311"/>
    <n v="26729"/>
    <n v="22274"/>
    <n v="18710"/>
    <n v="14255"/>
    <n v="13364"/>
  </r>
  <r>
    <s v="Marshall County"/>
    <s v=" Indiana"/>
    <n v="2010"/>
    <x v="70"/>
    <n v="46976"/>
    <n v="23344"/>
    <n v="23632"/>
    <n v="3335"/>
    <n v="3523"/>
    <n v="3570"/>
    <n v="3429"/>
    <n v="2536"/>
    <n v="2724"/>
    <n v="2724"/>
    <n v="2818"/>
    <n v="3288"/>
    <n v="3617"/>
    <n v="3335"/>
    <n v="2865"/>
    <n v="2583"/>
    <n v="1879"/>
    <n v="1409"/>
    <n v="1268"/>
    <n v="986"/>
    <n v="1080"/>
  </r>
  <r>
    <s v="Martin County"/>
    <s v=" Indiana"/>
    <n v="2010"/>
    <x v="70"/>
    <n v="10324"/>
    <n v="5233"/>
    <n v="5091"/>
    <n v="681"/>
    <n v="763"/>
    <n v="619"/>
    <n v="650"/>
    <n v="567"/>
    <n v="505"/>
    <n v="557"/>
    <n v="423"/>
    <n v="918"/>
    <n v="836"/>
    <n v="836"/>
    <n v="722"/>
    <n v="660"/>
    <n v="423"/>
    <n v="474"/>
    <n v="371"/>
    <n v="196"/>
    <n v="113"/>
  </r>
  <r>
    <s v="Miami County"/>
    <s v=" Indiana"/>
    <n v="2010"/>
    <x v="70"/>
    <n v="37307"/>
    <n v="19423"/>
    <n v="17884"/>
    <n v="2350"/>
    <n v="2238"/>
    <n v="2574"/>
    <n v="2611"/>
    <n v="2051"/>
    <n v="2238"/>
    <n v="2424"/>
    <n v="2238"/>
    <n v="3171"/>
    <n v="3059"/>
    <n v="2611"/>
    <n v="2275"/>
    <n v="2126"/>
    <n v="1678"/>
    <n v="1268"/>
    <n v="1007"/>
    <n v="858"/>
    <n v="559"/>
  </r>
  <r>
    <s v="Monroe County"/>
    <s v=" Indiana"/>
    <n v="2010"/>
    <x v="70"/>
    <n v="134442"/>
    <n v="66832"/>
    <n v="67610"/>
    <n v="6318"/>
    <n v="6049"/>
    <n v="6184"/>
    <n v="15191"/>
    <n v="27695"/>
    <n v="10889"/>
    <n v="8200"/>
    <n v="7125"/>
    <n v="6856"/>
    <n v="7259"/>
    <n v="7394"/>
    <n v="6184"/>
    <n v="5781"/>
    <n v="3898"/>
    <n v="2957"/>
    <n v="2554"/>
    <n v="2016"/>
    <n v="1882"/>
  </r>
  <r>
    <s v="Montgomery County"/>
    <s v=" Indiana"/>
    <n v="2010"/>
    <x v="70"/>
    <n v="38138"/>
    <n v="19183"/>
    <n v="18955"/>
    <n v="2440"/>
    <n v="2402"/>
    <n v="2707"/>
    <n v="2974"/>
    <n v="2440"/>
    <n v="1945"/>
    <n v="2173"/>
    <n v="2517"/>
    <n v="2555"/>
    <n v="3012"/>
    <n v="2745"/>
    <n v="2212"/>
    <n v="2212"/>
    <n v="1716"/>
    <n v="1411"/>
    <n v="1220"/>
    <n v="686"/>
    <n v="724"/>
  </r>
  <r>
    <s v="Morgan County"/>
    <s v=" Indiana"/>
    <n v="2010"/>
    <x v="70"/>
    <n v="68654"/>
    <n v="34013"/>
    <n v="34641"/>
    <n v="4393"/>
    <n v="5149"/>
    <n v="4805"/>
    <n v="4943"/>
    <n v="3501"/>
    <n v="3775"/>
    <n v="3981"/>
    <n v="4874"/>
    <n v="5011"/>
    <n v="5766"/>
    <n v="5423"/>
    <n v="4943"/>
    <n v="3570"/>
    <n v="2952"/>
    <n v="2059"/>
    <n v="1510"/>
    <n v="961"/>
    <n v="1029"/>
  </r>
  <r>
    <s v="Newton County"/>
    <s v=" Indiana"/>
    <n v="2010"/>
    <x v="70"/>
    <n v="14300"/>
    <n v="7233"/>
    <n v="7067"/>
    <n v="800"/>
    <n v="972"/>
    <n v="972"/>
    <n v="1001"/>
    <n v="657"/>
    <n v="729"/>
    <n v="800"/>
    <n v="872"/>
    <n v="958"/>
    <n v="1215"/>
    <n v="1144"/>
    <n v="1015"/>
    <n v="886"/>
    <n v="757"/>
    <n v="529"/>
    <n v="414"/>
    <n v="271"/>
    <n v="257"/>
  </r>
  <r>
    <s v="Noble County"/>
    <s v=" Indiana"/>
    <n v="2010"/>
    <x v="70"/>
    <n v="47513"/>
    <n v="23780"/>
    <n v="23733"/>
    <n v="3468"/>
    <n v="3373"/>
    <n v="3943"/>
    <n v="3420"/>
    <n v="2803"/>
    <n v="2803"/>
    <n v="3040"/>
    <n v="3325"/>
    <n v="3088"/>
    <n v="3610"/>
    <n v="3420"/>
    <n v="2803"/>
    <n v="2660"/>
    <n v="1757"/>
    <n v="1282"/>
    <n v="1187"/>
    <n v="902"/>
    <n v="665"/>
  </r>
  <r>
    <s v="Ohio County"/>
    <s v=" Indiana"/>
    <n v="2010"/>
    <x v="70"/>
    <n v="6067"/>
    <n v="2978"/>
    <n v="3089"/>
    <n v="309"/>
    <n v="394"/>
    <n v="376"/>
    <n v="400"/>
    <n v="291"/>
    <n v="388"/>
    <n v="315"/>
    <n v="394"/>
    <n v="436"/>
    <n v="527"/>
    <n v="497"/>
    <n v="455"/>
    <n v="339"/>
    <n v="345"/>
    <n v="200"/>
    <n v="188"/>
    <n v="145"/>
    <n v="66"/>
  </r>
  <r>
    <s v="Orange County"/>
    <s v=" Indiana"/>
    <n v="2010"/>
    <x v="70"/>
    <n v="19820"/>
    <n v="9805"/>
    <n v="10015"/>
    <n v="1209"/>
    <n v="1228"/>
    <n v="1506"/>
    <n v="1466"/>
    <n v="991"/>
    <n v="1030"/>
    <n v="1209"/>
    <n v="1288"/>
    <n v="1367"/>
    <n v="1486"/>
    <n v="1486"/>
    <n v="1050"/>
    <n v="1427"/>
    <n v="1050"/>
    <n v="634"/>
    <n v="574"/>
    <n v="436"/>
    <n v="356"/>
  </r>
  <r>
    <s v="Owen County"/>
    <s v=" Indiana"/>
    <n v="2010"/>
    <x v="70"/>
    <n v="21737"/>
    <n v="10940"/>
    <n v="10797"/>
    <n v="1304"/>
    <n v="1152"/>
    <n v="1738"/>
    <n v="1565"/>
    <n v="1152"/>
    <n v="1065"/>
    <n v="1108"/>
    <n v="1412"/>
    <n v="1565"/>
    <n v="1869"/>
    <n v="1760"/>
    <n v="1717"/>
    <n v="1239"/>
    <n v="1260"/>
    <n v="608"/>
    <n v="565"/>
    <n v="413"/>
    <n v="260"/>
  </r>
  <r>
    <s v="Parke County"/>
    <s v=" Indiana"/>
    <n v="2010"/>
    <x v="70"/>
    <n v="17394"/>
    <n v="8100"/>
    <n v="9294"/>
    <n v="956"/>
    <n v="991"/>
    <n v="991"/>
    <n v="1182"/>
    <n v="1061"/>
    <n v="1026"/>
    <n v="1008"/>
    <n v="1165"/>
    <n v="1287"/>
    <n v="1391"/>
    <n v="1356"/>
    <n v="1217"/>
    <n v="1078"/>
    <n v="782"/>
    <n v="713"/>
    <n v="504"/>
    <n v="347"/>
    <n v="295"/>
  </r>
  <r>
    <s v="Perry County"/>
    <s v=" Indiana"/>
    <n v="2010"/>
    <x v="70"/>
    <n v="19316"/>
    <n v="10304"/>
    <n v="9012"/>
    <n v="1158"/>
    <n v="1023"/>
    <n v="1178"/>
    <n v="1197"/>
    <n v="1158"/>
    <n v="1390"/>
    <n v="1313"/>
    <n v="1236"/>
    <n v="1294"/>
    <n v="1545"/>
    <n v="1487"/>
    <n v="1332"/>
    <n v="1062"/>
    <n v="830"/>
    <n v="637"/>
    <n v="791"/>
    <n v="347"/>
    <n v="347"/>
  </r>
  <r>
    <s v="Pike County"/>
    <s v=" Indiana"/>
    <n v="2010"/>
    <x v="70"/>
    <n v="12955"/>
    <n v="6532"/>
    <n v="6423"/>
    <n v="764"/>
    <n v="893"/>
    <n v="738"/>
    <n v="867"/>
    <n v="621"/>
    <n v="673"/>
    <n v="712"/>
    <n v="803"/>
    <n v="997"/>
    <n v="1049"/>
    <n v="1010"/>
    <n v="790"/>
    <n v="919"/>
    <n v="673"/>
    <n v="505"/>
    <n v="388"/>
    <n v="259"/>
    <n v="297"/>
  </r>
  <r>
    <s v="Porter County"/>
    <s v=" Indiana"/>
    <n v="2010"/>
    <x v="70"/>
    <n v="162026"/>
    <n v="79624"/>
    <n v="82402"/>
    <n v="9883"/>
    <n v="11017"/>
    <n v="11503"/>
    <n v="12151"/>
    <n v="10369"/>
    <n v="9883"/>
    <n v="9721"/>
    <n v="11179"/>
    <n v="11341"/>
    <n v="12800"/>
    <n v="12638"/>
    <n v="11017"/>
    <n v="9073"/>
    <n v="5832"/>
    <n v="4860"/>
    <n v="3564"/>
    <n v="2592"/>
    <n v="2430"/>
  </r>
  <r>
    <s v="Posey County"/>
    <s v=" Indiana"/>
    <n v="2010"/>
    <x v="70"/>
    <n v="26100"/>
    <n v="13020"/>
    <n v="13080"/>
    <n v="1435"/>
    <n v="1670"/>
    <n v="1905"/>
    <n v="2009"/>
    <n v="1461"/>
    <n v="1331"/>
    <n v="1383"/>
    <n v="1566"/>
    <n v="1879"/>
    <n v="2218"/>
    <n v="2218"/>
    <n v="2088"/>
    <n v="1305"/>
    <n v="1174"/>
    <n v="809"/>
    <n v="574"/>
    <n v="548"/>
    <n v="495"/>
  </r>
  <r>
    <s v="Pulaski County"/>
    <s v=" Indiana"/>
    <n v="2010"/>
    <x v="70"/>
    <n v="13596"/>
    <n v="6784"/>
    <n v="6812"/>
    <n v="829"/>
    <n v="802"/>
    <n v="1142"/>
    <n v="992"/>
    <n v="652"/>
    <n v="734"/>
    <n v="734"/>
    <n v="652"/>
    <n v="1087"/>
    <n v="1074"/>
    <n v="1033"/>
    <n v="992"/>
    <n v="679"/>
    <n v="598"/>
    <n v="543"/>
    <n v="367"/>
    <n v="299"/>
    <n v="380"/>
  </r>
  <r>
    <s v="Putnam County"/>
    <s v=" Indiana"/>
    <n v="2010"/>
    <x v="70"/>
    <n v="38048"/>
    <n v="20060"/>
    <n v="17988"/>
    <n v="1940"/>
    <n v="2130"/>
    <n v="2473"/>
    <n v="3310"/>
    <n v="3538"/>
    <n v="2244"/>
    <n v="2282"/>
    <n v="2511"/>
    <n v="2663"/>
    <n v="2929"/>
    <n v="2777"/>
    <n v="2244"/>
    <n v="1978"/>
    <n v="1369"/>
    <n v="1407"/>
    <n v="989"/>
    <n v="837"/>
    <n v="380"/>
  </r>
  <r>
    <s v="Randolph County"/>
    <s v=" Indiana"/>
    <n v="2010"/>
    <x v="70"/>
    <n v="26262"/>
    <n v="12849"/>
    <n v="13413"/>
    <n v="1470"/>
    <n v="2048"/>
    <n v="1785"/>
    <n v="1812"/>
    <n v="1260"/>
    <n v="1339"/>
    <n v="1575"/>
    <n v="1759"/>
    <n v="1654"/>
    <n v="1995"/>
    <n v="1917"/>
    <n v="1785"/>
    <n v="1523"/>
    <n v="1260"/>
    <n v="971"/>
    <n v="709"/>
    <n v="866"/>
    <n v="551"/>
  </r>
  <r>
    <s v="Ripley County"/>
    <s v=" Indiana"/>
    <n v="2010"/>
    <x v="70"/>
    <n v="28570"/>
    <n v="14056"/>
    <n v="14514"/>
    <n v="1914"/>
    <n v="2142"/>
    <n v="2142"/>
    <n v="2057"/>
    <n v="1399"/>
    <n v="1542"/>
    <n v="1599"/>
    <n v="1914"/>
    <n v="2142"/>
    <n v="2171"/>
    <n v="2028"/>
    <n v="1914"/>
    <n v="1485"/>
    <n v="1228"/>
    <n v="885"/>
    <n v="828"/>
    <n v="542"/>
    <n v="599"/>
  </r>
  <r>
    <s v="Rush County"/>
    <s v=" Indiana"/>
    <n v="2010"/>
    <x v="70"/>
    <n v="17568"/>
    <n v="8604"/>
    <n v="8964"/>
    <n v="1054"/>
    <n v="1194"/>
    <n v="1387"/>
    <n v="1317"/>
    <n v="878"/>
    <n v="825"/>
    <n v="948"/>
    <n v="1264"/>
    <n v="1141"/>
    <n v="1423"/>
    <n v="1335"/>
    <n v="1018"/>
    <n v="1036"/>
    <n v="983"/>
    <n v="439"/>
    <n v="491"/>
    <n v="439"/>
    <n v="386"/>
  </r>
  <r>
    <s v="St. Joseph County"/>
    <s v=" Indiana"/>
    <n v="2010"/>
    <x v="70"/>
    <n v="266522"/>
    <n v="129202"/>
    <n v="137320"/>
    <n v="18123"/>
    <n v="18123"/>
    <n v="18656"/>
    <n v="21321"/>
    <n v="20522"/>
    <n v="17856"/>
    <n v="15724"/>
    <n v="17057"/>
    <n v="16790"/>
    <n v="18923"/>
    <n v="18923"/>
    <n v="17057"/>
    <n v="12526"/>
    <n v="9594"/>
    <n v="6929"/>
    <n v="6929"/>
    <n v="6396"/>
    <n v="5330"/>
  </r>
  <r>
    <s v="Scott County"/>
    <s v=" Indiana"/>
    <n v="2010"/>
    <x v="70"/>
    <n v="24109"/>
    <n v="11923"/>
    <n v="12186"/>
    <n v="1470"/>
    <n v="1687"/>
    <n v="1687"/>
    <n v="1615"/>
    <n v="1374"/>
    <n v="1494"/>
    <n v="1567"/>
    <n v="1832"/>
    <n v="1711"/>
    <n v="1928"/>
    <n v="1711"/>
    <n v="1567"/>
    <n v="1350"/>
    <n v="1060"/>
    <n v="795"/>
    <n v="554"/>
    <n v="361"/>
    <n v="313"/>
  </r>
  <r>
    <s v="Shelby County"/>
    <s v=" Indiana"/>
    <n v="2010"/>
    <x v="70"/>
    <n v="44237"/>
    <n v="21948"/>
    <n v="22289"/>
    <n v="2786"/>
    <n v="2919"/>
    <n v="3229"/>
    <n v="3096"/>
    <n v="2388"/>
    <n v="2433"/>
    <n v="2609"/>
    <n v="2831"/>
    <n v="3317"/>
    <n v="3627"/>
    <n v="3583"/>
    <n v="3185"/>
    <n v="2167"/>
    <n v="1813"/>
    <n v="1459"/>
    <n v="1327"/>
    <n v="796"/>
    <n v="663"/>
  </r>
  <r>
    <s v="Spencer County"/>
    <s v=" Indiana"/>
    <n v="2010"/>
    <x v="70"/>
    <n v="20977"/>
    <n v="10581"/>
    <n v="10396"/>
    <n v="1195"/>
    <n v="1342"/>
    <n v="1489"/>
    <n v="1531"/>
    <n v="922"/>
    <n v="1090"/>
    <n v="1195"/>
    <n v="1258"/>
    <n v="1510"/>
    <n v="1845"/>
    <n v="1699"/>
    <n v="1636"/>
    <n v="1132"/>
    <n v="943"/>
    <n v="797"/>
    <n v="608"/>
    <n v="398"/>
    <n v="335"/>
  </r>
  <r>
    <s v="Starke County"/>
    <s v=" Indiana"/>
    <n v="2010"/>
    <x v="70"/>
    <n v="23343"/>
    <n v="11551"/>
    <n v="11792"/>
    <n v="1447"/>
    <n v="1470"/>
    <n v="1727"/>
    <n v="1727"/>
    <n v="1260"/>
    <n v="1213"/>
    <n v="1307"/>
    <n v="1423"/>
    <n v="1634"/>
    <n v="1750"/>
    <n v="1867"/>
    <n v="1587"/>
    <n v="1330"/>
    <n v="1213"/>
    <n v="863"/>
    <n v="606"/>
    <n v="513"/>
    <n v="350"/>
  </r>
  <r>
    <s v="Steuben County"/>
    <s v=" Indiana"/>
    <n v="2010"/>
    <x v="70"/>
    <n v="34092"/>
    <n v="17211"/>
    <n v="16881"/>
    <n v="1977"/>
    <n v="2011"/>
    <n v="2522"/>
    <n v="2693"/>
    <n v="2318"/>
    <n v="1772"/>
    <n v="1840"/>
    <n v="2454"/>
    <n v="2113"/>
    <n v="2522"/>
    <n v="2556"/>
    <n v="2522"/>
    <n v="1977"/>
    <n v="1397"/>
    <n v="1329"/>
    <n v="988"/>
    <n v="681"/>
    <n v="375"/>
  </r>
  <r>
    <s v="Sullivan County"/>
    <s v=" Indiana"/>
    <n v="2010"/>
    <x v="70"/>
    <n v="21520"/>
    <n v="11653"/>
    <n v="9867"/>
    <n v="1162"/>
    <n v="1097"/>
    <n v="1484"/>
    <n v="1441"/>
    <n v="1377"/>
    <n v="1420"/>
    <n v="1484"/>
    <n v="1592"/>
    <n v="1463"/>
    <n v="1635"/>
    <n v="1614"/>
    <n v="1463"/>
    <n v="1205"/>
    <n v="989"/>
    <n v="645"/>
    <n v="602"/>
    <n v="473"/>
    <n v="365"/>
  </r>
  <r>
    <s v="Switzerland County"/>
    <s v=" Indiana"/>
    <n v="2010"/>
    <x v="70"/>
    <n v="10393"/>
    <n v="5247"/>
    <n v="5146"/>
    <n v="737"/>
    <n v="675"/>
    <n v="758"/>
    <n v="727"/>
    <n v="550"/>
    <n v="602"/>
    <n v="602"/>
    <n v="446"/>
    <n v="1018"/>
    <n v="821"/>
    <n v="717"/>
    <n v="717"/>
    <n v="582"/>
    <n v="394"/>
    <n v="467"/>
    <n v="270"/>
    <n v="103"/>
    <n v="187"/>
  </r>
  <r>
    <s v="Tippecanoe County"/>
    <s v=" Indiana"/>
    <n v="2010"/>
    <x v="70"/>
    <n v="168635"/>
    <n v="86032"/>
    <n v="82603"/>
    <n v="10792"/>
    <n v="9443"/>
    <n v="8769"/>
    <n v="17032"/>
    <n v="31366"/>
    <n v="13153"/>
    <n v="10455"/>
    <n v="9274"/>
    <n v="9274"/>
    <n v="9443"/>
    <n v="9274"/>
    <n v="8600"/>
    <n v="6239"/>
    <n v="4215"/>
    <n v="3878"/>
    <n v="2866"/>
    <n v="2360"/>
    <n v="2192"/>
  </r>
  <r>
    <s v="Tipton County"/>
    <s v=" Indiana"/>
    <n v="2010"/>
    <x v="70"/>
    <n v="16132"/>
    <n v="7961"/>
    <n v="8171"/>
    <n v="838"/>
    <n v="919"/>
    <n v="1274"/>
    <n v="1129"/>
    <n v="790"/>
    <n v="709"/>
    <n v="903"/>
    <n v="1113"/>
    <n v="1113"/>
    <n v="1258"/>
    <n v="1258"/>
    <n v="1113"/>
    <n v="1048"/>
    <n v="919"/>
    <n v="500"/>
    <n v="451"/>
    <n v="435"/>
    <n v="354"/>
  </r>
  <r>
    <s v="Union County"/>
    <s v=" Indiana"/>
    <n v="2010"/>
    <x v="70"/>
    <n v="7463"/>
    <n v="3698"/>
    <n v="3765"/>
    <n v="470"/>
    <n v="492"/>
    <n v="574"/>
    <n v="522"/>
    <n v="395"/>
    <n v="403"/>
    <n v="380"/>
    <n v="671"/>
    <n v="350"/>
    <n v="574"/>
    <n v="567"/>
    <n v="582"/>
    <n v="403"/>
    <n v="335"/>
    <n v="268"/>
    <n v="141"/>
    <n v="268"/>
    <n v="59"/>
  </r>
  <r>
    <s v="Vanderburgh County"/>
    <s v=" Indiana"/>
    <n v="2010"/>
    <x v="70"/>
    <n v="178298"/>
    <n v="85732"/>
    <n v="92566"/>
    <n v="11589"/>
    <n v="11054"/>
    <n v="10519"/>
    <n v="12837"/>
    <n v="14798"/>
    <n v="12837"/>
    <n v="10519"/>
    <n v="10162"/>
    <n v="11411"/>
    <n v="13372"/>
    <n v="13372"/>
    <n v="11411"/>
    <n v="8914"/>
    <n v="6953"/>
    <n v="5348"/>
    <n v="4992"/>
    <n v="4457"/>
    <n v="3922"/>
  </r>
  <r>
    <s v="Vermillion County"/>
    <s v=" Indiana"/>
    <n v="2010"/>
    <x v="70"/>
    <n v="16412"/>
    <n v="8107"/>
    <n v="8305"/>
    <n v="968"/>
    <n v="1050"/>
    <n v="1132"/>
    <n v="1066"/>
    <n v="754"/>
    <n v="886"/>
    <n v="951"/>
    <n v="1132"/>
    <n v="1050"/>
    <n v="1198"/>
    <n v="1247"/>
    <n v="1263"/>
    <n v="1033"/>
    <n v="771"/>
    <n v="640"/>
    <n v="459"/>
    <n v="393"/>
    <n v="426"/>
  </r>
  <r>
    <s v="Vigo County"/>
    <s v=" Indiana"/>
    <n v="2010"/>
    <x v="70"/>
    <n v="107151"/>
    <n v="53902"/>
    <n v="53249"/>
    <n v="6321"/>
    <n v="5893"/>
    <n v="6750"/>
    <n v="9000"/>
    <n v="10929"/>
    <n v="6964"/>
    <n v="6214"/>
    <n v="6750"/>
    <n v="7071"/>
    <n v="7393"/>
    <n v="7500"/>
    <n v="6536"/>
    <n v="5357"/>
    <n v="4071"/>
    <n v="3000"/>
    <n v="2678"/>
    <n v="2357"/>
    <n v="2250"/>
  </r>
  <r>
    <s v="Wabash County"/>
    <s v=" Indiana"/>
    <n v="2010"/>
    <x v="70"/>
    <n v="33225"/>
    <n v="16217"/>
    <n v="17008"/>
    <n v="1960"/>
    <n v="2226"/>
    <n v="1927"/>
    <n v="2691"/>
    <n v="2259"/>
    <n v="1694"/>
    <n v="1727"/>
    <n v="1794"/>
    <n v="2159"/>
    <n v="2458"/>
    <n v="2425"/>
    <n v="2093"/>
    <n v="1993"/>
    <n v="1461"/>
    <n v="1362"/>
    <n v="1229"/>
    <n v="797"/>
    <n v="1029"/>
  </r>
  <r>
    <s v="Warren County"/>
    <s v=" Indiana"/>
    <n v="2010"/>
    <x v="70"/>
    <n v="8563"/>
    <n v="4290"/>
    <n v="4273"/>
    <n v="505"/>
    <n v="642"/>
    <n v="539"/>
    <n v="616"/>
    <n v="385"/>
    <n v="393"/>
    <n v="419"/>
    <n v="616"/>
    <n v="607"/>
    <n v="710"/>
    <n v="685"/>
    <n v="599"/>
    <n v="522"/>
    <n v="411"/>
    <n v="325"/>
    <n v="205"/>
    <n v="188"/>
    <n v="196"/>
  </r>
  <r>
    <s v="Warrick County"/>
    <s v=" Indiana"/>
    <n v="2010"/>
    <x v="70"/>
    <n v="58393"/>
    <n v="28736"/>
    <n v="29657"/>
    <n v="3795"/>
    <n v="4204"/>
    <n v="4613"/>
    <n v="3912"/>
    <n v="2569"/>
    <n v="3036"/>
    <n v="3445"/>
    <n v="3912"/>
    <n v="4321"/>
    <n v="4846"/>
    <n v="4613"/>
    <n v="3912"/>
    <n v="3678"/>
    <n v="2686"/>
    <n v="1576"/>
    <n v="1343"/>
    <n v="992"/>
    <n v="875"/>
  </r>
  <r>
    <s v="Washington County"/>
    <s v=" Indiana"/>
    <n v="2010"/>
    <x v="70"/>
    <n v="28226"/>
    <n v="14141"/>
    <n v="14085"/>
    <n v="1693"/>
    <n v="2116"/>
    <n v="2116"/>
    <n v="2060"/>
    <n v="1524"/>
    <n v="1580"/>
    <n v="1806"/>
    <n v="1947"/>
    <n v="2032"/>
    <n v="2258"/>
    <n v="2116"/>
    <n v="1778"/>
    <n v="1524"/>
    <n v="1129"/>
    <n v="987"/>
    <n v="705"/>
    <n v="564"/>
    <n v="338"/>
  </r>
  <r>
    <s v="Wayne County"/>
    <s v=" Indiana"/>
    <n v="2010"/>
    <x v="70"/>
    <n v="69187"/>
    <n v="33470"/>
    <n v="35717"/>
    <n v="4358"/>
    <n v="4497"/>
    <n v="4220"/>
    <n v="5050"/>
    <n v="4358"/>
    <n v="3943"/>
    <n v="4012"/>
    <n v="4012"/>
    <n v="4981"/>
    <n v="5119"/>
    <n v="4981"/>
    <n v="4704"/>
    <n v="3805"/>
    <n v="3251"/>
    <n v="2490"/>
    <n v="1868"/>
    <n v="1798"/>
    <n v="1729"/>
  </r>
  <r>
    <s v="Wells County"/>
    <s v=" Indiana"/>
    <n v="2010"/>
    <x v="70"/>
    <n v="27744"/>
    <n v="13650"/>
    <n v="14094"/>
    <n v="1775"/>
    <n v="1775"/>
    <n v="2136"/>
    <n v="1997"/>
    <n v="1525"/>
    <n v="1553"/>
    <n v="1498"/>
    <n v="1581"/>
    <n v="1942"/>
    <n v="2191"/>
    <n v="2219"/>
    <n v="1858"/>
    <n v="1442"/>
    <n v="1248"/>
    <n v="832"/>
    <n v="804"/>
    <n v="582"/>
    <n v="776"/>
  </r>
  <r>
    <s v="White County"/>
    <s v=" Indiana"/>
    <n v="2010"/>
    <x v="70"/>
    <n v="24734"/>
    <n v="12177"/>
    <n v="12557"/>
    <n v="1508"/>
    <n v="1805"/>
    <n v="1607"/>
    <n v="1731"/>
    <n v="1137"/>
    <n v="1261"/>
    <n v="1286"/>
    <n v="1409"/>
    <n v="1780"/>
    <n v="1978"/>
    <n v="1830"/>
    <n v="1533"/>
    <n v="1706"/>
    <n v="1310"/>
    <n v="939"/>
    <n v="816"/>
    <n v="544"/>
    <n v="544"/>
  </r>
  <r>
    <s v="Whitley County"/>
    <s v=" Indiana"/>
    <n v="2010"/>
    <x v="70"/>
    <n v="32991"/>
    <n v="16492"/>
    <n v="16499"/>
    <n v="2210"/>
    <n v="2177"/>
    <n v="2408"/>
    <n v="2243"/>
    <n v="1781"/>
    <n v="1847"/>
    <n v="1946"/>
    <n v="2375"/>
    <n v="2012"/>
    <n v="2639"/>
    <n v="2672"/>
    <n v="2507"/>
    <n v="1748"/>
    <n v="1220"/>
    <n v="1055"/>
    <n v="923"/>
    <n v="626"/>
    <n v="626"/>
  </r>
  <r>
    <s v="Adair County"/>
    <s v=" Iowa"/>
    <n v="2010"/>
    <x v="71"/>
    <n v="7779"/>
    <n v="3862"/>
    <n v="3917"/>
    <n v="474"/>
    <n v="466"/>
    <n v="521"/>
    <n v="497"/>
    <n v="365"/>
    <n v="396"/>
    <n v="287"/>
    <n v="342"/>
    <n v="567"/>
    <n v="614"/>
    <n v="583"/>
    <n v="521"/>
    <n v="412"/>
    <n v="381"/>
    <n v="365"/>
    <n v="427"/>
    <n v="311"/>
    <n v="241"/>
  </r>
  <r>
    <s v="Adams County"/>
    <s v=" Iowa"/>
    <n v="2010"/>
    <x v="71"/>
    <n v="4127"/>
    <n v="2034"/>
    <n v="2093"/>
    <n v="202"/>
    <n v="218"/>
    <n v="255"/>
    <n v="260"/>
    <n v="169"/>
    <n v="202"/>
    <n v="272"/>
    <n v="169"/>
    <n v="251"/>
    <n v="371"/>
    <n v="350"/>
    <n v="326"/>
    <n v="206"/>
    <n v="198"/>
    <n v="251"/>
    <n v="160"/>
    <n v="111"/>
    <n v="152"/>
  </r>
  <r>
    <s v="Allamakee County"/>
    <s v=" Iowa"/>
    <n v="2010"/>
    <x v="71"/>
    <n v="14331"/>
    <n v="7247"/>
    <n v="7084"/>
    <n v="960"/>
    <n v="759"/>
    <n v="1017"/>
    <n v="974"/>
    <n v="716"/>
    <n v="716"/>
    <n v="745"/>
    <n v="544"/>
    <n v="1103"/>
    <n v="1060"/>
    <n v="1089"/>
    <n v="1103"/>
    <n v="773"/>
    <n v="845"/>
    <n v="530"/>
    <n v="673"/>
    <n v="329"/>
    <n v="372"/>
  </r>
  <r>
    <s v="Appanoose County"/>
    <s v=" Iowa"/>
    <n v="2010"/>
    <x v="71"/>
    <n v="13029"/>
    <n v="6288"/>
    <n v="6741"/>
    <n v="885"/>
    <n v="729"/>
    <n v="859"/>
    <n v="859"/>
    <n v="638"/>
    <n v="690"/>
    <n v="625"/>
    <n v="703"/>
    <n v="794"/>
    <n v="964"/>
    <n v="964"/>
    <n v="951"/>
    <n v="755"/>
    <n v="690"/>
    <n v="560"/>
    <n v="521"/>
    <n v="403"/>
    <n v="442"/>
  </r>
  <r>
    <s v="Audubon County"/>
    <s v=" Iowa"/>
    <n v="2010"/>
    <x v="71"/>
    <n v="6186"/>
    <n v="2988"/>
    <n v="3198"/>
    <n v="327"/>
    <n v="340"/>
    <n v="433"/>
    <n v="433"/>
    <n v="235"/>
    <n v="235"/>
    <n v="284"/>
    <n v="241"/>
    <n v="457"/>
    <n v="513"/>
    <n v="482"/>
    <n v="352"/>
    <n v="420"/>
    <n v="278"/>
    <n v="352"/>
    <n v="228"/>
    <n v="235"/>
    <n v="340"/>
  </r>
  <r>
    <s v="Black Hawk County"/>
    <s v=" Iowa"/>
    <n v="2010"/>
    <x v="71"/>
    <n v="129252"/>
    <n v="62698"/>
    <n v="66554"/>
    <n v="8272"/>
    <n v="7496"/>
    <n v="7496"/>
    <n v="10210"/>
    <n v="15380"/>
    <n v="8659"/>
    <n v="7755"/>
    <n v="6462"/>
    <n v="7884"/>
    <n v="8272"/>
    <n v="9047"/>
    <n v="8142"/>
    <n v="6591"/>
    <n v="4911"/>
    <n v="3748"/>
    <n v="3489"/>
    <n v="2843"/>
    <n v="2972"/>
  </r>
  <r>
    <s v="Boone County"/>
    <s v=" Iowa"/>
    <n v="2010"/>
    <x v="71"/>
    <n v="26424"/>
    <n v="13177"/>
    <n v="13247"/>
    <n v="1585"/>
    <n v="1849"/>
    <n v="1611"/>
    <n v="2008"/>
    <n v="1321"/>
    <n v="1664"/>
    <n v="1585"/>
    <n v="1506"/>
    <n v="1717"/>
    <n v="2061"/>
    <n v="2061"/>
    <n v="1796"/>
    <n v="1453"/>
    <n v="1056"/>
    <n v="924"/>
    <n v="739"/>
    <n v="792"/>
    <n v="687"/>
  </r>
  <r>
    <s v="Bremer County"/>
    <s v=" Iowa"/>
    <n v="2010"/>
    <x v="71"/>
    <n v="24185"/>
    <n v="11878"/>
    <n v="12307"/>
    <n v="1378"/>
    <n v="1451"/>
    <n v="1572"/>
    <n v="2079"/>
    <n v="1958"/>
    <n v="1185"/>
    <n v="1281"/>
    <n v="1572"/>
    <n v="1354"/>
    <n v="1668"/>
    <n v="1644"/>
    <n v="1547"/>
    <n v="1402"/>
    <n v="1112"/>
    <n v="919"/>
    <n v="725"/>
    <n v="604"/>
    <n v="725"/>
  </r>
  <r>
    <s v="Buchanan County"/>
    <s v=" Iowa"/>
    <n v="2010"/>
    <x v="71"/>
    <n v="21026"/>
    <n v="10441"/>
    <n v="10585"/>
    <n v="1619"/>
    <n v="1429"/>
    <n v="1724"/>
    <n v="1471"/>
    <n v="1093"/>
    <n v="1177"/>
    <n v="1198"/>
    <n v="1156"/>
    <n v="1408"/>
    <n v="1576"/>
    <n v="1492"/>
    <n v="1303"/>
    <n v="1156"/>
    <n v="883"/>
    <n v="777"/>
    <n v="525"/>
    <n v="567"/>
    <n v="441"/>
  </r>
  <r>
    <s v="Buena Vista County"/>
    <s v=" Iowa"/>
    <n v="2010"/>
    <x v="71"/>
    <n v="19980"/>
    <n v="10036"/>
    <n v="9944"/>
    <n v="1338"/>
    <n v="1178"/>
    <n v="1498"/>
    <n v="1738"/>
    <n v="1698"/>
    <n v="1118"/>
    <n v="1038"/>
    <n v="939"/>
    <n v="1258"/>
    <n v="1398"/>
    <n v="1518"/>
    <n v="1378"/>
    <n v="759"/>
    <n v="679"/>
    <n v="599"/>
    <n v="659"/>
    <n v="659"/>
    <n v="539"/>
  </r>
  <r>
    <s v="Butler County"/>
    <s v=" Iowa"/>
    <n v="2010"/>
    <x v="71"/>
    <n v="14892"/>
    <n v="7271"/>
    <n v="7621"/>
    <n v="953"/>
    <n v="1012"/>
    <n v="848"/>
    <n v="893"/>
    <n v="655"/>
    <n v="774"/>
    <n v="774"/>
    <n v="878"/>
    <n v="863"/>
    <n v="1057"/>
    <n v="1161"/>
    <n v="1116"/>
    <n v="923"/>
    <n v="759"/>
    <n v="610"/>
    <n v="610"/>
    <n v="506"/>
    <n v="476"/>
  </r>
  <r>
    <s v="Carroll County"/>
    <s v=" Iowa"/>
    <n v="2010"/>
    <x v="71"/>
    <n v="20805"/>
    <n v="10079"/>
    <n v="10726"/>
    <n v="1393"/>
    <n v="1414"/>
    <n v="1393"/>
    <n v="1435"/>
    <n v="977"/>
    <n v="998"/>
    <n v="1123"/>
    <n v="1081"/>
    <n v="1393"/>
    <n v="1643"/>
    <n v="1664"/>
    <n v="1310"/>
    <n v="1019"/>
    <n v="832"/>
    <n v="853"/>
    <n v="873"/>
    <n v="728"/>
    <n v="644"/>
  </r>
  <r>
    <s v="Cass County"/>
    <s v=" Iowa"/>
    <n v="2010"/>
    <x v="71"/>
    <n v="13969"/>
    <n v="6922"/>
    <n v="7047"/>
    <n v="852"/>
    <n v="712"/>
    <n v="935"/>
    <n v="949"/>
    <n v="712"/>
    <n v="712"/>
    <n v="684"/>
    <n v="670"/>
    <n v="810"/>
    <n v="1075"/>
    <n v="1075"/>
    <n v="1047"/>
    <n v="754"/>
    <n v="642"/>
    <n v="782"/>
    <n v="586"/>
    <n v="433"/>
    <n v="530"/>
  </r>
  <r>
    <s v="Cedar County"/>
    <s v=" Iowa"/>
    <n v="2010"/>
    <x v="71"/>
    <n v="18414"/>
    <n v="9030"/>
    <n v="9384"/>
    <n v="1141"/>
    <n v="1325"/>
    <n v="1160"/>
    <n v="1178"/>
    <n v="828"/>
    <n v="1031"/>
    <n v="1031"/>
    <n v="1049"/>
    <n v="1307"/>
    <n v="1509"/>
    <n v="1436"/>
    <n v="1381"/>
    <n v="957"/>
    <n v="736"/>
    <n v="718"/>
    <n v="644"/>
    <n v="515"/>
    <n v="460"/>
  </r>
  <r>
    <s v="Cerro Gordo County"/>
    <s v=" Iowa"/>
    <n v="2010"/>
    <x v="71"/>
    <n v="44324"/>
    <n v="21467"/>
    <n v="22857"/>
    <n v="2482"/>
    <n v="2615"/>
    <n v="2748"/>
    <n v="3102"/>
    <n v="2437"/>
    <n v="2526"/>
    <n v="2260"/>
    <n v="2881"/>
    <n v="2437"/>
    <n v="3545"/>
    <n v="3501"/>
    <n v="3324"/>
    <n v="2482"/>
    <n v="1817"/>
    <n v="1861"/>
    <n v="1595"/>
    <n v="1551"/>
    <n v="1196"/>
  </r>
  <r>
    <s v="Chickasaw County"/>
    <s v=" Iowa"/>
    <n v="2010"/>
    <x v="71"/>
    <n v="12499"/>
    <n v="6279"/>
    <n v="6220"/>
    <n v="774"/>
    <n v="762"/>
    <n v="862"/>
    <n v="874"/>
    <n v="562"/>
    <n v="599"/>
    <n v="612"/>
    <n v="612"/>
    <n v="862"/>
    <n v="949"/>
    <n v="1024"/>
    <n v="924"/>
    <n v="724"/>
    <n v="574"/>
    <n v="574"/>
    <n v="462"/>
    <n v="424"/>
    <n v="324"/>
  </r>
  <r>
    <s v="Clarke County"/>
    <s v=" Iowa"/>
    <n v="2010"/>
    <x v="71"/>
    <n v="9218"/>
    <n v="4628"/>
    <n v="4590"/>
    <n v="626"/>
    <n v="626"/>
    <n v="728"/>
    <n v="562"/>
    <n v="497"/>
    <n v="424"/>
    <n v="626"/>
    <n v="433"/>
    <n v="589"/>
    <n v="728"/>
    <n v="682"/>
    <n v="599"/>
    <n v="516"/>
    <n v="304"/>
    <n v="442"/>
    <n v="276"/>
    <n v="304"/>
    <n v="239"/>
  </r>
  <r>
    <s v="Clay County"/>
    <s v=" Iowa"/>
    <n v="2010"/>
    <x v="71"/>
    <n v="16718"/>
    <n v="8134"/>
    <n v="8584"/>
    <n v="1036"/>
    <n v="902"/>
    <n v="1186"/>
    <n v="1103"/>
    <n v="835"/>
    <n v="952"/>
    <n v="952"/>
    <n v="969"/>
    <n v="986"/>
    <n v="1270"/>
    <n v="1370"/>
    <n v="1220"/>
    <n v="852"/>
    <n v="718"/>
    <n v="635"/>
    <n v="668"/>
    <n v="468"/>
    <n v="601"/>
  </r>
  <r>
    <s v="Clayton County"/>
    <s v=" Iowa"/>
    <n v="2010"/>
    <x v="71"/>
    <n v="18202"/>
    <n v="9165"/>
    <n v="9037"/>
    <n v="1073"/>
    <n v="1183"/>
    <n v="1146"/>
    <n v="1237"/>
    <n v="855"/>
    <n v="837"/>
    <n v="855"/>
    <n v="1073"/>
    <n v="1037"/>
    <n v="1437"/>
    <n v="1601"/>
    <n v="1274"/>
    <n v="1128"/>
    <n v="910"/>
    <n v="764"/>
    <n v="746"/>
    <n v="491"/>
    <n v="564"/>
  </r>
  <r>
    <s v="Clinton County"/>
    <s v=" Iowa"/>
    <n v="2010"/>
    <x v="71"/>
    <n v="49274"/>
    <n v="24164"/>
    <n v="25110"/>
    <n v="3005"/>
    <n v="3449"/>
    <n v="3252"/>
    <n v="3449"/>
    <n v="2710"/>
    <n v="2512"/>
    <n v="2660"/>
    <n v="2907"/>
    <n v="3449"/>
    <n v="3843"/>
    <n v="3892"/>
    <n v="3202"/>
    <n v="2808"/>
    <n v="2365"/>
    <n v="1724"/>
    <n v="1527"/>
    <n v="1527"/>
    <n v="1084"/>
  </r>
  <r>
    <s v="Crawford County"/>
    <s v=" Iowa"/>
    <n v="2010"/>
    <x v="71"/>
    <n v="16951"/>
    <n v="8574"/>
    <n v="8377"/>
    <n v="1220"/>
    <n v="1339"/>
    <n v="1050"/>
    <n v="1322"/>
    <n v="1000"/>
    <n v="830"/>
    <n v="1101"/>
    <n v="813"/>
    <n v="1000"/>
    <n v="1203"/>
    <n v="1288"/>
    <n v="1101"/>
    <n v="830"/>
    <n v="728"/>
    <n v="644"/>
    <n v="457"/>
    <n v="525"/>
    <n v="457"/>
  </r>
  <r>
    <s v="Dallas County"/>
    <s v=" Iowa"/>
    <n v="2010"/>
    <x v="71"/>
    <n v="61714"/>
    <n v="30120"/>
    <n v="31594"/>
    <n v="5183"/>
    <n v="5677"/>
    <n v="4319"/>
    <n v="3455"/>
    <n v="2962"/>
    <n v="4751"/>
    <n v="5060"/>
    <n v="5430"/>
    <n v="4566"/>
    <n v="4505"/>
    <n v="3887"/>
    <n v="3147"/>
    <n v="2715"/>
    <n v="1913"/>
    <n v="1295"/>
    <n v="1172"/>
    <n v="863"/>
    <n v="802"/>
  </r>
  <r>
    <s v="Davis County"/>
    <s v=" Iowa"/>
    <n v="2010"/>
    <x v="71"/>
    <n v="8687"/>
    <n v="4309"/>
    <n v="4378"/>
    <n v="721"/>
    <n v="651"/>
    <n v="712"/>
    <n v="634"/>
    <n v="434"/>
    <n v="425"/>
    <n v="425"/>
    <n v="373"/>
    <n v="634"/>
    <n v="616"/>
    <n v="634"/>
    <n v="495"/>
    <n v="477"/>
    <n v="486"/>
    <n v="260"/>
    <n v="243"/>
    <n v="225"/>
    <n v="243"/>
  </r>
  <r>
    <s v="Decatur County"/>
    <s v=" Iowa"/>
    <n v="2010"/>
    <x v="71"/>
    <n v="8508"/>
    <n v="4269"/>
    <n v="4239"/>
    <n v="510"/>
    <n v="416"/>
    <n v="612"/>
    <n v="850"/>
    <n v="791"/>
    <n v="391"/>
    <n v="374"/>
    <n v="399"/>
    <n v="510"/>
    <n v="561"/>
    <n v="561"/>
    <n v="484"/>
    <n v="493"/>
    <n v="391"/>
    <n v="331"/>
    <n v="340"/>
    <n v="212"/>
    <n v="272"/>
  </r>
  <r>
    <s v="Delaware County"/>
    <s v=" Iowa"/>
    <n v="2010"/>
    <x v="71"/>
    <n v="17857"/>
    <n v="8797"/>
    <n v="9060"/>
    <n v="1107"/>
    <n v="910"/>
    <n v="1607"/>
    <n v="1321"/>
    <n v="821"/>
    <n v="839"/>
    <n v="910"/>
    <n v="1017"/>
    <n v="1303"/>
    <n v="1571"/>
    <n v="1446"/>
    <n v="1089"/>
    <n v="928"/>
    <n v="732"/>
    <n v="749"/>
    <n v="642"/>
    <n v="517"/>
    <n v="339"/>
  </r>
  <r>
    <s v="Dickinson County"/>
    <s v=" Iowa"/>
    <n v="2010"/>
    <x v="71"/>
    <n v="16665"/>
    <n v="8306"/>
    <n v="8359"/>
    <n v="783"/>
    <n v="866"/>
    <n v="899"/>
    <n v="933"/>
    <n v="749"/>
    <n v="833"/>
    <n v="799"/>
    <n v="899"/>
    <n v="1016"/>
    <n v="1233"/>
    <n v="1366"/>
    <n v="1483"/>
    <n v="1166"/>
    <n v="899"/>
    <n v="883"/>
    <n v="766"/>
    <n v="583"/>
    <n v="516"/>
  </r>
  <r>
    <s v="Dubuque County"/>
    <s v=" Iowa"/>
    <n v="2010"/>
    <x v="71"/>
    <n v="92547"/>
    <n v="45367"/>
    <n v="47180"/>
    <n v="5923"/>
    <n v="6293"/>
    <n v="6108"/>
    <n v="7126"/>
    <n v="6570"/>
    <n v="5645"/>
    <n v="5090"/>
    <n v="5645"/>
    <n v="6015"/>
    <n v="6755"/>
    <n v="6663"/>
    <n v="5830"/>
    <n v="4904"/>
    <n v="3609"/>
    <n v="3239"/>
    <n v="2776"/>
    <n v="2221"/>
    <n v="2128"/>
  </r>
  <r>
    <s v="Emmet County"/>
    <s v=" Iowa"/>
    <n v="2010"/>
    <x v="71"/>
    <n v="10389"/>
    <n v="5241"/>
    <n v="5148"/>
    <n v="602"/>
    <n v="820"/>
    <n v="519"/>
    <n v="841"/>
    <n v="529"/>
    <n v="654"/>
    <n v="540"/>
    <n v="581"/>
    <n v="488"/>
    <n v="706"/>
    <n v="810"/>
    <n v="644"/>
    <n v="654"/>
    <n v="477"/>
    <n v="405"/>
    <n v="405"/>
    <n v="301"/>
    <n v="394"/>
  </r>
  <r>
    <s v="Fayette County"/>
    <s v=" Iowa"/>
    <n v="2010"/>
    <x v="71"/>
    <n v="20992"/>
    <n v="10319"/>
    <n v="10673"/>
    <n v="1154"/>
    <n v="1343"/>
    <n v="1343"/>
    <n v="1574"/>
    <n v="1322"/>
    <n v="1007"/>
    <n v="1028"/>
    <n v="1070"/>
    <n v="1259"/>
    <n v="1595"/>
    <n v="1595"/>
    <n v="1469"/>
    <n v="1091"/>
    <n v="1007"/>
    <n v="965"/>
    <n v="881"/>
    <n v="503"/>
    <n v="755"/>
  </r>
  <r>
    <s v="Floyd County"/>
    <s v=" Iowa"/>
    <n v="2010"/>
    <x v="71"/>
    <n v="16394"/>
    <n v="7990"/>
    <n v="8404"/>
    <n v="1098"/>
    <n v="934"/>
    <n v="1213"/>
    <n v="1163"/>
    <n v="721"/>
    <n v="754"/>
    <n v="885"/>
    <n v="819"/>
    <n v="1082"/>
    <n v="1180"/>
    <n v="1147"/>
    <n v="1147"/>
    <n v="967"/>
    <n v="901"/>
    <n v="639"/>
    <n v="590"/>
    <n v="459"/>
    <n v="655"/>
  </r>
  <r>
    <s v="Franklin County"/>
    <s v=" Iowa"/>
    <n v="2010"/>
    <x v="71"/>
    <n v="10697"/>
    <n v="5314"/>
    <n v="5383"/>
    <n v="631"/>
    <n v="855"/>
    <n v="599"/>
    <n v="641"/>
    <n v="534"/>
    <n v="502"/>
    <n v="577"/>
    <n v="706"/>
    <n v="502"/>
    <n v="706"/>
    <n v="887"/>
    <n v="641"/>
    <n v="791"/>
    <n v="481"/>
    <n v="438"/>
    <n v="449"/>
    <n v="395"/>
    <n v="342"/>
  </r>
  <r>
    <s v="Fremont County"/>
    <s v=" Iowa"/>
    <n v="2010"/>
    <x v="71"/>
    <n v="7528"/>
    <n v="3759"/>
    <n v="3769"/>
    <n v="436"/>
    <n v="414"/>
    <n v="542"/>
    <n v="542"/>
    <n v="316"/>
    <n v="338"/>
    <n v="391"/>
    <n v="406"/>
    <n v="436"/>
    <n v="579"/>
    <n v="609"/>
    <n v="594"/>
    <n v="474"/>
    <n v="331"/>
    <n v="331"/>
    <n v="323"/>
    <n v="203"/>
    <n v="255"/>
  </r>
  <r>
    <s v="Greene County"/>
    <s v=" Iowa"/>
    <n v="2010"/>
    <x v="71"/>
    <n v="9448"/>
    <n v="4670"/>
    <n v="4778"/>
    <n v="500"/>
    <n v="642"/>
    <n v="585"/>
    <n v="661"/>
    <n v="434"/>
    <n v="425"/>
    <n v="425"/>
    <n v="425"/>
    <n v="661"/>
    <n v="736"/>
    <n v="746"/>
    <n v="633"/>
    <n v="604"/>
    <n v="491"/>
    <n v="396"/>
    <n v="396"/>
    <n v="368"/>
    <n v="321"/>
  </r>
  <r>
    <s v="Grundy County"/>
    <s v=" Iowa"/>
    <n v="2010"/>
    <x v="71"/>
    <n v="12401"/>
    <n v="6102"/>
    <n v="6299"/>
    <n v="731"/>
    <n v="768"/>
    <n v="880"/>
    <n v="855"/>
    <n v="545"/>
    <n v="595"/>
    <n v="657"/>
    <n v="731"/>
    <n v="793"/>
    <n v="942"/>
    <n v="967"/>
    <n v="806"/>
    <n v="756"/>
    <n v="533"/>
    <n v="582"/>
    <n v="496"/>
    <n v="359"/>
    <n v="372"/>
  </r>
  <r>
    <s v="Guthrie County"/>
    <s v=" Iowa"/>
    <n v="2010"/>
    <x v="71"/>
    <n v="11040"/>
    <n v="5442"/>
    <n v="5598"/>
    <n v="640"/>
    <n v="794"/>
    <n v="706"/>
    <n v="684"/>
    <n v="419"/>
    <n v="463"/>
    <n v="552"/>
    <n v="805"/>
    <n v="596"/>
    <n v="883"/>
    <n v="872"/>
    <n v="783"/>
    <n v="695"/>
    <n v="629"/>
    <n v="430"/>
    <n v="408"/>
    <n v="287"/>
    <n v="386"/>
  </r>
  <r>
    <s v="Hamilton County"/>
    <s v=" Iowa"/>
    <n v="2010"/>
    <x v="71"/>
    <n v="15874"/>
    <n v="7869"/>
    <n v="8005"/>
    <n v="936"/>
    <n v="1174"/>
    <n v="1047"/>
    <n v="984"/>
    <n v="809"/>
    <n v="904"/>
    <n v="968"/>
    <n v="1000"/>
    <n v="920"/>
    <n v="1222"/>
    <n v="1158"/>
    <n v="1174"/>
    <n v="714"/>
    <n v="634"/>
    <n v="634"/>
    <n v="650"/>
    <n v="460"/>
    <n v="476"/>
  </r>
  <r>
    <s v="Hancock County"/>
    <s v=" Iowa"/>
    <n v="2010"/>
    <x v="71"/>
    <n v="11505"/>
    <n v="5753"/>
    <n v="5752"/>
    <n v="667"/>
    <n v="782"/>
    <n v="759"/>
    <n v="724"/>
    <n v="517"/>
    <n v="575"/>
    <n v="644"/>
    <n v="575"/>
    <n v="701"/>
    <n v="943"/>
    <n v="954"/>
    <n v="759"/>
    <n v="759"/>
    <n v="529"/>
    <n v="471"/>
    <n v="368"/>
    <n v="345"/>
    <n v="437"/>
  </r>
  <r>
    <s v="Hardin County"/>
    <s v=" Iowa"/>
    <n v="2010"/>
    <x v="71"/>
    <n v="17685"/>
    <n v="8829"/>
    <n v="8856"/>
    <n v="990"/>
    <n v="1131"/>
    <n v="1167"/>
    <n v="1414"/>
    <n v="901"/>
    <n v="866"/>
    <n v="778"/>
    <n v="848"/>
    <n v="1096"/>
    <n v="1273"/>
    <n v="1414"/>
    <n v="1255"/>
    <n v="848"/>
    <n v="937"/>
    <n v="707"/>
    <n v="707"/>
    <n v="636"/>
    <n v="707"/>
  </r>
  <r>
    <s v="Harrison County"/>
    <s v=" Iowa"/>
    <n v="2010"/>
    <x v="71"/>
    <n v="15073"/>
    <n v="7443"/>
    <n v="7630"/>
    <n v="904"/>
    <n v="1024"/>
    <n v="994"/>
    <n v="1085"/>
    <n v="678"/>
    <n v="663"/>
    <n v="813"/>
    <n v="949"/>
    <n v="1024"/>
    <n v="1266"/>
    <n v="1145"/>
    <n v="919"/>
    <n v="934"/>
    <n v="663"/>
    <n v="633"/>
    <n v="497"/>
    <n v="331"/>
    <n v="542"/>
  </r>
  <r>
    <s v="Henry County"/>
    <s v=" Iowa"/>
    <n v="2010"/>
    <x v="71"/>
    <n v="20263"/>
    <n v="10151"/>
    <n v="10112"/>
    <n v="1377"/>
    <n v="1377"/>
    <n v="1317"/>
    <n v="1438"/>
    <n v="1276"/>
    <n v="1033"/>
    <n v="1236"/>
    <n v="1398"/>
    <n v="1276"/>
    <n v="1438"/>
    <n v="1377"/>
    <n v="1681"/>
    <n v="952"/>
    <n v="709"/>
    <n v="769"/>
    <n v="547"/>
    <n v="547"/>
    <n v="526"/>
  </r>
  <r>
    <s v="Howard County"/>
    <s v=" Iowa"/>
    <n v="2010"/>
    <x v="71"/>
    <n v="9610"/>
    <n v="4745"/>
    <n v="4865"/>
    <n v="653"/>
    <n v="605"/>
    <n v="682"/>
    <n v="615"/>
    <n v="538"/>
    <n v="509"/>
    <n v="538"/>
    <n v="557"/>
    <n v="547"/>
    <n v="749"/>
    <n v="682"/>
    <n v="653"/>
    <n v="422"/>
    <n v="470"/>
    <n v="355"/>
    <n v="249"/>
    <n v="307"/>
    <n v="461"/>
  </r>
  <r>
    <s v="Humboldt County"/>
    <s v=" Iowa"/>
    <n v="2010"/>
    <x v="71"/>
    <n v="9905"/>
    <n v="4847"/>
    <n v="5058"/>
    <n v="624"/>
    <n v="564"/>
    <n v="742"/>
    <n v="594"/>
    <n v="515"/>
    <n v="485"/>
    <n v="515"/>
    <n v="475"/>
    <n v="594"/>
    <n v="752"/>
    <n v="812"/>
    <n v="653"/>
    <n v="485"/>
    <n v="564"/>
    <n v="336"/>
    <n v="435"/>
    <n v="346"/>
    <n v="386"/>
  </r>
  <r>
    <s v="Ida County"/>
    <s v=" Iowa"/>
    <n v="2010"/>
    <x v="71"/>
    <n v="7172"/>
    <n v="3551"/>
    <n v="3621"/>
    <n v="480"/>
    <n v="365"/>
    <n v="559"/>
    <n v="473"/>
    <n v="337"/>
    <n v="344"/>
    <n v="322"/>
    <n v="344"/>
    <n v="430"/>
    <n v="537"/>
    <n v="580"/>
    <n v="509"/>
    <n v="401"/>
    <n v="315"/>
    <n v="322"/>
    <n v="337"/>
    <n v="251"/>
    <n v="258"/>
  </r>
  <r>
    <s v="Iowa County"/>
    <s v=" Iowa"/>
    <n v="2010"/>
    <x v="71"/>
    <n v="16353"/>
    <n v="8031"/>
    <n v="8322"/>
    <n v="997"/>
    <n v="1095"/>
    <n v="1177"/>
    <n v="1112"/>
    <n v="654"/>
    <n v="834"/>
    <n v="866"/>
    <n v="1030"/>
    <n v="1112"/>
    <n v="1373"/>
    <n v="1357"/>
    <n v="1128"/>
    <n v="784"/>
    <n v="752"/>
    <n v="539"/>
    <n v="523"/>
    <n v="376"/>
    <n v="605"/>
  </r>
  <r>
    <s v="Jackson County"/>
    <s v=" Iowa"/>
    <n v="2010"/>
    <x v="71"/>
    <n v="19942"/>
    <n v="9836"/>
    <n v="10106"/>
    <n v="1056"/>
    <n v="1136"/>
    <n v="1555"/>
    <n v="1415"/>
    <n v="897"/>
    <n v="917"/>
    <n v="977"/>
    <n v="1176"/>
    <n v="1415"/>
    <n v="1655"/>
    <n v="1535"/>
    <n v="1435"/>
    <n v="1116"/>
    <n v="957"/>
    <n v="877"/>
    <n v="737"/>
    <n v="478"/>
    <n v="598"/>
  </r>
  <r>
    <s v="Jasper County"/>
    <s v=" Iowa"/>
    <n v="2010"/>
    <x v="71"/>
    <n v="37050"/>
    <n v="18893"/>
    <n v="18157"/>
    <n v="2223"/>
    <n v="2185"/>
    <n v="2556"/>
    <n v="2297"/>
    <n v="1815"/>
    <n v="2223"/>
    <n v="2185"/>
    <n v="2223"/>
    <n v="2815"/>
    <n v="3001"/>
    <n v="2926"/>
    <n v="2408"/>
    <n v="2185"/>
    <n v="1667"/>
    <n v="1296"/>
    <n v="1111"/>
    <n v="963"/>
    <n v="963"/>
  </r>
  <r>
    <s v="Jefferson County"/>
    <s v=" Iowa"/>
    <n v="2010"/>
    <x v="71"/>
    <n v="16643"/>
    <n v="8163"/>
    <n v="8480"/>
    <n v="815"/>
    <n v="798"/>
    <n v="981"/>
    <n v="1065"/>
    <n v="1031"/>
    <n v="882"/>
    <n v="915"/>
    <n v="782"/>
    <n v="1048"/>
    <n v="1131"/>
    <n v="1564"/>
    <n v="1897"/>
    <n v="1198"/>
    <n v="615"/>
    <n v="615"/>
    <n v="332"/>
    <n v="515"/>
    <n v="432"/>
  </r>
  <r>
    <s v="Johnson County"/>
    <s v=" Iowa"/>
    <n v="2010"/>
    <x v="71"/>
    <n v="126994"/>
    <n v="63145"/>
    <n v="63849"/>
    <n v="7619"/>
    <n v="6984"/>
    <n v="6603"/>
    <n v="11048"/>
    <n v="21588"/>
    <n v="11810"/>
    <n v="8889"/>
    <n v="7746"/>
    <n v="7365"/>
    <n v="7365"/>
    <n v="7492"/>
    <n v="6476"/>
    <n v="5333"/>
    <n v="3301"/>
    <n v="2285"/>
    <n v="1904"/>
    <n v="1523"/>
    <n v="1523"/>
  </r>
  <r>
    <s v="Jones County"/>
    <s v=" Iowa"/>
    <n v="2010"/>
    <x v="71"/>
    <n v="20708"/>
    <n v="10742"/>
    <n v="9966"/>
    <n v="1159"/>
    <n v="1201"/>
    <n v="1366"/>
    <n v="1408"/>
    <n v="1035"/>
    <n v="1159"/>
    <n v="1201"/>
    <n v="1118"/>
    <n v="1698"/>
    <n v="1656"/>
    <n v="1594"/>
    <n v="1532"/>
    <n v="1138"/>
    <n v="952"/>
    <n v="724"/>
    <n v="662"/>
    <n v="579"/>
    <n v="559"/>
  </r>
  <r>
    <s v="Keokuk County"/>
    <s v=" Iowa"/>
    <n v="2010"/>
    <x v="71"/>
    <n v="10614"/>
    <n v="5265"/>
    <n v="5349"/>
    <n v="658"/>
    <n v="689"/>
    <n v="732"/>
    <n v="732"/>
    <n v="488"/>
    <n v="551"/>
    <n v="520"/>
    <n v="541"/>
    <n v="711"/>
    <n v="870"/>
    <n v="849"/>
    <n v="700"/>
    <n v="573"/>
    <n v="467"/>
    <n v="477"/>
    <n v="360"/>
    <n v="318"/>
    <n v="392"/>
  </r>
  <r>
    <s v="Kossuth County"/>
    <s v=" Iowa"/>
    <n v="2010"/>
    <x v="71"/>
    <n v="15748"/>
    <n v="7722"/>
    <n v="8026"/>
    <n v="913"/>
    <n v="897"/>
    <n v="1086"/>
    <n v="1118"/>
    <n v="629"/>
    <n v="677"/>
    <n v="692"/>
    <n v="771"/>
    <n v="897"/>
    <n v="1259"/>
    <n v="1338"/>
    <n v="1023"/>
    <n v="992"/>
    <n v="787"/>
    <n v="803"/>
    <n v="724"/>
    <n v="535"/>
    <n v="598"/>
  </r>
  <r>
    <s v="Lee County"/>
    <s v=" Iowa"/>
    <n v="2010"/>
    <x v="71"/>
    <n v="35991"/>
    <n v="18212"/>
    <n v="17779"/>
    <n v="2051"/>
    <n v="1907"/>
    <n v="2627"/>
    <n v="2447"/>
    <n v="1979"/>
    <n v="1979"/>
    <n v="2015"/>
    <n v="2051"/>
    <n v="2411"/>
    <n v="2735"/>
    <n v="2915"/>
    <n v="2699"/>
    <n v="2195"/>
    <n v="1511"/>
    <n v="1475"/>
    <n v="1043"/>
    <n v="863"/>
    <n v="1115"/>
  </r>
  <r>
    <s v="Linn County"/>
    <s v=" Iowa"/>
    <n v="2010"/>
    <x v="71"/>
    <n v="207765"/>
    <n v="102291"/>
    <n v="105474"/>
    <n v="13920"/>
    <n v="14959"/>
    <n v="13712"/>
    <n v="14959"/>
    <n v="13920"/>
    <n v="14751"/>
    <n v="13504"/>
    <n v="14543"/>
    <n v="13920"/>
    <n v="15166"/>
    <n v="14543"/>
    <n v="13089"/>
    <n v="9972"/>
    <n v="7271"/>
    <n v="6232"/>
    <n v="4986"/>
    <n v="3739"/>
    <n v="4155"/>
  </r>
  <r>
    <s v="Louisa County"/>
    <s v=" Iowa"/>
    <n v="2010"/>
    <x v="71"/>
    <n v="11683"/>
    <n v="5929"/>
    <n v="5754"/>
    <n v="677"/>
    <n v="841"/>
    <n v="1063"/>
    <n v="876"/>
    <n v="549"/>
    <n v="619"/>
    <n v="712"/>
    <n v="700"/>
    <n v="806"/>
    <n v="887"/>
    <n v="876"/>
    <n v="806"/>
    <n v="514"/>
    <n v="490"/>
    <n v="397"/>
    <n v="292"/>
    <n v="233"/>
    <n v="315"/>
  </r>
  <r>
    <s v="Lucas County"/>
    <s v=" Iowa"/>
    <n v="2010"/>
    <x v="71"/>
    <n v="9116"/>
    <n v="4488"/>
    <n v="4628"/>
    <n v="546"/>
    <n v="574"/>
    <n v="674"/>
    <n v="647"/>
    <n v="401"/>
    <n v="428"/>
    <n v="428"/>
    <n v="455"/>
    <n v="629"/>
    <n v="692"/>
    <n v="692"/>
    <n v="674"/>
    <n v="492"/>
    <n v="483"/>
    <n v="346"/>
    <n v="373"/>
    <n v="337"/>
    <n v="237"/>
  </r>
  <r>
    <s v="Lyon County"/>
    <s v=" Iowa"/>
    <n v="2010"/>
    <x v="71"/>
    <n v="11564"/>
    <n v="5768"/>
    <n v="5796"/>
    <n v="925"/>
    <n v="982"/>
    <n v="728"/>
    <n v="786"/>
    <n v="497"/>
    <n v="647"/>
    <n v="705"/>
    <n v="601"/>
    <n v="716"/>
    <n v="809"/>
    <n v="867"/>
    <n v="740"/>
    <n v="555"/>
    <n v="497"/>
    <n v="381"/>
    <n v="370"/>
    <n v="289"/>
    <n v="474"/>
  </r>
  <r>
    <s v="Madison County"/>
    <s v=" Iowa"/>
    <n v="2010"/>
    <x v="71"/>
    <n v="15488"/>
    <n v="7768"/>
    <n v="7720"/>
    <n v="1099"/>
    <n v="1099"/>
    <n v="1331"/>
    <n v="975"/>
    <n v="650"/>
    <n v="727"/>
    <n v="898"/>
    <n v="1146"/>
    <n v="1130"/>
    <n v="1208"/>
    <n v="1130"/>
    <n v="1006"/>
    <n v="789"/>
    <n v="727"/>
    <n v="480"/>
    <n v="449"/>
    <n v="263"/>
    <n v="371"/>
  </r>
  <r>
    <s v="Mahaska County"/>
    <s v=" Iowa"/>
    <n v="2010"/>
    <x v="71"/>
    <n v="22382"/>
    <n v="11288"/>
    <n v="11094"/>
    <n v="1499"/>
    <n v="1477"/>
    <n v="1611"/>
    <n v="1544"/>
    <n v="1566"/>
    <n v="1298"/>
    <n v="1320"/>
    <n v="1119"/>
    <n v="1544"/>
    <n v="1633"/>
    <n v="1633"/>
    <n v="1342"/>
    <n v="1208"/>
    <n v="1007"/>
    <n v="649"/>
    <n v="626"/>
    <n v="716"/>
    <n v="537"/>
  </r>
  <r>
    <s v="Marion County"/>
    <s v=" Iowa"/>
    <n v="2010"/>
    <x v="71"/>
    <n v="33378"/>
    <n v="16524"/>
    <n v="16854"/>
    <n v="2169"/>
    <n v="2202"/>
    <n v="2469"/>
    <n v="2670"/>
    <n v="2269"/>
    <n v="1769"/>
    <n v="1802"/>
    <n v="1735"/>
    <n v="2436"/>
    <n v="2469"/>
    <n v="2369"/>
    <n v="1902"/>
    <n v="1902"/>
    <n v="1201"/>
    <n v="1368"/>
    <n v="1101"/>
    <n v="767"/>
    <n v="801"/>
  </r>
  <r>
    <s v="Marshall County"/>
    <s v=" Iowa"/>
    <n v="2010"/>
    <x v="71"/>
    <n v="40131"/>
    <n v="20047"/>
    <n v="20084"/>
    <n v="2929"/>
    <n v="2728"/>
    <n v="2688"/>
    <n v="2969"/>
    <n v="2247"/>
    <n v="2247"/>
    <n v="2126"/>
    <n v="2287"/>
    <n v="2568"/>
    <n v="2809"/>
    <n v="2929"/>
    <n v="2608"/>
    <n v="2367"/>
    <n v="1926"/>
    <n v="1244"/>
    <n v="1324"/>
    <n v="1123"/>
    <n v="923"/>
  </r>
  <r>
    <s v="Mills County"/>
    <s v=" Iowa"/>
    <n v="2010"/>
    <x v="71"/>
    <n v="15157"/>
    <n v="7600"/>
    <n v="7557"/>
    <n v="970"/>
    <n v="985"/>
    <n v="1212"/>
    <n v="1000"/>
    <n v="636"/>
    <n v="727"/>
    <n v="894"/>
    <n v="894"/>
    <n v="1167"/>
    <n v="1227"/>
    <n v="1288"/>
    <n v="1060"/>
    <n v="1076"/>
    <n v="606"/>
    <n v="454"/>
    <n v="318"/>
    <n v="333"/>
    <n v="303"/>
  </r>
  <r>
    <s v="Mitchell County"/>
    <s v=" Iowa"/>
    <n v="2010"/>
    <x v="71"/>
    <n v="10801"/>
    <n v="5327"/>
    <n v="5474"/>
    <n v="669"/>
    <n v="702"/>
    <n v="864"/>
    <n v="777"/>
    <n v="453"/>
    <n v="453"/>
    <n v="486"/>
    <n v="540"/>
    <n v="669"/>
    <n v="831"/>
    <n v="788"/>
    <n v="756"/>
    <n v="464"/>
    <n v="496"/>
    <n v="507"/>
    <n v="507"/>
    <n v="388"/>
    <n v="442"/>
  </r>
  <r>
    <s v="Monona County"/>
    <s v=" Iowa"/>
    <n v="2010"/>
    <x v="71"/>
    <n v="9346"/>
    <n v="4577"/>
    <n v="4769"/>
    <n v="523"/>
    <n v="570"/>
    <n v="598"/>
    <n v="598"/>
    <n v="373"/>
    <n v="373"/>
    <n v="420"/>
    <n v="523"/>
    <n v="457"/>
    <n v="757"/>
    <n v="738"/>
    <n v="551"/>
    <n v="663"/>
    <n v="495"/>
    <n v="504"/>
    <n v="476"/>
    <n v="336"/>
    <n v="392"/>
  </r>
  <r>
    <s v="Monroe County"/>
    <s v=" Iowa"/>
    <n v="2010"/>
    <x v="71"/>
    <n v="7918"/>
    <n v="3881"/>
    <n v="4037"/>
    <n v="467"/>
    <n v="443"/>
    <n v="601"/>
    <n v="451"/>
    <n v="427"/>
    <n v="403"/>
    <n v="467"/>
    <n v="419"/>
    <n v="570"/>
    <n v="593"/>
    <n v="562"/>
    <n v="665"/>
    <n v="387"/>
    <n v="356"/>
    <n v="348"/>
    <n v="308"/>
    <n v="237"/>
    <n v="213"/>
  </r>
  <r>
    <s v="Montgomery County"/>
    <s v=" Iowa"/>
    <n v="2010"/>
    <x v="71"/>
    <n v="10901"/>
    <n v="5280"/>
    <n v="5621"/>
    <n v="643"/>
    <n v="752"/>
    <n v="664"/>
    <n v="795"/>
    <n v="425"/>
    <n v="457"/>
    <n v="566"/>
    <n v="577"/>
    <n v="697"/>
    <n v="850"/>
    <n v="850"/>
    <n v="893"/>
    <n v="555"/>
    <n v="381"/>
    <n v="555"/>
    <n v="425"/>
    <n v="337"/>
    <n v="457"/>
  </r>
  <r>
    <s v="Muscatine County"/>
    <s v=" Iowa"/>
    <n v="2010"/>
    <x v="71"/>
    <n v="42501"/>
    <n v="21031"/>
    <n v="21470"/>
    <n v="3017"/>
    <n v="3017"/>
    <n v="3102"/>
    <n v="3145"/>
    <n v="2380"/>
    <n v="2507"/>
    <n v="2507"/>
    <n v="2847"/>
    <n v="2805"/>
    <n v="3357"/>
    <n v="3017"/>
    <n v="3060"/>
    <n v="2167"/>
    <n v="1572"/>
    <n v="1275"/>
    <n v="1147"/>
    <n v="807"/>
    <n v="722"/>
  </r>
  <r>
    <s v="O'Brien County"/>
    <s v=" Iowa"/>
    <n v="2010"/>
    <x v="71"/>
    <n v="14419"/>
    <n v="7131"/>
    <n v="7288"/>
    <n v="908"/>
    <n v="922"/>
    <n v="951"/>
    <n v="966"/>
    <n v="677"/>
    <n v="677"/>
    <n v="720"/>
    <n v="677"/>
    <n v="836"/>
    <n v="1182"/>
    <n v="1167"/>
    <n v="966"/>
    <n v="764"/>
    <n v="591"/>
    <n v="634"/>
    <n v="634"/>
    <n v="547"/>
    <n v="591"/>
  </r>
  <r>
    <s v="Osceola County"/>
    <s v=" Iowa"/>
    <n v="2010"/>
    <x v="71"/>
    <n v="6576"/>
    <n v="3201"/>
    <n v="3375"/>
    <n v="414"/>
    <n v="434"/>
    <n v="420"/>
    <n v="466"/>
    <n v="341"/>
    <n v="309"/>
    <n v="355"/>
    <n v="401"/>
    <n v="368"/>
    <n v="499"/>
    <n v="539"/>
    <n v="420"/>
    <n v="309"/>
    <n v="230"/>
    <n v="341"/>
    <n v="282"/>
    <n v="210"/>
    <n v="223"/>
  </r>
  <r>
    <s v="Page County"/>
    <s v=" Iowa"/>
    <n v="2010"/>
    <x v="71"/>
    <n v="16095"/>
    <n v="8374"/>
    <n v="7721"/>
    <n v="853"/>
    <n v="804"/>
    <n v="997"/>
    <n v="1158"/>
    <n v="724"/>
    <n v="885"/>
    <n v="933"/>
    <n v="1062"/>
    <n v="933"/>
    <n v="1239"/>
    <n v="1223"/>
    <n v="1142"/>
    <n v="981"/>
    <n v="820"/>
    <n v="611"/>
    <n v="675"/>
    <n v="531"/>
    <n v="515"/>
  </r>
  <r>
    <s v="Palo Alto County"/>
    <s v=" Iowa"/>
    <n v="2010"/>
    <x v="71"/>
    <n v="9508"/>
    <n v="4731"/>
    <n v="4777"/>
    <n v="608"/>
    <n v="465"/>
    <n v="656"/>
    <n v="675"/>
    <n v="579"/>
    <n v="541"/>
    <n v="456"/>
    <n v="541"/>
    <n v="427"/>
    <n v="713"/>
    <n v="713"/>
    <n v="618"/>
    <n v="513"/>
    <n v="418"/>
    <n v="456"/>
    <n v="380"/>
    <n v="351"/>
    <n v="399"/>
  </r>
  <r>
    <s v="Plymouth County"/>
    <s v=" Iowa"/>
    <n v="2010"/>
    <x v="71"/>
    <n v="24933"/>
    <n v="12285"/>
    <n v="12648"/>
    <n v="1570"/>
    <n v="1595"/>
    <n v="2094"/>
    <n v="1869"/>
    <n v="1097"/>
    <n v="1196"/>
    <n v="1271"/>
    <n v="1296"/>
    <n v="1770"/>
    <n v="2094"/>
    <n v="1994"/>
    <n v="1645"/>
    <n v="1321"/>
    <n v="1072"/>
    <n v="822"/>
    <n v="972"/>
    <n v="723"/>
    <n v="523"/>
  </r>
  <r>
    <s v="Pocahontas County"/>
    <s v=" Iowa"/>
    <n v="2010"/>
    <x v="71"/>
    <n v="7509"/>
    <n v="3726"/>
    <n v="3783"/>
    <n v="412"/>
    <n v="412"/>
    <n v="465"/>
    <n v="518"/>
    <n v="300"/>
    <n v="345"/>
    <n v="307"/>
    <n v="360"/>
    <n v="428"/>
    <n v="645"/>
    <n v="645"/>
    <n v="458"/>
    <n v="518"/>
    <n v="420"/>
    <n v="345"/>
    <n v="225"/>
    <n v="255"/>
    <n v="443"/>
  </r>
  <r>
    <s v="Polk County"/>
    <s v=" Iowa"/>
    <n v="2010"/>
    <x v="71"/>
    <n v="419301"/>
    <n v="205283"/>
    <n v="214018"/>
    <n v="32286"/>
    <n v="29770"/>
    <n v="28093"/>
    <n v="27254"/>
    <n v="28512"/>
    <n v="34382"/>
    <n v="30608"/>
    <n v="30189"/>
    <n v="30189"/>
    <n v="30608"/>
    <n v="28512"/>
    <n v="24738"/>
    <n v="19287"/>
    <n v="12998"/>
    <n v="10482"/>
    <n v="7966"/>
    <n v="7128"/>
    <n v="6289"/>
  </r>
  <r>
    <s v="Pottawattamie County"/>
    <s v=" Iowa"/>
    <n v="2010"/>
    <x v="71"/>
    <n v="91928"/>
    <n v="45048"/>
    <n v="46880"/>
    <n v="6251"/>
    <n v="5883"/>
    <n v="6159"/>
    <n v="6802"/>
    <n v="5791"/>
    <n v="5791"/>
    <n v="5607"/>
    <n v="5607"/>
    <n v="6159"/>
    <n v="7170"/>
    <n v="6894"/>
    <n v="6159"/>
    <n v="4780"/>
    <n v="3677"/>
    <n v="3033"/>
    <n v="2573"/>
    <n v="2114"/>
    <n v="1562"/>
  </r>
  <r>
    <s v="Poweshiek County"/>
    <s v=" Iowa"/>
    <n v="2010"/>
    <x v="71"/>
    <n v="19012"/>
    <n v="9314"/>
    <n v="9698"/>
    <n v="988"/>
    <n v="1197"/>
    <n v="1045"/>
    <n v="1768"/>
    <n v="1539"/>
    <n v="893"/>
    <n v="836"/>
    <n v="855"/>
    <n v="1254"/>
    <n v="1368"/>
    <n v="1368"/>
    <n v="1197"/>
    <n v="1140"/>
    <n v="893"/>
    <n v="760"/>
    <n v="741"/>
    <n v="589"/>
    <n v="551"/>
  </r>
  <r>
    <s v="Sac County"/>
    <s v=" Iowa"/>
    <n v="2010"/>
    <x v="71"/>
    <n v="10480"/>
    <n v="5152"/>
    <n v="5328"/>
    <n v="681"/>
    <n v="649"/>
    <n v="660"/>
    <n v="639"/>
    <n v="387"/>
    <n v="440"/>
    <n v="461"/>
    <n v="607"/>
    <n v="597"/>
    <n v="806"/>
    <n v="869"/>
    <n v="712"/>
    <n v="649"/>
    <n v="503"/>
    <n v="492"/>
    <n v="471"/>
    <n v="461"/>
    <n v="408"/>
  </r>
  <r>
    <s v="Scott County"/>
    <s v=" Iowa"/>
    <n v="2010"/>
    <x v="71"/>
    <n v="162184"/>
    <n v="79396"/>
    <n v="82788"/>
    <n v="11028"/>
    <n v="10866"/>
    <n v="11515"/>
    <n v="11190"/>
    <n v="10379"/>
    <n v="11028"/>
    <n v="10217"/>
    <n v="10866"/>
    <n v="10541"/>
    <n v="12325"/>
    <n v="12163"/>
    <n v="10866"/>
    <n v="8595"/>
    <n v="6325"/>
    <n v="4378"/>
    <n v="3730"/>
    <n v="3243"/>
    <n v="3081"/>
  </r>
  <r>
    <s v="Shelby County"/>
    <s v=" Iowa"/>
    <n v="2010"/>
    <x v="71"/>
    <n v="12328"/>
    <n v="6035"/>
    <n v="6293"/>
    <n v="653"/>
    <n v="813"/>
    <n v="875"/>
    <n v="862"/>
    <n v="456"/>
    <n v="480"/>
    <n v="554"/>
    <n v="702"/>
    <n v="776"/>
    <n v="1035"/>
    <n v="986"/>
    <n v="936"/>
    <n v="616"/>
    <n v="567"/>
    <n v="542"/>
    <n v="579"/>
    <n v="456"/>
    <n v="406"/>
  </r>
  <r>
    <s v="Sioux County"/>
    <s v=" Iowa"/>
    <n v="2010"/>
    <x v="71"/>
    <n v="33377"/>
    <n v="16805"/>
    <n v="16572"/>
    <n v="2603"/>
    <n v="2503"/>
    <n v="2202"/>
    <n v="3270"/>
    <n v="3070"/>
    <n v="2035"/>
    <n v="1869"/>
    <n v="1802"/>
    <n v="1602"/>
    <n v="2169"/>
    <n v="2202"/>
    <n v="1869"/>
    <n v="1335"/>
    <n v="1068"/>
    <n v="1101"/>
    <n v="801"/>
    <n v="901"/>
    <n v="967"/>
  </r>
  <r>
    <s v="Story County"/>
    <s v=" Iowa"/>
    <n v="2010"/>
    <x v="71"/>
    <n v="87594"/>
    <n v="45328"/>
    <n v="42266"/>
    <n v="4379"/>
    <n v="4292"/>
    <n v="4204"/>
    <n v="9460"/>
    <n v="19270"/>
    <n v="7095"/>
    <n v="4817"/>
    <n v="4116"/>
    <n v="4292"/>
    <n v="4642"/>
    <n v="4905"/>
    <n v="4292"/>
    <n v="3153"/>
    <n v="2189"/>
    <n v="2102"/>
    <n v="1576"/>
    <n v="1226"/>
    <n v="1576"/>
  </r>
  <r>
    <s v="Tama County"/>
    <s v=" Iowa"/>
    <n v="2010"/>
    <x v="71"/>
    <n v="17952"/>
    <n v="8777"/>
    <n v="9175"/>
    <n v="1130"/>
    <n v="1346"/>
    <n v="1238"/>
    <n v="1310"/>
    <n v="825"/>
    <n v="879"/>
    <n v="879"/>
    <n v="1005"/>
    <n v="1166"/>
    <n v="1328"/>
    <n v="1328"/>
    <n v="1202"/>
    <n v="969"/>
    <n v="843"/>
    <n v="682"/>
    <n v="646"/>
    <n v="574"/>
    <n v="556"/>
  </r>
  <r>
    <s v="Taylor County"/>
    <s v=" Iowa"/>
    <n v="2010"/>
    <x v="71"/>
    <n v="6402"/>
    <n v="3145"/>
    <n v="3257"/>
    <n v="396"/>
    <n v="377"/>
    <n v="480"/>
    <n v="416"/>
    <n v="256"/>
    <n v="320"/>
    <n v="320"/>
    <n v="268"/>
    <n v="441"/>
    <n v="460"/>
    <n v="448"/>
    <n v="492"/>
    <n v="345"/>
    <n v="300"/>
    <n v="307"/>
    <n v="281"/>
    <n v="236"/>
    <n v="243"/>
  </r>
  <r>
    <s v="Union County"/>
    <s v=" Iowa"/>
    <n v="2010"/>
    <x v="71"/>
    <n v="12409"/>
    <n v="5990"/>
    <n v="6419"/>
    <n v="769"/>
    <n v="781"/>
    <n v="831"/>
    <n v="967"/>
    <n v="707"/>
    <n v="670"/>
    <n v="682"/>
    <n v="632"/>
    <n v="732"/>
    <n v="930"/>
    <n v="856"/>
    <n v="943"/>
    <n v="682"/>
    <n v="570"/>
    <n v="483"/>
    <n v="434"/>
    <n v="397"/>
    <n v="322"/>
  </r>
  <r>
    <s v="Van Buren County"/>
    <s v=" Iowa"/>
    <n v="2010"/>
    <x v="71"/>
    <n v="7645"/>
    <n v="3819"/>
    <n v="3826"/>
    <n v="466"/>
    <n v="458"/>
    <n v="489"/>
    <n v="512"/>
    <n v="351"/>
    <n v="420"/>
    <n v="366"/>
    <n v="428"/>
    <n v="451"/>
    <n v="535"/>
    <n v="619"/>
    <n v="596"/>
    <n v="412"/>
    <n v="366"/>
    <n v="412"/>
    <n v="336"/>
    <n v="191"/>
    <n v="229"/>
  </r>
  <r>
    <s v="Warren County"/>
    <s v=" Iowa"/>
    <n v="2010"/>
    <x v="71"/>
    <n v="45346"/>
    <n v="21987"/>
    <n v="23359"/>
    <n v="2902"/>
    <n v="3400"/>
    <n v="3446"/>
    <n v="3582"/>
    <n v="2811"/>
    <n v="2357"/>
    <n v="2494"/>
    <n v="2902"/>
    <n v="3446"/>
    <n v="3627"/>
    <n v="3264"/>
    <n v="2947"/>
    <n v="2312"/>
    <n v="1768"/>
    <n v="1360"/>
    <n v="1224"/>
    <n v="680"/>
    <n v="906"/>
  </r>
  <r>
    <s v="Washington County"/>
    <s v=" Iowa"/>
    <n v="2010"/>
    <x v="71"/>
    <n v="21626"/>
    <n v="10670"/>
    <n v="10956"/>
    <n v="1384"/>
    <n v="1448"/>
    <n v="1600"/>
    <n v="1557"/>
    <n v="886"/>
    <n v="1081"/>
    <n v="1167"/>
    <n v="1319"/>
    <n v="1470"/>
    <n v="1643"/>
    <n v="1600"/>
    <n v="1448"/>
    <n v="1211"/>
    <n v="865"/>
    <n v="843"/>
    <n v="843"/>
    <n v="627"/>
    <n v="583"/>
  </r>
  <r>
    <s v="Wayne County"/>
    <s v=" Iowa"/>
    <n v="2010"/>
    <x v="71"/>
    <n v="6404"/>
    <n v="3104"/>
    <n v="3300"/>
    <n v="384"/>
    <n v="435"/>
    <n v="358"/>
    <n v="435"/>
    <n v="300"/>
    <n v="275"/>
    <n v="275"/>
    <n v="358"/>
    <n v="326"/>
    <n v="505"/>
    <n v="493"/>
    <n v="365"/>
    <n v="416"/>
    <n v="365"/>
    <n v="339"/>
    <n v="326"/>
    <n v="224"/>
    <n v="230"/>
  </r>
  <r>
    <s v="Webster County"/>
    <s v=" Iowa"/>
    <n v="2010"/>
    <x v="71"/>
    <n v="38286"/>
    <n v="19159"/>
    <n v="19127"/>
    <n v="2258"/>
    <n v="2335"/>
    <n v="2450"/>
    <n v="3177"/>
    <n v="2756"/>
    <n v="2450"/>
    <n v="1876"/>
    <n v="1914"/>
    <n v="2450"/>
    <n v="2986"/>
    <n v="2794"/>
    <n v="2565"/>
    <n v="2029"/>
    <n v="1454"/>
    <n v="1416"/>
    <n v="1531"/>
    <n v="1033"/>
    <n v="880"/>
  </r>
  <r>
    <s v="Winnebago County"/>
    <s v=" Iowa"/>
    <n v="2010"/>
    <x v="71"/>
    <n v="10962"/>
    <n v="5371"/>
    <n v="5591"/>
    <n v="559"/>
    <n v="635"/>
    <n v="679"/>
    <n v="855"/>
    <n v="690"/>
    <n v="526"/>
    <n v="526"/>
    <n v="602"/>
    <n v="613"/>
    <n v="811"/>
    <n v="953"/>
    <n v="800"/>
    <n v="591"/>
    <n v="416"/>
    <n v="504"/>
    <n v="493"/>
    <n v="339"/>
    <n v="361"/>
  </r>
  <r>
    <s v="Winneshiek County"/>
    <s v=" Iowa"/>
    <n v="2010"/>
    <x v="71"/>
    <n v="21031"/>
    <n v="10409"/>
    <n v="10622"/>
    <n v="1093"/>
    <n v="1282"/>
    <n v="1177"/>
    <n v="2082"/>
    <n v="2250"/>
    <n v="883"/>
    <n v="967"/>
    <n v="946"/>
    <n v="1367"/>
    <n v="1556"/>
    <n v="1598"/>
    <n v="1324"/>
    <n v="1072"/>
    <n v="1009"/>
    <n v="609"/>
    <n v="588"/>
    <n v="651"/>
    <n v="609"/>
  </r>
  <r>
    <s v="Woodbury County"/>
    <s v=" Iowa"/>
    <n v="2010"/>
    <x v="71"/>
    <n v="101217"/>
    <n v="49703"/>
    <n v="51514"/>
    <n v="7692"/>
    <n v="7388"/>
    <n v="7287"/>
    <n v="7692"/>
    <n v="7388"/>
    <n v="6376"/>
    <n v="6275"/>
    <n v="6781"/>
    <n v="5971"/>
    <n v="7186"/>
    <n v="6983"/>
    <n v="6680"/>
    <n v="4352"/>
    <n v="3745"/>
    <n v="2732"/>
    <n v="2429"/>
    <n v="2125"/>
    <n v="2024"/>
  </r>
  <r>
    <s v="Worth County"/>
    <s v=" Iowa"/>
    <n v="2010"/>
    <x v="71"/>
    <n v="7628"/>
    <n v="3787"/>
    <n v="3841"/>
    <n v="404"/>
    <n v="450"/>
    <n v="549"/>
    <n v="526"/>
    <n v="350"/>
    <n v="396"/>
    <n v="381"/>
    <n v="350"/>
    <n v="579"/>
    <n v="625"/>
    <n v="640"/>
    <n v="602"/>
    <n v="396"/>
    <n v="358"/>
    <n v="305"/>
    <n v="205"/>
    <n v="228"/>
    <n v="282"/>
  </r>
  <r>
    <s v="Wright County"/>
    <s v=" Iowa"/>
    <n v="2010"/>
    <x v="71"/>
    <n v="13384"/>
    <n v="6646"/>
    <n v="6738"/>
    <n v="829"/>
    <n v="936"/>
    <n v="722"/>
    <n v="869"/>
    <n v="736"/>
    <n v="588"/>
    <n v="655"/>
    <n v="749"/>
    <n v="749"/>
    <n v="990"/>
    <n v="1030"/>
    <n v="963"/>
    <n v="749"/>
    <n v="695"/>
    <n v="481"/>
    <n v="535"/>
    <n v="548"/>
    <n v="535"/>
  </r>
  <r>
    <s v="Allen County"/>
    <s v=" Kansas"/>
    <n v="2010"/>
    <x v="72"/>
    <n v="13473"/>
    <n v="6590"/>
    <n v="6883"/>
    <n v="821"/>
    <n v="727"/>
    <n v="1091"/>
    <n v="1077"/>
    <n v="794"/>
    <n v="754"/>
    <n v="714"/>
    <n v="727"/>
    <n v="767"/>
    <n v="997"/>
    <n v="970"/>
    <n v="1010"/>
    <n v="633"/>
    <n v="579"/>
    <n v="538"/>
    <n v="552"/>
    <n v="404"/>
    <n v="296"/>
  </r>
  <r>
    <s v="Atchison County"/>
    <s v=" Kansas"/>
    <n v="2010"/>
    <x v="72"/>
    <n v="16889"/>
    <n v="8217"/>
    <n v="8672"/>
    <n v="1064"/>
    <n v="1182"/>
    <n v="1047"/>
    <n v="1688"/>
    <n v="1486"/>
    <n v="878"/>
    <n v="793"/>
    <n v="962"/>
    <n v="996"/>
    <n v="1182"/>
    <n v="1148"/>
    <n v="996"/>
    <n v="861"/>
    <n v="709"/>
    <n v="591"/>
    <n v="456"/>
    <n v="337"/>
    <n v="506"/>
  </r>
  <r>
    <s v="Barber County"/>
    <s v=" Kansas"/>
    <n v="2010"/>
    <x v="72"/>
    <n v="4900"/>
    <n v="2482"/>
    <n v="2418"/>
    <n v="279"/>
    <n v="249"/>
    <n v="328"/>
    <n v="289"/>
    <n v="274"/>
    <n v="235"/>
    <n v="220"/>
    <n v="259"/>
    <n v="264"/>
    <n v="396"/>
    <n v="416"/>
    <n v="362"/>
    <n v="313"/>
    <n v="289"/>
    <n v="205"/>
    <n v="166"/>
    <n v="171"/>
    <n v="176"/>
  </r>
  <r>
    <s v="Barton County"/>
    <s v=" Kansas"/>
    <n v="2010"/>
    <x v="72"/>
    <n v="27499"/>
    <n v="13381"/>
    <n v="14118"/>
    <n v="1869"/>
    <n v="1594"/>
    <n v="2062"/>
    <n v="2034"/>
    <n v="1759"/>
    <n v="1622"/>
    <n v="1347"/>
    <n v="1429"/>
    <n v="1594"/>
    <n v="2089"/>
    <n v="2172"/>
    <n v="1732"/>
    <n v="1429"/>
    <n v="1099"/>
    <n v="1017"/>
    <n v="1209"/>
    <n v="714"/>
    <n v="687"/>
  </r>
  <r>
    <s v="Bourbon County"/>
    <s v=" Kansas"/>
    <n v="2010"/>
    <x v="72"/>
    <n v="15097"/>
    <n v="7479"/>
    <n v="7618"/>
    <n v="1056"/>
    <n v="996"/>
    <n v="1132"/>
    <n v="1162"/>
    <n v="905"/>
    <n v="830"/>
    <n v="936"/>
    <n v="815"/>
    <n v="709"/>
    <n v="981"/>
    <n v="1071"/>
    <n v="981"/>
    <n v="860"/>
    <n v="618"/>
    <n v="603"/>
    <n v="513"/>
    <n v="422"/>
    <n v="513"/>
  </r>
  <r>
    <s v="Brown County"/>
    <s v=" Kansas"/>
    <n v="2010"/>
    <x v="72"/>
    <n v="10019"/>
    <n v="4861"/>
    <n v="5158"/>
    <n v="681"/>
    <n v="621"/>
    <n v="781"/>
    <n v="751"/>
    <n v="440"/>
    <n v="531"/>
    <n v="460"/>
    <n v="551"/>
    <n v="601"/>
    <n v="701"/>
    <n v="771"/>
    <n v="661"/>
    <n v="621"/>
    <n v="470"/>
    <n v="370"/>
    <n v="390"/>
    <n v="240"/>
    <n v="360"/>
  </r>
  <r>
    <s v="Butler County"/>
    <s v=" Kansas"/>
    <n v="2010"/>
    <x v="72"/>
    <n v="64853"/>
    <n v="32405"/>
    <n v="32448"/>
    <n v="4280"/>
    <n v="4863"/>
    <n v="5382"/>
    <n v="5253"/>
    <n v="3696"/>
    <n v="3307"/>
    <n v="3891"/>
    <n v="4020"/>
    <n v="4474"/>
    <n v="5253"/>
    <n v="5123"/>
    <n v="3956"/>
    <n v="3048"/>
    <n v="2075"/>
    <n v="2010"/>
    <n v="1426"/>
    <n v="1297"/>
    <n v="1426"/>
  </r>
  <r>
    <s v="Chase County"/>
    <s v=" Kansas"/>
    <n v="2010"/>
    <x v="72"/>
    <n v="2834"/>
    <n v="1451"/>
    <n v="1383"/>
    <n v="167"/>
    <n v="232"/>
    <n v="170"/>
    <n v="246"/>
    <n v="56"/>
    <n v="99"/>
    <n v="93"/>
    <n v="187"/>
    <n v="218"/>
    <n v="198"/>
    <n v="204"/>
    <n v="116"/>
    <n v="289"/>
    <n v="172"/>
    <n v="99"/>
    <n v="104"/>
    <n v="73"/>
    <n v="107"/>
  </r>
  <r>
    <s v="Cherokee County"/>
    <s v=" Kansas"/>
    <n v="2010"/>
    <x v="72"/>
    <n v="21740"/>
    <n v="10707"/>
    <n v="11033"/>
    <n v="1369"/>
    <n v="1891"/>
    <n v="1304"/>
    <n v="1456"/>
    <n v="1130"/>
    <n v="1173"/>
    <n v="1173"/>
    <n v="1500"/>
    <n v="1391"/>
    <n v="1608"/>
    <n v="1565"/>
    <n v="1282"/>
    <n v="1413"/>
    <n v="1021"/>
    <n v="826"/>
    <n v="652"/>
    <n v="413"/>
    <n v="543"/>
  </r>
  <r>
    <s v="Cheyenne County"/>
    <s v=" Kansas"/>
    <n v="2010"/>
    <x v="72"/>
    <n v="2783"/>
    <n v="1374"/>
    <n v="1409"/>
    <n v="128"/>
    <n v="155"/>
    <n v="205"/>
    <n v="205"/>
    <n v="72"/>
    <n v="102"/>
    <n v="125"/>
    <n v="66"/>
    <n v="175"/>
    <n v="194"/>
    <n v="253"/>
    <n v="166"/>
    <n v="200"/>
    <n v="150"/>
    <n v="122"/>
    <n v="139"/>
    <n v="192"/>
    <n v="128"/>
  </r>
  <r>
    <s v="Clark County"/>
    <s v=" Kansas"/>
    <n v="2010"/>
    <x v="72"/>
    <n v="2231"/>
    <n v="1134"/>
    <n v="1097"/>
    <n v="95"/>
    <n v="211"/>
    <n v="160"/>
    <n v="194"/>
    <n v="13"/>
    <n v="95"/>
    <n v="127"/>
    <n v="111"/>
    <n v="149"/>
    <n v="182"/>
    <n v="165"/>
    <n v="145"/>
    <n v="78"/>
    <n v="147"/>
    <n v="78"/>
    <n v="124"/>
    <n v="73"/>
    <n v="78"/>
  </r>
  <r>
    <s v="Clay County"/>
    <s v=" Kansas"/>
    <n v="2010"/>
    <x v="72"/>
    <n v="8531"/>
    <n v="4230"/>
    <n v="4301"/>
    <n v="554"/>
    <n v="554"/>
    <n v="477"/>
    <n v="563"/>
    <n v="392"/>
    <n v="452"/>
    <n v="435"/>
    <n v="452"/>
    <n v="537"/>
    <n v="563"/>
    <n v="614"/>
    <n v="563"/>
    <n v="580"/>
    <n v="435"/>
    <n v="366"/>
    <n v="272"/>
    <n v="418"/>
    <n v="307"/>
  </r>
  <r>
    <s v="Cloud County"/>
    <s v=" Kansas"/>
    <n v="2010"/>
    <x v="72"/>
    <n v="9538"/>
    <n v="4628"/>
    <n v="4910"/>
    <n v="639"/>
    <n v="562"/>
    <n v="505"/>
    <n v="906"/>
    <n v="524"/>
    <n v="495"/>
    <n v="419"/>
    <n v="457"/>
    <n v="534"/>
    <n v="648"/>
    <n v="658"/>
    <n v="515"/>
    <n v="667"/>
    <n v="457"/>
    <n v="410"/>
    <n v="410"/>
    <n v="352"/>
    <n v="381"/>
  </r>
  <r>
    <s v="Coffey County"/>
    <s v=" Kansas"/>
    <n v="2010"/>
    <x v="72"/>
    <n v="8587"/>
    <n v="4275"/>
    <n v="4312"/>
    <n v="489"/>
    <n v="549"/>
    <n v="661"/>
    <n v="626"/>
    <n v="343"/>
    <n v="412"/>
    <n v="420"/>
    <n v="446"/>
    <n v="583"/>
    <n v="738"/>
    <n v="704"/>
    <n v="686"/>
    <n v="489"/>
    <n v="463"/>
    <n v="274"/>
    <n v="180"/>
    <n v="197"/>
    <n v="317"/>
  </r>
  <r>
    <s v="Comanche County"/>
    <s v=" Kansas"/>
    <n v="2010"/>
    <x v="72"/>
    <n v="1865"/>
    <n v="854"/>
    <n v="1011"/>
    <n v="111"/>
    <n v="106"/>
    <n v="130"/>
    <n v="76"/>
    <n v="57"/>
    <n v="44"/>
    <n v="96"/>
    <n v="70"/>
    <n v="89"/>
    <n v="126"/>
    <n v="151"/>
    <n v="141"/>
    <n v="199"/>
    <n v="100"/>
    <n v="111"/>
    <n v="82"/>
    <n v="74"/>
    <n v="93"/>
  </r>
  <r>
    <s v="Cowley County"/>
    <s v=" Kansas"/>
    <n v="2010"/>
    <x v="72"/>
    <n v="36140"/>
    <n v="18001"/>
    <n v="18139"/>
    <n v="2385"/>
    <n v="2276"/>
    <n v="2638"/>
    <n v="2927"/>
    <n v="2529"/>
    <n v="1987"/>
    <n v="1807"/>
    <n v="2132"/>
    <n v="2421"/>
    <n v="2638"/>
    <n v="2602"/>
    <n v="2421"/>
    <n v="1915"/>
    <n v="1590"/>
    <n v="1192"/>
    <n v="1084"/>
    <n v="867"/>
    <n v="758"/>
  </r>
  <r>
    <s v="Crawford County"/>
    <s v=" Kansas"/>
    <n v="2010"/>
    <x v="72"/>
    <n v="38985"/>
    <n v="19359"/>
    <n v="19626"/>
    <n v="2534"/>
    <n v="2650"/>
    <n v="2027"/>
    <n v="3313"/>
    <n v="5029"/>
    <n v="2845"/>
    <n v="2027"/>
    <n v="2222"/>
    <n v="1988"/>
    <n v="2456"/>
    <n v="2339"/>
    <n v="2378"/>
    <n v="1832"/>
    <n v="1481"/>
    <n v="1091"/>
    <n v="974"/>
    <n v="1052"/>
    <n v="779"/>
  </r>
  <r>
    <s v="Decatur County"/>
    <s v=" Kansas"/>
    <n v="2010"/>
    <x v="72"/>
    <n v="3015"/>
    <n v="1531"/>
    <n v="1484"/>
    <n v="132"/>
    <n v="168"/>
    <n v="126"/>
    <n v="144"/>
    <n v="60"/>
    <n v="186"/>
    <n v="108"/>
    <n v="129"/>
    <n v="153"/>
    <n v="235"/>
    <n v="265"/>
    <n v="241"/>
    <n v="223"/>
    <n v="211"/>
    <n v="138"/>
    <n v="165"/>
    <n v="180"/>
    <n v="144"/>
  </r>
  <r>
    <s v="Dickinson County"/>
    <s v=" Kansas"/>
    <n v="2010"/>
    <x v="72"/>
    <n v="19643"/>
    <n v="9609"/>
    <n v="10034"/>
    <n v="1178"/>
    <n v="1237"/>
    <n v="1551"/>
    <n v="1394"/>
    <n v="942"/>
    <n v="1021"/>
    <n v="1041"/>
    <n v="1060"/>
    <n v="1355"/>
    <n v="1551"/>
    <n v="1473"/>
    <n v="1217"/>
    <n v="1041"/>
    <n v="982"/>
    <n v="746"/>
    <n v="648"/>
    <n v="589"/>
    <n v="628"/>
  </r>
  <r>
    <s v="Doniphan County"/>
    <s v=" Kansas"/>
    <n v="2010"/>
    <x v="72"/>
    <n v="7957"/>
    <n v="4047"/>
    <n v="3910"/>
    <n v="429"/>
    <n v="373"/>
    <n v="644"/>
    <n v="708"/>
    <n v="636"/>
    <n v="397"/>
    <n v="413"/>
    <n v="501"/>
    <n v="477"/>
    <n v="549"/>
    <n v="604"/>
    <n v="437"/>
    <n v="533"/>
    <n v="358"/>
    <n v="238"/>
    <n v="246"/>
    <n v="230"/>
    <n v="167"/>
  </r>
  <r>
    <s v="Douglas County"/>
    <s v=" Kansas"/>
    <n v="2010"/>
    <x v="72"/>
    <n v="109052"/>
    <n v="54533"/>
    <n v="54519"/>
    <n v="6106"/>
    <n v="5779"/>
    <n v="5561"/>
    <n v="10905"/>
    <n v="20828"/>
    <n v="9160"/>
    <n v="6979"/>
    <n v="6215"/>
    <n v="5670"/>
    <n v="6325"/>
    <n v="6215"/>
    <n v="5561"/>
    <n v="4143"/>
    <n v="3053"/>
    <n v="1853"/>
    <n v="1744"/>
    <n v="1635"/>
    <n v="1308"/>
  </r>
  <r>
    <s v="Edwards County"/>
    <s v=" Kansas"/>
    <n v="2010"/>
    <x v="72"/>
    <n v="3052"/>
    <n v="1574"/>
    <n v="1478"/>
    <n v="177"/>
    <n v="216"/>
    <n v="167"/>
    <n v="146"/>
    <n v="140"/>
    <n v="198"/>
    <n v="137"/>
    <n v="222"/>
    <n v="201"/>
    <n v="259"/>
    <n v="244"/>
    <n v="140"/>
    <n v="238"/>
    <n v="134"/>
    <n v="134"/>
    <n v="79"/>
    <n v="88"/>
    <n v="125"/>
  </r>
  <r>
    <s v="Elk County"/>
    <s v=" Kansas"/>
    <n v="2010"/>
    <x v="72"/>
    <n v="2930"/>
    <n v="1423"/>
    <n v="1507"/>
    <n v="152"/>
    <n v="181"/>
    <n v="140"/>
    <n v="172"/>
    <n v="99"/>
    <n v="149"/>
    <n v="117"/>
    <n v="117"/>
    <n v="202"/>
    <n v="219"/>
    <n v="234"/>
    <n v="219"/>
    <n v="228"/>
    <n v="196"/>
    <n v="167"/>
    <n v="82"/>
    <n v="105"/>
    <n v="146"/>
  </r>
  <r>
    <s v="Ellis County"/>
    <s v=" Kansas"/>
    <n v="2010"/>
    <x v="72"/>
    <n v="28039"/>
    <n v="13945"/>
    <n v="14094"/>
    <n v="1822"/>
    <n v="1458"/>
    <n v="1598"/>
    <n v="2439"/>
    <n v="4065"/>
    <n v="1962"/>
    <n v="1598"/>
    <n v="1205"/>
    <n v="1598"/>
    <n v="1766"/>
    <n v="1878"/>
    <n v="1710"/>
    <n v="1149"/>
    <n v="869"/>
    <n v="841"/>
    <n v="757"/>
    <n v="588"/>
    <n v="700"/>
  </r>
  <r>
    <s v="Ellsworth County"/>
    <s v=" Kansas"/>
    <n v="2010"/>
    <x v="72"/>
    <n v="6476"/>
    <n v="3483"/>
    <n v="2993"/>
    <n v="317"/>
    <n v="323"/>
    <n v="336"/>
    <n v="420"/>
    <n v="401"/>
    <n v="440"/>
    <n v="369"/>
    <n v="330"/>
    <n v="446"/>
    <n v="511"/>
    <n v="543"/>
    <n v="407"/>
    <n v="420"/>
    <n v="259"/>
    <n v="310"/>
    <n v="207"/>
    <n v="194"/>
    <n v="233"/>
  </r>
  <r>
    <s v="Finney County"/>
    <s v=" Kansas"/>
    <n v="2010"/>
    <x v="72"/>
    <n v="36139"/>
    <n v="18084"/>
    <n v="18055"/>
    <n v="3324"/>
    <n v="2638"/>
    <n v="3650"/>
    <n v="3180"/>
    <n v="2782"/>
    <n v="2349"/>
    <n v="2276"/>
    <n v="2385"/>
    <n v="2349"/>
    <n v="2782"/>
    <n v="2240"/>
    <n v="1806"/>
    <n v="1373"/>
    <n v="903"/>
    <n v="650"/>
    <n v="722"/>
    <n v="252"/>
    <n v="505"/>
  </r>
  <r>
    <s v="Franklin County"/>
    <s v=" Kansas"/>
    <n v="2010"/>
    <x v="72"/>
    <n v="25841"/>
    <n v="12745"/>
    <n v="13096"/>
    <n v="1834"/>
    <n v="2067"/>
    <n v="1627"/>
    <n v="2067"/>
    <n v="1550"/>
    <n v="1524"/>
    <n v="1421"/>
    <n v="1653"/>
    <n v="1705"/>
    <n v="2118"/>
    <n v="1860"/>
    <n v="1834"/>
    <n v="1007"/>
    <n v="1033"/>
    <n v="852"/>
    <n v="671"/>
    <n v="542"/>
    <n v="465"/>
  </r>
  <r>
    <s v="Geary County"/>
    <s v=" Kansas"/>
    <n v="2010"/>
    <x v="72"/>
    <n v="30537"/>
    <n v="15342"/>
    <n v="15195"/>
    <n v="3114"/>
    <n v="2748"/>
    <n v="2045"/>
    <n v="2320"/>
    <n v="2992"/>
    <n v="3206"/>
    <n v="2076"/>
    <n v="1923"/>
    <n v="1771"/>
    <n v="1710"/>
    <n v="1557"/>
    <n v="1496"/>
    <n v="946"/>
    <n v="671"/>
    <n v="732"/>
    <n v="671"/>
    <n v="305"/>
    <n v="305"/>
  </r>
  <r>
    <s v="Gove County"/>
    <s v=" Kansas"/>
    <n v="2010"/>
    <x v="72"/>
    <n v="2721"/>
    <n v="1333"/>
    <n v="1388"/>
    <n v="165"/>
    <n v="136"/>
    <n v="179"/>
    <n v="155"/>
    <n v="81"/>
    <n v="163"/>
    <n v="130"/>
    <n v="100"/>
    <n v="141"/>
    <n v="195"/>
    <n v="223"/>
    <n v="174"/>
    <n v="212"/>
    <n v="176"/>
    <n v="119"/>
    <n v="168"/>
    <n v="106"/>
    <n v="92"/>
  </r>
  <r>
    <s v="Graham County"/>
    <s v=" Kansas"/>
    <n v="2010"/>
    <x v="72"/>
    <n v="2663"/>
    <n v="1370"/>
    <n v="1293"/>
    <n v="173"/>
    <n v="106"/>
    <n v="146"/>
    <n v="226"/>
    <n v="45"/>
    <n v="143"/>
    <n v="119"/>
    <n v="87"/>
    <n v="154"/>
    <n v="239"/>
    <n v="226"/>
    <n v="197"/>
    <n v="191"/>
    <n v="173"/>
    <n v="157"/>
    <n v="85"/>
    <n v="93"/>
    <n v="95"/>
  </r>
  <r>
    <s v="Grant County"/>
    <s v=" Kansas"/>
    <n v="2010"/>
    <x v="72"/>
    <n v="7744"/>
    <n v="4043"/>
    <n v="3701"/>
    <n v="658"/>
    <n v="766"/>
    <n v="604"/>
    <n v="549"/>
    <n v="464"/>
    <n v="456"/>
    <n v="511"/>
    <n v="425"/>
    <n v="495"/>
    <n v="596"/>
    <n v="487"/>
    <n v="348"/>
    <n v="418"/>
    <n v="371"/>
    <n v="170"/>
    <n v="147"/>
    <n v="116"/>
    <n v="139"/>
  </r>
  <r>
    <s v="Gray County"/>
    <s v=" Kansas"/>
    <n v="2010"/>
    <x v="72"/>
    <n v="5870"/>
    <n v="2829"/>
    <n v="3041"/>
    <n v="469"/>
    <n v="487"/>
    <n v="498"/>
    <n v="487"/>
    <n v="316"/>
    <n v="299"/>
    <n v="346"/>
    <n v="264"/>
    <n v="469"/>
    <n v="463"/>
    <n v="393"/>
    <n v="358"/>
    <n v="270"/>
    <n v="181"/>
    <n v="170"/>
    <n v="117"/>
    <n v="164"/>
    <n v="99"/>
  </r>
  <r>
    <s v="Greeley County"/>
    <s v=" Kansas"/>
    <n v="2010"/>
    <x v="72"/>
    <n v="1294"/>
    <n v="607"/>
    <n v="687"/>
    <n v="69"/>
    <n v="67"/>
    <n v="95"/>
    <n v="141"/>
    <n v="76"/>
    <n v="53"/>
    <n v="27"/>
    <n v="47"/>
    <n v="68"/>
    <n v="125"/>
    <n v="117"/>
    <n v="107"/>
    <n v="54"/>
    <n v="62"/>
    <n v="34"/>
    <n v="62"/>
    <n v="53"/>
    <n v="31"/>
  </r>
  <r>
    <s v="Greenwood County"/>
    <s v=" Kansas"/>
    <n v="2010"/>
    <x v="72"/>
    <n v="6824"/>
    <n v="3365"/>
    <n v="3459"/>
    <n v="395"/>
    <n v="423"/>
    <n v="443"/>
    <n v="443"/>
    <n v="266"/>
    <n v="307"/>
    <n v="313"/>
    <n v="320"/>
    <n v="416"/>
    <n v="525"/>
    <n v="525"/>
    <n v="525"/>
    <n v="402"/>
    <n v="320"/>
    <n v="423"/>
    <n v="307"/>
    <n v="204"/>
    <n v="252"/>
  </r>
  <r>
    <s v="Harper County"/>
    <s v=" Kansas"/>
    <n v="2010"/>
    <x v="72"/>
    <n v="6033"/>
    <n v="2944"/>
    <n v="3089"/>
    <n v="416"/>
    <n v="422"/>
    <n v="325"/>
    <n v="343"/>
    <n v="325"/>
    <n v="277"/>
    <n v="319"/>
    <n v="301"/>
    <n v="313"/>
    <n v="386"/>
    <n v="470"/>
    <n v="386"/>
    <n v="428"/>
    <n v="349"/>
    <n v="277"/>
    <n v="241"/>
    <n v="144"/>
    <n v="307"/>
  </r>
  <r>
    <s v="Harvey County"/>
    <s v=" Kansas"/>
    <n v="2010"/>
    <x v="72"/>
    <n v="34150"/>
    <n v="16405"/>
    <n v="17745"/>
    <n v="2253"/>
    <n v="2117"/>
    <n v="2766"/>
    <n v="2527"/>
    <n v="2185"/>
    <n v="1809"/>
    <n v="1878"/>
    <n v="1878"/>
    <n v="1980"/>
    <n v="2697"/>
    <n v="2356"/>
    <n v="2014"/>
    <n v="1775"/>
    <n v="1434"/>
    <n v="1229"/>
    <n v="1161"/>
    <n v="887"/>
    <n v="1229"/>
  </r>
  <r>
    <s v="Haskell County"/>
    <s v=" Kansas"/>
    <n v="2010"/>
    <x v="72"/>
    <n v="4196"/>
    <n v="2089"/>
    <n v="2107"/>
    <n v="352"/>
    <n v="344"/>
    <n v="331"/>
    <n v="390"/>
    <n v="289"/>
    <n v="180"/>
    <n v="335"/>
    <n v="323"/>
    <n v="159"/>
    <n v="264"/>
    <n v="281"/>
    <n v="297"/>
    <n v="209"/>
    <n v="125"/>
    <n v="92"/>
    <n v="75"/>
    <n v="46"/>
    <n v="100"/>
  </r>
  <r>
    <s v="Hodgeman County"/>
    <s v=" Kansas"/>
    <n v="2010"/>
    <x v="72"/>
    <n v="1955"/>
    <n v="955"/>
    <n v="1000"/>
    <n v="113"/>
    <n v="152"/>
    <n v="129"/>
    <n v="160"/>
    <n v="74"/>
    <n v="78"/>
    <n v="70"/>
    <n v="127"/>
    <n v="103"/>
    <n v="172"/>
    <n v="181"/>
    <n v="91"/>
    <n v="113"/>
    <n v="130"/>
    <n v="76"/>
    <n v="68"/>
    <n v="68"/>
    <n v="41"/>
  </r>
  <r>
    <s v="Jackson County"/>
    <s v=" Kansas"/>
    <n v="2010"/>
    <x v="72"/>
    <n v="13360"/>
    <n v="6638"/>
    <n v="6722"/>
    <n v="921"/>
    <n v="988"/>
    <n v="1108"/>
    <n v="881"/>
    <n v="681"/>
    <n v="601"/>
    <n v="721"/>
    <n v="654"/>
    <n v="1148"/>
    <n v="975"/>
    <n v="988"/>
    <n v="908"/>
    <n v="788"/>
    <n v="681"/>
    <n v="360"/>
    <n v="387"/>
    <n v="240"/>
    <n v="307"/>
  </r>
  <r>
    <s v="Jefferson County"/>
    <s v=" Kansas"/>
    <n v="2010"/>
    <x v="72"/>
    <n v="19059"/>
    <n v="9629"/>
    <n v="9430"/>
    <n v="1181"/>
    <n v="1162"/>
    <n v="1391"/>
    <n v="1467"/>
    <n v="857"/>
    <n v="838"/>
    <n v="933"/>
    <n v="1029"/>
    <n v="1486"/>
    <n v="1791"/>
    <n v="1543"/>
    <n v="1315"/>
    <n v="1219"/>
    <n v="838"/>
    <n v="743"/>
    <n v="457"/>
    <n v="400"/>
    <n v="400"/>
  </r>
  <r>
    <s v="Jewell County"/>
    <s v=" Kansas"/>
    <n v="2010"/>
    <x v="72"/>
    <n v="3151"/>
    <n v="1586"/>
    <n v="1565"/>
    <n v="135"/>
    <n v="148"/>
    <n v="189"/>
    <n v="151"/>
    <n v="119"/>
    <n v="110"/>
    <n v="113"/>
    <n v="185"/>
    <n v="132"/>
    <n v="226"/>
    <n v="286"/>
    <n v="217"/>
    <n v="280"/>
    <n v="239"/>
    <n v="167"/>
    <n v="217"/>
    <n v="122"/>
    <n v="103"/>
  </r>
  <r>
    <s v="Johnson County"/>
    <s v=" Kansas"/>
    <n v="2010"/>
    <x v="72"/>
    <n v="531228"/>
    <n v="259256"/>
    <n v="271972"/>
    <n v="38248"/>
    <n v="40904"/>
    <n v="38248"/>
    <n v="33998"/>
    <n v="28686"/>
    <n v="38248"/>
    <n v="38248"/>
    <n v="39842"/>
    <n v="39310"/>
    <n v="41967"/>
    <n v="38779"/>
    <n v="33998"/>
    <n v="24436"/>
    <n v="16468"/>
    <n v="12218"/>
    <n v="10093"/>
    <n v="9030"/>
    <n v="8499"/>
  </r>
  <r>
    <s v="Kearny County"/>
    <s v=" Kansas"/>
    <n v="2010"/>
    <x v="72"/>
    <n v="3966"/>
    <n v="1927"/>
    <n v="2039"/>
    <n v="317"/>
    <n v="352"/>
    <n v="396"/>
    <n v="277"/>
    <n v="257"/>
    <n v="186"/>
    <n v="170"/>
    <n v="345"/>
    <n v="289"/>
    <n v="277"/>
    <n v="214"/>
    <n v="257"/>
    <n v="142"/>
    <n v="107"/>
    <n v="134"/>
    <n v="103"/>
    <n v="71"/>
    <n v="63"/>
  </r>
  <r>
    <s v="Kingman County"/>
    <s v=" Kansas"/>
    <n v="2010"/>
    <x v="72"/>
    <n v="7949"/>
    <n v="3891"/>
    <n v="4058"/>
    <n v="429"/>
    <n v="556"/>
    <n v="524"/>
    <n v="453"/>
    <n v="429"/>
    <n v="341"/>
    <n v="476"/>
    <n v="437"/>
    <n v="341"/>
    <n v="635"/>
    <n v="667"/>
    <n v="413"/>
    <n v="540"/>
    <n v="453"/>
    <n v="317"/>
    <n v="294"/>
    <n v="317"/>
    <n v="302"/>
  </r>
  <r>
    <s v="Kiowa County"/>
    <s v=" Kansas"/>
    <n v="2010"/>
    <x v="72"/>
    <n v="2671"/>
    <n v="1230"/>
    <n v="1441"/>
    <n v="168"/>
    <n v="160"/>
    <n v="160"/>
    <n v="229"/>
    <n v="184"/>
    <n v="178"/>
    <n v="101"/>
    <n v="128"/>
    <n v="162"/>
    <n v="160"/>
    <n v="194"/>
    <n v="154"/>
    <n v="168"/>
    <n v="109"/>
    <n v="122"/>
    <n v="104"/>
    <n v="98"/>
    <n v="85"/>
  </r>
  <r>
    <s v="Leavenworth County"/>
    <s v=" Kansas"/>
    <n v="2010"/>
    <x v="72"/>
    <n v="74611"/>
    <n v="39848"/>
    <n v="34763"/>
    <n v="4998"/>
    <n v="5371"/>
    <n v="5297"/>
    <n v="4849"/>
    <n v="4476"/>
    <n v="4551"/>
    <n v="5297"/>
    <n v="5968"/>
    <n v="5595"/>
    <n v="5968"/>
    <n v="5819"/>
    <n v="4625"/>
    <n v="3879"/>
    <n v="2685"/>
    <n v="1716"/>
    <n v="1417"/>
    <n v="1044"/>
    <n v="1044"/>
  </r>
  <r>
    <s v="Lincoln County"/>
    <s v=" Kansas"/>
    <n v="2010"/>
    <x v="72"/>
    <n v="3308"/>
    <n v="1622"/>
    <n v="1686"/>
    <n v="188"/>
    <n v="254"/>
    <n v="191"/>
    <n v="195"/>
    <n v="125"/>
    <n v="129"/>
    <n v="155"/>
    <n v="188"/>
    <n v="155"/>
    <n v="261"/>
    <n v="294"/>
    <n v="277"/>
    <n v="205"/>
    <n v="132"/>
    <n v="135"/>
    <n v="112"/>
    <n v="112"/>
    <n v="188"/>
  </r>
  <r>
    <s v="Linn County"/>
    <s v=" Kansas"/>
    <n v="2010"/>
    <x v="72"/>
    <n v="9782"/>
    <n v="4905"/>
    <n v="4877"/>
    <n v="596"/>
    <n v="586"/>
    <n v="694"/>
    <n v="547"/>
    <n v="479"/>
    <n v="440"/>
    <n v="557"/>
    <n v="518"/>
    <n v="645"/>
    <n v="762"/>
    <n v="743"/>
    <n v="733"/>
    <n v="645"/>
    <n v="586"/>
    <n v="420"/>
    <n v="352"/>
    <n v="254"/>
    <n v="224"/>
  </r>
  <r>
    <s v="Logan County"/>
    <s v=" Kansas"/>
    <n v="2010"/>
    <x v="72"/>
    <n v="2774"/>
    <n v="1375"/>
    <n v="1399"/>
    <n v="169"/>
    <n v="183"/>
    <n v="149"/>
    <n v="208"/>
    <n v="83"/>
    <n v="130"/>
    <n v="188"/>
    <n v="91"/>
    <n v="188"/>
    <n v="221"/>
    <n v="233"/>
    <n v="191"/>
    <n v="149"/>
    <n v="163"/>
    <n v="97"/>
    <n v="122"/>
    <n v="85"/>
    <n v="113"/>
  </r>
  <r>
    <s v="Lyon County"/>
    <s v=" Kansas"/>
    <n v="2010"/>
    <x v="72"/>
    <n v="34974"/>
    <n v="17239"/>
    <n v="17735"/>
    <n v="2483"/>
    <n v="2378"/>
    <n v="2063"/>
    <n v="2902"/>
    <n v="4581"/>
    <n v="2273"/>
    <n v="1888"/>
    <n v="1748"/>
    <n v="2273"/>
    <n v="2413"/>
    <n v="2168"/>
    <n v="1958"/>
    <n v="1678"/>
    <n v="1119"/>
    <n v="839"/>
    <n v="734"/>
    <n v="594"/>
    <n v="839"/>
  </r>
  <r>
    <s v="McPherson County"/>
    <s v=" Kansas"/>
    <n v="2010"/>
    <x v="72"/>
    <n v="29178"/>
    <n v="14355"/>
    <n v="14823"/>
    <n v="1779"/>
    <n v="1692"/>
    <n v="2217"/>
    <n v="2100"/>
    <n v="1779"/>
    <n v="1488"/>
    <n v="1488"/>
    <n v="1692"/>
    <n v="1721"/>
    <n v="2246"/>
    <n v="2188"/>
    <n v="2042"/>
    <n v="1488"/>
    <n v="1283"/>
    <n v="1021"/>
    <n v="904"/>
    <n v="904"/>
    <n v="1137"/>
  </r>
  <r>
    <s v="Marion County"/>
    <s v=" Kansas"/>
    <n v="2010"/>
    <x v="72"/>
    <n v="12689"/>
    <n v="6345"/>
    <n v="6344"/>
    <n v="672"/>
    <n v="723"/>
    <n v="926"/>
    <n v="977"/>
    <n v="799"/>
    <n v="482"/>
    <n v="507"/>
    <n v="558"/>
    <n v="812"/>
    <n v="989"/>
    <n v="938"/>
    <n v="786"/>
    <n v="837"/>
    <n v="634"/>
    <n v="583"/>
    <n v="380"/>
    <n v="482"/>
    <n v="571"/>
  </r>
  <r>
    <s v="Marshall County"/>
    <s v=" Kansas"/>
    <n v="2010"/>
    <x v="72"/>
    <n v="10147"/>
    <n v="4999"/>
    <n v="5148"/>
    <n v="608"/>
    <n v="649"/>
    <n v="629"/>
    <n v="649"/>
    <n v="466"/>
    <n v="507"/>
    <n v="537"/>
    <n v="476"/>
    <n v="598"/>
    <n v="791"/>
    <n v="832"/>
    <n v="761"/>
    <n v="476"/>
    <n v="395"/>
    <n v="537"/>
    <n v="304"/>
    <n v="416"/>
    <n v="517"/>
  </r>
  <r>
    <s v="Miami County"/>
    <s v=" Kansas"/>
    <n v="2010"/>
    <x v="72"/>
    <n v="32116"/>
    <n v="15861"/>
    <n v="16255"/>
    <n v="2151"/>
    <n v="2537"/>
    <n v="2408"/>
    <n v="2344"/>
    <n v="1413"/>
    <n v="1541"/>
    <n v="1798"/>
    <n v="1959"/>
    <n v="2794"/>
    <n v="2954"/>
    <n v="2537"/>
    <n v="1894"/>
    <n v="1734"/>
    <n v="1188"/>
    <n v="963"/>
    <n v="674"/>
    <n v="642"/>
    <n v="545"/>
  </r>
  <r>
    <s v="Mitchell County"/>
    <s v=" Kansas"/>
    <n v="2010"/>
    <x v="72"/>
    <n v="6383"/>
    <n v="3192"/>
    <n v="3191"/>
    <n v="357"/>
    <n v="370"/>
    <n v="382"/>
    <n v="370"/>
    <n v="402"/>
    <n v="319"/>
    <n v="287"/>
    <n v="331"/>
    <n v="370"/>
    <n v="465"/>
    <n v="485"/>
    <n v="517"/>
    <n v="344"/>
    <n v="331"/>
    <n v="255"/>
    <n v="280"/>
    <n v="287"/>
    <n v="223"/>
  </r>
  <r>
    <s v="Montgomery County"/>
    <s v=" Kansas"/>
    <n v="2010"/>
    <x v="72"/>
    <n v="35453"/>
    <n v="17217"/>
    <n v="18236"/>
    <n v="2410"/>
    <n v="2481"/>
    <n v="2198"/>
    <n v="2552"/>
    <n v="2198"/>
    <n v="2091"/>
    <n v="1843"/>
    <n v="1914"/>
    <n v="2233"/>
    <n v="2694"/>
    <n v="2552"/>
    <n v="2375"/>
    <n v="1879"/>
    <n v="1595"/>
    <n v="1347"/>
    <n v="1099"/>
    <n v="1134"/>
    <n v="992"/>
  </r>
  <r>
    <s v="Morris County"/>
    <s v=" Kansas"/>
    <n v="2010"/>
    <x v="72"/>
    <n v="5946"/>
    <n v="2892"/>
    <n v="3054"/>
    <n v="291"/>
    <n v="321"/>
    <n v="440"/>
    <n v="404"/>
    <n v="261"/>
    <n v="249"/>
    <n v="243"/>
    <n v="279"/>
    <n v="380"/>
    <n v="469"/>
    <n v="505"/>
    <n v="440"/>
    <n v="362"/>
    <n v="374"/>
    <n v="220"/>
    <n v="208"/>
    <n v="267"/>
    <n v="208"/>
  </r>
  <r>
    <s v="Morton County"/>
    <s v=" Kansas"/>
    <n v="2010"/>
    <x v="72"/>
    <n v="3244"/>
    <n v="1568"/>
    <n v="1676"/>
    <n v="243"/>
    <n v="223"/>
    <n v="249"/>
    <n v="233"/>
    <n v="204"/>
    <n v="162"/>
    <n v="220"/>
    <n v="168"/>
    <n v="240"/>
    <n v="236"/>
    <n v="207"/>
    <n v="178"/>
    <n v="133"/>
    <n v="120"/>
    <n v="139"/>
    <n v="84"/>
    <n v="64"/>
    <n v="133"/>
  </r>
  <r>
    <s v="Nemaha County"/>
    <s v=" Kansas"/>
    <n v="2010"/>
    <x v="72"/>
    <n v="10253"/>
    <n v="5152"/>
    <n v="5101"/>
    <n v="645"/>
    <n v="717"/>
    <n v="820"/>
    <n v="676"/>
    <n v="461"/>
    <n v="481"/>
    <n v="471"/>
    <n v="502"/>
    <n v="697"/>
    <n v="820"/>
    <n v="748"/>
    <n v="645"/>
    <n v="440"/>
    <n v="399"/>
    <n v="451"/>
    <n v="235"/>
    <n v="471"/>
    <n v="574"/>
  </r>
  <r>
    <s v="Neosho County"/>
    <s v=" Kansas"/>
    <n v="2010"/>
    <x v="72"/>
    <n v="16538"/>
    <n v="8154"/>
    <n v="8384"/>
    <n v="1124"/>
    <n v="1074"/>
    <n v="1141"/>
    <n v="1769"/>
    <n v="744"/>
    <n v="578"/>
    <n v="926"/>
    <n v="909"/>
    <n v="975"/>
    <n v="1207"/>
    <n v="1240"/>
    <n v="926"/>
    <n v="1091"/>
    <n v="644"/>
    <n v="694"/>
    <n v="413"/>
    <n v="496"/>
    <n v="562"/>
  </r>
  <r>
    <s v="Ness County"/>
    <s v=" Kansas"/>
    <n v="2010"/>
    <x v="72"/>
    <n v="3120"/>
    <n v="1568"/>
    <n v="1552"/>
    <n v="156"/>
    <n v="199"/>
    <n v="199"/>
    <n v="177"/>
    <n v="96"/>
    <n v="146"/>
    <n v="134"/>
    <n v="168"/>
    <n v="143"/>
    <n v="246"/>
    <n v="249"/>
    <n v="246"/>
    <n v="152"/>
    <n v="180"/>
    <n v="168"/>
    <n v="149"/>
    <n v="162"/>
    <n v="137"/>
  </r>
  <r>
    <s v="Norton County"/>
    <s v=" Kansas"/>
    <n v="2010"/>
    <x v="72"/>
    <n v="5692"/>
    <n v="3157"/>
    <n v="2535"/>
    <n v="261"/>
    <n v="324"/>
    <n v="301"/>
    <n v="318"/>
    <n v="273"/>
    <n v="375"/>
    <n v="369"/>
    <n v="381"/>
    <n v="409"/>
    <n v="495"/>
    <n v="483"/>
    <n v="352"/>
    <n v="295"/>
    <n v="341"/>
    <n v="136"/>
    <n v="187"/>
    <n v="239"/>
    <n v="136"/>
  </r>
  <r>
    <s v="Osage County"/>
    <s v=" Kansas"/>
    <n v="2010"/>
    <x v="72"/>
    <n v="16426"/>
    <n v="8141"/>
    <n v="8285"/>
    <n v="1001"/>
    <n v="1133"/>
    <n v="1297"/>
    <n v="1149"/>
    <n v="689"/>
    <n v="788"/>
    <n v="854"/>
    <n v="936"/>
    <n v="1051"/>
    <n v="1429"/>
    <n v="1363"/>
    <n v="1116"/>
    <n v="985"/>
    <n v="772"/>
    <n v="640"/>
    <n v="492"/>
    <n v="410"/>
    <n v="328"/>
  </r>
  <r>
    <s v="Ottawa County"/>
    <s v=" Kansas"/>
    <n v="2010"/>
    <x v="72"/>
    <n v="6107"/>
    <n v="3151"/>
    <n v="2956"/>
    <n v="341"/>
    <n v="409"/>
    <n v="543"/>
    <n v="378"/>
    <n v="225"/>
    <n v="262"/>
    <n v="335"/>
    <n v="439"/>
    <n v="348"/>
    <n v="512"/>
    <n v="476"/>
    <n v="348"/>
    <n v="427"/>
    <n v="311"/>
    <n v="238"/>
    <n v="225"/>
    <n v="140"/>
    <n v="146"/>
  </r>
  <r>
    <s v="Pawnee County"/>
    <s v=" Kansas"/>
    <n v="2010"/>
    <x v="72"/>
    <n v="6913"/>
    <n v="4052"/>
    <n v="2861"/>
    <n v="345"/>
    <n v="193"/>
    <n v="214"/>
    <n v="912"/>
    <n v="338"/>
    <n v="380"/>
    <n v="366"/>
    <n v="414"/>
    <n v="407"/>
    <n v="539"/>
    <n v="594"/>
    <n v="566"/>
    <n v="359"/>
    <n v="359"/>
    <n v="262"/>
    <n v="297"/>
    <n v="228"/>
    <n v="117"/>
  </r>
  <r>
    <s v="Phillips County"/>
    <s v=" Kansas"/>
    <n v="2010"/>
    <x v="72"/>
    <n v="5601"/>
    <n v="2788"/>
    <n v="2813"/>
    <n v="302"/>
    <n v="369"/>
    <n v="408"/>
    <n v="341"/>
    <n v="246"/>
    <n v="224"/>
    <n v="313"/>
    <n v="274"/>
    <n v="313"/>
    <n v="414"/>
    <n v="420"/>
    <n v="436"/>
    <n v="375"/>
    <n v="285"/>
    <n v="263"/>
    <n v="184"/>
    <n v="162"/>
    <n v="257"/>
  </r>
  <r>
    <s v="Pottawatomie County"/>
    <s v=" Kansas"/>
    <n v="2010"/>
    <x v="72"/>
    <n v="20781"/>
    <n v="10363"/>
    <n v="10418"/>
    <n v="1641"/>
    <n v="1704"/>
    <n v="1641"/>
    <n v="1579"/>
    <n v="1039"/>
    <n v="1309"/>
    <n v="1246"/>
    <n v="1454"/>
    <n v="1205"/>
    <n v="1641"/>
    <n v="1517"/>
    <n v="1080"/>
    <n v="1080"/>
    <n v="810"/>
    <n v="519"/>
    <n v="561"/>
    <n v="353"/>
    <n v="374"/>
  </r>
  <r>
    <s v="Pratt County"/>
    <s v=" Kansas"/>
    <n v="2010"/>
    <x v="72"/>
    <n v="9670"/>
    <n v="4724"/>
    <n v="4946"/>
    <n v="609"/>
    <n v="541"/>
    <n v="705"/>
    <n v="667"/>
    <n v="715"/>
    <n v="493"/>
    <n v="444"/>
    <n v="435"/>
    <n v="531"/>
    <n v="725"/>
    <n v="802"/>
    <n v="754"/>
    <n v="425"/>
    <n v="386"/>
    <n v="435"/>
    <n v="348"/>
    <n v="348"/>
    <n v="299"/>
  </r>
  <r>
    <s v="Rawlins County"/>
    <s v=" Kansas"/>
    <n v="2010"/>
    <x v="72"/>
    <n v="2594"/>
    <n v="1302"/>
    <n v="1292"/>
    <n v="140"/>
    <n v="121"/>
    <n v="137"/>
    <n v="163"/>
    <n v="90"/>
    <n v="103"/>
    <n v="70"/>
    <n v="119"/>
    <n v="134"/>
    <n v="199"/>
    <n v="212"/>
    <n v="233"/>
    <n v="171"/>
    <n v="145"/>
    <n v="166"/>
    <n v="194"/>
    <n v="83"/>
    <n v="108"/>
  </r>
  <r>
    <s v="Reno County"/>
    <s v=" Kansas"/>
    <n v="2010"/>
    <x v="72"/>
    <n v="64054"/>
    <n v="31982"/>
    <n v="32072"/>
    <n v="4163"/>
    <n v="4355"/>
    <n v="4035"/>
    <n v="4419"/>
    <n v="4035"/>
    <n v="3907"/>
    <n v="3587"/>
    <n v="3522"/>
    <n v="4099"/>
    <n v="4675"/>
    <n v="4739"/>
    <n v="4035"/>
    <n v="3779"/>
    <n v="2690"/>
    <n v="2241"/>
    <n v="2113"/>
    <n v="1729"/>
    <n v="1921"/>
  </r>
  <r>
    <s v="Republic County"/>
    <s v=" Kansas"/>
    <n v="2010"/>
    <x v="72"/>
    <n v="5069"/>
    <n v="2458"/>
    <n v="2611"/>
    <n v="233"/>
    <n v="263"/>
    <n v="243"/>
    <n v="288"/>
    <n v="212"/>
    <n v="182"/>
    <n v="167"/>
    <n v="147"/>
    <n v="364"/>
    <n v="390"/>
    <n v="425"/>
    <n v="395"/>
    <n v="370"/>
    <n v="283"/>
    <n v="304"/>
    <n v="258"/>
    <n v="223"/>
    <n v="319"/>
  </r>
  <r>
    <s v="Rice County"/>
    <s v=" Kansas"/>
    <n v="2010"/>
    <x v="72"/>
    <n v="10128"/>
    <n v="4903"/>
    <n v="5225"/>
    <n v="648"/>
    <n v="648"/>
    <n v="688"/>
    <n v="759"/>
    <n v="739"/>
    <n v="567"/>
    <n v="526"/>
    <n v="526"/>
    <n v="516"/>
    <n v="719"/>
    <n v="779"/>
    <n v="648"/>
    <n v="516"/>
    <n v="506"/>
    <n v="435"/>
    <n v="394"/>
    <n v="212"/>
    <n v="283"/>
  </r>
  <r>
    <s v="Riley County"/>
    <s v=" Kansas"/>
    <n v="2010"/>
    <x v="72"/>
    <n v="69035"/>
    <n v="35810"/>
    <n v="33225"/>
    <n v="4418"/>
    <n v="3796"/>
    <n v="2485"/>
    <n v="8491"/>
    <n v="17120"/>
    <n v="7179"/>
    <n v="3796"/>
    <n v="3175"/>
    <n v="2830"/>
    <n v="2899"/>
    <n v="2968"/>
    <n v="2830"/>
    <n v="1932"/>
    <n v="1449"/>
    <n v="1035"/>
    <n v="966"/>
    <n v="828"/>
    <n v="759"/>
  </r>
  <r>
    <s v="Rooks County"/>
    <s v=" Kansas"/>
    <n v="2010"/>
    <x v="72"/>
    <n v="5241"/>
    <n v="2578"/>
    <n v="2663"/>
    <n v="314"/>
    <n v="340"/>
    <n v="340"/>
    <n v="351"/>
    <n v="251"/>
    <n v="256"/>
    <n v="241"/>
    <n v="225"/>
    <n v="361"/>
    <n v="398"/>
    <n v="445"/>
    <n v="351"/>
    <n v="283"/>
    <n v="319"/>
    <n v="199"/>
    <n v="230"/>
    <n v="157"/>
    <n v="178"/>
  </r>
  <r>
    <s v="Rush County"/>
    <s v=" Kansas"/>
    <n v="2010"/>
    <x v="72"/>
    <n v="3290"/>
    <n v="1628"/>
    <n v="1662"/>
    <n v="171"/>
    <n v="190"/>
    <n v="148"/>
    <n v="197"/>
    <n v="138"/>
    <n v="128"/>
    <n v="164"/>
    <n v="174"/>
    <n v="167"/>
    <n v="276"/>
    <n v="263"/>
    <n v="227"/>
    <n v="250"/>
    <n v="138"/>
    <n v="177"/>
    <n v="207"/>
    <n v="167"/>
    <n v="108"/>
  </r>
  <r>
    <s v="Saline County"/>
    <s v=" Kansas"/>
    <n v="2010"/>
    <x v="72"/>
    <n v="54982"/>
    <n v="27066"/>
    <n v="27916"/>
    <n v="3848"/>
    <n v="3683"/>
    <n v="3793"/>
    <n v="3958"/>
    <n v="3518"/>
    <n v="3683"/>
    <n v="3243"/>
    <n v="2969"/>
    <n v="4013"/>
    <n v="4013"/>
    <n v="4068"/>
    <n v="3463"/>
    <n v="2694"/>
    <n v="2144"/>
    <n v="1869"/>
    <n v="1484"/>
    <n v="1209"/>
    <n v="1209"/>
  </r>
  <r>
    <s v="Scott County"/>
    <s v=" Kansas"/>
    <n v="2010"/>
    <x v="72"/>
    <n v="4832"/>
    <n v="2441"/>
    <n v="2391"/>
    <n v="333"/>
    <n v="362"/>
    <n v="289"/>
    <n v="212"/>
    <n v="304"/>
    <n v="149"/>
    <n v="265"/>
    <n v="318"/>
    <n v="352"/>
    <n v="396"/>
    <n v="410"/>
    <n v="386"/>
    <n v="241"/>
    <n v="212"/>
    <n v="188"/>
    <n v="106"/>
    <n v="207"/>
    <n v="86"/>
  </r>
  <r>
    <s v="Sedgwick County"/>
    <s v=" Kansas"/>
    <n v="2010"/>
    <x v="72"/>
    <n v="486123"/>
    <n v="240068"/>
    <n v="246055"/>
    <n v="37917"/>
    <n v="36945"/>
    <n v="35973"/>
    <n v="34514"/>
    <n v="34028"/>
    <n v="35486"/>
    <n v="32084"/>
    <n v="31597"/>
    <n v="31111"/>
    <n v="35486"/>
    <n v="35000"/>
    <n v="29653"/>
    <n v="21389"/>
    <n v="15555"/>
    <n v="12153"/>
    <n v="11180"/>
    <n v="8264"/>
    <n v="7777"/>
  </r>
  <r>
    <s v="Seward County"/>
    <s v=" Kansas"/>
    <n v="2010"/>
    <x v="72"/>
    <n v="22588"/>
    <n v="11507"/>
    <n v="11081"/>
    <n v="2416"/>
    <n v="1784"/>
    <n v="1942"/>
    <n v="1807"/>
    <n v="1965"/>
    <n v="1558"/>
    <n v="1603"/>
    <n v="1987"/>
    <n v="1039"/>
    <n v="1377"/>
    <n v="1332"/>
    <n v="1174"/>
    <n v="745"/>
    <n v="406"/>
    <n v="474"/>
    <n v="271"/>
    <n v="316"/>
    <n v="361"/>
  </r>
  <r>
    <s v="Shawnee County"/>
    <s v=" Kansas"/>
    <n v="2010"/>
    <x v="72"/>
    <n v="175537"/>
    <n v="84875"/>
    <n v="90662"/>
    <n v="12287"/>
    <n v="12112"/>
    <n v="11760"/>
    <n v="11760"/>
    <n v="11234"/>
    <n v="11585"/>
    <n v="10532"/>
    <n v="10707"/>
    <n v="11234"/>
    <n v="12814"/>
    <n v="13165"/>
    <n v="12287"/>
    <n v="9478"/>
    <n v="6845"/>
    <n v="5792"/>
    <n v="5090"/>
    <n v="3861"/>
    <n v="3335"/>
  </r>
  <r>
    <s v="Sheridan County"/>
    <s v=" Kansas"/>
    <n v="2010"/>
    <x v="72"/>
    <n v="2578"/>
    <n v="1317"/>
    <n v="1261"/>
    <n v="164"/>
    <n v="146"/>
    <n v="188"/>
    <n v="159"/>
    <n v="110"/>
    <n v="100"/>
    <n v="110"/>
    <n v="121"/>
    <n v="146"/>
    <n v="216"/>
    <n v="224"/>
    <n v="170"/>
    <n v="157"/>
    <n v="152"/>
    <n v="95"/>
    <n v="110"/>
    <n v="79"/>
    <n v="121"/>
  </r>
  <r>
    <s v="Sherman County"/>
    <s v=" Kansas"/>
    <n v="2010"/>
    <x v="72"/>
    <n v="6002"/>
    <n v="3110"/>
    <n v="2892"/>
    <n v="408"/>
    <n v="318"/>
    <n v="354"/>
    <n v="462"/>
    <n v="114"/>
    <n v="594"/>
    <n v="234"/>
    <n v="354"/>
    <n v="348"/>
    <n v="432"/>
    <n v="420"/>
    <n v="342"/>
    <n v="390"/>
    <n v="426"/>
    <n v="198"/>
    <n v="372"/>
    <n v="150"/>
    <n v="72"/>
  </r>
  <r>
    <s v="Smith County"/>
    <s v=" Kansas"/>
    <n v="2010"/>
    <x v="72"/>
    <n v="3934"/>
    <n v="1910"/>
    <n v="2024"/>
    <n v="173"/>
    <n v="208"/>
    <n v="200"/>
    <n v="188"/>
    <n v="110"/>
    <n v="220"/>
    <n v="161"/>
    <n v="236"/>
    <n v="161"/>
    <n v="314"/>
    <n v="338"/>
    <n v="228"/>
    <n v="302"/>
    <n v="200"/>
    <n v="243"/>
    <n v="232"/>
    <n v="192"/>
    <n v="224"/>
  </r>
  <r>
    <s v="Stafford County"/>
    <s v=" Kansas"/>
    <n v="2010"/>
    <x v="72"/>
    <n v="4433"/>
    <n v="2205"/>
    <n v="2228"/>
    <n v="252"/>
    <n v="283"/>
    <n v="292"/>
    <n v="305"/>
    <n v="208"/>
    <n v="172"/>
    <n v="186"/>
    <n v="186"/>
    <n v="319"/>
    <n v="376"/>
    <n v="354"/>
    <n v="328"/>
    <n v="208"/>
    <n v="199"/>
    <n v="234"/>
    <n v="186"/>
    <n v="172"/>
    <n v="164"/>
  </r>
  <r>
    <s v="Stanton County"/>
    <s v=" Kansas"/>
    <n v="2010"/>
    <x v="72"/>
    <n v="2197"/>
    <n v="1143"/>
    <n v="1054"/>
    <n v="177"/>
    <n v="151"/>
    <n v="158"/>
    <n v="138"/>
    <n v="101"/>
    <n v="171"/>
    <n v="114"/>
    <n v="125"/>
    <n v="177"/>
    <n v="153"/>
    <n v="116"/>
    <n v="103"/>
    <n v="149"/>
    <n v="65"/>
    <n v="96"/>
    <n v="79"/>
    <n v="43"/>
    <n v="70"/>
  </r>
  <r>
    <s v="Stevens County"/>
    <s v=" Kansas"/>
    <n v="2010"/>
    <x v="72"/>
    <n v="5533"/>
    <n v="2660"/>
    <n v="2873"/>
    <n v="459"/>
    <n v="520"/>
    <n v="442"/>
    <n v="287"/>
    <n v="210"/>
    <n v="442"/>
    <n v="459"/>
    <n v="343"/>
    <n v="326"/>
    <n v="475"/>
    <n v="309"/>
    <n v="248"/>
    <n v="276"/>
    <n v="160"/>
    <n v="182"/>
    <n v="165"/>
    <n v="82"/>
    <n v="138"/>
  </r>
  <r>
    <s v="Sumner County"/>
    <s v=" Kansas"/>
    <n v="2010"/>
    <x v="72"/>
    <n v="24257"/>
    <n v="11963"/>
    <n v="12294"/>
    <n v="1552"/>
    <n v="1600"/>
    <n v="2037"/>
    <n v="1916"/>
    <n v="1285"/>
    <n v="1237"/>
    <n v="1261"/>
    <n v="1455"/>
    <n v="1406"/>
    <n v="1964"/>
    <n v="2013"/>
    <n v="1576"/>
    <n v="1358"/>
    <n v="1043"/>
    <n v="703"/>
    <n v="630"/>
    <n v="557"/>
    <n v="679"/>
  </r>
  <r>
    <s v="Thomas County"/>
    <s v=" Kansas"/>
    <n v="2010"/>
    <x v="72"/>
    <n v="7757"/>
    <n v="3833"/>
    <n v="3924"/>
    <n v="496"/>
    <n v="395"/>
    <n v="589"/>
    <n v="845"/>
    <n v="550"/>
    <n v="473"/>
    <n v="395"/>
    <n v="287"/>
    <n v="519"/>
    <n v="558"/>
    <n v="589"/>
    <n v="589"/>
    <n v="279"/>
    <n v="287"/>
    <n v="287"/>
    <n v="186"/>
    <n v="139"/>
    <n v="287"/>
  </r>
  <r>
    <s v="Trego County"/>
    <s v=" Kansas"/>
    <n v="2010"/>
    <x v="72"/>
    <n v="2979"/>
    <n v="1432"/>
    <n v="1547"/>
    <n v="125"/>
    <n v="134"/>
    <n v="217"/>
    <n v="140"/>
    <n v="151"/>
    <n v="92"/>
    <n v="104"/>
    <n v="119"/>
    <n v="193"/>
    <n v="223"/>
    <n v="285"/>
    <n v="226"/>
    <n v="208"/>
    <n v="169"/>
    <n v="148"/>
    <n v="154"/>
    <n v="119"/>
    <n v="163"/>
  </r>
  <r>
    <s v="Clinch County"/>
    <s v=" Georgia"/>
    <n v="2010"/>
    <x v="64"/>
    <n v="7004"/>
    <n v="3560"/>
    <n v="3444"/>
    <n v="483"/>
    <n v="427"/>
    <n v="574"/>
    <n v="476"/>
    <n v="301"/>
    <n v="343"/>
    <n v="371"/>
    <n v="392"/>
    <n v="420"/>
    <n v="644"/>
    <n v="595"/>
    <n v="602"/>
    <n v="301"/>
    <n v="322"/>
    <n v="259"/>
    <n v="189"/>
    <n v="168"/>
    <n v="133"/>
  </r>
  <r>
    <s v="Wallace County"/>
    <s v=" Kansas"/>
    <n v="2010"/>
    <x v="72"/>
    <n v="1440"/>
    <n v="724"/>
    <n v="716"/>
    <n v="69"/>
    <n v="90"/>
    <n v="102"/>
    <n v="82"/>
    <n v="59"/>
    <n v="57"/>
    <n v="61"/>
    <n v="66"/>
    <n v="59"/>
    <n v="126"/>
    <n v="125"/>
    <n v="132"/>
    <n v="122"/>
    <n v="44"/>
    <n v="76"/>
    <n v="61"/>
    <n v="34"/>
    <n v="69"/>
  </r>
  <r>
    <s v="Washington County"/>
    <s v=" Kansas"/>
    <n v="2010"/>
    <x v="72"/>
    <n v="5851"/>
    <n v="2988"/>
    <n v="2863"/>
    <n v="315"/>
    <n v="333"/>
    <n v="380"/>
    <n v="386"/>
    <n v="228"/>
    <n v="286"/>
    <n v="257"/>
    <n v="292"/>
    <n v="362"/>
    <n v="450"/>
    <n v="450"/>
    <n v="333"/>
    <n v="421"/>
    <n v="333"/>
    <n v="280"/>
    <n v="239"/>
    <n v="210"/>
    <n v="286"/>
  </r>
  <r>
    <s v="Wichita County"/>
    <s v=" Kansas"/>
    <n v="2010"/>
    <x v="72"/>
    <n v="2244"/>
    <n v="1149"/>
    <n v="1095"/>
    <n v="150"/>
    <n v="166"/>
    <n v="242"/>
    <n v="127"/>
    <n v="33"/>
    <n v="139"/>
    <n v="157"/>
    <n v="105"/>
    <n v="123"/>
    <n v="201"/>
    <n v="188"/>
    <n v="150"/>
    <n v="56"/>
    <n v="105"/>
    <n v="107"/>
    <n v="96"/>
    <n v="56"/>
    <n v="40"/>
  </r>
  <r>
    <s v="Wilson County"/>
    <s v=" Kansas"/>
    <n v="2010"/>
    <x v="72"/>
    <n v="9598"/>
    <n v="4753"/>
    <n v="4845"/>
    <n v="643"/>
    <n v="547"/>
    <n v="681"/>
    <n v="585"/>
    <n v="575"/>
    <n v="470"/>
    <n v="479"/>
    <n v="383"/>
    <n v="652"/>
    <n v="700"/>
    <n v="758"/>
    <n v="662"/>
    <n v="575"/>
    <n v="441"/>
    <n v="470"/>
    <n v="239"/>
    <n v="383"/>
    <n v="335"/>
  </r>
  <r>
    <s v="Woodson County"/>
    <s v=" Kansas"/>
    <n v="2010"/>
    <x v="72"/>
    <n v="3352"/>
    <n v="1687"/>
    <n v="1665"/>
    <n v="201"/>
    <n v="201"/>
    <n v="170"/>
    <n v="174"/>
    <n v="150"/>
    <n v="184"/>
    <n v="110"/>
    <n v="144"/>
    <n v="204"/>
    <n v="254"/>
    <n v="301"/>
    <n v="261"/>
    <n v="227"/>
    <n v="167"/>
    <n v="160"/>
    <n v="160"/>
    <n v="137"/>
    <n v="140"/>
  </r>
  <r>
    <s v="Wyandotte County"/>
    <s v=" Kansas"/>
    <n v="2010"/>
    <x v="72"/>
    <n v="155462"/>
    <n v="76556"/>
    <n v="78906"/>
    <n v="13369"/>
    <n v="11970"/>
    <n v="11659"/>
    <n v="11348"/>
    <n v="10882"/>
    <n v="11970"/>
    <n v="10726"/>
    <n v="9638"/>
    <n v="10415"/>
    <n v="11037"/>
    <n v="10415"/>
    <n v="8550"/>
    <n v="6995"/>
    <n v="4663"/>
    <n v="4042"/>
    <n v="2798"/>
    <n v="2642"/>
    <n v="2331"/>
  </r>
  <r>
    <s v="Adair County"/>
    <s v=" Kentucky"/>
    <n v="2010"/>
    <x v="65"/>
    <n v="18542"/>
    <n v="9265"/>
    <n v="9277"/>
    <n v="1112"/>
    <n v="1056"/>
    <n v="1279"/>
    <n v="1576"/>
    <n v="1260"/>
    <n v="1131"/>
    <n v="1019"/>
    <n v="1075"/>
    <n v="1205"/>
    <n v="1316"/>
    <n v="1260"/>
    <n v="1372"/>
    <n v="1056"/>
    <n v="890"/>
    <n v="704"/>
    <n v="574"/>
    <n v="352"/>
    <n v="241"/>
  </r>
  <r>
    <s v="Allen County"/>
    <s v=" Kentucky"/>
    <n v="2010"/>
    <x v="65"/>
    <n v="19688"/>
    <n v="9598"/>
    <n v="10090"/>
    <n v="1319"/>
    <n v="1161"/>
    <n v="1476"/>
    <n v="1397"/>
    <n v="1220"/>
    <n v="1220"/>
    <n v="1161"/>
    <n v="1476"/>
    <n v="1240"/>
    <n v="1456"/>
    <n v="1279"/>
    <n v="1260"/>
    <n v="1220"/>
    <n v="885"/>
    <n v="767"/>
    <n v="452"/>
    <n v="393"/>
    <n v="315"/>
  </r>
  <r>
    <s v="Anderson County"/>
    <s v=" Kentucky"/>
    <n v="2010"/>
    <x v="65"/>
    <n v="21080"/>
    <n v="10219"/>
    <n v="10861"/>
    <n v="1391"/>
    <n v="1306"/>
    <n v="1686"/>
    <n v="1454"/>
    <n v="1096"/>
    <n v="1159"/>
    <n v="1496"/>
    <n v="1559"/>
    <n v="1686"/>
    <n v="1686"/>
    <n v="1538"/>
    <n v="1496"/>
    <n v="990"/>
    <n v="843"/>
    <n v="653"/>
    <n v="505"/>
    <n v="231"/>
    <n v="316"/>
  </r>
  <r>
    <s v="Ballard County"/>
    <s v=" Kentucky"/>
    <n v="2010"/>
    <x v="65"/>
    <n v="8225"/>
    <n v="4067"/>
    <n v="4158"/>
    <n v="452"/>
    <n v="485"/>
    <n v="583"/>
    <n v="518"/>
    <n v="394"/>
    <n v="427"/>
    <n v="468"/>
    <n v="658"/>
    <n v="509"/>
    <n v="559"/>
    <n v="658"/>
    <n v="649"/>
    <n v="468"/>
    <n v="378"/>
    <n v="361"/>
    <n v="296"/>
    <n v="172"/>
    <n v="172"/>
  </r>
  <r>
    <s v="Barren County"/>
    <s v=" Kentucky"/>
    <n v="2010"/>
    <x v="65"/>
    <n v="41685"/>
    <n v="20095"/>
    <n v="21590"/>
    <n v="2709"/>
    <n v="2667"/>
    <n v="3001"/>
    <n v="2667"/>
    <n v="2125"/>
    <n v="2667"/>
    <n v="2459"/>
    <n v="2459"/>
    <n v="3209"/>
    <n v="3209"/>
    <n v="3168"/>
    <n v="2709"/>
    <n v="2292"/>
    <n v="1834"/>
    <n v="1542"/>
    <n v="1208"/>
    <n v="875"/>
    <n v="917"/>
  </r>
  <r>
    <s v="Bath County"/>
    <s v=" Kentucky"/>
    <n v="2010"/>
    <x v="65"/>
    <n v="11565"/>
    <n v="5678"/>
    <n v="5887"/>
    <n v="797"/>
    <n v="612"/>
    <n v="983"/>
    <n v="867"/>
    <n v="451"/>
    <n v="693"/>
    <n v="693"/>
    <n v="902"/>
    <n v="670"/>
    <n v="855"/>
    <n v="844"/>
    <n v="797"/>
    <n v="717"/>
    <n v="404"/>
    <n v="566"/>
    <n v="300"/>
    <n v="173"/>
    <n v="219"/>
  </r>
  <r>
    <s v="Bell County"/>
    <s v=" Kentucky"/>
    <n v="2010"/>
    <x v="65"/>
    <n v="28793"/>
    <n v="13899"/>
    <n v="14894"/>
    <n v="1698"/>
    <n v="1526"/>
    <n v="1957"/>
    <n v="2073"/>
    <n v="1813"/>
    <n v="1583"/>
    <n v="1727"/>
    <n v="1813"/>
    <n v="2073"/>
    <n v="2217"/>
    <n v="2073"/>
    <n v="2274"/>
    <n v="1554"/>
    <n v="1439"/>
    <n v="1065"/>
    <n v="834"/>
    <n v="489"/>
    <n v="518"/>
  </r>
  <r>
    <s v="Boone County"/>
    <s v=" Kentucky"/>
    <n v="2010"/>
    <x v="65"/>
    <n v="114723"/>
    <n v="56532"/>
    <n v="58191"/>
    <n v="8833"/>
    <n v="9751"/>
    <n v="8833"/>
    <n v="7686"/>
    <n v="6309"/>
    <n v="7456"/>
    <n v="8260"/>
    <n v="9522"/>
    <n v="9063"/>
    <n v="8833"/>
    <n v="7801"/>
    <n v="6883"/>
    <n v="5047"/>
    <n v="3671"/>
    <n v="2523"/>
    <n v="1835"/>
    <n v="1376"/>
    <n v="1032"/>
  </r>
  <r>
    <s v="Bourbon County"/>
    <s v=" Kentucky"/>
    <n v="2010"/>
    <x v="65"/>
    <n v="19947"/>
    <n v="9689"/>
    <n v="10258"/>
    <n v="1216"/>
    <n v="1216"/>
    <n v="1476"/>
    <n v="1376"/>
    <n v="1017"/>
    <n v="1017"/>
    <n v="1236"/>
    <n v="1396"/>
    <n v="1356"/>
    <n v="1635"/>
    <n v="1476"/>
    <n v="1336"/>
    <n v="1097"/>
    <n v="937"/>
    <n v="797"/>
    <n v="418"/>
    <n v="299"/>
    <n v="618"/>
  </r>
  <r>
    <s v="Boyd County"/>
    <s v=" Kentucky"/>
    <n v="2010"/>
    <x v="65"/>
    <n v="49330"/>
    <n v="24516"/>
    <n v="24814"/>
    <n v="2910"/>
    <n v="2861"/>
    <n v="2861"/>
    <n v="3255"/>
    <n v="2466"/>
    <n v="3058"/>
    <n v="3058"/>
    <n v="3107"/>
    <n v="3601"/>
    <n v="3699"/>
    <n v="3847"/>
    <n v="3354"/>
    <n v="3107"/>
    <n v="2466"/>
    <n v="1973"/>
    <n v="1726"/>
    <n v="1233"/>
    <n v="789"/>
  </r>
  <r>
    <s v="Boyle County"/>
    <s v=" Kentucky"/>
    <n v="2010"/>
    <x v="65"/>
    <n v="28245"/>
    <n v="13810"/>
    <n v="14435"/>
    <n v="1581"/>
    <n v="1807"/>
    <n v="1722"/>
    <n v="2090"/>
    <n v="2090"/>
    <n v="1496"/>
    <n v="1722"/>
    <n v="1977"/>
    <n v="1920"/>
    <n v="2061"/>
    <n v="1835"/>
    <n v="1694"/>
    <n v="1835"/>
    <n v="1242"/>
    <n v="1016"/>
    <n v="988"/>
    <n v="564"/>
    <n v="564"/>
  </r>
  <r>
    <s v="Bracken County"/>
    <s v=" Kentucky"/>
    <n v="2010"/>
    <x v="65"/>
    <n v="8479"/>
    <n v="4211"/>
    <n v="4268"/>
    <n v="568"/>
    <n v="534"/>
    <n v="686"/>
    <n v="568"/>
    <n v="508"/>
    <n v="466"/>
    <n v="491"/>
    <n v="356"/>
    <n v="839"/>
    <n v="712"/>
    <n v="618"/>
    <n v="669"/>
    <n v="330"/>
    <n v="313"/>
    <n v="330"/>
    <n v="178"/>
    <n v="211"/>
    <n v="93"/>
  </r>
  <r>
    <s v="Breathitt County"/>
    <s v=" Kentucky"/>
    <n v="2010"/>
    <x v="65"/>
    <n v="14202"/>
    <n v="7325"/>
    <n v="6877"/>
    <n v="866"/>
    <n v="837"/>
    <n v="951"/>
    <n v="979"/>
    <n v="823"/>
    <n v="752"/>
    <n v="979"/>
    <n v="766"/>
    <n v="1249"/>
    <n v="1093"/>
    <n v="1136"/>
    <n v="1207"/>
    <n v="653"/>
    <n v="653"/>
    <n v="482"/>
    <n v="397"/>
    <n v="269"/>
    <n v="85"/>
  </r>
  <r>
    <s v="Breckinridge County"/>
    <s v=" Kentucky"/>
    <n v="2010"/>
    <x v="65"/>
    <n v="19893"/>
    <n v="9998"/>
    <n v="9895"/>
    <n v="1233"/>
    <n v="1511"/>
    <n v="1332"/>
    <n v="1253"/>
    <n v="994"/>
    <n v="1114"/>
    <n v="1074"/>
    <n v="954"/>
    <n v="1591"/>
    <n v="1531"/>
    <n v="1551"/>
    <n v="1193"/>
    <n v="1531"/>
    <n v="1034"/>
    <n v="736"/>
    <n v="616"/>
    <n v="417"/>
    <n v="198"/>
  </r>
  <r>
    <s v="Bullitt County"/>
    <s v=" Kentucky"/>
    <n v="2010"/>
    <x v="65"/>
    <n v="72515"/>
    <n v="35940"/>
    <n v="36575"/>
    <n v="4568"/>
    <n v="5076"/>
    <n v="5583"/>
    <n v="5366"/>
    <n v="3915"/>
    <n v="4423"/>
    <n v="4640"/>
    <n v="6018"/>
    <n v="5438"/>
    <n v="5946"/>
    <n v="5438"/>
    <n v="4568"/>
    <n v="4133"/>
    <n v="2973"/>
    <n v="1812"/>
    <n v="1160"/>
    <n v="797"/>
    <n v="652"/>
  </r>
  <r>
    <s v="Marshall County"/>
    <s v=" Illinois"/>
    <n v="2010"/>
    <x v="69"/>
    <n v="12763"/>
    <n v="6372"/>
    <n v="6391"/>
    <n v="778"/>
    <n v="778"/>
    <n v="816"/>
    <n v="880"/>
    <n v="714"/>
    <n v="893"/>
    <n v="753"/>
    <n v="804"/>
    <n v="893"/>
    <n v="982"/>
    <n v="957"/>
    <n v="1021"/>
    <n v="561"/>
    <n v="574"/>
    <n v="523"/>
    <n v="395"/>
    <n v="229"/>
    <n v="204"/>
  </r>
  <r>
    <s v="Caldwell County"/>
    <s v=" Kentucky"/>
    <n v="2010"/>
    <x v="65"/>
    <n v="12934"/>
    <n v="6093"/>
    <n v="6841"/>
    <n v="763"/>
    <n v="569"/>
    <n v="1034"/>
    <n v="840"/>
    <n v="607"/>
    <n v="724"/>
    <n v="711"/>
    <n v="840"/>
    <n v="776"/>
    <n v="905"/>
    <n v="918"/>
    <n v="1008"/>
    <n v="853"/>
    <n v="672"/>
    <n v="594"/>
    <n v="465"/>
    <n v="245"/>
    <n v="388"/>
  </r>
  <r>
    <s v="Calloway County"/>
    <s v=" Kentucky"/>
    <n v="2010"/>
    <x v="65"/>
    <n v="36763"/>
    <n v="17571"/>
    <n v="19192"/>
    <n v="1874"/>
    <n v="1507"/>
    <n v="2132"/>
    <n v="3345"/>
    <n v="5514"/>
    <n v="2316"/>
    <n v="1911"/>
    <n v="1948"/>
    <n v="2058"/>
    <n v="2316"/>
    <n v="2205"/>
    <n v="2058"/>
    <n v="2095"/>
    <n v="1617"/>
    <n v="1396"/>
    <n v="735"/>
    <n v="845"/>
    <n v="845"/>
  </r>
  <r>
    <s v="Campbell County"/>
    <s v=" Kentucky"/>
    <n v="2010"/>
    <x v="65"/>
    <n v="89016"/>
    <n v="43621"/>
    <n v="45395"/>
    <n v="5429"/>
    <n v="5340"/>
    <n v="6142"/>
    <n v="6943"/>
    <n v="6676"/>
    <n v="6409"/>
    <n v="5340"/>
    <n v="5251"/>
    <n v="6676"/>
    <n v="7032"/>
    <n v="6587"/>
    <n v="5875"/>
    <n v="4094"/>
    <n v="3738"/>
    <n v="2225"/>
    <n v="2314"/>
    <n v="1691"/>
    <n v="1424"/>
  </r>
  <r>
    <s v="Carroll County"/>
    <s v=" Kentucky"/>
    <n v="2010"/>
    <x v="65"/>
    <n v="10703"/>
    <n v="5403"/>
    <n v="5300"/>
    <n v="695"/>
    <n v="577"/>
    <n v="909"/>
    <n v="706"/>
    <n v="749"/>
    <n v="738"/>
    <n v="663"/>
    <n v="781"/>
    <n v="663"/>
    <n v="834"/>
    <n v="781"/>
    <n v="738"/>
    <n v="481"/>
    <n v="374"/>
    <n v="353"/>
    <n v="321"/>
    <n v="139"/>
    <n v="203"/>
  </r>
  <r>
    <s v="Carter County"/>
    <s v=" Kentucky"/>
    <n v="2010"/>
    <x v="65"/>
    <n v="27821"/>
    <n v="13788"/>
    <n v="14033"/>
    <n v="1669"/>
    <n v="1780"/>
    <n v="1836"/>
    <n v="2058"/>
    <n v="1752"/>
    <n v="1724"/>
    <n v="1613"/>
    <n v="1808"/>
    <n v="1808"/>
    <n v="2003"/>
    <n v="1891"/>
    <n v="1613"/>
    <n v="1919"/>
    <n v="1363"/>
    <n v="1224"/>
    <n v="778"/>
    <n v="417"/>
    <n v="528"/>
  </r>
  <r>
    <s v="Casey County"/>
    <s v=" Kentucky"/>
    <n v="2010"/>
    <x v="65"/>
    <n v="15939"/>
    <n v="7811"/>
    <n v="8128"/>
    <n v="988"/>
    <n v="1115"/>
    <n v="1099"/>
    <n v="972"/>
    <n v="844"/>
    <n v="1004"/>
    <n v="908"/>
    <n v="1051"/>
    <n v="1020"/>
    <n v="1067"/>
    <n v="1147"/>
    <n v="1004"/>
    <n v="1163"/>
    <n v="876"/>
    <n v="557"/>
    <n v="414"/>
    <n v="430"/>
    <n v="223"/>
  </r>
  <r>
    <s v="Christian County"/>
    <s v=" Kentucky"/>
    <n v="2010"/>
    <x v="65"/>
    <n v="72678"/>
    <n v="37091"/>
    <n v="35587"/>
    <n v="6831"/>
    <n v="5741"/>
    <n v="5305"/>
    <n v="4796"/>
    <n v="8503"/>
    <n v="6686"/>
    <n v="4942"/>
    <n v="4869"/>
    <n v="3851"/>
    <n v="4069"/>
    <n v="3706"/>
    <n v="3270"/>
    <n v="2907"/>
    <n v="2034"/>
    <n v="1962"/>
    <n v="1526"/>
    <n v="872"/>
    <n v="944"/>
  </r>
  <r>
    <s v="Clark County"/>
    <s v=" Kentucky"/>
    <n v="2010"/>
    <x v="65"/>
    <n v="35305"/>
    <n v="17390"/>
    <n v="17915"/>
    <n v="2259"/>
    <n v="2365"/>
    <n v="2294"/>
    <n v="2294"/>
    <n v="1871"/>
    <n v="2012"/>
    <n v="2471"/>
    <n v="2612"/>
    <n v="2471"/>
    <n v="2789"/>
    <n v="2577"/>
    <n v="2224"/>
    <n v="2224"/>
    <n v="1800"/>
    <n v="917"/>
    <n v="1129"/>
    <n v="600"/>
    <n v="388"/>
  </r>
  <r>
    <s v="Clay County"/>
    <s v=" Kentucky"/>
    <n v="2010"/>
    <x v="65"/>
    <n v="22197"/>
    <n v="11735"/>
    <n v="10462"/>
    <n v="1265"/>
    <n v="1354"/>
    <n v="1376"/>
    <n v="1820"/>
    <n v="1331"/>
    <n v="1465"/>
    <n v="1642"/>
    <n v="1842"/>
    <n v="1731"/>
    <n v="1686"/>
    <n v="1553"/>
    <n v="1287"/>
    <n v="1287"/>
    <n v="843"/>
    <n v="688"/>
    <n v="399"/>
    <n v="355"/>
    <n v="266"/>
  </r>
  <r>
    <s v="Clinton County"/>
    <s v=" Kentucky"/>
    <n v="2010"/>
    <x v="65"/>
    <n v="10161"/>
    <n v="5104"/>
    <n v="5057"/>
    <n v="599"/>
    <n v="802"/>
    <n v="589"/>
    <n v="609"/>
    <n v="619"/>
    <n v="467"/>
    <n v="579"/>
    <n v="721"/>
    <n v="701"/>
    <n v="751"/>
    <n v="741"/>
    <n v="782"/>
    <n v="569"/>
    <n v="508"/>
    <n v="457"/>
    <n v="314"/>
    <n v="233"/>
    <n v="101"/>
  </r>
  <r>
    <s v="Cumberland County"/>
    <s v=" Kentucky"/>
    <n v="2010"/>
    <x v="65"/>
    <n v="6931"/>
    <n v="3416"/>
    <n v="3515"/>
    <n v="415"/>
    <n v="242"/>
    <n v="561"/>
    <n v="630"/>
    <n v="298"/>
    <n v="325"/>
    <n v="304"/>
    <n v="415"/>
    <n v="505"/>
    <n v="485"/>
    <n v="505"/>
    <n v="512"/>
    <n v="408"/>
    <n v="374"/>
    <n v="346"/>
    <n v="318"/>
    <n v="166"/>
    <n v="103"/>
  </r>
  <r>
    <s v="Daviess County"/>
    <s v=" Kentucky"/>
    <n v="2010"/>
    <x v="65"/>
    <n v="95398"/>
    <n v="46268"/>
    <n v="49130"/>
    <n v="6582"/>
    <n v="6200"/>
    <n v="6677"/>
    <n v="6677"/>
    <n v="5819"/>
    <n v="6010"/>
    <n v="5342"/>
    <n v="6296"/>
    <n v="6487"/>
    <n v="7345"/>
    <n v="7059"/>
    <n v="5723"/>
    <n v="5628"/>
    <n v="3911"/>
    <n v="3148"/>
    <n v="2671"/>
    <n v="2194"/>
    <n v="1717"/>
  </r>
  <r>
    <s v="Cherokee County"/>
    <s v=" Iowa"/>
    <n v="2010"/>
    <x v="71"/>
    <n v="12086"/>
    <n v="6087"/>
    <n v="5999"/>
    <n v="652"/>
    <n v="676"/>
    <n v="785"/>
    <n v="954"/>
    <n v="773"/>
    <n v="664"/>
    <n v="688"/>
    <n v="725"/>
    <n v="833"/>
    <n v="870"/>
    <n v="858"/>
    <n v="809"/>
    <n v="846"/>
    <n v="592"/>
    <n v="543"/>
    <n v="374"/>
    <n v="181"/>
    <n v="241"/>
  </r>
  <r>
    <s v="Elliott County"/>
    <s v=" Kentucky"/>
    <n v="2010"/>
    <x v="65"/>
    <n v="7493"/>
    <n v="4109"/>
    <n v="3384"/>
    <n v="434"/>
    <n v="442"/>
    <n v="434"/>
    <n v="487"/>
    <n v="539"/>
    <n v="412"/>
    <n v="307"/>
    <n v="779"/>
    <n v="539"/>
    <n v="576"/>
    <n v="569"/>
    <n v="509"/>
    <n v="464"/>
    <n v="434"/>
    <n v="262"/>
    <n v="97"/>
    <n v="89"/>
    <n v="97"/>
  </r>
  <r>
    <s v="Fayette County"/>
    <s v=" Kentucky"/>
    <n v="2010"/>
    <x v="65"/>
    <n v="288045"/>
    <n v="141513"/>
    <n v="146532"/>
    <n v="18434"/>
    <n v="16418"/>
    <n v="16130"/>
    <n v="20451"/>
    <n v="31108"/>
    <n v="24771"/>
    <n v="22179"/>
    <n v="19299"/>
    <n v="19875"/>
    <n v="20451"/>
    <n v="19299"/>
    <n v="16706"/>
    <n v="12962"/>
    <n v="9217"/>
    <n v="6625"/>
    <n v="5472"/>
    <n v="4608"/>
    <n v="3744"/>
  </r>
  <r>
    <s v="Fleming County"/>
    <s v=" Kentucky"/>
    <n v="2010"/>
    <x v="65"/>
    <n v="14318"/>
    <n v="7067"/>
    <n v="7251"/>
    <n v="916"/>
    <n v="1131"/>
    <n v="830"/>
    <n v="1002"/>
    <n v="816"/>
    <n v="773"/>
    <n v="844"/>
    <n v="873"/>
    <n v="1145"/>
    <n v="1030"/>
    <n v="1073"/>
    <n v="1159"/>
    <n v="701"/>
    <n v="515"/>
    <n v="658"/>
    <n v="429"/>
    <n v="243"/>
    <n v="186"/>
  </r>
  <r>
    <s v="Floyd County"/>
    <s v=" Kentucky"/>
    <n v="2010"/>
    <x v="65"/>
    <n v="39949"/>
    <n v="19334"/>
    <n v="20615"/>
    <n v="2516"/>
    <n v="2356"/>
    <n v="2476"/>
    <n v="2676"/>
    <n v="2356"/>
    <n v="2516"/>
    <n v="2636"/>
    <n v="2756"/>
    <n v="2956"/>
    <n v="3036"/>
    <n v="3076"/>
    <n v="2796"/>
    <n v="2556"/>
    <n v="1877"/>
    <n v="1198"/>
    <n v="1038"/>
    <n v="559"/>
    <n v="559"/>
  </r>
  <r>
    <s v="Franklin County"/>
    <s v=" Kentucky"/>
    <n v="2010"/>
    <x v="65"/>
    <n v="49067"/>
    <n v="23776"/>
    <n v="25291"/>
    <n v="2993"/>
    <n v="3042"/>
    <n v="2993"/>
    <n v="3434"/>
    <n v="3091"/>
    <n v="3091"/>
    <n v="2944"/>
    <n v="3532"/>
    <n v="3434"/>
    <n v="3729"/>
    <n v="3729"/>
    <n v="3680"/>
    <n v="2796"/>
    <n v="2011"/>
    <n v="1619"/>
    <n v="1275"/>
    <n v="785"/>
    <n v="883"/>
  </r>
  <r>
    <s v="Fulton County"/>
    <s v=" Kentucky"/>
    <n v="2010"/>
    <x v="65"/>
    <n v="6858"/>
    <n v="3407"/>
    <n v="3451"/>
    <n v="397"/>
    <n v="342"/>
    <n v="397"/>
    <n v="445"/>
    <n v="377"/>
    <n v="438"/>
    <n v="288"/>
    <n v="610"/>
    <n v="438"/>
    <n v="480"/>
    <n v="480"/>
    <n v="507"/>
    <n v="390"/>
    <n v="329"/>
    <n v="274"/>
    <n v="260"/>
    <n v="219"/>
    <n v="164"/>
  </r>
  <r>
    <s v="Gallatin County"/>
    <s v=" Kentucky"/>
    <n v="2010"/>
    <x v="65"/>
    <n v="8428"/>
    <n v="4132"/>
    <n v="4296"/>
    <n v="598"/>
    <n v="522"/>
    <n v="707"/>
    <n v="657"/>
    <n v="497"/>
    <n v="421"/>
    <n v="446"/>
    <n v="514"/>
    <n v="800"/>
    <n v="716"/>
    <n v="615"/>
    <n v="421"/>
    <n v="556"/>
    <n v="404"/>
    <n v="227"/>
    <n v="92"/>
    <n v="101"/>
    <n v="143"/>
  </r>
  <r>
    <s v="Grant County"/>
    <s v=" Kentucky"/>
    <n v="2010"/>
    <x v="65"/>
    <n v="24604"/>
    <n v="12253"/>
    <n v="12351"/>
    <n v="1869"/>
    <n v="1796"/>
    <n v="2115"/>
    <n v="1845"/>
    <n v="1377"/>
    <n v="1623"/>
    <n v="1722"/>
    <n v="1820"/>
    <n v="1796"/>
    <n v="1820"/>
    <n v="1673"/>
    <n v="1328"/>
    <n v="1230"/>
    <n v="885"/>
    <n v="639"/>
    <n v="344"/>
    <n v="369"/>
    <n v="270"/>
  </r>
  <r>
    <s v="Graves County"/>
    <s v=" Kentucky"/>
    <n v="2010"/>
    <x v="65"/>
    <n v="36958"/>
    <n v="18166"/>
    <n v="18792"/>
    <n v="2402"/>
    <n v="2587"/>
    <n v="2587"/>
    <n v="2291"/>
    <n v="1958"/>
    <n v="2143"/>
    <n v="2143"/>
    <n v="2328"/>
    <n v="2439"/>
    <n v="2808"/>
    <n v="2550"/>
    <n v="2550"/>
    <n v="2032"/>
    <n v="1995"/>
    <n v="1293"/>
    <n v="997"/>
    <n v="886"/>
    <n v="923"/>
  </r>
  <r>
    <s v="Grayson County"/>
    <s v=" Kentucky"/>
    <n v="2010"/>
    <x v="65"/>
    <n v="25540"/>
    <n v="12794"/>
    <n v="12746"/>
    <n v="1762"/>
    <n v="1941"/>
    <n v="1609"/>
    <n v="1660"/>
    <n v="1353"/>
    <n v="1532"/>
    <n v="1506"/>
    <n v="1685"/>
    <n v="1609"/>
    <n v="1889"/>
    <n v="1915"/>
    <n v="1762"/>
    <n v="1532"/>
    <n v="1200"/>
    <n v="1072"/>
    <n v="817"/>
    <n v="408"/>
    <n v="332"/>
  </r>
  <r>
    <s v="Greenup County"/>
    <s v=" Kentucky"/>
    <n v="2010"/>
    <x v="65"/>
    <n v="36962"/>
    <n v="17790"/>
    <n v="19172"/>
    <n v="2180"/>
    <n v="2032"/>
    <n v="2698"/>
    <n v="2365"/>
    <n v="1848"/>
    <n v="1995"/>
    <n v="2180"/>
    <n v="2476"/>
    <n v="2476"/>
    <n v="2772"/>
    <n v="2809"/>
    <n v="2919"/>
    <n v="2143"/>
    <n v="1774"/>
    <n v="1626"/>
    <n v="1034"/>
    <n v="997"/>
    <n v="628"/>
  </r>
  <r>
    <s v="Hancock County"/>
    <s v=" Kentucky"/>
    <n v="2010"/>
    <x v="65"/>
    <n v="8555"/>
    <n v="4305"/>
    <n v="4250"/>
    <n v="564"/>
    <n v="556"/>
    <n v="701"/>
    <n v="633"/>
    <n v="393"/>
    <n v="436"/>
    <n v="504"/>
    <n v="556"/>
    <n v="650"/>
    <n v="633"/>
    <n v="615"/>
    <n v="487"/>
    <n v="658"/>
    <n v="419"/>
    <n v="265"/>
    <n v="171"/>
    <n v="153"/>
    <n v="153"/>
  </r>
  <r>
    <s v="Hardin County"/>
    <s v=" Kentucky"/>
    <n v="2010"/>
    <x v="65"/>
    <n v="100876"/>
    <n v="50159"/>
    <n v="50717"/>
    <n v="7363"/>
    <n v="7464"/>
    <n v="6859"/>
    <n v="7363"/>
    <n v="7162"/>
    <n v="7162"/>
    <n v="6556"/>
    <n v="6859"/>
    <n v="7565"/>
    <n v="7666"/>
    <n v="7162"/>
    <n v="5649"/>
    <n v="4842"/>
    <n v="3732"/>
    <n v="2622"/>
    <n v="1916"/>
    <n v="1513"/>
    <n v="1311"/>
  </r>
  <r>
    <s v="Harlan County"/>
    <s v=" Kentucky"/>
    <n v="2010"/>
    <x v="65"/>
    <n v="29688"/>
    <n v="14415"/>
    <n v="15273"/>
    <n v="1870"/>
    <n v="1721"/>
    <n v="2018"/>
    <n v="2048"/>
    <n v="1721"/>
    <n v="1810"/>
    <n v="1692"/>
    <n v="1662"/>
    <n v="2256"/>
    <n v="2107"/>
    <n v="2404"/>
    <n v="2256"/>
    <n v="1840"/>
    <n v="1187"/>
    <n v="1098"/>
    <n v="920"/>
    <n v="564"/>
    <n v="475"/>
  </r>
  <r>
    <s v="Harrison County"/>
    <s v=" Kentucky"/>
    <n v="2010"/>
    <x v="65"/>
    <n v="18761"/>
    <n v="9045"/>
    <n v="9716"/>
    <n v="1163"/>
    <n v="1125"/>
    <n v="1538"/>
    <n v="1256"/>
    <n v="900"/>
    <n v="1031"/>
    <n v="1013"/>
    <n v="1256"/>
    <n v="1482"/>
    <n v="1613"/>
    <n v="1388"/>
    <n v="1275"/>
    <n v="975"/>
    <n v="881"/>
    <n v="637"/>
    <n v="412"/>
    <n v="356"/>
    <n v="450"/>
  </r>
  <r>
    <s v="Hart County"/>
    <s v=" Kentucky"/>
    <n v="2010"/>
    <x v="65"/>
    <n v="18201"/>
    <n v="9013"/>
    <n v="9188"/>
    <n v="1164"/>
    <n v="982"/>
    <n v="1565"/>
    <n v="1346"/>
    <n v="928"/>
    <n v="982"/>
    <n v="964"/>
    <n v="1164"/>
    <n v="1346"/>
    <n v="1528"/>
    <n v="1237"/>
    <n v="1365"/>
    <n v="891"/>
    <n v="946"/>
    <n v="618"/>
    <n v="364"/>
    <n v="418"/>
    <n v="345"/>
  </r>
  <r>
    <s v="Henderson County"/>
    <s v=" Kentucky"/>
    <n v="2010"/>
    <x v="65"/>
    <n v="45943"/>
    <n v="22088"/>
    <n v="23855"/>
    <n v="3078"/>
    <n v="3124"/>
    <n v="2848"/>
    <n v="2894"/>
    <n v="2618"/>
    <n v="2894"/>
    <n v="2848"/>
    <n v="3399"/>
    <n v="2756"/>
    <n v="3767"/>
    <n v="3675"/>
    <n v="2986"/>
    <n v="2710"/>
    <n v="1837"/>
    <n v="1562"/>
    <n v="1194"/>
    <n v="1010"/>
    <n v="643"/>
  </r>
  <r>
    <s v="Henry County"/>
    <s v=" Kentucky"/>
    <n v="2010"/>
    <x v="65"/>
    <n v="15474"/>
    <n v="7676"/>
    <n v="7798"/>
    <n v="959"/>
    <n v="1222"/>
    <n v="1052"/>
    <n v="1021"/>
    <n v="711"/>
    <n v="820"/>
    <n v="897"/>
    <n v="928"/>
    <n v="1237"/>
    <n v="1222"/>
    <n v="1191"/>
    <n v="1160"/>
    <n v="912"/>
    <n v="851"/>
    <n v="402"/>
    <n v="355"/>
    <n v="216"/>
    <n v="278"/>
  </r>
  <r>
    <s v="Hopkins County"/>
    <s v=" Kentucky"/>
    <n v="2010"/>
    <x v="65"/>
    <n v="46886"/>
    <n v="22853"/>
    <n v="24033"/>
    <n v="3000"/>
    <n v="2906"/>
    <n v="3094"/>
    <n v="3047"/>
    <n v="2531"/>
    <n v="2719"/>
    <n v="3000"/>
    <n v="3141"/>
    <n v="3188"/>
    <n v="3516"/>
    <n v="3703"/>
    <n v="3422"/>
    <n v="2625"/>
    <n v="2203"/>
    <n v="1641"/>
    <n v="1312"/>
    <n v="937"/>
    <n v="890"/>
  </r>
  <r>
    <s v="Jackson County"/>
    <s v=" Kentucky"/>
    <n v="2010"/>
    <x v="65"/>
    <n v="13560"/>
    <n v="6730"/>
    <n v="6830"/>
    <n v="840"/>
    <n v="867"/>
    <n v="935"/>
    <n v="935"/>
    <n v="718"/>
    <n v="908"/>
    <n v="827"/>
    <n v="1152"/>
    <n v="800"/>
    <n v="1003"/>
    <n v="1017"/>
    <n v="976"/>
    <n v="678"/>
    <n v="501"/>
    <n v="637"/>
    <n v="406"/>
    <n v="189"/>
    <n v="135"/>
  </r>
  <r>
    <s v="Jefferson County"/>
    <s v=" Kentucky"/>
    <n v="2010"/>
    <x v="65"/>
    <n v="729452"/>
    <n v="351366"/>
    <n v="378086"/>
    <n v="47414"/>
    <n v="48143"/>
    <n v="45955"/>
    <n v="47414"/>
    <n v="47414"/>
    <n v="53979"/>
    <n v="48143"/>
    <n v="48143"/>
    <n v="50332"/>
    <n v="56167"/>
    <n v="54708"/>
    <n v="47414"/>
    <n v="37931"/>
    <n v="26989"/>
    <n v="21883"/>
    <n v="18965"/>
    <n v="15318"/>
    <n v="13859"/>
  </r>
  <r>
    <s v="Jessamine County"/>
    <s v=" Kentucky"/>
    <n v="2010"/>
    <x v="65"/>
    <n v="47073"/>
    <n v="22986"/>
    <n v="24087"/>
    <n v="3295"/>
    <n v="3248"/>
    <n v="3389"/>
    <n v="3718"/>
    <n v="3342"/>
    <n v="3295"/>
    <n v="3106"/>
    <n v="3248"/>
    <n v="3248"/>
    <n v="3624"/>
    <n v="3342"/>
    <n v="2777"/>
    <n v="2259"/>
    <n v="1459"/>
    <n v="1365"/>
    <n v="894"/>
    <n v="706"/>
    <n v="659"/>
  </r>
  <r>
    <s v="Kenton County"/>
    <s v=" Kentucky"/>
    <n v="2010"/>
    <x v="65"/>
    <n v="158034"/>
    <n v="77781"/>
    <n v="80253"/>
    <n v="11378"/>
    <n v="10746"/>
    <n v="11220"/>
    <n v="10272"/>
    <n v="10114"/>
    <n v="12168"/>
    <n v="11062"/>
    <n v="10904"/>
    <n v="11378"/>
    <n v="12168"/>
    <n v="11536"/>
    <n v="10430"/>
    <n v="6795"/>
    <n v="5215"/>
    <n v="4108"/>
    <n v="3476"/>
    <n v="2370"/>
    <n v="2528"/>
  </r>
  <r>
    <s v="Knott County"/>
    <s v=" Kentucky"/>
    <n v="2010"/>
    <x v="65"/>
    <n v="16587"/>
    <n v="8247"/>
    <n v="8340"/>
    <n v="945"/>
    <n v="928"/>
    <n v="1078"/>
    <n v="1244"/>
    <n v="1094"/>
    <n v="928"/>
    <n v="945"/>
    <n v="895"/>
    <n v="1526"/>
    <n v="1310"/>
    <n v="1326"/>
    <n v="1127"/>
    <n v="1078"/>
    <n v="763"/>
    <n v="530"/>
    <n v="398"/>
    <n v="199"/>
    <n v="281"/>
  </r>
  <r>
    <s v="Knox County"/>
    <s v=" Kentucky"/>
    <n v="2010"/>
    <x v="65"/>
    <n v="31765"/>
    <n v="15376"/>
    <n v="16389"/>
    <n v="2191"/>
    <n v="2160"/>
    <n v="2096"/>
    <n v="2382"/>
    <n v="2064"/>
    <n v="2001"/>
    <n v="1842"/>
    <n v="1747"/>
    <n v="2509"/>
    <n v="2350"/>
    <n v="2096"/>
    <n v="2032"/>
    <n v="1810"/>
    <n v="1238"/>
    <n v="1397"/>
    <n v="667"/>
    <n v="571"/>
    <n v="540"/>
  </r>
  <r>
    <s v="Larue County"/>
    <s v=" Kentucky"/>
    <n v="2010"/>
    <x v="65"/>
    <n v="14080"/>
    <n v="6991"/>
    <n v="7089"/>
    <n v="788"/>
    <n v="1027"/>
    <n v="872"/>
    <n v="1056"/>
    <n v="704"/>
    <n v="858"/>
    <n v="887"/>
    <n v="985"/>
    <n v="788"/>
    <n v="1140"/>
    <n v="1084"/>
    <n v="1098"/>
    <n v="647"/>
    <n v="605"/>
    <n v="506"/>
    <n v="464"/>
    <n v="323"/>
    <n v="225"/>
  </r>
  <r>
    <s v="Laurel County"/>
    <s v=" Kentucky"/>
    <n v="2010"/>
    <x v="65"/>
    <n v="58155"/>
    <n v="28574"/>
    <n v="29581"/>
    <n v="3896"/>
    <n v="4536"/>
    <n v="3547"/>
    <n v="3721"/>
    <n v="3431"/>
    <n v="3954"/>
    <n v="3896"/>
    <n v="4245"/>
    <n v="4129"/>
    <n v="4361"/>
    <n v="4187"/>
    <n v="3838"/>
    <n v="3140"/>
    <n v="2326"/>
    <n v="2151"/>
    <n v="1279"/>
    <n v="814"/>
    <n v="697"/>
  </r>
  <r>
    <s v="Letcher County"/>
    <s v=" Kentucky"/>
    <n v="2010"/>
    <x v="65"/>
    <n v="24462"/>
    <n v="12026"/>
    <n v="12436"/>
    <n v="1516"/>
    <n v="1369"/>
    <n v="1541"/>
    <n v="1590"/>
    <n v="1369"/>
    <n v="1492"/>
    <n v="1590"/>
    <n v="1638"/>
    <n v="1638"/>
    <n v="1981"/>
    <n v="1908"/>
    <n v="1883"/>
    <n v="1492"/>
    <n v="1198"/>
    <n v="831"/>
    <n v="636"/>
    <n v="318"/>
    <n v="415"/>
  </r>
  <r>
    <s v="Lincoln County"/>
    <s v=" Kentucky"/>
    <n v="2010"/>
    <x v="65"/>
    <n v="24779"/>
    <n v="12160"/>
    <n v="12619"/>
    <n v="1610"/>
    <n v="1709"/>
    <n v="1734"/>
    <n v="1808"/>
    <n v="1263"/>
    <n v="1461"/>
    <n v="1437"/>
    <n v="1858"/>
    <n v="1684"/>
    <n v="1858"/>
    <n v="1709"/>
    <n v="1858"/>
    <n v="1238"/>
    <n v="1040"/>
    <n v="941"/>
    <n v="470"/>
    <n v="446"/>
    <n v="569"/>
  </r>
  <r>
    <s v="Livingston County"/>
    <s v=" Kentucky"/>
    <n v="2010"/>
    <x v="65"/>
    <n v="9514"/>
    <n v="4708"/>
    <n v="4806"/>
    <n v="494"/>
    <n v="504"/>
    <n v="608"/>
    <n v="589"/>
    <n v="485"/>
    <n v="475"/>
    <n v="494"/>
    <n v="580"/>
    <n v="675"/>
    <n v="713"/>
    <n v="780"/>
    <n v="903"/>
    <n v="580"/>
    <n v="485"/>
    <n v="466"/>
    <n v="266"/>
    <n v="209"/>
    <n v="218"/>
  </r>
  <r>
    <s v="Lyon County"/>
    <s v=" Kentucky"/>
    <n v="2010"/>
    <x v="65"/>
    <n v="8367"/>
    <n v="4621"/>
    <n v="3746"/>
    <n v="326"/>
    <n v="267"/>
    <n v="451"/>
    <n v="292"/>
    <n v="485"/>
    <n v="485"/>
    <n v="527"/>
    <n v="502"/>
    <n v="635"/>
    <n v="669"/>
    <n v="686"/>
    <n v="660"/>
    <n v="677"/>
    <n v="577"/>
    <n v="451"/>
    <n v="334"/>
    <n v="234"/>
    <n v="92"/>
  </r>
  <r>
    <s v="McCracken County"/>
    <s v=" Kentucky"/>
    <n v="2010"/>
    <x v="65"/>
    <n v="65217"/>
    <n v="31248"/>
    <n v="33969"/>
    <n v="3978"/>
    <n v="3913"/>
    <n v="4304"/>
    <n v="3978"/>
    <n v="3456"/>
    <n v="3782"/>
    <n v="3847"/>
    <n v="4173"/>
    <n v="4304"/>
    <n v="4956"/>
    <n v="5086"/>
    <n v="5021"/>
    <n v="3717"/>
    <n v="2934"/>
    <n v="2543"/>
    <n v="2086"/>
    <n v="1760"/>
    <n v="1434"/>
  </r>
  <r>
    <s v="McCreary County"/>
    <s v=" Kentucky"/>
    <n v="2010"/>
    <x v="65"/>
    <n v="18122"/>
    <n v="9462"/>
    <n v="8660"/>
    <n v="1214"/>
    <n v="1232"/>
    <n v="1141"/>
    <n v="1431"/>
    <n v="1141"/>
    <n v="1159"/>
    <n v="1341"/>
    <n v="1087"/>
    <n v="1558"/>
    <n v="1304"/>
    <n v="1196"/>
    <n v="1141"/>
    <n v="1014"/>
    <n v="869"/>
    <n v="489"/>
    <n v="489"/>
    <n v="199"/>
    <n v="108"/>
  </r>
  <r>
    <s v="Madison County"/>
    <s v=" Kentucky"/>
    <n v="2010"/>
    <x v="65"/>
    <n v="81580"/>
    <n v="39455"/>
    <n v="42125"/>
    <n v="5221"/>
    <n v="5221"/>
    <n v="4405"/>
    <n v="7260"/>
    <n v="9626"/>
    <n v="5792"/>
    <n v="5465"/>
    <n v="5792"/>
    <n v="5139"/>
    <n v="5384"/>
    <n v="5057"/>
    <n v="4405"/>
    <n v="4079"/>
    <n v="2610"/>
    <n v="2447"/>
    <n v="1631"/>
    <n v="1142"/>
    <n v="1060"/>
  </r>
  <r>
    <s v="Magoffin County"/>
    <s v=" Kentucky"/>
    <n v="2010"/>
    <x v="65"/>
    <n v="13294"/>
    <n v="6747"/>
    <n v="6547"/>
    <n v="558"/>
    <n v="1090"/>
    <n v="1076"/>
    <n v="1249"/>
    <n v="797"/>
    <n v="425"/>
    <n v="890"/>
    <n v="850"/>
    <n v="1090"/>
    <n v="1050"/>
    <n v="970"/>
    <n v="797"/>
    <n v="784"/>
    <n v="505"/>
    <n v="358"/>
    <n v="385"/>
    <n v="239"/>
    <n v="159"/>
  </r>
  <r>
    <s v="Marion County"/>
    <s v=" Kentucky"/>
    <n v="2010"/>
    <x v="65"/>
    <n v="19619"/>
    <n v="10114"/>
    <n v="9505"/>
    <n v="1334"/>
    <n v="1255"/>
    <n v="1412"/>
    <n v="1412"/>
    <n v="1059"/>
    <n v="1334"/>
    <n v="1314"/>
    <n v="1353"/>
    <n v="1471"/>
    <n v="1491"/>
    <n v="1412"/>
    <n v="1235"/>
    <n v="1098"/>
    <n v="765"/>
    <n v="510"/>
    <n v="529"/>
    <n v="372"/>
    <n v="255"/>
  </r>
  <r>
    <s v="Marshall County"/>
    <s v=" Kentucky"/>
    <n v="2010"/>
    <x v="65"/>
    <n v="31386"/>
    <n v="15416"/>
    <n v="15970"/>
    <n v="1789"/>
    <n v="1820"/>
    <n v="1820"/>
    <n v="1977"/>
    <n v="1506"/>
    <n v="1569"/>
    <n v="1757"/>
    <n v="1977"/>
    <n v="2102"/>
    <n v="2385"/>
    <n v="2385"/>
    <n v="2134"/>
    <n v="2259"/>
    <n v="1789"/>
    <n v="1537"/>
    <n v="1349"/>
    <n v="564"/>
    <n v="627"/>
  </r>
  <r>
    <s v="Martin County"/>
    <s v=" Kentucky"/>
    <n v="2010"/>
    <x v="65"/>
    <n v="13138"/>
    <n v="7241"/>
    <n v="5897"/>
    <n v="748"/>
    <n v="617"/>
    <n v="985"/>
    <n v="748"/>
    <n v="906"/>
    <n v="1051"/>
    <n v="1156"/>
    <n v="1090"/>
    <n v="959"/>
    <n v="998"/>
    <n v="932"/>
    <n v="880"/>
    <n v="630"/>
    <n v="420"/>
    <n v="394"/>
    <n v="210"/>
    <n v="183"/>
    <n v="223"/>
  </r>
  <r>
    <s v="Mason County"/>
    <s v=" Kentucky"/>
    <n v="2010"/>
    <x v="65"/>
    <n v="17362"/>
    <n v="8457"/>
    <n v="8905"/>
    <n v="1232"/>
    <n v="1128"/>
    <n v="1145"/>
    <n v="1128"/>
    <n v="972"/>
    <n v="937"/>
    <n v="1024"/>
    <n v="1111"/>
    <n v="1319"/>
    <n v="1250"/>
    <n v="1354"/>
    <n v="1215"/>
    <n v="1041"/>
    <n v="763"/>
    <n v="572"/>
    <n v="416"/>
    <n v="347"/>
    <n v="434"/>
  </r>
  <r>
    <s v="Meade County"/>
    <s v=" Kentucky"/>
    <n v="2010"/>
    <x v="65"/>
    <n v="28907"/>
    <n v="14517"/>
    <n v="14390"/>
    <n v="2052"/>
    <n v="2254"/>
    <n v="2370"/>
    <n v="1994"/>
    <n v="1878"/>
    <n v="1907"/>
    <n v="2052"/>
    <n v="2370"/>
    <n v="1763"/>
    <n v="2341"/>
    <n v="2052"/>
    <n v="1358"/>
    <n v="1647"/>
    <n v="953"/>
    <n v="722"/>
    <n v="491"/>
    <n v="260"/>
    <n v="375"/>
  </r>
  <r>
    <s v="Bottineau County"/>
    <s v=" North Dakota"/>
    <n v="2010"/>
    <x v="59"/>
    <n v="6427"/>
    <n v="3182"/>
    <n v="3245"/>
    <n v="334"/>
    <n v="340"/>
    <n v="404"/>
    <n v="449"/>
    <n v="308"/>
    <n v="366"/>
    <n v="334"/>
    <n v="411"/>
    <n v="411"/>
    <n v="616"/>
    <n v="559"/>
    <n v="404"/>
    <n v="546"/>
    <n v="302"/>
    <n v="179"/>
    <n v="192"/>
    <n v="205"/>
    <n v="57"/>
  </r>
  <r>
    <s v="Mercer County"/>
    <s v=" Kentucky"/>
    <n v="2010"/>
    <x v="65"/>
    <n v="21272"/>
    <n v="10356"/>
    <n v="10916"/>
    <n v="1403"/>
    <n v="1276"/>
    <n v="1574"/>
    <n v="1297"/>
    <n v="978"/>
    <n v="1106"/>
    <n v="1318"/>
    <n v="1276"/>
    <n v="1531"/>
    <n v="1744"/>
    <n v="1680"/>
    <n v="1659"/>
    <n v="1106"/>
    <n v="1063"/>
    <n v="829"/>
    <n v="553"/>
    <n v="382"/>
    <n v="467"/>
  </r>
  <r>
    <s v="Metcalfe County"/>
    <s v=" Kentucky"/>
    <n v="2010"/>
    <x v="65"/>
    <n v="10130"/>
    <n v="5059"/>
    <n v="5071"/>
    <n v="638"/>
    <n v="526"/>
    <n v="780"/>
    <n v="749"/>
    <n v="526"/>
    <n v="536"/>
    <n v="557"/>
    <n v="607"/>
    <n v="759"/>
    <n v="800"/>
    <n v="749"/>
    <n v="567"/>
    <n v="678"/>
    <n v="455"/>
    <n v="506"/>
    <n v="243"/>
    <n v="232"/>
    <n v="212"/>
  </r>
  <r>
    <s v="Monroe County"/>
    <s v=" Kentucky"/>
    <n v="2010"/>
    <x v="65"/>
    <n v="11089"/>
    <n v="5540"/>
    <n v="5549"/>
    <n v="609"/>
    <n v="687"/>
    <n v="798"/>
    <n v="765"/>
    <n v="620"/>
    <n v="654"/>
    <n v="576"/>
    <n v="598"/>
    <n v="787"/>
    <n v="831"/>
    <n v="842"/>
    <n v="809"/>
    <n v="632"/>
    <n v="576"/>
    <n v="499"/>
    <n v="288"/>
    <n v="255"/>
    <n v="232"/>
  </r>
  <r>
    <s v="Montgomery County"/>
    <s v=" Kentucky"/>
    <n v="2010"/>
    <x v="65"/>
    <n v="25908"/>
    <n v="12681"/>
    <n v="13227"/>
    <n v="1761"/>
    <n v="2072"/>
    <n v="1528"/>
    <n v="1632"/>
    <n v="1424"/>
    <n v="1684"/>
    <n v="1891"/>
    <n v="2020"/>
    <n v="1761"/>
    <n v="1917"/>
    <n v="1813"/>
    <n v="2020"/>
    <n v="1088"/>
    <n v="984"/>
    <n v="803"/>
    <n v="725"/>
    <n v="440"/>
    <n v="336"/>
  </r>
  <r>
    <s v="Morgan County"/>
    <s v=" Kentucky"/>
    <n v="2010"/>
    <x v="65"/>
    <n v="14055"/>
    <n v="7905"/>
    <n v="6150"/>
    <n v="758"/>
    <n v="716"/>
    <n v="899"/>
    <n v="829"/>
    <n v="927"/>
    <n v="1110"/>
    <n v="1124"/>
    <n v="899"/>
    <n v="1180"/>
    <n v="1068"/>
    <n v="1054"/>
    <n v="927"/>
    <n v="730"/>
    <n v="604"/>
    <n v="463"/>
    <n v="463"/>
    <n v="140"/>
    <n v="154"/>
  </r>
  <r>
    <s v="Muhlenberg County"/>
    <s v=" Kentucky"/>
    <n v="2010"/>
    <x v="65"/>
    <n v="31541"/>
    <n v="15867"/>
    <n v="15674"/>
    <n v="1797"/>
    <n v="1955"/>
    <n v="1955"/>
    <n v="1955"/>
    <n v="1829"/>
    <n v="1860"/>
    <n v="1987"/>
    <n v="2302"/>
    <n v="1955"/>
    <n v="2460"/>
    <n v="2334"/>
    <n v="1987"/>
    <n v="2144"/>
    <n v="1734"/>
    <n v="1072"/>
    <n v="1009"/>
    <n v="725"/>
    <n v="473"/>
  </r>
  <r>
    <s v="Nelson County"/>
    <s v=" Kentucky"/>
    <n v="2010"/>
    <x v="65"/>
    <n v="42523"/>
    <n v="20855"/>
    <n v="21668"/>
    <n v="2976"/>
    <n v="3146"/>
    <n v="3231"/>
    <n v="2849"/>
    <n v="2168"/>
    <n v="2934"/>
    <n v="2763"/>
    <n v="3061"/>
    <n v="3104"/>
    <n v="3359"/>
    <n v="3231"/>
    <n v="2763"/>
    <n v="2126"/>
    <n v="1530"/>
    <n v="1275"/>
    <n v="892"/>
    <n v="510"/>
    <n v="595"/>
  </r>
  <r>
    <s v="Nicholas County"/>
    <s v=" Kentucky"/>
    <n v="2010"/>
    <x v="65"/>
    <n v="7136"/>
    <n v="3481"/>
    <n v="3655"/>
    <n v="463"/>
    <n v="349"/>
    <n v="563"/>
    <n v="385"/>
    <n v="421"/>
    <n v="413"/>
    <n v="449"/>
    <n v="656"/>
    <n v="356"/>
    <n v="556"/>
    <n v="499"/>
    <n v="435"/>
    <n v="492"/>
    <n v="335"/>
    <n v="264"/>
    <n v="214"/>
    <n v="142"/>
    <n v="128"/>
  </r>
  <r>
    <s v="Johnson County"/>
    <s v=" Kentucky"/>
    <n v="2010"/>
    <x v="65"/>
    <n v="23837"/>
    <n v="11785"/>
    <n v="12052"/>
    <n v="1763"/>
    <n v="1644"/>
    <n v="1573"/>
    <n v="1525"/>
    <n v="1239"/>
    <n v="1597"/>
    <n v="1477"/>
    <n v="1501"/>
    <n v="1501"/>
    <n v="1740"/>
    <n v="1692"/>
    <n v="1644"/>
    <n v="1358"/>
    <n v="1096"/>
    <n v="881"/>
    <n v="548"/>
    <n v="548"/>
    <n v="500"/>
  </r>
  <r>
    <s v="Oldham County"/>
    <s v=" Kentucky"/>
    <n v="2010"/>
    <x v="65"/>
    <n v="58784"/>
    <n v="30641"/>
    <n v="28143"/>
    <n v="3527"/>
    <n v="4702"/>
    <n v="5290"/>
    <n v="4114"/>
    <n v="2468"/>
    <n v="2997"/>
    <n v="3350"/>
    <n v="4761"/>
    <n v="5525"/>
    <n v="5584"/>
    <n v="4585"/>
    <n v="3762"/>
    <n v="3115"/>
    <n v="2116"/>
    <n v="1175"/>
    <n v="705"/>
    <n v="587"/>
    <n v="529"/>
  </r>
  <r>
    <s v="Owen County"/>
    <s v=" Kentucky"/>
    <n v="2010"/>
    <x v="65"/>
    <n v="10928"/>
    <n v="5440"/>
    <n v="5488"/>
    <n v="710"/>
    <n v="732"/>
    <n v="808"/>
    <n v="710"/>
    <n v="557"/>
    <n v="622"/>
    <n v="633"/>
    <n v="721"/>
    <n v="775"/>
    <n v="885"/>
    <n v="852"/>
    <n v="786"/>
    <n v="601"/>
    <n v="502"/>
    <n v="382"/>
    <n v="382"/>
    <n v="120"/>
    <n v="142"/>
  </r>
  <r>
    <s v="Owsley County"/>
    <s v=" Kentucky"/>
    <n v="2010"/>
    <x v="65"/>
    <n v="4742"/>
    <n v="2338"/>
    <n v="2404"/>
    <n v="222"/>
    <n v="331"/>
    <n v="436"/>
    <n v="170"/>
    <n v="312"/>
    <n v="222"/>
    <n v="346"/>
    <n v="275"/>
    <n v="327"/>
    <n v="246"/>
    <n v="246"/>
    <n v="246"/>
    <n v="407"/>
    <n v="417"/>
    <n v="199"/>
    <n v="147"/>
    <n v="71"/>
    <n v="104"/>
  </r>
  <r>
    <s v="Perry County"/>
    <s v=" Kentucky"/>
    <n v="2010"/>
    <x v="65"/>
    <n v="28739"/>
    <n v="14166"/>
    <n v="14573"/>
    <n v="1666"/>
    <n v="1724"/>
    <n v="1753"/>
    <n v="1982"/>
    <n v="1810"/>
    <n v="1781"/>
    <n v="1781"/>
    <n v="1954"/>
    <n v="2155"/>
    <n v="2327"/>
    <n v="2299"/>
    <n v="2212"/>
    <n v="1551"/>
    <n v="1207"/>
    <n v="1005"/>
    <n v="517"/>
    <n v="603"/>
    <n v="373"/>
  </r>
  <r>
    <s v="Pike County"/>
    <s v=" Kentucky"/>
    <n v="2010"/>
    <x v="65"/>
    <n v="65309"/>
    <n v="31890"/>
    <n v="33419"/>
    <n v="3918"/>
    <n v="3722"/>
    <n v="4245"/>
    <n v="4310"/>
    <n v="3722"/>
    <n v="4049"/>
    <n v="4310"/>
    <n v="4506"/>
    <n v="4702"/>
    <n v="5094"/>
    <n v="5159"/>
    <n v="4898"/>
    <n v="3853"/>
    <n v="2873"/>
    <n v="2155"/>
    <n v="1763"/>
    <n v="1175"/>
    <n v="914"/>
  </r>
  <r>
    <s v="Powell County"/>
    <s v=" Kentucky"/>
    <n v="2010"/>
    <x v="65"/>
    <n v="12786"/>
    <n v="6428"/>
    <n v="6358"/>
    <n v="882"/>
    <n v="920"/>
    <n v="818"/>
    <n v="933"/>
    <n v="728"/>
    <n v="805"/>
    <n v="792"/>
    <n v="575"/>
    <n v="1240"/>
    <n v="946"/>
    <n v="933"/>
    <n v="1061"/>
    <n v="524"/>
    <n v="562"/>
    <n v="473"/>
    <n v="217"/>
    <n v="179"/>
    <n v="204"/>
  </r>
  <r>
    <s v="Pulaski County"/>
    <s v=" Kentucky"/>
    <n v="2010"/>
    <x v="65"/>
    <n v="62062"/>
    <n v="30375"/>
    <n v="31687"/>
    <n v="3723"/>
    <n v="3971"/>
    <n v="3909"/>
    <n v="4034"/>
    <n v="3227"/>
    <n v="3661"/>
    <n v="3661"/>
    <n v="4034"/>
    <n v="4592"/>
    <n v="4592"/>
    <n v="4716"/>
    <n v="4406"/>
    <n v="3537"/>
    <n v="2978"/>
    <n v="2792"/>
    <n v="1675"/>
    <n v="1489"/>
    <n v="1055"/>
  </r>
  <r>
    <s v="Robertson County"/>
    <s v=" Kentucky"/>
    <n v="2010"/>
    <x v="65"/>
    <n v="2278"/>
    <n v="1208"/>
    <n v="1070"/>
    <n v="179"/>
    <n v="82"/>
    <n v="143"/>
    <n v="277"/>
    <n v="216"/>
    <n v="145"/>
    <n v="50"/>
    <n v="127"/>
    <n v="198"/>
    <n v="148"/>
    <n v="175"/>
    <n v="109"/>
    <n v="138"/>
    <n v="125"/>
    <n v="41"/>
    <n v="43"/>
    <n v="20"/>
    <n v="50"/>
  </r>
  <r>
    <s v="Rowan County"/>
    <s v=" Kentucky"/>
    <n v="2010"/>
    <x v="65"/>
    <n v="23075"/>
    <n v="11370"/>
    <n v="11705"/>
    <n v="1361"/>
    <n v="1269"/>
    <n v="1153"/>
    <n v="2815"/>
    <n v="3045"/>
    <n v="1407"/>
    <n v="1269"/>
    <n v="1292"/>
    <n v="1499"/>
    <n v="1384"/>
    <n v="1338"/>
    <n v="1361"/>
    <n v="1061"/>
    <n v="946"/>
    <n v="715"/>
    <n v="553"/>
    <n v="230"/>
    <n v="323"/>
  </r>
  <r>
    <s v="Scott County"/>
    <s v=" Kentucky"/>
    <n v="2010"/>
    <x v="65"/>
    <n v="44868"/>
    <n v="21815"/>
    <n v="23053"/>
    <n v="3454"/>
    <n v="3499"/>
    <n v="3230"/>
    <n v="3140"/>
    <n v="2871"/>
    <n v="2916"/>
    <n v="3320"/>
    <n v="4082"/>
    <n v="3409"/>
    <n v="3275"/>
    <n v="3095"/>
    <n v="2557"/>
    <n v="1974"/>
    <n v="1256"/>
    <n v="1076"/>
    <n v="717"/>
    <n v="448"/>
    <n v="538"/>
  </r>
  <r>
    <s v="Simpson County"/>
    <s v=" Kentucky"/>
    <n v="2010"/>
    <x v="65"/>
    <n v="17214"/>
    <n v="8452"/>
    <n v="8762"/>
    <n v="1118"/>
    <n v="1136"/>
    <n v="1273"/>
    <n v="1170"/>
    <n v="1015"/>
    <n v="1084"/>
    <n v="1067"/>
    <n v="1273"/>
    <n v="1084"/>
    <n v="1342"/>
    <n v="1153"/>
    <n v="1050"/>
    <n v="1101"/>
    <n v="636"/>
    <n v="671"/>
    <n v="550"/>
    <n v="292"/>
    <n v="189"/>
  </r>
  <r>
    <s v="Spencer County"/>
    <s v=" Kentucky"/>
    <n v="2010"/>
    <x v="65"/>
    <n v="16582"/>
    <n v="8390"/>
    <n v="8192"/>
    <n v="1127"/>
    <n v="1227"/>
    <n v="1243"/>
    <n v="1144"/>
    <n v="729"/>
    <n v="895"/>
    <n v="1077"/>
    <n v="1243"/>
    <n v="1641"/>
    <n v="1459"/>
    <n v="1260"/>
    <n v="945"/>
    <n v="961"/>
    <n v="630"/>
    <n v="381"/>
    <n v="265"/>
    <n v="198"/>
    <n v="132"/>
  </r>
  <r>
    <s v="Taylor County"/>
    <s v=" Kentucky"/>
    <n v="2010"/>
    <x v="65"/>
    <n v="24247"/>
    <n v="11683"/>
    <n v="12564"/>
    <n v="1454"/>
    <n v="1624"/>
    <n v="1454"/>
    <n v="1988"/>
    <n v="1770"/>
    <n v="1430"/>
    <n v="1188"/>
    <n v="1066"/>
    <n v="1939"/>
    <n v="1818"/>
    <n v="1721"/>
    <n v="1624"/>
    <n v="1382"/>
    <n v="1115"/>
    <n v="994"/>
    <n v="630"/>
    <n v="484"/>
    <n v="606"/>
  </r>
  <r>
    <s v="Todd County"/>
    <s v=" Kentucky"/>
    <n v="2010"/>
    <x v="65"/>
    <n v="12307"/>
    <n v="6064"/>
    <n v="6243"/>
    <n v="1009"/>
    <n v="898"/>
    <n v="923"/>
    <n v="873"/>
    <n v="775"/>
    <n v="726"/>
    <n v="726"/>
    <n v="787"/>
    <n v="812"/>
    <n v="873"/>
    <n v="873"/>
    <n v="676"/>
    <n v="664"/>
    <n v="356"/>
    <n v="541"/>
    <n v="295"/>
    <n v="356"/>
    <n v="135"/>
  </r>
  <r>
    <s v="Trigg County"/>
    <s v=" Kentucky"/>
    <n v="2010"/>
    <x v="65"/>
    <n v="14117"/>
    <n v="7050"/>
    <n v="7067"/>
    <n v="790"/>
    <n v="804"/>
    <n v="931"/>
    <n v="917"/>
    <n v="649"/>
    <n v="677"/>
    <n v="663"/>
    <n v="734"/>
    <n v="1185"/>
    <n v="1016"/>
    <n v="1044"/>
    <n v="1369"/>
    <n v="847"/>
    <n v="1016"/>
    <n v="536"/>
    <n v="395"/>
    <n v="338"/>
    <n v="225"/>
  </r>
  <r>
    <s v="Trimble County"/>
    <s v=" Kentucky"/>
    <n v="2010"/>
    <x v="65"/>
    <n v="8872"/>
    <n v="4497"/>
    <n v="4375"/>
    <n v="541"/>
    <n v="603"/>
    <n v="665"/>
    <n v="638"/>
    <n v="443"/>
    <n v="505"/>
    <n v="558"/>
    <n v="692"/>
    <n v="629"/>
    <n v="700"/>
    <n v="638"/>
    <n v="612"/>
    <n v="550"/>
    <n v="363"/>
    <n v="266"/>
    <n v="221"/>
    <n v="150"/>
    <n v="97"/>
  </r>
  <r>
    <s v="Screven County"/>
    <s v=" Georgia"/>
    <n v="2010"/>
    <x v="64"/>
    <n v="15077"/>
    <n v="7555"/>
    <n v="7522"/>
    <n v="934"/>
    <n v="859"/>
    <n v="949"/>
    <n v="1492"/>
    <n v="1281"/>
    <n v="844"/>
    <n v="799"/>
    <n v="723"/>
    <n v="1206"/>
    <n v="1040"/>
    <n v="1040"/>
    <n v="1010"/>
    <n v="738"/>
    <n v="557"/>
    <n v="588"/>
    <n v="467"/>
    <n v="286"/>
    <n v="256"/>
  </r>
  <r>
    <s v="Warren County"/>
    <s v=" Kentucky"/>
    <n v="2010"/>
    <x v="65"/>
    <n v="109775"/>
    <n v="53708"/>
    <n v="56067"/>
    <n v="7025"/>
    <n v="7245"/>
    <n v="6476"/>
    <n v="9660"/>
    <n v="12733"/>
    <n v="7903"/>
    <n v="7135"/>
    <n v="7135"/>
    <n v="6915"/>
    <n v="7464"/>
    <n v="7245"/>
    <n v="6257"/>
    <n v="4939"/>
    <n v="3512"/>
    <n v="2963"/>
    <n v="2195"/>
    <n v="1646"/>
    <n v="1317"/>
  </r>
  <r>
    <s v="Washington County"/>
    <s v=" Kentucky"/>
    <n v="2010"/>
    <x v="65"/>
    <n v="11593"/>
    <n v="5741"/>
    <n v="5852"/>
    <n v="672"/>
    <n v="718"/>
    <n v="881"/>
    <n v="869"/>
    <n v="799"/>
    <n v="533"/>
    <n v="602"/>
    <n v="788"/>
    <n v="834"/>
    <n v="939"/>
    <n v="799"/>
    <n v="765"/>
    <n v="591"/>
    <n v="533"/>
    <n v="440"/>
    <n v="266"/>
    <n v="324"/>
    <n v="255"/>
  </r>
  <r>
    <s v="Wayne County"/>
    <s v=" Kentucky"/>
    <n v="2010"/>
    <x v="65"/>
    <n v="20716"/>
    <n v="10303"/>
    <n v="10413"/>
    <n v="1160"/>
    <n v="1263"/>
    <n v="1470"/>
    <n v="1284"/>
    <n v="1222"/>
    <n v="1222"/>
    <n v="1284"/>
    <n v="1408"/>
    <n v="1387"/>
    <n v="1491"/>
    <n v="1512"/>
    <n v="1387"/>
    <n v="1367"/>
    <n v="1180"/>
    <n v="766"/>
    <n v="745"/>
    <n v="290"/>
    <n v="290"/>
  </r>
  <r>
    <s v="Webster County"/>
    <s v=" Kentucky"/>
    <n v="2010"/>
    <x v="65"/>
    <n v="13734"/>
    <n v="6776"/>
    <n v="6958"/>
    <n v="865"/>
    <n v="878"/>
    <n v="892"/>
    <n v="975"/>
    <n v="714"/>
    <n v="782"/>
    <n v="865"/>
    <n v="824"/>
    <n v="1084"/>
    <n v="1002"/>
    <n v="1016"/>
    <n v="1002"/>
    <n v="741"/>
    <n v="645"/>
    <n v="425"/>
    <n v="357"/>
    <n v="329"/>
    <n v="329"/>
  </r>
  <r>
    <s v="Acadia Parish"/>
    <s v=" Louisiana"/>
    <n v="2010"/>
    <x v="73"/>
    <n v="61139"/>
    <n v="29849"/>
    <n v="31290"/>
    <n v="4707"/>
    <n v="4463"/>
    <n v="4768"/>
    <n v="4707"/>
    <n v="3974"/>
    <n v="4279"/>
    <n v="3423"/>
    <n v="3668"/>
    <n v="4035"/>
    <n v="4646"/>
    <n v="4340"/>
    <n v="3484"/>
    <n v="2995"/>
    <n v="2201"/>
    <n v="2017"/>
    <n v="1589"/>
    <n v="978"/>
    <n v="917"/>
  </r>
  <r>
    <s v="Allen Parish"/>
    <s v=" Louisiana"/>
    <n v="2010"/>
    <x v="73"/>
    <n v="25816"/>
    <n v="14479"/>
    <n v="11337"/>
    <n v="1652"/>
    <n v="1703"/>
    <n v="1600"/>
    <n v="1703"/>
    <n v="1600"/>
    <n v="1832"/>
    <n v="1962"/>
    <n v="1884"/>
    <n v="2065"/>
    <n v="1962"/>
    <n v="1936"/>
    <n v="1419"/>
    <n v="1316"/>
    <n v="877"/>
    <n v="929"/>
    <n v="567"/>
    <n v="464"/>
    <n v="387"/>
  </r>
  <r>
    <s v="Ascension Parish"/>
    <s v=" Louisiana"/>
    <n v="2010"/>
    <x v="73"/>
    <n v="102501"/>
    <n v="50694"/>
    <n v="51807"/>
    <n v="8097"/>
    <n v="8610"/>
    <n v="8097"/>
    <n v="7380"/>
    <n v="5945"/>
    <n v="7277"/>
    <n v="7175"/>
    <n v="8097"/>
    <n v="8302"/>
    <n v="7687"/>
    <n v="6970"/>
    <n v="5740"/>
    <n v="4305"/>
    <n v="3280"/>
    <n v="1947"/>
    <n v="1435"/>
    <n v="1127"/>
    <n v="922"/>
  </r>
  <r>
    <s v="Assumption Parish"/>
    <s v=" Louisiana"/>
    <n v="2010"/>
    <x v="73"/>
    <n v="23487"/>
    <n v="11649"/>
    <n v="11838"/>
    <n v="1456"/>
    <n v="1738"/>
    <n v="1503"/>
    <n v="1902"/>
    <n v="1432"/>
    <n v="1526"/>
    <n v="1338"/>
    <n v="1221"/>
    <n v="1902"/>
    <n v="1761"/>
    <n v="1831"/>
    <n v="1573"/>
    <n v="1221"/>
    <n v="915"/>
    <n v="751"/>
    <n v="587"/>
    <n v="375"/>
    <n v="399"/>
  </r>
  <r>
    <s v="Avoyelles Parish"/>
    <s v=" Louisiana"/>
    <n v="2010"/>
    <x v="73"/>
    <n v="42013"/>
    <n v="21073"/>
    <n v="20940"/>
    <n v="2898"/>
    <n v="2772"/>
    <n v="2814"/>
    <n v="2940"/>
    <n v="2646"/>
    <n v="2856"/>
    <n v="2604"/>
    <n v="2478"/>
    <n v="3150"/>
    <n v="3066"/>
    <n v="2940"/>
    <n v="2772"/>
    <n v="2100"/>
    <n v="1932"/>
    <n v="1260"/>
    <n v="1134"/>
    <n v="840"/>
    <n v="798"/>
  </r>
  <r>
    <s v="Beauregard Parish"/>
    <s v=" Louisiana"/>
    <n v="2010"/>
    <x v="73"/>
    <n v="35000"/>
    <n v="17748"/>
    <n v="17252"/>
    <n v="2380"/>
    <n v="2625"/>
    <n v="2625"/>
    <n v="2555"/>
    <n v="2030"/>
    <n v="2310"/>
    <n v="2380"/>
    <n v="2205"/>
    <n v="2450"/>
    <n v="2485"/>
    <n v="2485"/>
    <n v="2275"/>
    <n v="1820"/>
    <n v="1365"/>
    <n v="1190"/>
    <n v="770"/>
    <n v="665"/>
    <n v="385"/>
  </r>
  <r>
    <s v="Bienville Parish"/>
    <s v=" Louisiana"/>
    <n v="2010"/>
    <x v="73"/>
    <n v="14546"/>
    <n v="7007"/>
    <n v="7539"/>
    <n v="829"/>
    <n v="887"/>
    <n v="1061"/>
    <n v="1090"/>
    <n v="901"/>
    <n v="785"/>
    <n v="610"/>
    <n v="843"/>
    <n v="1032"/>
    <n v="1076"/>
    <n v="1032"/>
    <n v="945"/>
    <n v="814"/>
    <n v="770"/>
    <n v="581"/>
    <n v="523"/>
    <n v="407"/>
    <n v="349"/>
  </r>
  <r>
    <s v="Bossier Parish"/>
    <s v=" Louisiana"/>
    <n v="2010"/>
    <x v="73"/>
    <n v="113837"/>
    <n v="55899"/>
    <n v="57938"/>
    <n v="8423"/>
    <n v="7968"/>
    <n v="8310"/>
    <n v="7968"/>
    <n v="8310"/>
    <n v="8993"/>
    <n v="7627"/>
    <n v="7627"/>
    <n v="7854"/>
    <n v="8082"/>
    <n v="7513"/>
    <n v="6716"/>
    <n v="5122"/>
    <n v="3984"/>
    <n v="3756"/>
    <n v="2959"/>
    <n v="1479"/>
    <n v="1252"/>
  </r>
  <r>
    <s v="Caddo Parish"/>
    <s v=" Louisiana"/>
    <n v="2010"/>
    <x v="73"/>
    <n v="253048"/>
    <n v="120000"/>
    <n v="133048"/>
    <n v="17713"/>
    <n v="16954"/>
    <n v="17207"/>
    <n v="18472"/>
    <n v="18219"/>
    <n v="18472"/>
    <n v="15435"/>
    <n v="15182"/>
    <n v="15688"/>
    <n v="17713"/>
    <n v="18472"/>
    <n v="16701"/>
    <n v="12652"/>
    <n v="9362"/>
    <n v="8350"/>
    <n v="6326"/>
    <n v="5567"/>
    <n v="4554"/>
  </r>
  <r>
    <s v="Calcasieu Parish"/>
    <s v=" Louisiana"/>
    <n v="2010"/>
    <x v="73"/>
    <n v="189134"/>
    <n v="92043"/>
    <n v="97091"/>
    <n v="13428"/>
    <n v="13239"/>
    <n v="13239"/>
    <n v="13806"/>
    <n v="13806"/>
    <n v="13617"/>
    <n v="11348"/>
    <n v="11348"/>
    <n v="12482"/>
    <n v="13995"/>
    <n v="13995"/>
    <n v="11348"/>
    <n v="9645"/>
    <n v="6430"/>
    <n v="6619"/>
    <n v="4728"/>
    <n v="3593"/>
    <n v="2269"/>
  </r>
  <r>
    <s v="Caldwell Parish"/>
    <s v=" Louisiana"/>
    <n v="2010"/>
    <x v="73"/>
    <n v="10188"/>
    <n v="5289"/>
    <n v="4899"/>
    <n v="560"/>
    <n v="672"/>
    <n v="774"/>
    <n v="774"/>
    <n v="570"/>
    <n v="427"/>
    <n v="815"/>
    <n v="570"/>
    <n v="927"/>
    <n v="682"/>
    <n v="621"/>
    <n v="692"/>
    <n v="641"/>
    <n v="468"/>
    <n v="387"/>
    <n v="244"/>
    <n v="173"/>
    <n v="163"/>
  </r>
  <r>
    <s v="Catahoula Parish"/>
    <s v=" Louisiana"/>
    <n v="2010"/>
    <x v="73"/>
    <n v="10465"/>
    <n v="5509"/>
    <n v="4956"/>
    <n v="690"/>
    <n v="638"/>
    <n v="680"/>
    <n v="711"/>
    <n v="690"/>
    <n v="763"/>
    <n v="606"/>
    <n v="826"/>
    <n v="638"/>
    <n v="659"/>
    <n v="784"/>
    <n v="732"/>
    <n v="586"/>
    <n v="470"/>
    <n v="366"/>
    <n v="334"/>
    <n v="177"/>
    <n v="115"/>
  </r>
  <r>
    <s v="Claiborne Parish"/>
    <s v=" Louisiana"/>
    <n v="2010"/>
    <x v="73"/>
    <n v="17160"/>
    <n v="9379"/>
    <n v="7781"/>
    <n v="926"/>
    <n v="909"/>
    <n v="1046"/>
    <n v="1081"/>
    <n v="1269"/>
    <n v="1115"/>
    <n v="995"/>
    <n v="1132"/>
    <n v="1304"/>
    <n v="1269"/>
    <n v="1235"/>
    <n v="1287"/>
    <n v="840"/>
    <n v="823"/>
    <n v="617"/>
    <n v="549"/>
    <n v="343"/>
    <n v="394"/>
  </r>
  <r>
    <s v="Concordia Parish"/>
    <s v=" Louisiana"/>
    <n v="2010"/>
    <x v="73"/>
    <n v="20502"/>
    <n v="10323"/>
    <n v="10179"/>
    <n v="1373"/>
    <n v="1517"/>
    <n v="1394"/>
    <n v="1619"/>
    <n v="1250"/>
    <n v="1250"/>
    <n v="1025"/>
    <n v="1414"/>
    <n v="1312"/>
    <n v="1496"/>
    <n v="1455"/>
    <n v="1209"/>
    <n v="1189"/>
    <n v="984"/>
    <n v="615"/>
    <n v="635"/>
    <n v="410"/>
    <n v="328"/>
  </r>
  <r>
    <s v="De Soto Parish"/>
    <s v=" Louisiana"/>
    <n v="2010"/>
    <x v="73"/>
    <n v="26465"/>
    <n v="12600"/>
    <n v="13865"/>
    <n v="1826"/>
    <n v="1720"/>
    <n v="1958"/>
    <n v="1931"/>
    <n v="1508"/>
    <n v="1508"/>
    <n v="1455"/>
    <n v="1455"/>
    <n v="1905"/>
    <n v="2037"/>
    <n v="2064"/>
    <n v="1746"/>
    <n v="1614"/>
    <n v="1005"/>
    <n v="1058"/>
    <n v="661"/>
    <n v="608"/>
    <n v="317"/>
  </r>
  <r>
    <s v="East Baton Rouge Parish"/>
    <s v=" Louisiana"/>
    <n v="2010"/>
    <x v="73"/>
    <n v="435815"/>
    <n v="208627"/>
    <n v="227188"/>
    <n v="29199"/>
    <n v="29199"/>
    <n v="27456"/>
    <n v="35301"/>
    <n v="47503"/>
    <n v="34429"/>
    <n v="27456"/>
    <n v="24841"/>
    <n v="27456"/>
    <n v="29635"/>
    <n v="29635"/>
    <n v="25713"/>
    <n v="21354"/>
    <n v="14381"/>
    <n v="10895"/>
    <n v="8280"/>
    <n v="6537"/>
    <n v="6537"/>
  </r>
  <r>
    <s v="East Feliciana Parish"/>
    <s v=" Louisiana"/>
    <n v="2010"/>
    <x v="73"/>
    <n v="20417"/>
    <n v="10986"/>
    <n v="9431"/>
    <n v="1184"/>
    <n v="1327"/>
    <n v="1163"/>
    <n v="1347"/>
    <n v="1388"/>
    <n v="1327"/>
    <n v="1204"/>
    <n v="1367"/>
    <n v="1327"/>
    <n v="1694"/>
    <n v="1776"/>
    <n v="1572"/>
    <n v="1225"/>
    <n v="898"/>
    <n v="632"/>
    <n v="449"/>
    <n v="387"/>
    <n v="142"/>
  </r>
  <r>
    <s v="Evangeline Parish"/>
    <s v=" Louisiana"/>
    <n v="2010"/>
    <x v="73"/>
    <n v="34419"/>
    <n v="17554"/>
    <n v="16865"/>
    <n v="2512"/>
    <n v="2237"/>
    <n v="2822"/>
    <n v="2615"/>
    <n v="2547"/>
    <n v="2306"/>
    <n v="1996"/>
    <n v="1961"/>
    <n v="2512"/>
    <n v="2512"/>
    <n v="2271"/>
    <n v="1927"/>
    <n v="1720"/>
    <n v="1376"/>
    <n v="1170"/>
    <n v="826"/>
    <n v="653"/>
    <n v="481"/>
  </r>
  <r>
    <s v="Franklin Parish"/>
    <s v=" Louisiana"/>
    <n v="2010"/>
    <x v="73"/>
    <n v="20727"/>
    <n v="10050"/>
    <n v="10677"/>
    <n v="1513"/>
    <n v="1513"/>
    <n v="1388"/>
    <n v="1513"/>
    <n v="1160"/>
    <n v="1243"/>
    <n v="1222"/>
    <n v="1119"/>
    <n v="1264"/>
    <n v="1471"/>
    <n v="1513"/>
    <n v="1409"/>
    <n v="1036"/>
    <n v="953"/>
    <n v="870"/>
    <n v="601"/>
    <n v="435"/>
    <n v="497"/>
  </r>
  <r>
    <s v="Grant Parish"/>
    <s v=" Louisiana"/>
    <n v="2010"/>
    <x v="73"/>
    <n v="21675"/>
    <n v="11806"/>
    <n v="9869"/>
    <n v="1495"/>
    <n v="1213"/>
    <n v="1668"/>
    <n v="1538"/>
    <n v="1192"/>
    <n v="1582"/>
    <n v="1690"/>
    <n v="1538"/>
    <n v="1647"/>
    <n v="1625"/>
    <n v="1495"/>
    <n v="1192"/>
    <n v="1213"/>
    <n v="867"/>
    <n v="650"/>
    <n v="498"/>
    <n v="281"/>
    <n v="281"/>
  </r>
  <r>
    <s v="Iberia Parish"/>
    <s v=" Louisiana"/>
    <n v="2010"/>
    <x v="73"/>
    <n v="73395"/>
    <n v="35888"/>
    <n v="37507"/>
    <n v="5578"/>
    <n v="5284"/>
    <n v="5871"/>
    <n v="5578"/>
    <n v="4990"/>
    <n v="4844"/>
    <n v="4256"/>
    <n v="4697"/>
    <n v="4697"/>
    <n v="5651"/>
    <n v="5357"/>
    <n v="4256"/>
    <n v="3522"/>
    <n v="2935"/>
    <n v="1908"/>
    <n v="1614"/>
    <n v="1174"/>
    <n v="1027"/>
  </r>
  <r>
    <s v="Iberville Parish"/>
    <s v=" Louisiana"/>
    <n v="2010"/>
    <x v="73"/>
    <n v="33513"/>
    <n v="17017"/>
    <n v="16496"/>
    <n v="2111"/>
    <n v="2044"/>
    <n v="2144"/>
    <n v="2479"/>
    <n v="2379"/>
    <n v="2479"/>
    <n v="2111"/>
    <n v="2245"/>
    <n v="2513"/>
    <n v="2681"/>
    <n v="2681"/>
    <n v="2245"/>
    <n v="1541"/>
    <n v="1307"/>
    <n v="938"/>
    <n v="703"/>
    <n v="603"/>
    <n v="335"/>
  </r>
  <r>
    <s v="Jackson Parish"/>
    <s v=" Louisiana"/>
    <n v="2010"/>
    <x v="73"/>
    <n v="16078"/>
    <n v="7986"/>
    <n v="8092"/>
    <n v="1093"/>
    <n v="916"/>
    <n v="1141"/>
    <n v="964"/>
    <n v="1141"/>
    <n v="1141"/>
    <n v="932"/>
    <n v="803"/>
    <n v="1221"/>
    <n v="1109"/>
    <n v="980"/>
    <n v="1109"/>
    <n v="900"/>
    <n v="980"/>
    <n v="530"/>
    <n v="482"/>
    <n v="385"/>
    <n v="225"/>
  </r>
  <r>
    <s v="Jefferson Parish"/>
    <s v=" Louisiana"/>
    <n v="2010"/>
    <x v="73"/>
    <n v="431019"/>
    <n v="208681"/>
    <n v="222338"/>
    <n v="27585"/>
    <n v="25861"/>
    <n v="26723"/>
    <n v="28016"/>
    <n v="29309"/>
    <n v="31464"/>
    <n v="27154"/>
    <n v="27585"/>
    <n v="29740"/>
    <n v="33619"/>
    <n v="33188"/>
    <n v="29309"/>
    <n v="24568"/>
    <n v="17240"/>
    <n v="12930"/>
    <n v="10775"/>
    <n v="9482"/>
    <n v="7327"/>
  </r>
  <r>
    <s v="Jefferson Davis Parish"/>
    <s v=" Louisiana"/>
    <n v="2010"/>
    <x v="73"/>
    <n v="31500"/>
    <n v="15291"/>
    <n v="16209"/>
    <n v="2331"/>
    <n v="2362"/>
    <n v="2362"/>
    <n v="2425"/>
    <n v="1795"/>
    <n v="1984"/>
    <n v="1669"/>
    <n v="1984"/>
    <n v="2047"/>
    <n v="2425"/>
    <n v="2142"/>
    <n v="2047"/>
    <n v="1449"/>
    <n v="1228"/>
    <n v="1134"/>
    <n v="882"/>
    <n v="724"/>
    <n v="441"/>
  </r>
  <r>
    <s v="Lafayette Parish"/>
    <s v=" Louisiana"/>
    <n v="2010"/>
    <x v="73"/>
    <n v="215581"/>
    <n v="104831"/>
    <n v="110750"/>
    <n v="15090"/>
    <n v="15090"/>
    <n v="14228"/>
    <n v="16384"/>
    <n v="19186"/>
    <n v="18108"/>
    <n v="14228"/>
    <n v="13797"/>
    <n v="14659"/>
    <n v="15952"/>
    <n v="15306"/>
    <n v="12288"/>
    <n v="9054"/>
    <n v="6898"/>
    <n v="5173"/>
    <n v="4311"/>
    <n v="3018"/>
    <n v="2802"/>
  </r>
  <r>
    <s v="Lafourche Parish"/>
    <s v=" Louisiana"/>
    <n v="2010"/>
    <x v="73"/>
    <n v="95428"/>
    <n v="47022"/>
    <n v="48406"/>
    <n v="6393"/>
    <n v="6202"/>
    <n v="6966"/>
    <n v="7538"/>
    <n v="6679"/>
    <n v="6775"/>
    <n v="5821"/>
    <n v="6107"/>
    <n v="7157"/>
    <n v="7443"/>
    <n v="6679"/>
    <n v="5630"/>
    <n v="4580"/>
    <n v="3626"/>
    <n v="2862"/>
    <n v="2290"/>
    <n v="1526"/>
    <n v="1335"/>
  </r>
  <r>
    <s v="La Salle Parish"/>
    <s v=" Louisiana"/>
    <n v="2010"/>
    <x v="73"/>
    <n v="14680"/>
    <n v="7452"/>
    <n v="7228"/>
    <n v="924"/>
    <n v="910"/>
    <n v="1086"/>
    <n v="1012"/>
    <n v="954"/>
    <n v="954"/>
    <n v="1012"/>
    <n v="939"/>
    <n v="1012"/>
    <n v="983"/>
    <n v="1042"/>
    <n v="851"/>
    <n v="968"/>
    <n v="704"/>
    <n v="425"/>
    <n v="367"/>
    <n v="352"/>
    <n v="190"/>
  </r>
  <r>
    <s v="Lincoln Parish"/>
    <s v=" Louisiana"/>
    <n v="2010"/>
    <x v="73"/>
    <n v="45797"/>
    <n v="22059"/>
    <n v="23738"/>
    <n v="2885"/>
    <n v="2518"/>
    <n v="2518"/>
    <n v="5358"/>
    <n v="7510"/>
    <n v="3663"/>
    <n v="2152"/>
    <n v="2381"/>
    <n v="2244"/>
    <n v="2564"/>
    <n v="2518"/>
    <n v="2198"/>
    <n v="2106"/>
    <n v="1373"/>
    <n v="1328"/>
    <n v="1144"/>
    <n v="595"/>
    <n v="778"/>
  </r>
  <r>
    <s v="Livingston Parish"/>
    <s v=" Louisiana"/>
    <n v="2010"/>
    <x v="73"/>
    <n v="122798"/>
    <n v="60985"/>
    <n v="61813"/>
    <n v="9455"/>
    <n v="10069"/>
    <n v="9087"/>
    <n v="9209"/>
    <n v="7367"/>
    <n v="9209"/>
    <n v="8350"/>
    <n v="9455"/>
    <n v="9087"/>
    <n v="8964"/>
    <n v="8227"/>
    <n v="6385"/>
    <n v="6139"/>
    <n v="4420"/>
    <n v="2824"/>
    <n v="1841"/>
    <n v="1473"/>
    <n v="1227"/>
  </r>
  <r>
    <s v="Madison Parish"/>
    <s v=" Louisiana"/>
    <n v="2010"/>
    <x v="73"/>
    <n v="12286"/>
    <n v="6208"/>
    <n v="6078"/>
    <n v="847"/>
    <n v="823"/>
    <n v="884"/>
    <n v="1044"/>
    <n v="798"/>
    <n v="1019"/>
    <n v="823"/>
    <n v="847"/>
    <n v="958"/>
    <n v="626"/>
    <n v="860"/>
    <n v="798"/>
    <n v="552"/>
    <n v="380"/>
    <n v="344"/>
    <n v="184"/>
    <n v="307"/>
    <n v="196"/>
  </r>
  <r>
    <s v="Morehouse Parish"/>
    <s v=" Louisiana"/>
    <n v="2010"/>
    <x v="73"/>
    <n v="28388"/>
    <n v="13581"/>
    <n v="14807"/>
    <n v="1958"/>
    <n v="1901"/>
    <n v="2015"/>
    <n v="1958"/>
    <n v="1703"/>
    <n v="1788"/>
    <n v="1646"/>
    <n v="1987"/>
    <n v="1447"/>
    <n v="1987"/>
    <n v="2185"/>
    <n v="1930"/>
    <n v="1532"/>
    <n v="1163"/>
    <n v="1050"/>
    <n v="738"/>
    <n v="880"/>
    <n v="510"/>
  </r>
  <r>
    <s v="Natchitoches Parish"/>
    <s v=" Louisiana"/>
    <n v="2010"/>
    <x v="73"/>
    <n v="39274"/>
    <n v="18709"/>
    <n v="20565"/>
    <n v="2709"/>
    <n v="2827"/>
    <n v="2552"/>
    <n v="3652"/>
    <n v="4202"/>
    <n v="2552"/>
    <n v="2160"/>
    <n v="2081"/>
    <n v="2238"/>
    <n v="2434"/>
    <n v="2434"/>
    <n v="2395"/>
    <n v="1963"/>
    <n v="1492"/>
    <n v="1296"/>
    <n v="981"/>
    <n v="667"/>
    <n v="667"/>
  </r>
  <r>
    <s v="Orleans Parish"/>
    <s v=" Louisiana"/>
    <n v="2010"/>
    <x v="73"/>
    <n v="295285"/>
    <n v="143461"/>
    <n v="151824"/>
    <n v="18307"/>
    <n v="16535"/>
    <n v="16831"/>
    <n v="21851"/>
    <n v="26575"/>
    <n v="24213"/>
    <n v="19784"/>
    <n v="20079"/>
    <n v="18898"/>
    <n v="21555"/>
    <n v="22441"/>
    <n v="19784"/>
    <n v="15354"/>
    <n v="10334"/>
    <n v="7677"/>
    <n v="5905"/>
    <n v="4724"/>
    <n v="4724"/>
  </r>
  <r>
    <s v="Ouachita Parish"/>
    <s v=" Louisiana"/>
    <n v="2010"/>
    <x v="73"/>
    <n v="152207"/>
    <n v="72636"/>
    <n v="79571"/>
    <n v="10958"/>
    <n v="11111"/>
    <n v="10958"/>
    <n v="12328"/>
    <n v="11567"/>
    <n v="11111"/>
    <n v="9589"/>
    <n v="9436"/>
    <n v="9741"/>
    <n v="10502"/>
    <n v="10045"/>
    <n v="8828"/>
    <n v="7305"/>
    <n v="5327"/>
    <n v="4566"/>
    <n v="3805"/>
    <n v="2435"/>
    <n v="2435"/>
  </r>
  <r>
    <s v="Plaquemines Parish"/>
    <s v=" Louisiana"/>
    <n v="2010"/>
    <x v="73"/>
    <n v="22710"/>
    <n v="11283"/>
    <n v="11427"/>
    <n v="1612"/>
    <n v="1839"/>
    <n v="1771"/>
    <n v="1680"/>
    <n v="1408"/>
    <n v="1498"/>
    <n v="1226"/>
    <n v="1771"/>
    <n v="1794"/>
    <n v="1816"/>
    <n v="1521"/>
    <n v="1339"/>
    <n v="1021"/>
    <n v="704"/>
    <n v="704"/>
    <n v="499"/>
    <n v="272"/>
    <n v="272"/>
  </r>
  <r>
    <s v="Pointe Coupee Parish"/>
    <s v=" Louisiana"/>
    <n v="2010"/>
    <x v="73"/>
    <n v="22837"/>
    <n v="11150"/>
    <n v="11687"/>
    <n v="1438"/>
    <n v="1507"/>
    <n v="1644"/>
    <n v="1461"/>
    <n v="1324"/>
    <n v="1347"/>
    <n v="1141"/>
    <n v="1141"/>
    <n v="1644"/>
    <n v="1804"/>
    <n v="1804"/>
    <n v="1621"/>
    <n v="1438"/>
    <n v="1233"/>
    <n v="730"/>
    <n v="776"/>
    <n v="388"/>
    <n v="365"/>
  </r>
  <r>
    <s v="Rapides Parish"/>
    <s v=" Louisiana"/>
    <n v="2010"/>
    <x v="73"/>
    <n v="130800"/>
    <n v="63023"/>
    <n v="67777"/>
    <n v="9156"/>
    <n v="9548"/>
    <n v="9286"/>
    <n v="9679"/>
    <n v="8371"/>
    <n v="8502"/>
    <n v="7978"/>
    <n v="7978"/>
    <n v="8894"/>
    <n v="9810"/>
    <n v="9156"/>
    <n v="8109"/>
    <n v="6932"/>
    <n v="5493"/>
    <n v="4185"/>
    <n v="3531"/>
    <n v="2485"/>
    <n v="1831"/>
  </r>
  <r>
    <s v="Red River Parish"/>
    <s v=" Louisiana"/>
    <n v="2010"/>
    <x v="73"/>
    <n v="9181"/>
    <n v="4374"/>
    <n v="4807"/>
    <n v="688"/>
    <n v="587"/>
    <n v="706"/>
    <n v="716"/>
    <n v="550"/>
    <n v="578"/>
    <n v="477"/>
    <n v="670"/>
    <n v="459"/>
    <n v="679"/>
    <n v="633"/>
    <n v="661"/>
    <n v="440"/>
    <n v="376"/>
    <n v="376"/>
    <n v="247"/>
    <n v="174"/>
    <n v="165"/>
  </r>
  <r>
    <s v="Richland Parish"/>
    <s v=" Louisiana"/>
    <n v="2010"/>
    <x v="73"/>
    <n v="20692"/>
    <n v="9903"/>
    <n v="10789"/>
    <n v="1448"/>
    <n v="1489"/>
    <n v="1510"/>
    <n v="1427"/>
    <n v="1200"/>
    <n v="1407"/>
    <n v="1200"/>
    <n v="1096"/>
    <n v="1489"/>
    <n v="1572"/>
    <n v="1510"/>
    <n v="1448"/>
    <n v="931"/>
    <n v="951"/>
    <n v="579"/>
    <n v="641"/>
    <n v="393"/>
    <n v="351"/>
  </r>
  <r>
    <s v="Sabine Parish"/>
    <s v=" Louisiana"/>
    <n v="2010"/>
    <x v="73"/>
    <n v="24119"/>
    <n v="11985"/>
    <n v="12134"/>
    <n v="1688"/>
    <n v="1567"/>
    <n v="1664"/>
    <n v="1760"/>
    <n v="1326"/>
    <n v="1423"/>
    <n v="1157"/>
    <n v="1133"/>
    <n v="1760"/>
    <n v="1712"/>
    <n v="1664"/>
    <n v="1688"/>
    <n v="1495"/>
    <n v="1326"/>
    <n v="1012"/>
    <n v="868"/>
    <n v="458"/>
    <n v="361"/>
  </r>
  <r>
    <s v="St. Bernard Parish"/>
    <s v=" Louisiana"/>
    <n v="2010"/>
    <x v="73"/>
    <n v="27739"/>
    <n v="14044"/>
    <n v="13695"/>
    <n v="1913"/>
    <n v="1803"/>
    <n v="1886"/>
    <n v="1913"/>
    <n v="2413"/>
    <n v="2080"/>
    <n v="1997"/>
    <n v="1719"/>
    <n v="1886"/>
    <n v="2385"/>
    <n v="1941"/>
    <n v="1803"/>
    <n v="1109"/>
    <n v="887"/>
    <n v="610"/>
    <n v="748"/>
    <n v="360"/>
    <n v="277"/>
  </r>
  <r>
    <s v="St. Charles Parish"/>
    <s v=" Louisiana"/>
    <n v="2010"/>
    <x v="73"/>
    <n v="52645"/>
    <n v="25857"/>
    <n v="26788"/>
    <n v="3632"/>
    <n v="3737"/>
    <n v="4369"/>
    <n v="4106"/>
    <n v="3106"/>
    <n v="3211"/>
    <n v="3053"/>
    <n v="3421"/>
    <n v="4474"/>
    <n v="4580"/>
    <n v="4158"/>
    <n v="3106"/>
    <n v="2474"/>
    <n v="1842"/>
    <n v="1105"/>
    <n v="894"/>
    <n v="526"/>
    <n v="842"/>
  </r>
  <r>
    <s v="St. Helena Parish"/>
    <s v=" Louisiana"/>
    <n v="2010"/>
    <x v="73"/>
    <n v="11125"/>
    <n v="5266"/>
    <n v="5859"/>
    <n v="812"/>
    <n v="700"/>
    <n v="834"/>
    <n v="967"/>
    <n v="567"/>
    <n v="712"/>
    <n v="522"/>
    <n v="823"/>
    <n v="778"/>
    <n v="712"/>
    <n v="723"/>
    <n v="723"/>
    <n v="611"/>
    <n v="445"/>
    <n v="433"/>
    <n v="278"/>
    <n v="255"/>
    <n v="211"/>
  </r>
  <r>
    <s v="St. James Parish"/>
    <s v=" Louisiana"/>
    <n v="2010"/>
    <x v="73"/>
    <n v="22096"/>
    <n v="10788"/>
    <n v="11308"/>
    <n v="1502"/>
    <n v="1568"/>
    <n v="1590"/>
    <n v="1723"/>
    <n v="1502"/>
    <n v="1458"/>
    <n v="1060"/>
    <n v="1016"/>
    <n v="1811"/>
    <n v="1745"/>
    <n v="1723"/>
    <n v="1502"/>
    <n v="1104"/>
    <n v="751"/>
    <n v="839"/>
    <n v="662"/>
    <n v="309"/>
    <n v="176"/>
  </r>
  <r>
    <s v="St. John the Baptist Parish"/>
    <s v=" Louisiana"/>
    <n v="2010"/>
    <x v="73"/>
    <n v="46728"/>
    <n v="22865"/>
    <n v="23863"/>
    <n v="3411"/>
    <n v="3504"/>
    <n v="3644"/>
    <n v="3784"/>
    <n v="3270"/>
    <n v="3037"/>
    <n v="2803"/>
    <n v="3130"/>
    <n v="3504"/>
    <n v="3551"/>
    <n v="3457"/>
    <n v="3037"/>
    <n v="2102"/>
    <n v="1728"/>
    <n v="981"/>
    <n v="794"/>
    <n v="560"/>
    <n v="373"/>
  </r>
  <r>
    <s v="St. Landry Parish"/>
    <s v=" Louisiana"/>
    <n v="2010"/>
    <x v="73"/>
    <n v="84309"/>
    <n v="40368"/>
    <n v="43941"/>
    <n v="6576"/>
    <n v="6576"/>
    <n v="6070"/>
    <n v="6238"/>
    <n v="5311"/>
    <n v="5227"/>
    <n v="4636"/>
    <n v="4552"/>
    <n v="5817"/>
    <n v="6323"/>
    <n v="5901"/>
    <n v="5395"/>
    <n v="4131"/>
    <n v="3456"/>
    <n v="2866"/>
    <n v="2023"/>
    <n v="1686"/>
    <n v="1433"/>
  </r>
  <r>
    <s v="St. Martin Parish"/>
    <s v=" Louisiana"/>
    <n v="2010"/>
    <x v="73"/>
    <n v="51721"/>
    <n v="25394"/>
    <n v="26327"/>
    <n v="3827"/>
    <n v="3930"/>
    <n v="3672"/>
    <n v="3723"/>
    <n v="3413"/>
    <n v="3568"/>
    <n v="3154"/>
    <n v="3361"/>
    <n v="3723"/>
    <n v="4034"/>
    <n v="3930"/>
    <n v="2792"/>
    <n v="2896"/>
    <n v="1861"/>
    <n v="1551"/>
    <n v="1034"/>
    <n v="775"/>
    <n v="568"/>
  </r>
  <r>
    <s v="St. Mary Parish"/>
    <s v=" Louisiana"/>
    <n v="2010"/>
    <x v="73"/>
    <n v="54348"/>
    <n v="26764"/>
    <n v="27584"/>
    <n v="3804"/>
    <n v="3804"/>
    <n v="3913"/>
    <n v="4130"/>
    <n v="3586"/>
    <n v="3423"/>
    <n v="3152"/>
    <n v="3315"/>
    <n v="3967"/>
    <n v="4347"/>
    <n v="3967"/>
    <n v="3423"/>
    <n v="2608"/>
    <n v="2119"/>
    <n v="1847"/>
    <n v="1195"/>
    <n v="923"/>
    <n v="869"/>
  </r>
  <r>
    <s v="St. Tammany Parish"/>
    <s v=" Louisiana"/>
    <n v="2010"/>
    <x v="73"/>
    <n v="228894"/>
    <n v="111688"/>
    <n v="117206"/>
    <n v="14878"/>
    <n v="16480"/>
    <n v="17395"/>
    <n v="15793"/>
    <n v="11444"/>
    <n v="13046"/>
    <n v="13275"/>
    <n v="16022"/>
    <n v="16709"/>
    <n v="18769"/>
    <n v="18311"/>
    <n v="15107"/>
    <n v="13504"/>
    <n v="9384"/>
    <n v="6180"/>
    <n v="5035"/>
    <n v="4120"/>
    <n v="2975"/>
  </r>
  <r>
    <s v="Tangipahoa Parish"/>
    <s v=" Louisiana"/>
    <n v="2010"/>
    <x v="73"/>
    <n v="118190"/>
    <n v="57264"/>
    <n v="60926"/>
    <n v="8391"/>
    <n v="8509"/>
    <n v="7800"/>
    <n v="10046"/>
    <n v="10282"/>
    <n v="8864"/>
    <n v="7209"/>
    <n v="6973"/>
    <n v="7209"/>
    <n v="8273"/>
    <n v="8391"/>
    <n v="6618"/>
    <n v="6500"/>
    <n v="4491"/>
    <n v="3072"/>
    <n v="2363"/>
    <n v="1891"/>
    <n v="1300"/>
  </r>
  <r>
    <s v="Tensas Parish"/>
    <s v=" Louisiana"/>
    <n v="2010"/>
    <x v="73"/>
    <n v="5430"/>
    <n v="2560"/>
    <n v="2870"/>
    <n v="309"/>
    <n v="510"/>
    <n v="304"/>
    <n v="342"/>
    <n v="271"/>
    <n v="331"/>
    <n v="336"/>
    <n v="320"/>
    <n v="271"/>
    <n v="385"/>
    <n v="385"/>
    <n v="390"/>
    <n v="390"/>
    <n v="249"/>
    <n v="233"/>
    <n v="228"/>
    <n v="97"/>
    <n v="65"/>
  </r>
  <r>
    <s v="Terrebonne Parish"/>
    <s v=" Louisiana"/>
    <n v="2010"/>
    <x v="73"/>
    <n v="111131"/>
    <n v="54863"/>
    <n v="56268"/>
    <n v="8223"/>
    <n v="8001"/>
    <n v="8001"/>
    <n v="8445"/>
    <n v="8001"/>
    <n v="8334"/>
    <n v="6556"/>
    <n v="7334"/>
    <n v="8223"/>
    <n v="8445"/>
    <n v="7556"/>
    <n v="6556"/>
    <n v="5223"/>
    <n v="4222"/>
    <n v="2778"/>
    <n v="2333"/>
    <n v="1666"/>
    <n v="1222"/>
  </r>
  <r>
    <s v="Vermilion Parish"/>
    <s v=" Louisiana"/>
    <n v="2010"/>
    <x v="73"/>
    <n v="57280"/>
    <n v="27823"/>
    <n v="29457"/>
    <n v="4238"/>
    <n v="4525"/>
    <n v="3952"/>
    <n v="4124"/>
    <n v="3665"/>
    <n v="3780"/>
    <n v="3379"/>
    <n v="3379"/>
    <n v="4353"/>
    <n v="4467"/>
    <n v="4009"/>
    <n v="3436"/>
    <n v="2577"/>
    <n v="1947"/>
    <n v="2176"/>
    <n v="1489"/>
    <n v="1031"/>
    <n v="859"/>
  </r>
  <r>
    <s v="Vernon Parish"/>
    <s v=" Louisiana"/>
    <n v="2010"/>
    <x v="73"/>
    <n v="50451"/>
    <n v="25693"/>
    <n v="24758"/>
    <n v="4540"/>
    <n v="4036"/>
    <n v="3279"/>
    <n v="3481"/>
    <n v="5448"/>
    <n v="4641"/>
    <n v="3632"/>
    <n v="3531"/>
    <n v="2926"/>
    <n v="2875"/>
    <n v="2774"/>
    <n v="2472"/>
    <n v="2169"/>
    <n v="1664"/>
    <n v="1210"/>
    <n v="857"/>
    <n v="554"/>
    <n v="403"/>
  </r>
  <r>
    <s v="Washington Parish"/>
    <s v=" Louisiana"/>
    <n v="2010"/>
    <x v="73"/>
    <n v="46578"/>
    <n v="23082"/>
    <n v="23496"/>
    <n v="3120"/>
    <n v="3446"/>
    <n v="3213"/>
    <n v="3074"/>
    <n v="2841"/>
    <n v="2980"/>
    <n v="2608"/>
    <n v="2654"/>
    <n v="3167"/>
    <n v="3400"/>
    <n v="3539"/>
    <n v="2841"/>
    <n v="3074"/>
    <n v="2049"/>
    <n v="1583"/>
    <n v="1211"/>
    <n v="931"/>
    <n v="838"/>
  </r>
  <r>
    <s v="Webster Parish"/>
    <s v=" Louisiana"/>
    <n v="2010"/>
    <x v="73"/>
    <n v="41238"/>
    <n v="19886"/>
    <n v="21352"/>
    <n v="2639"/>
    <n v="2721"/>
    <n v="2680"/>
    <n v="2886"/>
    <n v="2556"/>
    <n v="2391"/>
    <n v="2309"/>
    <n v="2515"/>
    <n v="2515"/>
    <n v="3010"/>
    <n v="3051"/>
    <n v="2845"/>
    <n v="2309"/>
    <n v="2061"/>
    <n v="1814"/>
    <n v="1154"/>
    <n v="865"/>
    <n v="948"/>
  </r>
  <r>
    <s v="West Baton Rouge Parish"/>
    <s v=" Louisiana"/>
    <n v="2010"/>
    <x v="73"/>
    <n v="23274"/>
    <n v="11449"/>
    <n v="11825"/>
    <n v="1629"/>
    <n v="1559"/>
    <n v="1652"/>
    <n v="1699"/>
    <n v="1745"/>
    <n v="1792"/>
    <n v="1466"/>
    <n v="1349"/>
    <n v="1722"/>
    <n v="1931"/>
    <n v="1722"/>
    <n v="1512"/>
    <n v="1024"/>
    <n v="768"/>
    <n v="651"/>
    <n v="535"/>
    <n v="349"/>
    <n v="186"/>
  </r>
  <r>
    <s v="West Carroll Parish"/>
    <s v=" Louisiana"/>
    <n v="2010"/>
    <x v="73"/>
    <n v="11689"/>
    <n v="6226"/>
    <n v="5463"/>
    <n v="736"/>
    <n v="759"/>
    <n v="876"/>
    <n v="806"/>
    <n v="853"/>
    <n v="713"/>
    <n v="736"/>
    <n v="572"/>
    <n v="864"/>
    <n v="783"/>
    <n v="736"/>
    <n v="748"/>
    <n v="561"/>
    <n v="607"/>
    <n v="409"/>
    <n v="315"/>
    <n v="327"/>
    <n v="292"/>
  </r>
  <r>
    <s v="West Feliciana Parish"/>
    <s v=" Louisiana"/>
    <n v="2010"/>
    <x v="73"/>
    <n v="15681"/>
    <n v="10236"/>
    <n v="5445"/>
    <n v="642"/>
    <n v="752"/>
    <n v="862"/>
    <n v="893"/>
    <n v="784"/>
    <n v="815"/>
    <n v="1285"/>
    <n v="1536"/>
    <n v="1505"/>
    <n v="1615"/>
    <n v="1426"/>
    <n v="1301"/>
    <n v="784"/>
    <n v="501"/>
    <n v="376"/>
    <n v="297"/>
    <n v="172"/>
    <n v="125"/>
  </r>
  <r>
    <s v="Winn Parish"/>
    <s v=" Louisiana"/>
    <n v="2010"/>
    <x v="73"/>
    <n v="15477"/>
    <n v="8211"/>
    <n v="7266"/>
    <n v="959"/>
    <n v="1114"/>
    <n v="866"/>
    <n v="913"/>
    <n v="944"/>
    <n v="1160"/>
    <n v="990"/>
    <n v="990"/>
    <n v="1238"/>
    <n v="1052"/>
    <n v="1129"/>
    <n v="1083"/>
    <n v="882"/>
    <n v="680"/>
    <n v="495"/>
    <n v="386"/>
    <n v="309"/>
    <n v="294"/>
  </r>
  <r>
    <s v="Androscoggin County"/>
    <s v=" Maine"/>
    <n v="2010"/>
    <x v="74"/>
    <n v="107882"/>
    <n v="52861"/>
    <n v="55021"/>
    <n v="6904"/>
    <n v="6688"/>
    <n v="6580"/>
    <n v="7551"/>
    <n v="7012"/>
    <n v="6580"/>
    <n v="6365"/>
    <n v="7120"/>
    <n v="8414"/>
    <n v="8738"/>
    <n v="8091"/>
    <n v="7335"/>
    <n v="5717"/>
    <n v="4423"/>
    <n v="3236"/>
    <n v="2912"/>
    <n v="2373"/>
    <n v="2157"/>
  </r>
  <r>
    <s v="Aroostook County"/>
    <s v=" Maine"/>
    <n v="2010"/>
    <x v="74"/>
    <n v="72412"/>
    <n v="35607"/>
    <n v="36805"/>
    <n v="3475"/>
    <n v="3837"/>
    <n v="4489"/>
    <n v="4851"/>
    <n v="3982"/>
    <n v="3403"/>
    <n v="3620"/>
    <n v="4127"/>
    <n v="5141"/>
    <n v="5720"/>
    <n v="6010"/>
    <n v="5865"/>
    <n v="4634"/>
    <n v="3910"/>
    <n v="3113"/>
    <n v="2751"/>
    <n v="2099"/>
    <n v="1520"/>
  </r>
  <r>
    <s v="Cumberland County"/>
    <s v=" Maine"/>
    <n v="2010"/>
    <x v="74"/>
    <n v="279994"/>
    <n v="136298"/>
    <n v="143696"/>
    <n v="14839"/>
    <n v="15399"/>
    <n v="18199"/>
    <n v="19319"/>
    <n v="17639"/>
    <n v="17079"/>
    <n v="16799"/>
    <n v="19319"/>
    <n v="21559"/>
    <n v="23239"/>
    <n v="22399"/>
    <n v="19319"/>
    <n v="15959"/>
    <n v="10919"/>
    <n v="8399"/>
    <n v="7839"/>
    <n v="5599"/>
    <n v="5879"/>
  </r>
  <r>
    <s v="Franklin County"/>
    <s v=" Maine"/>
    <n v="2010"/>
    <x v="74"/>
    <n v="30657"/>
    <n v="15069"/>
    <n v="15588"/>
    <n v="1502"/>
    <n v="1778"/>
    <n v="1808"/>
    <n v="2452"/>
    <n v="2299"/>
    <n v="1532"/>
    <n v="1379"/>
    <n v="1870"/>
    <n v="1870"/>
    <n v="2452"/>
    <n v="2513"/>
    <n v="2176"/>
    <n v="2115"/>
    <n v="1502"/>
    <n v="1226"/>
    <n v="919"/>
    <n v="490"/>
    <n v="705"/>
  </r>
  <r>
    <s v="Hancock County"/>
    <s v=" Maine"/>
    <n v="2010"/>
    <x v="74"/>
    <n v="54309"/>
    <n v="26557"/>
    <n v="27752"/>
    <n v="2552"/>
    <n v="2389"/>
    <n v="3204"/>
    <n v="3530"/>
    <n v="3041"/>
    <n v="2498"/>
    <n v="2661"/>
    <n v="3149"/>
    <n v="3964"/>
    <n v="4453"/>
    <n v="4724"/>
    <n v="4887"/>
    <n v="3855"/>
    <n v="2878"/>
    <n v="2172"/>
    <n v="1466"/>
    <n v="1357"/>
    <n v="1574"/>
  </r>
  <r>
    <s v="Kennebec County"/>
    <s v=" Maine"/>
    <n v="2010"/>
    <x v="74"/>
    <n v="121925"/>
    <n v="59311"/>
    <n v="62614"/>
    <n v="6218"/>
    <n v="7193"/>
    <n v="7437"/>
    <n v="8656"/>
    <n v="7437"/>
    <n v="6340"/>
    <n v="6705"/>
    <n v="7681"/>
    <n v="9144"/>
    <n v="10241"/>
    <n v="10241"/>
    <n v="8900"/>
    <n v="7681"/>
    <n v="5242"/>
    <n v="4145"/>
    <n v="3535"/>
    <n v="2804"/>
    <n v="2560"/>
  </r>
  <r>
    <s v="Knox County"/>
    <s v=" Maine"/>
    <n v="2010"/>
    <x v="74"/>
    <n v="40111"/>
    <n v="19730"/>
    <n v="20381"/>
    <n v="1965"/>
    <n v="1965"/>
    <n v="2406"/>
    <n v="2446"/>
    <n v="1845"/>
    <n v="1885"/>
    <n v="2125"/>
    <n v="2526"/>
    <n v="2607"/>
    <n v="3289"/>
    <n v="3449"/>
    <n v="3248"/>
    <n v="2928"/>
    <n v="2125"/>
    <n v="1684"/>
    <n v="1363"/>
    <n v="1283"/>
    <n v="1002"/>
  </r>
  <r>
    <s v="Lincoln County"/>
    <s v=" Maine"/>
    <n v="2010"/>
    <x v="74"/>
    <n v="34719"/>
    <n v="17001"/>
    <n v="17718"/>
    <n v="1666"/>
    <n v="1666"/>
    <n v="2013"/>
    <n v="2048"/>
    <n v="1492"/>
    <n v="1458"/>
    <n v="1631"/>
    <n v="2048"/>
    <n v="2222"/>
    <n v="2777"/>
    <n v="2916"/>
    <n v="2569"/>
    <n v="3159"/>
    <n v="2083"/>
    <n v="1631"/>
    <n v="1249"/>
    <n v="1006"/>
    <n v="1076"/>
  </r>
  <r>
    <s v="Oxford County"/>
    <s v=" Maine"/>
    <n v="2010"/>
    <x v="74"/>
    <n v="57867"/>
    <n v="28652"/>
    <n v="29215"/>
    <n v="3009"/>
    <n v="2951"/>
    <n v="3992"/>
    <n v="4050"/>
    <n v="2777"/>
    <n v="2835"/>
    <n v="2893"/>
    <n v="3529"/>
    <n v="4108"/>
    <n v="5150"/>
    <n v="4918"/>
    <n v="4687"/>
    <n v="3414"/>
    <n v="2604"/>
    <n v="2488"/>
    <n v="1851"/>
    <n v="1330"/>
    <n v="1273"/>
  </r>
  <r>
    <s v="Penobscot County"/>
    <s v=" Maine"/>
    <n v="2010"/>
    <x v="74"/>
    <n v="152934"/>
    <n v="75294"/>
    <n v="77640"/>
    <n v="7952"/>
    <n v="8411"/>
    <n v="8717"/>
    <n v="12081"/>
    <n v="13458"/>
    <n v="9481"/>
    <n v="8105"/>
    <n v="9328"/>
    <n v="11011"/>
    <n v="12234"/>
    <n v="11928"/>
    <n v="10858"/>
    <n v="8105"/>
    <n v="6117"/>
    <n v="5046"/>
    <n v="4740"/>
    <n v="2905"/>
    <n v="2599"/>
  </r>
  <r>
    <s v="Piscataquis County"/>
    <s v=" Maine"/>
    <n v="2010"/>
    <x v="74"/>
    <n v="17555"/>
    <n v="8642"/>
    <n v="8913"/>
    <n v="754"/>
    <n v="912"/>
    <n v="1070"/>
    <n v="1070"/>
    <n v="684"/>
    <n v="667"/>
    <n v="807"/>
    <n v="1193"/>
    <n v="1035"/>
    <n v="1457"/>
    <n v="1562"/>
    <n v="1439"/>
    <n v="1474"/>
    <n v="1070"/>
    <n v="754"/>
    <n v="719"/>
    <n v="473"/>
    <n v="386"/>
  </r>
  <r>
    <s v="Sagadahoc County"/>
    <s v=" Maine"/>
    <n v="2010"/>
    <x v="74"/>
    <n v="35688"/>
    <n v="17271"/>
    <n v="18417"/>
    <n v="2034"/>
    <n v="2141"/>
    <n v="2141"/>
    <n v="2176"/>
    <n v="1713"/>
    <n v="1962"/>
    <n v="1891"/>
    <n v="2319"/>
    <n v="2676"/>
    <n v="3140"/>
    <n v="3033"/>
    <n v="2783"/>
    <n v="2248"/>
    <n v="1784"/>
    <n v="1249"/>
    <n v="856"/>
    <n v="892"/>
    <n v="642"/>
  </r>
  <r>
    <s v="Somerset County"/>
    <s v=" Maine"/>
    <n v="2010"/>
    <x v="74"/>
    <n v="52261"/>
    <n v="25902"/>
    <n v="26359"/>
    <n v="2769"/>
    <n v="3292"/>
    <n v="3083"/>
    <n v="3501"/>
    <n v="2456"/>
    <n v="2665"/>
    <n v="2717"/>
    <n v="3344"/>
    <n v="4128"/>
    <n v="4337"/>
    <n v="4337"/>
    <n v="3867"/>
    <n v="3553"/>
    <n v="2613"/>
    <n v="1933"/>
    <n v="1411"/>
    <n v="1097"/>
    <n v="1149"/>
  </r>
  <r>
    <s v="Waldo County"/>
    <s v=" Maine"/>
    <n v="2010"/>
    <x v="74"/>
    <n v="38740"/>
    <n v="18916"/>
    <n v="19824"/>
    <n v="2053"/>
    <n v="2324"/>
    <n v="2324"/>
    <n v="2634"/>
    <n v="2014"/>
    <n v="1937"/>
    <n v="2053"/>
    <n v="2285"/>
    <n v="2711"/>
    <n v="3099"/>
    <n v="3292"/>
    <n v="3176"/>
    <n v="2866"/>
    <n v="1859"/>
    <n v="1510"/>
    <n v="1162"/>
    <n v="891"/>
    <n v="542"/>
  </r>
  <r>
    <s v="Washington County"/>
    <s v=" Maine"/>
    <n v="2010"/>
    <x v="74"/>
    <n v="33154"/>
    <n v="16303"/>
    <n v="16851"/>
    <n v="1690"/>
    <n v="1790"/>
    <n v="1889"/>
    <n v="2188"/>
    <n v="1624"/>
    <n v="1591"/>
    <n v="1624"/>
    <n v="1823"/>
    <n v="2320"/>
    <n v="2552"/>
    <n v="2718"/>
    <n v="2652"/>
    <n v="2453"/>
    <n v="1856"/>
    <n v="1491"/>
    <n v="1293"/>
    <n v="862"/>
    <n v="696"/>
  </r>
  <r>
    <s v="York County"/>
    <s v=" Maine"/>
    <n v="2010"/>
    <x v="74"/>
    <n v="197457"/>
    <n v="96252"/>
    <n v="101205"/>
    <n v="10465"/>
    <n v="11255"/>
    <n v="13032"/>
    <n v="13229"/>
    <n v="10465"/>
    <n v="10070"/>
    <n v="10860"/>
    <n v="13427"/>
    <n v="14611"/>
    <n v="17178"/>
    <n v="16783"/>
    <n v="14809"/>
    <n v="12044"/>
    <n v="8688"/>
    <n v="6516"/>
    <n v="5923"/>
    <n v="4344"/>
    <n v="3554"/>
  </r>
  <r>
    <s v="Allegany County"/>
    <s v=" Maryland"/>
    <n v="2010"/>
    <x v="75"/>
    <n v="74638"/>
    <n v="38299"/>
    <n v="36339"/>
    <n v="3358"/>
    <n v="3582"/>
    <n v="4105"/>
    <n v="6045"/>
    <n v="6120"/>
    <n v="4254"/>
    <n v="4329"/>
    <n v="4478"/>
    <n v="5224"/>
    <n v="5373"/>
    <n v="5150"/>
    <n v="4776"/>
    <n v="4254"/>
    <n v="3806"/>
    <n v="3060"/>
    <n v="2612"/>
    <n v="2388"/>
    <n v="1567"/>
  </r>
  <r>
    <s v="Anne Arundel County"/>
    <s v=" Maryland"/>
    <n v="2010"/>
    <x v="75"/>
    <n v="527020"/>
    <n v="260859"/>
    <n v="266161"/>
    <n v="33729"/>
    <n v="34256"/>
    <n v="33729"/>
    <n v="35310"/>
    <n v="34783"/>
    <n v="35310"/>
    <n v="33729"/>
    <n v="37945"/>
    <n v="41634"/>
    <n v="43742"/>
    <n v="39526"/>
    <n v="33729"/>
    <n v="29513"/>
    <n v="20026"/>
    <n v="14229"/>
    <n v="11067"/>
    <n v="8432"/>
    <n v="6324"/>
  </r>
  <r>
    <s v="Baltimore County"/>
    <s v=" Maryland"/>
    <n v="2010"/>
    <x v="75"/>
    <n v="799195"/>
    <n v="377842"/>
    <n v="421353"/>
    <n v="47152"/>
    <n v="46353"/>
    <n v="50349"/>
    <n v="56742"/>
    <n v="55943"/>
    <n v="54345"/>
    <n v="47951"/>
    <n v="51148"/>
    <n v="56742"/>
    <n v="60738"/>
    <n v="59939"/>
    <n v="52746"/>
    <n v="42357"/>
    <n v="30369"/>
    <n v="24775"/>
    <n v="22377"/>
    <n v="19979"/>
    <n v="18381"/>
  </r>
  <r>
    <s v="Calvert County"/>
    <s v=" Maryland"/>
    <n v="2010"/>
    <x v="75"/>
    <n v="87891"/>
    <n v="43332"/>
    <n v="44559"/>
    <n v="5097"/>
    <n v="6503"/>
    <n v="7382"/>
    <n v="7031"/>
    <n v="4570"/>
    <n v="4130"/>
    <n v="4130"/>
    <n v="6240"/>
    <n v="7910"/>
    <n v="8349"/>
    <n v="7382"/>
    <n v="5800"/>
    <n v="4394"/>
    <n v="3251"/>
    <n v="1757"/>
    <n v="1582"/>
    <n v="1318"/>
    <n v="1054"/>
  </r>
  <r>
    <s v="Carroll County"/>
    <s v=" Maryland"/>
    <n v="2010"/>
    <x v="75"/>
    <n v="167208"/>
    <n v="82729"/>
    <n v="84479"/>
    <n v="9530"/>
    <n v="11370"/>
    <n v="13543"/>
    <n v="12875"/>
    <n v="9196"/>
    <n v="7357"/>
    <n v="8025"/>
    <n v="12038"/>
    <n v="14212"/>
    <n v="15383"/>
    <n v="13209"/>
    <n v="10701"/>
    <n v="9196"/>
    <n v="6186"/>
    <n v="4849"/>
    <n v="3678"/>
    <n v="3176"/>
    <n v="2842"/>
  </r>
  <r>
    <s v="Cecil County"/>
    <s v=" Maryland"/>
    <n v="2010"/>
    <x v="75"/>
    <n v="100139"/>
    <n v="49653"/>
    <n v="50486"/>
    <n v="6509"/>
    <n v="6909"/>
    <n v="7710"/>
    <n v="7610"/>
    <n v="5607"/>
    <n v="5808"/>
    <n v="5707"/>
    <n v="7210"/>
    <n v="8111"/>
    <n v="8311"/>
    <n v="7510"/>
    <n v="6609"/>
    <n v="5307"/>
    <n v="3705"/>
    <n v="2703"/>
    <n v="2002"/>
    <n v="1502"/>
    <n v="1201"/>
  </r>
  <r>
    <s v="Charles County"/>
    <s v=" Maryland"/>
    <n v="2010"/>
    <x v="75"/>
    <n v="143912"/>
    <n v="69666"/>
    <n v="74246"/>
    <n v="9642"/>
    <n v="11081"/>
    <n v="10793"/>
    <n v="11369"/>
    <n v="8490"/>
    <n v="8346"/>
    <n v="8634"/>
    <n v="11656"/>
    <n v="12952"/>
    <n v="12808"/>
    <n v="10361"/>
    <n v="8346"/>
    <n v="6763"/>
    <n v="4317"/>
    <n v="3453"/>
    <n v="2014"/>
    <n v="1439"/>
    <n v="1295"/>
  </r>
  <r>
    <s v="Dorchester County"/>
    <s v=" Maryland"/>
    <n v="2010"/>
    <x v="75"/>
    <n v="32287"/>
    <n v="15397"/>
    <n v="16890"/>
    <n v="2066"/>
    <n v="1711"/>
    <n v="1937"/>
    <n v="2098"/>
    <n v="1775"/>
    <n v="1743"/>
    <n v="1614"/>
    <n v="1743"/>
    <n v="2421"/>
    <n v="2582"/>
    <n v="2582"/>
    <n v="2260"/>
    <n v="2195"/>
    <n v="1775"/>
    <n v="1226"/>
    <n v="871"/>
    <n v="968"/>
    <n v="710"/>
  </r>
  <r>
    <s v="Frederick County"/>
    <s v=" Maryland"/>
    <n v="2010"/>
    <x v="75"/>
    <n v="229205"/>
    <n v="112729"/>
    <n v="116476"/>
    <n v="15356"/>
    <n v="15815"/>
    <n v="17648"/>
    <n v="16731"/>
    <n v="13064"/>
    <n v="13064"/>
    <n v="13752"/>
    <n v="16961"/>
    <n v="19711"/>
    <n v="20170"/>
    <n v="17419"/>
    <n v="13981"/>
    <n v="11460"/>
    <n v="7563"/>
    <n v="5271"/>
    <n v="4584"/>
    <n v="3208"/>
    <n v="3438"/>
  </r>
  <r>
    <s v="Garrett County"/>
    <s v=" Maryland"/>
    <n v="2010"/>
    <x v="75"/>
    <n v="30145"/>
    <n v="14900"/>
    <n v="15245"/>
    <n v="1627"/>
    <n v="1778"/>
    <n v="2019"/>
    <n v="2140"/>
    <n v="1657"/>
    <n v="1537"/>
    <n v="1537"/>
    <n v="1929"/>
    <n v="2080"/>
    <n v="2381"/>
    <n v="2260"/>
    <n v="2200"/>
    <n v="1929"/>
    <n v="1537"/>
    <n v="1296"/>
    <n v="813"/>
    <n v="723"/>
    <n v="663"/>
  </r>
  <r>
    <s v="Harford County"/>
    <s v=" Maryland"/>
    <n v="2010"/>
    <x v="75"/>
    <n v="242888"/>
    <n v="118873"/>
    <n v="124015"/>
    <n v="15301"/>
    <n v="16516"/>
    <n v="18216"/>
    <n v="17487"/>
    <n v="13844"/>
    <n v="13844"/>
    <n v="13844"/>
    <n v="17002"/>
    <n v="19673"/>
    <n v="20888"/>
    <n v="18702"/>
    <n v="16273"/>
    <n v="12630"/>
    <n v="9472"/>
    <n v="6800"/>
    <n v="5586"/>
    <n v="3886"/>
    <n v="3157"/>
  </r>
  <r>
    <s v="Howard County"/>
    <s v=" Maryland"/>
    <n v="2010"/>
    <x v="75"/>
    <n v="279366"/>
    <n v="136795"/>
    <n v="142571"/>
    <n v="17320"/>
    <n v="20673"/>
    <n v="21790"/>
    <n v="19834"/>
    <n v="14527"/>
    <n v="16761"/>
    <n v="17041"/>
    <n v="20952"/>
    <n v="23746"/>
    <n v="25422"/>
    <n v="22069"/>
    <n v="18158"/>
    <n v="14527"/>
    <n v="9498"/>
    <n v="5866"/>
    <n v="4469"/>
    <n v="3073"/>
    <n v="3352"/>
  </r>
  <r>
    <s v="Kent County"/>
    <s v=" Maryland"/>
    <n v="2010"/>
    <x v="75"/>
    <n v="20018"/>
    <n v="9647"/>
    <n v="10371"/>
    <n v="920"/>
    <n v="880"/>
    <n v="1100"/>
    <n v="1561"/>
    <n v="1641"/>
    <n v="980"/>
    <n v="860"/>
    <n v="840"/>
    <n v="1321"/>
    <n v="1401"/>
    <n v="1461"/>
    <n v="1461"/>
    <n v="1401"/>
    <n v="1181"/>
    <n v="940"/>
    <n v="780"/>
    <n v="640"/>
    <n v="620"/>
  </r>
  <r>
    <s v="Montgomery County"/>
    <s v=" Maryland"/>
    <n v="2010"/>
    <x v="75"/>
    <n v="947230"/>
    <n v="454412"/>
    <n v="492818"/>
    <n v="63464"/>
    <n v="62517"/>
    <n v="62517"/>
    <n v="60622"/>
    <n v="53044"/>
    <n v="63464"/>
    <n v="63464"/>
    <n v="70095"/>
    <n v="71989"/>
    <n v="77672"/>
    <n v="72936"/>
    <n v="62517"/>
    <n v="48308"/>
    <n v="33153"/>
    <n v="24627"/>
    <n v="21786"/>
    <n v="16102"/>
    <n v="17997"/>
  </r>
  <r>
    <s v="Prince George's County"/>
    <s v=" Maryland"/>
    <n v="2010"/>
    <x v="75"/>
    <n v="854722"/>
    <n v="409834"/>
    <n v="444888"/>
    <n v="59830"/>
    <n v="55556"/>
    <n v="58121"/>
    <n v="69232"/>
    <n v="65813"/>
    <n v="64958"/>
    <n v="59830"/>
    <n v="61539"/>
    <n v="67523"/>
    <n v="65813"/>
    <n v="59830"/>
    <n v="52138"/>
    <n v="39317"/>
    <n v="27351"/>
    <n v="19658"/>
    <n v="13675"/>
    <n v="9401"/>
    <n v="6837"/>
  </r>
  <r>
    <s v="Queen Anne's County"/>
    <s v=" Maryland"/>
    <n v="2010"/>
    <x v="75"/>
    <n v="46945"/>
    <n v="23321"/>
    <n v="23624"/>
    <n v="2722"/>
    <n v="3286"/>
    <n v="3333"/>
    <n v="3192"/>
    <n v="2206"/>
    <n v="1924"/>
    <n v="2112"/>
    <n v="3239"/>
    <n v="4131"/>
    <n v="4084"/>
    <n v="4037"/>
    <n v="3380"/>
    <n v="2628"/>
    <n v="2300"/>
    <n v="1596"/>
    <n v="1220"/>
    <n v="751"/>
    <n v="798"/>
  </r>
  <r>
    <s v="St. Mary's County"/>
    <s v=" Maryland"/>
    <n v="2010"/>
    <x v="75"/>
    <n v="102086"/>
    <n v="50948"/>
    <n v="51138"/>
    <n v="7452"/>
    <n v="7452"/>
    <n v="7452"/>
    <n v="7962"/>
    <n v="6941"/>
    <n v="6635"/>
    <n v="6125"/>
    <n v="6941"/>
    <n v="8473"/>
    <n v="8779"/>
    <n v="7248"/>
    <n v="5920"/>
    <n v="4695"/>
    <n v="3062"/>
    <n v="2756"/>
    <n v="1837"/>
    <n v="1225"/>
    <n v="1225"/>
  </r>
  <r>
    <s v="Somerset County"/>
    <s v=" Maryland"/>
    <n v="2010"/>
    <x v="75"/>
    <n v="26411"/>
    <n v="14177"/>
    <n v="12234"/>
    <n v="1267"/>
    <n v="1267"/>
    <n v="1214"/>
    <n v="2878"/>
    <n v="2905"/>
    <n v="1690"/>
    <n v="1611"/>
    <n v="1611"/>
    <n v="1663"/>
    <n v="1848"/>
    <n v="1822"/>
    <n v="1584"/>
    <n v="1479"/>
    <n v="1241"/>
    <n v="607"/>
    <n v="765"/>
    <n v="607"/>
    <n v="369"/>
  </r>
  <r>
    <s v="Talbot County"/>
    <s v=" Maryland"/>
    <n v="2010"/>
    <x v="75"/>
    <n v="37361"/>
    <n v="17713"/>
    <n v="19648"/>
    <n v="1830"/>
    <n v="2017"/>
    <n v="2129"/>
    <n v="2129"/>
    <n v="1793"/>
    <n v="1681"/>
    <n v="1681"/>
    <n v="2166"/>
    <n v="2279"/>
    <n v="2764"/>
    <n v="2689"/>
    <n v="2540"/>
    <n v="3138"/>
    <n v="2428"/>
    <n v="2166"/>
    <n v="1531"/>
    <n v="1344"/>
    <n v="1008"/>
  </r>
  <r>
    <s v="Washington County"/>
    <s v=" Maryland"/>
    <n v="2010"/>
    <x v="75"/>
    <n v="146329"/>
    <n v="74423"/>
    <n v="71906"/>
    <n v="9072"/>
    <n v="9804"/>
    <n v="9072"/>
    <n v="9511"/>
    <n v="8926"/>
    <n v="9511"/>
    <n v="8926"/>
    <n v="10389"/>
    <n v="11706"/>
    <n v="11706"/>
    <n v="10682"/>
    <n v="9511"/>
    <n v="7170"/>
    <n v="5853"/>
    <n v="4536"/>
    <n v="3804"/>
    <n v="3072"/>
    <n v="3219"/>
  </r>
  <r>
    <s v="Wicomico County"/>
    <s v=" Maryland"/>
    <n v="2010"/>
    <x v="75"/>
    <n v="96951"/>
    <n v="46306"/>
    <n v="50645"/>
    <n v="6107"/>
    <n v="5720"/>
    <n v="6204"/>
    <n v="8434"/>
    <n v="9210"/>
    <n v="6398"/>
    <n v="5429"/>
    <n v="6010"/>
    <n v="6107"/>
    <n v="6980"/>
    <n v="6883"/>
    <n v="6010"/>
    <n v="5041"/>
    <n v="3684"/>
    <n v="2811"/>
    <n v="2423"/>
    <n v="1842"/>
    <n v="1648"/>
  </r>
  <r>
    <s v="Worcester County"/>
    <s v=" Maryland"/>
    <n v="2010"/>
    <x v="75"/>
    <n v="51133"/>
    <n v="24843"/>
    <n v="26290"/>
    <n v="2300"/>
    <n v="2454"/>
    <n v="2863"/>
    <n v="2914"/>
    <n v="2352"/>
    <n v="2556"/>
    <n v="2045"/>
    <n v="2812"/>
    <n v="3374"/>
    <n v="3834"/>
    <n v="4039"/>
    <n v="3886"/>
    <n v="4141"/>
    <n v="3732"/>
    <n v="2812"/>
    <n v="2249"/>
    <n v="1738"/>
    <n v="1022"/>
  </r>
  <r>
    <s v="Baltimore city"/>
    <s v=" Maryland"/>
    <n v="2010"/>
    <x v="75"/>
    <n v="620538"/>
    <n v="291392"/>
    <n v="329146"/>
    <n v="40955"/>
    <n v="35991"/>
    <n v="36611"/>
    <n v="46540"/>
    <n v="54607"/>
    <n v="55848"/>
    <n v="42817"/>
    <n v="39714"/>
    <n v="40334"/>
    <n v="45299"/>
    <n v="42817"/>
    <n v="37232"/>
    <n v="29165"/>
    <n v="21098"/>
    <n v="16754"/>
    <n v="13651"/>
    <n v="11169"/>
    <n v="9928"/>
  </r>
  <r>
    <s v="Barnstable County"/>
    <s v=" Massachusetts"/>
    <n v="2010"/>
    <x v="76"/>
    <n v="217483"/>
    <n v="103643"/>
    <n v="113840"/>
    <n v="9134"/>
    <n v="10221"/>
    <n v="11526"/>
    <n v="12614"/>
    <n v="9569"/>
    <n v="8481"/>
    <n v="8481"/>
    <n v="11961"/>
    <n v="13483"/>
    <n v="17181"/>
    <n v="17398"/>
    <n v="17616"/>
    <n v="17181"/>
    <n v="13701"/>
    <n v="11961"/>
    <n v="11526"/>
    <n v="8481"/>
    <n v="6741"/>
  </r>
  <r>
    <s v="Berkshire County"/>
    <s v=" Massachusetts"/>
    <n v="2010"/>
    <x v="76"/>
    <n v="131528"/>
    <n v="63083"/>
    <n v="68445"/>
    <n v="6181"/>
    <n v="7102"/>
    <n v="7497"/>
    <n v="9338"/>
    <n v="8286"/>
    <n v="6576"/>
    <n v="6313"/>
    <n v="7760"/>
    <n v="8812"/>
    <n v="10522"/>
    <n v="10522"/>
    <n v="9864"/>
    <n v="8549"/>
    <n v="6444"/>
    <n v="4998"/>
    <n v="4866"/>
    <n v="4077"/>
    <n v="3682"/>
  </r>
  <r>
    <s v="Bristol County"/>
    <s v=" Massachusetts"/>
    <n v="2010"/>
    <x v="76"/>
    <n v="546433"/>
    <n v="264459"/>
    <n v="281974"/>
    <n v="31693"/>
    <n v="34425"/>
    <n v="34971"/>
    <n v="39343"/>
    <n v="35518"/>
    <n v="32785"/>
    <n v="32785"/>
    <n v="38250"/>
    <n v="43168"/>
    <n v="43714"/>
    <n v="40436"/>
    <n v="33878"/>
    <n v="30053"/>
    <n v="20764"/>
    <n v="15846"/>
    <n v="14207"/>
    <n v="12021"/>
    <n v="12567"/>
  </r>
  <r>
    <s v="Dukes County"/>
    <s v=" Massachusetts"/>
    <n v="2010"/>
    <x v="76"/>
    <n v="16155"/>
    <n v="7982"/>
    <n v="8173"/>
    <n v="872"/>
    <n v="694"/>
    <n v="969"/>
    <n v="1195"/>
    <n v="1147"/>
    <n v="581"/>
    <n v="985"/>
    <n v="840"/>
    <n v="985"/>
    <n v="1211"/>
    <n v="1486"/>
    <n v="1453"/>
    <n v="1260"/>
    <n v="791"/>
    <n v="516"/>
    <n v="436"/>
    <n v="468"/>
    <n v="290"/>
  </r>
  <r>
    <s v="Essex County"/>
    <s v=" Massachusetts"/>
    <n v="2010"/>
    <x v="76"/>
    <n v="735642"/>
    <n v="353259"/>
    <n v="382383"/>
    <n v="43402"/>
    <n v="46345"/>
    <n v="51494"/>
    <n v="52230"/>
    <n v="44138"/>
    <n v="41195"/>
    <n v="40460"/>
    <n v="48552"/>
    <n v="57380"/>
    <n v="61793"/>
    <n v="57380"/>
    <n v="48552"/>
    <n v="40460"/>
    <n v="26483"/>
    <n v="22804"/>
    <n v="19126"/>
    <n v="16184"/>
    <n v="16919"/>
  </r>
  <r>
    <s v="Franklin County"/>
    <s v=" Massachusetts"/>
    <n v="2010"/>
    <x v="76"/>
    <n v="71523"/>
    <n v="35066"/>
    <n v="36457"/>
    <n v="3433"/>
    <n v="3790"/>
    <n v="4291"/>
    <n v="4792"/>
    <n v="4148"/>
    <n v="3790"/>
    <n v="3647"/>
    <n v="4505"/>
    <n v="5078"/>
    <n v="6007"/>
    <n v="6437"/>
    <n v="6150"/>
    <n v="4935"/>
    <n v="2932"/>
    <n v="2288"/>
    <n v="2002"/>
    <n v="1716"/>
    <n v="1645"/>
  </r>
  <r>
    <s v="Hampden County"/>
    <s v=" Massachusetts"/>
    <n v="2010"/>
    <x v="76"/>
    <n v="462270"/>
    <n v="222050"/>
    <n v="240220"/>
    <n v="27736"/>
    <n v="30047"/>
    <n v="31896"/>
    <n v="37443"/>
    <n v="32358"/>
    <n v="27736"/>
    <n v="25424"/>
    <n v="28660"/>
    <n v="33283"/>
    <n v="35594"/>
    <n v="33745"/>
    <n v="30047"/>
    <n v="23575"/>
    <n v="17103"/>
    <n v="12943"/>
    <n v="12019"/>
    <n v="11094"/>
    <n v="11094"/>
  </r>
  <r>
    <s v="Hampshire County"/>
    <s v=" Massachusetts"/>
    <n v="2010"/>
    <x v="76"/>
    <n v="157326"/>
    <n v="73568"/>
    <n v="83758"/>
    <n v="6293"/>
    <n v="7551"/>
    <n v="8180"/>
    <n v="17148"/>
    <n v="22182"/>
    <n v="8180"/>
    <n v="7551"/>
    <n v="8652"/>
    <n v="10383"/>
    <n v="11327"/>
    <n v="11327"/>
    <n v="10855"/>
    <n v="8495"/>
    <n v="5191"/>
    <n v="4247"/>
    <n v="3461"/>
    <n v="3303"/>
    <n v="2989"/>
  </r>
  <r>
    <s v="Middlesex County"/>
    <s v=" Massachusetts"/>
    <n v="2010"/>
    <x v="76"/>
    <n v="1479491"/>
    <n v="719329"/>
    <n v="760162"/>
    <n v="84330"/>
    <n v="90248"/>
    <n v="87289"/>
    <n v="99125"/>
    <n v="99125"/>
    <n v="109482"/>
    <n v="102084"/>
    <n v="103564"/>
    <n v="116879"/>
    <n v="118359"/>
    <n v="108002"/>
    <n v="91728"/>
    <n v="75454"/>
    <n v="51782"/>
    <n v="42905"/>
    <n v="36987"/>
    <n v="29589"/>
    <n v="29589"/>
  </r>
  <r>
    <s v="Nantucket County"/>
    <s v=" Massachusetts"/>
    <n v="2010"/>
    <x v="76"/>
    <n v="10069"/>
    <n v="5181"/>
    <n v="4888"/>
    <n v="644"/>
    <n v="553"/>
    <n v="614"/>
    <n v="473"/>
    <n v="473"/>
    <n v="503"/>
    <n v="936"/>
    <n v="1057"/>
    <n v="936"/>
    <n v="785"/>
    <n v="735"/>
    <n v="664"/>
    <n v="533"/>
    <n v="312"/>
    <n v="292"/>
    <n v="140"/>
    <n v="191"/>
    <n v="201"/>
  </r>
  <r>
    <s v="Norfolk County"/>
    <s v=" Massachusetts"/>
    <n v="2010"/>
    <x v="76"/>
    <n v="662077"/>
    <n v="316994"/>
    <n v="345083"/>
    <n v="37738"/>
    <n v="42372"/>
    <n v="44359"/>
    <n v="43035"/>
    <n v="37738"/>
    <n v="38400"/>
    <n v="38400"/>
    <n v="46345"/>
    <n v="52304"/>
    <n v="55614"/>
    <n v="51642"/>
    <n v="44359"/>
    <n v="35090"/>
    <n v="25821"/>
    <n v="19200"/>
    <n v="17876"/>
    <n v="15889"/>
    <n v="15227"/>
  </r>
  <r>
    <s v="Plymouth County"/>
    <s v=" Massachusetts"/>
    <n v="2010"/>
    <x v="76"/>
    <n v="490784"/>
    <n v="238816"/>
    <n v="251968"/>
    <n v="29447"/>
    <n v="33373"/>
    <n v="35827"/>
    <n v="35336"/>
    <n v="26502"/>
    <n v="23066"/>
    <n v="25520"/>
    <n v="32391"/>
    <n v="42207"/>
    <n v="41716"/>
    <n v="38281"/>
    <n v="32882"/>
    <n v="29447"/>
    <n v="20122"/>
    <n v="14232"/>
    <n v="12269"/>
    <n v="9324"/>
    <n v="8834"/>
  </r>
  <r>
    <s v="Suffolk County"/>
    <s v=" Massachusetts"/>
    <n v="2010"/>
    <x v="76"/>
    <n v="704460"/>
    <n v="339328"/>
    <n v="365132"/>
    <n v="38745"/>
    <n v="31700"/>
    <n v="33109"/>
    <n v="57765"/>
    <n v="87353"/>
    <n v="81012"/>
    <n v="59879"/>
    <n v="47903"/>
    <n v="46494"/>
    <n v="42972"/>
    <n v="39449"/>
    <n v="34518"/>
    <n v="28882"/>
    <n v="20429"/>
    <n v="17611"/>
    <n v="14089"/>
    <n v="11271"/>
    <n v="11271"/>
  </r>
  <r>
    <s v="Worcester County"/>
    <s v=" Massachusetts"/>
    <n v="2010"/>
    <x v="76"/>
    <n v="791855"/>
    <n v="389491"/>
    <n v="402364"/>
    <n v="47511"/>
    <n v="50678"/>
    <n v="55429"/>
    <n v="59389"/>
    <n v="50678"/>
    <n v="45927"/>
    <n v="47511"/>
    <n v="56221"/>
    <n v="63348"/>
    <n v="66515"/>
    <n v="60180"/>
    <n v="50678"/>
    <n v="38800"/>
    <n v="27714"/>
    <n v="20588"/>
    <n v="18212"/>
    <n v="15837"/>
    <n v="16628"/>
  </r>
  <r>
    <s v="Alcona County"/>
    <s v=" Michigan"/>
    <n v="2010"/>
    <x v="77"/>
    <n v="11238"/>
    <n v="5726"/>
    <n v="5512"/>
    <n v="359"/>
    <n v="393"/>
    <n v="618"/>
    <n v="606"/>
    <n v="325"/>
    <n v="337"/>
    <n v="325"/>
    <n v="494"/>
    <n v="595"/>
    <n v="797"/>
    <n v="932"/>
    <n v="1000"/>
    <n v="1090"/>
    <n v="1112"/>
    <n v="876"/>
    <n v="651"/>
    <n v="427"/>
    <n v="280"/>
  </r>
  <r>
    <s v="Alger County"/>
    <s v=" Michigan"/>
    <n v="2010"/>
    <x v="77"/>
    <n v="9604"/>
    <n v="5352"/>
    <n v="4252"/>
    <n v="393"/>
    <n v="422"/>
    <n v="509"/>
    <n v="480"/>
    <n v="432"/>
    <n v="566"/>
    <n v="528"/>
    <n v="547"/>
    <n v="739"/>
    <n v="758"/>
    <n v="825"/>
    <n v="701"/>
    <n v="787"/>
    <n v="605"/>
    <n v="403"/>
    <n v="278"/>
    <n v="374"/>
    <n v="249"/>
  </r>
  <r>
    <s v="Allegan County"/>
    <s v=" Michigan"/>
    <n v="2010"/>
    <x v="77"/>
    <n v="111385"/>
    <n v="55416"/>
    <n v="55969"/>
    <n v="7574"/>
    <n v="8353"/>
    <n v="8353"/>
    <n v="8131"/>
    <n v="5792"/>
    <n v="6126"/>
    <n v="6348"/>
    <n v="7574"/>
    <n v="8242"/>
    <n v="9244"/>
    <n v="8576"/>
    <n v="7574"/>
    <n v="5569"/>
    <n v="4455"/>
    <n v="3230"/>
    <n v="2784"/>
    <n v="1893"/>
    <n v="1448"/>
  </r>
  <r>
    <s v="Alpena County"/>
    <s v=" Michigan"/>
    <n v="2010"/>
    <x v="77"/>
    <n v="29958"/>
    <n v="14652"/>
    <n v="15306"/>
    <n v="1557"/>
    <n v="1617"/>
    <n v="1887"/>
    <n v="2037"/>
    <n v="1497"/>
    <n v="1437"/>
    <n v="1437"/>
    <n v="1557"/>
    <n v="2037"/>
    <n v="2456"/>
    <n v="2576"/>
    <n v="2306"/>
    <n v="1857"/>
    <n v="1587"/>
    <n v="1348"/>
    <n v="1048"/>
    <n v="958"/>
    <n v="718"/>
  </r>
  <r>
    <s v="Antrim County"/>
    <s v=" Michigan"/>
    <n v="2010"/>
    <x v="77"/>
    <n v="23975"/>
    <n v="12001"/>
    <n v="11974"/>
    <n v="1246"/>
    <n v="1342"/>
    <n v="1534"/>
    <n v="1462"/>
    <n v="1030"/>
    <n v="1078"/>
    <n v="1054"/>
    <n v="1054"/>
    <n v="1798"/>
    <n v="1774"/>
    <n v="1894"/>
    <n v="2013"/>
    <n v="1726"/>
    <n v="1510"/>
    <n v="1366"/>
    <n v="815"/>
    <n v="743"/>
    <n v="551"/>
  </r>
  <r>
    <s v="Arenac County"/>
    <s v=" Michigan"/>
    <n v="2010"/>
    <x v="77"/>
    <n v="16487"/>
    <n v="8533"/>
    <n v="7954"/>
    <n v="774"/>
    <n v="824"/>
    <n v="972"/>
    <n v="1071"/>
    <n v="758"/>
    <n v="840"/>
    <n v="824"/>
    <n v="939"/>
    <n v="1005"/>
    <n v="1351"/>
    <n v="1384"/>
    <n v="1154"/>
    <n v="1285"/>
    <n v="989"/>
    <n v="873"/>
    <n v="560"/>
    <n v="412"/>
    <n v="428"/>
  </r>
  <r>
    <s v="Baraga County"/>
    <s v=" Michigan"/>
    <n v="2010"/>
    <x v="77"/>
    <n v="8882"/>
    <n v="4650"/>
    <n v="4232"/>
    <n v="417"/>
    <n v="461"/>
    <n v="541"/>
    <n v="435"/>
    <n v="524"/>
    <n v="577"/>
    <n v="559"/>
    <n v="666"/>
    <n v="595"/>
    <n v="675"/>
    <n v="781"/>
    <n v="577"/>
    <n v="675"/>
    <n v="435"/>
    <n v="390"/>
    <n v="177"/>
    <n v="133"/>
    <n v="266"/>
  </r>
  <r>
    <s v="Barry County"/>
    <s v=" Michigan"/>
    <n v="2010"/>
    <x v="77"/>
    <n v="59576"/>
    <n v="29760"/>
    <n v="29816"/>
    <n v="3693"/>
    <n v="4349"/>
    <n v="4170"/>
    <n v="4289"/>
    <n v="2919"/>
    <n v="3157"/>
    <n v="3276"/>
    <n v="4051"/>
    <n v="3932"/>
    <n v="4944"/>
    <n v="4885"/>
    <n v="4289"/>
    <n v="3455"/>
    <n v="2740"/>
    <n v="1906"/>
    <n v="1668"/>
    <n v="1072"/>
    <n v="834"/>
  </r>
  <r>
    <s v="Bay County"/>
    <s v=" Michigan"/>
    <n v="2010"/>
    <x v="77"/>
    <n v="108156"/>
    <n v="52745"/>
    <n v="55411"/>
    <n v="6164"/>
    <n v="6705"/>
    <n v="6921"/>
    <n v="7462"/>
    <n v="6273"/>
    <n v="6381"/>
    <n v="5948"/>
    <n v="6489"/>
    <n v="7462"/>
    <n v="8436"/>
    <n v="8652"/>
    <n v="8003"/>
    <n v="6164"/>
    <n v="4867"/>
    <n v="3893"/>
    <n v="2812"/>
    <n v="2812"/>
    <n v="2703"/>
  </r>
  <r>
    <s v="Benzie County"/>
    <s v=" Michigan"/>
    <n v="2010"/>
    <x v="77"/>
    <n v="17705"/>
    <n v="8873"/>
    <n v="8832"/>
    <n v="1009"/>
    <n v="1044"/>
    <n v="1062"/>
    <n v="1080"/>
    <n v="761"/>
    <n v="832"/>
    <n v="832"/>
    <n v="1133"/>
    <n v="1115"/>
    <n v="1469"/>
    <n v="1345"/>
    <n v="1274"/>
    <n v="1257"/>
    <n v="1044"/>
    <n v="920"/>
    <n v="601"/>
    <n v="478"/>
    <n v="424"/>
  </r>
  <r>
    <s v="Berrien County"/>
    <s v=" Michigan"/>
    <n v="2010"/>
    <x v="77"/>
    <n v="157232"/>
    <n v="76563"/>
    <n v="80669"/>
    <n v="9748"/>
    <n v="10062"/>
    <n v="10691"/>
    <n v="11320"/>
    <n v="8962"/>
    <n v="8647"/>
    <n v="8333"/>
    <n v="10062"/>
    <n v="10220"/>
    <n v="12264"/>
    <n v="11949"/>
    <n v="10849"/>
    <n v="9119"/>
    <n v="6918"/>
    <n v="5660"/>
    <n v="4874"/>
    <n v="3930"/>
    <n v="3301"/>
  </r>
  <r>
    <s v="Branch County"/>
    <s v=" Michigan"/>
    <n v="2010"/>
    <x v="77"/>
    <n v="46083"/>
    <n v="24248"/>
    <n v="21835"/>
    <n v="2949"/>
    <n v="3133"/>
    <n v="2995"/>
    <n v="3133"/>
    <n v="2626"/>
    <n v="2857"/>
    <n v="2811"/>
    <n v="3041"/>
    <n v="3364"/>
    <n v="3594"/>
    <n v="3548"/>
    <n v="3041"/>
    <n v="2534"/>
    <n v="2073"/>
    <n v="1566"/>
    <n v="1244"/>
    <n v="875"/>
    <n v="737"/>
  </r>
  <r>
    <s v="Calhoun County"/>
    <s v=" Michigan"/>
    <n v="2010"/>
    <x v="77"/>
    <n v="137112"/>
    <n v="66974"/>
    <n v="70138"/>
    <n v="8912"/>
    <n v="8775"/>
    <n v="9734"/>
    <n v="10420"/>
    <n v="8363"/>
    <n v="8226"/>
    <n v="7952"/>
    <n v="8500"/>
    <n v="9460"/>
    <n v="10283"/>
    <n v="10009"/>
    <n v="9460"/>
    <n v="7266"/>
    <n v="5347"/>
    <n v="4798"/>
    <n v="3839"/>
    <n v="2879"/>
    <n v="2879"/>
  </r>
  <r>
    <s v="Cass County"/>
    <s v=" Michigan"/>
    <n v="2010"/>
    <x v="77"/>
    <n v="52429"/>
    <n v="26167"/>
    <n v="26262"/>
    <n v="2988"/>
    <n v="3303"/>
    <n v="3774"/>
    <n v="3827"/>
    <n v="2464"/>
    <n v="2621"/>
    <n v="2673"/>
    <n v="3512"/>
    <n v="3460"/>
    <n v="4194"/>
    <n v="4194"/>
    <n v="4089"/>
    <n v="3355"/>
    <n v="2516"/>
    <n v="2097"/>
    <n v="1363"/>
    <n v="1205"/>
    <n v="891"/>
  </r>
  <r>
    <s v="Cheboygan County"/>
    <s v=" Michigan"/>
    <n v="2010"/>
    <x v="77"/>
    <n v="26699"/>
    <n v="13273"/>
    <n v="13426"/>
    <n v="1361"/>
    <n v="1495"/>
    <n v="1682"/>
    <n v="1708"/>
    <n v="1174"/>
    <n v="1121"/>
    <n v="1308"/>
    <n v="1521"/>
    <n v="1762"/>
    <n v="2029"/>
    <n v="2082"/>
    <n v="2082"/>
    <n v="1975"/>
    <n v="1708"/>
    <n v="1388"/>
    <n v="1014"/>
    <n v="720"/>
    <n v="614"/>
  </r>
  <r>
    <s v="Chippewa County"/>
    <s v=" Michigan"/>
    <n v="2010"/>
    <x v="77"/>
    <n v="39078"/>
    <n v="21888"/>
    <n v="17190"/>
    <n v="1953"/>
    <n v="2188"/>
    <n v="2149"/>
    <n v="2618"/>
    <n v="3243"/>
    <n v="2774"/>
    <n v="2540"/>
    <n v="2579"/>
    <n v="3048"/>
    <n v="3048"/>
    <n v="2930"/>
    <n v="2422"/>
    <n v="2188"/>
    <n v="1797"/>
    <n v="1172"/>
    <n v="1133"/>
    <n v="820"/>
    <n v="547"/>
  </r>
  <r>
    <s v="Clare County"/>
    <s v=" Michigan"/>
    <n v="2010"/>
    <x v="77"/>
    <n v="31162"/>
    <n v="15436"/>
    <n v="15726"/>
    <n v="1745"/>
    <n v="1682"/>
    <n v="1900"/>
    <n v="2150"/>
    <n v="1651"/>
    <n v="1402"/>
    <n v="1464"/>
    <n v="1713"/>
    <n v="1994"/>
    <n v="2368"/>
    <n v="2399"/>
    <n v="2243"/>
    <n v="2399"/>
    <n v="1994"/>
    <n v="1620"/>
    <n v="1152"/>
    <n v="810"/>
    <n v="498"/>
  </r>
  <r>
    <s v="Clinton County"/>
    <s v=" Michigan"/>
    <n v="2010"/>
    <x v="77"/>
    <n v="74235"/>
    <n v="36565"/>
    <n v="37670"/>
    <n v="4454"/>
    <n v="5344"/>
    <n v="5567"/>
    <n v="5567"/>
    <n v="5344"/>
    <n v="4231"/>
    <n v="4008"/>
    <n v="4602"/>
    <n v="5790"/>
    <n v="5938"/>
    <n v="5567"/>
    <n v="4973"/>
    <n v="3860"/>
    <n v="2746"/>
    <n v="2301"/>
    <n v="1855"/>
    <n v="1261"/>
    <n v="890"/>
  </r>
  <r>
    <s v="Crawford County"/>
    <s v=" Michigan"/>
    <n v="2010"/>
    <x v="77"/>
    <n v="14325"/>
    <n v="7238"/>
    <n v="7087"/>
    <n v="687"/>
    <n v="773"/>
    <n v="902"/>
    <n v="931"/>
    <n v="615"/>
    <n v="644"/>
    <n v="544"/>
    <n v="759"/>
    <n v="988"/>
    <n v="1246"/>
    <n v="1246"/>
    <n v="1131"/>
    <n v="1031"/>
    <n v="945"/>
    <n v="759"/>
    <n v="472"/>
    <n v="386"/>
    <n v="272"/>
  </r>
  <r>
    <s v="Delta County"/>
    <s v=" Michigan"/>
    <n v="2010"/>
    <x v="77"/>
    <n v="37403"/>
    <n v="18457"/>
    <n v="18946"/>
    <n v="2094"/>
    <n v="2206"/>
    <n v="2206"/>
    <n v="2468"/>
    <n v="1795"/>
    <n v="1907"/>
    <n v="1870"/>
    <n v="2094"/>
    <n v="2356"/>
    <n v="2917"/>
    <n v="3216"/>
    <n v="2992"/>
    <n v="2393"/>
    <n v="1907"/>
    <n v="1570"/>
    <n v="1234"/>
    <n v="1159"/>
    <n v="1047"/>
  </r>
  <r>
    <s v="Dickinson County"/>
    <s v=" Michigan"/>
    <n v="2010"/>
    <x v="77"/>
    <n v="26584"/>
    <n v="13069"/>
    <n v="13515"/>
    <n v="1408"/>
    <n v="1541"/>
    <n v="1701"/>
    <n v="1781"/>
    <n v="1276"/>
    <n v="1222"/>
    <n v="1276"/>
    <n v="1302"/>
    <n v="1993"/>
    <n v="2259"/>
    <n v="2312"/>
    <n v="1967"/>
    <n v="1515"/>
    <n v="1222"/>
    <n v="1169"/>
    <n v="1036"/>
    <n v="903"/>
    <n v="744"/>
  </r>
  <r>
    <s v="Eaton County"/>
    <s v=" Michigan"/>
    <n v="2010"/>
    <x v="77"/>
    <n v="108002"/>
    <n v="52540"/>
    <n v="55462"/>
    <n v="6156"/>
    <n v="6912"/>
    <n v="7668"/>
    <n v="7992"/>
    <n v="6912"/>
    <n v="6480"/>
    <n v="5940"/>
    <n v="7020"/>
    <n v="7236"/>
    <n v="8748"/>
    <n v="8640"/>
    <n v="7992"/>
    <n v="6048"/>
    <n v="4104"/>
    <n v="3564"/>
    <n v="2700"/>
    <n v="2160"/>
    <n v="1836"/>
  </r>
  <r>
    <s v="Emmet County"/>
    <s v=" Michigan"/>
    <n v="2010"/>
    <x v="77"/>
    <n v="32806"/>
    <n v="16168"/>
    <n v="16638"/>
    <n v="1705"/>
    <n v="2033"/>
    <n v="2362"/>
    <n v="2263"/>
    <n v="1771"/>
    <n v="1673"/>
    <n v="1705"/>
    <n v="2001"/>
    <n v="2099"/>
    <n v="2657"/>
    <n v="2690"/>
    <n v="2493"/>
    <n v="2132"/>
    <n v="1509"/>
    <n v="1181"/>
    <n v="1148"/>
    <n v="754"/>
    <n v="623"/>
  </r>
  <r>
    <s v="Genesee County"/>
    <s v=" Michigan"/>
    <n v="2010"/>
    <x v="77"/>
    <n v="433054"/>
    <n v="208730"/>
    <n v="224324"/>
    <n v="28581"/>
    <n v="29880"/>
    <n v="32045"/>
    <n v="32479"/>
    <n v="25983"/>
    <n v="26416"/>
    <n v="26416"/>
    <n v="28581"/>
    <n v="30313"/>
    <n v="33345"/>
    <n v="32479"/>
    <n v="27715"/>
    <n v="22085"/>
    <n v="16456"/>
    <n v="13424"/>
    <n v="12125"/>
    <n v="8228"/>
    <n v="6495"/>
  </r>
  <r>
    <s v="Gladwin County"/>
    <s v=" Michigan"/>
    <n v="2010"/>
    <x v="77"/>
    <n v="26076"/>
    <n v="13063"/>
    <n v="13013"/>
    <n v="1303"/>
    <n v="1460"/>
    <n v="1564"/>
    <n v="1642"/>
    <n v="1173"/>
    <n v="1095"/>
    <n v="1121"/>
    <n v="1277"/>
    <n v="1825"/>
    <n v="1851"/>
    <n v="1955"/>
    <n v="2086"/>
    <n v="2060"/>
    <n v="1929"/>
    <n v="1382"/>
    <n v="1069"/>
    <n v="677"/>
    <n v="547"/>
  </r>
  <r>
    <s v="Gogebic County"/>
    <s v=" Michigan"/>
    <n v="2010"/>
    <x v="77"/>
    <n v="16471"/>
    <n v="8685"/>
    <n v="7786"/>
    <n v="724"/>
    <n v="658"/>
    <n v="889"/>
    <n v="988"/>
    <n v="872"/>
    <n v="872"/>
    <n v="872"/>
    <n v="922"/>
    <n v="1103"/>
    <n v="1268"/>
    <n v="1301"/>
    <n v="1367"/>
    <n v="1037"/>
    <n v="840"/>
    <n v="856"/>
    <n v="724"/>
    <n v="543"/>
    <n v="609"/>
  </r>
  <r>
    <s v="Grand Traverse County"/>
    <s v=" Michigan"/>
    <n v="2010"/>
    <x v="77"/>
    <n v="86061"/>
    <n v="42413"/>
    <n v="43648"/>
    <n v="4991"/>
    <n v="5421"/>
    <n v="5593"/>
    <n v="5852"/>
    <n v="4733"/>
    <n v="5249"/>
    <n v="4991"/>
    <n v="5766"/>
    <n v="5680"/>
    <n v="6970"/>
    <n v="7229"/>
    <n v="6540"/>
    <n v="4733"/>
    <n v="3442"/>
    <n v="2926"/>
    <n v="2065"/>
    <n v="1721"/>
    <n v="2237"/>
  </r>
  <r>
    <s v="Gratiot County"/>
    <s v=" Michigan"/>
    <n v="2010"/>
    <x v="77"/>
    <n v="42612"/>
    <n v="21875"/>
    <n v="20737"/>
    <n v="2386"/>
    <n v="2769"/>
    <n v="2855"/>
    <n v="3494"/>
    <n v="3068"/>
    <n v="2684"/>
    <n v="2428"/>
    <n v="2897"/>
    <n v="2897"/>
    <n v="3238"/>
    <n v="2982"/>
    <n v="2599"/>
    <n v="2173"/>
    <n v="1704"/>
    <n v="1406"/>
    <n v="1150"/>
    <n v="767"/>
    <n v="1107"/>
  </r>
  <r>
    <s v="Hillsdale County"/>
    <s v=" Michigan"/>
    <n v="2010"/>
    <x v="77"/>
    <n v="47033"/>
    <n v="23364"/>
    <n v="23669"/>
    <n v="2869"/>
    <n v="3104"/>
    <n v="3292"/>
    <n v="3715"/>
    <n v="3057"/>
    <n v="2398"/>
    <n v="2445"/>
    <n v="2869"/>
    <n v="3104"/>
    <n v="3621"/>
    <n v="3527"/>
    <n v="3010"/>
    <n v="2963"/>
    <n v="2257"/>
    <n v="1740"/>
    <n v="1363"/>
    <n v="940"/>
    <n v="752"/>
  </r>
  <r>
    <s v="Houghton County"/>
    <s v=" Michigan"/>
    <n v="2010"/>
    <x v="77"/>
    <n v="36192"/>
    <n v="19639"/>
    <n v="16553"/>
    <n v="2062"/>
    <n v="1954"/>
    <n v="2135"/>
    <n v="3655"/>
    <n v="5139"/>
    <n v="2099"/>
    <n v="1701"/>
    <n v="1773"/>
    <n v="1881"/>
    <n v="2171"/>
    <n v="2316"/>
    <n v="2062"/>
    <n v="1954"/>
    <n v="1483"/>
    <n v="1194"/>
    <n v="1013"/>
    <n v="760"/>
    <n v="868"/>
  </r>
  <r>
    <s v="Huron County"/>
    <s v=" Michigan"/>
    <n v="2010"/>
    <x v="77"/>
    <n v="33642"/>
    <n v="16661"/>
    <n v="16981"/>
    <n v="1682"/>
    <n v="1850"/>
    <n v="2119"/>
    <n v="2186"/>
    <n v="1513"/>
    <n v="1480"/>
    <n v="1547"/>
    <n v="1816"/>
    <n v="2254"/>
    <n v="2590"/>
    <n v="2725"/>
    <n v="2624"/>
    <n v="2153"/>
    <n v="1951"/>
    <n v="1648"/>
    <n v="1345"/>
    <n v="1177"/>
    <n v="1009"/>
  </r>
  <r>
    <s v="Ingham County"/>
    <s v=" Michigan"/>
    <n v="2010"/>
    <x v="77"/>
    <n v="281365"/>
    <n v="136737"/>
    <n v="144628"/>
    <n v="16319"/>
    <n v="15756"/>
    <n v="16881"/>
    <n v="27573"/>
    <n v="38828"/>
    <n v="21102"/>
    <n v="17444"/>
    <n v="15756"/>
    <n v="16881"/>
    <n v="18007"/>
    <n v="18570"/>
    <n v="16600"/>
    <n v="12942"/>
    <n v="8722"/>
    <n v="5908"/>
    <n v="5627"/>
    <n v="3939"/>
    <n v="4220"/>
  </r>
  <r>
    <s v="Ionia County"/>
    <s v=" Michigan"/>
    <n v="2010"/>
    <x v="77"/>
    <n v="64651"/>
    <n v="34577"/>
    <n v="30074"/>
    <n v="4202"/>
    <n v="4331"/>
    <n v="4784"/>
    <n v="4460"/>
    <n v="4525"/>
    <n v="4654"/>
    <n v="4396"/>
    <n v="4525"/>
    <n v="4913"/>
    <n v="5236"/>
    <n v="4590"/>
    <n v="3685"/>
    <n v="3232"/>
    <n v="2262"/>
    <n v="1616"/>
    <n v="1422"/>
    <n v="905"/>
    <n v="840"/>
  </r>
  <r>
    <s v="Iosco County"/>
    <s v=" Michigan"/>
    <n v="2010"/>
    <x v="77"/>
    <n v="26422"/>
    <n v="13044"/>
    <n v="13378"/>
    <n v="1004"/>
    <n v="1136"/>
    <n v="1664"/>
    <n v="1638"/>
    <n v="1109"/>
    <n v="924"/>
    <n v="951"/>
    <n v="1109"/>
    <n v="1691"/>
    <n v="2060"/>
    <n v="2113"/>
    <n v="2113"/>
    <n v="2351"/>
    <n v="2008"/>
    <n v="1638"/>
    <n v="1241"/>
    <n v="924"/>
    <n v="739"/>
  </r>
  <r>
    <s v="Iron County"/>
    <s v=" Michigan"/>
    <n v="2010"/>
    <x v="77"/>
    <n v="12057"/>
    <n v="5983"/>
    <n v="6074"/>
    <n v="470"/>
    <n v="554"/>
    <n v="651"/>
    <n v="651"/>
    <n v="470"/>
    <n v="470"/>
    <n v="470"/>
    <n v="446"/>
    <n v="759"/>
    <n v="904"/>
    <n v="1085"/>
    <n v="1061"/>
    <n v="940"/>
    <n v="783"/>
    <n v="578"/>
    <n v="735"/>
    <n v="470"/>
    <n v="542"/>
  </r>
  <r>
    <s v="Isabella County"/>
    <s v=" Michigan"/>
    <n v="2010"/>
    <x v="77"/>
    <n v="69451"/>
    <n v="33673"/>
    <n v="35778"/>
    <n v="3542"/>
    <n v="3264"/>
    <n v="3542"/>
    <n v="9306"/>
    <n v="15001"/>
    <n v="4444"/>
    <n v="3333"/>
    <n v="3264"/>
    <n v="3542"/>
    <n v="3819"/>
    <n v="3819"/>
    <n v="3333"/>
    <n v="2639"/>
    <n v="2083"/>
    <n v="1319"/>
    <n v="1250"/>
    <n v="763"/>
    <n v="1041"/>
  </r>
  <r>
    <s v="Jackson County"/>
    <s v=" Michigan"/>
    <n v="2010"/>
    <x v="77"/>
    <n v="161569"/>
    <n v="82519"/>
    <n v="79050"/>
    <n v="9855"/>
    <n v="9855"/>
    <n v="11632"/>
    <n v="11794"/>
    <n v="9855"/>
    <n v="9371"/>
    <n v="9694"/>
    <n v="11309"/>
    <n v="11471"/>
    <n v="13087"/>
    <n v="12279"/>
    <n v="10340"/>
    <n v="9047"/>
    <n v="6624"/>
    <n v="4685"/>
    <n v="4200"/>
    <n v="3069"/>
    <n v="3392"/>
  </r>
  <r>
    <s v="Kalamazoo County"/>
    <s v=" Michigan"/>
    <n v="2010"/>
    <x v="77"/>
    <n v="247246"/>
    <n v="120860"/>
    <n v="126386"/>
    <n v="15329"/>
    <n v="15329"/>
    <n v="15823"/>
    <n v="20026"/>
    <n v="28186"/>
    <n v="16565"/>
    <n v="14834"/>
    <n v="14834"/>
    <n v="15823"/>
    <n v="16812"/>
    <n v="17059"/>
    <n v="14834"/>
    <n v="12115"/>
    <n v="8406"/>
    <n v="6675"/>
    <n v="5933"/>
    <n v="4450"/>
    <n v="4203"/>
  </r>
  <r>
    <s v="Kalkaska County"/>
    <s v=" Michigan"/>
    <n v="2010"/>
    <x v="77"/>
    <n v="17400"/>
    <n v="8748"/>
    <n v="8652"/>
    <n v="1061"/>
    <n v="870"/>
    <n v="1305"/>
    <n v="1183"/>
    <n v="835"/>
    <n v="904"/>
    <n v="939"/>
    <n v="974"/>
    <n v="1305"/>
    <n v="1426"/>
    <n v="1409"/>
    <n v="1235"/>
    <n v="1200"/>
    <n v="939"/>
    <n v="713"/>
    <n v="522"/>
    <n v="330"/>
    <n v="261"/>
  </r>
  <r>
    <s v="Kent County"/>
    <s v=" Michigan"/>
    <n v="2010"/>
    <x v="77"/>
    <n v="599432"/>
    <n v="293942"/>
    <n v="305490"/>
    <n v="44357"/>
    <n v="44957"/>
    <n v="42559"/>
    <n v="45556"/>
    <n v="45556"/>
    <n v="44957"/>
    <n v="38963"/>
    <n v="40761"/>
    <n v="40161"/>
    <n v="44357"/>
    <n v="41960"/>
    <n v="34167"/>
    <n v="26375"/>
    <n v="18582"/>
    <n v="13786"/>
    <n v="12588"/>
    <n v="10789"/>
    <n v="9590"/>
  </r>
  <r>
    <s v="Keweenaw County"/>
    <s v=" Michigan"/>
    <n v="2010"/>
    <x v="77"/>
    <n v="2122"/>
    <n v="1179"/>
    <n v="943"/>
    <n v="106"/>
    <n v="123"/>
    <n v="137"/>
    <n v="110"/>
    <n v="65"/>
    <n v="67"/>
    <n v="95"/>
    <n v="82"/>
    <n v="112"/>
    <n v="144"/>
    <n v="131"/>
    <n v="167"/>
    <n v="229"/>
    <n v="197"/>
    <n v="97"/>
    <n v="144"/>
    <n v="59"/>
    <n v="48"/>
  </r>
  <r>
    <s v="Lake County"/>
    <s v=" Michigan"/>
    <n v="2010"/>
    <x v="77"/>
    <n v="11625"/>
    <n v="6005"/>
    <n v="5620"/>
    <n v="569"/>
    <n v="569"/>
    <n v="930"/>
    <n v="732"/>
    <n v="465"/>
    <n v="372"/>
    <n v="465"/>
    <n v="569"/>
    <n v="651"/>
    <n v="883"/>
    <n v="930"/>
    <n v="941"/>
    <n v="999"/>
    <n v="848"/>
    <n v="732"/>
    <n v="430"/>
    <n v="348"/>
    <n v="197"/>
  </r>
  <r>
    <s v="Lapeer County"/>
    <s v=" Michigan"/>
    <n v="2010"/>
    <x v="77"/>
    <n v="89944"/>
    <n v="45521"/>
    <n v="44423"/>
    <n v="4946"/>
    <n v="6206"/>
    <n v="6835"/>
    <n v="7195"/>
    <n v="4587"/>
    <n v="4227"/>
    <n v="4587"/>
    <n v="5846"/>
    <n v="7465"/>
    <n v="7915"/>
    <n v="7645"/>
    <n v="6386"/>
    <n v="5036"/>
    <n v="3687"/>
    <n v="2698"/>
    <n v="1798"/>
    <n v="1529"/>
    <n v="1169"/>
  </r>
  <r>
    <s v="Leelanau County"/>
    <s v=" Michigan"/>
    <n v="2010"/>
    <x v="77"/>
    <n v="21757"/>
    <n v="10743"/>
    <n v="11014"/>
    <n v="979"/>
    <n v="1240"/>
    <n v="1240"/>
    <n v="1457"/>
    <n v="805"/>
    <n v="674"/>
    <n v="848"/>
    <n v="1087"/>
    <n v="1196"/>
    <n v="1762"/>
    <n v="1958"/>
    <n v="1892"/>
    <n v="1849"/>
    <n v="1457"/>
    <n v="1044"/>
    <n v="979"/>
    <n v="783"/>
    <n v="478"/>
  </r>
  <r>
    <s v="Lenawee County"/>
    <s v=" Michigan"/>
    <n v="2010"/>
    <x v="77"/>
    <n v="100911"/>
    <n v="50688"/>
    <n v="50223"/>
    <n v="5953"/>
    <n v="6660"/>
    <n v="6861"/>
    <n v="7871"/>
    <n v="6155"/>
    <n v="5550"/>
    <n v="5751"/>
    <n v="6559"/>
    <n v="7063"/>
    <n v="7871"/>
    <n v="7871"/>
    <n v="7265"/>
    <n v="5449"/>
    <n v="4339"/>
    <n v="3128"/>
    <n v="2320"/>
    <n v="2320"/>
    <n v="1917"/>
  </r>
  <r>
    <s v="Livingston County"/>
    <s v=" Michigan"/>
    <n v="2010"/>
    <x v="77"/>
    <n v="181350"/>
    <n v="90919"/>
    <n v="90431"/>
    <n v="10518"/>
    <n v="13963"/>
    <n v="14689"/>
    <n v="13238"/>
    <n v="8342"/>
    <n v="8342"/>
    <n v="9430"/>
    <n v="12694"/>
    <n v="15958"/>
    <n v="16684"/>
    <n v="15233"/>
    <n v="13238"/>
    <n v="9430"/>
    <n v="7072"/>
    <n v="4533"/>
    <n v="3264"/>
    <n v="2720"/>
    <n v="2176"/>
  </r>
  <r>
    <s v="Mackinac County"/>
    <s v=" Michigan"/>
    <n v="2010"/>
    <x v="77"/>
    <n v="11281"/>
    <n v="5707"/>
    <n v="5574"/>
    <n v="485"/>
    <n v="530"/>
    <n v="676"/>
    <n v="744"/>
    <n v="417"/>
    <n v="428"/>
    <n v="541"/>
    <n v="665"/>
    <n v="665"/>
    <n v="902"/>
    <n v="970"/>
    <n v="947"/>
    <n v="902"/>
    <n v="800"/>
    <n v="597"/>
    <n v="462"/>
    <n v="293"/>
    <n v="248"/>
  </r>
  <r>
    <s v="Macomb County"/>
    <s v=" Michigan"/>
    <n v="2010"/>
    <x v="77"/>
    <n v="837490"/>
    <n v="408212"/>
    <n v="429278"/>
    <n v="50249"/>
    <n v="53599"/>
    <n v="56949"/>
    <n v="56111"/>
    <n v="47736"/>
    <n v="52761"/>
    <n v="52761"/>
    <n v="59461"/>
    <n v="64486"/>
    <n v="66999"/>
    <n v="63649"/>
    <n v="55274"/>
    <n v="42711"/>
    <n v="31824"/>
    <n v="25962"/>
    <n v="22612"/>
    <n v="18424"/>
    <n v="16749"/>
  </r>
  <r>
    <s v="Manistee County"/>
    <s v=" Michigan"/>
    <n v="2010"/>
    <x v="77"/>
    <n v="24951"/>
    <n v="12836"/>
    <n v="12115"/>
    <n v="1122"/>
    <n v="1297"/>
    <n v="1472"/>
    <n v="1522"/>
    <n v="1247"/>
    <n v="1147"/>
    <n v="1272"/>
    <n v="1247"/>
    <n v="1771"/>
    <n v="1921"/>
    <n v="2120"/>
    <n v="1996"/>
    <n v="1871"/>
    <n v="1447"/>
    <n v="1247"/>
    <n v="848"/>
    <n v="723"/>
    <n v="673"/>
  </r>
  <r>
    <s v="Marquette County"/>
    <s v=" Michigan"/>
    <n v="2010"/>
    <x v="77"/>
    <n v="66514"/>
    <n v="33441"/>
    <n v="33073"/>
    <n v="3259"/>
    <n v="3059"/>
    <n v="3924"/>
    <n v="5321"/>
    <n v="7183"/>
    <n v="3924"/>
    <n v="3525"/>
    <n v="3392"/>
    <n v="4323"/>
    <n v="4789"/>
    <n v="5387"/>
    <n v="5254"/>
    <n v="3658"/>
    <n v="2793"/>
    <n v="2128"/>
    <n v="1862"/>
    <n v="1463"/>
    <n v="1330"/>
  </r>
  <r>
    <s v="Mason County"/>
    <s v=" Michigan"/>
    <n v="2010"/>
    <x v="77"/>
    <n v="28715"/>
    <n v="14234"/>
    <n v="14481"/>
    <n v="1550"/>
    <n v="1550"/>
    <n v="1952"/>
    <n v="2067"/>
    <n v="1320"/>
    <n v="1435"/>
    <n v="1292"/>
    <n v="1665"/>
    <n v="1780"/>
    <n v="2268"/>
    <n v="2325"/>
    <n v="2239"/>
    <n v="1952"/>
    <n v="1665"/>
    <n v="1234"/>
    <n v="976"/>
    <n v="804"/>
    <n v="603"/>
  </r>
  <r>
    <s v="Mecosta County"/>
    <s v=" Michigan"/>
    <n v="2010"/>
    <x v="77"/>
    <n v="42730"/>
    <n v="21613"/>
    <n v="21117"/>
    <n v="2264"/>
    <n v="2435"/>
    <n v="2478"/>
    <n v="5170"/>
    <n v="5298"/>
    <n v="2264"/>
    <n v="1965"/>
    <n v="2179"/>
    <n v="2179"/>
    <n v="2563"/>
    <n v="2606"/>
    <n v="2606"/>
    <n v="2392"/>
    <n v="2008"/>
    <n v="1623"/>
    <n v="1239"/>
    <n v="897"/>
    <n v="598"/>
  </r>
  <r>
    <s v="Midland County"/>
    <s v=" Michigan"/>
    <n v="2010"/>
    <x v="77"/>
    <n v="83626"/>
    <n v="40925"/>
    <n v="42701"/>
    <n v="4683"/>
    <n v="6021"/>
    <n v="5770"/>
    <n v="6606"/>
    <n v="5101"/>
    <n v="4599"/>
    <n v="4348"/>
    <n v="5435"/>
    <n v="6104"/>
    <n v="6857"/>
    <n v="6439"/>
    <n v="5602"/>
    <n v="4264"/>
    <n v="3428"/>
    <n v="2676"/>
    <n v="2090"/>
    <n v="1839"/>
    <n v="1839"/>
  </r>
  <r>
    <s v="Missaukee County"/>
    <s v=" Michigan"/>
    <n v="2010"/>
    <x v="77"/>
    <n v="14962"/>
    <n v="7526"/>
    <n v="7436"/>
    <n v="912"/>
    <n v="1002"/>
    <n v="1107"/>
    <n v="1032"/>
    <n v="792"/>
    <n v="763"/>
    <n v="703"/>
    <n v="763"/>
    <n v="1077"/>
    <n v="1167"/>
    <n v="1137"/>
    <n v="1047"/>
    <n v="972"/>
    <n v="778"/>
    <n v="643"/>
    <n v="418"/>
    <n v="389"/>
    <n v="254"/>
  </r>
  <r>
    <s v="Monroe County"/>
    <s v=" Michigan"/>
    <n v="2010"/>
    <x v="77"/>
    <n v="152784"/>
    <n v="75559"/>
    <n v="77225"/>
    <n v="8861"/>
    <n v="9930"/>
    <n v="11611"/>
    <n v="11611"/>
    <n v="8555"/>
    <n v="8250"/>
    <n v="8403"/>
    <n v="10694"/>
    <n v="11306"/>
    <n v="12681"/>
    <n v="12375"/>
    <n v="10542"/>
    <n v="8250"/>
    <n v="5805"/>
    <n v="4583"/>
    <n v="3514"/>
    <n v="3055"/>
    <n v="2444"/>
  </r>
  <r>
    <s v="Montcalm County"/>
    <s v=" Michigan"/>
    <n v="2010"/>
    <x v="77"/>
    <n v="63553"/>
    <n v="32667"/>
    <n v="30886"/>
    <n v="4067"/>
    <n v="3876"/>
    <n v="4830"/>
    <n v="4830"/>
    <n v="3749"/>
    <n v="3876"/>
    <n v="3622"/>
    <n v="4258"/>
    <n v="4575"/>
    <n v="5084"/>
    <n v="4639"/>
    <n v="3940"/>
    <n v="3431"/>
    <n v="2605"/>
    <n v="2224"/>
    <n v="1652"/>
    <n v="1143"/>
    <n v="1016"/>
  </r>
  <r>
    <s v="Montmorency County"/>
    <s v=" Michigan"/>
    <n v="2010"/>
    <x v="77"/>
    <n v="9920"/>
    <n v="4985"/>
    <n v="4935"/>
    <n v="347"/>
    <n v="446"/>
    <n v="525"/>
    <n v="525"/>
    <n v="396"/>
    <n v="357"/>
    <n v="357"/>
    <n v="545"/>
    <n v="456"/>
    <n v="734"/>
    <n v="882"/>
    <n v="902"/>
    <n v="853"/>
    <n v="783"/>
    <n v="674"/>
    <n v="525"/>
    <n v="386"/>
    <n v="228"/>
  </r>
  <r>
    <s v="Muskegon County"/>
    <s v=" Michigan"/>
    <n v="2010"/>
    <x v="77"/>
    <n v="173223"/>
    <n v="86096"/>
    <n v="87127"/>
    <n v="11605"/>
    <n v="11779"/>
    <n v="12645"/>
    <n v="13164"/>
    <n v="10913"/>
    <n v="10913"/>
    <n v="10566"/>
    <n v="10220"/>
    <n v="12298"/>
    <n v="13338"/>
    <n v="12991"/>
    <n v="11605"/>
    <n v="8661"/>
    <n v="6928"/>
    <n v="4677"/>
    <n v="4677"/>
    <n v="3464"/>
    <n v="2771"/>
  </r>
  <r>
    <s v="Oakland County"/>
    <s v=" Michigan"/>
    <n v="2010"/>
    <x v="77"/>
    <n v="1201113"/>
    <n v="584340"/>
    <n v="616773"/>
    <n v="70865"/>
    <n v="79273"/>
    <n v="84077"/>
    <n v="81675"/>
    <n v="63658"/>
    <n v="72066"/>
    <n v="73267"/>
    <n v="85279"/>
    <n v="93686"/>
    <n v="100893"/>
    <n v="97290"/>
    <n v="84077"/>
    <n v="64860"/>
    <n v="44441"/>
    <n v="32430"/>
    <n v="28826"/>
    <n v="24022"/>
    <n v="21620"/>
  </r>
  <r>
    <s v="Oceana County"/>
    <s v=" Michigan"/>
    <n v="2010"/>
    <x v="77"/>
    <n v="27029"/>
    <n v="13656"/>
    <n v="13373"/>
    <n v="1865"/>
    <n v="1756"/>
    <n v="1892"/>
    <n v="2081"/>
    <n v="1378"/>
    <n v="1405"/>
    <n v="1324"/>
    <n v="1594"/>
    <n v="1594"/>
    <n v="2108"/>
    <n v="2027"/>
    <n v="1919"/>
    <n v="1756"/>
    <n v="1351"/>
    <n v="1081"/>
    <n v="729"/>
    <n v="567"/>
    <n v="594"/>
  </r>
  <r>
    <s v="Ogemaw County"/>
    <s v=" Michigan"/>
    <n v="2010"/>
    <x v="77"/>
    <n v="21862"/>
    <n v="10898"/>
    <n v="10964"/>
    <n v="1027"/>
    <n v="1267"/>
    <n v="1333"/>
    <n v="1442"/>
    <n v="961"/>
    <n v="961"/>
    <n v="983"/>
    <n v="983"/>
    <n v="1421"/>
    <n v="1683"/>
    <n v="1858"/>
    <n v="1770"/>
    <n v="1595"/>
    <n v="1486"/>
    <n v="1136"/>
    <n v="830"/>
    <n v="568"/>
    <n v="502"/>
  </r>
  <r>
    <s v="Ontonagon County"/>
    <s v=" Michigan"/>
    <n v="2010"/>
    <x v="77"/>
    <n v="6976"/>
    <n v="3627"/>
    <n v="3349"/>
    <n v="230"/>
    <n v="299"/>
    <n v="355"/>
    <n v="348"/>
    <n v="209"/>
    <n v="202"/>
    <n v="272"/>
    <n v="272"/>
    <n v="488"/>
    <n v="585"/>
    <n v="606"/>
    <n v="641"/>
    <n v="669"/>
    <n v="544"/>
    <n v="495"/>
    <n v="383"/>
    <n v="209"/>
    <n v="160"/>
  </r>
  <r>
    <s v="Osceola County"/>
    <s v=" Michigan"/>
    <n v="2010"/>
    <x v="77"/>
    <n v="23681"/>
    <n v="11821"/>
    <n v="11860"/>
    <n v="1468"/>
    <n v="1539"/>
    <n v="1657"/>
    <n v="1870"/>
    <n v="1207"/>
    <n v="1184"/>
    <n v="1184"/>
    <n v="1373"/>
    <n v="1491"/>
    <n v="1870"/>
    <n v="1823"/>
    <n v="1681"/>
    <n v="1444"/>
    <n v="1207"/>
    <n v="1113"/>
    <n v="686"/>
    <n v="497"/>
    <n v="378"/>
  </r>
  <r>
    <s v="Oscoda County"/>
    <s v=" Michigan"/>
    <n v="2010"/>
    <x v="77"/>
    <n v="8884"/>
    <n v="4502"/>
    <n v="4382"/>
    <n v="435"/>
    <n v="470"/>
    <n v="568"/>
    <n v="488"/>
    <n v="444"/>
    <n v="319"/>
    <n v="293"/>
    <n v="337"/>
    <n v="568"/>
    <n v="719"/>
    <n v="764"/>
    <n v="781"/>
    <n v="675"/>
    <n v="710"/>
    <n v="444"/>
    <n v="399"/>
    <n v="239"/>
    <n v="239"/>
  </r>
  <r>
    <s v="Otsego County"/>
    <s v=" Michigan"/>
    <n v="2010"/>
    <x v="77"/>
    <n v="24445"/>
    <n v="12038"/>
    <n v="12407"/>
    <n v="1417"/>
    <n v="1417"/>
    <n v="1808"/>
    <n v="1760"/>
    <n v="1246"/>
    <n v="1173"/>
    <n v="1222"/>
    <n v="1540"/>
    <n v="1735"/>
    <n v="2004"/>
    <n v="1955"/>
    <n v="1686"/>
    <n v="1588"/>
    <n v="1271"/>
    <n v="904"/>
    <n v="806"/>
    <n v="513"/>
    <n v="391"/>
  </r>
  <r>
    <s v="Ottawa County"/>
    <s v=" Michigan"/>
    <n v="2010"/>
    <x v="77"/>
    <n v="261376"/>
    <n v="128272"/>
    <n v="133104"/>
    <n v="18034"/>
    <n v="19080"/>
    <n v="20125"/>
    <n v="23785"/>
    <n v="21171"/>
    <n v="16205"/>
    <n v="14898"/>
    <n v="16466"/>
    <n v="18034"/>
    <n v="19080"/>
    <n v="17773"/>
    <n v="15159"/>
    <n v="11761"/>
    <n v="9148"/>
    <n v="6273"/>
    <n v="5488"/>
    <n v="4443"/>
    <n v="4182"/>
  </r>
  <r>
    <s v="Presque Isle County"/>
    <s v=" Michigan"/>
    <n v="2010"/>
    <x v="77"/>
    <n v="13697"/>
    <n v="6881"/>
    <n v="6816"/>
    <n v="547"/>
    <n v="698"/>
    <n v="698"/>
    <n v="725"/>
    <n v="493"/>
    <n v="506"/>
    <n v="520"/>
    <n v="561"/>
    <n v="876"/>
    <n v="1095"/>
    <n v="1205"/>
    <n v="1287"/>
    <n v="972"/>
    <n v="904"/>
    <n v="904"/>
    <n v="725"/>
    <n v="506"/>
    <n v="438"/>
  </r>
  <r>
    <s v="Roscommon County"/>
    <s v=" Michigan"/>
    <n v="2010"/>
    <x v="77"/>
    <n v="24932"/>
    <n v="12385"/>
    <n v="12547"/>
    <n v="1022"/>
    <n v="997"/>
    <n v="1321"/>
    <n v="1321"/>
    <n v="947"/>
    <n v="872"/>
    <n v="897"/>
    <n v="1171"/>
    <n v="1371"/>
    <n v="1720"/>
    <n v="2094"/>
    <n v="1994"/>
    <n v="2567"/>
    <n v="1894"/>
    <n v="1919"/>
    <n v="1346"/>
    <n v="997"/>
    <n v="473"/>
  </r>
  <r>
    <s v="Saginaw County"/>
    <s v=" Michigan"/>
    <n v="2010"/>
    <x v="77"/>
    <n v="202336"/>
    <n v="97801"/>
    <n v="104535"/>
    <n v="12342"/>
    <n v="13151"/>
    <n v="13961"/>
    <n v="16389"/>
    <n v="13758"/>
    <n v="11533"/>
    <n v="10723"/>
    <n v="11937"/>
    <n v="13758"/>
    <n v="14972"/>
    <n v="15175"/>
    <n v="13758"/>
    <n v="11330"/>
    <n v="8498"/>
    <n v="6879"/>
    <n v="5665"/>
    <n v="4451"/>
    <n v="4249"/>
  </r>
  <r>
    <s v="St. Clair County"/>
    <s v=" Michigan"/>
    <n v="2010"/>
    <x v="77"/>
    <n v="165719"/>
    <n v="82129"/>
    <n v="83590"/>
    <n v="9777"/>
    <n v="10771"/>
    <n v="12263"/>
    <n v="12097"/>
    <n v="8948"/>
    <n v="8451"/>
    <n v="9114"/>
    <n v="11103"/>
    <n v="12926"/>
    <n v="13754"/>
    <n v="12926"/>
    <n v="11268"/>
    <n v="9445"/>
    <n v="6960"/>
    <n v="5137"/>
    <n v="4308"/>
    <n v="3645"/>
    <n v="2817"/>
  </r>
  <r>
    <s v="St. Joseph County"/>
    <s v=" Michigan"/>
    <n v="2010"/>
    <x v="77"/>
    <n v="61848"/>
    <n v="30645"/>
    <n v="31203"/>
    <n v="4391"/>
    <n v="4329"/>
    <n v="4576"/>
    <n v="4576"/>
    <n v="3525"/>
    <n v="3587"/>
    <n v="3587"/>
    <n v="4020"/>
    <n v="3834"/>
    <n v="4576"/>
    <n v="4453"/>
    <n v="4329"/>
    <n v="3216"/>
    <n v="2350"/>
    <n v="2288"/>
    <n v="1422"/>
    <n v="1298"/>
    <n v="1422"/>
  </r>
  <r>
    <s v="Sanilac County"/>
    <s v=" Michigan"/>
    <n v="2010"/>
    <x v="77"/>
    <n v="44010"/>
    <n v="21804"/>
    <n v="22206"/>
    <n v="2684"/>
    <n v="2552"/>
    <n v="3432"/>
    <n v="3168"/>
    <n v="2244"/>
    <n v="2156"/>
    <n v="2156"/>
    <n v="2992"/>
    <n v="2728"/>
    <n v="3432"/>
    <n v="3388"/>
    <n v="3080"/>
    <n v="2552"/>
    <n v="2112"/>
    <n v="1892"/>
    <n v="1408"/>
    <n v="1056"/>
    <n v="1012"/>
  </r>
  <r>
    <s v="Shiawassee County"/>
    <s v=" Michigan"/>
    <n v="2010"/>
    <x v="77"/>
    <n v="71621"/>
    <n v="35452"/>
    <n v="36169"/>
    <n v="4225"/>
    <n v="4870"/>
    <n v="5371"/>
    <n v="5443"/>
    <n v="3939"/>
    <n v="3867"/>
    <n v="3939"/>
    <n v="4583"/>
    <n v="5371"/>
    <n v="5872"/>
    <n v="5586"/>
    <n v="4941"/>
    <n v="3939"/>
    <n v="2864"/>
    <n v="2435"/>
    <n v="1790"/>
    <n v="1217"/>
    <n v="1360"/>
  </r>
  <r>
    <s v="Tuscola County"/>
    <s v=" Michigan"/>
    <n v="2010"/>
    <x v="77"/>
    <n v="56543"/>
    <n v="28461"/>
    <n v="28082"/>
    <n v="3279"/>
    <n v="3449"/>
    <n v="4127"/>
    <n v="4297"/>
    <n v="3109"/>
    <n v="2940"/>
    <n v="2940"/>
    <n v="3618"/>
    <n v="3788"/>
    <n v="4636"/>
    <n v="4466"/>
    <n v="3958"/>
    <n v="3449"/>
    <n v="2770"/>
    <n v="1979"/>
    <n v="1470"/>
    <n v="1243"/>
    <n v="1017"/>
  </r>
  <r>
    <s v="Van Buren County"/>
    <s v=" Michigan"/>
    <n v="2010"/>
    <x v="77"/>
    <n v="76585"/>
    <n v="38055"/>
    <n v="38530"/>
    <n v="4901"/>
    <n v="5284"/>
    <n v="5820"/>
    <n v="5897"/>
    <n v="3982"/>
    <n v="4059"/>
    <n v="4212"/>
    <n v="4671"/>
    <n v="5514"/>
    <n v="6203"/>
    <n v="6126"/>
    <n v="5437"/>
    <n v="4288"/>
    <n v="3139"/>
    <n v="2527"/>
    <n v="1914"/>
    <n v="1455"/>
    <n v="1072"/>
  </r>
  <r>
    <s v="Washtenaw County"/>
    <s v=" Michigan"/>
    <n v="2010"/>
    <x v="77"/>
    <n v="343947"/>
    <n v="170015"/>
    <n v="173932"/>
    <n v="19948"/>
    <n v="19604"/>
    <n v="20636"/>
    <n v="34738"/>
    <n v="38178"/>
    <n v="25796"/>
    <n v="22700"/>
    <n v="22700"/>
    <n v="23044"/>
    <n v="24076"/>
    <n v="23388"/>
    <n v="20292"/>
    <n v="16165"/>
    <n v="10318"/>
    <n v="7222"/>
    <n v="5847"/>
    <n v="4815"/>
    <n v="4471"/>
  </r>
  <r>
    <s v="Wayne County"/>
    <s v=" Michigan"/>
    <n v="2010"/>
    <x v="77"/>
    <n v="1870362"/>
    <n v="897884"/>
    <n v="972478"/>
    <n v="125314"/>
    <n v="129054"/>
    <n v="142147"/>
    <n v="149628"/>
    <n v="117832"/>
    <n v="117832"/>
    <n v="115962"/>
    <n v="129054"/>
    <n v="130925"/>
    <n v="138406"/>
    <n v="136536"/>
    <n v="119703"/>
    <n v="87907"/>
    <n v="63592"/>
    <n v="50499"/>
    <n v="44888"/>
    <n v="37407"/>
    <n v="33666"/>
  </r>
  <r>
    <s v="Wexford County"/>
    <s v=" Michigan"/>
    <n v="2010"/>
    <x v="77"/>
    <n v="32653"/>
    <n v="16322"/>
    <n v="16331"/>
    <n v="2187"/>
    <n v="2220"/>
    <n v="2220"/>
    <n v="2220"/>
    <n v="1795"/>
    <n v="1893"/>
    <n v="1730"/>
    <n v="2089"/>
    <n v="2253"/>
    <n v="2481"/>
    <n v="2481"/>
    <n v="2220"/>
    <n v="1861"/>
    <n v="1502"/>
    <n v="1240"/>
    <n v="946"/>
    <n v="653"/>
    <n v="620"/>
  </r>
  <r>
    <s v="Aitkin County"/>
    <s v=" Minnesota"/>
    <n v="2010"/>
    <x v="78"/>
    <n v="16325"/>
    <n v="8362"/>
    <n v="7963"/>
    <n v="783"/>
    <n v="734"/>
    <n v="848"/>
    <n v="865"/>
    <n v="555"/>
    <n v="636"/>
    <n v="636"/>
    <n v="669"/>
    <n v="963"/>
    <n v="1240"/>
    <n v="1322"/>
    <n v="1289"/>
    <n v="1501"/>
    <n v="1452"/>
    <n v="1061"/>
    <n v="865"/>
    <n v="522"/>
    <n v="391"/>
  </r>
  <r>
    <s v="Anoka County"/>
    <s v=" Minnesota"/>
    <n v="2010"/>
    <x v="78"/>
    <n v="327544"/>
    <n v="163783"/>
    <n v="163761"/>
    <n v="22600"/>
    <n v="23910"/>
    <n v="24565"/>
    <n v="23910"/>
    <n v="18670"/>
    <n v="21617"/>
    <n v="21617"/>
    <n v="23583"/>
    <n v="27841"/>
    <n v="29151"/>
    <n v="24565"/>
    <n v="20307"/>
    <n v="15067"/>
    <n v="10808"/>
    <n v="7205"/>
    <n v="5240"/>
    <n v="3602"/>
    <n v="2947"/>
  </r>
  <r>
    <s v="Becker County"/>
    <s v=" Minnesota"/>
    <n v="2010"/>
    <x v="78"/>
    <n v="32274"/>
    <n v="16097"/>
    <n v="16177"/>
    <n v="2226"/>
    <n v="2226"/>
    <n v="2130"/>
    <n v="2097"/>
    <n v="1581"/>
    <n v="1678"/>
    <n v="1742"/>
    <n v="1678"/>
    <n v="2065"/>
    <n v="2388"/>
    <n v="2517"/>
    <n v="2291"/>
    <n v="2226"/>
    <n v="1581"/>
    <n v="1323"/>
    <n v="935"/>
    <n v="742"/>
    <n v="871"/>
  </r>
  <r>
    <s v="Beltrami County"/>
    <s v=" Minnesota"/>
    <n v="2010"/>
    <x v="78"/>
    <n v="43781"/>
    <n v="21913"/>
    <n v="21868"/>
    <n v="3283"/>
    <n v="2845"/>
    <n v="3020"/>
    <n v="3721"/>
    <n v="4509"/>
    <n v="2933"/>
    <n v="2364"/>
    <n v="2145"/>
    <n v="2495"/>
    <n v="3020"/>
    <n v="2977"/>
    <n v="2670"/>
    <n v="2189"/>
    <n v="1707"/>
    <n v="1269"/>
    <n v="1094"/>
    <n v="744"/>
    <n v="744"/>
  </r>
  <r>
    <s v="Benton County"/>
    <s v=" Minnesota"/>
    <n v="2010"/>
    <x v="78"/>
    <n v="38148"/>
    <n v="19097"/>
    <n v="19051"/>
    <n v="2899"/>
    <n v="2746"/>
    <n v="2441"/>
    <n v="2441"/>
    <n v="3204"/>
    <n v="3433"/>
    <n v="2670"/>
    <n v="2288"/>
    <n v="2899"/>
    <n v="2822"/>
    <n v="2403"/>
    <n v="1907"/>
    <n v="1640"/>
    <n v="1144"/>
    <n v="877"/>
    <n v="686"/>
    <n v="686"/>
    <n v="953"/>
  </r>
  <r>
    <s v="Big Stone County"/>
    <s v=" Minnesota"/>
    <n v="2010"/>
    <x v="78"/>
    <n v="5324"/>
    <n v="2639"/>
    <n v="2685"/>
    <n v="282"/>
    <n v="260"/>
    <n v="351"/>
    <n v="346"/>
    <n v="218"/>
    <n v="223"/>
    <n v="202"/>
    <n v="186"/>
    <n v="340"/>
    <n v="420"/>
    <n v="425"/>
    <n v="362"/>
    <n v="340"/>
    <n v="314"/>
    <n v="292"/>
    <n v="340"/>
    <n v="260"/>
    <n v="149"/>
  </r>
  <r>
    <s v="Blue Earth County"/>
    <s v=" Minnesota"/>
    <n v="2010"/>
    <x v="78"/>
    <n v="62719"/>
    <n v="31360"/>
    <n v="31359"/>
    <n v="3637"/>
    <n v="3324"/>
    <n v="3198"/>
    <n v="6021"/>
    <n v="10787"/>
    <n v="4703"/>
    <n v="3700"/>
    <n v="3261"/>
    <n v="3449"/>
    <n v="3700"/>
    <n v="3825"/>
    <n v="3386"/>
    <n v="2571"/>
    <n v="1693"/>
    <n v="1567"/>
    <n v="1442"/>
    <n v="1191"/>
    <n v="1254"/>
  </r>
  <r>
    <s v="Brown County"/>
    <s v=" Minnesota"/>
    <n v="2010"/>
    <x v="78"/>
    <n v="26030"/>
    <n v="12929"/>
    <n v="13101"/>
    <n v="1535"/>
    <n v="1561"/>
    <n v="1613"/>
    <n v="1926"/>
    <n v="1717"/>
    <n v="1327"/>
    <n v="1223"/>
    <n v="1275"/>
    <n v="1639"/>
    <n v="2056"/>
    <n v="2082"/>
    <n v="1744"/>
    <n v="1405"/>
    <n v="1119"/>
    <n v="1041"/>
    <n v="989"/>
    <n v="780"/>
    <n v="1015"/>
  </r>
  <r>
    <s v="Carlton County"/>
    <s v=" Minnesota"/>
    <n v="2010"/>
    <x v="78"/>
    <n v="34958"/>
    <n v="18168"/>
    <n v="16790"/>
    <n v="2237"/>
    <n v="2412"/>
    <n v="2237"/>
    <n v="2307"/>
    <n v="1817"/>
    <n v="1922"/>
    <n v="2097"/>
    <n v="2447"/>
    <n v="2447"/>
    <n v="2831"/>
    <n v="2796"/>
    <n v="2272"/>
    <n v="1992"/>
    <n v="1538"/>
    <n v="1083"/>
    <n v="873"/>
    <n v="769"/>
    <n v="908"/>
  </r>
  <r>
    <s v="Carver County"/>
    <s v=" Minnesota"/>
    <n v="2010"/>
    <x v="78"/>
    <n v="88668"/>
    <n v="44356"/>
    <n v="44312"/>
    <n v="6738"/>
    <n v="8068"/>
    <n v="7714"/>
    <n v="6206"/>
    <n v="4078"/>
    <n v="4876"/>
    <n v="5586"/>
    <n v="6827"/>
    <n v="8246"/>
    <n v="8512"/>
    <n v="6738"/>
    <n v="4344"/>
    <n v="3546"/>
    <n v="2482"/>
    <n v="1418"/>
    <n v="1507"/>
    <n v="1064"/>
    <n v="798"/>
  </r>
  <r>
    <s v="Cass County"/>
    <s v=" Minnesota"/>
    <n v="2010"/>
    <x v="78"/>
    <n v="28648"/>
    <n v="14636"/>
    <n v="14012"/>
    <n v="1776"/>
    <n v="1575"/>
    <n v="1776"/>
    <n v="1804"/>
    <n v="1289"/>
    <n v="1317"/>
    <n v="1317"/>
    <n v="1403"/>
    <n v="1776"/>
    <n v="2177"/>
    <n v="2234"/>
    <n v="2291"/>
    <n v="2205"/>
    <n v="1948"/>
    <n v="1575"/>
    <n v="1088"/>
    <n v="658"/>
    <n v="458"/>
  </r>
  <r>
    <s v="Chippewa County"/>
    <s v=" Minnesota"/>
    <n v="2010"/>
    <x v="78"/>
    <n v="12426"/>
    <n v="6088"/>
    <n v="6338"/>
    <n v="757"/>
    <n v="795"/>
    <n v="820"/>
    <n v="857"/>
    <n v="633"/>
    <n v="646"/>
    <n v="596"/>
    <n v="733"/>
    <n v="695"/>
    <n v="931"/>
    <n v="969"/>
    <n v="956"/>
    <n v="621"/>
    <n v="571"/>
    <n v="447"/>
    <n v="546"/>
    <n v="422"/>
    <n v="410"/>
  </r>
  <r>
    <s v="Chisago County"/>
    <s v=" Minnesota"/>
    <n v="2010"/>
    <x v="78"/>
    <n v="52844"/>
    <n v="27410"/>
    <n v="25434"/>
    <n v="3329"/>
    <n v="4068"/>
    <n v="3963"/>
    <n v="3699"/>
    <n v="2695"/>
    <n v="3117"/>
    <n v="3382"/>
    <n v="4068"/>
    <n v="4597"/>
    <n v="4861"/>
    <n v="3910"/>
    <n v="2906"/>
    <n v="2642"/>
    <n v="1796"/>
    <n v="1321"/>
    <n v="1109"/>
    <n v="845"/>
    <n v="581"/>
  </r>
  <r>
    <s v="Clay County"/>
    <s v=" Minnesota"/>
    <n v="2010"/>
    <x v="78"/>
    <n v="57089"/>
    <n v="28099"/>
    <n v="28990"/>
    <n v="3710"/>
    <n v="3425"/>
    <n v="3767"/>
    <n v="6165"/>
    <n v="6279"/>
    <n v="3653"/>
    <n v="3482"/>
    <n v="3311"/>
    <n v="3482"/>
    <n v="3653"/>
    <n v="3767"/>
    <n v="3311"/>
    <n v="2055"/>
    <n v="1712"/>
    <n v="1541"/>
    <n v="1427"/>
    <n v="1084"/>
    <n v="1198"/>
  </r>
  <r>
    <s v="Clearwater County"/>
    <s v=" Minnesota"/>
    <n v="2010"/>
    <x v="78"/>
    <n v="8593"/>
    <n v="4408"/>
    <n v="4185"/>
    <n v="575"/>
    <n v="592"/>
    <n v="541"/>
    <n v="575"/>
    <n v="412"/>
    <n v="446"/>
    <n v="464"/>
    <n v="472"/>
    <n v="515"/>
    <n v="687"/>
    <n v="653"/>
    <n v="592"/>
    <n v="489"/>
    <n v="395"/>
    <n v="438"/>
    <n v="240"/>
    <n v="180"/>
    <n v="317"/>
  </r>
  <r>
    <s v="Cottonwood County"/>
    <s v=" Minnesota"/>
    <n v="2010"/>
    <x v="78"/>
    <n v="11712"/>
    <n v="5725"/>
    <n v="5987"/>
    <n v="784"/>
    <n v="784"/>
    <n v="784"/>
    <n v="737"/>
    <n v="480"/>
    <n v="691"/>
    <n v="515"/>
    <n v="655"/>
    <n v="609"/>
    <n v="784"/>
    <n v="831"/>
    <n v="901"/>
    <n v="573"/>
    <n v="632"/>
    <n v="456"/>
    <n v="468"/>
    <n v="480"/>
    <n v="515"/>
  </r>
  <r>
    <s v="Crow Wing County"/>
    <s v=" Minnesota"/>
    <n v="2010"/>
    <x v="78"/>
    <n v="61836"/>
    <n v="30818"/>
    <n v="31018"/>
    <n v="4081"/>
    <n v="3771"/>
    <n v="4081"/>
    <n v="4019"/>
    <n v="3215"/>
    <n v="3524"/>
    <n v="3277"/>
    <n v="3339"/>
    <n v="3957"/>
    <n v="4699"/>
    <n v="4575"/>
    <n v="4143"/>
    <n v="4019"/>
    <n v="3400"/>
    <n v="2597"/>
    <n v="2102"/>
    <n v="1607"/>
    <n v="1360"/>
  </r>
  <r>
    <s v="Dakota County"/>
    <s v=" Minnesota"/>
    <n v="2010"/>
    <x v="78"/>
    <n v="393380"/>
    <n v="193301"/>
    <n v="200079"/>
    <n v="27929"/>
    <n v="28716"/>
    <n v="29896"/>
    <n v="27929"/>
    <n v="22422"/>
    <n v="27143"/>
    <n v="26356"/>
    <n v="30290"/>
    <n v="29503"/>
    <n v="34224"/>
    <n v="30290"/>
    <n v="23996"/>
    <n v="17308"/>
    <n v="11801"/>
    <n v="8654"/>
    <n v="7080"/>
    <n v="5113"/>
    <n v="4327"/>
  </r>
  <r>
    <s v="Dodge County"/>
    <s v=" Minnesota"/>
    <n v="2010"/>
    <x v="78"/>
    <n v="19829"/>
    <n v="9869"/>
    <n v="9960"/>
    <n v="1487"/>
    <n v="1665"/>
    <n v="1606"/>
    <n v="1447"/>
    <n v="912"/>
    <n v="1229"/>
    <n v="1288"/>
    <n v="1348"/>
    <n v="1546"/>
    <n v="1566"/>
    <n v="1407"/>
    <n v="1110"/>
    <n v="793"/>
    <n v="694"/>
    <n v="535"/>
    <n v="396"/>
    <n v="356"/>
    <n v="416"/>
  </r>
  <r>
    <s v="Douglas County"/>
    <s v=" Minnesota"/>
    <n v="2010"/>
    <x v="78"/>
    <n v="35909"/>
    <n v="17945"/>
    <n v="17964"/>
    <n v="2154"/>
    <n v="1974"/>
    <n v="2262"/>
    <n v="2369"/>
    <n v="2190"/>
    <n v="2154"/>
    <n v="1831"/>
    <n v="1903"/>
    <n v="2118"/>
    <n v="2764"/>
    <n v="2729"/>
    <n v="2405"/>
    <n v="2226"/>
    <n v="1974"/>
    <n v="1508"/>
    <n v="1364"/>
    <n v="1113"/>
    <n v="969"/>
  </r>
  <r>
    <s v="Faribault County"/>
    <s v=" Minnesota"/>
    <n v="2010"/>
    <x v="78"/>
    <n v="14819"/>
    <n v="7334"/>
    <n v="7485"/>
    <n v="785"/>
    <n v="918"/>
    <n v="874"/>
    <n v="1066"/>
    <n v="711"/>
    <n v="681"/>
    <n v="740"/>
    <n v="815"/>
    <n v="770"/>
    <n v="1096"/>
    <n v="1215"/>
    <n v="1037"/>
    <n v="903"/>
    <n v="770"/>
    <n v="652"/>
    <n v="563"/>
    <n v="503"/>
    <n v="726"/>
  </r>
  <r>
    <s v="Fillmore County"/>
    <s v=" Minnesota"/>
    <n v="2010"/>
    <x v="78"/>
    <n v="20978"/>
    <n v="10391"/>
    <n v="10587"/>
    <n v="1405"/>
    <n v="1384"/>
    <n v="1384"/>
    <n v="1447"/>
    <n v="1006"/>
    <n v="1090"/>
    <n v="1090"/>
    <n v="985"/>
    <n v="1489"/>
    <n v="1552"/>
    <n v="1615"/>
    <n v="1342"/>
    <n v="1237"/>
    <n v="881"/>
    <n v="902"/>
    <n v="713"/>
    <n v="629"/>
    <n v="818"/>
  </r>
  <r>
    <s v="Freeborn County"/>
    <s v=" Minnesota"/>
    <n v="2010"/>
    <x v="78"/>
    <n v="31387"/>
    <n v="15645"/>
    <n v="15742"/>
    <n v="1977"/>
    <n v="1726"/>
    <n v="1945"/>
    <n v="2008"/>
    <n v="1537"/>
    <n v="1663"/>
    <n v="1632"/>
    <n v="1506"/>
    <n v="2197"/>
    <n v="2416"/>
    <n v="2479"/>
    <n v="2102"/>
    <n v="1945"/>
    <n v="1506"/>
    <n v="1475"/>
    <n v="1161"/>
    <n v="941"/>
    <n v="1224"/>
  </r>
  <r>
    <s v="Goodhue County"/>
    <s v=" Minnesota"/>
    <n v="2010"/>
    <x v="78"/>
    <n v="45930"/>
    <n v="22823"/>
    <n v="23107"/>
    <n v="2893"/>
    <n v="2893"/>
    <n v="3215"/>
    <n v="3123"/>
    <n v="2342"/>
    <n v="2480"/>
    <n v="2618"/>
    <n v="2709"/>
    <n v="3123"/>
    <n v="3858"/>
    <n v="3720"/>
    <n v="2939"/>
    <n v="2755"/>
    <n v="2020"/>
    <n v="1469"/>
    <n v="1377"/>
    <n v="1102"/>
    <n v="1377"/>
  </r>
  <r>
    <s v="Grant County"/>
    <s v=" Minnesota"/>
    <n v="2010"/>
    <x v="78"/>
    <n v="6082"/>
    <n v="3049"/>
    <n v="3033"/>
    <n v="371"/>
    <n v="328"/>
    <n v="364"/>
    <n v="371"/>
    <n v="285"/>
    <n v="310"/>
    <n v="328"/>
    <n v="273"/>
    <n v="358"/>
    <n v="462"/>
    <n v="443"/>
    <n v="468"/>
    <n v="352"/>
    <n v="340"/>
    <n v="310"/>
    <n v="231"/>
    <n v="243"/>
    <n v="231"/>
  </r>
  <r>
    <s v="Hennepin County"/>
    <s v=" Minnesota"/>
    <n v="2010"/>
    <x v="78"/>
    <n v="1136522"/>
    <n v="558750"/>
    <n v="577772"/>
    <n v="76146"/>
    <n v="68191"/>
    <n v="71600"/>
    <n v="73873"/>
    <n v="84102"/>
    <n v="98877"/>
    <n v="82966"/>
    <n v="78420"/>
    <n v="81829"/>
    <n v="87512"/>
    <n v="82966"/>
    <n v="71600"/>
    <n v="52280"/>
    <n v="35232"/>
    <n v="26140"/>
    <n v="23866"/>
    <n v="20457"/>
    <n v="20457"/>
  </r>
  <r>
    <s v="Houston County"/>
    <s v=" Minnesota"/>
    <n v="2010"/>
    <x v="78"/>
    <n v="19226"/>
    <n v="9433"/>
    <n v="9793"/>
    <n v="1134"/>
    <n v="1115"/>
    <n v="1422"/>
    <n v="1365"/>
    <n v="884"/>
    <n v="961"/>
    <n v="961"/>
    <n v="1057"/>
    <n v="1268"/>
    <n v="1634"/>
    <n v="1653"/>
    <n v="1384"/>
    <n v="1134"/>
    <n v="903"/>
    <n v="615"/>
    <n v="672"/>
    <n v="538"/>
    <n v="519"/>
  </r>
  <r>
    <s v="Hubbard County"/>
    <s v=" Minnesota"/>
    <n v="2010"/>
    <x v="78"/>
    <n v="20205"/>
    <n v="10151"/>
    <n v="10054"/>
    <n v="1252"/>
    <n v="1091"/>
    <n v="1293"/>
    <n v="1272"/>
    <n v="808"/>
    <n v="889"/>
    <n v="868"/>
    <n v="990"/>
    <n v="1333"/>
    <n v="1636"/>
    <n v="1575"/>
    <n v="1575"/>
    <n v="1515"/>
    <n v="1313"/>
    <n v="1050"/>
    <n v="808"/>
    <n v="444"/>
    <n v="484"/>
  </r>
  <r>
    <s v="Isanti County"/>
    <s v=" Minnesota"/>
    <n v="2010"/>
    <x v="78"/>
    <n v="37682"/>
    <n v="19037"/>
    <n v="18645"/>
    <n v="2713"/>
    <n v="2675"/>
    <n v="2939"/>
    <n v="2637"/>
    <n v="2223"/>
    <n v="2487"/>
    <n v="2336"/>
    <n v="2600"/>
    <n v="2826"/>
    <n v="3240"/>
    <n v="2750"/>
    <n v="2185"/>
    <n v="1733"/>
    <n v="1394"/>
    <n v="1055"/>
    <n v="565"/>
    <n v="376"/>
    <n v="979"/>
  </r>
  <r>
    <s v="Itasca County"/>
    <s v=" Minnesota"/>
    <n v="2010"/>
    <x v="78"/>
    <n v="44835"/>
    <n v="22509"/>
    <n v="22326"/>
    <n v="2510"/>
    <n v="2555"/>
    <n v="2824"/>
    <n v="2959"/>
    <n v="2152"/>
    <n v="2196"/>
    <n v="2196"/>
    <n v="2465"/>
    <n v="2779"/>
    <n v="3452"/>
    <n v="3676"/>
    <n v="3676"/>
    <n v="3048"/>
    <n v="2734"/>
    <n v="1658"/>
    <n v="1703"/>
    <n v="1165"/>
    <n v="986"/>
  </r>
  <r>
    <s v="Jackson County"/>
    <s v=" Minnesota"/>
    <n v="2010"/>
    <x v="78"/>
    <n v="10403"/>
    <n v="5230"/>
    <n v="5173"/>
    <n v="603"/>
    <n v="572"/>
    <n v="728"/>
    <n v="717"/>
    <n v="499"/>
    <n v="488"/>
    <n v="561"/>
    <n v="540"/>
    <n v="624"/>
    <n v="821"/>
    <n v="863"/>
    <n v="769"/>
    <n v="551"/>
    <n v="447"/>
    <n v="426"/>
    <n v="395"/>
    <n v="384"/>
    <n v="384"/>
  </r>
  <r>
    <s v="Kanabec County"/>
    <s v=" Minnesota"/>
    <n v="2010"/>
    <x v="78"/>
    <n v="16379"/>
    <n v="8279"/>
    <n v="8100"/>
    <n v="966"/>
    <n v="1113"/>
    <n v="1113"/>
    <n v="1130"/>
    <n v="786"/>
    <n v="835"/>
    <n v="900"/>
    <n v="1146"/>
    <n v="933"/>
    <n v="1392"/>
    <n v="1293"/>
    <n v="1195"/>
    <n v="933"/>
    <n v="868"/>
    <n v="655"/>
    <n v="507"/>
    <n v="343"/>
    <n v="245"/>
  </r>
  <r>
    <s v="Kandiyohi County"/>
    <s v=" Minnesota"/>
    <n v="2010"/>
    <x v="78"/>
    <n v="41869"/>
    <n v="21072"/>
    <n v="20797"/>
    <n v="2847"/>
    <n v="2679"/>
    <n v="2721"/>
    <n v="3182"/>
    <n v="2805"/>
    <n v="2470"/>
    <n v="2302"/>
    <n v="2386"/>
    <n v="2554"/>
    <n v="3098"/>
    <n v="3182"/>
    <n v="2888"/>
    <n v="2135"/>
    <n v="1925"/>
    <n v="1256"/>
    <n v="1172"/>
    <n v="1130"/>
    <n v="1088"/>
  </r>
  <r>
    <s v="Kittson County"/>
    <s v=" Minnesota"/>
    <n v="2010"/>
    <x v="78"/>
    <n v="4620"/>
    <n v="2339"/>
    <n v="2281"/>
    <n v="207"/>
    <n v="235"/>
    <n v="341"/>
    <n v="295"/>
    <n v="189"/>
    <n v="175"/>
    <n v="184"/>
    <n v="254"/>
    <n v="240"/>
    <n v="351"/>
    <n v="392"/>
    <n v="378"/>
    <n v="304"/>
    <n v="258"/>
    <n v="203"/>
    <n v="170"/>
    <n v="198"/>
    <n v="226"/>
  </r>
  <r>
    <s v="Koochiching County"/>
    <s v=" Minnesota"/>
    <n v="2010"/>
    <x v="78"/>
    <n v="13461"/>
    <n v="6722"/>
    <n v="6739"/>
    <n v="713"/>
    <n v="646"/>
    <n v="996"/>
    <n v="821"/>
    <n v="592"/>
    <n v="659"/>
    <n v="551"/>
    <n v="928"/>
    <n v="659"/>
    <n v="1036"/>
    <n v="1171"/>
    <n v="1265"/>
    <n v="753"/>
    <n v="699"/>
    <n v="713"/>
    <n v="565"/>
    <n v="471"/>
    <n v="242"/>
  </r>
  <r>
    <s v="Lac qui Parle County"/>
    <s v=" Minnesota"/>
    <n v="2010"/>
    <x v="78"/>
    <n v="7343"/>
    <n v="3669"/>
    <n v="3674"/>
    <n v="374"/>
    <n v="389"/>
    <n v="484"/>
    <n v="462"/>
    <n v="279"/>
    <n v="301"/>
    <n v="301"/>
    <n v="337"/>
    <n v="403"/>
    <n v="580"/>
    <n v="653"/>
    <n v="558"/>
    <n v="484"/>
    <n v="352"/>
    <n v="367"/>
    <n v="359"/>
    <n v="271"/>
    <n v="381"/>
  </r>
  <r>
    <s v="Lake County"/>
    <s v=" Minnesota"/>
    <n v="2010"/>
    <x v="78"/>
    <n v="10900"/>
    <n v="5487"/>
    <n v="5413"/>
    <n v="534"/>
    <n v="501"/>
    <n v="621"/>
    <n v="599"/>
    <n v="479"/>
    <n v="490"/>
    <n v="512"/>
    <n v="621"/>
    <n v="654"/>
    <n v="915"/>
    <n v="970"/>
    <n v="937"/>
    <n v="664"/>
    <n v="741"/>
    <n v="479"/>
    <n v="523"/>
    <n v="359"/>
    <n v="305"/>
  </r>
  <r>
    <s v="Lake of the Woods County"/>
    <s v=" Minnesota"/>
    <n v="2010"/>
    <x v="78"/>
    <n v="4147"/>
    <n v="2150"/>
    <n v="1997"/>
    <n v="223"/>
    <n v="178"/>
    <n v="294"/>
    <n v="277"/>
    <n v="128"/>
    <n v="174"/>
    <n v="199"/>
    <n v="82"/>
    <n v="364"/>
    <n v="360"/>
    <n v="427"/>
    <n v="389"/>
    <n v="228"/>
    <n v="315"/>
    <n v="132"/>
    <n v="140"/>
    <n v="111"/>
    <n v="116"/>
  </r>
  <r>
    <s v="Le Sueur County"/>
    <s v=" Minnesota"/>
    <n v="2010"/>
    <x v="78"/>
    <n v="27719"/>
    <n v="13976"/>
    <n v="13743"/>
    <n v="1940"/>
    <n v="1940"/>
    <n v="2023"/>
    <n v="1857"/>
    <n v="1358"/>
    <n v="1663"/>
    <n v="1579"/>
    <n v="1690"/>
    <n v="2134"/>
    <n v="2217"/>
    <n v="2106"/>
    <n v="1690"/>
    <n v="1552"/>
    <n v="1191"/>
    <n v="942"/>
    <n v="831"/>
    <n v="443"/>
    <n v="554"/>
  </r>
  <r>
    <s v="Lincoln County"/>
    <s v=" Minnesota"/>
    <n v="2010"/>
    <x v="78"/>
    <n v="5935"/>
    <n v="2959"/>
    <n v="2976"/>
    <n v="356"/>
    <n v="344"/>
    <n v="367"/>
    <n v="344"/>
    <n v="249"/>
    <n v="278"/>
    <n v="320"/>
    <n v="314"/>
    <n v="332"/>
    <n v="403"/>
    <n v="427"/>
    <n v="385"/>
    <n v="362"/>
    <n v="356"/>
    <n v="267"/>
    <n v="326"/>
    <n v="290"/>
    <n v="219"/>
  </r>
  <r>
    <s v="Lyon County"/>
    <s v=" Minnesota"/>
    <n v="2010"/>
    <x v="78"/>
    <n v="25606"/>
    <n v="12673"/>
    <n v="12933"/>
    <n v="1689"/>
    <n v="1792"/>
    <n v="1613"/>
    <n v="2125"/>
    <n v="2406"/>
    <n v="1792"/>
    <n v="1485"/>
    <n v="1254"/>
    <n v="1664"/>
    <n v="1894"/>
    <n v="1766"/>
    <n v="1305"/>
    <n v="1305"/>
    <n v="921"/>
    <n v="614"/>
    <n v="691"/>
    <n v="486"/>
    <n v="768"/>
  </r>
  <r>
    <s v="McLeod County"/>
    <s v=" Minnesota"/>
    <n v="2010"/>
    <x v="78"/>
    <n v="36789"/>
    <n v="18432"/>
    <n v="18357"/>
    <n v="2575"/>
    <n v="2722"/>
    <n v="2575"/>
    <n v="2428"/>
    <n v="1986"/>
    <n v="2207"/>
    <n v="2280"/>
    <n v="2354"/>
    <n v="2538"/>
    <n v="2943"/>
    <n v="2648"/>
    <n v="2244"/>
    <n v="1876"/>
    <n v="1471"/>
    <n v="1177"/>
    <n v="919"/>
    <n v="846"/>
    <n v="956"/>
  </r>
  <r>
    <s v="Mahnomen County"/>
    <s v=" Minnesota"/>
    <n v="2010"/>
    <x v="78"/>
    <n v="5359"/>
    <n v="2707"/>
    <n v="2652"/>
    <n v="466"/>
    <n v="385"/>
    <n v="444"/>
    <n v="391"/>
    <n v="305"/>
    <n v="305"/>
    <n v="294"/>
    <n v="284"/>
    <n v="251"/>
    <n v="369"/>
    <n v="348"/>
    <n v="332"/>
    <n v="332"/>
    <n v="251"/>
    <n v="214"/>
    <n v="123"/>
    <n v="139"/>
    <n v="128"/>
  </r>
  <r>
    <s v="Marshall County"/>
    <s v=" Minnesota"/>
    <n v="2010"/>
    <x v="78"/>
    <n v="9580"/>
    <n v="4887"/>
    <n v="4693"/>
    <n v="517"/>
    <n v="565"/>
    <n v="699"/>
    <n v="651"/>
    <n v="392"/>
    <n v="469"/>
    <n v="479"/>
    <n v="507"/>
    <n v="680"/>
    <n v="785"/>
    <n v="756"/>
    <n v="689"/>
    <n v="536"/>
    <n v="440"/>
    <n v="440"/>
    <n v="335"/>
    <n v="296"/>
    <n v="316"/>
  </r>
  <r>
    <s v="Martin County"/>
    <s v=" Minnesota"/>
    <n v="2010"/>
    <x v="78"/>
    <n v="20865"/>
    <n v="10267"/>
    <n v="10598"/>
    <n v="1126"/>
    <n v="1356"/>
    <n v="1377"/>
    <n v="1314"/>
    <n v="959"/>
    <n v="959"/>
    <n v="1043"/>
    <n v="1105"/>
    <n v="1251"/>
    <n v="1585"/>
    <n v="1752"/>
    <n v="1710"/>
    <n v="1043"/>
    <n v="1064"/>
    <n v="772"/>
    <n v="980"/>
    <n v="709"/>
    <n v="772"/>
  </r>
  <r>
    <s v="Meeker County"/>
    <s v=" Minnesota"/>
    <n v="2010"/>
    <x v="78"/>
    <n v="23371"/>
    <n v="11808"/>
    <n v="11563"/>
    <n v="1659"/>
    <n v="1659"/>
    <n v="1635"/>
    <n v="1542"/>
    <n v="1168"/>
    <n v="1215"/>
    <n v="1332"/>
    <n v="1262"/>
    <n v="1495"/>
    <n v="1846"/>
    <n v="1869"/>
    <n v="1752"/>
    <n v="1145"/>
    <n v="1028"/>
    <n v="841"/>
    <n v="747"/>
    <n v="560"/>
    <n v="607"/>
  </r>
  <r>
    <s v="Mille Lacs County"/>
    <s v=" Minnesota"/>
    <n v="2010"/>
    <x v="78"/>
    <n v="26075"/>
    <n v="13003"/>
    <n v="13072"/>
    <n v="1877"/>
    <n v="1616"/>
    <n v="1981"/>
    <n v="1877"/>
    <n v="1303"/>
    <n v="1642"/>
    <n v="1538"/>
    <n v="1486"/>
    <n v="1955"/>
    <n v="2007"/>
    <n v="1825"/>
    <n v="1460"/>
    <n v="1408"/>
    <n v="1277"/>
    <n v="912"/>
    <n v="704"/>
    <n v="547"/>
    <n v="677"/>
  </r>
  <r>
    <s v="Morrison County"/>
    <s v=" Minnesota"/>
    <n v="2010"/>
    <x v="78"/>
    <n v="33093"/>
    <n v="16687"/>
    <n v="16406"/>
    <n v="2250"/>
    <n v="2184"/>
    <n v="2316"/>
    <n v="2316"/>
    <n v="1787"/>
    <n v="1985"/>
    <n v="1753"/>
    <n v="1919"/>
    <n v="2217"/>
    <n v="2680"/>
    <n v="2548"/>
    <n v="2151"/>
    <n v="1787"/>
    <n v="1456"/>
    <n v="1158"/>
    <n v="992"/>
    <n v="694"/>
    <n v="893"/>
  </r>
  <r>
    <s v="Mower County"/>
    <s v=" Minnesota"/>
    <n v="2010"/>
    <x v="78"/>
    <n v="38855"/>
    <n v="19234"/>
    <n v="19621"/>
    <n v="2719"/>
    <n v="2564"/>
    <n v="2758"/>
    <n v="2603"/>
    <n v="2292"/>
    <n v="2253"/>
    <n v="2098"/>
    <n v="2409"/>
    <n v="2409"/>
    <n v="2758"/>
    <n v="2642"/>
    <n v="2409"/>
    <n v="2020"/>
    <n v="1554"/>
    <n v="1321"/>
    <n v="1515"/>
    <n v="1204"/>
    <n v="1321"/>
  </r>
  <r>
    <s v="Murray County"/>
    <s v=" Minnesota"/>
    <n v="2010"/>
    <x v="78"/>
    <n v="8779"/>
    <n v="4362"/>
    <n v="4417"/>
    <n v="474"/>
    <n v="474"/>
    <n v="596"/>
    <n v="535"/>
    <n v="342"/>
    <n v="342"/>
    <n v="421"/>
    <n v="491"/>
    <n v="474"/>
    <n v="623"/>
    <n v="719"/>
    <n v="693"/>
    <n v="588"/>
    <n v="491"/>
    <n v="421"/>
    <n v="298"/>
    <n v="342"/>
    <n v="438"/>
  </r>
  <r>
    <s v="Nicollet County"/>
    <s v=" Minnesota"/>
    <n v="2010"/>
    <x v="78"/>
    <n v="32271"/>
    <n v="16248"/>
    <n v="16023"/>
    <n v="2000"/>
    <n v="2033"/>
    <n v="2000"/>
    <n v="2872"/>
    <n v="3646"/>
    <n v="2129"/>
    <n v="2000"/>
    <n v="1774"/>
    <n v="1936"/>
    <n v="2258"/>
    <n v="2258"/>
    <n v="2162"/>
    <n v="1419"/>
    <n v="935"/>
    <n v="1000"/>
    <n v="709"/>
    <n v="580"/>
    <n v="484"/>
  </r>
  <r>
    <s v="Nobles County"/>
    <s v=" Minnesota"/>
    <n v="2010"/>
    <x v="78"/>
    <n v="21030"/>
    <n v="10724"/>
    <n v="10306"/>
    <n v="1619"/>
    <n v="1430"/>
    <n v="1387"/>
    <n v="1661"/>
    <n v="1261"/>
    <n v="1451"/>
    <n v="1072"/>
    <n v="1240"/>
    <n v="1240"/>
    <n v="1430"/>
    <n v="1514"/>
    <n v="1303"/>
    <n v="1051"/>
    <n v="820"/>
    <n v="672"/>
    <n v="693"/>
    <n v="525"/>
    <n v="651"/>
  </r>
  <r>
    <s v="Norman County"/>
    <s v=" Minnesota"/>
    <n v="2010"/>
    <x v="78"/>
    <n v="6865"/>
    <n v="3419"/>
    <n v="3446"/>
    <n v="384"/>
    <n v="466"/>
    <n v="494"/>
    <n v="453"/>
    <n v="247"/>
    <n v="315"/>
    <n v="322"/>
    <n v="329"/>
    <n v="439"/>
    <n v="556"/>
    <n v="542"/>
    <n v="473"/>
    <n v="370"/>
    <n v="336"/>
    <n v="315"/>
    <n v="322"/>
    <n v="254"/>
    <n v="254"/>
  </r>
  <r>
    <s v="Olmsted County"/>
    <s v=" Minnesota"/>
    <n v="2010"/>
    <x v="78"/>
    <n v="141244"/>
    <n v="69157"/>
    <n v="72087"/>
    <n v="10593"/>
    <n v="10028"/>
    <n v="9322"/>
    <n v="9039"/>
    <n v="8615"/>
    <n v="10875"/>
    <n v="10028"/>
    <n v="9322"/>
    <n v="9745"/>
    <n v="11440"/>
    <n v="10310"/>
    <n v="8474"/>
    <n v="6355"/>
    <n v="5084"/>
    <n v="3813"/>
    <n v="3389"/>
    <n v="2401"/>
    <n v="2401"/>
  </r>
  <r>
    <s v="Otter Tail County"/>
    <s v=" Minnesota"/>
    <n v="2010"/>
    <x v="78"/>
    <n v="57539"/>
    <n v="28764"/>
    <n v="28775"/>
    <n v="3222"/>
    <n v="3452"/>
    <n v="3567"/>
    <n v="3797"/>
    <n v="2704"/>
    <n v="2761"/>
    <n v="2589"/>
    <n v="2992"/>
    <n v="3394"/>
    <n v="4603"/>
    <n v="4718"/>
    <n v="4257"/>
    <n v="3797"/>
    <n v="3049"/>
    <n v="2819"/>
    <n v="2186"/>
    <n v="1898"/>
    <n v="1668"/>
  </r>
  <r>
    <s v="Pennington County"/>
    <s v=" Minnesota"/>
    <n v="2010"/>
    <x v="78"/>
    <n v="13862"/>
    <n v="6866"/>
    <n v="6996"/>
    <n v="914"/>
    <n v="1025"/>
    <n v="831"/>
    <n v="887"/>
    <n v="887"/>
    <n v="928"/>
    <n v="803"/>
    <n v="706"/>
    <n v="914"/>
    <n v="1067"/>
    <n v="1067"/>
    <n v="887"/>
    <n v="762"/>
    <n v="623"/>
    <n v="401"/>
    <n v="388"/>
    <n v="346"/>
    <n v="415"/>
  </r>
  <r>
    <s v="Pine County"/>
    <s v=" Minnesota"/>
    <n v="2010"/>
    <x v="78"/>
    <n v="29413"/>
    <n v="15520"/>
    <n v="13893"/>
    <n v="1764"/>
    <n v="1705"/>
    <n v="2000"/>
    <n v="1911"/>
    <n v="1441"/>
    <n v="1794"/>
    <n v="1764"/>
    <n v="1764"/>
    <n v="2176"/>
    <n v="2411"/>
    <n v="2382"/>
    <n v="2000"/>
    <n v="1676"/>
    <n v="1588"/>
    <n v="1058"/>
    <n v="882"/>
    <n v="588"/>
    <n v="500"/>
  </r>
  <r>
    <s v="Pipestone County"/>
    <s v=" Minnesota"/>
    <n v="2010"/>
    <x v="78"/>
    <n v="9570"/>
    <n v="4652"/>
    <n v="4918"/>
    <n v="650"/>
    <n v="641"/>
    <n v="689"/>
    <n v="631"/>
    <n v="430"/>
    <n v="449"/>
    <n v="459"/>
    <n v="507"/>
    <n v="650"/>
    <n v="727"/>
    <n v="679"/>
    <n v="602"/>
    <n v="478"/>
    <n v="459"/>
    <n v="363"/>
    <n v="421"/>
    <n v="440"/>
    <n v="287"/>
  </r>
  <r>
    <s v="Polk County"/>
    <s v=" Minnesota"/>
    <n v="2010"/>
    <x v="78"/>
    <n v="31336"/>
    <n v="15712"/>
    <n v="15624"/>
    <n v="1942"/>
    <n v="1786"/>
    <n v="2256"/>
    <n v="2412"/>
    <n v="2287"/>
    <n v="1723"/>
    <n v="1566"/>
    <n v="1535"/>
    <n v="2036"/>
    <n v="2412"/>
    <n v="2444"/>
    <n v="2036"/>
    <n v="1660"/>
    <n v="1316"/>
    <n v="1065"/>
    <n v="1065"/>
    <n v="783"/>
    <n v="971"/>
  </r>
  <r>
    <s v="Pope County"/>
    <s v=" Minnesota"/>
    <n v="2010"/>
    <x v="78"/>
    <n v="11064"/>
    <n v="5592"/>
    <n v="5472"/>
    <n v="630"/>
    <n v="597"/>
    <n v="652"/>
    <n v="663"/>
    <n v="542"/>
    <n v="575"/>
    <n v="553"/>
    <n v="553"/>
    <n v="730"/>
    <n v="818"/>
    <n v="885"/>
    <n v="862"/>
    <n v="674"/>
    <n v="641"/>
    <n v="453"/>
    <n v="442"/>
    <n v="431"/>
    <n v="342"/>
  </r>
  <r>
    <s v="Ramsey County"/>
    <s v=" Minnesota"/>
    <n v="2010"/>
    <x v="78"/>
    <n v="503113"/>
    <n v="243806"/>
    <n v="259307"/>
    <n v="34211"/>
    <n v="31193"/>
    <n v="31193"/>
    <n v="38236"/>
    <n v="43770"/>
    <n v="41758"/>
    <n v="32702"/>
    <n v="32199"/>
    <n v="31696"/>
    <n v="36224"/>
    <n v="35721"/>
    <n v="32199"/>
    <n v="23143"/>
    <n v="16099"/>
    <n v="12577"/>
    <n v="11571"/>
    <n v="9056"/>
    <n v="10062"/>
  </r>
  <r>
    <s v="Red Lake County"/>
    <s v=" Minnesota"/>
    <n v="2010"/>
    <x v="78"/>
    <n v="4094"/>
    <n v="2081"/>
    <n v="2013"/>
    <n v="249"/>
    <n v="290"/>
    <n v="257"/>
    <n v="257"/>
    <n v="180"/>
    <n v="262"/>
    <n v="225"/>
    <n v="192"/>
    <n v="249"/>
    <n v="323"/>
    <n v="393"/>
    <n v="266"/>
    <n v="237"/>
    <n v="216"/>
    <n v="143"/>
    <n v="98"/>
    <n v="90"/>
    <n v="151"/>
  </r>
  <r>
    <s v="Redwood County"/>
    <s v=" Minnesota"/>
    <n v="2010"/>
    <x v="78"/>
    <n v="16069"/>
    <n v="7885"/>
    <n v="8184"/>
    <n v="996"/>
    <n v="1124"/>
    <n v="1140"/>
    <n v="1124"/>
    <n v="739"/>
    <n v="771"/>
    <n v="787"/>
    <n v="899"/>
    <n v="996"/>
    <n v="1221"/>
    <n v="1156"/>
    <n v="996"/>
    <n v="948"/>
    <n v="739"/>
    <n v="674"/>
    <n v="546"/>
    <n v="578"/>
    <n v="626"/>
  </r>
  <r>
    <s v="Rice County"/>
    <s v=" Minnesota"/>
    <n v="2010"/>
    <x v="78"/>
    <n v="63087"/>
    <n v="32082"/>
    <n v="31005"/>
    <n v="4100"/>
    <n v="4163"/>
    <n v="4163"/>
    <n v="5930"/>
    <n v="6245"/>
    <n v="3659"/>
    <n v="3722"/>
    <n v="4226"/>
    <n v="4037"/>
    <n v="4794"/>
    <n v="4163"/>
    <n v="3659"/>
    <n v="2902"/>
    <n v="1955"/>
    <n v="1892"/>
    <n v="1577"/>
    <n v="1072"/>
    <n v="946"/>
  </r>
  <r>
    <s v="Roseau County"/>
    <s v=" Minnesota"/>
    <n v="2010"/>
    <x v="78"/>
    <n v="15864"/>
    <n v="8096"/>
    <n v="7768"/>
    <n v="999"/>
    <n v="1126"/>
    <n v="1316"/>
    <n v="1189"/>
    <n v="698"/>
    <n v="761"/>
    <n v="904"/>
    <n v="967"/>
    <n v="1237"/>
    <n v="1427"/>
    <n v="1253"/>
    <n v="1110"/>
    <n v="698"/>
    <n v="634"/>
    <n v="460"/>
    <n v="349"/>
    <n v="349"/>
    <n v="364"/>
  </r>
  <r>
    <s v="St. Louis County"/>
    <s v=" Minnesota"/>
    <n v="2010"/>
    <x v="78"/>
    <n v="199472"/>
    <n v="99585"/>
    <n v="99887"/>
    <n v="10572"/>
    <n v="10173"/>
    <n v="11369"/>
    <n v="15558"/>
    <n v="17952"/>
    <n v="10970"/>
    <n v="10372"/>
    <n v="10970"/>
    <n v="11968"/>
    <n v="15159"/>
    <n v="16356"/>
    <n v="14960"/>
    <n v="11369"/>
    <n v="8577"/>
    <n v="6582"/>
    <n v="6183"/>
    <n v="5385"/>
    <n v="4787"/>
  </r>
  <r>
    <s v="Scott County"/>
    <s v=" Minnesota"/>
    <n v="2010"/>
    <x v="78"/>
    <n v="126139"/>
    <n v="62814"/>
    <n v="63325"/>
    <n v="10847"/>
    <n v="11604"/>
    <n v="10091"/>
    <n v="8451"/>
    <n v="5676"/>
    <n v="8072"/>
    <n v="9712"/>
    <n v="11352"/>
    <n v="11604"/>
    <n v="10595"/>
    <n v="8199"/>
    <n v="6306"/>
    <n v="4414"/>
    <n v="3027"/>
    <n v="2270"/>
    <n v="1513"/>
    <n v="1135"/>
    <n v="1009"/>
  </r>
  <r>
    <s v="Sherburne County"/>
    <s v=" Minnesota"/>
    <n v="2010"/>
    <x v="78"/>
    <n v="86823"/>
    <n v="44437"/>
    <n v="42386"/>
    <n v="6859"/>
    <n v="7727"/>
    <n v="7032"/>
    <n v="6251"/>
    <n v="5209"/>
    <n v="5990"/>
    <n v="6424"/>
    <n v="7379"/>
    <n v="6945"/>
    <n v="7032"/>
    <n v="5469"/>
    <n v="4514"/>
    <n v="3125"/>
    <n v="2257"/>
    <n v="1649"/>
    <n v="1128"/>
    <n v="955"/>
    <n v="955"/>
  </r>
  <r>
    <s v="Sibley County"/>
    <s v=" Minnesota"/>
    <n v="2010"/>
    <x v="78"/>
    <n v="15219"/>
    <n v="7689"/>
    <n v="7530"/>
    <n v="1019"/>
    <n v="1019"/>
    <n v="1156"/>
    <n v="1050"/>
    <n v="700"/>
    <n v="806"/>
    <n v="958"/>
    <n v="897"/>
    <n v="1095"/>
    <n v="1247"/>
    <n v="1110"/>
    <n v="943"/>
    <n v="776"/>
    <n v="623"/>
    <n v="547"/>
    <n v="487"/>
    <n v="456"/>
    <n v="319"/>
  </r>
  <r>
    <s v="Stearns County"/>
    <s v=" Minnesota"/>
    <n v="2010"/>
    <x v="78"/>
    <n v="147927"/>
    <n v="74628"/>
    <n v="73299"/>
    <n v="9467"/>
    <n v="9763"/>
    <n v="9171"/>
    <n v="13313"/>
    <n v="16715"/>
    <n v="10059"/>
    <n v="8727"/>
    <n v="8579"/>
    <n v="9763"/>
    <n v="10502"/>
    <n v="9911"/>
    <n v="8283"/>
    <n v="6656"/>
    <n v="4733"/>
    <n v="4141"/>
    <n v="3402"/>
    <n v="2810"/>
    <n v="2366"/>
  </r>
  <r>
    <s v="Steele County"/>
    <s v=" Minnesota"/>
    <n v="2010"/>
    <x v="78"/>
    <n v="36434"/>
    <n v="17916"/>
    <n v="18518"/>
    <n v="2696"/>
    <n v="2623"/>
    <n v="2659"/>
    <n v="2404"/>
    <n v="1858"/>
    <n v="2258"/>
    <n v="2368"/>
    <n v="2295"/>
    <n v="2768"/>
    <n v="2841"/>
    <n v="2513"/>
    <n v="2404"/>
    <n v="1639"/>
    <n v="1420"/>
    <n v="1129"/>
    <n v="983"/>
    <n v="983"/>
    <n v="619"/>
  </r>
  <r>
    <s v="Stevens County"/>
    <s v=" Minnesota"/>
    <n v="2010"/>
    <x v="78"/>
    <n v="9711"/>
    <n v="4765"/>
    <n v="4946"/>
    <n v="582"/>
    <n v="553"/>
    <n v="504"/>
    <n v="941"/>
    <n v="1281"/>
    <n v="495"/>
    <n v="485"/>
    <n v="475"/>
    <n v="436"/>
    <n v="592"/>
    <n v="699"/>
    <n v="582"/>
    <n v="446"/>
    <n v="436"/>
    <n v="233"/>
    <n v="252"/>
    <n v="252"/>
    <n v="446"/>
  </r>
  <r>
    <s v="Swift County"/>
    <s v=" Minnesota"/>
    <n v="2010"/>
    <x v="78"/>
    <n v="9946"/>
    <n v="5067"/>
    <n v="4879"/>
    <n v="517"/>
    <n v="487"/>
    <n v="745"/>
    <n v="716"/>
    <n v="407"/>
    <n v="556"/>
    <n v="487"/>
    <n v="477"/>
    <n v="716"/>
    <n v="755"/>
    <n v="795"/>
    <n v="656"/>
    <n v="636"/>
    <n v="507"/>
    <n v="368"/>
    <n v="328"/>
    <n v="427"/>
    <n v="368"/>
  </r>
  <r>
    <s v="Todd County"/>
    <s v=" Minnesota"/>
    <n v="2010"/>
    <x v="78"/>
    <n v="24804"/>
    <n v="12651"/>
    <n v="12153"/>
    <n v="1637"/>
    <n v="1463"/>
    <n v="1885"/>
    <n v="1860"/>
    <n v="1364"/>
    <n v="1240"/>
    <n v="1165"/>
    <n v="1413"/>
    <n v="1513"/>
    <n v="1959"/>
    <n v="1934"/>
    <n v="1785"/>
    <n v="1389"/>
    <n v="1339"/>
    <n v="917"/>
    <n v="694"/>
    <n v="595"/>
    <n v="644"/>
  </r>
  <r>
    <s v="Baker County"/>
    <s v=" Georgia"/>
    <n v="2010"/>
    <x v="64"/>
    <n v="3657"/>
    <n v="1847"/>
    <n v="1810"/>
    <n v="157"/>
    <n v="219"/>
    <n v="230"/>
    <n v="237"/>
    <n v="131"/>
    <n v="193"/>
    <n v="168"/>
    <n v="175"/>
    <n v="241"/>
    <n v="252"/>
    <n v="263"/>
    <n v="215"/>
    <n v="197"/>
    <n v="186"/>
    <n v="197"/>
    <n v="215"/>
    <n v="157"/>
    <n v="208"/>
  </r>
  <r>
    <s v="Wabasha County"/>
    <s v=" Minnesota"/>
    <n v="2010"/>
    <x v="78"/>
    <n v="21743"/>
    <n v="10848"/>
    <n v="10895"/>
    <n v="1326"/>
    <n v="1304"/>
    <n v="1522"/>
    <n v="1500"/>
    <n v="1087"/>
    <n v="1108"/>
    <n v="1087"/>
    <n v="1152"/>
    <n v="1739"/>
    <n v="1804"/>
    <n v="1695"/>
    <n v="1630"/>
    <n v="1195"/>
    <n v="1065"/>
    <n v="804"/>
    <n v="717"/>
    <n v="478"/>
    <n v="521"/>
  </r>
  <r>
    <s v="Wadena County"/>
    <s v=" Minnesota"/>
    <n v="2010"/>
    <x v="78"/>
    <n v="13809"/>
    <n v="6844"/>
    <n v="6965"/>
    <n v="869"/>
    <n v="828"/>
    <n v="911"/>
    <n v="1021"/>
    <n v="635"/>
    <n v="662"/>
    <n v="718"/>
    <n v="524"/>
    <n v="1077"/>
    <n v="1035"/>
    <n v="994"/>
    <n v="925"/>
    <n v="745"/>
    <n v="745"/>
    <n v="566"/>
    <n v="649"/>
    <n v="428"/>
    <n v="469"/>
  </r>
  <r>
    <s v="Waseca County"/>
    <s v=" Minnesota"/>
    <n v="2010"/>
    <x v="78"/>
    <n v="19168"/>
    <n v="9170"/>
    <n v="9998"/>
    <n v="1150"/>
    <n v="1169"/>
    <n v="1399"/>
    <n v="1245"/>
    <n v="977"/>
    <n v="1322"/>
    <n v="1322"/>
    <n v="1111"/>
    <n v="1418"/>
    <n v="1495"/>
    <n v="1475"/>
    <n v="1226"/>
    <n v="1015"/>
    <n v="766"/>
    <n v="479"/>
    <n v="766"/>
    <n v="498"/>
    <n v="268"/>
  </r>
  <r>
    <s v="Washington County"/>
    <s v=" Minnesota"/>
    <n v="2010"/>
    <x v="78"/>
    <n v="232536"/>
    <n v="115094"/>
    <n v="117442"/>
    <n v="15579"/>
    <n v="17207"/>
    <n v="19067"/>
    <n v="16742"/>
    <n v="12091"/>
    <n v="13719"/>
    <n v="13719"/>
    <n v="16742"/>
    <n v="19300"/>
    <n v="20695"/>
    <n v="18370"/>
    <n v="14882"/>
    <n v="11859"/>
    <n v="7673"/>
    <n v="5115"/>
    <n v="4185"/>
    <n v="3022"/>
    <n v="2790"/>
  </r>
  <r>
    <s v="Watonwan County"/>
    <s v=" Minnesota"/>
    <n v="2010"/>
    <x v="78"/>
    <n v="11212"/>
    <n v="5631"/>
    <n v="5581"/>
    <n v="762"/>
    <n v="672"/>
    <n v="818"/>
    <n v="796"/>
    <n v="571"/>
    <n v="627"/>
    <n v="538"/>
    <n v="538"/>
    <n v="616"/>
    <n v="840"/>
    <n v="919"/>
    <n v="762"/>
    <n v="627"/>
    <n v="538"/>
    <n v="414"/>
    <n v="403"/>
    <n v="426"/>
    <n v="325"/>
  </r>
  <r>
    <s v="Wilkin County"/>
    <s v=" Minnesota"/>
    <n v="2010"/>
    <x v="78"/>
    <n v="6636"/>
    <n v="3368"/>
    <n v="3268"/>
    <n v="378"/>
    <n v="351"/>
    <n v="544"/>
    <n v="471"/>
    <n v="305"/>
    <n v="305"/>
    <n v="291"/>
    <n v="404"/>
    <n v="464"/>
    <n v="590"/>
    <n v="577"/>
    <n v="537"/>
    <n v="265"/>
    <n v="238"/>
    <n v="311"/>
    <n v="152"/>
    <n v="139"/>
    <n v="298"/>
  </r>
  <r>
    <s v="Winona County"/>
    <s v=" Minnesota"/>
    <n v="2010"/>
    <x v="78"/>
    <n v="51304"/>
    <n v="25014"/>
    <n v="26290"/>
    <n v="2924"/>
    <n v="2719"/>
    <n v="2719"/>
    <n v="5489"/>
    <n v="7387"/>
    <n v="3129"/>
    <n v="2411"/>
    <n v="2411"/>
    <n v="2873"/>
    <n v="3386"/>
    <n v="3539"/>
    <n v="3026"/>
    <n v="2565"/>
    <n v="1744"/>
    <n v="1539"/>
    <n v="1231"/>
    <n v="1077"/>
    <n v="1077"/>
  </r>
  <r>
    <s v="Wright County"/>
    <s v=" Minnesota"/>
    <n v="2010"/>
    <x v="78"/>
    <n v="120764"/>
    <n v="60689"/>
    <n v="60075"/>
    <n v="10747"/>
    <n v="9781"/>
    <n v="10144"/>
    <n v="8332"/>
    <n v="5675"/>
    <n v="8211"/>
    <n v="9057"/>
    <n v="9419"/>
    <n v="10144"/>
    <n v="9419"/>
    <n v="7849"/>
    <n v="6038"/>
    <n v="4951"/>
    <n v="3864"/>
    <n v="2415"/>
    <n v="1932"/>
    <n v="1449"/>
    <n v="1449"/>
  </r>
  <r>
    <s v="Yellow Medicine County"/>
    <s v=" Minnesota"/>
    <n v="2010"/>
    <x v="78"/>
    <n v="10514"/>
    <n v="5359"/>
    <n v="5155"/>
    <n v="641"/>
    <n v="609"/>
    <n v="704"/>
    <n v="788"/>
    <n v="567"/>
    <n v="504"/>
    <n v="494"/>
    <n v="630"/>
    <n v="588"/>
    <n v="778"/>
    <n v="914"/>
    <n v="693"/>
    <n v="536"/>
    <n v="494"/>
    <n v="420"/>
    <n v="431"/>
    <n v="367"/>
    <n v="367"/>
  </r>
  <r>
    <s v="Adams County"/>
    <s v=" Mississippi"/>
    <n v="2010"/>
    <x v="79"/>
    <n v="32659"/>
    <n v="15189"/>
    <n v="17470"/>
    <n v="2057"/>
    <n v="1796"/>
    <n v="2318"/>
    <n v="2645"/>
    <n v="2678"/>
    <n v="1600"/>
    <n v="1567"/>
    <n v="1861"/>
    <n v="1828"/>
    <n v="2351"/>
    <n v="2580"/>
    <n v="2416"/>
    <n v="1698"/>
    <n v="1371"/>
    <n v="1339"/>
    <n v="1110"/>
    <n v="783"/>
    <n v="620"/>
  </r>
  <r>
    <s v="Alcorn County"/>
    <s v=" Mississippi"/>
    <n v="2010"/>
    <x v="79"/>
    <n v="36708"/>
    <n v="17905"/>
    <n v="18803"/>
    <n v="2386"/>
    <n v="2129"/>
    <n v="2899"/>
    <n v="2422"/>
    <n v="1908"/>
    <n v="2129"/>
    <n v="2349"/>
    <n v="2349"/>
    <n v="2606"/>
    <n v="2496"/>
    <n v="2496"/>
    <n v="2202"/>
    <n v="2386"/>
    <n v="1908"/>
    <n v="1394"/>
    <n v="1137"/>
    <n v="770"/>
    <n v="550"/>
  </r>
  <r>
    <s v="Amite County"/>
    <s v=" Mississippi"/>
    <n v="2010"/>
    <x v="79"/>
    <n v="13318"/>
    <n v="6345"/>
    <n v="6973"/>
    <n v="905"/>
    <n v="878"/>
    <n v="785"/>
    <n v="945"/>
    <n v="705"/>
    <n v="665"/>
    <n v="705"/>
    <n v="679"/>
    <n v="825"/>
    <n v="1012"/>
    <n v="1078"/>
    <n v="892"/>
    <n v="932"/>
    <n v="719"/>
    <n v="572"/>
    <n v="439"/>
    <n v="346"/>
    <n v="213"/>
  </r>
  <r>
    <s v="Benton County"/>
    <s v=" Mississippi"/>
    <n v="2010"/>
    <x v="79"/>
    <n v="8652"/>
    <n v="4167"/>
    <n v="4485"/>
    <n v="614"/>
    <n v="709"/>
    <n v="475"/>
    <n v="631"/>
    <n v="372"/>
    <n v="449"/>
    <n v="692"/>
    <n v="467"/>
    <n v="795"/>
    <n v="484"/>
    <n v="596"/>
    <n v="475"/>
    <n v="423"/>
    <n v="519"/>
    <n v="372"/>
    <n v="181"/>
    <n v="216"/>
    <n v="164"/>
  </r>
  <r>
    <s v="Bolivar County"/>
    <s v=" Mississippi"/>
    <n v="2010"/>
    <x v="79"/>
    <n v="35063"/>
    <n v="16347"/>
    <n v="18716"/>
    <n v="2559"/>
    <n v="2419"/>
    <n v="2489"/>
    <n v="3015"/>
    <n v="3120"/>
    <n v="2524"/>
    <n v="1963"/>
    <n v="1963"/>
    <n v="2173"/>
    <n v="2314"/>
    <n v="2314"/>
    <n v="1963"/>
    <n v="2173"/>
    <n v="1367"/>
    <n v="841"/>
    <n v="701"/>
    <n v="561"/>
    <n v="631"/>
  </r>
  <r>
    <s v="Calhoun County"/>
    <s v=" Mississippi"/>
    <n v="2010"/>
    <x v="79"/>
    <n v="14945"/>
    <n v="7154"/>
    <n v="7791"/>
    <n v="1046"/>
    <n v="971"/>
    <n v="1061"/>
    <n v="986"/>
    <n v="866"/>
    <n v="866"/>
    <n v="836"/>
    <n v="1150"/>
    <n v="807"/>
    <n v="1016"/>
    <n v="1061"/>
    <n v="896"/>
    <n v="911"/>
    <n v="657"/>
    <n v="642"/>
    <n v="403"/>
    <n v="448"/>
    <n v="313"/>
  </r>
  <r>
    <s v="Carroll County"/>
    <s v=" Mississippi"/>
    <n v="2010"/>
    <x v="79"/>
    <n v="10608"/>
    <n v="5220"/>
    <n v="5388"/>
    <n v="647"/>
    <n v="700"/>
    <n v="572"/>
    <n v="848"/>
    <n v="297"/>
    <n v="795"/>
    <n v="657"/>
    <n v="615"/>
    <n v="636"/>
    <n v="784"/>
    <n v="827"/>
    <n v="594"/>
    <n v="922"/>
    <n v="647"/>
    <n v="381"/>
    <n v="286"/>
    <n v="233"/>
    <n v="180"/>
  </r>
  <r>
    <s v="Choctaw County"/>
    <s v=" Mississippi"/>
    <n v="2010"/>
    <x v="79"/>
    <n v="8680"/>
    <n v="3990"/>
    <n v="4690"/>
    <n v="520"/>
    <n v="538"/>
    <n v="538"/>
    <n v="746"/>
    <n v="434"/>
    <n v="416"/>
    <n v="321"/>
    <n v="598"/>
    <n v="572"/>
    <n v="720"/>
    <n v="616"/>
    <n v="581"/>
    <n v="555"/>
    <n v="494"/>
    <n v="295"/>
    <n v="321"/>
    <n v="190"/>
    <n v="208"/>
  </r>
  <r>
    <s v="Claiborne County"/>
    <s v=" Mississippi"/>
    <n v="2010"/>
    <x v="79"/>
    <n v="9928"/>
    <n v="4640"/>
    <n v="5288"/>
    <n v="585"/>
    <n v="655"/>
    <n v="774"/>
    <n v="1082"/>
    <n v="1042"/>
    <n v="496"/>
    <n v="585"/>
    <n v="387"/>
    <n v="694"/>
    <n v="615"/>
    <n v="694"/>
    <n v="605"/>
    <n v="516"/>
    <n v="307"/>
    <n v="367"/>
    <n v="168"/>
    <n v="168"/>
    <n v="158"/>
  </r>
  <r>
    <s v="Clarke County"/>
    <s v=" Mississippi"/>
    <n v="2010"/>
    <x v="79"/>
    <n v="16808"/>
    <n v="8128"/>
    <n v="8680"/>
    <n v="1142"/>
    <n v="1025"/>
    <n v="1327"/>
    <n v="1311"/>
    <n v="857"/>
    <n v="907"/>
    <n v="874"/>
    <n v="1142"/>
    <n v="974"/>
    <n v="1210"/>
    <n v="1210"/>
    <n v="1142"/>
    <n v="991"/>
    <n v="857"/>
    <n v="655"/>
    <n v="437"/>
    <n v="386"/>
    <n v="369"/>
  </r>
  <r>
    <s v="Clay County"/>
    <s v=" Mississippi"/>
    <n v="2010"/>
    <x v="79"/>
    <n v="20883"/>
    <n v="9789"/>
    <n v="11094"/>
    <n v="1461"/>
    <n v="1461"/>
    <n v="1524"/>
    <n v="1440"/>
    <n v="1461"/>
    <n v="1252"/>
    <n v="1211"/>
    <n v="1252"/>
    <n v="1252"/>
    <n v="1482"/>
    <n v="1587"/>
    <n v="1420"/>
    <n v="1085"/>
    <n v="981"/>
    <n v="605"/>
    <n v="459"/>
    <n v="375"/>
    <n v="542"/>
  </r>
  <r>
    <s v="Coahoma County"/>
    <s v=" Mississippi"/>
    <n v="2010"/>
    <x v="79"/>
    <n v="26681"/>
    <n v="12213"/>
    <n v="14468"/>
    <n v="2134"/>
    <n v="2107"/>
    <n v="2347"/>
    <n v="2321"/>
    <n v="1974"/>
    <n v="1680"/>
    <n v="1467"/>
    <n v="1547"/>
    <n v="1547"/>
    <n v="1760"/>
    <n v="1760"/>
    <n v="1627"/>
    <n v="1120"/>
    <n v="987"/>
    <n v="693"/>
    <n v="747"/>
    <n v="373"/>
    <n v="453"/>
  </r>
  <r>
    <s v="Copiah County"/>
    <s v=" Mississippi"/>
    <n v="2010"/>
    <x v="79"/>
    <n v="29521"/>
    <n v="14274"/>
    <n v="15247"/>
    <n v="2125"/>
    <n v="1948"/>
    <n v="2007"/>
    <n v="2804"/>
    <n v="1889"/>
    <n v="1889"/>
    <n v="1653"/>
    <n v="1505"/>
    <n v="2036"/>
    <n v="2214"/>
    <n v="2155"/>
    <n v="1948"/>
    <n v="1446"/>
    <n v="1239"/>
    <n v="944"/>
    <n v="797"/>
    <n v="472"/>
    <n v="501"/>
  </r>
  <r>
    <s v="DeSoto County"/>
    <s v=" Mississippi"/>
    <n v="2010"/>
    <x v="79"/>
    <n v="154715"/>
    <n v="75369"/>
    <n v="79346"/>
    <n v="11448"/>
    <n v="13150"/>
    <n v="11913"/>
    <n v="11448"/>
    <n v="8199"/>
    <n v="10365"/>
    <n v="11448"/>
    <n v="12222"/>
    <n v="12377"/>
    <n v="11448"/>
    <n v="9901"/>
    <n v="8664"/>
    <n v="6962"/>
    <n v="5260"/>
    <n v="3867"/>
    <n v="2939"/>
    <n v="2011"/>
    <n v="928"/>
  </r>
  <r>
    <s v="Forrest County"/>
    <s v=" Mississippi"/>
    <n v="2010"/>
    <x v="79"/>
    <n v="74290"/>
    <n v="35820"/>
    <n v="38470"/>
    <n v="5274"/>
    <n v="4903"/>
    <n v="4605"/>
    <n v="6091"/>
    <n v="9211"/>
    <n v="6166"/>
    <n v="4754"/>
    <n v="4234"/>
    <n v="4531"/>
    <n v="4680"/>
    <n v="4308"/>
    <n v="3863"/>
    <n v="3194"/>
    <n v="2525"/>
    <n v="1931"/>
    <n v="1262"/>
    <n v="1337"/>
    <n v="1262"/>
  </r>
  <r>
    <s v="Franklin County"/>
    <s v=" Mississippi"/>
    <n v="2010"/>
    <x v="79"/>
    <n v="8130"/>
    <n v="3970"/>
    <n v="4160"/>
    <n v="463"/>
    <n v="528"/>
    <n v="715"/>
    <n v="585"/>
    <n v="504"/>
    <n v="341"/>
    <n v="504"/>
    <n v="308"/>
    <n v="634"/>
    <n v="585"/>
    <n v="642"/>
    <n v="528"/>
    <n v="447"/>
    <n v="430"/>
    <n v="268"/>
    <n v="203"/>
    <n v="178"/>
    <n v="235"/>
  </r>
  <r>
    <s v="George County"/>
    <s v=" Mississippi"/>
    <n v="2010"/>
    <x v="79"/>
    <n v="22061"/>
    <n v="11401"/>
    <n v="10660"/>
    <n v="1654"/>
    <n v="1654"/>
    <n v="1698"/>
    <n v="1610"/>
    <n v="1301"/>
    <n v="1522"/>
    <n v="1411"/>
    <n v="1433"/>
    <n v="1654"/>
    <n v="1632"/>
    <n v="1345"/>
    <n v="1147"/>
    <n v="1323"/>
    <n v="1058"/>
    <n v="595"/>
    <n v="441"/>
    <n v="330"/>
    <n v="220"/>
  </r>
  <r>
    <s v="Greene County"/>
    <s v=" Mississippi"/>
    <n v="2010"/>
    <x v="79"/>
    <n v="14009"/>
    <n v="8237"/>
    <n v="5772"/>
    <n v="700"/>
    <n v="966"/>
    <n v="924"/>
    <n v="798"/>
    <n v="1176"/>
    <n v="1120"/>
    <n v="1190"/>
    <n v="1064"/>
    <n v="994"/>
    <n v="1120"/>
    <n v="910"/>
    <n v="840"/>
    <n v="658"/>
    <n v="462"/>
    <n v="364"/>
    <n v="350"/>
    <n v="252"/>
    <n v="126"/>
  </r>
  <r>
    <s v="Grenada County"/>
    <s v=" Mississippi"/>
    <n v="2010"/>
    <x v="79"/>
    <n v="22169"/>
    <n v="10423"/>
    <n v="11746"/>
    <n v="1463"/>
    <n v="1463"/>
    <n v="1618"/>
    <n v="1573"/>
    <n v="1396"/>
    <n v="1307"/>
    <n v="1352"/>
    <n v="1374"/>
    <n v="1507"/>
    <n v="1640"/>
    <n v="1573"/>
    <n v="1640"/>
    <n v="1086"/>
    <n v="975"/>
    <n v="775"/>
    <n v="620"/>
    <n v="532"/>
    <n v="310"/>
  </r>
  <r>
    <s v="Hancock County"/>
    <s v=" Mississippi"/>
    <n v="2010"/>
    <x v="79"/>
    <n v="42408"/>
    <n v="21052"/>
    <n v="21356"/>
    <n v="2417"/>
    <n v="2883"/>
    <n v="2926"/>
    <n v="3010"/>
    <n v="2332"/>
    <n v="2374"/>
    <n v="2247"/>
    <n v="2332"/>
    <n v="3350"/>
    <n v="3350"/>
    <n v="3138"/>
    <n v="3350"/>
    <n v="2586"/>
    <n v="2162"/>
    <n v="1569"/>
    <n v="1102"/>
    <n v="848"/>
    <n v="466"/>
  </r>
  <r>
    <s v="Harrison County"/>
    <s v=" Mississippi"/>
    <n v="2010"/>
    <x v="79"/>
    <n v="181791"/>
    <n v="90392"/>
    <n v="91399"/>
    <n v="13088"/>
    <n v="11271"/>
    <n v="12725"/>
    <n v="13270"/>
    <n v="13816"/>
    <n v="13270"/>
    <n v="11634"/>
    <n v="12179"/>
    <n v="12543"/>
    <n v="13997"/>
    <n v="12725"/>
    <n v="11816"/>
    <n v="8180"/>
    <n v="6544"/>
    <n v="5453"/>
    <n v="3817"/>
    <n v="3090"/>
    <n v="1999"/>
  </r>
  <r>
    <s v="Hinds County"/>
    <s v=" Mississippi"/>
    <n v="2010"/>
    <x v="79"/>
    <n v="246067"/>
    <n v="115719"/>
    <n v="130348"/>
    <n v="18208"/>
    <n v="17962"/>
    <n v="18208"/>
    <n v="20669"/>
    <n v="20177"/>
    <n v="18455"/>
    <n v="15748"/>
    <n v="15010"/>
    <n v="15748"/>
    <n v="17224"/>
    <n v="16978"/>
    <n v="15010"/>
    <n v="10334"/>
    <n v="8120"/>
    <n v="5905"/>
    <n v="4921"/>
    <n v="3691"/>
    <n v="3937"/>
  </r>
  <r>
    <s v="Holmes County"/>
    <s v=" Mississippi"/>
    <n v="2010"/>
    <x v="79"/>
    <n v="19597"/>
    <n v="9200"/>
    <n v="10397"/>
    <n v="1704"/>
    <n v="1528"/>
    <n v="1508"/>
    <n v="1763"/>
    <n v="1626"/>
    <n v="1175"/>
    <n v="1077"/>
    <n v="901"/>
    <n v="1332"/>
    <n v="1312"/>
    <n v="1312"/>
    <n v="1077"/>
    <n v="881"/>
    <n v="666"/>
    <n v="627"/>
    <n v="352"/>
    <n v="450"/>
    <n v="313"/>
  </r>
  <r>
    <s v="Issaquena County"/>
    <s v=" Mississippi"/>
    <n v="2010"/>
    <x v="79"/>
    <n v="1893"/>
    <n v="985"/>
    <n v="908"/>
    <n v="130"/>
    <n v="145"/>
    <n v="162"/>
    <n v="124"/>
    <n v="123"/>
    <n v="128"/>
    <n v="96"/>
    <n v="162"/>
    <n v="100"/>
    <n v="189"/>
    <n v="155"/>
    <n v="79"/>
    <n v="60"/>
    <n v="73"/>
    <n v="71"/>
    <n v="47"/>
    <n v="0"/>
    <n v="39"/>
  </r>
  <r>
    <s v="Monroe County"/>
    <s v=" Alabama"/>
    <n v="2010"/>
    <x v="52"/>
    <n v="23329"/>
    <n v="11377"/>
    <n v="11952"/>
    <n v="1446"/>
    <n v="1469"/>
    <n v="1563"/>
    <n v="2076"/>
    <n v="1539"/>
    <n v="1446"/>
    <n v="1259"/>
    <n v="1189"/>
    <n v="1889"/>
    <n v="1609"/>
    <n v="1469"/>
    <n v="1446"/>
    <n v="1329"/>
    <n v="1189"/>
    <n v="863"/>
    <n v="629"/>
    <n v="373"/>
    <n v="513"/>
  </r>
  <r>
    <s v="Jackson County"/>
    <s v=" Mississippi"/>
    <n v="2010"/>
    <x v="79"/>
    <n v="137082"/>
    <n v="67503"/>
    <n v="69579"/>
    <n v="9321"/>
    <n v="9321"/>
    <n v="10006"/>
    <n v="10281"/>
    <n v="8499"/>
    <n v="8499"/>
    <n v="8910"/>
    <n v="8636"/>
    <n v="10418"/>
    <n v="10692"/>
    <n v="10006"/>
    <n v="8773"/>
    <n v="7265"/>
    <n v="5757"/>
    <n v="4112"/>
    <n v="3289"/>
    <n v="1919"/>
    <n v="1233"/>
  </r>
  <r>
    <s v="Jasper County"/>
    <s v=" Mississippi"/>
    <n v="2010"/>
    <x v="79"/>
    <n v="17383"/>
    <n v="8508"/>
    <n v="8875"/>
    <n v="1147"/>
    <n v="1216"/>
    <n v="1164"/>
    <n v="1408"/>
    <n v="1008"/>
    <n v="903"/>
    <n v="938"/>
    <n v="1025"/>
    <n v="1129"/>
    <n v="1268"/>
    <n v="1303"/>
    <n v="1303"/>
    <n v="886"/>
    <n v="869"/>
    <n v="677"/>
    <n v="486"/>
    <n v="295"/>
    <n v="347"/>
  </r>
  <r>
    <s v="Jefferson Davis County"/>
    <s v=" Mississippi"/>
    <n v="2010"/>
    <x v="79"/>
    <n v="12666"/>
    <n v="6242"/>
    <n v="6424"/>
    <n v="810"/>
    <n v="620"/>
    <n v="987"/>
    <n v="1076"/>
    <n v="544"/>
    <n v="759"/>
    <n v="633"/>
    <n v="987"/>
    <n v="658"/>
    <n v="886"/>
    <n v="962"/>
    <n v="861"/>
    <n v="848"/>
    <n v="683"/>
    <n v="392"/>
    <n v="430"/>
    <n v="227"/>
    <n v="278"/>
  </r>
  <r>
    <s v="Jones County"/>
    <s v=" Mississippi"/>
    <n v="2010"/>
    <x v="79"/>
    <n v="67144"/>
    <n v="32647"/>
    <n v="34497"/>
    <n v="5035"/>
    <n v="4767"/>
    <n v="4565"/>
    <n v="4901"/>
    <n v="4632"/>
    <n v="4498"/>
    <n v="3827"/>
    <n v="3827"/>
    <n v="4498"/>
    <n v="4565"/>
    <n v="4700"/>
    <n v="4364"/>
    <n v="3424"/>
    <n v="2820"/>
    <n v="2350"/>
    <n v="1880"/>
    <n v="1342"/>
    <n v="1074"/>
  </r>
  <r>
    <s v="Kemper County"/>
    <s v=" Mississippi"/>
    <n v="2010"/>
    <x v="79"/>
    <n v="10470"/>
    <n v="5163"/>
    <n v="5307"/>
    <n v="680"/>
    <n v="774"/>
    <n v="617"/>
    <n v="931"/>
    <n v="513"/>
    <n v="680"/>
    <n v="659"/>
    <n v="575"/>
    <n v="617"/>
    <n v="774"/>
    <n v="680"/>
    <n v="617"/>
    <n v="732"/>
    <n v="617"/>
    <n v="387"/>
    <n v="198"/>
    <n v="136"/>
    <n v="251"/>
  </r>
  <r>
    <s v="Lafayette County"/>
    <s v=" Mississippi"/>
    <n v="2010"/>
    <x v="79"/>
    <n v="45859"/>
    <n v="22650"/>
    <n v="23209"/>
    <n v="2430"/>
    <n v="2980"/>
    <n v="1926"/>
    <n v="5411"/>
    <n v="8438"/>
    <n v="3577"/>
    <n v="2613"/>
    <n v="1834"/>
    <n v="3026"/>
    <n v="2522"/>
    <n v="2476"/>
    <n v="2430"/>
    <n v="1605"/>
    <n v="1467"/>
    <n v="1054"/>
    <n v="825"/>
    <n v="642"/>
    <n v="550"/>
  </r>
  <r>
    <s v="Lamar County"/>
    <s v=" Mississippi"/>
    <n v="2010"/>
    <x v="79"/>
    <n v="52559"/>
    <n v="25502"/>
    <n v="27057"/>
    <n v="4047"/>
    <n v="3784"/>
    <n v="3784"/>
    <n v="3574"/>
    <n v="4730"/>
    <n v="3889"/>
    <n v="3731"/>
    <n v="3363"/>
    <n v="3784"/>
    <n v="3679"/>
    <n v="3363"/>
    <n v="2943"/>
    <n v="2312"/>
    <n v="1892"/>
    <n v="1313"/>
    <n v="1051"/>
    <n v="683"/>
    <n v="630"/>
  </r>
  <r>
    <s v="Lauderdale County"/>
    <s v=" Mississippi"/>
    <n v="2010"/>
    <x v="79"/>
    <n v="79405"/>
    <n v="38039"/>
    <n v="41366"/>
    <n v="5637"/>
    <n v="5320"/>
    <n v="5478"/>
    <n v="6272"/>
    <n v="5478"/>
    <n v="5399"/>
    <n v="4684"/>
    <n v="4923"/>
    <n v="5240"/>
    <n v="5399"/>
    <n v="5478"/>
    <n v="5240"/>
    <n v="3811"/>
    <n v="3096"/>
    <n v="2620"/>
    <n v="1985"/>
    <n v="1746"/>
    <n v="1667"/>
  </r>
  <r>
    <s v="Lawrence County"/>
    <s v=" Mississippi"/>
    <n v="2010"/>
    <x v="79"/>
    <n v="13016"/>
    <n v="6289"/>
    <n v="6727"/>
    <n v="976"/>
    <n v="976"/>
    <n v="806"/>
    <n v="885"/>
    <n v="859"/>
    <n v="793"/>
    <n v="741"/>
    <n v="728"/>
    <n v="833"/>
    <n v="950"/>
    <n v="989"/>
    <n v="715"/>
    <n v="872"/>
    <n v="598"/>
    <n v="494"/>
    <n v="403"/>
    <n v="234"/>
    <n v="156"/>
  </r>
  <r>
    <s v="Leake County"/>
    <s v=" Mississippi"/>
    <n v="2010"/>
    <x v="79"/>
    <n v="23547"/>
    <n v="11812"/>
    <n v="11735"/>
    <n v="1836"/>
    <n v="1977"/>
    <n v="1742"/>
    <n v="2354"/>
    <n v="1577"/>
    <n v="1389"/>
    <n v="1507"/>
    <n v="1389"/>
    <n v="1200"/>
    <n v="1577"/>
    <n v="1436"/>
    <n v="1318"/>
    <n v="1083"/>
    <n v="894"/>
    <n v="824"/>
    <n v="470"/>
    <n v="494"/>
    <n v="447"/>
  </r>
  <r>
    <s v="Lee County"/>
    <s v=" Mississippi"/>
    <n v="2010"/>
    <x v="79"/>
    <n v="81446"/>
    <n v="38881"/>
    <n v="42565"/>
    <n v="6189"/>
    <n v="6027"/>
    <n v="5945"/>
    <n v="5945"/>
    <n v="4723"/>
    <n v="5456"/>
    <n v="5538"/>
    <n v="5701"/>
    <n v="5701"/>
    <n v="5864"/>
    <n v="5456"/>
    <n v="4723"/>
    <n v="4072"/>
    <n v="3176"/>
    <n v="2443"/>
    <n v="1791"/>
    <n v="1547"/>
    <n v="1140"/>
  </r>
  <r>
    <s v="Leflore County"/>
    <s v=" Mississippi"/>
    <n v="2010"/>
    <x v="79"/>
    <n v="33109"/>
    <n v="15900"/>
    <n v="17209"/>
    <n v="2681"/>
    <n v="2714"/>
    <n v="2185"/>
    <n v="2946"/>
    <n v="2648"/>
    <n v="2383"/>
    <n v="2052"/>
    <n v="2052"/>
    <n v="1920"/>
    <n v="2118"/>
    <n v="2185"/>
    <n v="2118"/>
    <n v="1258"/>
    <n v="1225"/>
    <n v="728"/>
    <n v="794"/>
    <n v="562"/>
    <n v="562"/>
  </r>
  <r>
    <s v="Lincoln County"/>
    <s v=" Mississippi"/>
    <n v="2010"/>
    <x v="79"/>
    <n v="34622"/>
    <n v="16506"/>
    <n v="18116"/>
    <n v="2492"/>
    <n v="2700"/>
    <n v="2285"/>
    <n v="2354"/>
    <n v="2111"/>
    <n v="2181"/>
    <n v="2111"/>
    <n v="2250"/>
    <n v="2285"/>
    <n v="2458"/>
    <n v="2492"/>
    <n v="2250"/>
    <n v="1869"/>
    <n v="1384"/>
    <n v="1142"/>
    <n v="969"/>
    <n v="657"/>
    <n v="657"/>
  </r>
  <r>
    <s v="Lowndes County"/>
    <s v=" Mississippi"/>
    <n v="2010"/>
    <x v="79"/>
    <n v="59482"/>
    <n v="28240"/>
    <n v="31242"/>
    <n v="4163"/>
    <n v="4461"/>
    <n v="3985"/>
    <n v="4639"/>
    <n v="4461"/>
    <n v="3985"/>
    <n v="3509"/>
    <n v="3628"/>
    <n v="4104"/>
    <n v="4282"/>
    <n v="4223"/>
    <n v="3390"/>
    <n v="3330"/>
    <n v="2200"/>
    <n v="1724"/>
    <n v="1427"/>
    <n v="1130"/>
    <n v="951"/>
  </r>
  <r>
    <s v="Madison County"/>
    <s v=" Mississippi"/>
    <n v="2010"/>
    <x v="79"/>
    <n v="91987"/>
    <n v="44126"/>
    <n v="47861"/>
    <n v="6623"/>
    <n v="7082"/>
    <n v="7174"/>
    <n v="6899"/>
    <n v="5611"/>
    <n v="5979"/>
    <n v="6163"/>
    <n v="6163"/>
    <n v="6991"/>
    <n v="7450"/>
    <n v="6623"/>
    <n v="5611"/>
    <n v="4231"/>
    <n v="2943"/>
    <n v="1931"/>
    <n v="1747"/>
    <n v="1379"/>
    <n v="1471"/>
  </r>
  <r>
    <s v="Marion County"/>
    <s v=" Mississippi"/>
    <n v="2010"/>
    <x v="79"/>
    <n v="26758"/>
    <n v="12900"/>
    <n v="13858"/>
    <n v="1980"/>
    <n v="2167"/>
    <n v="1605"/>
    <n v="1899"/>
    <n v="1658"/>
    <n v="1766"/>
    <n v="1605"/>
    <n v="1551"/>
    <n v="1739"/>
    <n v="1899"/>
    <n v="1899"/>
    <n v="1632"/>
    <n v="1471"/>
    <n v="1097"/>
    <n v="936"/>
    <n v="936"/>
    <n v="668"/>
    <n v="267"/>
  </r>
  <r>
    <s v="Marshall County"/>
    <s v=" Mississippi"/>
    <n v="2010"/>
    <x v="79"/>
    <n v="37002"/>
    <n v="18340"/>
    <n v="18662"/>
    <n v="2553"/>
    <n v="2294"/>
    <n v="2479"/>
    <n v="2775"/>
    <n v="2553"/>
    <n v="2442"/>
    <n v="2257"/>
    <n v="2109"/>
    <n v="2886"/>
    <n v="2849"/>
    <n v="2812"/>
    <n v="2405"/>
    <n v="2109"/>
    <n v="1517"/>
    <n v="1110"/>
    <n v="999"/>
    <n v="518"/>
    <n v="333"/>
  </r>
  <r>
    <s v="Monroe County"/>
    <s v=" Mississippi"/>
    <n v="2010"/>
    <x v="79"/>
    <n v="37282"/>
    <n v="17830"/>
    <n v="19452"/>
    <n v="2497"/>
    <n v="2535"/>
    <n v="2423"/>
    <n v="2721"/>
    <n v="2199"/>
    <n v="2162"/>
    <n v="2162"/>
    <n v="2535"/>
    <n v="2311"/>
    <n v="2721"/>
    <n v="2572"/>
    <n v="2497"/>
    <n v="2125"/>
    <n v="1640"/>
    <n v="1528"/>
    <n v="1118"/>
    <n v="745"/>
    <n v="671"/>
  </r>
  <r>
    <s v="Montgomery County"/>
    <s v=" Mississippi"/>
    <n v="2010"/>
    <x v="79"/>
    <n v="11138"/>
    <n v="5322"/>
    <n v="5816"/>
    <n v="779"/>
    <n v="690"/>
    <n v="768"/>
    <n v="969"/>
    <n v="679"/>
    <n v="445"/>
    <n v="490"/>
    <n v="757"/>
    <n v="668"/>
    <n v="813"/>
    <n v="801"/>
    <n v="813"/>
    <n v="579"/>
    <n v="423"/>
    <n v="467"/>
    <n v="478"/>
    <n v="178"/>
    <n v="323"/>
  </r>
  <r>
    <s v="Neshoba County"/>
    <s v=" Mississippi"/>
    <n v="2010"/>
    <x v="79"/>
    <n v="29545"/>
    <n v="14116"/>
    <n v="15429"/>
    <n v="2452"/>
    <n v="2422"/>
    <n v="2127"/>
    <n v="2274"/>
    <n v="1802"/>
    <n v="1743"/>
    <n v="1802"/>
    <n v="1802"/>
    <n v="1949"/>
    <n v="1831"/>
    <n v="1949"/>
    <n v="1831"/>
    <n v="1595"/>
    <n v="1122"/>
    <n v="915"/>
    <n v="679"/>
    <n v="561"/>
    <n v="649"/>
  </r>
  <r>
    <s v="Newton County"/>
    <s v=" Mississippi"/>
    <n v="2010"/>
    <x v="79"/>
    <n v="21828"/>
    <n v="10650"/>
    <n v="11178"/>
    <n v="1418"/>
    <n v="1375"/>
    <n v="1724"/>
    <n v="2204"/>
    <n v="1287"/>
    <n v="1113"/>
    <n v="1069"/>
    <n v="1418"/>
    <n v="1462"/>
    <n v="1593"/>
    <n v="1418"/>
    <n v="1178"/>
    <n v="1353"/>
    <n v="851"/>
    <n v="829"/>
    <n v="742"/>
    <n v="414"/>
    <n v="392"/>
  </r>
  <r>
    <s v="Oktibbeha County"/>
    <s v=" Mississippi"/>
    <n v="2010"/>
    <x v="79"/>
    <n v="46529"/>
    <n v="23173"/>
    <n v="23356"/>
    <n v="2745"/>
    <n v="2186"/>
    <n v="2419"/>
    <n v="4466"/>
    <n v="11306"/>
    <n v="3768"/>
    <n v="2326"/>
    <n v="2093"/>
    <n v="2279"/>
    <n v="2512"/>
    <n v="2466"/>
    <n v="1954"/>
    <n v="1768"/>
    <n v="1302"/>
    <n v="1163"/>
    <n v="697"/>
    <n v="511"/>
    <n v="558"/>
  </r>
  <r>
    <s v="Panola County"/>
    <s v=" Mississippi"/>
    <n v="2010"/>
    <x v="79"/>
    <n v="34782"/>
    <n v="16721"/>
    <n v="18061"/>
    <n v="2678"/>
    <n v="2643"/>
    <n v="2399"/>
    <n v="2817"/>
    <n v="2191"/>
    <n v="2330"/>
    <n v="2017"/>
    <n v="2052"/>
    <n v="2365"/>
    <n v="2504"/>
    <n v="2434"/>
    <n v="2017"/>
    <n v="1982"/>
    <n v="1460"/>
    <n v="1008"/>
    <n v="799"/>
    <n v="591"/>
    <n v="486"/>
  </r>
  <r>
    <s v="Pearl River County"/>
    <s v=" Mississippi"/>
    <n v="2010"/>
    <x v="79"/>
    <n v="55923"/>
    <n v="27689"/>
    <n v="28234"/>
    <n v="3634"/>
    <n v="3579"/>
    <n v="3914"/>
    <n v="4194"/>
    <n v="3523"/>
    <n v="3355"/>
    <n v="3187"/>
    <n v="3634"/>
    <n v="3746"/>
    <n v="4026"/>
    <n v="4082"/>
    <n v="3746"/>
    <n v="3411"/>
    <n v="2572"/>
    <n v="2180"/>
    <n v="1453"/>
    <n v="782"/>
    <n v="838"/>
  </r>
  <r>
    <s v="Perry County"/>
    <s v=" Mississippi"/>
    <n v="2010"/>
    <x v="79"/>
    <n v="12243"/>
    <n v="5808"/>
    <n v="6435"/>
    <n v="844"/>
    <n v="918"/>
    <n v="832"/>
    <n v="905"/>
    <n v="661"/>
    <n v="820"/>
    <n v="648"/>
    <n v="869"/>
    <n v="771"/>
    <n v="1065"/>
    <n v="759"/>
    <n v="710"/>
    <n v="722"/>
    <n v="587"/>
    <n v="440"/>
    <n v="342"/>
    <n v="195"/>
    <n v="159"/>
  </r>
  <r>
    <s v="Pike County"/>
    <s v=" Mississippi"/>
    <n v="2010"/>
    <x v="79"/>
    <n v="40284"/>
    <n v="19269"/>
    <n v="21015"/>
    <n v="3182"/>
    <n v="3061"/>
    <n v="2819"/>
    <n v="3263"/>
    <n v="2094"/>
    <n v="2537"/>
    <n v="2336"/>
    <n v="2175"/>
    <n v="2779"/>
    <n v="2819"/>
    <n v="2900"/>
    <n v="2699"/>
    <n v="2014"/>
    <n v="1651"/>
    <n v="1369"/>
    <n v="1168"/>
    <n v="765"/>
    <n v="684"/>
  </r>
  <r>
    <s v="Pontotoc County"/>
    <s v=" Mississippi"/>
    <n v="2010"/>
    <x v="79"/>
    <n v="29523"/>
    <n v="14496"/>
    <n v="15027"/>
    <n v="2125"/>
    <n v="2184"/>
    <n v="2302"/>
    <n v="2155"/>
    <n v="1859"/>
    <n v="1771"/>
    <n v="1918"/>
    <n v="1889"/>
    <n v="2214"/>
    <n v="2214"/>
    <n v="1889"/>
    <n v="1830"/>
    <n v="1505"/>
    <n v="1033"/>
    <n v="974"/>
    <n v="679"/>
    <n v="619"/>
    <n v="383"/>
  </r>
  <r>
    <s v="Prentiss County"/>
    <s v=" Mississippi"/>
    <n v="2010"/>
    <x v="79"/>
    <n v="25411"/>
    <n v="12511"/>
    <n v="12900"/>
    <n v="1524"/>
    <n v="1626"/>
    <n v="1829"/>
    <n v="2083"/>
    <n v="1880"/>
    <n v="1423"/>
    <n v="1346"/>
    <n v="1829"/>
    <n v="1575"/>
    <n v="1778"/>
    <n v="1651"/>
    <n v="1600"/>
    <n v="1397"/>
    <n v="1270"/>
    <n v="914"/>
    <n v="838"/>
    <n v="508"/>
    <n v="330"/>
  </r>
  <r>
    <s v="Quitman County"/>
    <s v=" Mississippi"/>
    <n v="2010"/>
    <x v="79"/>
    <n v="8551"/>
    <n v="4083"/>
    <n v="4468"/>
    <n v="572"/>
    <n v="598"/>
    <n v="718"/>
    <n v="692"/>
    <n v="572"/>
    <n v="478"/>
    <n v="461"/>
    <n v="410"/>
    <n v="632"/>
    <n v="649"/>
    <n v="581"/>
    <n v="513"/>
    <n v="495"/>
    <n v="333"/>
    <n v="307"/>
    <n v="256"/>
    <n v="128"/>
    <n v="136"/>
  </r>
  <r>
    <s v="Rankin County"/>
    <s v=" Mississippi"/>
    <n v="2010"/>
    <x v="79"/>
    <n v="138523"/>
    <n v="67277"/>
    <n v="71246"/>
    <n v="9835"/>
    <n v="9835"/>
    <n v="9419"/>
    <n v="8865"/>
    <n v="8449"/>
    <n v="10666"/>
    <n v="10389"/>
    <n v="10804"/>
    <n v="9696"/>
    <n v="10112"/>
    <n v="9419"/>
    <n v="8449"/>
    <n v="7064"/>
    <n v="5679"/>
    <n v="3463"/>
    <n v="2631"/>
    <n v="2077"/>
    <n v="1523"/>
  </r>
  <r>
    <s v="Scott County"/>
    <s v=" Mississippi"/>
    <n v="2010"/>
    <x v="79"/>
    <n v="28180"/>
    <n v="13779"/>
    <n v="14401"/>
    <n v="2282"/>
    <n v="2113"/>
    <n v="2028"/>
    <n v="2113"/>
    <n v="1916"/>
    <n v="1888"/>
    <n v="1690"/>
    <n v="1606"/>
    <n v="2000"/>
    <n v="2254"/>
    <n v="1831"/>
    <n v="1718"/>
    <n v="1268"/>
    <n v="958"/>
    <n v="873"/>
    <n v="648"/>
    <n v="507"/>
    <n v="479"/>
  </r>
  <r>
    <s v="Sharkey County"/>
    <s v=" Mississippi"/>
    <n v="2010"/>
    <x v="79"/>
    <n v="4797"/>
    <n v="2290"/>
    <n v="2507"/>
    <n v="287"/>
    <n v="321"/>
    <n v="345"/>
    <n v="393"/>
    <n v="311"/>
    <n v="297"/>
    <n v="297"/>
    <n v="287"/>
    <n v="211"/>
    <n v="297"/>
    <n v="383"/>
    <n v="307"/>
    <n v="398"/>
    <n v="177"/>
    <n v="143"/>
    <n v="71"/>
    <n v="52"/>
    <n v="201"/>
  </r>
  <r>
    <s v="Simpson County"/>
    <s v=" Mississippi"/>
    <n v="2010"/>
    <x v="79"/>
    <n v="27575"/>
    <n v="13306"/>
    <n v="14269"/>
    <n v="2012"/>
    <n v="1764"/>
    <n v="2178"/>
    <n v="2095"/>
    <n v="1626"/>
    <n v="1737"/>
    <n v="1489"/>
    <n v="1764"/>
    <n v="1819"/>
    <n v="1957"/>
    <n v="2012"/>
    <n v="1847"/>
    <n v="1489"/>
    <n v="1213"/>
    <n v="937"/>
    <n v="772"/>
    <n v="523"/>
    <n v="303"/>
  </r>
  <r>
    <s v="Smith County"/>
    <s v=" Mississippi"/>
    <n v="2010"/>
    <x v="79"/>
    <n v="16443"/>
    <n v="8073"/>
    <n v="8370"/>
    <n v="1151"/>
    <n v="1216"/>
    <n v="1216"/>
    <n v="1233"/>
    <n v="904"/>
    <n v="937"/>
    <n v="904"/>
    <n v="986"/>
    <n v="1134"/>
    <n v="1134"/>
    <n v="1216"/>
    <n v="887"/>
    <n v="1101"/>
    <n v="739"/>
    <n v="674"/>
    <n v="427"/>
    <n v="246"/>
    <n v="328"/>
  </r>
  <r>
    <s v="Stone County"/>
    <s v=" Mississippi"/>
    <n v="2010"/>
    <x v="79"/>
    <n v="16923"/>
    <n v="8318"/>
    <n v="8605"/>
    <n v="1083"/>
    <n v="1099"/>
    <n v="1184"/>
    <n v="1201"/>
    <n v="1438"/>
    <n v="1150"/>
    <n v="1032"/>
    <n v="964"/>
    <n v="1218"/>
    <n v="1319"/>
    <n v="1167"/>
    <n v="964"/>
    <n v="998"/>
    <n v="676"/>
    <n v="643"/>
    <n v="253"/>
    <n v="253"/>
    <n v="236"/>
  </r>
  <r>
    <s v="Sunflower County"/>
    <s v=" Mississippi"/>
    <n v="2010"/>
    <x v="79"/>
    <n v="30504"/>
    <n v="16387"/>
    <n v="14117"/>
    <n v="2165"/>
    <n v="2257"/>
    <n v="1738"/>
    <n v="2531"/>
    <n v="2653"/>
    <n v="2562"/>
    <n v="2196"/>
    <n v="2318"/>
    <n v="1769"/>
    <n v="2196"/>
    <n v="2043"/>
    <n v="1647"/>
    <n v="1311"/>
    <n v="762"/>
    <n v="884"/>
    <n v="549"/>
    <n v="457"/>
    <n v="396"/>
  </r>
  <r>
    <s v="Tallahatchie County"/>
    <s v=" Mississippi"/>
    <n v="2010"/>
    <x v="79"/>
    <n v="15270"/>
    <n v="8003"/>
    <n v="7267"/>
    <n v="992"/>
    <n v="885"/>
    <n v="1038"/>
    <n v="1191"/>
    <n v="1374"/>
    <n v="900"/>
    <n v="1007"/>
    <n v="1221"/>
    <n v="1114"/>
    <n v="1236"/>
    <n v="977"/>
    <n v="931"/>
    <n v="580"/>
    <n v="641"/>
    <n v="366"/>
    <n v="290"/>
    <n v="290"/>
    <n v="229"/>
  </r>
  <r>
    <s v="Tate County"/>
    <s v=" Mississippi"/>
    <n v="2010"/>
    <x v="79"/>
    <n v="28198"/>
    <n v="13744"/>
    <n v="14454"/>
    <n v="2002"/>
    <n v="1973"/>
    <n v="2086"/>
    <n v="2650"/>
    <n v="1889"/>
    <n v="1720"/>
    <n v="1522"/>
    <n v="1663"/>
    <n v="2002"/>
    <n v="2058"/>
    <n v="1889"/>
    <n v="1889"/>
    <n v="1466"/>
    <n v="1212"/>
    <n v="874"/>
    <n v="507"/>
    <n v="394"/>
    <n v="394"/>
  </r>
  <r>
    <s v="Tippah County"/>
    <s v=" Mississippi"/>
    <n v="2010"/>
    <x v="79"/>
    <n v="21993"/>
    <n v="10717"/>
    <n v="11276"/>
    <n v="1583"/>
    <n v="1341"/>
    <n v="1715"/>
    <n v="1473"/>
    <n v="1363"/>
    <n v="1451"/>
    <n v="1297"/>
    <n v="1187"/>
    <n v="1737"/>
    <n v="1671"/>
    <n v="1429"/>
    <n v="1341"/>
    <n v="1297"/>
    <n v="879"/>
    <n v="857"/>
    <n v="593"/>
    <n v="329"/>
    <n v="439"/>
  </r>
  <r>
    <s v="Tishomingo County"/>
    <s v=" Mississippi"/>
    <n v="2010"/>
    <x v="79"/>
    <n v="19535"/>
    <n v="9485"/>
    <n v="10050"/>
    <n v="1093"/>
    <n v="1347"/>
    <n v="1250"/>
    <n v="1328"/>
    <n v="996"/>
    <n v="918"/>
    <n v="1093"/>
    <n v="1172"/>
    <n v="1504"/>
    <n v="1406"/>
    <n v="1406"/>
    <n v="1289"/>
    <n v="1289"/>
    <n v="1035"/>
    <n v="879"/>
    <n v="605"/>
    <n v="586"/>
    <n v="332"/>
  </r>
  <r>
    <s v="Tunica County"/>
    <s v=" Mississippi"/>
    <n v="2010"/>
    <x v="79"/>
    <n v="10817"/>
    <n v="5185"/>
    <n v="5632"/>
    <n v="973"/>
    <n v="1038"/>
    <n v="789"/>
    <n v="768"/>
    <n v="681"/>
    <n v="1005"/>
    <n v="681"/>
    <n v="789"/>
    <n v="692"/>
    <n v="616"/>
    <n v="713"/>
    <n v="670"/>
    <n v="389"/>
    <n v="367"/>
    <n v="227"/>
    <n v="183"/>
    <n v="129"/>
    <n v="97"/>
  </r>
  <r>
    <s v="Union County"/>
    <s v=" Mississippi"/>
    <n v="2010"/>
    <x v="79"/>
    <n v="26922"/>
    <n v="13283"/>
    <n v="13639"/>
    <n v="1830"/>
    <n v="1857"/>
    <n v="2153"/>
    <n v="1749"/>
    <n v="1534"/>
    <n v="1749"/>
    <n v="1669"/>
    <n v="1884"/>
    <n v="1884"/>
    <n v="1776"/>
    <n v="1830"/>
    <n v="1669"/>
    <n v="1507"/>
    <n v="1211"/>
    <n v="888"/>
    <n v="807"/>
    <n v="538"/>
    <n v="323"/>
  </r>
  <r>
    <s v="Walthall County"/>
    <s v=" Mississippi"/>
    <n v="2010"/>
    <x v="79"/>
    <n v="15530"/>
    <n v="7384"/>
    <n v="8146"/>
    <n v="1118"/>
    <n v="1118"/>
    <n v="1133"/>
    <n v="1211"/>
    <n v="869"/>
    <n v="931"/>
    <n v="900"/>
    <n v="993"/>
    <n v="807"/>
    <n v="1009"/>
    <n v="1102"/>
    <n v="1071"/>
    <n v="854"/>
    <n v="605"/>
    <n v="667"/>
    <n v="465"/>
    <n v="357"/>
    <n v="295"/>
  </r>
  <r>
    <s v="Warren County"/>
    <s v=" Mississippi"/>
    <n v="2010"/>
    <x v="79"/>
    <n v="48890"/>
    <n v="23315"/>
    <n v="25575"/>
    <n v="3422"/>
    <n v="3226"/>
    <n v="4057"/>
    <n v="3520"/>
    <n v="2786"/>
    <n v="3128"/>
    <n v="2982"/>
    <n v="3226"/>
    <n v="2884"/>
    <n v="3715"/>
    <n v="3862"/>
    <n v="3324"/>
    <n v="2591"/>
    <n v="2248"/>
    <n v="1222"/>
    <n v="1075"/>
    <n v="733"/>
    <n v="880"/>
  </r>
  <r>
    <s v="Washington County"/>
    <s v=" Mississippi"/>
    <n v="2010"/>
    <x v="79"/>
    <n v="52455"/>
    <n v="24359"/>
    <n v="28096"/>
    <n v="4039"/>
    <n v="3934"/>
    <n v="4248"/>
    <n v="4248"/>
    <n v="3619"/>
    <n v="3252"/>
    <n v="2989"/>
    <n v="3147"/>
    <n v="3094"/>
    <n v="3776"/>
    <n v="3776"/>
    <n v="3357"/>
    <n v="2675"/>
    <n v="1888"/>
    <n v="1468"/>
    <n v="1258"/>
    <n v="891"/>
    <n v="786"/>
  </r>
  <r>
    <s v="Wayne County"/>
    <s v=" Mississippi"/>
    <n v="2010"/>
    <x v="79"/>
    <n v="20971"/>
    <n v="10015"/>
    <n v="10956"/>
    <n v="1530"/>
    <n v="1426"/>
    <n v="1635"/>
    <n v="1384"/>
    <n v="1467"/>
    <n v="1342"/>
    <n v="1321"/>
    <n v="1237"/>
    <n v="1279"/>
    <n v="1572"/>
    <n v="1572"/>
    <n v="1258"/>
    <n v="1174"/>
    <n v="1006"/>
    <n v="629"/>
    <n v="419"/>
    <n v="377"/>
    <n v="335"/>
  </r>
  <r>
    <s v="Webster County"/>
    <s v=" Mississippi"/>
    <n v="2010"/>
    <x v="79"/>
    <n v="10139"/>
    <n v="4927"/>
    <n v="5212"/>
    <n v="659"/>
    <n v="790"/>
    <n v="638"/>
    <n v="709"/>
    <n v="547"/>
    <n v="628"/>
    <n v="527"/>
    <n v="689"/>
    <n v="638"/>
    <n v="841"/>
    <n v="679"/>
    <n v="638"/>
    <n v="577"/>
    <n v="375"/>
    <n v="456"/>
    <n v="243"/>
    <n v="192"/>
    <n v="304"/>
  </r>
  <r>
    <s v="Wilkinson County"/>
    <s v=" Mississippi"/>
    <n v="2010"/>
    <x v="79"/>
    <n v="10070"/>
    <n v="5354"/>
    <n v="4716"/>
    <n v="634"/>
    <n v="755"/>
    <n v="533"/>
    <n v="654"/>
    <n v="785"/>
    <n v="755"/>
    <n v="604"/>
    <n v="594"/>
    <n v="694"/>
    <n v="815"/>
    <n v="765"/>
    <n v="553"/>
    <n v="563"/>
    <n v="443"/>
    <n v="271"/>
    <n v="171"/>
    <n v="171"/>
    <n v="292"/>
  </r>
  <r>
    <s v="Yalobusha County"/>
    <s v=" Mississippi"/>
    <n v="2010"/>
    <x v="79"/>
    <n v="12869"/>
    <n v="6088"/>
    <n v="6781"/>
    <n v="887"/>
    <n v="733"/>
    <n v="952"/>
    <n v="926"/>
    <n v="875"/>
    <n v="591"/>
    <n v="720"/>
    <n v="785"/>
    <n v="836"/>
    <n v="887"/>
    <n v="926"/>
    <n v="1055"/>
    <n v="656"/>
    <n v="566"/>
    <n v="579"/>
    <n v="386"/>
    <n v="283"/>
    <n v="244"/>
  </r>
  <r>
    <s v="Yazoo County"/>
    <s v=" Mississippi"/>
    <n v="2010"/>
    <x v="79"/>
    <n v="28402"/>
    <n v="15489"/>
    <n v="12913"/>
    <n v="2073"/>
    <n v="1675"/>
    <n v="2243"/>
    <n v="2073"/>
    <n v="1732"/>
    <n v="2272"/>
    <n v="2243"/>
    <n v="2130"/>
    <n v="1931"/>
    <n v="2016"/>
    <n v="1931"/>
    <n v="1306"/>
    <n v="1420"/>
    <n v="965"/>
    <n v="738"/>
    <n v="738"/>
    <n v="568"/>
    <n v="312"/>
  </r>
  <r>
    <s v="Adair County"/>
    <s v=" Missouri"/>
    <n v="2010"/>
    <x v="80"/>
    <n v="25315"/>
    <n v="11975"/>
    <n v="13340"/>
    <n v="1442"/>
    <n v="1291"/>
    <n v="1417"/>
    <n v="2911"/>
    <n v="4607"/>
    <n v="1341"/>
    <n v="1164"/>
    <n v="1341"/>
    <n v="1215"/>
    <n v="1544"/>
    <n v="1468"/>
    <n v="1442"/>
    <n v="987"/>
    <n v="784"/>
    <n v="860"/>
    <n v="430"/>
    <n v="480"/>
    <n v="556"/>
  </r>
  <r>
    <s v="Andrew County"/>
    <s v=" Missouri"/>
    <n v="2010"/>
    <x v="80"/>
    <n v="17006"/>
    <n v="8273"/>
    <n v="8733"/>
    <n v="986"/>
    <n v="1088"/>
    <n v="1343"/>
    <n v="1173"/>
    <n v="867"/>
    <n v="867"/>
    <n v="1071"/>
    <n v="935"/>
    <n v="1224"/>
    <n v="1309"/>
    <n v="1377"/>
    <n v="1241"/>
    <n v="935"/>
    <n v="782"/>
    <n v="612"/>
    <n v="578"/>
    <n v="340"/>
    <n v="306"/>
  </r>
  <r>
    <s v="Atchison County"/>
    <s v=" Missouri"/>
    <n v="2010"/>
    <x v="80"/>
    <n v="5811"/>
    <n v="2859"/>
    <n v="2952"/>
    <n v="342"/>
    <n v="337"/>
    <n v="319"/>
    <n v="371"/>
    <n v="267"/>
    <n v="255"/>
    <n v="267"/>
    <n v="313"/>
    <n v="395"/>
    <n v="435"/>
    <n v="412"/>
    <n v="435"/>
    <n v="430"/>
    <n v="313"/>
    <n v="261"/>
    <n v="203"/>
    <n v="156"/>
    <n v="296"/>
  </r>
  <r>
    <s v="Audrain County"/>
    <s v=" Missouri"/>
    <n v="2010"/>
    <x v="80"/>
    <n v="25684"/>
    <n v="11801"/>
    <n v="13883"/>
    <n v="1746"/>
    <n v="1515"/>
    <n v="2003"/>
    <n v="1746"/>
    <n v="1361"/>
    <n v="1643"/>
    <n v="1720"/>
    <n v="1592"/>
    <n v="1772"/>
    <n v="1849"/>
    <n v="1695"/>
    <n v="1541"/>
    <n v="1361"/>
    <n v="1104"/>
    <n v="898"/>
    <n v="770"/>
    <n v="565"/>
    <n v="770"/>
  </r>
  <r>
    <s v="Barry County"/>
    <s v=" Missouri"/>
    <n v="2010"/>
    <x v="80"/>
    <n v="35753"/>
    <n v="17698"/>
    <n v="18055"/>
    <n v="2431"/>
    <n v="2645"/>
    <n v="2431"/>
    <n v="2431"/>
    <n v="1859"/>
    <n v="1966"/>
    <n v="1859"/>
    <n v="2145"/>
    <n v="2180"/>
    <n v="2681"/>
    <n v="2752"/>
    <n v="2395"/>
    <n v="2109"/>
    <n v="1823"/>
    <n v="1608"/>
    <n v="1144"/>
    <n v="643"/>
    <n v="679"/>
  </r>
  <r>
    <s v="Barton County"/>
    <s v=" Missouri"/>
    <n v="2010"/>
    <x v="80"/>
    <n v="12634"/>
    <n v="6323"/>
    <n v="6311"/>
    <n v="846"/>
    <n v="960"/>
    <n v="972"/>
    <n v="808"/>
    <n v="694"/>
    <n v="707"/>
    <n v="682"/>
    <n v="720"/>
    <n v="808"/>
    <n v="922"/>
    <n v="897"/>
    <n v="770"/>
    <n v="669"/>
    <n v="555"/>
    <n v="517"/>
    <n v="353"/>
    <n v="492"/>
    <n v="240"/>
  </r>
  <r>
    <s v="Bates County"/>
    <s v=" Missouri"/>
    <n v="2010"/>
    <x v="80"/>
    <n v="17132"/>
    <n v="8422"/>
    <n v="8710"/>
    <n v="1113"/>
    <n v="1079"/>
    <n v="1370"/>
    <n v="1130"/>
    <n v="907"/>
    <n v="925"/>
    <n v="925"/>
    <n v="959"/>
    <n v="1113"/>
    <n v="1302"/>
    <n v="1233"/>
    <n v="1199"/>
    <n v="873"/>
    <n v="873"/>
    <n v="668"/>
    <n v="616"/>
    <n v="359"/>
    <n v="462"/>
  </r>
  <r>
    <s v="Benton County"/>
    <s v=" Missouri"/>
    <n v="2010"/>
    <x v="80"/>
    <n v="18975"/>
    <n v="9406"/>
    <n v="9569"/>
    <n v="777"/>
    <n v="683"/>
    <n v="1233"/>
    <n v="1100"/>
    <n v="853"/>
    <n v="664"/>
    <n v="702"/>
    <n v="929"/>
    <n v="1062"/>
    <n v="1347"/>
    <n v="1612"/>
    <n v="1631"/>
    <n v="1726"/>
    <n v="1631"/>
    <n v="1252"/>
    <n v="967"/>
    <n v="398"/>
    <n v="436"/>
  </r>
  <r>
    <s v="Bollinger County"/>
    <s v=" Missouri"/>
    <n v="2010"/>
    <x v="80"/>
    <n v="12445"/>
    <n v="6187"/>
    <n v="6258"/>
    <n v="821"/>
    <n v="734"/>
    <n v="933"/>
    <n v="858"/>
    <n v="659"/>
    <n v="647"/>
    <n v="647"/>
    <n v="572"/>
    <n v="1032"/>
    <n v="983"/>
    <n v="908"/>
    <n v="821"/>
    <n v="796"/>
    <n v="597"/>
    <n v="584"/>
    <n v="323"/>
    <n v="273"/>
    <n v="248"/>
  </r>
  <r>
    <s v="Boone County"/>
    <s v=" Missouri"/>
    <n v="2010"/>
    <x v="80"/>
    <n v="158067"/>
    <n v="76641"/>
    <n v="81426"/>
    <n v="9800"/>
    <n v="8851"/>
    <n v="9167"/>
    <n v="14858"/>
    <n v="24658"/>
    <n v="12803"/>
    <n v="10116"/>
    <n v="9800"/>
    <n v="9325"/>
    <n v="9800"/>
    <n v="9642"/>
    <n v="8219"/>
    <n v="6480"/>
    <n v="4267"/>
    <n v="3319"/>
    <n v="2687"/>
    <n v="2371"/>
    <n v="1896"/>
  </r>
  <r>
    <s v="Buchanan County"/>
    <s v=" Missouri"/>
    <n v="2010"/>
    <x v="80"/>
    <n v="88195"/>
    <n v="43807"/>
    <n v="44388"/>
    <n v="5909"/>
    <n v="5909"/>
    <n v="5468"/>
    <n v="6261"/>
    <n v="6702"/>
    <n v="6350"/>
    <n v="5291"/>
    <n v="5468"/>
    <n v="5820"/>
    <n v="6702"/>
    <n v="6173"/>
    <n v="5556"/>
    <n v="4145"/>
    <n v="3263"/>
    <n v="2910"/>
    <n v="2293"/>
    <n v="1763"/>
    <n v="2204"/>
  </r>
  <r>
    <s v="Butler County"/>
    <s v=" Missouri"/>
    <n v="2010"/>
    <x v="80"/>
    <n v="42437"/>
    <n v="20703"/>
    <n v="21734"/>
    <n v="3055"/>
    <n v="2503"/>
    <n v="2758"/>
    <n v="2800"/>
    <n v="2376"/>
    <n v="2503"/>
    <n v="2503"/>
    <n v="2503"/>
    <n v="2843"/>
    <n v="3097"/>
    <n v="3097"/>
    <n v="2928"/>
    <n v="2376"/>
    <n v="2291"/>
    <n v="1570"/>
    <n v="1273"/>
    <n v="1018"/>
    <n v="976"/>
  </r>
  <r>
    <s v="Caldwell County"/>
    <s v=" Missouri"/>
    <n v="2010"/>
    <x v="80"/>
    <n v="9380"/>
    <n v="4648"/>
    <n v="4732"/>
    <n v="628"/>
    <n v="675"/>
    <n v="665"/>
    <n v="675"/>
    <n v="422"/>
    <n v="478"/>
    <n v="469"/>
    <n v="525"/>
    <n v="619"/>
    <n v="750"/>
    <n v="684"/>
    <n v="609"/>
    <n v="609"/>
    <n v="478"/>
    <n v="300"/>
    <n v="262"/>
    <n v="290"/>
    <n v="215"/>
  </r>
  <r>
    <s v="Callaway County"/>
    <s v=" Missouri"/>
    <n v="2010"/>
    <x v="80"/>
    <n v="43769"/>
    <n v="22589"/>
    <n v="21180"/>
    <n v="2626"/>
    <n v="2844"/>
    <n v="2713"/>
    <n v="3545"/>
    <n v="3545"/>
    <n v="2713"/>
    <n v="2626"/>
    <n v="2669"/>
    <n v="3326"/>
    <n v="3632"/>
    <n v="3326"/>
    <n v="3020"/>
    <n v="2100"/>
    <n v="1575"/>
    <n v="1269"/>
    <n v="831"/>
    <n v="744"/>
    <n v="568"/>
  </r>
  <r>
    <s v="Union County"/>
    <s v=" Arkansas"/>
    <n v="2010"/>
    <x v="56"/>
    <n v="43157"/>
    <n v="21412"/>
    <n v="21745"/>
    <n v="2287"/>
    <n v="1942"/>
    <n v="2546"/>
    <n v="2373"/>
    <n v="2028"/>
    <n v="2114"/>
    <n v="1898"/>
    <n v="2244"/>
    <n v="2459"/>
    <n v="3236"/>
    <n v="3495"/>
    <n v="4013"/>
    <n v="3754"/>
    <n v="3020"/>
    <n v="2546"/>
    <n v="1424"/>
    <n v="863"/>
    <n v="863"/>
  </r>
  <r>
    <s v="Cape Girardeau County"/>
    <s v=" Missouri"/>
    <n v="2010"/>
    <x v="80"/>
    <n v="74283"/>
    <n v="35977"/>
    <n v="38306"/>
    <n v="4605"/>
    <n v="4382"/>
    <n v="4531"/>
    <n v="6165"/>
    <n v="7354"/>
    <n v="4754"/>
    <n v="4382"/>
    <n v="4159"/>
    <n v="4828"/>
    <n v="5274"/>
    <n v="5125"/>
    <n v="4531"/>
    <n v="3862"/>
    <n v="3045"/>
    <n v="2079"/>
    <n v="1931"/>
    <n v="1634"/>
    <n v="1708"/>
  </r>
  <r>
    <s v="Carroll County"/>
    <s v=" Missouri"/>
    <n v="2010"/>
    <x v="80"/>
    <n v="9485"/>
    <n v="4642"/>
    <n v="4843"/>
    <n v="540"/>
    <n v="569"/>
    <n v="673"/>
    <n v="682"/>
    <n v="483"/>
    <n v="521"/>
    <n v="512"/>
    <n v="464"/>
    <n v="711"/>
    <n v="663"/>
    <n v="663"/>
    <n v="578"/>
    <n v="644"/>
    <n v="436"/>
    <n v="407"/>
    <n v="341"/>
    <n v="341"/>
    <n v="256"/>
  </r>
  <r>
    <s v="Carter County"/>
    <s v=" Missouri"/>
    <n v="2010"/>
    <x v="80"/>
    <n v="6141"/>
    <n v="2940"/>
    <n v="3201"/>
    <n v="454"/>
    <n v="466"/>
    <n v="307"/>
    <n v="497"/>
    <n v="282"/>
    <n v="319"/>
    <n v="294"/>
    <n v="368"/>
    <n v="417"/>
    <n v="454"/>
    <n v="460"/>
    <n v="478"/>
    <n v="350"/>
    <n v="264"/>
    <n v="325"/>
    <n v="208"/>
    <n v="153"/>
    <n v="49"/>
  </r>
  <r>
    <s v="Cass County"/>
    <s v=" Missouri"/>
    <n v="2010"/>
    <x v="80"/>
    <n v="97598"/>
    <n v="47713"/>
    <n v="49885"/>
    <n v="6636"/>
    <n v="7417"/>
    <n v="7710"/>
    <n v="6734"/>
    <n v="5367"/>
    <n v="5563"/>
    <n v="6051"/>
    <n v="6831"/>
    <n v="7222"/>
    <n v="7612"/>
    <n v="7027"/>
    <n v="5953"/>
    <n v="4684"/>
    <n v="4001"/>
    <n v="3025"/>
    <n v="2732"/>
    <n v="1561"/>
    <n v="1463"/>
  </r>
  <r>
    <s v="Cedar County"/>
    <s v=" Missouri"/>
    <n v="2010"/>
    <x v="80"/>
    <n v="14091"/>
    <n v="7002"/>
    <n v="7089"/>
    <n v="817"/>
    <n v="775"/>
    <n v="1085"/>
    <n v="915"/>
    <n v="690"/>
    <n v="634"/>
    <n v="634"/>
    <n v="676"/>
    <n v="944"/>
    <n v="958"/>
    <n v="1000"/>
    <n v="930"/>
    <n v="972"/>
    <n v="845"/>
    <n v="817"/>
    <n v="648"/>
    <n v="380"/>
    <n v="380"/>
  </r>
  <r>
    <s v="Chariton County"/>
    <s v=" Missouri"/>
    <n v="2010"/>
    <x v="80"/>
    <n v="7871"/>
    <n v="3879"/>
    <n v="3992"/>
    <n v="464"/>
    <n v="417"/>
    <n v="566"/>
    <n v="488"/>
    <n v="377"/>
    <n v="346"/>
    <n v="385"/>
    <n v="401"/>
    <n v="472"/>
    <n v="637"/>
    <n v="613"/>
    <n v="574"/>
    <n v="456"/>
    <n v="354"/>
    <n v="401"/>
    <n v="338"/>
    <n v="244"/>
    <n v="330"/>
  </r>
  <r>
    <s v="Christian County"/>
    <s v=" Missouri"/>
    <n v="2010"/>
    <x v="80"/>
    <n v="74156"/>
    <n v="36273"/>
    <n v="37883"/>
    <n v="5561"/>
    <n v="5784"/>
    <n v="5635"/>
    <n v="4968"/>
    <n v="3930"/>
    <n v="5042"/>
    <n v="4968"/>
    <n v="5635"/>
    <n v="5190"/>
    <n v="5635"/>
    <n v="5042"/>
    <n v="4523"/>
    <n v="3337"/>
    <n v="3114"/>
    <n v="2076"/>
    <n v="1779"/>
    <n v="964"/>
    <n v="815"/>
  </r>
  <r>
    <s v="Clark County"/>
    <s v=" Missouri"/>
    <n v="2010"/>
    <x v="80"/>
    <n v="7169"/>
    <n v="3637"/>
    <n v="3532"/>
    <n v="465"/>
    <n v="516"/>
    <n v="458"/>
    <n v="451"/>
    <n v="358"/>
    <n v="358"/>
    <n v="387"/>
    <n v="358"/>
    <n v="566"/>
    <n v="523"/>
    <n v="523"/>
    <n v="465"/>
    <n v="487"/>
    <n v="394"/>
    <n v="250"/>
    <n v="243"/>
    <n v="193"/>
    <n v="150"/>
  </r>
  <r>
    <s v="Clay County"/>
    <s v=" Missouri"/>
    <n v="2010"/>
    <x v="80"/>
    <n v="215015"/>
    <n v="105006"/>
    <n v="110009"/>
    <n v="15911"/>
    <n v="16556"/>
    <n v="14190"/>
    <n v="13975"/>
    <n v="12685"/>
    <n v="15911"/>
    <n v="15266"/>
    <n v="15696"/>
    <n v="16126"/>
    <n v="16556"/>
    <n v="15051"/>
    <n v="12900"/>
    <n v="10535"/>
    <n v="7310"/>
    <n v="5590"/>
    <n v="4300"/>
    <n v="3655"/>
    <n v="3010"/>
  </r>
  <r>
    <s v="Cole County"/>
    <s v=" Missouri"/>
    <n v="2010"/>
    <x v="80"/>
    <n v="74767"/>
    <n v="36889"/>
    <n v="37878"/>
    <n v="5009"/>
    <n v="4859"/>
    <n v="4859"/>
    <n v="5906"/>
    <n v="5457"/>
    <n v="4859"/>
    <n v="4785"/>
    <n v="4934"/>
    <n v="5158"/>
    <n v="5757"/>
    <n v="5532"/>
    <n v="5009"/>
    <n v="3813"/>
    <n v="2616"/>
    <n v="1943"/>
    <n v="1644"/>
    <n v="1196"/>
    <n v="1495"/>
  </r>
  <r>
    <s v="Cooper County"/>
    <s v=" Missouri"/>
    <n v="2010"/>
    <x v="80"/>
    <n v="17583"/>
    <n v="9297"/>
    <n v="8286"/>
    <n v="1019"/>
    <n v="1019"/>
    <n v="1125"/>
    <n v="1213"/>
    <n v="1441"/>
    <n v="1301"/>
    <n v="1090"/>
    <n v="1107"/>
    <n v="984"/>
    <n v="1353"/>
    <n v="1230"/>
    <n v="1072"/>
    <n v="967"/>
    <n v="668"/>
    <n v="668"/>
    <n v="509"/>
    <n v="351"/>
    <n v="439"/>
  </r>
  <r>
    <s v="Crawford County"/>
    <s v=" Missouri"/>
    <n v="2010"/>
    <x v="80"/>
    <n v="24640"/>
    <n v="12174"/>
    <n v="12466"/>
    <n v="1675"/>
    <n v="1503"/>
    <n v="1848"/>
    <n v="1700"/>
    <n v="1305"/>
    <n v="1429"/>
    <n v="1379"/>
    <n v="1650"/>
    <n v="1453"/>
    <n v="1872"/>
    <n v="1823"/>
    <n v="1429"/>
    <n v="1601"/>
    <n v="1281"/>
    <n v="887"/>
    <n v="862"/>
    <n v="492"/>
    <n v="418"/>
  </r>
  <r>
    <s v="Dade County"/>
    <s v=" Missouri"/>
    <n v="2010"/>
    <x v="80"/>
    <n v="7929"/>
    <n v="3990"/>
    <n v="3939"/>
    <n v="404"/>
    <n v="412"/>
    <n v="634"/>
    <n v="539"/>
    <n v="325"/>
    <n v="340"/>
    <n v="396"/>
    <n v="364"/>
    <n v="531"/>
    <n v="578"/>
    <n v="642"/>
    <n v="467"/>
    <n v="658"/>
    <n v="428"/>
    <n v="444"/>
    <n v="317"/>
    <n v="190"/>
    <n v="245"/>
  </r>
  <r>
    <s v="Daviess County"/>
    <s v=" Missouri"/>
    <n v="2010"/>
    <x v="80"/>
    <n v="8359"/>
    <n v="4122"/>
    <n v="4237"/>
    <n v="610"/>
    <n v="593"/>
    <n v="601"/>
    <n v="618"/>
    <n v="417"/>
    <n v="434"/>
    <n v="443"/>
    <n v="451"/>
    <n v="493"/>
    <n v="585"/>
    <n v="568"/>
    <n v="534"/>
    <n v="585"/>
    <n v="367"/>
    <n v="426"/>
    <n v="284"/>
    <n v="117"/>
    <n v="217"/>
  </r>
  <r>
    <s v="DeKalb County"/>
    <s v=" Missouri"/>
    <n v="2010"/>
    <x v="80"/>
    <n v="12872"/>
    <n v="8092"/>
    <n v="4780"/>
    <n v="553"/>
    <n v="592"/>
    <n v="669"/>
    <n v="772"/>
    <n v="836"/>
    <n v="1016"/>
    <n v="1068"/>
    <n v="978"/>
    <n v="1222"/>
    <n v="1158"/>
    <n v="952"/>
    <n v="759"/>
    <n v="553"/>
    <n v="502"/>
    <n v="373"/>
    <n v="321"/>
    <n v="218"/>
    <n v="308"/>
  </r>
  <r>
    <s v="Dent County"/>
    <s v=" Missouri"/>
    <n v="2010"/>
    <x v="80"/>
    <n v="15497"/>
    <n v="7708"/>
    <n v="7789"/>
    <n v="960"/>
    <n v="852"/>
    <n v="1100"/>
    <n v="1022"/>
    <n v="852"/>
    <n v="790"/>
    <n v="759"/>
    <n v="914"/>
    <n v="976"/>
    <n v="1255"/>
    <n v="1131"/>
    <n v="1007"/>
    <n v="976"/>
    <n v="914"/>
    <n v="681"/>
    <n v="480"/>
    <n v="387"/>
    <n v="433"/>
  </r>
  <r>
    <s v="Douglas County"/>
    <s v=" Missouri"/>
    <n v="2010"/>
    <x v="80"/>
    <n v="13689"/>
    <n v="6809"/>
    <n v="6880"/>
    <n v="821"/>
    <n v="739"/>
    <n v="1026"/>
    <n v="1204"/>
    <n v="629"/>
    <n v="273"/>
    <n v="725"/>
    <n v="821"/>
    <n v="876"/>
    <n v="1012"/>
    <n v="1081"/>
    <n v="999"/>
    <n v="917"/>
    <n v="835"/>
    <n v="643"/>
    <n v="492"/>
    <n v="287"/>
    <n v="314"/>
  </r>
  <r>
    <s v="Orange County"/>
    <s v=" Virginia"/>
    <n v="2010"/>
    <x v="81"/>
    <n v="32140"/>
    <n v="15467"/>
    <n v="16673"/>
    <n v="2249"/>
    <n v="2571"/>
    <n v="1928"/>
    <n v="2217"/>
    <n v="1831"/>
    <n v="1799"/>
    <n v="1960"/>
    <n v="1928"/>
    <n v="2024"/>
    <n v="2153"/>
    <n v="2314"/>
    <n v="1992"/>
    <n v="1864"/>
    <n v="1510"/>
    <n v="1382"/>
    <n v="1060"/>
    <n v="739"/>
    <n v="642"/>
  </r>
  <r>
    <s v="Franklin County"/>
    <s v=" Missouri"/>
    <n v="2010"/>
    <x v="80"/>
    <n v="100737"/>
    <n v="49941"/>
    <n v="50796"/>
    <n v="6447"/>
    <n v="7152"/>
    <n v="7253"/>
    <n v="7253"/>
    <n v="5842"/>
    <n v="5943"/>
    <n v="5641"/>
    <n v="6950"/>
    <n v="6950"/>
    <n v="8562"/>
    <n v="7857"/>
    <n v="5943"/>
    <n v="5439"/>
    <n v="4432"/>
    <n v="3022"/>
    <n v="2417"/>
    <n v="1712"/>
    <n v="1813"/>
  </r>
  <r>
    <s v="Gasconade County"/>
    <s v=" Missouri"/>
    <n v="2010"/>
    <x v="80"/>
    <n v="15334"/>
    <n v="7580"/>
    <n v="7754"/>
    <n v="828"/>
    <n v="858"/>
    <n v="1042"/>
    <n v="1027"/>
    <n v="751"/>
    <n v="751"/>
    <n v="736"/>
    <n v="782"/>
    <n v="1058"/>
    <n v="1226"/>
    <n v="1257"/>
    <n v="981"/>
    <n v="1042"/>
    <n v="935"/>
    <n v="552"/>
    <n v="674"/>
    <n v="490"/>
    <n v="322"/>
  </r>
  <r>
    <s v="Greene County"/>
    <s v=" Missouri"/>
    <n v="2010"/>
    <x v="80"/>
    <n v="270190"/>
    <n v="131431"/>
    <n v="138759"/>
    <n v="16751"/>
    <n v="15400"/>
    <n v="15671"/>
    <n v="19453"/>
    <n v="28640"/>
    <n v="19994"/>
    <n v="16751"/>
    <n v="17562"/>
    <n v="15941"/>
    <n v="18643"/>
    <n v="18102"/>
    <n v="15671"/>
    <n v="14320"/>
    <n v="11077"/>
    <n v="7835"/>
    <n v="7024"/>
    <n v="5944"/>
    <n v="5673"/>
  </r>
  <r>
    <s v="Grundy County"/>
    <s v=" Missouri"/>
    <n v="2010"/>
    <x v="80"/>
    <n v="10214"/>
    <n v="4877"/>
    <n v="5337"/>
    <n v="663"/>
    <n v="541"/>
    <n v="806"/>
    <n v="714"/>
    <n v="612"/>
    <n v="490"/>
    <n v="459"/>
    <n v="500"/>
    <n v="623"/>
    <n v="725"/>
    <n v="745"/>
    <n v="571"/>
    <n v="663"/>
    <n v="694"/>
    <n v="347"/>
    <n v="377"/>
    <n v="357"/>
    <n v="316"/>
  </r>
  <r>
    <s v="Harrison County"/>
    <s v=" Missouri"/>
    <n v="2010"/>
    <x v="80"/>
    <n v="8941"/>
    <n v="4393"/>
    <n v="4548"/>
    <n v="652"/>
    <n v="616"/>
    <n v="545"/>
    <n v="545"/>
    <n v="420"/>
    <n v="438"/>
    <n v="464"/>
    <n v="500"/>
    <n v="438"/>
    <n v="661"/>
    <n v="661"/>
    <n v="563"/>
    <n v="536"/>
    <n v="554"/>
    <n v="375"/>
    <n v="429"/>
    <n v="160"/>
    <n v="357"/>
  </r>
  <r>
    <s v="Henry County"/>
    <s v=" Missouri"/>
    <n v="2010"/>
    <x v="80"/>
    <n v="22373"/>
    <n v="10822"/>
    <n v="11551"/>
    <n v="1275"/>
    <n v="1476"/>
    <n v="1387"/>
    <n v="1364"/>
    <n v="1051"/>
    <n v="1252"/>
    <n v="1208"/>
    <n v="1320"/>
    <n v="1342"/>
    <n v="1745"/>
    <n v="1566"/>
    <n v="1655"/>
    <n v="1364"/>
    <n v="1275"/>
    <n v="1029"/>
    <n v="783"/>
    <n v="738"/>
    <n v="536"/>
  </r>
  <r>
    <s v="Hickory County"/>
    <s v=" Missouri"/>
    <n v="2010"/>
    <x v="80"/>
    <n v="9579"/>
    <n v="4705"/>
    <n v="4874"/>
    <n v="431"/>
    <n v="392"/>
    <n v="526"/>
    <n v="478"/>
    <n v="354"/>
    <n v="316"/>
    <n v="239"/>
    <n v="411"/>
    <n v="632"/>
    <n v="632"/>
    <n v="641"/>
    <n v="737"/>
    <n v="996"/>
    <n v="1053"/>
    <n v="574"/>
    <n v="565"/>
    <n v="316"/>
    <n v="258"/>
  </r>
  <r>
    <s v="Holt County"/>
    <s v=" Missouri"/>
    <n v="2010"/>
    <x v="80"/>
    <n v="4944"/>
    <n v="2439"/>
    <n v="2505"/>
    <n v="276"/>
    <n v="296"/>
    <n v="242"/>
    <n v="266"/>
    <n v="237"/>
    <n v="252"/>
    <n v="266"/>
    <n v="331"/>
    <n v="262"/>
    <n v="390"/>
    <n v="375"/>
    <n v="341"/>
    <n v="355"/>
    <n v="247"/>
    <n v="222"/>
    <n v="232"/>
    <n v="182"/>
    <n v="163"/>
  </r>
  <r>
    <s v="Howard County"/>
    <s v=" Missouri"/>
    <n v="2010"/>
    <x v="80"/>
    <n v="10120"/>
    <n v="5026"/>
    <n v="5094"/>
    <n v="597"/>
    <n v="566"/>
    <n v="647"/>
    <n v="1022"/>
    <n v="708"/>
    <n v="566"/>
    <n v="506"/>
    <n v="566"/>
    <n v="546"/>
    <n v="748"/>
    <n v="779"/>
    <n v="708"/>
    <n v="526"/>
    <n v="404"/>
    <n v="435"/>
    <n v="263"/>
    <n v="212"/>
    <n v="303"/>
  </r>
  <r>
    <s v="Howell County"/>
    <s v=" Missouri"/>
    <n v="2010"/>
    <x v="80"/>
    <n v="39763"/>
    <n v="19207"/>
    <n v="20556"/>
    <n v="2743"/>
    <n v="2664"/>
    <n v="2783"/>
    <n v="2743"/>
    <n v="2306"/>
    <n v="2226"/>
    <n v="2226"/>
    <n v="2703"/>
    <n v="2107"/>
    <n v="2862"/>
    <n v="2624"/>
    <n v="2743"/>
    <n v="2186"/>
    <n v="1908"/>
    <n v="1670"/>
    <n v="1272"/>
    <n v="994"/>
    <n v="914"/>
  </r>
  <r>
    <s v="Iron County"/>
    <s v=" Missouri"/>
    <n v="2010"/>
    <x v="80"/>
    <n v="10670"/>
    <n v="5280"/>
    <n v="5390"/>
    <n v="629"/>
    <n v="640"/>
    <n v="714"/>
    <n v="714"/>
    <n v="576"/>
    <n v="544"/>
    <n v="554"/>
    <n v="768"/>
    <n v="597"/>
    <n v="800"/>
    <n v="885"/>
    <n v="842"/>
    <n v="554"/>
    <n v="576"/>
    <n v="469"/>
    <n v="330"/>
    <n v="234"/>
    <n v="224"/>
  </r>
  <r>
    <s v="Jackson County"/>
    <s v=" Missouri"/>
    <n v="2010"/>
    <x v="80"/>
    <n v="666997"/>
    <n v="322042"/>
    <n v="344955"/>
    <n v="48023"/>
    <n v="46022"/>
    <n v="43354"/>
    <n v="45355"/>
    <n v="44688"/>
    <n v="52025"/>
    <n v="44021"/>
    <n v="44021"/>
    <n v="46022"/>
    <n v="50691"/>
    <n v="47356"/>
    <n v="40019"/>
    <n v="33349"/>
    <n v="23344"/>
    <n v="18675"/>
    <n v="16007"/>
    <n v="13339"/>
    <n v="11338"/>
  </r>
  <r>
    <s v="Jasper County"/>
    <s v=" Missouri"/>
    <n v="2010"/>
    <x v="80"/>
    <n v="115029"/>
    <n v="55903"/>
    <n v="59126"/>
    <n v="8857"/>
    <n v="7706"/>
    <n v="8397"/>
    <n v="8167"/>
    <n v="8397"/>
    <n v="8397"/>
    <n v="7361"/>
    <n v="7016"/>
    <n v="7937"/>
    <n v="7821"/>
    <n v="7476"/>
    <n v="6556"/>
    <n v="5636"/>
    <n v="4486"/>
    <n v="3565"/>
    <n v="2990"/>
    <n v="2415"/>
    <n v="1840"/>
  </r>
  <r>
    <s v="Jefferson County"/>
    <s v=" Missouri"/>
    <n v="2010"/>
    <x v="80"/>
    <n v="216262"/>
    <n v="107508"/>
    <n v="108754"/>
    <n v="14705"/>
    <n v="15138"/>
    <n v="15570"/>
    <n v="15570"/>
    <n v="12543"/>
    <n v="14273"/>
    <n v="14057"/>
    <n v="15354"/>
    <n v="16219"/>
    <n v="18598"/>
    <n v="16868"/>
    <n v="14273"/>
    <n v="10380"/>
    <n v="7785"/>
    <n v="6055"/>
    <n v="4325"/>
    <n v="2811"/>
    <n v="1946"/>
  </r>
  <r>
    <s v="Johnson County"/>
    <s v=" Missouri"/>
    <n v="2010"/>
    <x v="80"/>
    <n v="52041"/>
    <n v="26162"/>
    <n v="25879"/>
    <n v="3486"/>
    <n v="3122"/>
    <n v="3278"/>
    <n v="4891"/>
    <n v="7754"/>
    <n v="3798"/>
    <n v="2810"/>
    <n v="2810"/>
    <n v="3330"/>
    <n v="3486"/>
    <n v="3122"/>
    <n v="2341"/>
    <n v="2341"/>
    <n v="1561"/>
    <n v="1457"/>
    <n v="1040"/>
    <n v="780"/>
    <n v="572"/>
  </r>
  <r>
    <s v="Knox County"/>
    <s v=" Missouri"/>
    <n v="2010"/>
    <x v="80"/>
    <n v="4134"/>
    <n v="2039"/>
    <n v="2095"/>
    <n v="248"/>
    <n v="268"/>
    <n v="310"/>
    <n v="297"/>
    <n v="194"/>
    <n v="161"/>
    <n v="186"/>
    <n v="190"/>
    <n v="293"/>
    <n v="322"/>
    <n v="318"/>
    <n v="305"/>
    <n v="210"/>
    <n v="248"/>
    <n v="181"/>
    <n v="161"/>
    <n v="90"/>
    <n v="148"/>
  </r>
  <r>
    <s v="Laclede County"/>
    <s v=" Missouri"/>
    <n v="2010"/>
    <x v="80"/>
    <n v="35357"/>
    <n v="17314"/>
    <n v="18043"/>
    <n v="2404"/>
    <n v="2227"/>
    <n v="2793"/>
    <n v="2474"/>
    <n v="1944"/>
    <n v="2156"/>
    <n v="2015"/>
    <n v="2156"/>
    <n v="2510"/>
    <n v="2616"/>
    <n v="2510"/>
    <n v="2156"/>
    <n v="2050"/>
    <n v="1803"/>
    <n v="1202"/>
    <n v="954"/>
    <n v="707"/>
    <n v="671"/>
  </r>
  <r>
    <s v="Lafayette County"/>
    <s v=" Missouri"/>
    <n v="2010"/>
    <x v="80"/>
    <n v="33313"/>
    <n v="16413"/>
    <n v="16900"/>
    <n v="2065"/>
    <n v="2098"/>
    <n v="2398"/>
    <n v="2465"/>
    <n v="1798"/>
    <n v="1832"/>
    <n v="1832"/>
    <n v="2098"/>
    <n v="2298"/>
    <n v="2665"/>
    <n v="2465"/>
    <n v="2065"/>
    <n v="1932"/>
    <n v="1332"/>
    <n v="1365"/>
    <n v="1032"/>
    <n v="832"/>
    <n v="699"/>
  </r>
  <r>
    <s v="Lawrence County"/>
    <s v=" Missouri"/>
    <n v="2010"/>
    <x v="80"/>
    <n v="38373"/>
    <n v="18888"/>
    <n v="19485"/>
    <n v="2686"/>
    <n v="2877"/>
    <n v="2762"/>
    <n v="2801"/>
    <n v="1880"/>
    <n v="2110"/>
    <n v="2264"/>
    <n v="2494"/>
    <n v="2647"/>
    <n v="2801"/>
    <n v="2532"/>
    <n v="2379"/>
    <n v="2072"/>
    <n v="1611"/>
    <n v="1573"/>
    <n v="1343"/>
    <n v="767"/>
    <n v="729"/>
  </r>
  <r>
    <s v="Lewis County"/>
    <s v=" Missouri"/>
    <n v="2010"/>
    <x v="80"/>
    <n v="10235"/>
    <n v="5097"/>
    <n v="5138"/>
    <n v="644"/>
    <n v="562"/>
    <n v="777"/>
    <n v="992"/>
    <n v="706"/>
    <n v="511"/>
    <n v="501"/>
    <n v="511"/>
    <n v="716"/>
    <n v="777"/>
    <n v="736"/>
    <n v="562"/>
    <n v="593"/>
    <n v="532"/>
    <n v="307"/>
    <n v="307"/>
    <n v="255"/>
    <n v="225"/>
  </r>
  <r>
    <s v="Lincoln County"/>
    <s v=" Missouri"/>
    <n v="2010"/>
    <x v="80"/>
    <n v="51333"/>
    <n v="25596"/>
    <n v="25737"/>
    <n v="3901"/>
    <n v="4055"/>
    <n v="4260"/>
    <n v="3695"/>
    <n v="2823"/>
    <n v="3490"/>
    <n v="3387"/>
    <n v="3593"/>
    <n v="3695"/>
    <n v="4157"/>
    <n v="3695"/>
    <n v="2720"/>
    <n v="2412"/>
    <n v="1950"/>
    <n v="1180"/>
    <n v="923"/>
    <n v="718"/>
    <n v="615"/>
  </r>
  <r>
    <s v="Linn County"/>
    <s v=" Missouri"/>
    <n v="2010"/>
    <x v="80"/>
    <n v="12824"/>
    <n v="6136"/>
    <n v="6688"/>
    <n v="807"/>
    <n v="846"/>
    <n v="897"/>
    <n v="872"/>
    <n v="641"/>
    <n v="615"/>
    <n v="654"/>
    <n v="666"/>
    <n v="807"/>
    <n v="1000"/>
    <n v="974"/>
    <n v="872"/>
    <n v="718"/>
    <n v="666"/>
    <n v="512"/>
    <n v="525"/>
    <n v="346"/>
    <n v="384"/>
  </r>
  <r>
    <s v="McDonald County"/>
    <s v=" Missouri"/>
    <n v="2010"/>
    <x v="80"/>
    <n v="23016"/>
    <n v="11627"/>
    <n v="11389"/>
    <n v="1795"/>
    <n v="1864"/>
    <n v="1726"/>
    <n v="1910"/>
    <n v="1311"/>
    <n v="1288"/>
    <n v="1265"/>
    <n v="1565"/>
    <n v="1588"/>
    <n v="1726"/>
    <n v="1680"/>
    <n v="1334"/>
    <n v="1242"/>
    <n v="1035"/>
    <n v="667"/>
    <n v="506"/>
    <n v="299"/>
    <n v="276"/>
  </r>
  <r>
    <s v="Macon County"/>
    <s v=" Missouri"/>
    <n v="2010"/>
    <x v="80"/>
    <n v="15539"/>
    <n v="7560"/>
    <n v="7979"/>
    <n v="1056"/>
    <n v="932"/>
    <n v="1149"/>
    <n v="963"/>
    <n v="761"/>
    <n v="823"/>
    <n v="776"/>
    <n v="839"/>
    <n v="963"/>
    <n v="1041"/>
    <n v="1180"/>
    <n v="1025"/>
    <n v="1025"/>
    <n v="761"/>
    <n v="699"/>
    <n v="574"/>
    <n v="419"/>
    <n v="559"/>
  </r>
  <r>
    <s v="Madison County"/>
    <s v=" Missouri"/>
    <n v="2010"/>
    <x v="80"/>
    <n v="12269"/>
    <n v="6044"/>
    <n v="6225"/>
    <n v="809"/>
    <n v="711"/>
    <n v="858"/>
    <n v="858"/>
    <n v="699"/>
    <n v="687"/>
    <n v="625"/>
    <n v="871"/>
    <n v="699"/>
    <n v="932"/>
    <n v="858"/>
    <n v="822"/>
    <n v="637"/>
    <n v="797"/>
    <n v="392"/>
    <n v="269"/>
    <n v="417"/>
    <n v="331"/>
  </r>
  <r>
    <s v="Maries County"/>
    <s v=" Missouri"/>
    <n v="2010"/>
    <x v="80"/>
    <n v="9203"/>
    <n v="4584"/>
    <n v="4619"/>
    <n v="607"/>
    <n v="487"/>
    <n v="745"/>
    <n v="653"/>
    <n v="515"/>
    <n v="450"/>
    <n v="460"/>
    <n v="496"/>
    <n v="635"/>
    <n v="754"/>
    <n v="662"/>
    <n v="588"/>
    <n v="570"/>
    <n v="395"/>
    <n v="496"/>
    <n v="294"/>
    <n v="202"/>
    <n v="202"/>
  </r>
  <r>
    <s v="Marion County"/>
    <s v=" Missouri"/>
    <n v="2010"/>
    <x v="80"/>
    <n v="28579"/>
    <n v="13567"/>
    <n v="15012"/>
    <n v="1971"/>
    <n v="1857"/>
    <n v="1914"/>
    <n v="1914"/>
    <n v="1914"/>
    <n v="1686"/>
    <n v="1743"/>
    <n v="1800"/>
    <n v="1743"/>
    <n v="2086"/>
    <n v="2000"/>
    <n v="1657"/>
    <n v="1657"/>
    <n v="1171"/>
    <n v="1000"/>
    <n v="828"/>
    <n v="628"/>
    <n v="914"/>
  </r>
  <r>
    <s v="Mercer County"/>
    <s v=" Missouri"/>
    <n v="2010"/>
    <x v="80"/>
    <n v="3731"/>
    <n v="1925"/>
    <n v="1806"/>
    <n v="246"/>
    <n v="242"/>
    <n v="257"/>
    <n v="257"/>
    <n v="164"/>
    <n v="160"/>
    <n v="179"/>
    <n v="205"/>
    <n v="197"/>
    <n v="302"/>
    <n v="302"/>
    <n v="223"/>
    <n v="235"/>
    <n v="171"/>
    <n v="201"/>
    <n v="190"/>
    <n v="97"/>
    <n v="93"/>
  </r>
  <r>
    <s v="Miller County"/>
    <s v=" Missouri"/>
    <n v="2010"/>
    <x v="80"/>
    <n v="24805"/>
    <n v="12362"/>
    <n v="12443"/>
    <n v="1587"/>
    <n v="1686"/>
    <n v="1736"/>
    <n v="1637"/>
    <n v="1438"/>
    <n v="1438"/>
    <n v="1339"/>
    <n v="1488"/>
    <n v="1785"/>
    <n v="1909"/>
    <n v="1810"/>
    <n v="1736"/>
    <n v="1314"/>
    <n v="1215"/>
    <n v="917"/>
    <n v="694"/>
    <n v="421"/>
    <n v="669"/>
  </r>
  <r>
    <s v="Moniteau County"/>
    <s v=" Missouri"/>
    <n v="2010"/>
    <x v="80"/>
    <n v="15468"/>
    <n v="8090"/>
    <n v="7378"/>
    <n v="1036"/>
    <n v="1113"/>
    <n v="1036"/>
    <n v="1036"/>
    <n v="974"/>
    <n v="1036"/>
    <n v="989"/>
    <n v="1175"/>
    <n v="1020"/>
    <n v="1206"/>
    <n v="1098"/>
    <n v="788"/>
    <n v="866"/>
    <n v="541"/>
    <n v="525"/>
    <n v="448"/>
    <n v="355"/>
    <n v="216"/>
  </r>
  <r>
    <s v="Monroe County"/>
    <s v=" Missouri"/>
    <n v="2010"/>
    <x v="80"/>
    <n v="9078"/>
    <n v="4488"/>
    <n v="4590"/>
    <n v="544"/>
    <n v="517"/>
    <n v="680"/>
    <n v="671"/>
    <n v="435"/>
    <n v="462"/>
    <n v="444"/>
    <n v="426"/>
    <n v="653"/>
    <n v="662"/>
    <n v="708"/>
    <n v="771"/>
    <n v="444"/>
    <n v="517"/>
    <n v="381"/>
    <n v="308"/>
    <n v="190"/>
    <n v="236"/>
  </r>
  <r>
    <s v="Montgomery County"/>
    <s v=" Missouri"/>
    <n v="2010"/>
    <x v="80"/>
    <n v="12247"/>
    <n v="6097"/>
    <n v="6150"/>
    <n v="796"/>
    <n v="710"/>
    <n v="906"/>
    <n v="796"/>
    <n v="575"/>
    <n v="698"/>
    <n v="624"/>
    <n v="685"/>
    <n v="783"/>
    <n v="1004"/>
    <n v="930"/>
    <n v="845"/>
    <n v="710"/>
    <n v="636"/>
    <n v="489"/>
    <n v="428"/>
    <n v="293"/>
    <n v="330"/>
  </r>
  <r>
    <s v="Morgan County"/>
    <s v=" Missouri"/>
    <n v="2010"/>
    <x v="80"/>
    <n v="20631"/>
    <n v="10172"/>
    <n v="10459"/>
    <n v="1237"/>
    <n v="1423"/>
    <n v="1031"/>
    <n v="1299"/>
    <n v="990"/>
    <n v="866"/>
    <n v="928"/>
    <n v="928"/>
    <n v="1382"/>
    <n v="1526"/>
    <n v="1485"/>
    <n v="1609"/>
    <n v="1526"/>
    <n v="1423"/>
    <n v="1134"/>
    <n v="701"/>
    <n v="639"/>
    <n v="495"/>
  </r>
  <r>
    <s v="New Madrid County"/>
    <s v=" Missouri"/>
    <n v="2010"/>
    <x v="80"/>
    <n v="18847"/>
    <n v="9042"/>
    <n v="9805"/>
    <n v="1225"/>
    <n v="1130"/>
    <n v="1338"/>
    <n v="1319"/>
    <n v="1036"/>
    <n v="1130"/>
    <n v="1111"/>
    <n v="1187"/>
    <n v="1149"/>
    <n v="1451"/>
    <n v="1375"/>
    <n v="1074"/>
    <n v="1356"/>
    <n v="942"/>
    <n v="640"/>
    <n v="621"/>
    <n v="414"/>
    <n v="358"/>
  </r>
  <r>
    <s v="Newton County"/>
    <s v=" Missouri"/>
    <n v="2010"/>
    <x v="80"/>
    <n v="57561"/>
    <n v="28334"/>
    <n v="29227"/>
    <n v="3856"/>
    <n v="4144"/>
    <n v="4086"/>
    <n v="4432"/>
    <n v="3338"/>
    <n v="3223"/>
    <n v="3050"/>
    <n v="3914"/>
    <n v="3683"/>
    <n v="4259"/>
    <n v="3971"/>
    <n v="4086"/>
    <n v="2993"/>
    <n v="2705"/>
    <n v="2072"/>
    <n v="1669"/>
    <n v="1208"/>
    <n v="920"/>
  </r>
  <r>
    <s v="Nodaway County"/>
    <s v=" Missouri"/>
    <n v="2010"/>
    <x v="80"/>
    <n v="23031"/>
    <n v="11614"/>
    <n v="11417"/>
    <n v="1151"/>
    <n v="1151"/>
    <n v="1197"/>
    <n v="2763"/>
    <n v="4260"/>
    <n v="1335"/>
    <n v="1059"/>
    <n v="1059"/>
    <n v="1243"/>
    <n v="1335"/>
    <n v="1335"/>
    <n v="1220"/>
    <n v="875"/>
    <n v="898"/>
    <n v="575"/>
    <n v="437"/>
    <n v="437"/>
    <n v="690"/>
  </r>
  <r>
    <s v="Oregon County"/>
    <s v=" Missouri"/>
    <n v="2010"/>
    <x v="80"/>
    <n v="10739"/>
    <n v="5347"/>
    <n v="5392"/>
    <n v="633"/>
    <n v="708"/>
    <n v="612"/>
    <n v="762"/>
    <n v="472"/>
    <n v="461"/>
    <n v="472"/>
    <n v="569"/>
    <n v="687"/>
    <n v="859"/>
    <n v="816"/>
    <n v="880"/>
    <n v="730"/>
    <n v="698"/>
    <n v="515"/>
    <n v="472"/>
    <n v="204"/>
    <n v="204"/>
  </r>
  <r>
    <s v="Osage County"/>
    <s v=" Missouri"/>
    <n v="2010"/>
    <x v="80"/>
    <n v="13768"/>
    <n v="7143"/>
    <n v="6625"/>
    <n v="908"/>
    <n v="963"/>
    <n v="991"/>
    <n v="1087"/>
    <n v="798"/>
    <n v="757"/>
    <n v="757"/>
    <n v="674"/>
    <n v="1211"/>
    <n v="1101"/>
    <n v="949"/>
    <n v="853"/>
    <n v="660"/>
    <n v="523"/>
    <n v="536"/>
    <n v="371"/>
    <n v="302"/>
    <n v="316"/>
  </r>
  <r>
    <s v="Ozark County"/>
    <s v=" Missouri"/>
    <n v="2010"/>
    <x v="80"/>
    <n v="9688"/>
    <n v="4841"/>
    <n v="4847"/>
    <n v="484"/>
    <n v="397"/>
    <n v="687"/>
    <n v="552"/>
    <n v="397"/>
    <n v="406"/>
    <n v="426"/>
    <n v="523"/>
    <n v="552"/>
    <n v="716"/>
    <n v="804"/>
    <n v="813"/>
    <n v="745"/>
    <n v="716"/>
    <n v="620"/>
    <n v="465"/>
    <n v="232"/>
    <n v="135"/>
  </r>
  <r>
    <s v="Pemiscot County"/>
    <s v=" Missouri"/>
    <n v="2010"/>
    <x v="80"/>
    <n v="18587"/>
    <n v="8836"/>
    <n v="9751"/>
    <n v="1468"/>
    <n v="1505"/>
    <n v="1394"/>
    <n v="1412"/>
    <n v="1078"/>
    <n v="1078"/>
    <n v="1059"/>
    <n v="1208"/>
    <n v="1096"/>
    <n v="1282"/>
    <n v="1319"/>
    <n v="1208"/>
    <n v="836"/>
    <n v="687"/>
    <n v="706"/>
    <n v="594"/>
    <n v="390"/>
    <n v="297"/>
  </r>
  <r>
    <s v="Perry County"/>
    <s v=" Missouri"/>
    <n v="2010"/>
    <x v="80"/>
    <n v="18919"/>
    <n v="9537"/>
    <n v="9382"/>
    <n v="1267"/>
    <n v="1400"/>
    <n v="1267"/>
    <n v="1229"/>
    <n v="1154"/>
    <n v="1154"/>
    <n v="1135"/>
    <n v="1059"/>
    <n v="1381"/>
    <n v="1381"/>
    <n v="1343"/>
    <n v="1286"/>
    <n v="870"/>
    <n v="889"/>
    <n v="586"/>
    <n v="681"/>
    <n v="397"/>
    <n v="416"/>
  </r>
  <r>
    <s v="Pettis County"/>
    <s v=" Missouri"/>
    <n v="2010"/>
    <x v="80"/>
    <n v="41587"/>
    <n v="20240"/>
    <n v="21347"/>
    <n v="3119"/>
    <n v="2952"/>
    <n v="2827"/>
    <n v="2994"/>
    <n v="2744"/>
    <n v="2661"/>
    <n v="2412"/>
    <n v="2619"/>
    <n v="2619"/>
    <n v="3202"/>
    <n v="2952"/>
    <n v="2578"/>
    <n v="1829"/>
    <n v="1621"/>
    <n v="1372"/>
    <n v="1497"/>
    <n v="914"/>
    <n v="748"/>
  </r>
  <r>
    <s v="Phelps County"/>
    <s v=" Missouri"/>
    <n v="2010"/>
    <x v="80"/>
    <n v="44473"/>
    <n v="23103"/>
    <n v="21370"/>
    <n v="2801"/>
    <n v="2268"/>
    <n v="2979"/>
    <n v="4224"/>
    <n v="5470"/>
    <n v="2579"/>
    <n v="2357"/>
    <n v="2401"/>
    <n v="2712"/>
    <n v="3068"/>
    <n v="2935"/>
    <n v="2312"/>
    <n v="2312"/>
    <n v="1556"/>
    <n v="1601"/>
    <n v="1022"/>
    <n v="889"/>
    <n v="1022"/>
  </r>
  <r>
    <s v="Pike County"/>
    <s v=" Missouri"/>
    <n v="2010"/>
    <x v="80"/>
    <n v="18590"/>
    <n v="10200"/>
    <n v="8390"/>
    <n v="1171"/>
    <n v="1022"/>
    <n v="1171"/>
    <n v="1301"/>
    <n v="1133"/>
    <n v="1171"/>
    <n v="1189"/>
    <n v="1078"/>
    <n v="1319"/>
    <n v="1617"/>
    <n v="1431"/>
    <n v="1171"/>
    <n v="1041"/>
    <n v="948"/>
    <n v="557"/>
    <n v="427"/>
    <n v="408"/>
    <n v="408"/>
  </r>
  <r>
    <s v="Platte County"/>
    <s v=" Missouri"/>
    <n v="2010"/>
    <x v="80"/>
    <n v="86894"/>
    <n v="42605"/>
    <n v="44289"/>
    <n v="5648"/>
    <n v="6256"/>
    <n v="5908"/>
    <n v="5821"/>
    <n v="5126"/>
    <n v="5648"/>
    <n v="5387"/>
    <n v="6256"/>
    <n v="6690"/>
    <n v="7472"/>
    <n v="6777"/>
    <n v="5908"/>
    <n v="4692"/>
    <n v="2954"/>
    <n v="2259"/>
    <n v="1477"/>
    <n v="1216"/>
    <n v="1477"/>
  </r>
  <r>
    <s v="Polk County"/>
    <s v=" Missouri"/>
    <n v="2010"/>
    <x v="80"/>
    <n v="30729"/>
    <n v="15287"/>
    <n v="15442"/>
    <n v="1935"/>
    <n v="1997"/>
    <n v="2212"/>
    <n v="2734"/>
    <n v="2243"/>
    <n v="1720"/>
    <n v="1536"/>
    <n v="1690"/>
    <n v="2028"/>
    <n v="2273"/>
    <n v="1997"/>
    <n v="1690"/>
    <n v="1720"/>
    <n v="1382"/>
    <n v="1167"/>
    <n v="921"/>
    <n v="676"/>
    <n v="768"/>
  </r>
  <r>
    <s v="Newaygo County"/>
    <s v=" Michigan"/>
    <n v="2010"/>
    <x v="77"/>
    <n v="49114"/>
    <n v="27078"/>
    <n v="22036"/>
    <n v="3487"/>
    <n v="3094"/>
    <n v="3192"/>
    <n v="6630"/>
    <n v="6630"/>
    <n v="4371"/>
    <n v="3585"/>
    <n v="2946"/>
    <n v="2848"/>
    <n v="2701"/>
    <n v="2406"/>
    <n v="1915"/>
    <n v="1571"/>
    <n v="1227"/>
    <n v="982"/>
    <n v="540"/>
    <n v="589"/>
    <n v="442"/>
  </r>
  <r>
    <s v="Putnam County"/>
    <s v=" Missouri"/>
    <n v="2010"/>
    <x v="80"/>
    <n v="5040"/>
    <n v="2565"/>
    <n v="2475"/>
    <n v="262"/>
    <n v="413"/>
    <n v="287"/>
    <n v="438"/>
    <n v="176"/>
    <n v="252"/>
    <n v="282"/>
    <n v="438"/>
    <n v="231"/>
    <n v="297"/>
    <n v="307"/>
    <n v="362"/>
    <n v="398"/>
    <n v="292"/>
    <n v="221"/>
    <n v="161"/>
    <n v="115"/>
    <n v="100"/>
  </r>
  <r>
    <s v="Ralls County"/>
    <s v=" Missouri"/>
    <n v="2010"/>
    <x v="80"/>
    <n v="10127"/>
    <n v="5109"/>
    <n v="5018"/>
    <n v="567"/>
    <n v="506"/>
    <n v="820"/>
    <n v="638"/>
    <n v="445"/>
    <n v="486"/>
    <n v="536"/>
    <n v="648"/>
    <n v="648"/>
    <n v="840"/>
    <n v="891"/>
    <n v="911"/>
    <n v="546"/>
    <n v="486"/>
    <n v="486"/>
    <n v="283"/>
    <n v="182"/>
    <n v="192"/>
  </r>
  <r>
    <s v="Cass County"/>
    <s v=" Nebraska"/>
    <n v="2010"/>
    <x v="68"/>
    <n v="25495"/>
    <n v="13406"/>
    <n v="12089"/>
    <n v="1631"/>
    <n v="1580"/>
    <n v="1733"/>
    <n v="1682"/>
    <n v="1657"/>
    <n v="1759"/>
    <n v="1708"/>
    <n v="1631"/>
    <n v="1886"/>
    <n v="2065"/>
    <n v="1733"/>
    <n v="1478"/>
    <n v="1402"/>
    <n v="1172"/>
    <n v="637"/>
    <n v="560"/>
    <n v="509"/>
    <n v="637"/>
  </r>
  <r>
    <s v="Ray County"/>
    <s v=" Missouri"/>
    <n v="2010"/>
    <x v="80"/>
    <n v="23667"/>
    <n v="11869"/>
    <n v="11798"/>
    <n v="1514"/>
    <n v="1609"/>
    <n v="1798"/>
    <n v="1751"/>
    <n v="1207"/>
    <n v="1207"/>
    <n v="1301"/>
    <n v="1609"/>
    <n v="1656"/>
    <n v="1964"/>
    <n v="1798"/>
    <n v="1443"/>
    <n v="1467"/>
    <n v="1278"/>
    <n v="639"/>
    <n v="662"/>
    <n v="402"/>
    <n v="331"/>
  </r>
  <r>
    <s v="Reynolds County"/>
    <s v=" Missouri"/>
    <n v="2010"/>
    <x v="80"/>
    <n v="6698"/>
    <n v="3432"/>
    <n v="3266"/>
    <n v="368"/>
    <n v="314"/>
    <n v="542"/>
    <n v="442"/>
    <n v="321"/>
    <n v="314"/>
    <n v="314"/>
    <n v="442"/>
    <n v="375"/>
    <n v="529"/>
    <n v="509"/>
    <n v="442"/>
    <n v="502"/>
    <n v="361"/>
    <n v="408"/>
    <n v="207"/>
    <n v="174"/>
    <n v="133"/>
  </r>
  <r>
    <s v="Ripley County"/>
    <s v=" Missouri"/>
    <n v="2010"/>
    <x v="80"/>
    <n v="14057"/>
    <n v="6895"/>
    <n v="7162"/>
    <n v="843"/>
    <n v="829"/>
    <n v="1054"/>
    <n v="913"/>
    <n v="787"/>
    <n v="745"/>
    <n v="773"/>
    <n v="871"/>
    <n v="815"/>
    <n v="1040"/>
    <n v="983"/>
    <n v="955"/>
    <n v="857"/>
    <n v="871"/>
    <n v="604"/>
    <n v="477"/>
    <n v="295"/>
    <n v="337"/>
  </r>
  <r>
    <s v="St. Charles County"/>
    <s v=" Missouri"/>
    <n v="2010"/>
    <x v="80"/>
    <n v="350606"/>
    <n v="172316"/>
    <n v="178290"/>
    <n v="23841"/>
    <n v="25243"/>
    <n v="26646"/>
    <n v="25243"/>
    <n v="21036"/>
    <n v="22789"/>
    <n v="23139"/>
    <n v="24893"/>
    <n v="27697"/>
    <n v="29100"/>
    <n v="25944"/>
    <n v="20335"/>
    <n v="17530"/>
    <n v="11920"/>
    <n v="8765"/>
    <n v="7362"/>
    <n v="4908"/>
    <n v="4207"/>
  </r>
  <r>
    <s v="St. Clair County"/>
    <s v=" Missouri"/>
    <n v="2010"/>
    <x v="80"/>
    <n v="9757"/>
    <n v="4901"/>
    <n v="4856"/>
    <n v="468"/>
    <n v="507"/>
    <n v="624"/>
    <n v="585"/>
    <n v="409"/>
    <n v="400"/>
    <n v="400"/>
    <n v="517"/>
    <n v="575"/>
    <n v="761"/>
    <n v="780"/>
    <n v="809"/>
    <n v="692"/>
    <n v="712"/>
    <n v="526"/>
    <n v="321"/>
    <n v="341"/>
    <n v="302"/>
  </r>
  <r>
    <s v="Pierce County"/>
    <s v=" Georgia"/>
    <n v="2010"/>
    <x v="64"/>
    <n v="18205"/>
    <n v="9166"/>
    <n v="9039"/>
    <n v="983"/>
    <n v="1110"/>
    <n v="1328"/>
    <n v="1201"/>
    <n v="1001"/>
    <n v="946"/>
    <n v="964"/>
    <n v="892"/>
    <n v="1492"/>
    <n v="1620"/>
    <n v="1474"/>
    <n v="1419"/>
    <n v="928"/>
    <n v="819"/>
    <n v="709"/>
    <n v="655"/>
    <n v="382"/>
    <n v="291"/>
  </r>
  <r>
    <s v="St. Francois County"/>
    <s v=" Missouri"/>
    <n v="2010"/>
    <x v="80"/>
    <n v="64239"/>
    <n v="34292"/>
    <n v="29947"/>
    <n v="3918"/>
    <n v="3725"/>
    <n v="4111"/>
    <n v="4111"/>
    <n v="4304"/>
    <n v="4817"/>
    <n v="4432"/>
    <n v="4496"/>
    <n v="4368"/>
    <n v="5139"/>
    <n v="4560"/>
    <n v="3790"/>
    <n v="3276"/>
    <n v="2762"/>
    <n v="2184"/>
    <n v="1734"/>
    <n v="1284"/>
    <n v="1220"/>
  </r>
  <r>
    <s v="St. Louis County"/>
    <s v=" Missouri"/>
    <n v="2010"/>
    <x v="80"/>
    <n v="999454"/>
    <n v="472944"/>
    <n v="526510"/>
    <n v="58967"/>
    <n v="62965"/>
    <n v="70961"/>
    <n v="71960"/>
    <n v="60966"/>
    <n v="62965"/>
    <n v="56968"/>
    <n v="61966"/>
    <n v="68962"/>
    <n v="78956"/>
    <n v="76957"/>
    <n v="67962"/>
    <n v="52971"/>
    <n v="39978"/>
    <n v="31982"/>
    <n v="27984"/>
    <n v="23986"/>
    <n v="22987"/>
  </r>
  <r>
    <s v="Saline County"/>
    <s v=" Missouri"/>
    <n v="2010"/>
    <x v="80"/>
    <n v="23126"/>
    <n v="11438"/>
    <n v="11688"/>
    <n v="1456"/>
    <n v="1572"/>
    <n v="1364"/>
    <n v="1896"/>
    <n v="1780"/>
    <n v="1341"/>
    <n v="1248"/>
    <n v="1456"/>
    <n v="1248"/>
    <n v="1595"/>
    <n v="1641"/>
    <n v="1572"/>
    <n v="1271"/>
    <n v="1063"/>
    <n v="716"/>
    <n v="601"/>
    <n v="555"/>
    <n v="716"/>
  </r>
  <r>
    <s v="Schuyler County"/>
    <s v=" Missouri"/>
    <n v="2010"/>
    <x v="80"/>
    <n v="4361"/>
    <n v="2168"/>
    <n v="2193"/>
    <n v="226"/>
    <n v="309"/>
    <n v="327"/>
    <n v="244"/>
    <n v="322"/>
    <n v="231"/>
    <n v="261"/>
    <n v="213"/>
    <n v="161"/>
    <n v="279"/>
    <n v="305"/>
    <n v="209"/>
    <n v="257"/>
    <n v="331"/>
    <n v="231"/>
    <n v="165"/>
    <n v="126"/>
    <n v="156"/>
  </r>
  <r>
    <s v="Scotland County"/>
    <s v=" Missouri"/>
    <n v="2010"/>
    <x v="80"/>
    <n v="4831"/>
    <n v="2306"/>
    <n v="2525"/>
    <n v="463"/>
    <n v="357"/>
    <n v="323"/>
    <n v="280"/>
    <n v="212"/>
    <n v="207"/>
    <n v="231"/>
    <n v="217"/>
    <n v="371"/>
    <n v="367"/>
    <n v="323"/>
    <n v="333"/>
    <n v="256"/>
    <n v="260"/>
    <n v="135"/>
    <n v="115"/>
    <n v="178"/>
    <n v="188"/>
  </r>
  <r>
    <s v="Scott County"/>
    <s v=" Missouri"/>
    <n v="2010"/>
    <x v="80"/>
    <n v="39370"/>
    <n v="18933"/>
    <n v="20437"/>
    <n v="2755"/>
    <n v="2559"/>
    <n v="2913"/>
    <n v="2834"/>
    <n v="2204"/>
    <n v="2480"/>
    <n v="2283"/>
    <n v="2401"/>
    <n v="2834"/>
    <n v="2795"/>
    <n v="2755"/>
    <n v="2716"/>
    <n v="2086"/>
    <n v="1732"/>
    <n v="1377"/>
    <n v="1181"/>
    <n v="748"/>
    <n v="708"/>
  </r>
  <r>
    <s v="Shannon County"/>
    <s v=" Missouri"/>
    <n v="2010"/>
    <x v="80"/>
    <n v="8404"/>
    <n v="4182"/>
    <n v="4222"/>
    <n v="504"/>
    <n v="596"/>
    <n v="495"/>
    <n v="630"/>
    <n v="462"/>
    <n v="394"/>
    <n v="378"/>
    <n v="605"/>
    <n v="437"/>
    <n v="663"/>
    <n v="647"/>
    <n v="596"/>
    <n v="630"/>
    <n v="521"/>
    <n v="327"/>
    <n v="226"/>
    <n v="126"/>
    <n v="168"/>
  </r>
  <r>
    <s v="Shelby County"/>
    <s v=" Missouri"/>
    <n v="2010"/>
    <x v="80"/>
    <n v="6439"/>
    <n v="3223"/>
    <n v="3216"/>
    <n v="418"/>
    <n v="379"/>
    <n v="482"/>
    <n v="437"/>
    <n v="315"/>
    <n v="321"/>
    <n v="347"/>
    <n v="341"/>
    <n v="367"/>
    <n v="476"/>
    <n v="476"/>
    <n v="457"/>
    <n v="354"/>
    <n v="341"/>
    <n v="263"/>
    <n v="251"/>
    <n v="122"/>
    <n v="276"/>
  </r>
  <r>
    <s v="Stoddard County"/>
    <s v=" Missouri"/>
    <n v="2010"/>
    <x v="80"/>
    <n v="30089"/>
    <n v="14607"/>
    <n v="15482"/>
    <n v="1805"/>
    <n v="2106"/>
    <n v="1775"/>
    <n v="2106"/>
    <n v="1684"/>
    <n v="1745"/>
    <n v="1745"/>
    <n v="1895"/>
    <n v="1895"/>
    <n v="2196"/>
    <n v="2166"/>
    <n v="2106"/>
    <n v="1564"/>
    <n v="1534"/>
    <n v="1263"/>
    <n v="902"/>
    <n v="752"/>
    <n v="812"/>
  </r>
  <r>
    <s v="Stone County"/>
    <s v=" Missouri"/>
    <n v="2010"/>
    <x v="80"/>
    <n v="32003"/>
    <n v="15676"/>
    <n v="16327"/>
    <n v="1440"/>
    <n v="1664"/>
    <n v="1856"/>
    <n v="1888"/>
    <n v="1216"/>
    <n v="1376"/>
    <n v="1280"/>
    <n v="1888"/>
    <n v="1664"/>
    <n v="2336"/>
    <n v="2496"/>
    <n v="2656"/>
    <n v="2944"/>
    <n v="2336"/>
    <n v="2272"/>
    <n v="1280"/>
    <n v="672"/>
    <n v="704"/>
  </r>
  <r>
    <s v="Sullivan County"/>
    <s v=" Missouri"/>
    <n v="2010"/>
    <x v="80"/>
    <n v="6728"/>
    <n v="3380"/>
    <n v="3348"/>
    <n v="423"/>
    <n v="504"/>
    <n v="430"/>
    <n v="417"/>
    <n v="302"/>
    <n v="329"/>
    <n v="457"/>
    <n v="470"/>
    <n v="430"/>
    <n v="477"/>
    <n v="491"/>
    <n v="349"/>
    <n v="497"/>
    <n v="302"/>
    <n v="269"/>
    <n v="201"/>
    <n v="208"/>
    <n v="148"/>
  </r>
  <r>
    <s v="Taney County"/>
    <s v=" Missouri"/>
    <n v="2010"/>
    <x v="80"/>
    <n v="49324"/>
    <n v="24053"/>
    <n v="25271"/>
    <n v="3008"/>
    <n v="2959"/>
    <n v="3058"/>
    <n v="3403"/>
    <n v="3255"/>
    <n v="3156"/>
    <n v="2663"/>
    <n v="2762"/>
    <n v="3156"/>
    <n v="3502"/>
    <n v="3502"/>
    <n v="3107"/>
    <n v="3304"/>
    <n v="2515"/>
    <n v="2614"/>
    <n v="1529"/>
    <n v="1085"/>
    <n v="789"/>
  </r>
  <r>
    <s v="Texas County"/>
    <s v=" Missouri"/>
    <n v="2010"/>
    <x v="80"/>
    <n v="25662"/>
    <n v="13150"/>
    <n v="12512"/>
    <n v="1616"/>
    <n v="1591"/>
    <n v="1539"/>
    <n v="1745"/>
    <n v="1514"/>
    <n v="1437"/>
    <n v="1385"/>
    <n v="1334"/>
    <n v="1693"/>
    <n v="1975"/>
    <n v="1898"/>
    <n v="1770"/>
    <n v="1591"/>
    <n v="1462"/>
    <n v="1052"/>
    <n v="872"/>
    <n v="744"/>
    <n v="410"/>
  </r>
  <r>
    <s v="Vernon County"/>
    <s v=" Missouri"/>
    <n v="2010"/>
    <x v="80"/>
    <n v="20917"/>
    <n v="10127"/>
    <n v="10790"/>
    <n v="1443"/>
    <n v="1296"/>
    <n v="1589"/>
    <n v="1589"/>
    <n v="1150"/>
    <n v="1129"/>
    <n v="1150"/>
    <n v="1066"/>
    <n v="1422"/>
    <n v="1547"/>
    <n v="1464"/>
    <n v="1338"/>
    <n v="1338"/>
    <n v="1004"/>
    <n v="711"/>
    <n v="627"/>
    <n v="564"/>
    <n v="460"/>
  </r>
  <r>
    <s v="Warren County"/>
    <s v=" Missouri"/>
    <n v="2010"/>
    <x v="80"/>
    <n v="31635"/>
    <n v="15688"/>
    <n v="15947"/>
    <n v="2214"/>
    <n v="2435"/>
    <n v="1803"/>
    <n v="2214"/>
    <n v="1771"/>
    <n v="1866"/>
    <n v="1866"/>
    <n v="2087"/>
    <n v="2024"/>
    <n v="2625"/>
    <n v="2372"/>
    <n v="1803"/>
    <n v="1961"/>
    <n v="1518"/>
    <n v="1233"/>
    <n v="822"/>
    <n v="506"/>
    <n v="474"/>
  </r>
  <r>
    <s v="Washington County"/>
    <s v=" Missouri"/>
    <n v="2010"/>
    <x v="80"/>
    <n v="24981"/>
    <n v="12849"/>
    <n v="12132"/>
    <n v="1598"/>
    <n v="1698"/>
    <n v="1698"/>
    <n v="1698"/>
    <n v="1473"/>
    <n v="1548"/>
    <n v="1498"/>
    <n v="1348"/>
    <n v="2148"/>
    <n v="2023"/>
    <n v="2023"/>
    <n v="1523"/>
    <n v="1423"/>
    <n v="1074"/>
    <n v="924"/>
    <n v="699"/>
    <n v="349"/>
    <n v="174"/>
  </r>
  <r>
    <s v="Webster County"/>
    <s v=" Missouri"/>
    <n v="2010"/>
    <x v="80"/>
    <n v="35678"/>
    <n v="17977"/>
    <n v="17701"/>
    <n v="2675"/>
    <n v="2854"/>
    <n v="2675"/>
    <n v="2675"/>
    <n v="1890"/>
    <n v="2105"/>
    <n v="2033"/>
    <n v="2390"/>
    <n v="2533"/>
    <n v="2711"/>
    <n v="2568"/>
    <n v="2105"/>
    <n v="1890"/>
    <n v="1498"/>
    <n v="1177"/>
    <n v="927"/>
    <n v="463"/>
    <n v="463"/>
  </r>
  <r>
    <s v="Wright County"/>
    <s v=" Missouri"/>
    <n v="2010"/>
    <x v="80"/>
    <n v="18731"/>
    <n v="9117"/>
    <n v="9614"/>
    <n v="1329"/>
    <n v="1348"/>
    <n v="1292"/>
    <n v="1348"/>
    <n v="955"/>
    <n v="974"/>
    <n v="880"/>
    <n v="992"/>
    <n v="1254"/>
    <n v="1535"/>
    <n v="1348"/>
    <n v="1142"/>
    <n v="1180"/>
    <n v="974"/>
    <n v="767"/>
    <n v="749"/>
    <n v="374"/>
    <n v="280"/>
  </r>
  <r>
    <s v="St. Louis city"/>
    <s v=" Missouri"/>
    <n v="2010"/>
    <x v="80"/>
    <n v="318809"/>
    <n v="153206"/>
    <n v="165603"/>
    <n v="21360"/>
    <n v="17534"/>
    <n v="19447"/>
    <n v="23273"/>
    <n v="27736"/>
    <n v="30605"/>
    <n v="24229"/>
    <n v="20722"/>
    <n v="20722"/>
    <n v="22635"/>
    <n v="22635"/>
    <n v="18490"/>
    <n v="13389"/>
    <n v="9245"/>
    <n v="8289"/>
    <n v="7013"/>
    <n v="5738"/>
    <n v="5419"/>
  </r>
  <r>
    <s v="Beaverhead County"/>
    <s v=" Montana"/>
    <n v="2010"/>
    <x v="82"/>
    <n v="9132"/>
    <n v="4575"/>
    <n v="4557"/>
    <n v="456"/>
    <n v="456"/>
    <n v="557"/>
    <n v="821"/>
    <n v="858"/>
    <n v="410"/>
    <n v="392"/>
    <n v="410"/>
    <n v="547"/>
    <n v="648"/>
    <n v="794"/>
    <n v="602"/>
    <n v="712"/>
    <n v="474"/>
    <n v="383"/>
    <n v="283"/>
    <n v="210"/>
    <n v="109"/>
  </r>
  <r>
    <s v="Big Horn County"/>
    <s v=" Montana"/>
    <n v="2010"/>
    <x v="82"/>
    <n v="12663"/>
    <n v="6456"/>
    <n v="6207"/>
    <n v="1291"/>
    <n v="1089"/>
    <n v="1101"/>
    <n v="1139"/>
    <n v="886"/>
    <n v="747"/>
    <n v="455"/>
    <n v="810"/>
    <n v="747"/>
    <n v="911"/>
    <n v="823"/>
    <n v="633"/>
    <n v="709"/>
    <n v="468"/>
    <n v="303"/>
    <n v="240"/>
    <n v="126"/>
    <n v="151"/>
  </r>
  <r>
    <s v="Blaine County"/>
    <s v=" Montana"/>
    <n v="2010"/>
    <x v="82"/>
    <n v="6472"/>
    <n v="3282"/>
    <n v="3190"/>
    <n v="543"/>
    <n v="543"/>
    <n v="530"/>
    <n v="504"/>
    <n v="407"/>
    <n v="355"/>
    <n v="317"/>
    <n v="291"/>
    <n v="414"/>
    <n v="472"/>
    <n v="459"/>
    <n v="472"/>
    <n v="284"/>
    <n v="265"/>
    <n v="148"/>
    <n v="135"/>
    <n v="148"/>
    <n v="161"/>
  </r>
  <r>
    <s v="Broadwater County"/>
    <s v=" Montana"/>
    <n v="2010"/>
    <x v="82"/>
    <n v="5287"/>
    <n v="2640"/>
    <n v="2647"/>
    <n v="243"/>
    <n v="343"/>
    <n v="602"/>
    <n v="428"/>
    <n v="163"/>
    <n v="169"/>
    <n v="158"/>
    <n v="348"/>
    <n v="428"/>
    <n v="396"/>
    <n v="438"/>
    <n v="322"/>
    <n v="348"/>
    <n v="375"/>
    <n v="195"/>
    <n v="137"/>
    <n v="63"/>
    <n v="111"/>
  </r>
  <r>
    <s v="Carbon County"/>
    <s v=" Montana"/>
    <n v="2010"/>
    <x v="82"/>
    <n v="9994"/>
    <n v="5056"/>
    <n v="4938"/>
    <n v="419"/>
    <n v="589"/>
    <n v="669"/>
    <n v="639"/>
    <n v="339"/>
    <n v="419"/>
    <n v="499"/>
    <n v="519"/>
    <n v="639"/>
    <n v="859"/>
    <n v="999"/>
    <n v="889"/>
    <n v="759"/>
    <n v="529"/>
    <n v="419"/>
    <n v="339"/>
    <n v="299"/>
    <n v="159"/>
  </r>
  <r>
    <s v="Carter County"/>
    <s v=" Montana"/>
    <n v="2010"/>
    <x v="82"/>
    <n v="1289"/>
    <n v="637"/>
    <n v="652"/>
    <n v="25"/>
    <n v="52"/>
    <n v="91"/>
    <n v="91"/>
    <n v="30"/>
    <n v="30"/>
    <n v="45"/>
    <n v="47"/>
    <n v="86"/>
    <n v="108"/>
    <n v="131"/>
    <n v="131"/>
    <n v="91"/>
    <n v="91"/>
    <n v="87"/>
    <n v="65"/>
    <n v="55"/>
    <n v="23"/>
  </r>
  <r>
    <s v="Cascade County"/>
    <s v=" Montana"/>
    <n v="2010"/>
    <x v="82"/>
    <n v="80562"/>
    <n v="39992"/>
    <n v="40570"/>
    <n v="5317"/>
    <n v="4592"/>
    <n v="5397"/>
    <n v="5639"/>
    <n v="6122"/>
    <n v="5397"/>
    <n v="4753"/>
    <n v="4028"/>
    <n v="5317"/>
    <n v="6122"/>
    <n v="5961"/>
    <n v="5478"/>
    <n v="4269"/>
    <n v="3625"/>
    <n v="2819"/>
    <n v="2577"/>
    <n v="1772"/>
    <n v="1530"/>
  </r>
  <r>
    <s v="Chouteau County"/>
    <s v=" Montana"/>
    <n v="2010"/>
    <x v="82"/>
    <n v="5765"/>
    <n v="2843"/>
    <n v="2922"/>
    <n v="409"/>
    <n v="455"/>
    <n v="392"/>
    <n v="461"/>
    <n v="282"/>
    <n v="247"/>
    <n v="230"/>
    <n v="328"/>
    <n v="299"/>
    <n v="415"/>
    <n v="466"/>
    <n v="524"/>
    <n v="253"/>
    <n v="270"/>
    <n v="213"/>
    <n v="190"/>
    <n v="172"/>
    <n v="149"/>
  </r>
  <r>
    <s v="Custer County"/>
    <s v=" Montana"/>
    <n v="2010"/>
    <x v="82"/>
    <n v="11548"/>
    <n v="5761"/>
    <n v="5787"/>
    <n v="773"/>
    <n v="715"/>
    <n v="635"/>
    <n v="819"/>
    <n v="704"/>
    <n v="600"/>
    <n v="554"/>
    <n v="773"/>
    <n v="565"/>
    <n v="889"/>
    <n v="912"/>
    <n v="715"/>
    <n v="843"/>
    <n v="438"/>
    <n v="531"/>
    <n v="346"/>
    <n v="450"/>
    <n v="265"/>
  </r>
  <r>
    <s v="Daniels County"/>
    <s v=" Montana"/>
    <n v="2010"/>
    <x v="82"/>
    <n v="1649"/>
    <n v="819"/>
    <n v="830"/>
    <n v="64"/>
    <n v="122"/>
    <n v="112"/>
    <n v="85"/>
    <n v="34"/>
    <n v="92"/>
    <n v="64"/>
    <n v="85"/>
    <n v="85"/>
    <n v="98"/>
    <n v="156"/>
    <n v="113"/>
    <n v="169"/>
    <n v="87"/>
    <n v="105"/>
    <n v="62"/>
    <n v="64"/>
    <n v="44"/>
  </r>
  <r>
    <s v="Dawson County"/>
    <s v=" Montana"/>
    <n v="2010"/>
    <x v="82"/>
    <n v="8933"/>
    <n v="4583"/>
    <n v="4350"/>
    <n v="473"/>
    <n v="535"/>
    <n v="410"/>
    <n v="625"/>
    <n v="634"/>
    <n v="571"/>
    <n v="437"/>
    <n v="518"/>
    <n v="473"/>
    <n v="696"/>
    <n v="750"/>
    <n v="625"/>
    <n v="589"/>
    <n v="437"/>
    <n v="321"/>
    <n v="321"/>
    <n v="267"/>
    <n v="241"/>
  </r>
  <r>
    <s v="Deer Lodge County"/>
    <s v=" Montana"/>
    <n v="2010"/>
    <x v="82"/>
    <n v="9270"/>
    <n v="4896"/>
    <n v="4374"/>
    <n v="370"/>
    <n v="324"/>
    <n v="426"/>
    <n v="1028"/>
    <n v="546"/>
    <n v="352"/>
    <n v="342"/>
    <n v="491"/>
    <n v="667"/>
    <n v="676"/>
    <n v="852"/>
    <n v="871"/>
    <n v="593"/>
    <n v="519"/>
    <n v="361"/>
    <n v="361"/>
    <n v="287"/>
    <n v="185"/>
  </r>
  <r>
    <s v="Fallon County"/>
    <s v=" Montana"/>
    <n v="2010"/>
    <x v="82"/>
    <n v="2813"/>
    <n v="1442"/>
    <n v="1371"/>
    <n v="180"/>
    <n v="126"/>
    <n v="194"/>
    <n v="174"/>
    <n v="163"/>
    <n v="174"/>
    <n v="149"/>
    <n v="143"/>
    <n v="143"/>
    <n v="230"/>
    <n v="267"/>
    <n v="194"/>
    <n v="163"/>
    <n v="118"/>
    <n v="123"/>
    <n v="109"/>
    <n v="84"/>
    <n v="67"/>
  </r>
  <r>
    <s v="Green County"/>
    <s v=" Kentucky"/>
    <n v="2010"/>
    <x v="65"/>
    <n v="11513"/>
    <n v="5805"/>
    <n v="5708"/>
    <n v="564"/>
    <n v="564"/>
    <n v="759"/>
    <n v="805"/>
    <n v="449"/>
    <n v="552"/>
    <n v="506"/>
    <n v="472"/>
    <n v="725"/>
    <n v="840"/>
    <n v="990"/>
    <n v="1139"/>
    <n v="644"/>
    <n v="598"/>
    <n v="621"/>
    <n v="495"/>
    <n v="391"/>
    <n v="379"/>
  </r>
  <r>
    <s v="Flathead County"/>
    <s v=" Montana"/>
    <n v="2010"/>
    <x v="82"/>
    <n v="89215"/>
    <n v="44446"/>
    <n v="44769"/>
    <n v="5709"/>
    <n v="6245"/>
    <n v="5531"/>
    <n v="6245"/>
    <n v="4639"/>
    <n v="5085"/>
    <n v="5174"/>
    <n v="5531"/>
    <n v="5709"/>
    <n v="7226"/>
    <n v="7583"/>
    <n v="7226"/>
    <n v="5352"/>
    <n v="3836"/>
    <n v="2854"/>
    <n v="1962"/>
    <n v="1962"/>
    <n v="1427"/>
  </r>
  <r>
    <s v="Gallatin County"/>
    <s v=" Montana"/>
    <n v="2010"/>
    <x v="82"/>
    <n v="87676"/>
    <n v="45449"/>
    <n v="42227"/>
    <n v="5611"/>
    <n v="5260"/>
    <n v="4559"/>
    <n v="6751"/>
    <n v="11134"/>
    <n v="7978"/>
    <n v="6926"/>
    <n v="5523"/>
    <n v="5348"/>
    <n v="5961"/>
    <n v="5874"/>
    <n v="5260"/>
    <n v="3594"/>
    <n v="2279"/>
    <n v="1928"/>
    <n v="1490"/>
    <n v="1052"/>
    <n v="1139"/>
  </r>
  <r>
    <s v="Garfield County"/>
    <s v=" Montana"/>
    <n v="2010"/>
    <x v="82"/>
    <n v="1224"/>
    <n v="636"/>
    <n v="588"/>
    <n v="62"/>
    <n v="59"/>
    <n v="122"/>
    <n v="83"/>
    <n v="62"/>
    <n v="15"/>
    <n v="57"/>
    <n v="41"/>
    <n v="79"/>
    <n v="91"/>
    <n v="93"/>
    <n v="112"/>
    <n v="83"/>
    <n v="79"/>
    <n v="73"/>
    <n v="19"/>
    <n v="40"/>
    <n v="44"/>
  </r>
  <r>
    <s v="Glacier County"/>
    <s v=" Montana"/>
    <n v="2010"/>
    <x v="82"/>
    <n v="13251"/>
    <n v="6450"/>
    <n v="6801"/>
    <n v="1205"/>
    <n v="1219"/>
    <n v="1020"/>
    <n v="1166"/>
    <n v="874"/>
    <n v="821"/>
    <n v="662"/>
    <n v="993"/>
    <n v="609"/>
    <n v="1046"/>
    <n v="967"/>
    <n v="781"/>
    <n v="516"/>
    <n v="371"/>
    <n v="384"/>
    <n v="344"/>
    <n v="185"/>
    <n v="92"/>
  </r>
  <r>
    <s v="Granite County"/>
    <s v=" Montana"/>
    <n v="2010"/>
    <x v="82"/>
    <n v="3044"/>
    <n v="1559"/>
    <n v="1485"/>
    <n v="103"/>
    <n v="170"/>
    <n v="167"/>
    <n v="185"/>
    <n v="79"/>
    <n v="106"/>
    <n v="118"/>
    <n v="146"/>
    <n v="179"/>
    <n v="240"/>
    <n v="286"/>
    <n v="307"/>
    <n v="277"/>
    <n v="270"/>
    <n v="140"/>
    <n v="158"/>
    <n v="54"/>
    <n v="54"/>
  </r>
  <r>
    <s v="Renville County"/>
    <s v=" Minnesota"/>
    <n v="2010"/>
    <x v="78"/>
    <n v="16007"/>
    <n v="8118"/>
    <n v="7889"/>
    <n v="1200"/>
    <n v="1216"/>
    <n v="1088"/>
    <n v="1344"/>
    <n v="1200"/>
    <n v="1008"/>
    <n v="848"/>
    <n v="864"/>
    <n v="992"/>
    <n v="1184"/>
    <n v="1232"/>
    <n v="1168"/>
    <n v="656"/>
    <n v="592"/>
    <n v="448"/>
    <n v="528"/>
    <n v="352"/>
    <n v="112"/>
  </r>
  <r>
    <s v="Jefferson County"/>
    <s v=" Montana"/>
    <n v="2010"/>
    <x v="82"/>
    <n v="11166"/>
    <n v="5805"/>
    <n v="5361"/>
    <n v="535"/>
    <n v="692"/>
    <n v="725"/>
    <n v="803"/>
    <n v="513"/>
    <n v="290"/>
    <n v="446"/>
    <n v="625"/>
    <n v="826"/>
    <n v="1049"/>
    <n v="1194"/>
    <n v="1272"/>
    <n v="748"/>
    <n v="513"/>
    <n v="424"/>
    <n v="256"/>
    <n v="145"/>
    <n v="100"/>
  </r>
  <r>
    <s v="Judith Basin County"/>
    <s v=" Montana"/>
    <n v="2010"/>
    <x v="82"/>
    <n v="1967"/>
    <n v="927"/>
    <n v="1040"/>
    <n v="55"/>
    <n v="53"/>
    <n v="125"/>
    <n v="121"/>
    <n v="51"/>
    <n v="64"/>
    <n v="76"/>
    <n v="80"/>
    <n v="114"/>
    <n v="145"/>
    <n v="184"/>
    <n v="190"/>
    <n v="178"/>
    <n v="125"/>
    <n v="127"/>
    <n v="102"/>
    <n v="96"/>
    <n v="72"/>
  </r>
  <r>
    <s v="Lake County"/>
    <s v=" Montana"/>
    <n v="2010"/>
    <x v="82"/>
    <n v="28493"/>
    <n v="13952"/>
    <n v="14541"/>
    <n v="1994"/>
    <n v="1795"/>
    <n v="2051"/>
    <n v="2079"/>
    <n v="1681"/>
    <n v="1396"/>
    <n v="1396"/>
    <n v="1538"/>
    <n v="1595"/>
    <n v="2051"/>
    <n v="2222"/>
    <n v="2079"/>
    <n v="1994"/>
    <n v="1538"/>
    <n v="1054"/>
    <n v="1111"/>
    <n v="484"/>
    <n v="455"/>
  </r>
  <r>
    <s v="Lewis and Clark County"/>
    <s v=" Montana"/>
    <n v="2010"/>
    <x v="82"/>
    <n v="61643"/>
    <n v="30441"/>
    <n v="31202"/>
    <n v="3636"/>
    <n v="4130"/>
    <n v="3945"/>
    <n v="4191"/>
    <n v="3760"/>
    <n v="3575"/>
    <n v="3328"/>
    <n v="3575"/>
    <n v="4006"/>
    <n v="5054"/>
    <n v="5239"/>
    <n v="4376"/>
    <n v="4438"/>
    <n v="2712"/>
    <n v="1726"/>
    <n v="1726"/>
    <n v="1109"/>
    <n v="986"/>
  </r>
  <r>
    <s v="Liberty County"/>
    <s v=" Montana"/>
    <n v="2010"/>
    <x v="82"/>
    <n v="2261"/>
    <n v="1163"/>
    <n v="1098"/>
    <n v="81"/>
    <n v="90"/>
    <n v="226"/>
    <n v="226"/>
    <n v="97"/>
    <n v="79"/>
    <n v="72"/>
    <n v="36"/>
    <n v="194"/>
    <n v="230"/>
    <n v="219"/>
    <n v="174"/>
    <n v="104"/>
    <n v="108"/>
    <n v="133"/>
    <n v="94"/>
    <n v="38"/>
    <n v="49"/>
  </r>
  <r>
    <s v="Lincoln County"/>
    <s v=" Montana"/>
    <n v="2010"/>
    <x v="82"/>
    <n v="19507"/>
    <n v="9839"/>
    <n v="9668"/>
    <n v="838"/>
    <n v="1189"/>
    <n v="897"/>
    <n v="1248"/>
    <n v="799"/>
    <n v="741"/>
    <n v="858"/>
    <n v="975"/>
    <n v="1131"/>
    <n v="1541"/>
    <n v="1853"/>
    <n v="1911"/>
    <n v="1716"/>
    <n v="1384"/>
    <n v="1014"/>
    <n v="682"/>
    <n v="468"/>
    <n v="273"/>
  </r>
  <r>
    <s v="McCone County"/>
    <s v=" Montana"/>
    <n v="2010"/>
    <x v="82"/>
    <n v="1714"/>
    <n v="850"/>
    <n v="864"/>
    <n v="150"/>
    <n v="78"/>
    <n v="138"/>
    <n v="99"/>
    <n v="46"/>
    <n v="61"/>
    <n v="56"/>
    <n v="92"/>
    <n v="99"/>
    <n v="145"/>
    <n v="181"/>
    <n v="97"/>
    <n v="111"/>
    <n v="101"/>
    <n v="70"/>
    <n v="82"/>
    <n v="58"/>
    <n v="42"/>
  </r>
  <r>
    <s v="Cameron Parish"/>
    <s v=" Louisiana"/>
    <n v="2010"/>
    <x v="73"/>
    <n v="7588"/>
    <n v="3895"/>
    <n v="3693"/>
    <n v="326"/>
    <n v="386"/>
    <n v="356"/>
    <n v="349"/>
    <n v="295"/>
    <n v="333"/>
    <n v="371"/>
    <n v="447"/>
    <n v="402"/>
    <n v="675"/>
    <n v="660"/>
    <n v="956"/>
    <n v="493"/>
    <n v="485"/>
    <n v="417"/>
    <n v="250"/>
    <n v="204"/>
    <n v="159"/>
  </r>
  <r>
    <s v="Meagher County"/>
    <s v=" Montana"/>
    <n v="2010"/>
    <x v="82"/>
    <n v="2024"/>
    <n v="1006"/>
    <n v="1018"/>
    <n v="172"/>
    <n v="80"/>
    <n v="131"/>
    <n v="131"/>
    <n v="85"/>
    <n v="129"/>
    <n v="117"/>
    <n v="135"/>
    <n v="74"/>
    <n v="157"/>
    <n v="167"/>
    <n v="176"/>
    <n v="115"/>
    <n v="80"/>
    <n v="74"/>
    <n v="78"/>
    <n v="46"/>
    <n v="66"/>
  </r>
  <r>
    <s v="Mineral County"/>
    <s v=" Montana"/>
    <n v="2010"/>
    <x v="82"/>
    <n v="4193"/>
    <n v="2100"/>
    <n v="2093"/>
    <n v="239"/>
    <n v="192"/>
    <n v="255"/>
    <n v="272"/>
    <n v="197"/>
    <n v="167"/>
    <n v="163"/>
    <n v="201"/>
    <n v="251"/>
    <n v="322"/>
    <n v="360"/>
    <n v="444"/>
    <n v="285"/>
    <n v="331"/>
    <n v="197"/>
    <n v="129"/>
    <n v="129"/>
    <n v="54"/>
  </r>
  <r>
    <s v="Missoula County"/>
    <s v=" Montana"/>
    <n v="2010"/>
    <x v="82"/>
    <n v="107288"/>
    <n v="53850"/>
    <n v="53438"/>
    <n v="5900"/>
    <n v="6115"/>
    <n v="6008"/>
    <n v="8153"/>
    <n v="12445"/>
    <n v="9012"/>
    <n v="7188"/>
    <n v="5793"/>
    <n v="6866"/>
    <n v="7402"/>
    <n v="7832"/>
    <n v="6973"/>
    <n v="5793"/>
    <n v="3862"/>
    <n v="2467"/>
    <n v="2145"/>
    <n v="1609"/>
    <n v="1609"/>
  </r>
  <r>
    <s v="Musselshell County"/>
    <s v=" Montana"/>
    <n v="2010"/>
    <x v="82"/>
    <n v="4339"/>
    <n v="2097"/>
    <n v="2242"/>
    <n v="190"/>
    <n v="216"/>
    <n v="234"/>
    <n v="203"/>
    <n v="229"/>
    <n v="143"/>
    <n v="147"/>
    <n v="216"/>
    <n v="264"/>
    <n v="377"/>
    <n v="459"/>
    <n v="459"/>
    <n v="390"/>
    <n v="334"/>
    <n v="134"/>
    <n v="164"/>
    <n v="56"/>
    <n v="117"/>
  </r>
  <r>
    <s v="Park County"/>
    <s v=" Montana"/>
    <n v="2010"/>
    <x v="82"/>
    <n v="15752"/>
    <n v="7800"/>
    <n v="7952"/>
    <n v="771"/>
    <n v="850"/>
    <n v="992"/>
    <n v="803"/>
    <n v="582"/>
    <n v="803"/>
    <n v="976"/>
    <n v="976"/>
    <n v="1181"/>
    <n v="1323"/>
    <n v="1496"/>
    <n v="1543"/>
    <n v="976"/>
    <n v="708"/>
    <n v="614"/>
    <n v="330"/>
    <n v="362"/>
    <n v="425"/>
  </r>
  <r>
    <s v="Petroleum County"/>
    <s v=" Montana"/>
    <n v="2010"/>
    <x v="82"/>
    <n v="598"/>
    <n v="339"/>
    <n v="259"/>
    <n v="29"/>
    <n v="34"/>
    <n v="63"/>
    <n v="13"/>
    <n v="7"/>
    <n v="16"/>
    <n v="75"/>
    <n v="34"/>
    <n v="40"/>
    <n v="35"/>
    <n v="65"/>
    <n v="53"/>
    <n v="10"/>
    <n v="22"/>
    <n v="41"/>
    <n v="32"/>
    <n v="20"/>
    <n v="0"/>
  </r>
  <r>
    <s v="Phillips County"/>
    <s v=" Montana"/>
    <n v="2010"/>
    <x v="82"/>
    <n v="4206"/>
    <n v="2084"/>
    <n v="2122"/>
    <n v="164"/>
    <n v="256"/>
    <n v="302"/>
    <n v="353"/>
    <n v="79"/>
    <n v="197"/>
    <n v="155"/>
    <n v="113"/>
    <n v="302"/>
    <n v="424"/>
    <n v="382"/>
    <n v="294"/>
    <n v="311"/>
    <n v="201"/>
    <n v="235"/>
    <n v="176"/>
    <n v="96"/>
    <n v="164"/>
  </r>
  <r>
    <s v="Pondera County"/>
    <s v=" Montana"/>
    <n v="2010"/>
    <x v="82"/>
    <n v="6145"/>
    <n v="2994"/>
    <n v="3151"/>
    <n v="405"/>
    <n v="430"/>
    <n v="411"/>
    <n v="430"/>
    <n v="282"/>
    <n v="319"/>
    <n v="294"/>
    <n v="264"/>
    <n v="430"/>
    <n v="528"/>
    <n v="479"/>
    <n v="442"/>
    <n v="307"/>
    <n v="288"/>
    <n v="208"/>
    <n v="276"/>
    <n v="196"/>
    <n v="147"/>
  </r>
  <r>
    <s v="Powder River County"/>
    <s v=" Montana"/>
    <n v="2010"/>
    <x v="82"/>
    <n v="1659"/>
    <n v="851"/>
    <n v="808"/>
    <n v="74"/>
    <n v="107"/>
    <n v="101"/>
    <n v="162"/>
    <n v="49"/>
    <n v="79"/>
    <n v="56"/>
    <n v="76"/>
    <n v="74"/>
    <n v="157"/>
    <n v="142"/>
    <n v="94"/>
    <n v="154"/>
    <n v="74"/>
    <n v="49"/>
    <n v="96"/>
    <n v="49"/>
    <n v="56"/>
  </r>
  <r>
    <s v="Powell County"/>
    <s v=" Montana"/>
    <n v="2010"/>
    <x v="82"/>
    <n v="7077"/>
    <n v="4346"/>
    <n v="2731"/>
    <n v="283"/>
    <n v="290"/>
    <n v="353"/>
    <n v="403"/>
    <n v="424"/>
    <n v="417"/>
    <n v="339"/>
    <n v="530"/>
    <n v="544"/>
    <n v="707"/>
    <n v="644"/>
    <n v="651"/>
    <n v="360"/>
    <n v="452"/>
    <n v="198"/>
    <n v="198"/>
    <n v="113"/>
    <n v="141"/>
  </r>
  <r>
    <s v="Prairie County"/>
    <s v=" Montana"/>
    <n v="2010"/>
    <x v="82"/>
    <n v="1089"/>
    <n v="547"/>
    <n v="542"/>
    <n v="6"/>
    <n v="53"/>
    <n v="45"/>
    <n v="75"/>
    <n v="60"/>
    <n v="11"/>
    <n v="52"/>
    <n v="18"/>
    <n v="59"/>
    <n v="55"/>
    <n v="90"/>
    <n v="126"/>
    <n v="119"/>
    <n v="81"/>
    <n v="69"/>
    <n v="63"/>
    <n v="34"/>
    <n v="64"/>
  </r>
  <r>
    <s v="Ravalli County"/>
    <s v=" Montana"/>
    <n v="2010"/>
    <x v="82"/>
    <n v="40013"/>
    <n v="19861"/>
    <n v="20152"/>
    <n v="2320"/>
    <n v="2120"/>
    <n v="2880"/>
    <n v="2640"/>
    <n v="1680"/>
    <n v="1720"/>
    <n v="1800"/>
    <n v="1880"/>
    <n v="2880"/>
    <n v="3121"/>
    <n v="3321"/>
    <n v="3040"/>
    <n v="3281"/>
    <n v="2320"/>
    <n v="1800"/>
    <n v="1400"/>
    <n v="800"/>
    <n v="960"/>
  </r>
  <r>
    <s v="Richland County"/>
    <s v=" Montana"/>
    <n v="2010"/>
    <x v="82"/>
    <n v="9498"/>
    <n v="4966"/>
    <n v="4532"/>
    <n v="607"/>
    <n v="636"/>
    <n v="560"/>
    <n v="693"/>
    <n v="465"/>
    <n v="598"/>
    <n v="512"/>
    <n v="398"/>
    <n v="664"/>
    <n v="797"/>
    <n v="854"/>
    <n v="835"/>
    <n v="455"/>
    <n v="446"/>
    <n v="275"/>
    <n v="208"/>
    <n v="256"/>
    <n v="246"/>
  </r>
  <r>
    <s v="Roosevelt County"/>
    <s v=" Montana"/>
    <n v="2010"/>
    <x v="82"/>
    <n v="10273"/>
    <n v="5042"/>
    <n v="5231"/>
    <n v="914"/>
    <n v="616"/>
    <n v="1109"/>
    <n v="1027"/>
    <n v="719"/>
    <n v="503"/>
    <n v="400"/>
    <n v="626"/>
    <n v="606"/>
    <n v="739"/>
    <n v="749"/>
    <n v="616"/>
    <n v="493"/>
    <n v="308"/>
    <n v="297"/>
    <n v="226"/>
    <n v="174"/>
    <n v="133"/>
  </r>
  <r>
    <s v="Rosebud County"/>
    <s v=" Montana"/>
    <n v="2010"/>
    <x v="82"/>
    <n v="9134"/>
    <n v="4558"/>
    <n v="4576"/>
    <n v="785"/>
    <n v="630"/>
    <n v="876"/>
    <n v="803"/>
    <n v="456"/>
    <n v="493"/>
    <n v="301"/>
    <n v="438"/>
    <n v="730"/>
    <n v="648"/>
    <n v="748"/>
    <n v="721"/>
    <n v="493"/>
    <n v="374"/>
    <n v="182"/>
    <n v="182"/>
    <n v="155"/>
    <n v="100"/>
  </r>
  <r>
    <s v="Sanders County"/>
    <s v=" Montana"/>
    <n v="2010"/>
    <x v="82"/>
    <n v="11366"/>
    <n v="5817"/>
    <n v="5549"/>
    <n v="534"/>
    <n v="556"/>
    <n v="704"/>
    <n v="761"/>
    <n v="431"/>
    <n v="431"/>
    <n v="500"/>
    <n v="375"/>
    <n v="750"/>
    <n v="818"/>
    <n v="1068"/>
    <n v="1125"/>
    <n v="977"/>
    <n v="806"/>
    <n v="579"/>
    <n v="477"/>
    <n v="250"/>
    <n v="227"/>
  </r>
  <r>
    <s v="Sheridan County"/>
    <s v=" Montana"/>
    <n v="2010"/>
    <x v="82"/>
    <n v="3505"/>
    <n v="1715"/>
    <n v="1790"/>
    <n v="164"/>
    <n v="161"/>
    <n v="241"/>
    <n v="91"/>
    <n v="98"/>
    <n v="189"/>
    <n v="171"/>
    <n v="122"/>
    <n v="224"/>
    <n v="287"/>
    <n v="343"/>
    <n v="361"/>
    <n v="168"/>
    <n v="196"/>
    <n v="150"/>
    <n v="245"/>
    <n v="115"/>
    <n v="168"/>
  </r>
  <r>
    <s v="Silver Bow County"/>
    <s v=" Montana"/>
    <n v="2010"/>
    <x v="82"/>
    <n v="33797"/>
    <n v="16900"/>
    <n v="16897"/>
    <n v="1892"/>
    <n v="2196"/>
    <n v="1926"/>
    <n v="2399"/>
    <n v="2331"/>
    <n v="1926"/>
    <n v="1723"/>
    <n v="1825"/>
    <n v="2298"/>
    <n v="2669"/>
    <n v="2737"/>
    <n v="2636"/>
    <n v="1791"/>
    <n v="1689"/>
    <n v="1149"/>
    <n v="878"/>
    <n v="912"/>
    <n v="844"/>
  </r>
  <r>
    <s v="Stillwater County"/>
    <s v=" Montana"/>
    <n v="2010"/>
    <x v="82"/>
    <n v="8934"/>
    <n v="4584"/>
    <n v="4350"/>
    <n v="527"/>
    <n v="446"/>
    <n v="705"/>
    <n v="544"/>
    <n v="321"/>
    <n v="384"/>
    <n v="464"/>
    <n v="536"/>
    <n v="536"/>
    <n v="723"/>
    <n v="848"/>
    <n v="714"/>
    <n v="768"/>
    <n v="473"/>
    <n v="348"/>
    <n v="259"/>
    <n v="160"/>
    <n v="169"/>
  </r>
  <r>
    <s v="Sweet Grass County"/>
    <s v=" Montana"/>
    <n v="2010"/>
    <x v="82"/>
    <n v="3717"/>
    <n v="1990"/>
    <n v="1727"/>
    <n v="226"/>
    <n v="237"/>
    <n v="271"/>
    <n v="267"/>
    <n v="18"/>
    <n v="126"/>
    <n v="208"/>
    <n v="144"/>
    <n v="338"/>
    <n v="304"/>
    <n v="252"/>
    <n v="449"/>
    <n v="234"/>
    <n v="111"/>
    <n v="189"/>
    <n v="141"/>
    <n v="70"/>
    <n v="118"/>
  </r>
  <r>
    <s v="Teton County"/>
    <s v=" Montana"/>
    <n v="2010"/>
    <x v="82"/>
    <n v="6105"/>
    <n v="2995"/>
    <n v="3110"/>
    <n v="323"/>
    <n v="354"/>
    <n v="439"/>
    <n v="482"/>
    <n v="213"/>
    <n v="250"/>
    <n v="268"/>
    <n v="311"/>
    <n v="390"/>
    <n v="512"/>
    <n v="470"/>
    <n v="567"/>
    <n v="274"/>
    <n v="378"/>
    <n v="286"/>
    <n v="207"/>
    <n v="164"/>
    <n v="225"/>
  </r>
  <r>
    <s v="Toole County"/>
    <s v=" Montana"/>
    <n v="2010"/>
    <x v="82"/>
    <n v="5143"/>
    <n v="2804"/>
    <n v="2339"/>
    <n v="262"/>
    <n v="200"/>
    <n v="401"/>
    <n v="262"/>
    <n v="313"/>
    <n v="360"/>
    <n v="334"/>
    <n v="318"/>
    <n v="354"/>
    <n v="468"/>
    <n v="462"/>
    <n v="457"/>
    <n v="241"/>
    <n v="169"/>
    <n v="185"/>
    <n v="82"/>
    <n v="128"/>
    <n v="138"/>
  </r>
  <r>
    <s v="Treasure County"/>
    <s v=" Montana"/>
    <n v="2010"/>
    <x v="82"/>
    <n v="848"/>
    <n v="486"/>
    <n v="362"/>
    <n v="61"/>
    <n v="43"/>
    <n v="48"/>
    <n v="61"/>
    <n v="63"/>
    <n v="28"/>
    <n v="43"/>
    <n v="27"/>
    <n v="38"/>
    <n v="71"/>
    <n v="60"/>
    <n v="67"/>
    <n v="72"/>
    <n v="18"/>
    <n v="44"/>
    <n v="24"/>
    <n v="27"/>
    <n v="44"/>
  </r>
  <r>
    <s v="Valley County"/>
    <s v=" Montana"/>
    <n v="2010"/>
    <x v="82"/>
    <n v="7345"/>
    <n v="3661"/>
    <n v="3684"/>
    <n v="396"/>
    <n v="558"/>
    <n v="455"/>
    <n v="558"/>
    <n v="220"/>
    <n v="308"/>
    <n v="374"/>
    <n v="440"/>
    <n v="359"/>
    <n v="587"/>
    <n v="580"/>
    <n v="484"/>
    <n v="543"/>
    <n v="448"/>
    <n v="301"/>
    <n v="345"/>
    <n v="242"/>
    <n v="139"/>
  </r>
  <r>
    <s v="Wheatland County"/>
    <s v=" Montana"/>
    <n v="2010"/>
    <x v="82"/>
    <n v="2118"/>
    <n v="1001"/>
    <n v="1117"/>
    <n v="131"/>
    <n v="93"/>
    <n v="91"/>
    <n v="139"/>
    <n v="101"/>
    <n v="116"/>
    <n v="46"/>
    <n v="59"/>
    <n v="80"/>
    <n v="169"/>
    <n v="199"/>
    <n v="216"/>
    <n v="129"/>
    <n v="101"/>
    <n v="154"/>
    <n v="82"/>
    <n v="93"/>
    <n v="112"/>
  </r>
  <r>
    <s v="Wibaux County"/>
    <s v=" Montana"/>
    <n v="2010"/>
    <x v="82"/>
    <n v="1067"/>
    <n v="565"/>
    <n v="502"/>
    <n v="25"/>
    <n v="60"/>
    <n v="71"/>
    <n v="72"/>
    <n v="67"/>
    <n v="43"/>
    <n v="40"/>
    <n v="11"/>
    <n v="74"/>
    <n v="96"/>
    <n v="84"/>
    <n v="98"/>
    <n v="89"/>
    <n v="69"/>
    <n v="40"/>
    <n v="41"/>
    <n v="38"/>
    <n v="38"/>
  </r>
  <r>
    <s v="Yellowstone County"/>
    <s v=" Montana"/>
    <n v="2010"/>
    <x v="82"/>
    <n v="144050"/>
    <n v="70283"/>
    <n v="73767"/>
    <n v="9651"/>
    <n v="9651"/>
    <n v="9075"/>
    <n v="9507"/>
    <n v="9363"/>
    <n v="10083"/>
    <n v="8931"/>
    <n v="9075"/>
    <n v="9363"/>
    <n v="10947"/>
    <n v="11091"/>
    <n v="9939"/>
    <n v="7346"/>
    <n v="5617"/>
    <n v="4609"/>
    <n v="4033"/>
    <n v="3313"/>
    <n v="2736"/>
  </r>
  <r>
    <s v="Adams County"/>
    <s v=" Nebraska"/>
    <n v="2010"/>
    <x v="68"/>
    <n v="31126"/>
    <n v="15503"/>
    <n v="15623"/>
    <n v="2147"/>
    <n v="2241"/>
    <n v="1867"/>
    <n v="2552"/>
    <n v="2396"/>
    <n v="1743"/>
    <n v="1743"/>
    <n v="1743"/>
    <n v="1774"/>
    <n v="2241"/>
    <n v="2241"/>
    <n v="2023"/>
    <n v="1587"/>
    <n v="1182"/>
    <n v="964"/>
    <n v="1027"/>
    <n v="778"/>
    <n v="809"/>
  </r>
  <r>
    <s v="Antelope County"/>
    <s v=" Nebraska"/>
    <n v="2010"/>
    <x v="68"/>
    <n v="6742"/>
    <n v="3369"/>
    <n v="3373"/>
    <n v="424"/>
    <n v="444"/>
    <n v="424"/>
    <n v="471"/>
    <n v="276"/>
    <n v="310"/>
    <n v="310"/>
    <n v="337"/>
    <n v="350"/>
    <n v="546"/>
    <n v="552"/>
    <n v="552"/>
    <n v="364"/>
    <n v="296"/>
    <n v="350"/>
    <n v="262"/>
    <n v="242"/>
    <n v="229"/>
  </r>
  <r>
    <s v="Arthur County"/>
    <s v=" Nebraska"/>
    <n v="2010"/>
    <x v="68"/>
    <n v="426"/>
    <n v="215"/>
    <n v="211"/>
    <n v="28"/>
    <n v="51"/>
    <n v="28"/>
    <n v="20"/>
    <n v="11"/>
    <n v="11"/>
    <n v="37"/>
    <n v="37"/>
    <n v="22"/>
    <n v="34"/>
    <n v="14"/>
    <n v="23"/>
    <n v="28"/>
    <n v="42"/>
    <n v="11"/>
    <n v="6"/>
    <n v="16"/>
    <n v="0"/>
  </r>
  <r>
    <s v="Logan County"/>
    <s v=" Nebraska"/>
    <n v="2010"/>
    <x v="68"/>
    <n v="720"/>
    <n v="361"/>
    <n v="359"/>
    <n v="54"/>
    <n v="33"/>
    <n v="54"/>
    <n v="46"/>
    <n v="36"/>
    <n v="33"/>
    <n v="7"/>
    <n v="27"/>
    <n v="49"/>
    <n v="76"/>
    <n v="82"/>
    <n v="46"/>
    <n v="51"/>
    <n v="25"/>
    <n v="25"/>
    <n v="18"/>
    <n v="23"/>
    <n v="25"/>
  </r>
  <r>
    <s v="Blaine County"/>
    <s v=" Nebraska"/>
    <n v="2010"/>
    <x v="68"/>
    <n v="539"/>
    <n v="286"/>
    <n v="253"/>
    <n v="36"/>
    <n v="22"/>
    <n v="17"/>
    <n v="24"/>
    <n v="25"/>
    <n v="37"/>
    <n v="19"/>
    <n v="15"/>
    <n v="25"/>
    <n v="57"/>
    <n v="38"/>
    <n v="53"/>
    <n v="44"/>
    <n v="44"/>
    <n v="53"/>
    <n v="14"/>
    <n v="3"/>
    <n v="7"/>
  </r>
  <r>
    <s v="Boone County"/>
    <s v=" Nebraska"/>
    <n v="2010"/>
    <x v="68"/>
    <n v="5553"/>
    <n v="2773"/>
    <n v="2780"/>
    <n v="305"/>
    <n v="333"/>
    <n v="394"/>
    <n v="394"/>
    <n v="288"/>
    <n v="216"/>
    <n v="227"/>
    <n v="294"/>
    <n v="333"/>
    <n v="449"/>
    <n v="488"/>
    <n v="310"/>
    <n v="366"/>
    <n v="288"/>
    <n v="194"/>
    <n v="260"/>
    <n v="205"/>
    <n v="211"/>
  </r>
  <r>
    <s v="Boyd County"/>
    <s v=" Nebraska"/>
    <n v="2010"/>
    <x v="68"/>
    <n v="2107"/>
    <n v="1116"/>
    <n v="991"/>
    <n v="94"/>
    <n v="143"/>
    <n v="147"/>
    <n v="113"/>
    <n v="99"/>
    <n v="107"/>
    <n v="54"/>
    <n v="115"/>
    <n v="136"/>
    <n v="170"/>
    <n v="151"/>
    <n v="162"/>
    <n v="117"/>
    <n v="153"/>
    <n v="101"/>
    <n v="101"/>
    <n v="63"/>
    <n v="73"/>
  </r>
  <r>
    <s v="Brown County"/>
    <s v=" Nebraska"/>
    <n v="2010"/>
    <x v="68"/>
    <n v="3192"/>
    <n v="1502"/>
    <n v="1690"/>
    <n v="181"/>
    <n v="213"/>
    <n v="191"/>
    <n v="201"/>
    <n v="114"/>
    <n v="92"/>
    <n v="169"/>
    <n v="76"/>
    <n v="236"/>
    <n v="197"/>
    <n v="233"/>
    <n v="217"/>
    <n v="229"/>
    <n v="165"/>
    <n v="140"/>
    <n v="194"/>
    <n v="153"/>
    <n v="185"/>
  </r>
  <r>
    <s v="Buffalo County"/>
    <s v=" Nebraska"/>
    <n v="2010"/>
    <x v="68"/>
    <n v="45437"/>
    <n v="22485"/>
    <n v="22952"/>
    <n v="3226"/>
    <n v="2953"/>
    <n v="2771"/>
    <n v="3953"/>
    <n v="5588"/>
    <n v="3135"/>
    <n v="2817"/>
    <n v="2362"/>
    <n v="2817"/>
    <n v="2953"/>
    <n v="2907"/>
    <n v="2589"/>
    <n v="1908"/>
    <n v="1272"/>
    <n v="1317"/>
    <n v="817"/>
    <n v="999"/>
    <n v="1090"/>
  </r>
  <r>
    <s v="Burt County"/>
    <s v=" Nebraska"/>
    <n v="2010"/>
    <x v="68"/>
    <n v="6964"/>
    <n v="3418"/>
    <n v="3546"/>
    <n v="396"/>
    <n v="403"/>
    <n v="466"/>
    <n v="459"/>
    <n v="243"/>
    <n v="306"/>
    <n v="278"/>
    <n v="327"/>
    <n v="473"/>
    <n v="515"/>
    <n v="543"/>
    <n v="571"/>
    <n v="362"/>
    <n v="389"/>
    <n v="348"/>
    <n v="348"/>
    <n v="250"/>
    <n v="271"/>
  </r>
  <r>
    <s v="Butler County"/>
    <s v=" Nebraska"/>
    <n v="2010"/>
    <x v="68"/>
    <n v="8382"/>
    <n v="4207"/>
    <n v="4175"/>
    <n v="461"/>
    <n v="611"/>
    <n v="611"/>
    <n v="561"/>
    <n v="335"/>
    <n v="368"/>
    <n v="435"/>
    <n v="343"/>
    <n v="637"/>
    <n v="720"/>
    <n v="645"/>
    <n v="611"/>
    <n v="469"/>
    <n v="393"/>
    <n v="310"/>
    <n v="385"/>
    <n v="209"/>
    <n v="259"/>
  </r>
  <r>
    <s v="Cedar County"/>
    <s v=" Nebraska"/>
    <n v="2010"/>
    <x v="68"/>
    <n v="8906"/>
    <n v="4495"/>
    <n v="4411"/>
    <n v="578"/>
    <n v="685"/>
    <n v="569"/>
    <n v="703"/>
    <n v="356"/>
    <n v="356"/>
    <n v="400"/>
    <n v="472"/>
    <n v="507"/>
    <n v="703"/>
    <n v="730"/>
    <n v="561"/>
    <n v="463"/>
    <n v="374"/>
    <n v="374"/>
    <n v="374"/>
    <n v="365"/>
    <n v="320"/>
  </r>
  <r>
    <s v="Chase County"/>
    <s v=" Nebraska"/>
    <n v="2010"/>
    <x v="68"/>
    <n v="3927"/>
    <n v="1952"/>
    <n v="1975"/>
    <n v="259"/>
    <n v="180"/>
    <n v="322"/>
    <n v="227"/>
    <n v="188"/>
    <n v="200"/>
    <n v="106"/>
    <n v="164"/>
    <n v="333"/>
    <n v="278"/>
    <n v="369"/>
    <n v="298"/>
    <n v="180"/>
    <n v="149"/>
    <n v="208"/>
    <n v="117"/>
    <n v="176"/>
    <n v="161"/>
  </r>
  <r>
    <s v="Cherry County"/>
    <s v=" Nebraska"/>
    <n v="2010"/>
    <x v="68"/>
    <n v="5783"/>
    <n v="2853"/>
    <n v="2930"/>
    <n v="370"/>
    <n v="393"/>
    <n v="335"/>
    <n v="352"/>
    <n v="254"/>
    <n v="260"/>
    <n v="283"/>
    <n v="289"/>
    <n v="433"/>
    <n v="422"/>
    <n v="485"/>
    <n v="393"/>
    <n v="318"/>
    <n v="318"/>
    <n v="271"/>
    <n v="225"/>
    <n v="156"/>
    <n v="213"/>
  </r>
  <r>
    <s v="Cheyenne County"/>
    <s v=" Nebraska"/>
    <n v="2010"/>
    <x v="68"/>
    <n v="10049"/>
    <n v="5007"/>
    <n v="5042"/>
    <n v="653"/>
    <n v="673"/>
    <n v="703"/>
    <n v="633"/>
    <n v="452"/>
    <n v="623"/>
    <n v="653"/>
    <n v="502"/>
    <n v="733"/>
    <n v="793"/>
    <n v="854"/>
    <n v="653"/>
    <n v="542"/>
    <n v="341"/>
    <n v="371"/>
    <n v="412"/>
    <n v="271"/>
    <n v="190"/>
  </r>
  <r>
    <s v="Clay County"/>
    <s v=" Nebraska"/>
    <n v="2010"/>
    <x v="68"/>
    <n v="6554"/>
    <n v="3253"/>
    <n v="3301"/>
    <n v="373"/>
    <n v="380"/>
    <n v="583"/>
    <n v="484"/>
    <n v="308"/>
    <n v="242"/>
    <n v="308"/>
    <n v="360"/>
    <n v="406"/>
    <n v="504"/>
    <n v="557"/>
    <n v="465"/>
    <n v="412"/>
    <n v="308"/>
    <n v="229"/>
    <n v="222"/>
    <n v="176"/>
    <n v="229"/>
  </r>
  <r>
    <s v="Colfax County"/>
    <s v=" Nebraska"/>
    <n v="2010"/>
    <x v="68"/>
    <n v="10201"/>
    <n v="5303"/>
    <n v="4898"/>
    <n v="907"/>
    <n v="724"/>
    <n v="724"/>
    <n v="836"/>
    <n v="632"/>
    <n v="622"/>
    <n v="632"/>
    <n v="714"/>
    <n v="540"/>
    <n v="734"/>
    <n v="612"/>
    <n v="652"/>
    <n v="387"/>
    <n v="306"/>
    <n v="357"/>
    <n v="346"/>
    <n v="255"/>
    <n v="234"/>
  </r>
  <r>
    <s v="Cuming County"/>
    <s v=" Nebraska"/>
    <n v="2010"/>
    <x v="68"/>
    <n v="9243"/>
    <n v="4577"/>
    <n v="4666"/>
    <n v="526"/>
    <n v="591"/>
    <n v="711"/>
    <n v="693"/>
    <n v="378"/>
    <n v="378"/>
    <n v="434"/>
    <n v="406"/>
    <n v="674"/>
    <n v="785"/>
    <n v="702"/>
    <n v="591"/>
    <n v="452"/>
    <n v="434"/>
    <n v="378"/>
    <n v="471"/>
    <n v="305"/>
    <n v="314"/>
  </r>
  <r>
    <s v="Custer County"/>
    <s v=" Nebraska"/>
    <n v="2010"/>
    <x v="68"/>
    <n v="11001"/>
    <n v="5418"/>
    <n v="5583"/>
    <n v="638"/>
    <n v="858"/>
    <n v="649"/>
    <n v="759"/>
    <n v="429"/>
    <n v="440"/>
    <n v="561"/>
    <n v="528"/>
    <n v="693"/>
    <n v="858"/>
    <n v="836"/>
    <n v="781"/>
    <n v="682"/>
    <n v="572"/>
    <n v="484"/>
    <n v="396"/>
    <n v="462"/>
    <n v="385"/>
  </r>
  <r>
    <s v="Dakota County"/>
    <s v=" Nebraska"/>
    <n v="2010"/>
    <x v="68"/>
    <n v="20674"/>
    <n v="10444"/>
    <n v="10230"/>
    <n v="1715"/>
    <n v="1633"/>
    <n v="1509"/>
    <n v="1674"/>
    <n v="1426"/>
    <n v="1447"/>
    <n v="1364"/>
    <n v="1240"/>
    <n v="1385"/>
    <n v="1447"/>
    <n v="1240"/>
    <n v="1281"/>
    <n v="930"/>
    <n v="826"/>
    <n v="475"/>
    <n v="434"/>
    <n v="372"/>
    <n v="268"/>
  </r>
  <r>
    <s v="Menominee County"/>
    <s v=" Michigan"/>
    <n v="2010"/>
    <x v="77"/>
    <n v="24245"/>
    <n v="12245"/>
    <n v="12000"/>
    <n v="1988"/>
    <n v="1745"/>
    <n v="2012"/>
    <n v="1794"/>
    <n v="1260"/>
    <n v="1600"/>
    <n v="1478"/>
    <n v="1551"/>
    <n v="1551"/>
    <n v="1624"/>
    <n v="1624"/>
    <n v="1406"/>
    <n v="1260"/>
    <n v="824"/>
    <n v="848"/>
    <n v="727"/>
    <n v="436"/>
    <n v="509"/>
  </r>
  <r>
    <s v="Deuel County"/>
    <s v=" Nebraska"/>
    <n v="2010"/>
    <x v="68"/>
    <n v="1963"/>
    <n v="940"/>
    <n v="1023"/>
    <n v="102"/>
    <n v="94"/>
    <n v="100"/>
    <n v="117"/>
    <n v="76"/>
    <n v="64"/>
    <n v="96"/>
    <n v="82"/>
    <n v="102"/>
    <n v="192"/>
    <n v="162"/>
    <n v="149"/>
    <n v="137"/>
    <n v="155"/>
    <n v="98"/>
    <n v="96"/>
    <n v="70"/>
    <n v="64"/>
  </r>
  <r>
    <s v="Dixon County"/>
    <s v=" Nebraska"/>
    <n v="2010"/>
    <x v="68"/>
    <n v="6000"/>
    <n v="2968"/>
    <n v="3032"/>
    <n v="402"/>
    <n v="462"/>
    <n v="450"/>
    <n v="426"/>
    <n v="246"/>
    <n v="318"/>
    <n v="336"/>
    <n v="360"/>
    <n v="336"/>
    <n v="426"/>
    <n v="462"/>
    <n v="408"/>
    <n v="336"/>
    <n v="264"/>
    <n v="216"/>
    <n v="168"/>
    <n v="216"/>
    <n v="186"/>
  </r>
  <r>
    <s v="Dodge County"/>
    <s v=" Nebraska"/>
    <n v="2010"/>
    <x v="68"/>
    <n v="36621"/>
    <n v="17800"/>
    <n v="18821"/>
    <n v="2416"/>
    <n v="2307"/>
    <n v="2453"/>
    <n v="2490"/>
    <n v="2233"/>
    <n v="2197"/>
    <n v="2087"/>
    <n v="2014"/>
    <n v="2270"/>
    <n v="2673"/>
    <n v="2563"/>
    <n v="2197"/>
    <n v="2014"/>
    <n v="1647"/>
    <n v="1428"/>
    <n v="1501"/>
    <n v="952"/>
    <n v="1135"/>
  </r>
  <r>
    <s v="Douglas County"/>
    <s v=" Nebraska"/>
    <n v="2010"/>
    <x v="68"/>
    <n v="505545"/>
    <n v="248260"/>
    <n v="257285"/>
    <n v="39432"/>
    <n v="36904"/>
    <n v="34377"/>
    <n v="34882"/>
    <n v="38421"/>
    <n v="41454"/>
    <n v="36399"/>
    <n v="34377"/>
    <n v="33871"/>
    <n v="35893"/>
    <n v="33871"/>
    <n v="29827"/>
    <n v="22243"/>
    <n v="15166"/>
    <n v="12133"/>
    <n v="9605"/>
    <n v="8594"/>
    <n v="8088"/>
  </r>
  <r>
    <s v="Fillmore County"/>
    <s v=" Nebraska"/>
    <n v="2010"/>
    <x v="68"/>
    <n v="5953"/>
    <n v="2872"/>
    <n v="3081"/>
    <n v="297"/>
    <n v="327"/>
    <n v="434"/>
    <n v="488"/>
    <n v="184"/>
    <n v="232"/>
    <n v="273"/>
    <n v="327"/>
    <n v="351"/>
    <n v="452"/>
    <n v="452"/>
    <n v="440"/>
    <n v="351"/>
    <n v="321"/>
    <n v="267"/>
    <n v="208"/>
    <n v="255"/>
    <n v="291"/>
  </r>
  <r>
    <s v="Franklin County"/>
    <s v=" Nebraska"/>
    <n v="2010"/>
    <x v="68"/>
    <n v="3229"/>
    <n v="1629"/>
    <n v="1600"/>
    <n v="180"/>
    <n v="184"/>
    <n v="196"/>
    <n v="193"/>
    <n v="119"/>
    <n v="132"/>
    <n v="154"/>
    <n v="148"/>
    <n v="174"/>
    <n v="277"/>
    <n v="245"/>
    <n v="258"/>
    <n v="187"/>
    <n v="167"/>
    <n v="177"/>
    <n v="154"/>
    <n v="113"/>
    <n v="171"/>
  </r>
  <r>
    <s v="Frontier County"/>
    <s v=" Nebraska"/>
    <n v="2010"/>
    <x v="68"/>
    <n v="2808"/>
    <n v="1426"/>
    <n v="1382"/>
    <n v="162"/>
    <n v="162"/>
    <n v="179"/>
    <n v="174"/>
    <n v="247"/>
    <n v="146"/>
    <n v="103"/>
    <n v="126"/>
    <n v="162"/>
    <n v="207"/>
    <n v="221"/>
    <n v="176"/>
    <n v="204"/>
    <n v="157"/>
    <n v="109"/>
    <n v="143"/>
    <n v="78"/>
    <n v="42"/>
  </r>
  <r>
    <s v="Furnas County"/>
    <s v=" Nebraska"/>
    <n v="2010"/>
    <x v="68"/>
    <n v="4942"/>
    <n v="2391"/>
    <n v="2551"/>
    <n v="242"/>
    <n v="326"/>
    <n v="345"/>
    <n v="365"/>
    <n v="163"/>
    <n v="163"/>
    <n v="227"/>
    <n v="237"/>
    <n v="247"/>
    <n v="370"/>
    <n v="420"/>
    <n v="360"/>
    <n v="360"/>
    <n v="232"/>
    <n v="276"/>
    <n v="222"/>
    <n v="222"/>
    <n v="163"/>
  </r>
  <r>
    <s v="Gage County"/>
    <s v=" Nebraska"/>
    <n v="2010"/>
    <x v="68"/>
    <n v="22591"/>
    <n v="11049"/>
    <n v="11542"/>
    <n v="1445"/>
    <n v="1265"/>
    <n v="1626"/>
    <n v="1445"/>
    <n v="1219"/>
    <n v="1084"/>
    <n v="1197"/>
    <n v="1265"/>
    <n v="1400"/>
    <n v="1807"/>
    <n v="1739"/>
    <n v="1536"/>
    <n v="1197"/>
    <n v="994"/>
    <n v="1039"/>
    <n v="813"/>
    <n v="655"/>
    <n v="858"/>
  </r>
  <r>
    <s v="Garden County"/>
    <s v=" Nebraska"/>
    <n v="2010"/>
    <x v="68"/>
    <n v="2060"/>
    <n v="1020"/>
    <n v="1040"/>
    <n v="90"/>
    <n v="84"/>
    <n v="72"/>
    <n v="105"/>
    <n v="76"/>
    <n v="100"/>
    <n v="59"/>
    <n v="117"/>
    <n v="90"/>
    <n v="150"/>
    <n v="210"/>
    <n v="195"/>
    <n v="109"/>
    <n v="138"/>
    <n v="135"/>
    <n v="107"/>
    <n v="51"/>
    <n v="162"/>
  </r>
  <r>
    <s v="Garfield County"/>
    <s v=" Nebraska"/>
    <n v="2010"/>
    <x v="68"/>
    <n v="2081"/>
    <n v="1053"/>
    <n v="1028"/>
    <n v="58"/>
    <n v="139"/>
    <n v="191"/>
    <n v="153"/>
    <n v="33"/>
    <n v="56"/>
    <n v="60"/>
    <n v="104"/>
    <n v="145"/>
    <n v="203"/>
    <n v="226"/>
    <n v="120"/>
    <n v="101"/>
    <n v="122"/>
    <n v="129"/>
    <n v="97"/>
    <n v="89"/>
    <n v="47"/>
  </r>
  <r>
    <s v="Greeley County"/>
    <s v=" Nebraska"/>
    <n v="2010"/>
    <x v="68"/>
    <n v="2542"/>
    <n v="1283"/>
    <n v="1259"/>
    <n v="139"/>
    <n v="185"/>
    <n v="216"/>
    <n v="155"/>
    <n v="81"/>
    <n v="134"/>
    <n v="155"/>
    <n v="99"/>
    <n v="149"/>
    <n v="114"/>
    <n v="177"/>
    <n v="180"/>
    <n v="106"/>
    <n v="142"/>
    <n v="144"/>
    <n v="134"/>
    <n v="127"/>
    <n v="99"/>
  </r>
  <r>
    <s v="Hall County"/>
    <s v=" Nebraska"/>
    <n v="2010"/>
    <x v="68"/>
    <n v="56899"/>
    <n v="28220"/>
    <n v="28679"/>
    <n v="4779"/>
    <n v="4608"/>
    <n v="3641"/>
    <n v="3869"/>
    <n v="3470"/>
    <n v="3812"/>
    <n v="3698"/>
    <n v="3755"/>
    <n v="3413"/>
    <n v="4096"/>
    <n v="3982"/>
    <n v="3357"/>
    <n v="2901"/>
    <n v="1877"/>
    <n v="1763"/>
    <n v="1422"/>
    <n v="1365"/>
    <n v="1137"/>
  </r>
  <r>
    <s v="Harlan County"/>
    <s v=" Nebraska"/>
    <n v="2010"/>
    <x v="68"/>
    <n v="3460"/>
    <n v="1716"/>
    <n v="1744"/>
    <n v="183"/>
    <n v="134"/>
    <n v="276"/>
    <n v="231"/>
    <n v="83"/>
    <n v="148"/>
    <n v="100"/>
    <n v="217"/>
    <n v="197"/>
    <n v="287"/>
    <n v="283"/>
    <n v="328"/>
    <n v="179"/>
    <n v="162"/>
    <n v="249"/>
    <n v="200"/>
    <n v="100"/>
    <n v="93"/>
  </r>
  <r>
    <s v="Hayes County"/>
    <s v=" Nebraska"/>
    <n v="2010"/>
    <x v="68"/>
    <n v="1025"/>
    <n v="532"/>
    <n v="493"/>
    <n v="82"/>
    <n v="54"/>
    <n v="56"/>
    <n v="57"/>
    <n v="49"/>
    <n v="86"/>
    <n v="19"/>
    <n v="26"/>
    <n v="51"/>
    <n v="94"/>
    <n v="79"/>
    <n v="90"/>
    <n v="80"/>
    <n v="59"/>
    <n v="52"/>
    <n v="30"/>
    <n v="28"/>
    <n v="27"/>
  </r>
  <r>
    <s v="Hitchcock County"/>
    <s v=" Nebraska"/>
    <n v="2010"/>
    <x v="68"/>
    <n v="2925"/>
    <n v="1454"/>
    <n v="1471"/>
    <n v="163"/>
    <n v="128"/>
    <n v="207"/>
    <n v="172"/>
    <n v="105"/>
    <n v="128"/>
    <n v="157"/>
    <n v="84"/>
    <n v="195"/>
    <n v="245"/>
    <n v="228"/>
    <n v="222"/>
    <n v="210"/>
    <n v="157"/>
    <n v="178"/>
    <n v="131"/>
    <n v="114"/>
    <n v="87"/>
  </r>
  <r>
    <s v="Holt County"/>
    <s v=" Nebraska"/>
    <n v="2010"/>
    <x v="68"/>
    <n v="10479"/>
    <n v="5154"/>
    <n v="5325"/>
    <n v="628"/>
    <n v="513"/>
    <n v="848"/>
    <n v="723"/>
    <n v="398"/>
    <n v="419"/>
    <n v="450"/>
    <n v="482"/>
    <n v="702"/>
    <n v="890"/>
    <n v="880"/>
    <n v="838"/>
    <n v="534"/>
    <n v="618"/>
    <n v="366"/>
    <n v="419"/>
    <n v="419"/>
    <n v="356"/>
  </r>
  <r>
    <s v="Howard County"/>
    <s v=" Nebraska"/>
    <n v="2010"/>
    <x v="68"/>
    <n v="6302"/>
    <n v="3213"/>
    <n v="3089"/>
    <n v="403"/>
    <n v="308"/>
    <n v="548"/>
    <n v="460"/>
    <n v="226"/>
    <n v="277"/>
    <n v="352"/>
    <n v="352"/>
    <n v="441"/>
    <n v="491"/>
    <n v="460"/>
    <n v="441"/>
    <n v="378"/>
    <n v="233"/>
    <n v="334"/>
    <n v="207"/>
    <n v="201"/>
    <n v="182"/>
  </r>
  <r>
    <s v="Jefferson County"/>
    <s v=" Nebraska"/>
    <n v="2010"/>
    <x v="68"/>
    <n v="7708"/>
    <n v="3732"/>
    <n v="3976"/>
    <n v="431"/>
    <n v="477"/>
    <n v="462"/>
    <n v="562"/>
    <n v="262"/>
    <n v="362"/>
    <n v="354"/>
    <n v="431"/>
    <n v="400"/>
    <n v="539"/>
    <n v="624"/>
    <n v="662"/>
    <n v="416"/>
    <n v="400"/>
    <n v="362"/>
    <n v="408"/>
    <n v="292"/>
    <n v="254"/>
  </r>
  <r>
    <s v="Cook County"/>
    <s v=" Minnesota"/>
    <n v="2010"/>
    <x v="78"/>
    <n v="5211"/>
    <n v="3012"/>
    <n v="2199"/>
    <n v="218"/>
    <n v="281"/>
    <n v="213"/>
    <n v="218"/>
    <n v="260"/>
    <n v="364"/>
    <n v="406"/>
    <n v="432"/>
    <n v="323"/>
    <n v="510"/>
    <n v="468"/>
    <n v="276"/>
    <n v="286"/>
    <n v="198"/>
    <n v="229"/>
    <n v="208"/>
    <n v="135"/>
    <n v="166"/>
  </r>
  <r>
    <s v="Kearney County"/>
    <s v=" Nebraska"/>
    <n v="2010"/>
    <x v="68"/>
    <n v="6552"/>
    <n v="3241"/>
    <n v="3311"/>
    <n v="406"/>
    <n v="412"/>
    <n v="452"/>
    <n v="465"/>
    <n v="281"/>
    <n v="314"/>
    <n v="347"/>
    <n v="406"/>
    <n v="432"/>
    <n v="484"/>
    <n v="556"/>
    <n v="491"/>
    <n v="353"/>
    <n v="334"/>
    <n v="203"/>
    <n v="281"/>
    <n v="190"/>
    <n v="144"/>
  </r>
  <r>
    <s v="Keith County"/>
    <s v=" Nebraska"/>
    <n v="2010"/>
    <x v="68"/>
    <n v="8356"/>
    <n v="4146"/>
    <n v="4210"/>
    <n v="493"/>
    <n v="392"/>
    <n v="576"/>
    <n v="426"/>
    <n v="376"/>
    <n v="417"/>
    <n v="359"/>
    <n v="384"/>
    <n v="559"/>
    <n v="676"/>
    <n v="685"/>
    <n v="626"/>
    <n v="609"/>
    <n v="526"/>
    <n v="434"/>
    <n v="284"/>
    <n v="233"/>
    <n v="284"/>
  </r>
  <r>
    <s v="Keya Paha County"/>
    <s v=" Nebraska"/>
    <n v="2010"/>
    <x v="68"/>
    <n v="740"/>
    <n v="336"/>
    <n v="404"/>
    <n v="43"/>
    <n v="43"/>
    <n v="13"/>
    <n v="45"/>
    <n v="8"/>
    <n v="34"/>
    <n v="37"/>
    <n v="14"/>
    <n v="23"/>
    <n v="57"/>
    <n v="59"/>
    <n v="45"/>
    <n v="74"/>
    <n v="57"/>
    <n v="90"/>
    <n v="37"/>
    <n v="22"/>
    <n v="30"/>
  </r>
  <r>
    <s v="Kimball County"/>
    <s v=" Nebraska"/>
    <n v="2010"/>
    <x v="68"/>
    <n v="3814"/>
    <n v="1906"/>
    <n v="1908"/>
    <n v="209"/>
    <n v="270"/>
    <n v="213"/>
    <n v="259"/>
    <n v="144"/>
    <n v="171"/>
    <n v="179"/>
    <n v="141"/>
    <n v="251"/>
    <n v="274"/>
    <n v="324"/>
    <n v="297"/>
    <n v="217"/>
    <n v="297"/>
    <n v="141"/>
    <n v="179"/>
    <n v="118"/>
    <n v="110"/>
  </r>
  <r>
    <s v="Knox County"/>
    <s v=" Nebraska"/>
    <n v="2010"/>
    <x v="68"/>
    <n v="8762"/>
    <n v="4284"/>
    <n v="4478"/>
    <n v="499"/>
    <n v="560"/>
    <n v="657"/>
    <n v="560"/>
    <n v="271"/>
    <n v="324"/>
    <n v="411"/>
    <n v="490"/>
    <n v="464"/>
    <n v="683"/>
    <n v="700"/>
    <n v="525"/>
    <n v="613"/>
    <n v="464"/>
    <n v="403"/>
    <n v="385"/>
    <n v="411"/>
    <n v="324"/>
  </r>
  <r>
    <s v="Lancaster County"/>
    <s v=" Nebraska"/>
    <n v="2010"/>
    <x v="68"/>
    <n v="279428"/>
    <n v="139932"/>
    <n v="139496"/>
    <n v="19839"/>
    <n v="17883"/>
    <n v="16486"/>
    <n v="20957"/>
    <n v="32134"/>
    <n v="22074"/>
    <n v="19559"/>
    <n v="17045"/>
    <n v="17324"/>
    <n v="18721"/>
    <n v="18442"/>
    <n v="16486"/>
    <n v="12294"/>
    <n v="8662"/>
    <n v="6426"/>
    <n v="5588"/>
    <n v="4750"/>
    <n v="4470"/>
  </r>
  <r>
    <s v="Lincoln County"/>
    <s v=" Nebraska"/>
    <n v="2010"/>
    <x v="68"/>
    <n v="36167"/>
    <n v="17678"/>
    <n v="18489"/>
    <n v="2459"/>
    <n v="2314"/>
    <n v="2821"/>
    <n v="2314"/>
    <n v="1880"/>
    <n v="2206"/>
    <n v="2350"/>
    <n v="2097"/>
    <n v="2314"/>
    <n v="2567"/>
    <n v="2821"/>
    <n v="2640"/>
    <n v="1916"/>
    <n v="1410"/>
    <n v="1265"/>
    <n v="1048"/>
    <n v="868"/>
    <n v="904"/>
  </r>
  <r>
    <s v="Loup County"/>
    <s v=" Nebraska"/>
    <n v="2010"/>
    <x v="68"/>
    <n v="635"/>
    <n v="340"/>
    <n v="295"/>
    <n v="34"/>
    <n v="22"/>
    <n v="33"/>
    <n v="83"/>
    <n v="31"/>
    <n v="12"/>
    <n v="5"/>
    <n v="29"/>
    <n v="36"/>
    <n v="57"/>
    <n v="90"/>
    <n v="34"/>
    <n v="40"/>
    <n v="13"/>
    <n v="33"/>
    <n v="10"/>
    <n v="34"/>
    <n v="31"/>
  </r>
  <r>
    <s v="Hinsdale County"/>
    <s v=" Colorado"/>
    <n v="2010"/>
    <x v="58"/>
    <n v="489"/>
    <n v="252"/>
    <n v="237"/>
    <n v="21"/>
    <n v="40"/>
    <n v="37"/>
    <n v="32"/>
    <n v="13"/>
    <n v="54"/>
    <n v="30"/>
    <n v="36"/>
    <n v="36"/>
    <n v="41"/>
    <n v="37"/>
    <n v="19"/>
    <n v="14"/>
    <n v="13"/>
    <n v="29"/>
    <n v="2"/>
    <n v="10"/>
    <n v="19"/>
  </r>
  <r>
    <s v="Madison County"/>
    <s v=" Nebraska"/>
    <n v="2010"/>
    <x v="68"/>
    <n v="34720"/>
    <n v="17058"/>
    <n v="17662"/>
    <n v="2604"/>
    <n v="2395"/>
    <n v="2256"/>
    <n v="2708"/>
    <n v="2604"/>
    <n v="2256"/>
    <n v="1944"/>
    <n v="1770"/>
    <n v="2013"/>
    <n v="2604"/>
    <n v="2708"/>
    <n v="2152"/>
    <n v="1736"/>
    <n v="1215"/>
    <n v="1006"/>
    <n v="1145"/>
    <n v="798"/>
    <n v="868"/>
  </r>
  <r>
    <s v="Merrick County"/>
    <s v=" Nebraska"/>
    <n v="2010"/>
    <x v="68"/>
    <n v="7784"/>
    <n v="3782"/>
    <n v="4002"/>
    <n v="490"/>
    <n v="482"/>
    <n v="583"/>
    <n v="552"/>
    <n v="373"/>
    <n v="350"/>
    <n v="381"/>
    <n v="474"/>
    <n v="459"/>
    <n v="591"/>
    <n v="622"/>
    <n v="521"/>
    <n v="482"/>
    <n v="381"/>
    <n v="319"/>
    <n v="280"/>
    <n v="288"/>
    <n v="147"/>
  </r>
  <r>
    <s v="Morrill County"/>
    <s v=" Nebraska"/>
    <n v="2010"/>
    <x v="68"/>
    <n v="5071"/>
    <n v="2582"/>
    <n v="2489"/>
    <n v="324"/>
    <n v="365"/>
    <n v="329"/>
    <n v="319"/>
    <n v="283"/>
    <n v="218"/>
    <n v="263"/>
    <n v="248"/>
    <n v="283"/>
    <n v="425"/>
    <n v="441"/>
    <n v="299"/>
    <n v="299"/>
    <n v="263"/>
    <n v="243"/>
    <n v="238"/>
    <n v="116"/>
    <n v="111"/>
  </r>
  <r>
    <s v="Nemaha County"/>
    <s v=" Nebraska"/>
    <n v="2010"/>
    <x v="68"/>
    <n v="7249"/>
    <n v="3531"/>
    <n v="3718"/>
    <n v="413"/>
    <n v="413"/>
    <n v="405"/>
    <n v="681"/>
    <n v="608"/>
    <n v="347"/>
    <n v="333"/>
    <n v="173"/>
    <n v="587"/>
    <n v="521"/>
    <n v="543"/>
    <n v="427"/>
    <n v="507"/>
    <n v="318"/>
    <n v="253"/>
    <n v="210"/>
    <n v="195"/>
    <n v="297"/>
  </r>
  <r>
    <s v="Nuckolls County"/>
    <s v=" Nebraska"/>
    <n v="2010"/>
    <x v="68"/>
    <n v="4583"/>
    <n v="2236"/>
    <n v="2347"/>
    <n v="252"/>
    <n v="242"/>
    <n v="316"/>
    <n v="307"/>
    <n v="119"/>
    <n v="164"/>
    <n v="201"/>
    <n v="279"/>
    <n v="187"/>
    <n v="357"/>
    <n v="366"/>
    <n v="339"/>
    <n v="270"/>
    <n v="311"/>
    <n v="215"/>
    <n v="215"/>
    <n v="187"/>
    <n v="247"/>
  </r>
  <r>
    <s v="Otoe County"/>
    <s v=" Nebraska"/>
    <n v="2010"/>
    <x v="68"/>
    <n v="15741"/>
    <n v="7682"/>
    <n v="8059"/>
    <n v="1101"/>
    <n v="865"/>
    <n v="1243"/>
    <n v="975"/>
    <n v="739"/>
    <n v="755"/>
    <n v="755"/>
    <n v="928"/>
    <n v="1007"/>
    <n v="1227"/>
    <n v="1227"/>
    <n v="1259"/>
    <n v="724"/>
    <n v="676"/>
    <n v="629"/>
    <n v="566"/>
    <n v="519"/>
    <n v="566"/>
  </r>
  <r>
    <s v="Pawnee County"/>
    <s v=" Nebraska"/>
    <n v="2010"/>
    <x v="68"/>
    <n v="2767"/>
    <n v="1370"/>
    <n v="1397"/>
    <n v="132"/>
    <n v="130"/>
    <n v="188"/>
    <n v="138"/>
    <n v="118"/>
    <n v="99"/>
    <n v="85"/>
    <n v="152"/>
    <n v="174"/>
    <n v="221"/>
    <n v="204"/>
    <n v="188"/>
    <n v="210"/>
    <n v="157"/>
    <n v="152"/>
    <n v="130"/>
    <n v="138"/>
    <n v="143"/>
  </r>
  <r>
    <s v="Perkins County"/>
    <s v=" Nebraska"/>
    <n v="2010"/>
    <x v="68"/>
    <n v="2983"/>
    <n v="1543"/>
    <n v="1440"/>
    <n v="167"/>
    <n v="247"/>
    <n v="202"/>
    <n v="184"/>
    <n v="134"/>
    <n v="131"/>
    <n v="134"/>
    <n v="161"/>
    <n v="205"/>
    <n v="208"/>
    <n v="247"/>
    <n v="229"/>
    <n v="131"/>
    <n v="143"/>
    <n v="119"/>
    <n v="104"/>
    <n v="104"/>
    <n v="119"/>
  </r>
  <r>
    <s v="Phelps County"/>
    <s v=" Nebraska"/>
    <n v="2010"/>
    <x v="68"/>
    <n v="9234"/>
    <n v="4668"/>
    <n v="4566"/>
    <n v="517"/>
    <n v="609"/>
    <n v="609"/>
    <n v="590"/>
    <n v="461"/>
    <n v="443"/>
    <n v="452"/>
    <n v="692"/>
    <n v="535"/>
    <n v="738"/>
    <n v="683"/>
    <n v="775"/>
    <n v="369"/>
    <n v="397"/>
    <n v="415"/>
    <n v="378"/>
    <n v="313"/>
    <n v="249"/>
  </r>
  <r>
    <s v="Pierce County"/>
    <s v=" Nebraska"/>
    <n v="2010"/>
    <x v="68"/>
    <n v="7308"/>
    <n v="3684"/>
    <n v="3624"/>
    <n v="453"/>
    <n v="489"/>
    <n v="591"/>
    <n v="555"/>
    <n v="306"/>
    <n v="358"/>
    <n v="394"/>
    <n v="328"/>
    <n v="562"/>
    <n v="621"/>
    <n v="526"/>
    <n v="518"/>
    <n v="358"/>
    <n v="328"/>
    <n v="263"/>
    <n v="182"/>
    <n v="263"/>
    <n v="204"/>
  </r>
  <r>
    <s v="Platte County"/>
    <s v=" Nebraska"/>
    <n v="2010"/>
    <x v="68"/>
    <n v="31675"/>
    <n v="15706"/>
    <n v="15969"/>
    <n v="2312"/>
    <n v="1963"/>
    <n v="2787"/>
    <n v="2375"/>
    <n v="1773"/>
    <n v="1647"/>
    <n v="1678"/>
    <n v="1868"/>
    <n v="2090"/>
    <n v="2534"/>
    <n v="2502"/>
    <n v="2153"/>
    <n v="1457"/>
    <n v="1140"/>
    <n v="1076"/>
    <n v="918"/>
    <n v="791"/>
    <n v="601"/>
  </r>
  <r>
    <s v="Polk County"/>
    <s v=" Nebraska"/>
    <n v="2010"/>
    <x v="68"/>
    <n v="5412"/>
    <n v="2664"/>
    <n v="2748"/>
    <n v="303"/>
    <n v="324"/>
    <n v="432"/>
    <n v="340"/>
    <n v="184"/>
    <n v="227"/>
    <n v="270"/>
    <n v="248"/>
    <n v="389"/>
    <n v="422"/>
    <n v="427"/>
    <n v="400"/>
    <n v="368"/>
    <n v="227"/>
    <n v="238"/>
    <n v="227"/>
    <n v="167"/>
    <n v="211"/>
  </r>
  <r>
    <s v="Red Willow County"/>
    <s v=" Nebraska"/>
    <n v="2010"/>
    <x v="68"/>
    <n v="11069"/>
    <n v="5401"/>
    <n v="5668"/>
    <n v="708"/>
    <n v="553"/>
    <n v="774"/>
    <n v="841"/>
    <n v="686"/>
    <n v="597"/>
    <n v="553"/>
    <n v="509"/>
    <n v="642"/>
    <n v="907"/>
    <n v="929"/>
    <n v="785"/>
    <n v="520"/>
    <n v="520"/>
    <n v="442"/>
    <n v="321"/>
    <n v="398"/>
    <n v="398"/>
  </r>
  <r>
    <s v="Richardson County"/>
    <s v=" Nebraska"/>
    <n v="2010"/>
    <x v="68"/>
    <n v="8455"/>
    <n v="4086"/>
    <n v="4369"/>
    <n v="448"/>
    <n v="617"/>
    <n v="355"/>
    <n v="591"/>
    <n v="346"/>
    <n v="372"/>
    <n v="355"/>
    <n v="388"/>
    <n v="566"/>
    <n v="684"/>
    <n v="659"/>
    <n v="642"/>
    <n v="541"/>
    <n v="414"/>
    <n v="465"/>
    <n v="312"/>
    <n v="405"/>
    <n v="287"/>
  </r>
  <r>
    <s v="Rock County"/>
    <s v=" Nebraska"/>
    <n v="2010"/>
    <x v="68"/>
    <n v="1651"/>
    <n v="806"/>
    <n v="845"/>
    <n v="69"/>
    <n v="79"/>
    <n v="133"/>
    <n v="77"/>
    <n v="44"/>
    <n v="51"/>
    <n v="82"/>
    <n v="92"/>
    <n v="82"/>
    <n v="156"/>
    <n v="188"/>
    <n v="171"/>
    <n v="102"/>
    <n v="85"/>
    <n v="66"/>
    <n v="49"/>
    <n v="57"/>
    <n v="59"/>
  </r>
  <r>
    <s v="Saline County"/>
    <s v=" Nebraska"/>
    <n v="2010"/>
    <x v="68"/>
    <n v="14098"/>
    <n v="6931"/>
    <n v="7167"/>
    <n v="944"/>
    <n v="1000"/>
    <n v="831"/>
    <n v="1578"/>
    <n v="1057"/>
    <n v="563"/>
    <n v="859"/>
    <n v="972"/>
    <n v="845"/>
    <n v="986"/>
    <n v="930"/>
    <n v="845"/>
    <n v="549"/>
    <n v="479"/>
    <n v="465"/>
    <n v="451"/>
    <n v="324"/>
    <n v="422"/>
  </r>
  <r>
    <s v="Sarpy County"/>
    <s v=" Nebraska"/>
    <n v="2010"/>
    <x v="68"/>
    <n v="152180"/>
    <n v="75656"/>
    <n v="76524"/>
    <n v="12935"/>
    <n v="12783"/>
    <n v="11261"/>
    <n v="10652"/>
    <n v="10196"/>
    <n v="11870"/>
    <n v="11261"/>
    <n v="10956"/>
    <n v="11870"/>
    <n v="11717"/>
    <n v="9891"/>
    <n v="7913"/>
    <n v="6543"/>
    <n v="3956"/>
    <n v="3347"/>
    <n v="2282"/>
    <n v="1369"/>
    <n v="1065"/>
  </r>
  <r>
    <s v="Saunders County"/>
    <s v=" Nebraska"/>
    <n v="2010"/>
    <x v="68"/>
    <n v="20543"/>
    <n v="10389"/>
    <n v="10154"/>
    <n v="1376"/>
    <n v="1396"/>
    <n v="1602"/>
    <n v="1458"/>
    <n v="883"/>
    <n v="944"/>
    <n v="1088"/>
    <n v="1150"/>
    <n v="1499"/>
    <n v="1807"/>
    <n v="1602"/>
    <n v="1355"/>
    <n v="1212"/>
    <n v="780"/>
    <n v="862"/>
    <n v="554"/>
    <n v="451"/>
    <n v="534"/>
  </r>
  <r>
    <s v="Scotts Bluff County"/>
    <s v=" Nebraska"/>
    <n v="2010"/>
    <x v="68"/>
    <n v="36569"/>
    <n v="17553"/>
    <n v="19016"/>
    <n v="2596"/>
    <n v="2450"/>
    <n v="2523"/>
    <n v="2559"/>
    <n v="2157"/>
    <n v="2230"/>
    <n v="2121"/>
    <n v="1865"/>
    <n v="2230"/>
    <n v="2523"/>
    <n v="2706"/>
    <n v="2376"/>
    <n v="2084"/>
    <n v="1499"/>
    <n v="1426"/>
    <n v="1279"/>
    <n v="1060"/>
    <n v="841"/>
  </r>
  <r>
    <s v="Seward County"/>
    <s v=" Nebraska"/>
    <n v="2010"/>
    <x v="68"/>
    <n v="16628"/>
    <n v="8449"/>
    <n v="8179"/>
    <n v="981"/>
    <n v="1064"/>
    <n v="1163"/>
    <n v="1579"/>
    <n v="1446"/>
    <n v="798"/>
    <n v="814"/>
    <n v="831"/>
    <n v="1080"/>
    <n v="1280"/>
    <n v="1213"/>
    <n v="981"/>
    <n v="881"/>
    <n v="548"/>
    <n v="681"/>
    <n v="465"/>
    <n v="498"/>
    <n v="315"/>
  </r>
  <r>
    <s v="Sheridan County"/>
    <s v=" Nebraska"/>
    <n v="2010"/>
    <x v="68"/>
    <n v="5538"/>
    <n v="2680"/>
    <n v="2858"/>
    <n v="354"/>
    <n v="304"/>
    <n v="420"/>
    <n v="310"/>
    <n v="210"/>
    <n v="260"/>
    <n v="276"/>
    <n v="276"/>
    <n v="260"/>
    <n v="393"/>
    <n v="431"/>
    <n v="487"/>
    <n v="304"/>
    <n v="332"/>
    <n v="199"/>
    <n v="260"/>
    <n v="188"/>
    <n v="260"/>
  </r>
  <r>
    <s v="Sherman County"/>
    <s v=" Nebraska"/>
    <n v="2010"/>
    <x v="68"/>
    <n v="3144"/>
    <n v="1566"/>
    <n v="1578"/>
    <n v="191"/>
    <n v="141"/>
    <n v="220"/>
    <n v="213"/>
    <n v="113"/>
    <n v="75"/>
    <n v="119"/>
    <n v="119"/>
    <n v="235"/>
    <n v="298"/>
    <n v="254"/>
    <n v="267"/>
    <n v="223"/>
    <n v="185"/>
    <n v="150"/>
    <n v="97"/>
    <n v="119"/>
    <n v="116"/>
  </r>
  <r>
    <s v="Sioux County"/>
    <s v=" Nebraska"/>
    <n v="2010"/>
    <x v="68"/>
    <n v="1340"/>
    <n v="675"/>
    <n v="665"/>
    <n v="22"/>
    <n v="81"/>
    <n v="107"/>
    <n v="81"/>
    <n v="32"/>
    <n v="38"/>
    <n v="62"/>
    <n v="69"/>
    <n v="76"/>
    <n v="129"/>
    <n v="116"/>
    <n v="132"/>
    <n v="107"/>
    <n v="57"/>
    <n v="73"/>
    <n v="60"/>
    <n v="48"/>
    <n v="40"/>
  </r>
  <r>
    <s v="Stanton County"/>
    <s v=" Nebraska"/>
    <n v="2010"/>
    <x v="68"/>
    <n v="6207"/>
    <n v="3087"/>
    <n v="3120"/>
    <n v="453"/>
    <n v="428"/>
    <n v="521"/>
    <n v="453"/>
    <n v="322"/>
    <n v="310"/>
    <n v="341"/>
    <n v="316"/>
    <n v="496"/>
    <n v="515"/>
    <n v="484"/>
    <n v="403"/>
    <n v="291"/>
    <n v="279"/>
    <n v="173"/>
    <n v="186"/>
    <n v="111"/>
    <n v="111"/>
  </r>
  <r>
    <s v="Thayer County"/>
    <s v=" Nebraska"/>
    <n v="2010"/>
    <x v="68"/>
    <n v="5262"/>
    <n v="2587"/>
    <n v="2675"/>
    <n v="289"/>
    <n v="268"/>
    <n v="336"/>
    <n v="352"/>
    <n v="147"/>
    <n v="194"/>
    <n v="231"/>
    <n v="221"/>
    <n v="331"/>
    <n v="384"/>
    <n v="420"/>
    <n v="357"/>
    <n v="368"/>
    <n v="299"/>
    <n v="263"/>
    <n v="257"/>
    <n v="242"/>
    <n v="284"/>
  </r>
  <r>
    <s v="Thomas County"/>
    <s v=" Nebraska"/>
    <n v="2010"/>
    <x v="68"/>
    <n v="756"/>
    <n v="355"/>
    <n v="401"/>
    <n v="43"/>
    <n v="40"/>
    <n v="49"/>
    <n v="49"/>
    <n v="18"/>
    <n v="40"/>
    <n v="19"/>
    <n v="52"/>
    <n v="34"/>
    <n v="61"/>
    <n v="61"/>
    <n v="71"/>
    <n v="71"/>
    <n v="28"/>
    <n v="21"/>
    <n v="27"/>
    <n v="28"/>
    <n v="30"/>
  </r>
  <r>
    <s v="Treutlen County"/>
    <s v=" Georgia"/>
    <n v="2010"/>
    <x v="64"/>
    <n v="6907"/>
    <n v="3450"/>
    <n v="3457"/>
    <n v="690"/>
    <n v="697"/>
    <n v="656"/>
    <n v="676"/>
    <n v="448"/>
    <n v="338"/>
    <n v="324"/>
    <n v="352"/>
    <n v="428"/>
    <n v="435"/>
    <n v="414"/>
    <n v="345"/>
    <n v="290"/>
    <n v="221"/>
    <n v="179"/>
    <n v="110"/>
    <n v="131"/>
    <n v="172"/>
  </r>
  <r>
    <s v="Valley County"/>
    <s v=" Nebraska"/>
    <n v="2010"/>
    <x v="68"/>
    <n v="4284"/>
    <n v="2075"/>
    <n v="2209"/>
    <n v="239"/>
    <n v="269"/>
    <n v="257"/>
    <n v="209"/>
    <n v="222"/>
    <n v="184"/>
    <n v="197"/>
    <n v="192"/>
    <n v="257"/>
    <n v="269"/>
    <n v="261"/>
    <n v="308"/>
    <n v="347"/>
    <n v="261"/>
    <n v="209"/>
    <n v="197"/>
    <n v="209"/>
    <n v="192"/>
  </r>
  <r>
    <s v="Washington County"/>
    <s v=" Nebraska"/>
    <n v="2010"/>
    <x v="68"/>
    <n v="20148"/>
    <n v="9986"/>
    <n v="10162"/>
    <n v="1349"/>
    <n v="1289"/>
    <n v="1571"/>
    <n v="1752"/>
    <n v="1007"/>
    <n v="926"/>
    <n v="1027"/>
    <n v="1087"/>
    <n v="1490"/>
    <n v="1752"/>
    <n v="1551"/>
    <n v="1370"/>
    <n v="1229"/>
    <n v="926"/>
    <n v="463"/>
    <n v="564"/>
    <n v="443"/>
    <n v="302"/>
  </r>
  <r>
    <s v="Wayne County"/>
    <s v=" Nebraska"/>
    <n v="2010"/>
    <x v="68"/>
    <n v="9573"/>
    <n v="4705"/>
    <n v="4868"/>
    <n v="583"/>
    <n v="612"/>
    <n v="449"/>
    <n v="1282"/>
    <n v="1550"/>
    <n v="449"/>
    <n v="392"/>
    <n v="430"/>
    <n v="440"/>
    <n v="564"/>
    <n v="612"/>
    <n v="516"/>
    <n v="373"/>
    <n v="296"/>
    <n v="306"/>
    <n v="335"/>
    <n v="248"/>
    <n v="124"/>
  </r>
  <r>
    <s v="Wheeler County"/>
    <s v=" Nebraska"/>
    <n v="2010"/>
    <x v="68"/>
    <n v="751"/>
    <n v="380"/>
    <n v="371"/>
    <n v="69"/>
    <n v="32"/>
    <n v="33"/>
    <n v="42"/>
    <n v="29"/>
    <n v="41"/>
    <n v="77"/>
    <n v="15"/>
    <n v="27"/>
    <n v="44"/>
    <n v="56"/>
    <n v="102"/>
    <n v="62"/>
    <n v="51"/>
    <n v="36"/>
    <n v="9"/>
    <n v="17"/>
    <n v="2"/>
  </r>
  <r>
    <s v="York County"/>
    <s v=" Nebraska"/>
    <n v="2010"/>
    <x v="68"/>
    <n v="13886"/>
    <n v="6656"/>
    <n v="7230"/>
    <n v="833"/>
    <n v="847"/>
    <n v="847"/>
    <n v="1027"/>
    <n v="888"/>
    <n v="722"/>
    <n v="722"/>
    <n v="958"/>
    <n v="694"/>
    <n v="1013"/>
    <n v="1110"/>
    <n v="874"/>
    <n v="833"/>
    <n v="610"/>
    <n v="555"/>
    <n v="472"/>
    <n v="458"/>
    <n v="416"/>
  </r>
  <r>
    <s v="Churchill County"/>
    <s v=" Nevada"/>
    <n v="2010"/>
    <x v="83"/>
    <n v="24946"/>
    <n v="12139"/>
    <n v="12807"/>
    <n v="1771"/>
    <n v="1796"/>
    <n v="1746"/>
    <n v="1771"/>
    <n v="1471"/>
    <n v="1496"/>
    <n v="1396"/>
    <n v="1671"/>
    <n v="1347"/>
    <n v="1846"/>
    <n v="1846"/>
    <n v="1446"/>
    <n v="1671"/>
    <n v="1222"/>
    <n v="873"/>
    <n v="723"/>
    <n v="498"/>
    <n v="374"/>
  </r>
  <r>
    <s v="Clark County"/>
    <s v=" Nevada"/>
    <n v="2010"/>
    <x v="83"/>
    <n v="1895521"/>
    <n v="956495"/>
    <n v="939026"/>
    <n v="140268"/>
    <n v="132686"/>
    <n v="128895"/>
    <n v="125104"/>
    <n v="126999"/>
    <n v="149746"/>
    <n v="142164"/>
    <n v="147850"/>
    <n v="138373"/>
    <n v="132686"/>
    <n v="121313"/>
    <n v="108044"/>
    <n v="96671"/>
    <n v="72029"/>
    <n v="51179"/>
    <n v="37910"/>
    <n v="24641"/>
    <n v="18955"/>
  </r>
  <r>
    <s v="Douglas County"/>
    <s v=" Nevada"/>
    <n v="2010"/>
    <x v="83"/>
    <n v="47042"/>
    <n v="23590"/>
    <n v="23452"/>
    <n v="2210"/>
    <n v="2634"/>
    <n v="2728"/>
    <n v="3151"/>
    <n v="2116"/>
    <n v="2022"/>
    <n v="1975"/>
    <n v="2258"/>
    <n v="3245"/>
    <n v="3763"/>
    <n v="4139"/>
    <n v="3998"/>
    <n v="3622"/>
    <n v="3104"/>
    <n v="2305"/>
    <n v="1740"/>
    <n v="1317"/>
    <n v="658"/>
  </r>
  <r>
    <s v="Elko County"/>
    <s v=" Nevada"/>
    <n v="2010"/>
    <x v="83"/>
    <n v="47707"/>
    <n v="24847"/>
    <n v="22860"/>
    <n v="3911"/>
    <n v="3625"/>
    <n v="3959"/>
    <n v="3911"/>
    <n v="3244"/>
    <n v="3100"/>
    <n v="3053"/>
    <n v="3196"/>
    <n v="3387"/>
    <n v="3911"/>
    <n v="3387"/>
    <n v="2767"/>
    <n v="2576"/>
    <n v="1383"/>
    <n v="1001"/>
    <n v="715"/>
    <n v="286"/>
    <n v="381"/>
  </r>
  <r>
    <s v="Esmeralda County"/>
    <s v=" Nevada"/>
    <n v="2010"/>
    <x v="83"/>
    <n v="892"/>
    <n v="513"/>
    <n v="379"/>
    <n v="36"/>
    <n v="6"/>
    <n v="32"/>
    <n v="47"/>
    <n v="10"/>
    <n v="7"/>
    <n v="29"/>
    <n v="43"/>
    <n v="56"/>
    <n v="80"/>
    <n v="59"/>
    <n v="57"/>
    <n v="137"/>
    <n v="87"/>
    <n v="106"/>
    <n v="63"/>
    <n v="21"/>
    <n v="10"/>
  </r>
  <r>
    <s v="Eureka County"/>
    <s v=" Nevada"/>
    <n v="2010"/>
    <x v="83"/>
    <n v="1724"/>
    <n v="998"/>
    <n v="726"/>
    <n v="122"/>
    <n v="113"/>
    <n v="117"/>
    <n v="115"/>
    <n v="65"/>
    <n v="89"/>
    <n v="129"/>
    <n v="101"/>
    <n v="108"/>
    <n v="191"/>
    <n v="98"/>
    <n v="98"/>
    <n v="129"/>
    <n v="136"/>
    <n v="34"/>
    <n v="46"/>
    <n v="15"/>
    <n v="8"/>
  </r>
  <r>
    <s v="Humboldt County"/>
    <s v=" Nevada"/>
    <n v="2010"/>
    <x v="83"/>
    <n v="15986"/>
    <n v="8298"/>
    <n v="7688"/>
    <n v="1230"/>
    <n v="1087"/>
    <n v="1342"/>
    <n v="1087"/>
    <n v="1055"/>
    <n v="927"/>
    <n v="975"/>
    <n v="975"/>
    <n v="1150"/>
    <n v="1374"/>
    <n v="1198"/>
    <n v="1214"/>
    <n v="783"/>
    <n v="479"/>
    <n v="495"/>
    <n v="239"/>
    <n v="207"/>
    <n v="159"/>
  </r>
  <r>
    <s v="Lander County"/>
    <s v=" Nevada"/>
    <n v="2010"/>
    <x v="83"/>
    <n v="5545"/>
    <n v="2860"/>
    <n v="2685"/>
    <n v="476"/>
    <n v="382"/>
    <n v="426"/>
    <n v="426"/>
    <n v="338"/>
    <n v="415"/>
    <n v="216"/>
    <n v="388"/>
    <n v="349"/>
    <n v="443"/>
    <n v="410"/>
    <n v="349"/>
    <n v="277"/>
    <n v="210"/>
    <n v="171"/>
    <n v="60"/>
    <n v="116"/>
    <n v="94"/>
  </r>
  <r>
    <s v="Lincoln County"/>
    <s v=" Nevada"/>
    <n v="2010"/>
    <x v="83"/>
    <n v="5060"/>
    <n v="2746"/>
    <n v="2314"/>
    <n v="339"/>
    <n v="440"/>
    <n v="480"/>
    <n v="430"/>
    <n v="298"/>
    <n v="217"/>
    <n v="258"/>
    <n v="414"/>
    <n v="247"/>
    <n v="288"/>
    <n v="253"/>
    <n v="394"/>
    <n v="278"/>
    <n v="232"/>
    <n v="298"/>
    <n v="116"/>
    <n v="45"/>
    <n v="25"/>
  </r>
  <r>
    <s v="Lyon County"/>
    <s v=" Nevada"/>
    <n v="2010"/>
    <x v="83"/>
    <n v="51515"/>
    <n v="26132"/>
    <n v="25383"/>
    <n v="3399"/>
    <n v="3296"/>
    <n v="4018"/>
    <n v="3657"/>
    <n v="2575"/>
    <n v="2421"/>
    <n v="3090"/>
    <n v="3709"/>
    <n v="3090"/>
    <n v="3812"/>
    <n v="3915"/>
    <n v="3657"/>
    <n v="3503"/>
    <n v="2936"/>
    <n v="1803"/>
    <n v="1339"/>
    <n v="669"/>
    <n v="669"/>
  </r>
  <r>
    <s v="Mineral County"/>
    <s v=" Nevada"/>
    <n v="2010"/>
    <x v="83"/>
    <n v="4812"/>
    <n v="2267"/>
    <n v="2545"/>
    <n v="91"/>
    <n v="322"/>
    <n v="178"/>
    <n v="192"/>
    <n v="235"/>
    <n v="125"/>
    <n v="129"/>
    <n v="125"/>
    <n v="548"/>
    <n v="341"/>
    <n v="567"/>
    <n v="481"/>
    <n v="447"/>
    <n v="259"/>
    <n v="250"/>
    <n v="235"/>
    <n v="187"/>
    <n v="96"/>
  </r>
  <r>
    <s v="Nye County"/>
    <s v=" Nevada"/>
    <n v="2010"/>
    <x v="83"/>
    <n v="43878"/>
    <n v="22343"/>
    <n v="21535"/>
    <n v="2237"/>
    <n v="2544"/>
    <n v="2764"/>
    <n v="2720"/>
    <n v="1974"/>
    <n v="1623"/>
    <n v="1579"/>
    <n v="2544"/>
    <n v="2632"/>
    <n v="3071"/>
    <n v="3422"/>
    <n v="3071"/>
    <n v="4036"/>
    <n v="3115"/>
    <n v="3246"/>
    <n v="1491"/>
    <n v="1053"/>
    <n v="702"/>
  </r>
  <r>
    <s v="Pershing County"/>
    <s v=" Nevada"/>
    <n v="2010"/>
    <x v="83"/>
    <n v="6703"/>
    <n v="4355"/>
    <n v="2348"/>
    <n v="308"/>
    <n v="462"/>
    <n v="308"/>
    <n v="335"/>
    <n v="180"/>
    <n v="442"/>
    <n v="489"/>
    <n v="831"/>
    <n v="663"/>
    <n v="616"/>
    <n v="496"/>
    <n v="449"/>
    <n v="348"/>
    <n v="335"/>
    <n v="187"/>
    <n v="120"/>
    <n v="67"/>
    <n v="67"/>
  </r>
  <r>
    <s v="Storey County"/>
    <s v=" Nevada"/>
    <n v="2010"/>
    <x v="83"/>
    <n v="4016"/>
    <n v="2018"/>
    <n v="1998"/>
    <n v="208"/>
    <n v="200"/>
    <n v="176"/>
    <n v="281"/>
    <n v="128"/>
    <n v="196"/>
    <n v="208"/>
    <n v="236"/>
    <n v="285"/>
    <n v="273"/>
    <n v="405"/>
    <n v="337"/>
    <n v="401"/>
    <n v="321"/>
    <n v="160"/>
    <n v="132"/>
    <n v="36"/>
    <n v="28"/>
  </r>
  <r>
    <s v="Washoe County"/>
    <s v=" Nevada"/>
    <n v="2010"/>
    <x v="83"/>
    <n v="412844"/>
    <n v="208660"/>
    <n v="204184"/>
    <n v="28073"/>
    <n v="27247"/>
    <n v="26422"/>
    <n v="29311"/>
    <n v="30963"/>
    <n v="29311"/>
    <n v="26009"/>
    <n v="28073"/>
    <n v="28899"/>
    <n v="30963"/>
    <n v="30137"/>
    <n v="26009"/>
    <n v="23944"/>
    <n v="16100"/>
    <n v="11559"/>
    <n v="8256"/>
    <n v="6192"/>
    <n v="4954"/>
  </r>
  <r>
    <s v="White Pine County"/>
    <s v=" Nevada"/>
    <n v="2010"/>
    <x v="83"/>
    <n v="9765"/>
    <n v="5023"/>
    <n v="4742"/>
    <n v="761"/>
    <n v="507"/>
    <n v="693"/>
    <n v="966"/>
    <n v="517"/>
    <n v="361"/>
    <n v="361"/>
    <n v="488"/>
    <n v="634"/>
    <n v="673"/>
    <n v="937"/>
    <n v="654"/>
    <n v="683"/>
    <n v="468"/>
    <n v="380"/>
    <n v="292"/>
    <n v="185"/>
    <n v="205"/>
  </r>
  <r>
    <s v="Carson City"/>
    <s v=" Nevada"/>
    <n v="2010"/>
    <x v="83"/>
    <n v="55375"/>
    <n v="28341"/>
    <n v="27034"/>
    <n v="3488"/>
    <n v="3322"/>
    <n v="3377"/>
    <n v="3433"/>
    <n v="3710"/>
    <n v="3211"/>
    <n v="3045"/>
    <n v="3322"/>
    <n v="4042"/>
    <n v="3987"/>
    <n v="4263"/>
    <n v="4042"/>
    <n v="3267"/>
    <n v="2713"/>
    <n v="1882"/>
    <n v="1495"/>
    <n v="1495"/>
    <n v="1273"/>
  </r>
  <r>
    <s v="Belknap County"/>
    <s v=" New Hampshire"/>
    <n v="2010"/>
    <x v="84"/>
    <n v="60142"/>
    <n v="29522"/>
    <n v="30620"/>
    <n v="3007"/>
    <n v="3488"/>
    <n v="3849"/>
    <n v="3909"/>
    <n v="2766"/>
    <n v="3067"/>
    <n v="3127"/>
    <n v="3909"/>
    <n v="4330"/>
    <n v="5051"/>
    <n v="5172"/>
    <n v="4570"/>
    <n v="4390"/>
    <n v="2946"/>
    <n v="2044"/>
    <n v="1563"/>
    <n v="1443"/>
    <n v="1503"/>
  </r>
  <r>
    <s v="Carroll County"/>
    <s v=" New Hampshire"/>
    <n v="2010"/>
    <x v="84"/>
    <n v="47772"/>
    <n v="23703"/>
    <n v="24069"/>
    <n v="2006"/>
    <n v="2388"/>
    <n v="3105"/>
    <n v="2818"/>
    <n v="1863"/>
    <n v="1863"/>
    <n v="2149"/>
    <n v="2723"/>
    <n v="3391"/>
    <n v="4108"/>
    <n v="4156"/>
    <n v="3965"/>
    <n v="3917"/>
    <n v="2866"/>
    <n v="2245"/>
    <n v="1719"/>
    <n v="1385"/>
    <n v="1146"/>
  </r>
  <r>
    <s v="Cheshire County"/>
    <s v=" New Hampshire"/>
    <n v="2010"/>
    <x v="84"/>
    <n v="77445"/>
    <n v="37779"/>
    <n v="39666"/>
    <n v="3717"/>
    <n v="4259"/>
    <n v="4569"/>
    <n v="7512"/>
    <n v="6195"/>
    <n v="4182"/>
    <n v="3717"/>
    <n v="4491"/>
    <n v="5498"/>
    <n v="6040"/>
    <n v="6040"/>
    <n v="5498"/>
    <n v="4646"/>
    <n v="3252"/>
    <n v="2555"/>
    <n v="2091"/>
    <n v="1626"/>
    <n v="1471"/>
  </r>
  <r>
    <s v="Coos County"/>
    <s v=" New Hampshire"/>
    <n v="2010"/>
    <x v="84"/>
    <n v="33445"/>
    <n v="16834"/>
    <n v="16611"/>
    <n v="1505"/>
    <n v="1772"/>
    <n v="1839"/>
    <n v="2040"/>
    <n v="1571"/>
    <n v="1571"/>
    <n v="1806"/>
    <n v="1939"/>
    <n v="2441"/>
    <n v="2809"/>
    <n v="2876"/>
    <n v="2909"/>
    <n v="2073"/>
    <n v="1739"/>
    <n v="1438"/>
    <n v="1137"/>
    <n v="903"/>
    <n v="1070"/>
  </r>
  <r>
    <s v="Grafton County"/>
    <s v=" New Hampshire"/>
    <n v="2010"/>
    <x v="84"/>
    <n v="88356"/>
    <n v="43785"/>
    <n v="44571"/>
    <n v="4152"/>
    <n v="4152"/>
    <n v="5124"/>
    <n v="7510"/>
    <n v="8305"/>
    <n v="4859"/>
    <n v="4417"/>
    <n v="5036"/>
    <n v="5743"/>
    <n v="6891"/>
    <n v="6980"/>
    <n v="6538"/>
    <n v="5389"/>
    <n v="3976"/>
    <n v="2915"/>
    <n v="2473"/>
    <n v="2208"/>
    <n v="1678"/>
  </r>
  <r>
    <s v="Hillsborough County"/>
    <s v=" New Hampshire"/>
    <n v="2010"/>
    <x v="84"/>
    <n v="399555"/>
    <n v="197864"/>
    <n v="201691"/>
    <n v="24772"/>
    <n v="25571"/>
    <n v="27968"/>
    <n v="28368"/>
    <n v="23573"/>
    <n v="24372"/>
    <n v="25171"/>
    <n v="29167"/>
    <n v="32363"/>
    <n v="35160"/>
    <n v="31165"/>
    <n v="25971"/>
    <n v="20377"/>
    <n v="13584"/>
    <n v="10388"/>
    <n v="7991"/>
    <n v="7191"/>
    <n v="6392"/>
  </r>
  <r>
    <s v="Merrimack County"/>
    <s v=" New Hampshire"/>
    <n v="2010"/>
    <x v="84"/>
    <n v="146785"/>
    <n v="72364"/>
    <n v="74421"/>
    <n v="7779"/>
    <n v="9100"/>
    <n v="9394"/>
    <n v="10862"/>
    <n v="9100"/>
    <n v="7926"/>
    <n v="8073"/>
    <n v="9981"/>
    <n v="11155"/>
    <n v="12917"/>
    <n v="12329"/>
    <n v="10568"/>
    <n v="8219"/>
    <n v="5724"/>
    <n v="4109"/>
    <n v="3522"/>
    <n v="2788"/>
    <n v="3082"/>
  </r>
  <r>
    <s v="Rockingham County"/>
    <s v=" New Hampshire"/>
    <n v="2010"/>
    <x v="84"/>
    <n v="294638"/>
    <n v="145765"/>
    <n v="148873"/>
    <n v="16205"/>
    <n v="18856"/>
    <n v="21213"/>
    <n v="20035"/>
    <n v="15026"/>
    <n v="13847"/>
    <n v="15321"/>
    <n v="20919"/>
    <n v="25928"/>
    <n v="28285"/>
    <n v="25633"/>
    <n v="21213"/>
    <n v="17089"/>
    <n v="11785"/>
    <n v="7660"/>
    <n v="6187"/>
    <n v="5008"/>
    <n v="4419"/>
  </r>
  <r>
    <s v="Strafford County"/>
    <s v=" New Hampshire"/>
    <n v="2010"/>
    <x v="84"/>
    <n v="122158"/>
    <n v="59457"/>
    <n v="62701"/>
    <n v="6840"/>
    <n v="6963"/>
    <n v="7329"/>
    <n v="10749"/>
    <n v="12582"/>
    <n v="7085"/>
    <n v="7085"/>
    <n v="8184"/>
    <n v="8917"/>
    <n v="9894"/>
    <n v="8917"/>
    <n v="7451"/>
    <n v="5741"/>
    <n v="4275"/>
    <n v="3176"/>
    <n v="2931"/>
    <n v="2076"/>
    <n v="1588"/>
  </r>
  <r>
    <s v="Sullivan County"/>
    <s v=" New Hampshire"/>
    <n v="2010"/>
    <x v="84"/>
    <n v="43643"/>
    <n v="21431"/>
    <n v="22212"/>
    <n v="2313"/>
    <n v="2444"/>
    <n v="2836"/>
    <n v="2793"/>
    <n v="2094"/>
    <n v="2182"/>
    <n v="2400"/>
    <n v="2574"/>
    <n v="3447"/>
    <n v="3622"/>
    <n v="3622"/>
    <n v="3273"/>
    <n v="3011"/>
    <n v="2138"/>
    <n v="1658"/>
    <n v="1527"/>
    <n v="1003"/>
    <n v="698"/>
  </r>
  <r>
    <s v="Atlantic County"/>
    <s v=" New Jersey"/>
    <n v="2010"/>
    <x v="85"/>
    <n v="273162"/>
    <n v="132546"/>
    <n v="140616"/>
    <n v="16662"/>
    <n v="17209"/>
    <n v="18848"/>
    <n v="20487"/>
    <n v="16662"/>
    <n v="15843"/>
    <n v="15297"/>
    <n v="18028"/>
    <n v="20487"/>
    <n v="22399"/>
    <n v="21033"/>
    <n v="17482"/>
    <n v="15023"/>
    <n v="12019"/>
    <n v="8194"/>
    <n v="7375"/>
    <n v="5463"/>
    <n v="4643"/>
  </r>
  <r>
    <s v="Bergen County"/>
    <s v=" New Jersey"/>
    <n v="2010"/>
    <x v="85"/>
    <n v="896482"/>
    <n v="431838"/>
    <n v="464644"/>
    <n v="51099"/>
    <n v="57374"/>
    <n v="59167"/>
    <n v="57374"/>
    <n v="46617"/>
    <n v="49306"/>
    <n v="53788"/>
    <n v="62753"/>
    <n v="71718"/>
    <n v="75304"/>
    <n v="69925"/>
    <n v="59167"/>
    <n v="49306"/>
    <n v="36755"/>
    <n v="28687"/>
    <n v="25997"/>
    <n v="21515"/>
    <n v="21515"/>
  </r>
  <r>
    <s v="Burlington County"/>
    <s v=" New Jersey"/>
    <n v="2010"/>
    <x v="85"/>
    <n v="447861"/>
    <n v="220119"/>
    <n v="227742"/>
    <n v="25975"/>
    <n v="28663"/>
    <n v="30902"/>
    <n v="30902"/>
    <n v="26423"/>
    <n v="25528"/>
    <n v="25975"/>
    <n v="31350"/>
    <n v="35381"/>
    <n v="38963"/>
    <n v="34485"/>
    <n v="28215"/>
    <n v="24632"/>
    <n v="17914"/>
    <n v="12987"/>
    <n v="12092"/>
    <n v="8957"/>
    <n v="8061"/>
  </r>
  <r>
    <s v="Camden County"/>
    <s v=" New Jersey"/>
    <n v="2010"/>
    <x v="85"/>
    <n v="513574"/>
    <n v="247934"/>
    <n v="265640"/>
    <n v="33382"/>
    <n v="34409"/>
    <n v="35950"/>
    <n v="37490"/>
    <n v="32355"/>
    <n v="34409"/>
    <n v="32355"/>
    <n v="35436"/>
    <n v="38004"/>
    <n v="40058"/>
    <n v="38004"/>
    <n v="31841"/>
    <n v="25678"/>
    <n v="18488"/>
    <n v="13866"/>
    <n v="11298"/>
    <n v="11298"/>
    <n v="9757"/>
  </r>
  <r>
    <s v="Cape May County"/>
    <s v=" New Jersey"/>
    <n v="2010"/>
    <x v="85"/>
    <n v="97684"/>
    <n v="47525"/>
    <n v="50159"/>
    <n v="4591"/>
    <n v="5177"/>
    <n v="5274"/>
    <n v="6251"/>
    <n v="5177"/>
    <n v="4786"/>
    <n v="4102"/>
    <n v="5274"/>
    <n v="6251"/>
    <n v="7619"/>
    <n v="7912"/>
    <n v="7326"/>
    <n v="7521"/>
    <n v="5958"/>
    <n v="4688"/>
    <n v="4591"/>
    <n v="3125"/>
    <n v="2149"/>
  </r>
  <r>
    <s v="Cumberland County"/>
    <s v=" New Jersey"/>
    <n v="2010"/>
    <x v="85"/>
    <n v="155456"/>
    <n v="79983"/>
    <n v="75473"/>
    <n v="10571"/>
    <n v="10415"/>
    <n v="9793"/>
    <n v="11037"/>
    <n v="10415"/>
    <n v="11037"/>
    <n v="11192"/>
    <n v="11348"/>
    <n v="11503"/>
    <n v="11503"/>
    <n v="10415"/>
    <n v="9171"/>
    <n v="7617"/>
    <n v="5440"/>
    <n v="4663"/>
    <n v="3730"/>
    <n v="2642"/>
    <n v="2798"/>
  </r>
  <r>
    <s v="Essex County"/>
    <s v=" New Jersey"/>
    <n v="2010"/>
    <x v="85"/>
    <n v="780872"/>
    <n v="373950"/>
    <n v="406922"/>
    <n v="54661"/>
    <n v="53099"/>
    <n v="54661"/>
    <n v="55441"/>
    <n v="51537"/>
    <n v="53880"/>
    <n v="53880"/>
    <n v="58565"/>
    <n v="60127"/>
    <n v="59346"/>
    <n v="53880"/>
    <n v="46071"/>
    <n v="35920"/>
    <n v="26549"/>
    <n v="20302"/>
    <n v="16398"/>
    <n v="13274"/>
    <n v="12493"/>
  </r>
  <r>
    <s v="Gloucester County"/>
    <s v=" New Jersey"/>
    <n v="2010"/>
    <x v="85"/>
    <n v="285223"/>
    <n v="138403"/>
    <n v="146820"/>
    <n v="17398"/>
    <n v="19680"/>
    <n v="20536"/>
    <n v="21106"/>
    <n v="18539"/>
    <n v="16542"/>
    <n v="16542"/>
    <n v="20250"/>
    <n v="22532"/>
    <n v="23958"/>
    <n v="21676"/>
    <n v="18254"/>
    <n v="14261"/>
    <n v="9982"/>
    <n v="7986"/>
    <n v="6560"/>
    <n v="5419"/>
    <n v="3993"/>
  </r>
  <r>
    <s v="Hudson County"/>
    <s v=" New Jersey"/>
    <n v="2010"/>
    <x v="85"/>
    <n v="622123"/>
    <n v="307351"/>
    <n v="314772"/>
    <n v="41682"/>
    <n v="31728"/>
    <n v="34838"/>
    <n v="37949"/>
    <n v="47281"/>
    <n v="66567"/>
    <n v="60345"/>
    <n v="52258"/>
    <n v="43548"/>
    <n v="42926"/>
    <n v="38571"/>
    <n v="32972"/>
    <n v="26751"/>
    <n v="19285"/>
    <n v="15553"/>
    <n v="11820"/>
    <n v="9331"/>
    <n v="8087"/>
  </r>
  <r>
    <s v="Hunterdon County"/>
    <s v=" New Jersey"/>
    <n v="2010"/>
    <x v="85"/>
    <n v="128458"/>
    <n v="64017"/>
    <n v="64441"/>
    <n v="6551"/>
    <n v="9120"/>
    <n v="9505"/>
    <n v="8735"/>
    <n v="6165"/>
    <n v="4752"/>
    <n v="5523"/>
    <n v="8349"/>
    <n v="11689"/>
    <n v="13102"/>
    <n v="12075"/>
    <n v="10019"/>
    <n v="7065"/>
    <n v="4881"/>
    <n v="3853"/>
    <n v="2697"/>
    <n v="2312"/>
    <n v="1798"/>
  </r>
  <r>
    <s v="Mercer County"/>
    <s v=" New Jersey"/>
    <n v="2010"/>
    <x v="85"/>
    <n v="364445"/>
    <n v="177890"/>
    <n v="186555"/>
    <n v="21866"/>
    <n v="22595"/>
    <n v="24417"/>
    <n v="27697"/>
    <n v="26968"/>
    <n v="23324"/>
    <n v="23324"/>
    <n v="26240"/>
    <n v="27333"/>
    <n v="28426"/>
    <n v="26240"/>
    <n v="22231"/>
    <n v="18222"/>
    <n v="12755"/>
    <n v="10204"/>
    <n v="9111"/>
    <n v="7288"/>
    <n v="6560"/>
  </r>
  <r>
    <s v="Middlesex County"/>
    <s v=" New Jersey"/>
    <n v="2010"/>
    <x v="85"/>
    <n v="798882"/>
    <n v="392130"/>
    <n v="406752"/>
    <n v="50329"/>
    <n v="51128"/>
    <n v="49530"/>
    <n v="57519"/>
    <n v="55122"/>
    <n v="55122"/>
    <n v="56720"/>
    <n v="59916"/>
    <n v="60715"/>
    <n v="62312"/>
    <n v="57519"/>
    <n v="47932"/>
    <n v="36748"/>
    <n v="27161"/>
    <n v="21569"/>
    <n v="18374"/>
    <n v="15977"/>
    <n v="13580"/>
  </r>
  <r>
    <s v="Monmouth County"/>
    <s v=" New Jersey"/>
    <n v="2010"/>
    <x v="85"/>
    <n v="628112"/>
    <n v="305422"/>
    <n v="322690"/>
    <n v="35802"/>
    <n v="43339"/>
    <n v="45224"/>
    <n v="44595"/>
    <n v="33289"/>
    <n v="30777"/>
    <n v="32033"/>
    <n v="42083"/>
    <n v="51505"/>
    <n v="57158"/>
    <n v="51505"/>
    <n v="42711"/>
    <n v="34546"/>
    <n v="23868"/>
    <n v="18215"/>
    <n v="16330"/>
    <n v="13190"/>
    <n v="12562"/>
  </r>
  <r>
    <s v="Morris County"/>
    <s v=" New Jersey"/>
    <n v="2010"/>
    <x v="85"/>
    <n v="489811"/>
    <n v="239704"/>
    <n v="250107"/>
    <n v="28898"/>
    <n v="35266"/>
    <n v="34286"/>
    <n v="32327"/>
    <n v="23510"/>
    <n v="24490"/>
    <n v="27429"/>
    <n v="35756"/>
    <n v="41633"/>
    <n v="44082"/>
    <n v="38695"/>
    <n v="32817"/>
    <n v="26939"/>
    <n v="19102"/>
    <n v="14204"/>
    <n v="12735"/>
    <n v="9796"/>
    <n v="9306"/>
  </r>
  <r>
    <s v="Ocean County"/>
    <s v=" New Jersey"/>
    <n v="2010"/>
    <x v="85"/>
    <n v="569374"/>
    <n v="272775"/>
    <n v="296599"/>
    <n v="38148"/>
    <n v="35870"/>
    <n v="36439"/>
    <n v="34731"/>
    <n v="29038"/>
    <n v="30176"/>
    <n v="28468"/>
    <n v="33593"/>
    <n v="37009"/>
    <n v="39856"/>
    <n v="37009"/>
    <n v="34731"/>
    <n v="34731"/>
    <n v="30176"/>
    <n v="26760"/>
    <n v="25052"/>
    <n v="19358"/>
    <n v="17650"/>
  </r>
  <r>
    <s v="Passaic County"/>
    <s v=" New Jersey"/>
    <n v="2010"/>
    <x v="85"/>
    <n v="496204"/>
    <n v="240878"/>
    <n v="255326"/>
    <n v="34734"/>
    <n v="33245"/>
    <n v="34734"/>
    <n v="37215"/>
    <n v="34734"/>
    <n v="33741"/>
    <n v="33245"/>
    <n v="35726"/>
    <n v="36222"/>
    <n v="36719"/>
    <n v="34238"/>
    <n v="28283"/>
    <n v="23817"/>
    <n v="16870"/>
    <n v="13397"/>
    <n v="10916"/>
    <n v="8931"/>
    <n v="8931"/>
  </r>
  <r>
    <s v="Salem County"/>
    <s v=" New Jersey"/>
    <n v="2010"/>
    <x v="85"/>
    <n v="65982"/>
    <n v="32103"/>
    <n v="33879"/>
    <n v="3892"/>
    <n v="3760"/>
    <n v="5014"/>
    <n v="4882"/>
    <n v="3629"/>
    <n v="3694"/>
    <n v="3365"/>
    <n v="4288"/>
    <n v="4882"/>
    <n v="5344"/>
    <n v="5146"/>
    <n v="4420"/>
    <n v="3958"/>
    <n v="2837"/>
    <n v="1979"/>
    <n v="2045"/>
    <n v="1583"/>
    <n v="1253"/>
  </r>
  <r>
    <s v="Somerset County"/>
    <s v=" New Jersey"/>
    <n v="2010"/>
    <x v="85"/>
    <n v="319347"/>
    <n v="155648"/>
    <n v="163699"/>
    <n v="20118"/>
    <n v="23312"/>
    <n v="23312"/>
    <n v="20757"/>
    <n v="14370"/>
    <n v="16606"/>
    <n v="19480"/>
    <n v="23631"/>
    <n v="28102"/>
    <n v="29699"/>
    <n v="26186"/>
    <n v="20118"/>
    <n v="15967"/>
    <n v="10857"/>
    <n v="8622"/>
    <n v="6706"/>
    <n v="5748"/>
    <n v="6386"/>
  </r>
  <r>
    <s v="Sussex County"/>
    <s v=" New Jersey"/>
    <n v="2010"/>
    <x v="85"/>
    <n v="149996"/>
    <n v="74535"/>
    <n v="75461"/>
    <n v="8249"/>
    <n v="10499"/>
    <n v="11249"/>
    <n v="11399"/>
    <n v="7349"/>
    <n v="6449"/>
    <n v="7799"/>
    <n v="10649"/>
    <n v="12749"/>
    <n v="14549"/>
    <n v="13049"/>
    <n v="10949"/>
    <n v="8699"/>
    <n v="5849"/>
    <n v="3599"/>
    <n v="2999"/>
    <n v="2249"/>
    <n v="1799"/>
  </r>
  <r>
    <s v="Union County"/>
    <s v=" New Jersey"/>
    <n v="2010"/>
    <x v="85"/>
    <n v="529547"/>
    <n v="256634"/>
    <n v="272913"/>
    <n v="36009"/>
    <n v="34950"/>
    <n v="36538"/>
    <n v="36009"/>
    <n v="31243"/>
    <n v="33361"/>
    <n v="34950"/>
    <n v="38656"/>
    <n v="41834"/>
    <n v="42363"/>
    <n v="38656"/>
    <n v="32302"/>
    <n v="25418"/>
    <n v="18534"/>
    <n v="14297"/>
    <n v="12179"/>
    <n v="11120"/>
    <n v="11120"/>
  </r>
  <r>
    <s v="Warren County"/>
    <s v=" New Jersey"/>
    <n v="2010"/>
    <x v="85"/>
    <n v="108982"/>
    <n v="53117"/>
    <n v="55865"/>
    <n v="6429"/>
    <n v="7519"/>
    <n v="7628"/>
    <n v="7628"/>
    <n v="5558"/>
    <n v="5013"/>
    <n v="5667"/>
    <n v="7628"/>
    <n v="9263"/>
    <n v="9808"/>
    <n v="8827"/>
    <n v="6974"/>
    <n v="6320"/>
    <n v="4141"/>
    <n v="3160"/>
    <n v="2942"/>
    <n v="2397"/>
    <n v="1961"/>
  </r>
  <r>
    <s v="Bernalillo County"/>
    <s v=" New Mexico"/>
    <n v="2010"/>
    <x v="86"/>
    <n v="646881"/>
    <n v="316664"/>
    <n v="330217"/>
    <n v="44634"/>
    <n v="42694"/>
    <n v="42047"/>
    <n v="44634"/>
    <n v="49162"/>
    <n v="50456"/>
    <n v="42694"/>
    <n v="42047"/>
    <n v="43341"/>
    <n v="47869"/>
    <n v="45928"/>
    <n v="40106"/>
    <n v="33637"/>
    <n v="23287"/>
    <n v="17465"/>
    <n v="14878"/>
    <n v="10996"/>
    <n v="10350"/>
  </r>
  <r>
    <s v="Catron County"/>
    <s v=" New Mexico"/>
    <n v="2010"/>
    <x v="86"/>
    <n v="3652"/>
    <n v="1981"/>
    <n v="1671"/>
    <n v="69"/>
    <n v="120"/>
    <n v="98"/>
    <n v="175"/>
    <n v="29"/>
    <n v="109"/>
    <n v="109"/>
    <n v="142"/>
    <n v="138"/>
    <n v="215"/>
    <n v="390"/>
    <n v="368"/>
    <n v="522"/>
    <n v="354"/>
    <n v="365"/>
    <n v="266"/>
    <n v="113"/>
    <n v="58"/>
  </r>
  <r>
    <s v="Chaves County"/>
    <s v=" New Mexico"/>
    <n v="2010"/>
    <x v="86"/>
    <n v="64268"/>
    <n v="31616"/>
    <n v="32652"/>
    <n v="5205"/>
    <n v="4434"/>
    <n v="5077"/>
    <n v="5527"/>
    <n v="4241"/>
    <n v="4048"/>
    <n v="3406"/>
    <n v="3406"/>
    <n v="4241"/>
    <n v="4305"/>
    <n v="4177"/>
    <n v="3856"/>
    <n v="3149"/>
    <n v="2634"/>
    <n v="1992"/>
    <n v="1928"/>
    <n v="1606"/>
    <n v="964"/>
  </r>
  <r>
    <s v="Cibola County"/>
    <s v=" New Mexico"/>
    <n v="2010"/>
    <x v="86"/>
    <n v="27179"/>
    <n v="13978"/>
    <n v="13201"/>
    <n v="1956"/>
    <n v="1739"/>
    <n v="2119"/>
    <n v="2174"/>
    <n v="1657"/>
    <n v="1848"/>
    <n v="1630"/>
    <n v="1984"/>
    <n v="1739"/>
    <n v="1929"/>
    <n v="1902"/>
    <n v="1685"/>
    <n v="1331"/>
    <n v="1032"/>
    <n v="978"/>
    <n v="597"/>
    <n v="380"/>
    <n v="434"/>
  </r>
  <r>
    <s v="Curry County"/>
    <s v=" New Mexico"/>
    <n v="2010"/>
    <x v="86"/>
    <n v="46924"/>
    <n v="23509"/>
    <n v="23415"/>
    <n v="4223"/>
    <n v="3378"/>
    <n v="3519"/>
    <n v="3425"/>
    <n v="3988"/>
    <n v="3753"/>
    <n v="2909"/>
    <n v="3143"/>
    <n v="2674"/>
    <n v="3003"/>
    <n v="3003"/>
    <n v="2393"/>
    <n v="2017"/>
    <n v="1689"/>
    <n v="1220"/>
    <n v="1173"/>
    <n v="750"/>
    <n v="610"/>
  </r>
  <r>
    <s v="De Baca County"/>
    <s v=" New Mexico"/>
    <n v="2010"/>
    <x v="86"/>
    <n v="1772"/>
    <n v="778"/>
    <n v="994"/>
    <n v="127"/>
    <n v="95"/>
    <n v="88"/>
    <n v="76"/>
    <n v="72"/>
    <n v="99"/>
    <n v="35"/>
    <n v="90"/>
    <n v="56"/>
    <n v="173"/>
    <n v="148"/>
    <n v="173"/>
    <n v="159"/>
    <n v="60"/>
    <n v="93"/>
    <n v="65"/>
    <n v="54"/>
    <n v="95"/>
  </r>
  <r>
    <s v="Do?a Ana County"/>
    <s v=" New Mexico"/>
    <n v="2010"/>
    <x v="86"/>
    <n v="201670"/>
    <n v="98706"/>
    <n v="102964"/>
    <n v="15528"/>
    <n v="14520"/>
    <n v="14923"/>
    <n v="17746"/>
    <n v="18351"/>
    <n v="14923"/>
    <n v="11696"/>
    <n v="11495"/>
    <n v="11898"/>
    <n v="13108"/>
    <n v="12705"/>
    <n v="11091"/>
    <n v="9478"/>
    <n v="7663"/>
    <n v="6050"/>
    <n v="4638"/>
    <n v="3226"/>
    <n v="2621"/>
  </r>
  <r>
    <s v="Eddy County"/>
    <s v=" New Mexico"/>
    <n v="2010"/>
    <x v="86"/>
    <n v="52665"/>
    <n v="26050"/>
    <n v="26615"/>
    <n v="3791"/>
    <n v="3844"/>
    <n v="3844"/>
    <n v="3897"/>
    <n v="3159"/>
    <n v="3423"/>
    <n v="2949"/>
    <n v="2843"/>
    <n v="3423"/>
    <n v="3897"/>
    <n v="3844"/>
    <n v="3317"/>
    <n v="2949"/>
    <n v="1948"/>
    <n v="1895"/>
    <n v="1579"/>
    <n v="1105"/>
    <n v="895"/>
  </r>
  <r>
    <s v="Grant County"/>
    <s v=" New Mexico"/>
    <n v="2010"/>
    <x v="86"/>
    <n v="29706"/>
    <n v="14621"/>
    <n v="15085"/>
    <n v="1782"/>
    <n v="1633"/>
    <n v="1901"/>
    <n v="1841"/>
    <n v="1812"/>
    <n v="1425"/>
    <n v="1336"/>
    <n v="1217"/>
    <n v="1752"/>
    <n v="1930"/>
    <n v="2227"/>
    <n v="2554"/>
    <n v="2198"/>
    <n v="1990"/>
    <n v="1366"/>
    <n v="1188"/>
    <n v="891"/>
    <n v="683"/>
  </r>
  <r>
    <s v="Guadalupe County"/>
    <s v=" New Mexico"/>
    <n v="2010"/>
    <x v="86"/>
    <n v="4698"/>
    <n v="2822"/>
    <n v="1876"/>
    <n v="136"/>
    <n v="197"/>
    <n v="342"/>
    <n v="305"/>
    <n v="328"/>
    <n v="220"/>
    <n v="465"/>
    <n v="277"/>
    <n v="432"/>
    <n v="371"/>
    <n v="347"/>
    <n v="258"/>
    <n v="357"/>
    <n v="300"/>
    <n v="173"/>
    <n v="75"/>
    <n v="51"/>
    <n v="51"/>
  </r>
  <r>
    <s v="Harding County"/>
    <s v=" New Mexico"/>
    <n v="2010"/>
    <x v="86"/>
    <n v="943"/>
    <n v="526"/>
    <n v="417"/>
    <n v="127"/>
    <n v="12"/>
    <n v="82"/>
    <n v="133"/>
    <n v="20"/>
    <n v="15"/>
    <n v="12"/>
    <n v="50"/>
    <n v="69"/>
    <n v="89"/>
    <n v="42"/>
    <n v="86"/>
    <n v="53"/>
    <n v="22"/>
    <n v="42"/>
    <n v="28"/>
    <n v="26"/>
    <n v="27"/>
  </r>
  <r>
    <s v="Hidalgo County"/>
    <s v=" New Mexico"/>
    <n v="2010"/>
    <x v="86"/>
    <n v="4964"/>
    <n v="2299"/>
    <n v="2665"/>
    <n v="431"/>
    <n v="312"/>
    <n v="397"/>
    <n v="337"/>
    <n v="302"/>
    <n v="431"/>
    <n v="143"/>
    <n v="273"/>
    <n v="392"/>
    <n v="307"/>
    <n v="332"/>
    <n v="352"/>
    <n v="258"/>
    <n v="183"/>
    <n v="228"/>
    <n v="104"/>
    <n v="74"/>
    <n v="99"/>
  </r>
  <r>
    <s v="Lea County"/>
    <s v=" New Mexico"/>
    <n v="2010"/>
    <x v="86"/>
    <n v="62503"/>
    <n v="31884"/>
    <n v="30619"/>
    <n v="5562"/>
    <n v="4750"/>
    <n v="4812"/>
    <n v="4687"/>
    <n v="5000"/>
    <n v="4750"/>
    <n v="4125"/>
    <n v="3500"/>
    <n v="4187"/>
    <n v="4187"/>
    <n v="4125"/>
    <n v="3687"/>
    <n v="2187"/>
    <n v="2000"/>
    <n v="1875"/>
    <n v="1375"/>
    <n v="937"/>
    <n v="875"/>
  </r>
  <r>
    <s v="Los Alamos County"/>
    <s v=" New Mexico"/>
    <n v="2010"/>
    <x v="86"/>
    <n v="18091"/>
    <n v="9036"/>
    <n v="9055"/>
    <n v="958"/>
    <n v="1338"/>
    <n v="1248"/>
    <n v="1175"/>
    <n v="524"/>
    <n v="651"/>
    <n v="1013"/>
    <n v="1230"/>
    <n v="1356"/>
    <n v="1646"/>
    <n v="1700"/>
    <n v="1628"/>
    <n v="1085"/>
    <n v="777"/>
    <n v="542"/>
    <n v="470"/>
    <n v="434"/>
    <n v="289"/>
  </r>
  <r>
    <s v="Luna County"/>
    <s v=" New Mexico"/>
    <n v="2010"/>
    <x v="86"/>
    <n v="25252"/>
    <n v="12479"/>
    <n v="12773"/>
    <n v="1969"/>
    <n v="1818"/>
    <n v="1868"/>
    <n v="1944"/>
    <n v="1616"/>
    <n v="1186"/>
    <n v="1287"/>
    <n v="1464"/>
    <n v="1212"/>
    <n v="1414"/>
    <n v="1565"/>
    <n v="1616"/>
    <n v="1464"/>
    <n v="1414"/>
    <n v="1237"/>
    <n v="909"/>
    <n v="707"/>
    <n v="555"/>
  </r>
  <r>
    <s v="McKinley County"/>
    <s v=" New Mexico"/>
    <n v="2010"/>
    <x v="86"/>
    <n v="70663"/>
    <n v="33808"/>
    <n v="36855"/>
    <n v="5935"/>
    <n v="6077"/>
    <n v="6430"/>
    <n v="7490"/>
    <n v="5370"/>
    <n v="4098"/>
    <n v="3886"/>
    <n v="5017"/>
    <n v="4451"/>
    <n v="4451"/>
    <n v="4451"/>
    <n v="3533"/>
    <n v="3109"/>
    <n v="2190"/>
    <n v="1625"/>
    <n v="989"/>
    <n v="847"/>
    <n v="777"/>
  </r>
  <r>
    <s v="Otero County"/>
    <s v=" New Mexico"/>
    <n v="2010"/>
    <x v="86"/>
    <n v="62782"/>
    <n v="31646"/>
    <n v="31136"/>
    <n v="4645"/>
    <n v="4834"/>
    <n v="3453"/>
    <n v="4645"/>
    <n v="5022"/>
    <n v="4206"/>
    <n v="3578"/>
    <n v="3766"/>
    <n v="3641"/>
    <n v="4394"/>
    <n v="4206"/>
    <n v="3704"/>
    <n v="3515"/>
    <n v="2825"/>
    <n v="2636"/>
    <n v="1946"/>
    <n v="1192"/>
    <n v="627"/>
  </r>
  <r>
    <s v="Quay County"/>
    <s v=" New Mexico"/>
    <n v="2010"/>
    <x v="86"/>
    <n v="9002"/>
    <n v="4393"/>
    <n v="4609"/>
    <n v="495"/>
    <n v="522"/>
    <n v="558"/>
    <n v="792"/>
    <n v="333"/>
    <n v="342"/>
    <n v="369"/>
    <n v="504"/>
    <n v="657"/>
    <n v="612"/>
    <n v="567"/>
    <n v="666"/>
    <n v="729"/>
    <n v="639"/>
    <n v="468"/>
    <n v="288"/>
    <n v="234"/>
    <n v="243"/>
  </r>
  <r>
    <s v="Rio Arriba County"/>
    <s v=" New Mexico"/>
    <n v="2010"/>
    <x v="86"/>
    <n v="40195"/>
    <n v="19898"/>
    <n v="20297"/>
    <n v="2813"/>
    <n v="2733"/>
    <n v="2733"/>
    <n v="2934"/>
    <n v="2492"/>
    <n v="2371"/>
    <n v="2371"/>
    <n v="2411"/>
    <n v="2733"/>
    <n v="3014"/>
    <n v="3054"/>
    <n v="2853"/>
    <n v="2250"/>
    <n v="1728"/>
    <n v="1447"/>
    <n v="924"/>
    <n v="602"/>
    <n v="683"/>
  </r>
  <r>
    <s v="Roosevelt County"/>
    <s v=" New Mexico"/>
    <n v="2010"/>
    <x v="86"/>
    <n v="19372"/>
    <n v="9688"/>
    <n v="9684"/>
    <n v="1511"/>
    <n v="1414"/>
    <n v="1278"/>
    <n v="1820"/>
    <n v="2247"/>
    <n v="1433"/>
    <n v="910"/>
    <n v="1084"/>
    <n v="1297"/>
    <n v="1065"/>
    <n v="1123"/>
    <n v="1026"/>
    <n v="774"/>
    <n v="600"/>
    <n v="658"/>
    <n v="523"/>
    <n v="387"/>
    <n v="213"/>
  </r>
  <r>
    <s v="Sandoval County"/>
    <s v=" New Mexico"/>
    <n v="2010"/>
    <x v="86"/>
    <n v="124263"/>
    <n v="60768"/>
    <n v="63495"/>
    <n v="8822"/>
    <n v="9319"/>
    <n v="9443"/>
    <n v="9071"/>
    <n v="6710"/>
    <n v="7082"/>
    <n v="7580"/>
    <n v="8574"/>
    <n v="8946"/>
    <n v="9692"/>
    <n v="9195"/>
    <n v="8325"/>
    <n v="6958"/>
    <n v="4721"/>
    <n v="3727"/>
    <n v="2609"/>
    <n v="1739"/>
    <n v="1863"/>
  </r>
  <r>
    <s v="San Juan County"/>
    <s v=" New Mexico"/>
    <n v="2010"/>
    <x v="86"/>
    <n v="127517"/>
    <n v="63351"/>
    <n v="64166"/>
    <n v="10583"/>
    <n v="10583"/>
    <n v="9691"/>
    <n v="10328"/>
    <n v="9053"/>
    <n v="9308"/>
    <n v="7906"/>
    <n v="7523"/>
    <n v="8033"/>
    <n v="9181"/>
    <n v="8798"/>
    <n v="7523"/>
    <n v="5355"/>
    <n v="4845"/>
    <n v="2805"/>
    <n v="2422"/>
    <n v="1912"/>
    <n v="1402"/>
  </r>
  <r>
    <s v="San Miguel County"/>
    <s v=" New Mexico"/>
    <n v="2010"/>
    <x v="86"/>
    <n v="29321"/>
    <n v="14616"/>
    <n v="14705"/>
    <n v="1671"/>
    <n v="1788"/>
    <n v="1993"/>
    <n v="2521"/>
    <n v="1935"/>
    <n v="1671"/>
    <n v="1466"/>
    <n v="1700"/>
    <n v="1876"/>
    <n v="2257"/>
    <n v="2287"/>
    <n v="2228"/>
    <n v="1847"/>
    <n v="1348"/>
    <n v="1084"/>
    <n v="615"/>
    <n v="586"/>
    <n v="469"/>
  </r>
  <r>
    <s v="Santa Fe County"/>
    <s v=" New Mexico"/>
    <n v="2010"/>
    <x v="86"/>
    <n v="141702"/>
    <n v="69013"/>
    <n v="72689"/>
    <n v="8218"/>
    <n v="8360"/>
    <n v="8360"/>
    <n v="8643"/>
    <n v="7793"/>
    <n v="7935"/>
    <n v="8360"/>
    <n v="8643"/>
    <n v="10202"/>
    <n v="10911"/>
    <n v="11619"/>
    <n v="12044"/>
    <n v="10627"/>
    <n v="7085"/>
    <n v="4817"/>
    <n v="3259"/>
    <n v="2125"/>
    <n v="2408"/>
  </r>
  <r>
    <s v="Sierra County"/>
    <s v=" New Mexico"/>
    <n v="2010"/>
    <x v="86"/>
    <n v="11938"/>
    <n v="5700"/>
    <n v="6238"/>
    <n v="370"/>
    <n v="632"/>
    <n v="596"/>
    <n v="847"/>
    <n v="990"/>
    <n v="549"/>
    <n v="226"/>
    <n v="191"/>
    <n v="429"/>
    <n v="441"/>
    <n v="1050"/>
    <n v="1098"/>
    <n v="1002"/>
    <n v="1074"/>
    <n v="847"/>
    <n v="728"/>
    <n v="453"/>
    <n v="393"/>
  </r>
  <r>
    <s v="Socorro County"/>
    <s v=" New Mexico"/>
    <n v="2010"/>
    <x v="86"/>
    <n v="17964"/>
    <n v="9091"/>
    <n v="8873"/>
    <n v="1275"/>
    <n v="916"/>
    <n v="1401"/>
    <n v="1814"/>
    <n v="1508"/>
    <n v="934"/>
    <n v="970"/>
    <n v="880"/>
    <n v="1113"/>
    <n v="1293"/>
    <n v="1257"/>
    <n v="1113"/>
    <n v="1167"/>
    <n v="754"/>
    <n v="628"/>
    <n v="449"/>
    <n v="287"/>
    <n v="233"/>
  </r>
  <r>
    <s v="Taos County"/>
    <s v=" New Mexico"/>
    <n v="2010"/>
    <x v="86"/>
    <n v="32574"/>
    <n v="16087"/>
    <n v="16487"/>
    <n v="1921"/>
    <n v="1824"/>
    <n v="1758"/>
    <n v="1889"/>
    <n v="1758"/>
    <n v="1758"/>
    <n v="1563"/>
    <n v="2084"/>
    <n v="2117"/>
    <n v="2638"/>
    <n v="2638"/>
    <n v="3061"/>
    <n v="2443"/>
    <n v="1498"/>
    <n v="1661"/>
    <n v="1074"/>
    <n v="553"/>
    <n v="390"/>
  </r>
  <r>
    <s v="Torrance County"/>
    <s v=" New Mexico"/>
    <n v="2010"/>
    <x v="86"/>
    <n v="16467"/>
    <n v="8416"/>
    <n v="8051"/>
    <n v="889"/>
    <n v="955"/>
    <n v="1383"/>
    <n v="1202"/>
    <n v="1020"/>
    <n v="773"/>
    <n v="872"/>
    <n v="988"/>
    <n v="1053"/>
    <n v="1399"/>
    <n v="1284"/>
    <n v="1251"/>
    <n v="1218"/>
    <n v="773"/>
    <n v="609"/>
    <n v="395"/>
    <n v="181"/>
    <n v="230"/>
  </r>
  <r>
    <s v="Union County"/>
    <s v=" New Mexico"/>
    <n v="2010"/>
    <x v="86"/>
    <n v="4388"/>
    <n v="2199"/>
    <n v="2189"/>
    <n v="263"/>
    <n v="342"/>
    <n v="430"/>
    <n v="179"/>
    <n v="289"/>
    <n v="188"/>
    <n v="153"/>
    <n v="258"/>
    <n v="197"/>
    <n v="399"/>
    <n v="276"/>
    <n v="223"/>
    <n v="390"/>
    <n v="166"/>
    <n v="197"/>
    <n v="245"/>
    <n v="96"/>
    <n v="78"/>
  </r>
  <r>
    <s v="Valencia County"/>
    <s v=" New Mexico"/>
    <n v="2010"/>
    <x v="86"/>
    <n v="74554"/>
    <n v="37512"/>
    <n v="37042"/>
    <n v="5293"/>
    <n v="5516"/>
    <n v="5442"/>
    <n v="5964"/>
    <n v="4622"/>
    <n v="4324"/>
    <n v="4100"/>
    <n v="5144"/>
    <n v="4771"/>
    <n v="5815"/>
    <n v="5367"/>
    <n v="5144"/>
    <n v="3951"/>
    <n v="3205"/>
    <n v="2236"/>
    <n v="1341"/>
    <n v="1416"/>
    <n v="894"/>
  </r>
  <r>
    <s v="Albany County"/>
    <s v=" New York"/>
    <n v="2010"/>
    <x v="87"/>
    <n v="304032"/>
    <n v="146733"/>
    <n v="157299"/>
    <n v="15201"/>
    <n v="16417"/>
    <n v="18545"/>
    <n v="24626"/>
    <n v="28274"/>
    <n v="20370"/>
    <n v="17633"/>
    <n v="18241"/>
    <n v="20978"/>
    <n v="22802"/>
    <n v="22498"/>
    <n v="20370"/>
    <n v="16113"/>
    <n v="10945"/>
    <n v="9120"/>
    <n v="8512"/>
    <n v="6688"/>
    <n v="6688"/>
  </r>
  <r>
    <s v="Allegany County"/>
    <s v=" New York"/>
    <n v="2010"/>
    <x v="87"/>
    <n v="49105"/>
    <n v="24777"/>
    <n v="24328"/>
    <n v="2651"/>
    <n v="3044"/>
    <n v="2995"/>
    <n v="5156"/>
    <n v="4615"/>
    <n v="2602"/>
    <n v="2307"/>
    <n v="2749"/>
    <n v="2798"/>
    <n v="3388"/>
    <n v="3486"/>
    <n v="3191"/>
    <n v="2749"/>
    <n v="1964"/>
    <n v="1865"/>
    <n v="1571"/>
    <n v="982"/>
    <n v="883"/>
  </r>
  <r>
    <s v="Bronx County"/>
    <s v=" New York"/>
    <n v="2010"/>
    <x v="87"/>
    <n v="1365725"/>
    <n v="639777"/>
    <n v="725948"/>
    <n v="103795"/>
    <n v="99697"/>
    <n v="102429"/>
    <n v="114720"/>
    <n v="107892"/>
    <n v="105160"/>
    <n v="95600"/>
    <n v="91503"/>
    <n v="99697"/>
    <n v="95600"/>
    <n v="83309"/>
    <n v="69651"/>
    <n v="57360"/>
    <n v="42337"/>
    <n v="34143"/>
    <n v="24583"/>
    <n v="20485"/>
    <n v="19120"/>
  </r>
  <r>
    <s v="Broome County"/>
    <s v=" New York"/>
    <n v="2010"/>
    <x v="87"/>
    <n v="200804"/>
    <n v="98069"/>
    <n v="102735"/>
    <n v="10441"/>
    <n v="11044"/>
    <n v="12249"/>
    <n v="16265"/>
    <n v="17068"/>
    <n v="12650"/>
    <n v="10040"/>
    <n v="11245"/>
    <n v="13052"/>
    <n v="15461"/>
    <n v="15060"/>
    <n v="13052"/>
    <n v="10843"/>
    <n v="8032"/>
    <n v="7228"/>
    <n v="6626"/>
    <n v="5220"/>
    <n v="5220"/>
  </r>
  <r>
    <s v="Cattaraugus County"/>
    <s v=" New York"/>
    <n v="2010"/>
    <x v="87"/>
    <n v="80776"/>
    <n v="40017"/>
    <n v="40759"/>
    <n v="4927"/>
    <n v="5331"/>
    <n v="5331"/>
    <n v="6300"/>
    <n v="5331"/>
    <n v="4200"/>
    <n v="4038"/>
    <n v="4604"/>
    <n v="5492"/>
    <n v="6219"/>
    <n v="6462"/>
    <n v="6058"/>
    <n v="4361"/>
    <n v="3311"/>
    <n v="2988"/>
    <n v="2504"/>
    <n v="1857"/>
    <n v="1534"/>
  </r>
  <r>
    <s v="Cayuga County"/>
    <s v=" New York"/>
    <n v="2010"/>
    <x v="87"/>
    <n v="80431"/>
    <n v="40911"/>
    <n v="39520"/>
    <n v="4182"/>
    <n v="4825"/>
    <n v="5308"/>
    <n v="5710"/>
    <n v="5067"/>
    <n v="4584"/>
    <n v="4423"/>
    <n v="5228"/>
    <n v="6193"/>
    <n v="6595"/>
    <n v="6354"/>
    <n v="5791"/>
    <n v="4101"/>
    <n v="3458"/>
    <n v="2573"/>
    <n v="2332"/>
    <n v="2010"/>
    <n v="1769"/>
  </r>
  <r>
    <s v="Chautauqua County"/>
    <s v=" New York"/>
    <n v="2010"/>
    <x v="87"/>
    <n v="135263"/>
    <n v="66428"/>
    <n v="68835"/>
    <n v="7439"/>
    <n v="7980"/>
    <n v="8927"/>
    <n v="11091"/>
    <n v="9874"/>
    <n v="7304"/>
    <n v="6492"/>
    <n v="8115"/>
    <n v="8521"/>
    <n v="10279"/>
    <n v="10279"/>
    <n v="9468"/>
    <n v="7439"/>
    <n v="5951"/>
    <n v="4869"/>
    <n v="4598"/>
    <n v="3381"/>
    <n v="3246"/>
  </r>
  <r>
    <s v="Chemung County"/>
    <s v=" New York"/>
    <n v="2010"/>
    <x v="87"/>
    <n v="88708"/>
    <n v="43862"/>
    <n v="44846"/>
    <n v="5322"/>
    <n v="5145"/>
    <n v="5943"/>
    <n v="6298"/>
    <n v="5588"/>
    <n v="5233"/>
    <n v="4878"/>
    <n v="5411"/>
    <n v="6386"/>
    <n v="6919"/>
    <n v="6919"/>
    <n v="5854"/>
    <n v="5145"/>
    <n v="3637"/>
    <n v="2927"/>
    <n v="2749"/>
    <n v="2306"/>
    <n v="2128"/>
  </r>
  <r>
    <s v="Chenango County"/>
    <s v=" New York"/>
    <n v="2010"/>
    <x v="87"/>
    <n v="51045"/>
    <n v="25368"/>
    <n v="25677"/>
    <n v="2807"/>
    <n v="3113"/>
    <n v="3624"/>
    <n v="3828"/>
    <n v="2552"/>
    <n v="2552"/>
    <n v="2501"/>
    <n v="3062"/>
    <n v="3675"/>
    <n v="4236"/>
    <n v="4083"/>
    <n v="3624"/>
    <n v="3215"/>
    <n v="2450"/>
    <n v="1837"/>
    <n v="1378"/>
    <n v="1276"/>
    <n v="1225"/>
  </r>
  <r>
    <s v="Clinton County"/>
    <s v=" New York"/>
    <n v="2010"/>
    <x v="87"/>
    <n v="82380"/>
    <n v="42281"/>
    <n v="40099"/>
    <n v="4036"/>
    <n v="4201"/>
    <n v="4942"/>
    <n v="6755"/>
    <n v="7249"/>
    <n v="5848"/>
    <n v="4778"/>
    <n v="5354"/>
    <n v="6096"/>
    <n v="6919"/>
    <n v="6260"/>
    <n v="5025"/>
    <n v="4448"/>
    <n v="3130"/>
    <n v="2636"/>
    <n v="1894"/>
    <n v="1565"/>
    <n v="1400"/>
  </r>
  <r>
    <s v="Columbia County"/>
    <s v=" New York"/>
    <n v="2010"/>
    <x v="87"/>
    <n v="63241"/>
    <n v="32379"/>
    <n v="30862"/>
    <n v="3098"/>
    <n v="3162"/>
    <n v="3667"/>
    <n v="5059"/>
    <n v="3225"/>
    <n v="2845"/>
    <n v="3035"/>
    <n v="3225"/>
    <n v="5059"/>
    <n v="5185"/>
    <n v="5375"/>
    <n v="4932"/>
    <n v="4553"/>
    <n v="3098"/>
    <n v="2656"/>
    <n v="1770"/>
    <n v="1391"/>
    <n v="1960"/>
  </r>
  <r>
    <s v="Cortland County"/>
    <s v=" New York"/>
    <n v="2010"/>
    <x v="87"/>
    <n v="49452"/>
    <n v="24044"/>
    <n v="25408"/>
    <n v="2719"/>
    <n v="2571"/>
    <n v="3214"/>
    <n v="5044"/>
    <n v="5835"/>
    <n v="2571"/>
    <n v="2373"/>
    <n v="2967"/>
    <n v="3164"/>
    <n v="3560"/>
    <n v="3412"/>
    <n v="2967"/>
    <n v="2719"/>
    <n v="1829"/>
    <n v="1483"/>
    <n v="1236"/>
    <n v="840"/>
    <n v="939"/>
  </r>
  <r>
    <s v="Delaware County"/>
    <s v=" New York"/>
    <n v="2010"/>
    <x v="87"/>
    <n v="48220"/>
    <n v="24296"/>
    <n v="23924"/>
    <n v="2411"/>
    <n v="2314"/>
    <n v="2941"/>
    <n v="3857"/>
    <n v="2893"/>
    <n v="2169"/>
    <n v="2121"/>
    <n v="2844"/>
    <n v="2844"/>
    <n v="3664"/>
    <n v="3905"/>
    <n v="3809"/>
    <n v="3278"/>
    <n v="2700"/>
    <n v="2218"/>
    <n v="1735"/>
    <n v="1301"/>
    <n v="1157"/>
  </r>
  <r>
    <s v="Dutchess County"/>
    <s v=" New York"/>
    <n v="2010"/>
    <x v="87"/>
    <n v="296152"/>
    <n v="147689"/>
    <n v="148463"/>
    <n v="15696"/>
    <n v="18065"/>
    <n v="20434"/>
    <n v="24284"/>
    <n v="20730"/>
    <n v="15696"/>
    <n v="15696"/>
    <n v="20138"/>
    <n v="22507"/>
    <n v="25765"/>
    <n v="23396"/>
    <n v="19842"/>
    <n v="15103"/>
    <n v="10957"/>
    <n v="9476"/>
    <n v="7403"/>
    <n v="5923"/>
    <n v="5034"/>
  </r>
  <r>
    <s v="Erie County"/>
    <s v=" New York"/>
    <n v="2010"/>
    <x v="87"/>
    <n v="921202"/>
    <n v="443753"/>
    <n v="477449"/>
    <n v="49744"/>
    <n v="55272"/>
    <n v="60799"/>
    <n v="67247"/>
    <n v="66326"/>
    <n v="57114"/>
    <n v="48823"/>
    <n v="55272"/>
    <n v="64484"/>
    <n v="71853"/>
    <n v="70932"/>
    <n v="60799"/>
    <n v="49744"/>
    <n v="36848"/>
    <n v="31320"/>
    <n v="28557"/>
    <n v="24872"/>
    <n v="21187"/>
  </r>
  <r>
    <s v="Essex County"/>
    <s v=" New York"/>
    <n v="2010"/>
    <x v="87"/>
    <n v="39416"/>
    <n v="20396"/>
    <n v="19020"/>
    <n v="1852"/>
    <n v="2128"/>
    <n v="2128"/>
    <n v="2601"/>
    <n v="2207"/>
    <n v="2167"/>
    <n v="2246"/>
    <n v="2325"/>
    <n v="2995"/>
    <n v="3153"/>
    <n v="3153"/>
    <n v="3232"/>
    <n v="2286"/>
    <n v="1970"/>
    <n v="1616"/>
    <n v="1300"/>
    <n v="1143"/>
    <n v="906"/>
  </r>
  <r>
    <s v="Franklin County"/>
    <s v=" New York"/>
    <n v="2010"/>
    <x v="87"/>
    <n v="51697"/>
    <n v="28432"/>
    <n v="23265"/>
    <n v="2688"/>
    <n v="2998"/>
    <n v="3101"/>
    <n v="3618"/>
    <n v="3722"/>
    <n v="3618"/>
    <n v="3256"/>
    <n v="3670"/>
    <n v="4032"/>
    <n v="4342"/>
    <n v="3877"/>
    <n v="3101"/>
    <n v="2946"/>
    <n v="1912"/>
    <n v="1757"/>
    <n v="1292"/>
    <n v="982"/>
    <n v="775"/>
  </r>
  <r>
    <s v="Fulton County"/>
    <s v=" New York"/>
    <n v="2010"/>
    <x v="87"/>
    <n v="55497"/>
    <n v="27561"/>
    <n v="27936"/>
    <n v="3052"/>
    <n v="3551"/>
    <n v="3607"/>
    <n v="3662"/>
    <n v="2941"/>
    <n v="3274"/>
    <n v="2885"/>
    <n v="3163"/>
    <n v="4717"/>
    <n v="4606"/>
    <n v="4273"/>
    <n v="3829"/>
    <n v="3274"/>
    <n v="2386"/>
    <n v="1886"/>
    <n v="1442"/>
    <n v="1498"/>
    <n v="1442"/>
  </r>
  <r>
    <s v="Genesee County"/>
    <s v=" New York"/>
    <n v="2010"/>
    <x v="87"/>
    <n v="59952"/>
    <n v="29667"/>
    <n v="30285"/>
    <n v="3357"/>
    <n v="3776"/>
    <n v="3836"/>
    <n v="4316"/>
    <n v="3657"/>
    <n v="3177"/>
    <n v="3177"/>
    <n v="3836"/>
    <n v="4436"/>
    <n v="5035"/>
    <n v="4856"/>
    <n v="3836"/>
    <n v="3357"/>
    <n v="2577"/>
    <n v="1978"/>
    <n v="1618"/>
    <n v="1378"/>
    <n v="1558"/>
  </r>
  <r>
    <s v="Greene County"/>
    <s v=" New York"/>
    <n v="2010"/>
    <x v="87"/>
    <n v="49410"/>
    <n v="25674"/>
    <n v="23736"/>
    <n v="2322"/>
    <n v="2470"/>
    <n v="3112"/>
    <n v="3606"/>
    <n v="3261"/>
    <n v="2223"/>
    <n v="2470"/>
    <n v="3162"/>
    <n v="3606"/>
    <n v="4150"/>
    <n v="3804"/>
    <n v="3755"/>
    <n v="3112"/>
    <n v="2421"/>
    <n v="2124"/>
    <n v="1432"/>
    <n v="1334"/>
    <n v="938"/>
  </r>
  <r>
    <s v="Hamilton County"/>
    <s v=" New York"/>
    <n v="2010"/>
    <x v="87"/>
    <n v="4908"/>
    <n v="2481"/>
    <n v="2427"/>
    <n v="191"/>
    <n v="245"/>
    <n v="245"/>
    <n v="191"/>
    <n v="206"/>
    <n v="166"/>
    <n v="176"/>
    <n v="250"/>
    <n v="358"/>
    <n v="377"/>
    <n v="480"/>
    <n v="441"/>
    <n v="480"/>
    <n v="373"/>
    <n v="255"/>
    <n v="215"/>
    <n v="147"/>
    <n v="103"/>
  </r>
  <r>
    <s v="Herkimer County"/>
    <s v=" New York"/>
    <n v="2010"/>
    <x v="87"/>
    <n v="64332"/>
    <n v="31284"/>
    <n v="33048"/>
    <n v="3538"/>
    <n v="4052"/>
    <n v="4181"/>
    <n v="4631"/>
    <n v="3666"/>
    <n v="3473"/>
    <n v="3280"/>
    <n v="3666"/>
    <n v="4567"/>
    <n v="5082"/>
    <n v="4889"/>
    <n v="4760"/>
    <n v="3795"/>
    <n v="2830"/>
    <n v="2444"/>
    <n v="1801"/>
    <n v="1865"/>
    <n v="1865"/>
  </r>
  <r>
    <s v="Jefferson County"/>
    <s v=" New York"/>
    <n v="2010"/>
    <x v="87"/>
    <n v="115069"/>
    <n v="59284"/>
    <n v="55785"/>
    <n v="8745"/>
    <n v="7824"/>
    <n v="7364"/>
    <n v="8054"/>
    <n v="11621"/>
    <n v="9435"/>
    <n v="7594"/>
    <n v="7364"/>
    <n v="8054"/>
    <n v="7709"/>
    <n v="7134"/>
    <n v="5868"/>
    <n v="5293"/>
    <n v="3682"/>
    <n v="2991"/>
    <n v="2646"/>
    <n v="1956"/>
    <n v="1610"/>
  </r>
  <r>
    <s v="Kings County"/>
    <s v=" New York"/>
    <n v="2010"/>
    <x v="87"/>
    <n v="2466782"/>
    <n v="1161408"/>
    <n v="1305374"/>
    <n v="175141"/>
    <n v="157874"/>
    <n v="157874"/>
    <n v="172674"/>
    <n v="189942"/>
    <n v="219543"/>
    <n v="192408"/>
    <n v="172674"/>
    <n v="170207"/>
    <n v="165274"/>
    <n v="157874"/>
    <n v="138139"/>
    <n v="113471"/>
    <n v="83870"/>
    <n v="66603"/>
    <n v="54269"/>
    <n v="41935"/>
    <n v="37001"/>
  </r>
  <r>
    <s v="Lewis County"/>
    <s v=" New York"/>
    <n v="2010"/>
    <x v="87"/>
    <n v="27017"/>
    <n v="13580"/>
    <n v="13437"/>
    <n v="1756"/>
    <n v="1648"/>
    <n v="2107"/>
    <n v="1999"/>
    <n v="1539"/>
    <n v="1458"/>
    <n v="1431"/>
    <n v="1594"/>
    <n v="1864"/>
    <n v="2215"/>
    <n v="2188"/>
    <n v="1837"/>
    <n v="1377"/>
    <n v="1080"/>
    <n v="972"/>
    <n v="864"/>
    <n v="594"/>
    <n v="459"/>
  </r>
  <r>
    <s v="Livingston County"/>
    <s v=" New York"/>
    <n v="2010"/>
    <x v="87"/>
    <n v="65441"/>
    <n v="32746"/>
    <n v="32695"/>
    <n v="3141"/>
    <n v="3599"/>
    <n v="4057"/>
    <n v="5889"/>
    <n v="6413"/>
    <n v="3206"/>
    <n v="3206"/>
    <n v="4122"/>
    <n v="4777"/>
    <n v="5366"/>
    <n v="5104"/>
    <n v="4319"/>
    <n v="3533"/>
    <n v="2486"/>
    <n v="2028"/>
    <n v="1505"/>
    <n v="1243"/>
    <n v="1374"/>
  </r>
  <r>
    <s v="Madison County"/>
    <s v=" New York"/>
    <n v="2010"/>
    <x v="87"/>
    <n v="72887"/>
    <n v="35721"/>
    <n v="37166"/>
    <n v="3935"/>
    <n v="4446"/>
    <n v="4810"/>
    <n v="6924"/>
    <n v="6122"/>
    <n v="3571"/>
    <n v="3571"/>
    <n v="4373"/>
    <n v="5102"/>
    <n v="5830"/>
    <n v="5612"/>
    <n v="5102"/>
    <n v="3571"/>
    <n v="3061"/>
    <n v="2332"/>
    <n v="1895"/>
    <n v="1457"/>
    <n v="1093"/>
  </r>
  <r>
    <s v="Monroe County"/>
    <s v=" New York"/>
    <n v="2010"/>
    <x v="87"/>
    <n v="741274"/>
    <n v="357503"/>
    <n v="383771"/>
    <n v="42993"/>
    <n v="45958"/>
    <n v="49665"/>
    <n v="59301"/>
    <n v="56336"/>
    <n v="46700"/>
    <n v="41511"/>
    <n v="46700"/>
    <n v="52630"/>
    <n v="57819"/>
    <n v="54854"/>
    <n v="48182"/>
    <n v="39287"/>
    <n v="27427"/>
    <n v="21496"/>
    <n v="18531"/>
    <n v="16308"/>
    <n v="16308"/>
  </r>
  <r>
    <s v="Montgomery County"/>
    <s v=" New York"/>
    <n v="2010"/>
    <x v="87"/>
    <n v="49945"/>
    <n v="24327"/>
    <n v="25618"/>
    <n v="2946"/>
    <n v="3296"/>
    <n v="3446"/>
    <n v="3546"/>
    <n v="2697"/>
    <n v="2896"/>
    <n v="2647"/>
    <n v="3196"/>
    <n v="3346"/>
    <n v="3795"/>
    <n v="3546"/>
    <n v="3446"/>
    <n v="2796"/>
    <n v="1897"/>
    <n v="1748"/>
    <n v="1448"/>
    <n v="1698"/>
    <n v="1598"/>
  </r>
  <r>
    <s v="Nassau County"/>
    <s v=" New York"/>
    <n v="2010"/>
    <x v="87"/>
    <n v="1329083"/>
    <n v="642527"/>
    <n v="686556"/>
    <n v="74428"/>
    <n v="85061"/>
    <n v="94364"/>
    <n v="94364"/>
    <n v="77086"/>
    <n v="69112"/>
    <n v="69112"/>
    <n v="85061"/>
    <n v="102339"/>
    <n v="110313"/>
    <n v="103668"/>
    <n v="89048"/>
    <n v="73099"/>
    <n v="51834"/>
    <n v="42530"/>
    <n v="41201"/>
    <n v="34556"/>
    <n v="31897"/>
  </r>
  <r>
    <s v="New York County"/>
    <s v=" New York"/>
    <n v="2010"/>
    <x v="87"/>
    <n v="1583345"/>
    <n v="744303"/>
    <n v="839042"/>
    <n v="79167"/>
    <n v="61750"/>
    <n v="60167"/>
    <n v="79167"/>
    <n v="136167"/>
    <n v="183668"/>
    <n v="155167"/>
    <n v="128250"/>
    <n v="114000"/>
    <n v="104500"/>
    <n v="98167"/>
    <n v="93417"/>
    <n v="80750"/>
    <n v="63333"/>
    <n v="47500"/>
    <n v="38000"/>
    <n v="31666"/>
    <n v="28500"/>
  </r>
  <r>
    <s v="Niagara County"/>
    <s v=" New York"/>
    <n v="2010"/>
    <x v="87"/>
    <n v="216064"/>
    <n v="104668"/>
    <n v="111396"/>
    <n v="11667"/>
    <n v="12747"/>
    <n v="14260"/>
    <n v="15772"/>
    <n v="13612"/>
    <n v="12099"/>
    <n v="11019"/>
    <n v="13612"/>
    <n v="15340"/>
    <n v="17933"/>
    <n v="17501"/>
    <n v="14908"/>
    <n v="12099"/>
    <n v="8642"/>
    <n v="7778"/>
    <n v="6697"/>
    <n v="5833"/>
    <n v="4969"/>
  </r>
  <r>
    <s v="Oneida County"/>
    <s v=" New York"/>
    <n v="2010"/>
    <x v="87"/>
    <n v="234533"/>
    <n v="117094"/>
    <n v="117439"/>
    <n v="13133"/>
    <n v="14071"/>
    <n v="14775"/>
    <n v="17589"/>
    <n v="15713"/>
    <n v="13837"/>
    <n v="12430"/>
    <n v="14541"/>
    <n v="16651"/>
    <n v="18293"/>
    <n v="17355"/>
    <n v="15479"/>
    <n v="13133"/>
    <n v="9850"/>
    <n v="7974"/>
    <n v="7505"/>
    <n v="6332"/>
    <n v="6097"/>
  </r>
  <r>
    <s v="Onondaga County"/>
    <s v=" New York"/>
    <n v="2010"/>
    <x v="87"/>
    <n v="463704"/>
    <n v="223042"/>
    <n v="240662"/>
    <n v="27358"/>
    <n v="29677"/>
    <n v="31531"/>
    <n v="37096"/>
    <n v="34314"/>
    <n v="29677"/>
    <n v="25040"/>
    <n v="28285"/>
    <n v="33386"/>
    <n v="36168"/>
    <n v="34777"/>
    <n v="30140"/>
    <n v="23648"/>
    <n v="17620"/>
    <n v="12983"/>
    <n v="12983"/>
    <n v="10201"/>
    <n v="10201"/>
  </r>
  <r>
    <s v="Ontario County"/>
    <s v=" New York"/>
    <n v="2010"/>
    <x v="87"/>
    <n v="106298"/>
    <n v="51991"/>
    <n v="54307"/>
    <n v="5740"/>
    <n v="6271"/>
    <n v="7759"/>
    <n v="7972"/>
    <n v="6484"/>
    <n v="5208"/>
    <n v="4889"/>
    <n v="6590"/>
    <n v="8078"/>
    <n v="8929"/>
    <n v="8610"/>
    <n v="7866"/>
    <n v="6590"/>
    <n v="4889"/>
    <n v="3188"/>
    <n v="2763"/>
    <n v="2444"/>
    <n v="2338"/>
  </r>
  <r>
    <s v="Orange County"/>
    <s v=" New York"/>
    <n v="2010"/>
    <x v="87"/>
    <n v="370201"/>
    <n v="185158"/>
    <n v="185043"/>
    <n v="26654"/>
    <n v="28135"/>
    <n v="29245"/>
    <n v="29986"/>
    <n v="24063"/>
    <n v="19620"/>
    <n v="21471"/>
    <n v="24063"/>
    <n v="31096"/>
    <n v="29986"/>
    <n v="26654"/>
    <n v="22212"/>
    <n v="17769"/>
    <n v="12216"/>
    <n v="8884"/>
    <n v="7404"/>
    <n v="5553"/>
    <n v="5182"/>
  </r>
  <r>
    <s v="Orleans County"/>
    <s v=" New York"/>
    <n v="2010"/>
    <x v="87"/>
    <n v="43169"/>
    <n v="21460"/>
    <n v="21709"/>
    <n v="2287"/>
    <n v="2762"/>
    <n v="2892"/>
    <n v="3280"/>
    <n v="2805"/>
    <n v="2374"/>
    <n v="2374"/>
    <n v="2676"/>
    <n v="3453"/>
    <n v="3669"/>
    <n v="3367"/>
    <n v="2762"/>
    <n v="2460"/>
    <n v="1942"/>
    <n v="1295"/>
    <n v="906"/>
    <n v="820"/>
    <n v="1036"/>
  </r>
  <r>
    <s v="Oswego County"/>
    <s v=" New York"/>
    <n v="2010"/>
    <x v="87"/>
    <n v="122220"/>
    <n v="60761"/>
    <n v="61459"/>
    <n v="7088"/>
    <n v="7577"/>
    <n v="8677"/>
    <n v="10877"/>
    <n v="9777"/>
    <n v="6722"/>
    <n v="6233"/>
    <n v="7577"/>
    <n v="9166"/>
    <n v="10144"/>
    <n v="9166"/>
    <n v="7944"/>
    <n v="6355"/>
    <n v="4522"/>
    <n v="3544"/>
    <n v="2811"/>
    <n v="2199"/>
    <n v="1833"/>
  </r>
  <r>
    <s v="Otsego County"/>
    <s v=" New York"/>
    <n v="2010"/>
    <x v="87"/>
    <n v="62604"/>
    <n v="30298"/>
    <n v="32306"/>
    <n v="2754"/>
    <n v="3318"/>
    <n v="3505"/>
    <n v="6072"/>
    <n v="7011"/>
    <n v="2629"/>
    <n v="2754"/>
    <n v="3443"/>
    <n v="3818"/>
    <n v="4507"/>
    <n v="4695"/>
    <n v="4632"/>
    <n v="3631"/>
    <n v="3130"/>
    <n v="2003"/>
    <n v="1752"/>
    <n v="1627"/>
    <n v="1439"/>
  </r>
  <r>
    <s v="Putnam County"/>
    <s v=" New York"/>
    <n v="2010"/>
    <x v="87"/>
    <n v="99545"/>
    <n v="49548"/>
    <n v="49997"/>
    <n v="5375"/>
    <n v="6769"/>
    <n v="7565"/>
    <n v="6968"/>
    <n v="4977"/>
    <n v="4479"/>
    <n v="5076"/>
    <n v="7067"/>
    <n v="9058"/>
    <n v="9556"/>
    <n v="8461"/>
    <n v="7366"/>
    <n v="5375"/>
    <n v="3981"/>
    <n v="2488"/>
    <n v="2189"/>
    <n v="1393"/>
    <n v="1393"/>
  </r>
  <r>
    <s v="Queens County"/>
    <s v=" New York"/>
    <n v="2010"/>
    <x v="87"/>
    <n v="2199169"/>
    <n v="1063190"/>
    <n v="1135979"/>
    <n v="131950"/>
    <n v="118755"/>
    <n v="125352"/>
    <n v="138547"/>
    <n v="156140"/>
    <n v="184730"/>
    <n v="171535"/>
    <n v="167136"/>
    <n v="164937"/>
    <n v="164937"/>
    <n v="153941"/>
    <n v="131950"/>
    <n v="109958"/>
    <n v="81369"/>
    <n v="65975"/>
    <n v="52780"/>
    <n v="43983"/>
    <n v="39585"/>
  </r>
  <r>
    <s v="Rensselaer County"/>
    <s v=" New York"/>
    <n v="2010"/>
    <x v="87"/>
    <n v="158629"/>
    <n v="78169"/>
    <n v="80460"/>
    <n v="8883"/>
    <n v="9200"/>
    <n v="10152"/>
    <n v="12055"/>
    <n v="12055"/>
    <n v="10310"/>
    <n v="9041"/>
    <n v="9834"/>
    <n v="11738"/>
    <n v="12531"/>
    <n v="12214"/>
    <n v="10786"/>
    <n v="8724"/>
    <n v="5869"/>
    <n v="4758"/>
    <n v="3648"/>
    <n v="3331"/>
    <n v="3648"/>
  </r>
  <r>
    <s v="Richmond County"/>
    <s v=" New York"/>
    <n v="2010"/>
    <x v="87"/>
    <n v="463450"/>
    <n v="224673"/>
    <n v="238777"/>
    <n v="28270"/>
    <n v="29660"/>
    <n v="31514"/>
    <n v="32904"/>
    <n v="30124"/>
    <n v="30124"/>
    <n v="29660"/>
    <n v="32441"/>
    <n v="35685"/>
    <n v="36612"/>
    <n v="34295"/>
    <n v="30587"/>
    <n v="25026"/>
    <n v="17147"/>
    <n v="13440"/>
    <n v="11122"/>
    <n v="8342"/>
    <n v="6951"/>
  </r>
  <r>
    <s v="Rockland County"/>
    <s v=" New York"/>
    <n v="2010"/>
    <x v="87"/>
    <n v="305461"/>
    <n v="149577"/>
    <n v="155884"/>
    <n v="23215"/>
    <n v="23520"/>
    <n v="24131"/>
    <n v="23520"/>
    <n v="18633"/>
    <n v="16800"/>
    <n v="16494"/>
    <n v="18327"/>
    <n v="21993"/>
    <n v="22604"/>
    <n v="21076"/>
    <n v="18633"/>
    <n v="16494"/>
    <n v="12218"/>
    <n v="8858"/>
    <n v="7941"/>
    <n v="5192"/>
    <n v="5803"/>
  </r>
  <r>
    <s v="St. Lawrence County"/>
    <s v=" New York"/>
    <n v="2010"/>
    <x v="87"/>
    <n v="111778"/>
    <n v="56879"/>
    <n v="54899"/>
    <n v="6483"/>
    <n v="6147"/>
    <n v="7042"/>
    <n v="10954"/>
    <n v="10954"/>
    <n v="6259"/>
    <n v="5812"/>
    <n v="6483"/>
    <n v="7489"/>
    <n v="8048"/>
    <n v="7824"/>
    <n v="7153"/>
    <n v="6036"/>
    <n v="4135"/>
    <n v="3688"/>
    <n v="3018"/>
    <n v="2347"/>
    <n v="1900"/>
  </r>
  <r>
    <s v="Saratoga County"/>
    <s v=" New York"/>
    <n v="2010"/>
    <x v="87"/>
    <n v="217264"/>
    <n v="106821"/>
    <n v="110443"/>
    <n v="12166"/>
    <n v="14991"/>
    <n v="14122"/>
    <n v="14773"/>
    <n v="11949"/>
    <n v="11732"/>
    <n v="12601"/>
    <n v="16294"/>
    <n v="17381"/>
    <n v="18467"/>
    <n v="16512"/>
    <n v="14991"/>
    <n v="12818"/>
    <n v="9342"/>
    <n v="5866"/>
    <n v="5214"/>
    <n v="3693"/>
    <n v="4345"/>
  </r>
  <r>
    <s v="Schenectady County"/>
    <s v=" New York"/>
    <n v="2010"/>
    <x v="87"/>
    <n v="153268"/>
    <n v="73966"/>
    <n v="79302"/>
    <n v="9349"/>
    <n v="9349"/>
    <n v="10268"/>
    <n v="11035"/>
    <n v="9655"/>
    <n v="9042"/>
    <n v="8736"/>
    <n v="9655"/>
    <n v="11341"/>
    <n v="12261"/>
    <n v="11495"/>
    <n v="10115"/>
    <n v="8123"/>
    <n v="5364"/>
    <n v="4904"/>
    <n v="4444"/>
    <n v="4291"/>
    <n v="3831"/>
  </r>
  <r>
    <s v="Schoharie County"/>
    <s v=" New York"/>
    <n v="2010"/>
    <x v="87"/>
    <n v="32789"/>
    <n v="16356"/>
    <n v="16433"/>
    <n v="1541"/>
    <n v="2032"/>
    <n v="1868"/>
    <n v="2951"/>
    <n v="2328"/>
    <n v="1639"/>
    <n v="1541"/>
    <n v="1901"/>
    <n v="2295"/>
    <n v="2557"/>
    <n v="2524"/>
    <n v="2393"/>
    <n v="2164"/>
    <n v="1475"/>
    <n v="1245"/>
    <n v="1016"/>
    <n v="754"/>
    <n v="557"/>
  </r>
  <r>
    <s v="Schuyler County"/>
    <s v=" New York"/>
    <n v="2010"/>
    <x v="87"/>
    <n v="18566"/>
    <n v="9310"/>
    <n v="9256"/>
    <n v="835"/>
    <n v="1021"/>
    <n v="1299"/>
    <n v="1336"/>
    <n v="1095"/>
    <n v="928"/>
    <n v="872"/>
    <n v="1281"/>
    <n v="1206"/>
    <n v="1559"/>
    <n v="1522"/>
    <n v="1578"/>
    <n v="1058"/>
    <n v="946"/>
    <n v="724"/>
    <n v="556"/>
    <n v="464"/>
    <n v="315"/>
  </r>
  <r>
    <s v="Seneca County"/>
    <s v=" New York"/>
    <n v="2010"/>
    <x v="87"/>
    <n v="35309"/>
    <n v="18438"/>
    <n v="16871"/>
    <n v="1977"/>
    <n v="1906"/>
    <n v="2295"/>
    <n v="2401"/>
    <n v="2436"/>
    <n v="2153"/>
    <n v="1977"/>
    <n v="2259"/>
    <n v="2506"/>
    <n v="2718"/>
    <n v="2683"/>
    <n v="2542"/>
    <n v="2047"/>
    <n v="1447"/>
    <n v="1271"/>
    <n v="1059"/>
    <n v="847"/>
    <n v="741"/>
  </r>
  <r>
    <s v="Steuben County"/>
    <s v=" New York"/>
    <n v="2010"/>
    <x v="87"/>
    <n v="98724"/>
    <n v="48876"/>
    <n v="49848"/>
    <n v="5824"/>
    <n v="6417"/>
    <n v="7009"/>
    <n v="7009"/>
    <n v="5232"/>
    <n v="5331"/>
    <n v="5331"/>
    <n v="6022"/>
    <n v="6811"/>
    <n v="7897"/>
    <n v="7700"/>
    <n v="7108"/>
    <n v="5725"/>
    <n v="4442"/>
    <n v="3455"/>
    <n v="2764"/>
    <n v="2468"/>
    <n v="2073"/>
  </r>
  <r>
    <s v="Suffolk County"/>
    <s v=" New York"/>
    <n v="2010"/>
    <x v="87"/>
    <n v="1482548"/>
    <n v="728895"/>
    <n v="753653"/>
    <n v="88952"/>
    <n v="99330"/>
    <n v="108226"/>
    <n v="108226"/>
    <n v="85987"/>
    <n v="80057"/>
    <n v="84505"/>
    <n v="103778"/>
    <n v="123051"/>
    <n v="126016"/>
    <n v="109708"/>
    <n v="93400"/>
    <n v="78575"/>
    <n v="57819"/>
    <n v="44476"/>
    <n v="37063"/>
    <n v="28168"/>
    <n v="26685"/>
  </r>
  <r>
    <s v="Sullivan County"/>
    <s v=" New York"/>
    <n v="2010"/>
    <x v="87"/>
    <n v="77625"/>
    <n v="39742"/>
    <n v="37883"/>
    <n v="4657"/>
    <n v="4657"/>
    <n v="5123"/>
    <n v="5511"/>
    <n v="4347"/>
    <n v="4424"/>
    <n v="4036"/>
    <n v="4735"/>
    <n v="6287"/>
    <n v="6287"/>
    <n v="5977"/>
    <n v="5589"/>
    <n v="4968"/>
    <n v="3648"/>
    <n v="2716"/>
    <n v="1630"/>
    <n v="1630"/>
    <n v="1474"/>
  </r>
  <r>
    <s v="Tioga County"/>
    <s v=" New York"/>
    <n v="2010"/>
    <x v="87"/>
    <n v="51377"/>
    <n v="25544"/>
    <n v="25833"/>
    <n v="2979"/>
    <n v="2928"/>
    <n v="4058"/>
    <n v="3699"/>
    <n v="2620"/>
    <n v="2517"/>
    <n v="2620"/>
    <n v="2722"/>
    <n v="4110"/>
    <n v="4521"/>
    <n v="4367"/>
    <n v="3647"/>
    <n v="2877"/>
    <n v="2157"/>
    <n v="2106"/>
    <n v="1489"/>
    <n v="1130"/>
    <n v="873"/>
  </r>
  <r>
    <s v="Tompkins County"/>
    <s v=" New York"/>
    <n v="2010"/>
    <x v="87"/>
    <n v="100612"/>
    <n v="49716"/>
    <n v="50896"/>
    <n v="4326"/>
    <n v="4125"/>
    <n v="4829"/>
    <n v="12777"/>
    <n v="17506"/>
    <n v="7244"/>
    <n v="5634"/>
    <n v="5734"/>
    <n v="5332"/>
    <n v="5936"/>
    <n v="6137"/>
    <n v="5734"/>
    <n v="4628"/>
    <n v="2817"/>
    <n v="2414"/>
    <n v="1811"/>
    <n v="1609"/>
    <n v="1811"/>
  </r>
  <r>
    <s v="Ulster County"/>
    <s v=" New York"/>
    <n v="2010"/>
    <x v="87"/>
    <n v="182782"/>
    <n v="90934"/>
    <n v="91848"/>
    <n v="9139"/>
    <n v="10418"/>
    <n v="10966"/>
    <n v="13525"/>
    <n v="12063"/>
    <n v="10053"/>
    <n v="9870"/>
    <n v="12246"/>
    <n v="13891"/>
    <n v="15536"/>
    <n v="14805"/>
    <n v="13343"/>
    <n v="10966"/>
    <n v="7676"/>
    <n v="6031"/>
    <n v="4935"/>
    <n v="4021"/>
    <n v="3472"/>
  </r>
  <r>
    <s v="Warren County"/>
    <s v=" New York"/>
    <n v="2010"/>
    <x v="87"/>
    <n v="65707"/>
    <n v="32080"/>
    <n v="33627"/>
    <n v="3351"/>
    <n v="3548"/>
    <n v="4270"/>
    <n v="4402"/>
    <n v="3482"/>
    <n v="3548"/>
    <n v="3416"/>
    <n v="4008"/>
    <n v="4862"/>
    <n v="5519"/>
    <n v="5256"/>
    <n v="5322"/>
    <n v="4008"/>
    <n v="3351"/>
    <n v="2234"/>
    <n v="2234"/>
    <n v="1576"/>
    <n v="1379"/>
  </r>
  <r>
    <s v="Washington County"/>
    <s v=" New York"/>
    <n v="2010"/>
    <x v="87"/>
    <n v="63088"/>
    <n v="32716"/>
    <n v="30372"/>
    <n v="3280"/>
    <n v="3659"/>
    <n v="4037"/>
    <n v="4353"/>
    <n v="3911"/>
    <n v="3596"/>
    <n v="3406"/>
    <n v="4226"/>
    <n v="5110"/>
    <n v="5110"/>
    <n v="5047"/>
    <n v="4416"/>
    <n v="3596"/>
    <n v="2775"/>
    <n v="2144"/>
    <n v="1955"/>
    <n v="1324"/>
    <n v="1135"/>
  </r>
  <r>
    <s v="Wayne County"/>
    <s v=" New York"/>
    <n v="2010"/>
    <x v="87"/>
    <n v="93654"/>
    <n v="46523"/>
    <n v="47131"/>
    <n v="5525"/>
    <n v="6087"/>
    <n v="6836"/>
    <n v="6836"/>
    <n v="4682"/>
    <n v="4776"/>
    <n v="4776"/>
    <n v="6087"/>
    <n v="7585"/>
    <n v="8054"/>
    <n v="7679"/>
    <n v="6462"/>
    <n v="5431"/>
    <n v="4214"/>
    <n v="2715"/>
    <n v="2528"/>
    <n v="1685"/>
    <n v="1685"/>
  </r>
  <r>
    <s v="Westchester County"/>
    <s v=" New York"/>
    <n v="2010"/>
    <x v="87"/>
    <n v="939406"/>
    <n v="451581"/>
    <n v="487825"/>
    <n v="58243"/>
    <n v="62940"/>
    <n v="65758"/>
    <n v="64819"/>
    <n v="51667"/>
    <n v="51667"/>
    <n v="54485"/>
    <n v="63879"/>
    <n v="75152"/>
    <n v="76091"/>
    <n v="69516"/>
    <n v="62000"/>
    <n v="47909"/>
    <n v="36636"/>
    <n v="29121"/>
    <n v="26303"/>
    <n v="21606"/>
    <n v="21606"/>
  </r>
  <r>
    <s v="Wyoming County"/>
    <s v=" New York"/>
    <n v="2010"/>
    <x v="87"/>
    <n v="42367"/>
    <n v="23247"/>
    <n v="19120"/>
    <n v="2075"/>
    <n v="2669"/>
    <n v="2414"/>
    <n v="2796"/>
    <n v="2499"/>
    <n v="2880"/>
    <n v="2669"/>
    <n v="3135"/>
    <n v="3474"/>
    <n v="3601"/>
    <n v="3346"/>
    <n v="3092"/>
    <n v="2160"/>
    <n v="1694"/>
    <n v="1313"/>
    <n v="1016"/>
    <n v="804"/>
    <n v="720"/>
  </r>
  <r>
    <s v="Yates County"/>
    <s v=" New York"/>
    <n v="2010"/>
    <x v="87"/>
    <n v="25250"/>
    <n v="12323"/>
    <n v="12927"/>
    <n v="1515"/>
    <n v="1717"/>
    <n v="1893"/>
    <n v="2171"/>
    <n v="1691"/>
    <n v="1186"/>
    <n v="1085"/>
    <n v="1414"/>
    <n v="1388"/>
    <n v="1944"/>
    <n v="1843"/>
    <n v="1919"/>
    <n v="1388"/>
    <n v="1136"/>
    <n v="1035"/>
    <n v="656"/>
    <n v="606"/>
    <n v="681"/>
  </r>
  <r>
    <s v="Alamance County"/>
    <s v=" North Carolina"/>
    <n v="2010"/>
    <x v="88"/>
    <n v="147072"/>
    <n v="70095"/>
    <n v="76977"/>
    <n v="9412"/>
    <n v="10000"/>
    <n v="9412"/>
    <n v="10736"/>
    <n v="10295"/>
    <n v="8383"/>
    <n v="8677"/>
    <n v="10883"/>
    <n v="10295"/>
    <n v="10883"/>
    <n v="10295"/>
    <n v="9265"/>
    <n v="7500"/>
    <n v="5882"/>
    <n v="5147"/>
    <n v="3382"/>
    <n v="3823"/>
    <n v="3235"/>
  </r>
  <r>
    <s v="Alexander County"/>
    <s v=" North Carolina"/>
    <n v="2010"/>
    <x v="88"/>
    <n v="36797"/>
    <n v="18295"/>
    <n v="18502"/>
    <n v="2244"/>
    <n v="2502"/>
    <n v="2318"/>
    <n v="2318"/>
    <n v="1876"/>
    <n v="2355"/>
    <n v="2171"/>
    <n v="2428"/>
    <n v="3127"/>
    <n v="2796"/>
    <n v="2649"/>
    <n v="2428"/>
    <n v="2244"/>
    <n v="1692"/>
    <n v="1545"/>
    <n v="772"/>
    <n v="699"/>
    <n v="588"/>
  </r>
  <r>
    <s v="Alleghany County"/>
    <s v=" North Carolina"/>
    <n v="2010"/>
    <x v="88"/>
    <n v="11084"/>
    <n v="5643"/>
    <n v="5441"/>
    <n v="476"/>
    <n v="631"/>
    <n v="432"/>
    <n v="742"/>
    <n v="731"/>
    <n v="487"/>
    <n v="509"/>
    <n v="487"/>
    <n v="986"/>
    <n v="742"/>
    <n v="875"/>
    <n v="942"/>
    <n v="753"/>
    <n v="653"/>
    <n v="653"/>
    <n v="443"/>
    <n v="254"/>
    <n v="266"/>
  </r>
  <r>
    <s v="Anson County"/>
    <s v=" North Carolina"/>
    <n v="2010"/>
    <x v="88"/>
    <n v="26785"/>
    <n v="13975"/>
    <n v="12810"/>
    <n v="1607"/>
    <n v="1580"/>
    <n v="1767"/>
    <n v="1848"/>
    <n v="1553"/>
    <n v="1794"/>
    <n v="1607"/>
    <n v="1633"/>
    <n v="2330"/>
    <n v="1982"/>
    <n v="1928"/>
    <n v="1848"/>
    <n v="1499"/>
    <n v="1232"/>
    <n v="910"/>
    <n v="562"/>
    <n v="696"/>
    <n v="428"/>
  </r>
  <r>
    <s v="Ashe County"/>
    <s v=" North Carolina"/>
    <n v="2010"/>
    <x v="88"/>
    <n v="26787"/>
    <n v="13181"/>
    <n v="13606"/>
    <n v="1419"/>
    <n v="1634"/>
    <n v="1312"/>
    <n v="1366"/>
    <n v="1285"/>
    <n v="1473"/>
    <n v="1500"/>
    <n v="1928"/>
    <n v="1607"/>
    <n v="2009"/>
    <n v="2009"/>
    <n v="2223"/>
    <n v="1794"/>
    <n v="1714"/>
    <n v="1205"/>
    <n v="991"/>
    <n v="669"/>
    <n v="616"/>
  </r>
  <r>
    <s v="Avery County"/>
    <s v=" North Carolina"/>
    <n v="2010"/>
    <x v="88"/>
    <n v="17951"/>
    <n v="9661"/>
    <n v="8290"/>
    <n v="771"/>
    <n v="789"/>
    <n v="969"/>
    <n v="879"/>
    <n v="1507"/>
    <n v="1148"/>
    <n v="1274"/>
    <n v="1184"/>
    <n v="1346"/>
    <n v="1364"/>
    <n v="1292"/>
    <n v="1364"/>
    <n v="1041"/>
    <n v="1041"/>
    <n v="664"/>
    <n v="538"/>
    <n v="448"/>
    <n v="359"/>
  </r>
  <r>
    <s v="Beaufort County"/>
    <s v=" North Carolina"/>
    <n v="2010"/>
    <x v="88"/>
    <n v="47185"/>
    <n v="22558"/>
    <n v="24627"/>
    <n v="2878"/>
    <n v="3350"/>
    <n v="2547"/>
    <n v="2736"/>
    <n v="2500"/>
    <n v="2359"/>
    <n v="2689"/>
    <n v="2736"/>
    <n v="2972"/>
    <n v="3350"/>
    <n v="3774"/>
    <n v="3586"/>
    <n v="3633"/>
    <n v="2831"/>
    <n v="1887"/>
    <n v="1604"/>
    <n v="1038"/>
    <n v="849"/>
  </r>
  <r>
    <s v="Bertie County"/>
    <s v=" North Carolina"/>
    <n v="2010"/>
    <x v="88"/>
    <n v="20890"/>
    <n v="10179"/>
    <n v="10711"/>
    <n v="1232"/>
    <n v="1169"/>
    <n v="1295"/>
    <n v="1253"/>
    <n v="1378"/>
    <n v="1190"/>
    <n v="856"/>
    <n v="1253"/>
    <n v="1545"/>
    <n v="1650"/>
    <n v="1733"/>
    <n v="1566"/>
    <n v="1190"/>
    <n v="1044"/>
    <n v="835"/>
    <n v="668"/>
    <n v="647"/>
    <n v="355"/>
  </r>
  <r>
    <s v="Bladen County"/>
    <s v=" North Carolina"/>
    <n v="2010"/>
    <x v="88"/>
    <n v="34629"/>
    <n v="16739"/>
    <n v="17890"/>
    <n v="2181"/>
    <n v="2216"/>
    <n v="2285"/>
    <n v="2458"/>
    <n v="2077"/>
    <n v="1696"/>
    <n v="2112"/>
    <n v="2320"/>
    <n v="2112"/>
    <n v="2458"/>
    <n v="2701"/>
    <n v="2077"/>
    <n v="2735"/>
    <n v="1800"/>
    <n v="1315"/>
    <n v="934"/>
    <n v="588"/>
    <n v="588"/>
  </r>
  <r>
    <s v="Brunswick County"/>
    <s v=" North Carolina"/>
    <n v="2010"/>
    <x v="88"/>
    <n v="101994"/>
    <n v="49854"/>
    <n v="52140"/>
    <n v="5507"/>
    <n v="5813"/>
    <n v="4895"/>
    <n v="5099"/>
    <n v="4589"/>
    <n v="5201"/>
    <n v="5405"/>
    <n v="5813"/>
    <n v="6527"/>
    <n v="6731"/>
    <n v="7241"/>
    <n v="9281"/>
    <n v="9485"/>
    <n v="8159"/>
    <n v="5303"/>
    <n v="3059"/>
    <n v="2549"/>
    <n v="1427"/>
  </r>
  <r>
    <s v="Buncombe County"/>
    <s v=" North Carolina"/>
    <n v="2010"/>
    <x v="88"/>
    <n v="233249"/>
    <n v="111907"/>
    <n v="121342"/>
    <n v="13295"/>
    <n v="13061"/>
    <n v="13528"/>
    <n v="13994"/>
    <n v="14461"/>
    <n v="15627"/>
    <n v="15627"/>
    <n v="15161"/>
    <n v="16793"/>
    <n v="17260"/>
    <n v="17260"/>
    <n v="16094"/>
    <n v="14694"/>
    <n v="10262"/>
    <n v="8396"/>
    <n v="6530"/>
    <n v="6064"/>
    <n v="4898"/>
  </r>
  <r>
    <s v="Burke County"/>
    <s v=" North Carolina"/>
    <n v="2010"/>
    <x v="88"/>
    <n v="90557"/>
    <n v="45160"/>
    <n v="45397"/>
    <n v="5071"/>
    <n v="5614"/>
    <n v="5795"/>
    <n v="6972"/>
    <n v="5342"/>
    <n v="4799"/>
    <n v="5161"/>
    <n v="6248"/>
    <n v="6610"/>
    <n v="6972"/>
    <n v="6338"/>
    <n v="6338"/>
    <n v="5433"/>
    <n v="4165"/>
    <n v="3803"/>
    <n v="2626"/>
    <n v="1630"/>
    <n v="1811"/>
  </r>
  <r>
    <s v="Cabarrus County"/>
    <s v=" North Carolina"/>
    <n v="2010"/>
    <x v="88"/>
    <n v="169990"/>
    <n v="82869"/>
    <n v="87121"/>
    <n v="12749"/>
    <n v="13089"/>
    <n v="12919"/>
    <n v="11389"/>
    <n v="9009"/>
    <n v="10369"/>
    <n v="12069"/>
    <n v="13769"/>
    <n v="13769"/>
    <n v="13259"/>
    <n v="11219"/>
    <n v="9179"/>
    <n v="8329"/>
    <n v="6119"/>
    <n v="4079"/>
    <n v="3739"/>
    <n v="2549"/>
    <n v="2209"/>
  </r>
  <r>
    <s v="Caldwell County"/>
    <s v=" North Carolina"/>
    <n v="2010"/>
    <x v="88"/>
    <n v="82162"/>
    <n v="40365"/>
    <n v="41797"/>
    <n v="4683"/>
    <n v="5011"/>
    <n v="5669"/>
    <n v="5669"/>
    <n v="4108"/>
    <n v="4190"/>
    <n v="4847"/>
    <n v="6326"/>
    <n v="6079"/>
    <n v="6408"/>
    <n v="6079"/>
    <n v="5997"/>
    <n v="4847"/>
    <n v="4025"/>
    <n v="3039"/>
    <n v="2382"/>
    <n v="1314"/>
    <n v="1396"/>
  </r>
  <r>
    <s v="Camden County"/>
    <s v=" North Carolina"/>
    <n v="2010"/>
    <x v="88"/>
    <n v="9719"/>
    <n v="4822"/>
    <n v="4897"/>
    <n v="602"/>
    <n v="573"/>
    <n v="962"/>
    <n v="709"/>
    <n v="622"/>
    <n v="252"/>
    <n v="515"/>
    <n v="573"/>
    <n v="894"/>
    <n v="933"/>
    <n v="738"/>
    <n v="495"/>
    <n v="553"/>
    <n v="515"/>
    <n v="262"/>
    <n v="174"/>
    <n v="174"/>
    <n v="155"/>
  </r>
  <r>
    <s v="Carteret County"/>
    <s v=" North Carolina"/>
    <n v="2010"/>
    <x v="88"/>
    <n v="65068"/>
    <n v="32156"/>
    <n v="32912"/>
    <n v="3188"/>
    <n v="3448"/>
    <n v="3448"/>
    <n v="3708"/>
    <n v="3383"/>
    <n v="3383"/>
    <n v="3773"/>
    <n v="3643"/>
    <n v="4359"/>
    <n v="5140"/>
    <n v="5400"/>
    <n v="5400"/>
    <n v="4880"/>
    <n v="3708"/>
    <n v="2993"/>
    <n v="2342"/>
    <n v="1626"/>
    <n v="1106"/>
  </r>
  <r>
    <s v="Caswell County"/>
    <s v=" North Carolina"/>
    <n v="2010"/>
    <x v="88"/>
    <n v="23848"/>
    <n v="12142"/>
    <n v="11706"/>
    <n v="1144"/>
    <n v="1407"/>
    <n v="1526"/>
    <n v="1454"/>
    <n v="1240"/>
    <n v="1263"/>
    <n v="1335"/>
    <n v="1669"/>
    <n v="1740"/>
    <n v="1979"/>
    <n v="1979"/>
    <n v="1812"/>
    <n v="1597"/>
    <n v="1216"/>
    <n v="930"/>
    <n v="620"/>
    <n v="429"/>
    <n v="476"/>
  </r>
  <r>
    <s v="Catawba County"/>
    <s v=" North Carolina"/>
    <n v="2010"/>
    <x v="88"/>
    <n v="153149"/>
    <n v="75157"/>
    <n v="77992"/>
    <n v="9801"/>
    <n v="10414"/>
    <n v="10260"/>
    <n v="10260"/>
    <n v="8576"/>
    <n v="8882"/>
    <n v="9801"/>
    <n v="10873"/>
    <n v="11792"/>
    <n v="11792"/>
    <n v="11026"/>
    <n v="10107"/>
    <n v="8576"/>
    <n v="6432"/>
    <n v="5207"/>
    <n v="3675"/>
    <n v="3216"/>
    <n v="2450"/>
  </r>
  <r>
    <s v="Chatham County"/>
    <s v=" North Carolina"/>
    <n v="2010"/>
    <x v="88"/>
    <n v="61426"/>
    <n v="29728"/>
    <n v="31698"/>
    <n v="3992"/>
    <n v="3439"/>
    <n v="3992"/>
    <n v="3378"/>
    <n v="2518"/>
    <n v="3255"/>
    <n v="3685"/>
    <n v="4238"/>
    <n v="4668"/>
    <n v="4545"/>
    <n v="4545"/>
    <n v="4176"/>
    <n v="4299"/>
    <n v="3255"/>
    <n v="2211"/>
    <n v="2149"/>
    <n v="1842"/>
    <n v="1228"/>
  </r>
  <r>
    <s v="Cherokee County"/>
    <s v=" North Carolina"/>
    <n v="2010"/>
    <x v="88"/>
    <n v="27317"/>
    <n v="13268"/>
    <n v="14049"/>
    <n v="1338"/>
    <n v="1420"/>
    <n v="1639"/>
    <n v="1475"/>
    <n v="1092"/>
    <n v="1256"/>
    <n v="1338"/>
    <n v="1393"/>
    <n v="1775"/>
    <n v="1884"/>
    <n v="2048"/>
    <n v="2540"/>
    <n v="2212"/>
    <n v="1939"/>
    <n v="1557"/>
    <n v="1010"/>
    <n v="573"/>
    <n v="792"/>
  </r>
  <r>
    <s v="Chowan County"/>
    <s v=" North Carolina"/>
    <n v="2010"/>
    <x v="88"/>
    <n v="14859"/>
    <n v="7298"/>
    <n v="7561"/>
    <n v="772"/>
    <n v="832"/>
    <n v="1054"/>
    <n v="1367"/>
    <n v="787"/>
    <n v="430"/>
    <n v="728"/>
    <n v="891"/>
    <n v="861"/>
    <n v="1173"/>
    <n v="1054"/>
    <n v="1129"/>
    <n v="980"/>
    <n v="742"/>
    <n v="757"/>
    <n v="564"/>
    <n v="222"/>
    <n v="520"/>
  </r>
  <r>
    <s v="Clay County"/>
    <s v=" North Carolina"/>
    <n v="2010"/>
    <x v="88"/>
    <n v="10418"/>
    <n v="5129"/>
    <n v="5289"/>
    <n v="458"/>
    <n v="458"/>
    <n v="625"/>
    <n v="729"/>
    <n v="302"/>
    <n v="416"/>
    <n v="427"/>
    <n v="739"/>
    <n v="541"/>
    <n v="666"/>
    <n v="812"/>
    <n v="948"/>
    <n v="937"/>
    <n v="833"/>
    <n v="500"/>
    <n v="416"/>
    <n v="343"/>
    <n v="270"/>
  </r>
  <r>
    <s v="Cleveland County"/>
    <s v=" North Carolina"/>
    <n v="2010"/>
    <x v="88"/>
    <n v="97786"/>
    <n v="46955"/>
    <n v="50831"/>
    <n v="5867"/>
    <n v="6453"/>
    <n v="6649"/>
    <n v="7431"/>
    <n v="5769"/>
    <n v="5182"/>
    <n v="5671"/>
    <n v="6062"/>
    <n v="7529"/>
    <n v="7333"/>
    <n v="7138"/>
    <n v="6649"/>
    <n v="5769"/>
    <n v="4498"/>
    <n v="3618"/>
    <n v="2835"/>
    <n v="1760"/>
    <n v="1564"/>
  </r>
  <r>
    <s v="Columbus County"/>
    <s v=" North Carolina"/>
    <n v="2010"/>
    <x v="88"/>
    <n v="56856"/>
    <n v="27904"/>
    <n v="28952"/>
    <n v="3581"/>
    <n v="3638"/>
    <n v="3979"/>
    <n v="3866"/>
    <n v="3411"/>
    <n v="3297"/>
    <n v="3354"/>
    <n v="3581"/>
    <n v="3979"/>
    <n v="4207"/>
    <n v="4150"/>
    <n v="3979"/>
    <n v="3468"/>
    <n v="2729"/>
    <n v="2217"/>
    <n v="1648"/>
    <n v="1137"/>
    <n v="625"/>
  </r>
  <r>
    <s v="Craven County"/>
    <s v=" North Carolina"/>
    <n v="2010"/>
    <x v="88"/>
    <n v="100001"/>
    <n v="49735"/>
    <n v="50266"/>
    <n v="7300"/>
    <n v="6800"/>
    <n v="5500"/>
    <n v="6600"/>
    <n v="9500"/>
    <n v="6700"/>
    <n v="5900"/>
    <n v="5400"/>
    <n v="6100"/>
    <n v="6700"/>
    <n v="6900"/>
    <n v="5900"/>
    <n v="5800"/>
    <n v="4500"/>
    <n v="3800"/>
    <n v="2800"/>
    <n v="2300"/>
    <n v="1500"/>
  </r>
  <r>
    <s v="Cumberland County"/>
    <s v=" North Carolina"/>
    <n v="2010"/>
    <x v="88"/>
    <n v="312994"/>
    <n v="152352"/>
    <n v="160642"/>
    <n v="25352"/>
    <n v="23474"/>
    <n v="21909"/>
    <n v="24100"/>
    <n v="30986"/>
    <n v="26291"/>
    <n v="21596"/>
    <n v="21596"/>
    <n v="20031"/>
    <n v="20970"/>
    <n v="19405"/>
    <n v="15962"/>
    <n v="12832"/>
    <n v="9389"/>
    <n v="7824"/>
    <n v="5320"/>
    <n v="3442"/>
    <n v="2816"/>
  </r>
  <r>
    <s v="Currituck County"/>
    <s v=" North Carolina"/>
    <n v="2010"/>
    <x v="88"/>
    <n v="23299"/>
    <n v="11622"/>
    <n v="11677"/>
    <n v="1444"/>
    <n v="1677"/>
    <n v="1491"/>
    <n v="1491"/>
    <n v="1234"/>
    <n v="1071"/>
    <n v="1467"/>
    <n v="1537"/>
    <n v="2003"/>
    <n v="2120"/>
    <n v="1980"/>
    <n v="1467"/>
    <n v="1561"/>
    <n v="908"/>
    <n v="792"/>
    <n v="465"/>
    <n v="372"/>
    <n v="209"/>
  </r>
  <r>
    <s v="Dare County"/>
    <s v=" North Carolina"/>
    <n v="2010"/>
    <x v="88"/>
    <n v="33650"/>
    <n v="17037"/>
    <n v="16613"/>
    <n v="1716"/>
    <n v="1951"/>
    <n v="1918"/>
    <n v="1884"/>
    <n v="1547"/>
    <n v="1985"/>
    <n v="2019"/>
    <n v="2321"/>
    <n v="2557"/>
    <n v="2860"/>
    <n v="2961"/>
    <n v="2490"/>
    <n v="2591"/>
    <n v="1716"/>
    <n v="1211"/>
    <n v="841"/>
    <n v="740"/>
    <n v="336"/>
  </r>
  <r>
    <s v="Davidson County"/>
    <s v=" North Carolina"/>
    <n v="2010"/>
    <x v="88"/>
    <n v="160638"/>
    <n v="78920"/>
    <n v="81718"/>
    <n v="10120"/>
    <n v="10762"/>
    <n v="11244"/>
    <n v="10602"/>
    <n v="8192"/>
    <n v="8835"/>
    <n v="9638"/>
    <n v="12208"/>
    <n v="12529"/>
    <n v="12690"/>
    <n v="11565"/>
    <n v="10762"/>
    <n v="8995"/>
    <n v="7389"/>
    <n v="5622"/>
    <n v="4015"/>
    <n v="3212"/>
    <n v="2248"/>
  </r>
  <r>
    <s v="Davie County"/>
    <s v=" North Carolina"/>
    <n v="2010"/>
    <x v="88"/>
    <n v="40581"/>
    <n v="19861"/>
    <n v="20720"/>
    <n v="2353"/>
    <n v="2718"/>
    <n v="2962"/>
    <n v="2678"/>
    <n v="1704"/>
    <n v="1866"/>
    <n v="2150"/>
    <n v="2840"/>
    <n v="3084"/>
    <n v="3327"/>
    <n v="3124"/>
    <n v="2718"/>
    <n v="2678"/>
    <n v="2110"/>
    <n v="1420"/>
    <n v="1095"/>
    <n v="1095"/>
    <n v="689"/>
  </r>
  <r>
    <s v="Duplin County"/>
    <s v=" North Carolina"/>
    <n v="2010"/>
    <x v="88"/>
    <n v="56657"/>
    <n v="27937"/>
    <n v="28720"/>
    <n v="4192"/>
    <n v="3739"/>
    <n v="4135"/>
    <n v="3796"/>
    <n v="3512"/>
    <n v="3456"/>
    <n v="3739"/>
    <n v="4079"/>
    <n v="3512"/>
    <n v="3909"/>
    <n v="4022"/>
    <n v="3399"/>
    <n v="3342"/>
    <n v="2322"/>
    <n v="2096"/>
    <n v="1586"/>
    <n v="1019"/>
    <n v="793"/>
  </r>
  <r>
    <s v="Durham County"/>
    <s v=" North Carolina"/>
    <n v="2010"/>
    <x v="88"/>
    <n v="258578"/>
    <n v="123569"/>
    <n v="135009"/>
    <n v="19134"/>
    <n v="16807"/>
    <n v="13963"/>
    <n v="18876"/>
    <n v="20686"/>
    <n v="24823"/>
    <n v="22754"/>
    <n v="20427"/>
    <n v="16807"/>
    <n v="17324"/>
    <n v="16290"/>
    <n v="14480"/>
    <n v="11377"/>
    <n v="7757"/>
    <n v="5430"/>
    <n v="4395"/>
    <n v="3620"/>
    <n v="3620"/>
  </r>
  <r>
    <s v="Edgecombe County"/>
    <s v=" North Carolina"/>
    <n v="2010"/>
    <x v="88"/>
    <n v="56247"/>
    <n v="26077"/>
    <n v="30170"/>
    <n v="3824"/>
    <n v="3993"/>
    <n v="3824"/>
    <n v="4049"/>
    <n v="3543"/>
    <n v="3149"/>
    <n v="3093"/>
    <n v="3037"/>
    <n v="4106"/>
    <n v="4274"/>
    <n v="4331"/>
    <n v="3712"/>
    <n v="3431"/>
    <n v="2699"/>
    <n v="1631"/>
    <n v="1574"/>
    <n v="1012"/>
    <n v="899"/>
  </r>
  <r>
    <s v="Forsyth County"/>
    <s v=" North Carolina"/>
    <n v="2010"/>
    <x v="88"/>
    <n v="342989"/>
    <n v="163067"/>
    <n v="179922"/>
    <n v="23666"/>
    <n v="22294"/>
    <n v="23323"/>
    <n v="24695"/>
    <n v="23666"/>
    <n v="21951"/>
    <n v="22294"/>
    <n v="24352"/>
    <n v="24009"/>
    <n v="26067"/>
    <n v="24352"/>
    <n v="21608"/>
    <n v="17492"/>
    <n v="13033"/>
    <n v="9946"/>
    <n v="8574"/>
    <n v="6516"/>
    <n v="5830"/>
  </r>
  <r>
    <s v="Franklin County"/>
    <s v=" North Carolina"/>
    <n v="2010"/>
    <x v="88"/>
    <n v="58473"/>
    <n v="29008"/>
    <n v="29465"/>
    <n v="3917"/>
    <n v="4268"/>
    <n v="3800"/>
    <n v="4151"/>
    <n v="3040"/>
    <n v="3274"/>
    <n v="3683"/>
    <n v="3976"/>
    <n v="4970"/>
    <n v="4853"/>
    <n v="4327"/>
    <n v="3742"/>
    <n v="3332"/>
    <n v="2338"/>
    <n v="1812"/>
    <n v="1169"/>
    <n v="1110"/>
    <n v="701"/>
  </r>
  <r>
    <s v="Gaston County"/>
    <s v=" North Carolina"/>
    <n v="2010"/>
    <x v="88"/>
    <n v="202642"/>
    <n v="97801"/>
    <n v="104841"/>
    <n v="12969"/>
    <n v="13779"/>
    <n v="13577"/>
    <n v="14184"/>
    <n v="11753"/>
    <n v="11753"/>
    <n v="12969"/>
    <n v="16211"/>
    <n v="14995"/>
    <n v="15603"/>
    <n v="14590"/>
    <n v="13171"/>
    <n v="11347"/>
    <n v="8308"/>
    <n v="6281"/>
    <n v="4863"/>
    <n v="3647"/>
    <n v="3242"/>
  </r>
  <r>
    <s v="Gates County"/>
    <s v=" North Carolina"/>
    <n v="2010"/>
    <x v="88"/>
    <n v="12039"/>
    <n v="5930"/>
    <n v="6109"/>
    <n v="686"/>
    <n v="734"/>
    <n v="963"/>
    <n v="842"/>
    <n v="626"/>
    <n v="577"/>
    <n v="553"/>
    <n v="626"/>
    <n v="1179"/>
    <n v="1059"/>
    <n v="902"/>
    <n v="674"/>
    <n v="866"/>
    <n v="650"/>
    <n v="337"/>
    <n v="337"/>
    <n v="240"/>
    <n v="144"/>
  </r>
  <r>
    <s v="Graham County"/>
    <s v=" North Carolina"/>
    <n v="2010"/>
    <x v="88"/>
    <n v="8702"/>
    <n v="4238"/>
    <n v="4464"/>
    <n v="548"/>
    <n v="443"/>
    <n v="635"/>
    <n v="443"/>
    <n v="609"/>
    <n v="426"/>
    <n v="313"/>
    <n v="443"/>
    <n v="817"/>
    <n v="609"/>
    <n v="583"/>
    <n v="504"/>
    <n v="730"/>
    <n v="539"/>
    <n v="374"/>
    <n v="339"/>
    <n v="200"/>
    <n v="156"/>
  </r>
  <r>
    <s v="Granville County"/>
    <s v=" North Carolina"/>
    <n v="2010"/>
    <x v="88"/>
    <n v="58071"/>
    <n v="30724"/>
    <n v="27347"/>
    <n v="3368"/>
    <n v="3774"/>
    <n v="3716"/>
    <n v="4064"/>
    <n v="3542"/>
    <n v="3193"/>
    <n v="3890"/>
    <n v="4587"/>
    <n v="4936"/>
    <n v="4819"/>
    <n v="4297"/>
    <n v="4123"/>
    <n v="2845"/>
    <n v="2032"/>
    <n v="2032"/>
    <n v="1277"/>
    <n v="987"/>
    <n v="638"/>
  </r>
  <r>
    <s v="Greene County"/>
    <s v=" North Carolina"/>
    <n v="2010"/>
    <x v="88"/>
    <n v="21157"/>
    <n v="11312"/>
    <n v="9845"/>
    <n v="1375"/>
    <n v="1480"/>
    <n v="1184"/>
    <n v="1544"/>
    <n v="1100"/>
    <n v="1544"/>
    <n v="1523"/>
    <n v="1354"/>
    <n v="1756"/>
    <n v="1607"/>
    <n v="1565"/>
    <n v="1121"/>
    <n v="1227"/>
    <n v="761"/>
    <n v="825"/>
    <n v="359"/>
    <n v="465"/>
    <n v="338"/>
  </r>
  <r>
    <s v="Guilford County"/>
    <s v=" North Carolina"/>
    <n v="2010"/>
    <x v="88"/>
    <n v="475786"/>
    <n v="226670"/>
    <n v="249116"/>
    <n v="30450"/>
    <n v="30450"/>
    <n v="32353"/>
    <n v="36635"/>
    <n v="37587"/>
    <n v="32353"/>
    <n v="30926"/>
    <n v="33780"/>
    <n v="34256"/>
    <n v="35208"/>
    <n v="32829"/>
    <n v="29498"/>
    <n v="23313"/>
    <n v="17128"/>
    <n v="13322"/>
    <n v="11418"/>
    <n v="8088"/>
    <n v="7612"/>
  </r>
  <r>
    <s v="Halifax County"/>
    <s v=" North Carolina"/>
    <n v="2010"/>
    <x v="88"/>
    <n v="55293"/>
    <n v="26375"/>
    <n v="28918"/>
    <n v="3372"/>
    <n v="3594"/>
    <n v="3649"/>
    <n v="4091"/>
    <n v="3096"/>
    <n v="2985"/>
    <n v="2930"/>
    <n v="3317"/>
    <n v="3759"/>
    <n v="4312"/>
    <n v="4202"/>
    <n v="3815"/>
    <n v="3428"/>
    <n v="2322"/>
    <n v="2211"/>
    <n v="1769"/>
    <n v="1382"/>
    <n v="939"/>
  </r>
  <r>
    <s v="Harnett County"/>
    <s v=" North Carolina"/>
    <n v="2010"/>
    <x v="88"/>
    <n v="109031"/>
    <n v="53461"/>
    <n v="55570"/>
    <n v="8504"/>
    <n v="8068"/>
    <n v="8504"/>
    <n v="9049"/>
    <n v="6868"/>
    <n v="7632"/>
    <n v="7850"/>
    <n v="8504"/>
    <n v="7523"/>
    <n v="7632"/>
    <n v="6759"/>
    <n v="6214"/>
    <n v="4579"/>
    <n v="3488"/>
    <n v="3052"/>
    <n v="2289"/>
    <n v="1417"/>
    <n v="1090"/>
  </r>
  <r>
    <s v="Haywood County"/>
    <s v=" North Carolina"/>
    <n v="2010"/>
    <x v="88"/>
    <n v="58597"/>
    <n v="28218"/>
    <n v="30379"/>
    <n v="2929"/>
    <n v="2929"/>
    <n v="3574"/>
    <n v="3398"/>
    <n v="2929"/>
    <n v="2695"/>
    <n v="3164"/>
    <n v="3398"/>
    <n v="4218"/>
    <n v="4511"/>
    <n v="4277"/>
    <n v="3984"/>
    <n v="4511"/>
    <n v="3691"/>
    <n v="3105"/>
    <n v="2402"/>
    <n v="1582"/>
    <n v="1347"/>
  </r>
  <r>
    <s v="Henderson County"/>
    <s v=" North Carolina"/>
    <n v="2010"/>
    <x v="88"/>
    <n v="103881"/>
    <n v="50230"/>
    <n v="53651"/>
    <n v="5921"/>
    <n v="6232"/>
    <n v="5609"/>
    <n v="5713"/>
    <n v="4674"/>
    <n v="5090"/>
    <n v="5817"/>
    <n v="6025"/>
    <n v="6856"/>
    <n v="7063"/>
    <n v="7375"/>
    <n v="7479"/>
    <n v="7271"/>
    <n v="6336"/>
    <n v="5401"/>
    <n v="4363"/>
    <n v="3635"/>
    <n v="3012"/>
  </r>
  <r>
    <s v="Hertford County"/>
    <s v=" North Carolina"/>
    <n v="2010"/>
    <x v="88"/>
    <n v="24384"/>
    <n v="11950"/>
    <n v="12434"/>
    <n v="1438"/>
    <n v="1560"/>
    <n v="1316"/>
    <n v="1853"/>
    <n v="1682"/>
    <n v="1389"/>
    <n v="1365"/>
    <n v="1438"/>
    <n v="1633"/>
    <n v="1828"/>
    <n v="1950"/>
    <n v="1780"/>
    <n v="1341"/>
    <n v="1072"/>
    <n v="975"/>
    <n v="731"/>
    <n v="487"/>
    <n v="463"/>
  </r>
  <r>
    <s v="Hoke County"/>
    <s v=" North Carolina"/>
    <n v="2010"/>
    <x v="88"/>
    <n v="44128"/>
    <n v="21601"/>
    <n v="22527"/>
    <n v="4280"/>
    <n v="3795"/>
    <n v="3441"/>
    <n v="2824"/>
    <n v="3044"/>
    <n v="3927"/>
    <n v="3662"/>
    <n v="3574"/>
    <n v="2824"/>
    <n v="2868"/>
    <n v="2735"/>
    <n v="2294"/>
    <n v="1632"/>
    <n v="1014"/>
    <n v="926"/>
    <n v="529"/>
    <n v="397"/>
    <n v="397"/>
  </r>
  <r>
    <s v="Hyde County"/>
    <s v=" North Carolina"/>
    <n v="2010"/>
    <x v="88"/>
    <n v="5721"/>
    <n v="3332"/>
    <n v="2389"/>
    <n v="234"/>
    <n v="188"/>
    <n v="509"/>
    <n v="251"/>
    <n v="343"/>
    <n v="492"/>
    <n v="286"/>
    <n v="474"/>
    <n v="537"/>
    <n v="480"/>
    <n v="354"/>
    <n v="371"/>
    <n v="268"/>
    <n v="234"/>
    <n v="280"/>
    <n v="51"/>
    <n v="211"/>
    <n v="154"/>
  </r>
  <r>
    <s v="Iredell County"/>
    <s v=" North Carolina"/>
    <n v="2010"/>
    <x v="88"/>
    <n v="154632"/>
    <n v="75986"/>
    <n v="78646"/>
    <n v="10051"/>
    <n v="11133"/>
    <n v="11752"/>
    <n v="10669"/>
    <n v="8040"/>
    <n v="8659"/>
    <n v="9432"/>
    <n v="11752"/>
    <n v="12525"/>
    <n v="12679"/>
    <n v="10978"/>
    <n v="8814"/>
    <n v="8659"/>
    <n v="6339"/>
    <n v="5102"/>
    <n v="3556"/>
    <n v="2783"/>
    <n v="1855"/>
  </r>
  <r>
    <s v="Jackson County"/>
    <s v=" North Carolina"/>
    <n v="2010"/>
    <x v="88"/>
    <n v="39144"/>
    <n v="19326"/>
    <n v="19818"/>
    <n v="1918"/>
    <n v="1800"/>
    <n v="2074"/>
    <n v="3640"/>
    <n v="5049"/>
    <n v="2348"/>
    <n v="2035"/>
    <n v="2270"/>
    <n v="2035"/>
    <n v="2583"/>
    <n v="2583"/>
    <n v="3209"/>
    <n v="1957"/>
    <n v="1957"/>
    <n v="1370"/>
    <n v="1174"/>
    <n v="587"/>
    <n v="548"/>
  </r>
  <r>
    <s v="Johnston County"/>
    <s v=" North Carolina"/>
    <n v="2010"/>
    <x v="88"/>
    <n v="160675"/>
    <n v="79314"/>
    <n v="81361"/>
    <n v="12532"/>
    <n v="12211"/>
    <n v="12854"/>
    <n v="10604"/>
    <n v="8033"/>
    <n v="9479"/>
    <n v="11729"/>
    <n v="13978"/>
    <n v="13336"/>
    <n v="12211"/>
    <n v="10443"/>
    <n v="9158"/>
    <n v="7873"/>
    <n v="5944"/>
    <n v="3695"/>
    <n v="3052"/>
    <n v="1928"/>
    <n v="1606"/>
  </r>
  <r>
    <s v="Jones County"/>
    <s v=" North Carolina"/>
    <n v="2010"/>
    <x v="88"/>
    <n v="10060"/>
    <n v="4877"/>
    <n v="5183"/>
    <n v="583"/>
    <n v="432"/>
    <n v="814"/>
    <n v="563"/>
    <n v="603"/>
    <n v="513"/>
    <n v="543"/>
    <n v="533"/>
    <n v="704"/>
    <n v="754"/>
    <n v="875"/>
    <n v="643"/>
    <n v="774"/>
    <n v="533"/>
    <n v="452"/>
    <n v="321"/>
    <n v="171"/>
    <n v="241"/>
  </r>
  <r>
    <s v="Lee County"/>
    <s v=" North Carolina"/>
    <n v="2010"/>
    <x v="88"/>
    <n v="55576"/>
    <n v="27223"/>
    <n v="28353"/>
    <n v="4057"/>
    <n v="3668"/>
    <n v="4001"/>
    <n v="4112"/>
    <n v="3112"/>
    <n v="3445"/>
    <n v="3278"/>
    <n v="4223"/>
    <n v="3945"/>
    <n v="3945"/>
    <n v="3779"/>
    <n v="3668"/>
    <n v="2834"/>
    <n v="2445"/>
    <n v="1667"/>
    <n v="1389"/>
    <n v="1000"/>
    <n v="944"/>
  </r>
  <r>
    <s v="Lenoir County"/>
    <s v=" North Carolina"/>
    <n v="2010"/>
    <x v="88"/>
    <n v="59307"/>
    <n v="28283"/>
    <n v="31024"/>
    <n v="3795"/>
    <n v="4151"/>
    <n v="3914"/>
    <n v="4151"/>
    <n v="3024"/>
    <n v="3380"/>
    <n v="3261"/>
    <n v="3321"/>
    <n v="4151"/>
    <n v="4685"/>
    <n v="4566"/>
    <n v="4092"/>
    <n v="3677"/>
    <n v="2668"/>
    <n v="2372"/>
    <n v="1719"/>
    <n v="1364"/>
    <n v="1126"/>
  </r>
  <r>
    <s v="Lincoln County"/>
    <s v=" North Carolina"/>
    <n v="2010"/>
    <x v="88"/>
    <n v="75697"/>
    <n v="37690"/>
    <n v="38007"/>
    <n v="4541"/>
    <n v="4768"/>
    <n v="5374"/>
    <n v="5223"/>
    <n v="3557"/>
    <n v="3936"/>
    <n v="4617"/>
    <n v="5298"/>
    <n v="6661"/>
    <n v="6282"/>
    <n v="5752"/>
    <n v="5450"/>
    <n v="4466"/>
    <n v="3179"/>
    <n v="2573"/>
    <n v="1816"/>
    <n v="1286"/>
    <n v="756"/>
  </r>
  <r>
    <s v="McDowell County"/>
    <s v=" North Carolina"/>
    <n v="2010"/>
    <x v="88"/>
    <n v="44593"/>
    <n v="22344"/>
    <n v="22249"/>
    <n v="2720"/>
    <n v="2720"/>
    <n v="2764"/>
    <n v="2720"/>
    <n v="2274"/>
    <n v="2452"/>
    <n v="2987"/>
    <n v="3121"/>
    <n v="3121"/>
    <n v="3344"/>
    <n v="3478"/>
    <n v="3166"/>
    <n v="2675"/>
    <n v="2408"/>
    <n v="1560"/>
    <n v="1337"/>
    <n v="981"/>
    <n v="758"/>
  </r>
  <r>
    <s v="Macon County"/>
    <s v=" North Carolina"/>
    <n v="2010"/>
    <x v="88"/>
    <n v="33453"/>
    <n v="16301"/>
    <n v="17152"/>
    <n v="1639"/>
    <n v="1471"/>
    <n v="2040"/>
    <n v="1973"/>
    <n v="1773"/>
    <n v="1538"/>
    <n v="1572"/>
    <n v="1505"/>
    <n v="2074"/>
    <n v="2575"/>
    <n v="2341"/>
    <n v="2542"/>
    <n v="2810"/>
    <n v="2274"/>
    <n v="1906"/>
    <n v="1371"/>
    <n v="1170"/>
    <n v="903"/>
  </r>
  <r>
    <s v="Martin County"/>
    <s v=" North Carolina"/>
    <n v="2010"/>
    <x v="88"/>
    <n v="24471"/>
    <n v="11433"/>
    <n v="13038"/>
    <n v="1468"/>
    <n v="1541"/>
    <n v="1541"/>
    <n v="1566"/>
    <n v="1394"/>
    <n v="1076"/>
    <n v="1296"/>
    <n v="1321"/>
    <n v="1688"/>
    <n v="1786"/>
    <n v="2104"/>
    <n v="2031"/>
    <n v="1541"/>
    <n v="1370"/>
    <n v="929"/>
    <n v="734"/>
    <n v="562"/>
    <n v="538"/>
  </r>
  <r>
    <s v="Mecklenburg County"/>
    <s v=" North Carolina"/>
    <n v="2010"/>
    <x v="88"/>
    <n v="882761"/>
    <n v="427470"/>
    <n v="455291"/>
    <n v="67089"/>
    <n v="63558"/>
    <n v="59144"/>
    <n v="59144"/>
    <n v="60910"/>
    <n v="75034"/>
    <n v="75034"/>
    <n v="74151"/>
    <n v="68855"/>
    <n v="65324"/>
    <n v="56496"/>
    <n v="46786"/>
    <n v="36193"/>
    <n v="24717"/>
    <n v="16772"/>
    <n v="14124"/>
    <n v="10593"/>
    <n v="9710"/>
  </r>
  <r>
    <s v="Mitchell County"/>
    <s v=" North Carolina"/>
    <n v="2010"/>
    <x v="88"/>
    <n v="15680"/>
    <n v="7686"/>
    <n v="7994"/>
    <n v="752"/>
    <n v="1003"/>
    <n v="627"/>
    <n v="909"/>
    <n v="862"/>
    <n v="768"/>
    <n v="956"/>
    <n v="736"/>
    <n v="1254"/>
    <n v="1113"/>
    <n v="1238"/>
    <n v="1097"/>
    <n v="1176"/>
    <n v="909"/>
    <n v="846"/>
    <n v="736"/>
    <n v="344"/>
    <n v="313"/>
  </r>
  <r>
    <s v="Montgomery County"/>
    <s v=" North Carolina"/>
    <n v="2010"/>
    <x v="88"/>
    <n v="27611"/>
    <n v="13388"/>
    <n v="14223"/>
    <n v="1767"/>
    <n v="1656"/>
    <n v="2319"/>
    <n v="2015"/>
    <n v="1242"/>
    <n v="1546"/>
    <n v="1767"/>
    <n v="1711"/>
    <n v="1932"/>
    <n v="1960"/>
    <n v="1960"/>
    <n v="2015"/>
    <n v="1629"/>
    <n v="1159"/>
    <n v="1132"/>
    <n v="690"/>
    <n v="579"/>
    <n v="552"/>
  </r>
  <r>
    <s v="Moore County"/>
    <s v=" North Carolina"/>
    <n v="2010"/>
    <x v="88"/>
    <n v="85914"/>
    <n v="41280"/>
    <n v="44634"/>
    <n v="4897"/>
    <n v="5240"/>
    <n v="5240"/>
    <n v="5240"/>
    <n v="3780"/>
    <n v="3952"/>
    <n v="4381"/>
    <n v="5068"/>
    <n v="5584"/>
    <n v="6013"/>
    <n v="5756"/>
    <n v="5584"/>
    <n v="6099"/>
    <n v="4897"/>
    <n v="4553"/>
    <n v="3694"/>
    <n v="3178"/>
    <n v="2663"/>
  </r>
  <r>
    <s v="Nash County"/>
    <s v=" North Carolina"/>
    <n v="2010"/>
    <x v="88"/>
    <n v="94402"/>
    <n v="45471"/>
    <n v="48931"/>
    <n v="5852"/>
    <n v="6419"/>
    <n v="6702"/>
    <n v="6513"/>
    <n v="5380"/>
    <n v="5192"/>
    <n v="5664"/>
    <n v="6041"/>
    <n v="7174"/>
    <n v="7457"/>
    <n v="7080"/>
    <n v="6702"/>
    <n v="5569"/>
    <n v="3587"/>
    <n v="3304"/>
    <n v="2265"/>
    <n v="1888"/>
    <n v="1510"/>
  </r>
  <r>
    <s v="New Hanover County"/>
    <s v=" North Carolina"/>
    <n v="2010"/>
    <x v="88"/>
    <n v="197272"/>
    <n v="95260"/>
    <n v="102012"/>
    <n v="11441"/>
    <n v="10849"/>
    <n v="10652"/>
    <n v="13611"/>
    <n v="18740"/>
    <n v="14598"/>
    <n v="13414"/>
    <n v="14006"/>
    <n v="12822"/>
    <n v="13611"/>
    <n v="13414"/>
    <n v="12428"/>
    <n v="11441"/>
    <n v="8482"/>
    <n v="5918"/>
    <n v="5129"/>
    <n v="3748"/>
    <n v="3156"/>
  </r>
  <r>
    <s v="Northampton County"/>
    <s v=" North Carolina"/>
    <n v="2010"/>
    <x v="88"/>
    <n v="22161"/>
    <n v="10665"/>
    <n v="11496"/>
    <n v="1285"/>
    <n v="1263"/>
    <n v="1373"/>
    <n v="1506"/>
    <n v="1196"/>
    <n v="1041"/>
    <n v="1019"/>
    <n v="1108"/>
    <n v="1506"/>
    <n v="1639"/>
    <n v="1817"/>
    <n v="1484"/>
    <n v="1728"/>
    <n v="1263"/>
    <n v="997"/>
    <n v="864"/>
    <n v="421"/>
    <n v="620"/>
  </r>
  <r>
    <s v="Onslow County"/>
    <s v=" North Carolina"/>
    <n v="2010"/>
    <x v="88"/>
    <n v="169207"/>
    <n v="91883"/>
    <n v="77324"/>
    <n v="15228"/>
    <n v="11336"/>
    <n v="9983"/>
    <n v="14044"/>
    <n v="31810"/>
    <n v="15736"/>
    <n v="10660"/>
    <n v="9306"/>
    <n v="8967"/>
    <n v="8967"/>
    <n v="8121"/>
    <n v="7106"/>
    <n v="5076"/>
    <n v="4399"/>
    <n v="3214"/>
    <n v="2368"/>
    <n v="1692"/>
    <n v="1015"/>
  </r>
  <r>
    <s v="Orange County"/>
    <s v=" North Carolina"/>
    <n v="2010"/>
    <x v="88"/>
    <n v="129562"/>
    <n v="61730"/>
    <n v="67832"/>
    <n v="6866"/>
    <n v="6996"/>
    <n v="8032"/>
    <n v="12567"/>
    <n v="16713"/>
    <n v="8810"/>
    <n v="7514"/>
    <n v="8032"/>
    <n v="8939"/>
    <n v="9458"/>
    <n v="9198"/>
    <n v="8032"/>
    <n v="6089"/>
    <n v="4275"/>
    <n v="2591"/>
    <n v="2202"/>
    <n v="1813"/>
    <n v="1425"/>
  </r>
  <r>
    <s v="Pamlico County"/>
    <s v=" North Carolina"/>
    <n v="2010"/>
    <x v="88"/>
    <n v="13072"/>
    <n v="6765"/>
    <n v="6307"/>
    <n v="588"/>
    <n v="457"/>
    <n v="836"/>
    <n v="679"/>
    <n v="679"/>
    <n v="575"/>
    <n v="640"/>
    <n v="745"/>
    <n v="771"/>
    <n v="1163"/>
    <n v="954"/>
    <n v="1098"/>
    <n v="1084"/>
    <n v="849"/>
    <n v="823"/>
    <n v="418"/>
    <n v="379"/>
    <n v="326"/>
  </r>
  <r>
    <s v="Pasquotank County"/>
    <s v=" North Carolina"/>
    <n v="2010"/>
    <x v="88"/>
    <n v="40167"/>
    <n v="19564"/>
    <n v="20603"/>
    <n v="2811"/>
    <n v="2490"/>
    <n v="2450"/>
    <n v="3092"/>
    <n v="3534"/>
    <n v="2731"/>
    <n v="2450"/>
    <n v="2490"/>
    <n v="2651"/>
    <n v="2932"/>
    <n v="2771"/>
    <n v="2369"/>
    <n v="2088"/>
    <n v="1687"/>
    <n v="1044"/>
    <n v="1325"/>
    <n v="723"/>
    <n v="522"/>
  </r>
  <r>
    <s v="Pender County"/>
    <s v=" North Carolina"/>
    <n v="2010"/>
    <x v="88"/>
    <n v="50256"/>
    <n v="25240"/>
    <n v="25016"/>
    <n v="2965"/>
    <n v="3115"/>
    <n v="3266"/>
    <n v="3316"/>
    <n v="2412"/>
    <n v="2663"/>
    <n v="3065"/>
    <n v="3618"/>
    <n v="3618"/>
    <n v="3970"/>
    <n v="3919"/>
    <n v="3869"/>
    <n v="3015"/>
    <n v="2311"/>
    <n v="2060"/>
    <n v="1457"/>
    <n v="804"/>
    <n v="804"/>
  </r>
  <r>
    <s v="Perquimans County"/>
    <s v=" North Carolina"/>
    <n v="2010"/>
    <x v="88"/>
    <n v="13091"/>
    <n v="6284"/>
    <n v="6807"/>
    <n v="641"/>
    <n v="706"/>
    <n v="798"/>
    <n v="916"/>
    <n v="628"/>
    <n v="484"/>
    <n v="562"/>
    <n v="680"/>
    <n v="837"/>
    <n v="955"/>
    <n v="1165"/>
    <n v="994"/>
    <n v="916"/>
    <n v="890"/>
    <n v="824"/>
    <n v="445"/>
    <n v="248"/>
    <n v="392"/>
  </r>
  <r>
    <s v="Person County"/>
    <s v=" North Carolina"/>
    <n v="2010"/>
    <x v="88"/>
    <n v="38942"/>
    <n v="18980"/>
    <n v="19962"/>
    <n v="2414"/>
    <n v="2570"/>
    <n v="2570"/>
    <n v="2609"/>
    <n v="1986"/>
    <n v="2024"/>
    <n v="2297"/>
    <n v="2375"/>
    <n v="2920"/>
    <n v="3154"/>
    <n v="3193"/>
    <n v="2842"/>
    <n v="2297"/>
    <n v="1869"/>
    <n v="1285"/>
    <n v="973"/>
    <n v="778"/>
    <n v="739"/>
  </r>
  <r>
    <s v="Pitt County"/>
    <s v=" North Carolina"/>
    <n v="2010"/>
    <x v="88"/>
    <n v="161385"/>
    <n v="76030"/>
    <n v="85355"/>
    <n v="10812"/>
    <n v="10005"/>
    <n v="9844"/>
    <n v="15331"/>
    <n v="20980"/>
    <n v="11942"/>
    <n v="10651"/>
    <n v="9683"/>
    <n v="10651"/>
    <n v="10328"/>
    <n v="10005"/>
    <n v="9037"/>
    <n v="6778"/>
    <n v="5002"/>
    <n v="3711"/>
    <n v="3066"/>
    <n v="1936"/>
    <n v="1936"/>
  </r>
  <r>
    <s v="Polk County"/>
    <s v=" North Carolina"/>
    <n v="2010"/>
    <x v="88"/>
    <n v="20289"/>
    <n v="9856"/>
    <n v="10433"/>
    <n v="892"/>
    <n v="1095"/>
    <n v="1075"/>
    <n v="1197"/>
    <n v="750"/>
    <n v="791"/>
    <n v="892"/>
    <n v="872"/>
    <n v="1582"/>
    <n v="1460"/>
    <n v="1704"/>
    <n v="1643"/>
    <n v="1541"/>
    <n v="1359"/>
    <n v="953"/>
    <n v="1115"/>
    <n v="568"/>
    <n v="811"/>
  </r>
  <r>
    <s v="Randolph County"/>
    <s v=" North Carolina"/>
    <n v="2010"/>
    <x v="88"/>
    <n v="140034"/>
    <n v="69033"/>
    <n v="71001"/>
    <n v="9102"/>
    <n v="9662"/>
    <n v="9802"/>
    <n v="9522"/>
    <n v="7561"/>
    <n v="7561"/>
    <n v="8542"/>
    <n v="10222"/>
    <n v="11062"/>
    <n v="10782"/>
    <n v="10222"/>
    <n v="8121"/>
    <n v="9242"/>
    <n v="6301"/>
    <n v="4341"/>
    <n v="3640"/>
    <n v="2380"/>
    <n v="1960"/>
  </r>
  <r>
    <s v="Richmond County"/>
    <s v=" North Carolina"/>
    <n v="2010"/>
    <x v="88"/>
    <n v="46477"/>
    <n v="22777"/>
    <n v="23700"/>
    <n v="2974"/>
    <n v="3067"/>
    <n v="3346"/>
    <n v="3532"/>
    <n v="2835"/>
    <n v="2695"/>
    <n v="2835"/>
    <n v="3067"/>
    <n v="3206"/>
    <n v="3206"/>
    <n v="3160"/>
    <n v="2974"/>
    <n v="2974"/>
    <n v="2137"/>
    <n v="1487"/>
    <n v="1115"/>
    <n v="1068"/>
    <n v="790"/>
  </r>
  <r>
    <s v="Robeson County"/>
    <s v=" North Carolina"/>
    <n v="2010"/>
    <x v="88"/>
    <n v="131708"/>
    <n v="64084"/>
    <n v="67624"/>
    <n v="10141"/>
    <n v="10404"/>
    <n v="9087"/>
    <n v="11063"/>
    <n v="9351"/>
    <n v="8429"/>
    <n v="8824"/>
    <n v="8956"/>
    <n v="8692"/>
    <n v="8956"/>
    <n v="8692"/>
    <n v="7639"/>
    <n v="7112"/>
    <n v="5136"/>
    <n v="3292"/>
    <n v="2765"/>
    <n v="1843"/>
    <n v="1317"/>
  </r>
  <r>
    <s v="Rockingham County"/>
    <s v=" North Carolina"/>
    <n v="2010"/>
    <x v="88"/>
    <n v="93322"/>
    <n v="45055"/>
    <n v="48267"/>
    <n v="5319"/>
    <n v="6252"/>
    <n v="5692"/>
    <n v="6065"/>
    <n v="4759"/>
    <n v="4572"/>
    <n v="5319"/>
    <n v="6159"/>
    <n v="7185"/>
    <n v="7465"/>
    <n v="7372"/>
    <n v="6532"/>
    <n v="5879"/>
    <n v="4292"/>
    <n v="3826"/>
    <n v="2799"/>
    <n v="2239"/>
    <n v="1679"/>
  </r>
  <r>
    <s v="Rowan County"/>
    <s v=" North Carolina"/>
    <n v="2010"/>
    <x v="88"/>
    <n v="136880"/>
    <n v="67360"/>
    <n v="69520"/>
    <n v="8897"/>
    <n v="9034"/>
    <n v="9170"/>
    <n v="9718"/>
    <n v="8486"/>
    <n v="8075"/>
    <n v="8212"/>
    <n v="9718"/>
    <n v="9581"/>
    <n v="10402"/>
    <n v="9855"/>
    <n v="8760"/>
    <n v="7665"/>
    <n v="5748"/>
    <n v="4380"/>
    <n v="3832"/>
    <n v="2737"/>
    <n v="2326"/>
  </r>
  <r>
    <s v="Rutherford County"/>
    <s v=" North Carolina"/>
    <n v="2010"/>
    <x v="88"/>
    <n v="66928"/>
    <n v="32222"/>
    <n v="34706"/>
    <n v="3814"/>
    <n v="3814"/>
    <n v="4751"/>
    <n v="4484"/>
    <n v="3212"/>
    <n v="3413"/>
    <n v="3814"/>
    <n v="4082"/>
    <n v="5086"/>
    <n v="4885"/>
    <n v="4885"/>
    <n v="5086"/>
    <n v="4149"/>
    <n v="3547"/>
    <n v="2744"/>
    <n v="2342"/>
    <n v="1606"/>
    <n v="1204"/>
  </r>
  <r>
    <s v="Sampson County"/>
    <s v=" North Carolina"/>
    <n v="2010"/>
    <x v="88"/>
    <n v="62832"/>
    <n v="30894"/>
    <n v="31938"/>
    <n v="4461"/>
    <n v="4523"/>
    <n v="4461"/>
    <n v="4335"/>
    <n v="3455"/>
    <n v="3769"/>
    <n v="4084"/>
    <n v="3958"/>
    <n v="4775"/>
    <n v="4523"/>
    <n v="4335"/>
    <n v="3958"/>
    <n v="3581"/>
    <n v="2701"/>
    <n v="2136"/>
    <n v="1696"/>
    <n v="1130"/>
    <n v="942"/>
  </r>
  <r>
    <s v="Scotland County"/>
    <s v=" North Carolina"/>
    <n v="2010"/>
    <x v="88"/>
    <n v="36325"/>
    <n v="17393"/>
    <n v="18932"/>
    <n v="2542"/>
    <n v="2579"/>
    <n v="2615"/>
    <n v="2978"/>
    <n v="2106"/>
    <n v="1961"/>
    <n v="2288"/>
    <n v="2579"/>
    <n v="2106"/>
    <n v="2579"/>
    <n v="2542"/>
    <n v="2397"/>
    <n v="2324"/>
    <n v="1707"/>
    <n v="944"/>
    <n v="1126"/>
    <n v="435"/>
    <n v="508"/>
  </r>
  <r>
    <s v="Stanly County"/>
    <s v=" North Carolina"/>
    <n v="2010"/>
    <x v="88"/>
    <n v="60109"/>
    <n v="30012"/>
    <n v="30097"/>
    <n v="3606"/>
    <n v="3907"/>
    <n v="3846"/>
    <n v="4147"/>
    <n v="4027"/>
    <n v="3065"/>
    <n v="3486"/>
    <n v="4087"/>
    <n v="4387"/>
    <n v="4628"/>
    <n v="4267"/>
    <n v="3967"/>
    <n v="3726"/>
    <n v="3005"/>
    <n v="2043"/>
    <n v="1863"/>
    <n v="1202"/>
    <n v="961"/>
  </r>
  <r>
    <s v="Stokes County"/>
    <s v=" North Carolina"/>
    <n v="2010"/>
    <x v="88"/>
    <n v="47194"/>
    <n v="22827"/>
    <n v="24367"/>
    <n v="2642"/>
    <n v="2690"/>
    <n v="3303"/>
    <n v="3161"/>
    <n v="2312"/>
    <n v="2170"/>
    <n v="2642"/>
    <n v="3492"/>
    <n v="3633"/>
    <n v="3917"/>
    <n v="3869"/>
    <n v="2878"/>
    <n v="3303"/>
    <n v="2406"/>
    <n v="1840"/>
    <n v="1274"/>
    <n v="991"/>
    <n v="707"/>
  </r>
  <r>
    <s v="Surry County"/>
    <s v=" North Carolina"/>
    <n v="2010"/>
    <x v="88"/>
    <n v="73287"/>
    <n v="35625"/>
    <n v="37662"/>
    <n v="4470"/>
    <n v="4910"/>
    <n v="4836"/>
    <n v="4690"/>
    <n v="3591"/>
    <n v="3737"/>
    <n v="4397"/>
    <n v="4617"/>
    <n v="5862"/>
    <n v="5643"/>
    <n v="5276"/>
    <n v="5130"/>
    <n v="4397"/>
    <n v="3444"/>
    <n v="2858"/>
    <n v="2491"/>
    <n v="1685"/>
    <n v="1319"/>
  </r>
  <r>
    <s v="Swain County"/>
    <s v=" North Carolina"/>
    <n v="2010"/>
    <x v="88"/>
    <n v="13861"/>
    <n v="6778"/>
    <n v="7083"/>
    <n v="831"/>
    <n v="873"/>
    <n v="997"/>
    <n v="887"/>
    <n v="748"/>
    <n v="817"/>
    <n v="748"/>
    <n v="817"/>
    <n v="970"/>
    <n v="1053"/>
    <n v="997"/>
    <n v="1067"/>
    <n v="720"/>
    <n v="665"/>
    <n v="596"/>
    <n v="512"/>
    <n v="207"/>
    <n v="304"/>
  </r>
  <r>
    <s v="Transylvania County"/>
    <s v=" North Carolina"/>
    <n v="2010"/>
    <x v="88"/>
    <n v="32404"/>
    <n v="15864"/>
    <n v="16540"/>
    <n v="1296"/>
    <n v="1522"/>
    <n v="1555"/>
    <n v="1944"/>
    <n v="1911"/>
    <n v="1458"/>
    <n v="1425"/>
    <n v="1555"/>
    <n v="2073"/>
    <n v="2300"/>
    <n v="2300"/>
    <n v="2365"/>
    <n v="2592"/>
    <n v="2397"/>
    <n v="1976"/>
    <n v="1620"/>
    <n v="1198"/>
    <n v="939"/>
  </r>
  <r>
    <s v="Tyrrell County"/>
    <s v=" North Carolina"/>
    <n v="2010"/>
    <x v="88"/>
    <n v="4374"/>
    <n v="2279"/>
    <n v="2095"/>
    <n v="218"/>
    <n v="153"/>
    <n v="188"/>
    <n v="244"/>
    <n v="139"/>
    <n v="371"/>
    <n v="306"/>
    <n v="284"/>
    <n v="371"/>
    <n v="367"/>
    <n v="419"/>
    <n v="363"/>
    <n v="275"/>
    <n v="227"/>
    <n v="161"/>
    <n v="109"/>
    <n v="56"/>
    <n v="109"/>
  </r>
  <r>
    <s v="Union County"/>
    <s v=" North Carolina"/>
    <n v="2010"/>
    <x v="88"/>
    <n v="190346"/>
    <n v="94163"/>
    <n v="96183"/>
    <n v="14846"/>
    <n v="16750"/>
    <n v="16940"/>
    <n v="13895"/>
    <n v="8946"/>
    <n v="9707"/>
    <n v="12182"/>
    <n v="15798"/>
    <n v="17511"/>
    <n v="15418"/>
    <n v="12182"/>
    <n v="9707"/>
    <n v="8755"/>
    <n v="6662"/>
    <n v="4377"/>
    <n v="3045"/>
    <n v="1903"/>
    <n v="1713"/>
  </r>
  <r>
    <s v="Vance County"/>
    <s v=" North Carolina"/>
    <n v="2010"/>
    <x v="88"/>
    <n v="44975"/>
    <n v="21166"/>
    <n v="23809"/>
    <n v="3148"/>
    <n v="3553"/>
    <n v="3058"/>
    <n v="3463"/>
    <n v="2608"/>
    <n v="2383"/>
    <n v="2788"/>
    <n v="3013"/>
    <n v="2923"/>
    <n v="3283"/>
    <n v="3283"/>
    <n v="2743"/>
    <n v="2743"/>
    <n v="2023"/>
    <n v="1304"/>
    <n v="1214"/>
    <n v="809"/>
    <n v="584"/>
  </r>
  <r>
    <s v="Wake County"/>
    <s v=" North Carolina"/>
    <n v="2010"/>
    <x v="88"/>
    <n v="850546"/>
    <n v="414902"/>
    <n v="435644"/>
    <n v="63790"/>
    <n v="62089"/>
    <n v="61239"/>
    <n v="58687"/>
    <n v="57837"/>
    <n v="64641"/>
    <n v="68043"/>
    <n v="71445"/>
    <n v="70595"/>
    <n v="66342"/>
    <n v="56136"/>
    <n v="44228"/>
    <n v="35722"/>
    <n v="22964"/>
    <n v="16160"/>
    <n v="12758"/>
    <n v="9356"/>
    <n v="7654"/>
  </r>
  <r>
    <s v="Clinton County"/>
    <s v=" Missouri"/>
    <n v="2010"/>
    <x v="80"/>
    <n v="20810"/>
    <n v="10658"/>
    <n v="10152"/>
    <n v="1165"/>
    <n v="1040"/>
    <n v="1227"/>
    <n v="1768"/>
    <n v="998"/>
    <n v="998"/>
    <n v="998"/>
    <n v="1040"/>
    <n v="1040"/>
    <n v="1727"/>
    <n v="1685"/>
    <n v="1831"/>
    <n v="1435"/>
    <n v="1311"/>
    <n v="832"/>
    <n v="853"/>
    <n v="499"/>
    <n v="395"/>
  </r>
  <r>
    <s v="Washington County"/>
    <s v=" North Carolina"/>
    <n v="2010"/>
    <x v="88"/>
    <n v="13248"/>
    <n v="6406"/>
    <n v="6842"/>
    <n v="861"/>
    <n v="635"/>
    <n v="1073"/>
    <n v="1020"/>
    <n v="569"/>
    <n v="622"/>
    <n v="516"/>
    <n v="662"/>
    <n v="1099"/>
    <n v="861"/>
    <n v="1046"/>
    <n v="834"/>
    <n v="1152"/>
    <n v="768"/>
    <n v="476"/>
    <n v="397"/>
    <n v="211"/>
    <n v="450"/>
  </r>
  <r>
    <s v="Watauga County"/>
    <s v=" North Carolina"/>
    <n v="2010"/>
    <x v="88"/>
    <n v="49705"/>
    <n v="24836"/>
    <n v="24869"/>
    <n v="1888"/>
    <n v="2037"/>
    <n v="1739"/>
    <n v="6262"/>
    <n v="10984"/>
    <n v="2932"/>
    <n v="2236"/>
    <n v="1988"/>
    <n v="2733"/>
    <n v="2783"/>
    <n v="2833"/>
    <n v="2882"/>
    <n v="2584"/>
    <n v="1938"/>
    <n v="1391"/>
    <n v="1342"/>
    <n v="695"/>
    <n v="497"/>
  </r>
  <r>
    <s v="Wayne County"/>
    <s v=" North Carolina"/>
    <n v="2010"/>
    <x v="88"/>
    <n v="120102"/>
    <n v="58641"/>
    <n v="61461"/>
    <n v="8887"/>
    <n v="7686"/>
    <n v="8527"/>
    <n v="8407"/>
    <n v="8647"/>
    <n v="8046"/>
    <n v="7446"/>
    <n v="8287"/>
    <n v="7566"/>
    <n v="9007"/>
    <n v="8407"/>
    <n v="7806"/>
    <n v="6005"/>
    <n v="4563"/>
    <n v="4083"/>
    <n v="3122"/>
    <n v="2041"/>
    <n v="1441"/>
  </r>
  <r>
    <s v="Wilkes County"/>
    <s v=" North Carolina"/>
    <n v="2010"/>
    <x v="88"/>
    <n v="69063"/>
    <n v="34229"/>
    <n v="34834"/>
    <n v="4143"/>
    <n v="4558"/>
    <n v="4350"/>
    <n v="4143"/>
    <n v="3591"/>
    <n v="3591"/>
    <n v="4281"/>
    <n v="4972"/>
    <n v="4558"/>
    <n v="5386"/>
    <n v="5248"/>
    <n v="4558"/>
    <n v="4627"/>
    <n v="3245"/>
    <n v="3107"/>
    <n v="1933"/>
    <n v="1450"/>
    <n v="1381"/>
  </r>
  <r>
    <s v="Wilson County"/>
    <s v=" North Carolina"/>
    <n v="2010"/>
    <x v="88"/>
    <n v="79533"/>
    <n v="37972"/>
    <n v="41561"/>
    <n v="5328"/>
    <n v="5487"/>
    <n v="5487"/>
    <n v="5726"/>
    <n v="4771"/>
    <n v="4612"/>
    <n v="4771"/>
    <n v="5408"/>
    <n v="5249"/>
    <n v="5885"/>
    <n v="5805"/>
    <n v="5328"/>
    <n v="4612"/>
    <n v="3499"/>
    <n v="2545"/>
    <n v="2226"/>
    <n v="1670"/>
    <n v="1113"/>
  </r>
  <r>
    <s v="Yadkin County"/>
    <s v=" North Carolina"/>
    <n v="2010"/>
    <x v="88"/>
    <n v="38158"/>
    <n v="18706"/>
    <n v="19452"/>
    <n v="2289"/>
    <n v="2442"/>
    <n v="2709"/>
    <n v="2594"/>
    <n v="1984"/>
    <n v="1793"/>
    <n v="2213"/>
    <n v="2480"/>
    <n v="3090"/>
    <n v="3014"/>
    <n v="2671"/>
    <n v="2518"/>
    <n v="2327"/>
    <n v="1678"/>
    <n v="1717"/>
    <n v="1068"/>
    <n v="877"/>
    <n v="725"/>
  </r>
  <r>
    <s v="Yancey County"/>
    <s v=" North Carolina"/>
    <n v="2010"/>
    <x v="88"/>
    <n v="17911"/>
    <n v="8764"/>
    <n v="9147"/>
    <n v="859"/>
    <n v="1038"/>
    <n v="1110"/>
    <n v="1074"/>
    <n v="823"/>
    <n v="895"/>
    <n v="949"/>
    <n v="1092"/>
    <n v="1217"/>
    <n v="1253"/>
    <n v="1361"/>
    <n v="1683"/>
    <n v="1003"/>
    <n v="1038"/>
    <n v="931"/>
    <n v="644"/>
    <n v="447"/>
    <n v="483"/>
  </r>
  <r>
    <s v="Adams County"/>
    <s v=" North Dakota"/>
    <n v="2010"/>
    <x v="59"/>
    <n v="2348"/>
    <n v="1116"/>
    <n v="1232"/>
    <n v="131"/>
    <n v="79"/>
    <n v="126"/>
    <n v="140"/>
    <n v="108"/>
    <n v="93"/>
    <n v="84"/>
    <n v="112"/>
    <n v="152"/>
    <n v="171"/>
    <n v="197"/>
    <n v="124"/>
    <n v="147"/>
    <n v="154"/>
    <n v="122"/>
    <n v="112"/>
    <n v="75"/>
    <n v="211"/>
  </r>
  <r>
    <s v="Barnes County"/>
    <s v=" North Dakota"/>
    <n v="2010"/>
    <x v="59"/>
    <n v="11056"/>
    <n v="5487"/>
    <n v="5569"/>
    <n v="608"/>
    <n v="552"/>
    <n v="652"/>
    <n v="740"/>
    <n v="740"/>
    <n v="608"/>
    <n v="530"/>
    <n v="497"/>
    <n v="674"/>
    <n v="884"/>
    <n v="862"/>
    <n v="895"/>
    <n v="597"/>
    <n v="630"/>
    <n v="420"/>
    <n v="364"/>
    <n v="353"/>
    <n v="442"/>
  </r>
  <r>
    <s v="Benson County"/>
    <s v=" North Dakota"/>
    <n v="2010"/>
    <x v="59"/>
    <n v="6662"/>
    <n v="3335"/>
    <n v="3327"/>
    <n v="686"/>
    <n v="626"/>
    <n v="559"/>
    <n v="606"/>
    <n v="366"/>
    <n v="333"/>
    <n v="319"/>
    <n v="393"/>
    <n v="366"/>
    <n v="413"/>
    <n v="419"/>
    <n v="406"/>
    <n v="299"/>
    <n v="199"/>
    <n v="239"/>
    <n v="199"/>
    <n v="119"/>
    <n v="106"/>
  </r>
  <r>
    <s v="Pulaski County"/>
    <s v=" Illinois"/>
    <n v="2010"/>
    <x v="69"/>
    <n v="6430"/>
    <n v="3288"/>
    <n v="3142"/>
    <n v="315"/>
    <n v="308"/>
    <n v="327"/>
    <n v="488"/>
    <n v="334"/>
    <n v="212"/>
    <n v="276"/>
    <n v="315"/>
    <n v="385"/>
    <n v="520"/>
    <n v="540"/>
    <n v="546"/>
    <n v="488"/>
    <n v="385"/>
    <n v="276"/>
    <n v="257"/>
    <n v="141"/>
    <n v="315"/>
  </r>
  <r>
    <s v="Bowman County"/>
    <s v=" North Dakota"/>
    <n v="2010"/>
    <x v="59"/>
    <n v="3102"/>
    <n v="1556"/>
    <n v="1546"/>
    <n v="164"/>
    <n v="136"/>
    <n v="195"/>
    <n v="223"/>
    <n v="117"/>
    <n v="120"/>
    <n v="139"/>
    <n v="148"/>
    <n v="186"/>
    <n v="254"/>
    <n v="288"/>
    <n v="241"/>
    <n v="173"/>
    <n v="142"/>
    <n v="158"/>
    <n v="133"/>
    <n v="130"/>
    <n v="145"/>
  </r>
  <r>
    <s v="Burleigh County"/>
    <s v=" North Dakota"/>
    <n v="2010"/>
    <x v="59"/>
    <n v="78776"/>
    <n v="38834"/>
    <n v="39942"/>
    <n v="5120"/>
    <n v="4884"/>
    <n v="4805"/>
    <n v="5671"/>
    <n v="5908"/>
    <n v="5750"/>
    <n v="4884"/>
    <n v="4726"/>
    <n v="5356"/>
    <n v="5986"/>
    <n v="6065"/>
    <n v="5199"/>
    <n v="3860"/>
    <n v="2993"/>
    <n v="2205"/>
    <n v="2126"/>
    <n v="1654"/>
    <n v="1496"/>
  </r>
  <r>
    <s v="Cass County"/>
    <s v=" North Dakota"/>
    <n v="2010"/>
    <x v="59"/>
    <n v="144410"/>
    <n v="72854"/>
    <n v="71556"/>
    <n v="9819"/>
    <n v="8953"/>
    <n v="7942"/>
    <n v="10830"/>
    <n v="18484"/>
    <n v="12996"/>
    <n v="10830"/>
    <n v="8953"/>
    <n v="9242"/>
    <n v="9386"/>
    <n v="9386"/>
    <n v="7798"/>
    <n v="5920"/>
    <n v="3754"/>
    <n v="2888"/>
    <n v="2599"/>
    <n v="2310"/>
    <n v="2166"/>
  </r>
  <r>
    <s v="Cavalier County"/>
    <s v=" North Dakota"/>
    <n v="2010"/>
    <x v="59"/>
    <n v="4046"/>
    <n v="2085"/>
    <n v="1961"/>
    <n v="206"/>
    <n v="182"/>
    <n v="202"/>
    <n v="271"/>
    <n v="145"/>
    <n v="133"/>
    <n v="169"/>
    <n v="141"/>
    <n v="222"/>
    <n v="291"/>
    <n v="424"/>
    <n v="360"/>
    <n v="311"/>
    <n v="238"/>
    <n v="206"/>
    <n v="186"/>
    <n v="173"/>
    <n v="173"/>
  </r>
  <r>
    <s v="Dickey County"/>
    <s v=" North Dakota"/>
    <n v="2010"/>
    <x v="59"/>
    <n v="5340"/>
    <n v="2653"/>
    <n v="2687"/>
    <n v="363"/>
    <n v="395"/>
    <n v="320"/>
    <n v="363"/>
    <n v="309"/>
    <n v="250"/>
    <n v="240"/>
    <n v="267"/>
    <n v="293"/>
    <n v="352"/>
    <n v="384"/>
    <n v="299"/>
    <n v="331"/>
    <n v="229"/>
    <n v="283"/>
    <n v="218"/>
    <n v="234"/>
    <n v="192"/>
  </r>
  <r>
    <s v="Divide County"/>
    <s v=" North Dakota"/>
    <n v="2010"/>
    <x v="59"/>
    <n v="2050"/>
    <n v="1126"/>
    <n v="924"/>
    <n v="86"/>
    <n v="116"/>
    <n v="53"/>
    <n v="98"/>
    <n v="82"/>
    <n v="69"/>
    <n v="57"/>
    <n v="112"/>
    <n v="172"/>
    <n v="139"/>
    <n v="219"/>
    <n v="166"/>
    <n v="137"/>
    <n v="147"/>
    <n v="75"/>
    <n v="102"/>
    <n v="100"/>
    <n v="108"/>
  </r>
  <r>
    <s v="Dunn County"/>
    <s v=" North Dakota"/>
    <n v="2010"/>
    <x v="59"/>
    <n v="3477"/>
    <n v="1798"/>
    <n v="1679"/>
    <n v="173"/>
    <n v="170"/>
    <n v="264"/>
    <n v="257"/>
    <n v="184"/>
    <n v="163"/>
    <n v="163"/>
    <n v="166"/>
    <n v="232"/>
    <n v="236"/>
    <n v="323"/>
    <n v="250"/>
    <n v="267"/>
    <n v="191"/>
    <n v="125"/>
    <n v="90"/>
    <n v="121"/>
    <n v="93"/>
  </r>
  <r>
    <s v="Eddy County"/>
    <s v=" North Dakota"/>
    <n v="2010"/>
    <x v="59"/>
    <n v="2455"/>
    <n v="1229"/>
    <n v="1226"/>
    <n v="130"/>
    <n v="179"/>
    <n v="181"/>
    <n v="157"/>
    <n v="51"/>
    <n v="58"/>
    <n v="122"/>
    <n v="135"/>
    <n v="159"/>
    <n v="174"/>
    <n v="216"/>
    <n v="216"/>
    <n v="125"/>
    <n v="112"/>
    <n v="120"/>
    <n v="108"/>
    <n v="90"/>
    <n v="120"/>
  </r>
  <r>
    <s v="Emmons County"/>
    <s v=" North Dakota"/>
    <n v="2010"/>
    <x v="59"/>
    <n v="3617"/>
    <n v="1851"/>
    <n v="1766"/>
    <n v="169"/>
    <n v="206"/>
    <n v="256"/>
    <n v="238"/>
    <n v="50"/>
    <n v="97"/>
    <n v="137"/>
    <n v="148"/>
    <n v="242"/>
    <n v="282"/>
    <n v="296"/>
    <n v="256"/>
    <n v="249"/>
    <n v="235"/>
    <n v="202"/>
    <n v="217"/>
    <n v="180"/>
    <n v="148"/>
  </r>
  <r>
    <s v="Golden Valley County"/>
    <s v=" North Dakota"/>
    <n v="2010"/>
    <x v="59"/>
    <n v="1539"/>
    <n v="800"/>
    <n v="739"/>
    <n v="69"/>
    <n v="64"/>
    <n v="121"/>
    <n v="132"/>
    <n v="58"/>
    <n v="69"/>
    <n v="52"/>
    <n v="109"/>
    <n v="89"/>
    <n v="101"/>
    <n v="155"/>
    <n v="86"/>
    <n v="107"/>
    <n v="55"/>
    <n v="60"/>
    <n v="58"/>
    <n v="93"/>
    <n v="56"/>
  </r>
  <r>
    <s v="Grant County"/>
    <s v=" North Dakota"/>
    <n v="2010"/>
    <x v="59"/>
    <n v="2486"/>
    <n v="1266"/>
    <n v="1220"/>
    <n v="87"/>
    <n v="94"/>
    <n v="126"/>
    <n v="228"/>
    <n v="79"/>
    <n v="72"/>
    <n v="87"/>
    <n v="106"/>
    <n v="82"/>
    <n v="221"/>
    <n v="261"/>
    <n v="216"/>
    <n v="176"/>
    <n v="186"/>
    <n v="134"/>
    <n v="129"/>
    <n v="84"/>
    <n v="104"/>
  </r>
  <r>
    <s v="Griggs County"/>
    <s v=" North Dakota"/>
    <n v="2010"/>
    <x v="59"/>
    <n v="2426"/>
    <n v="1180"/>
    <n v="1246"/>
    <n v="164"/>
    <n v="67"/>
    <n v="138"/>
    <n v="123"/>
    <n v="50"/>
    <n v="97"/>
    <n v="92"/>
    <n v="67"/>
    <n v="126"/>
    <n v="206"/>
    <n v="211"/>
    <n v="242"/>
    <n v="196"/>
    <n v="160"/>
    <n v="114"/>
    <n v="128"/>
    <n v="116"/>
    <n v="123"/>
  </r>
  <r>
    <s v="Kidder County"/>
    <s v=" North Dakota"/>
    <n v="2010"/>
    <x v="59"/>
    <n v="2521"/>
    <n v="1282"/>
    <n v="1239"/>
    <n v="146"/>
    <n v="146"/>
    <n v="143"/>
    <n v="113"/>
    <n v="151"/>
    <n v="110"/>
    <n v="103"/>
    <n v="133"/>
    <n v="126"/>
    <n v="184"/>
    <n v="224"/>
    <n v="221"/>
    <n v="158"/>
    <n v="105"/>
    <n v="151"/>
    <n v="123"/>
    <n v="93"/>
    <n v="88"/>
  </r>
  <r>
    <s v="LaMoure County"/>
    <s v=" North Dakota"/>
    <n v="2010"/>
    <x v="59"/>
    <n v="4233"/>
    <n v="2166"/>
    <n v="2067"/>
    <n v="220"/>
    <n v="262"/>
    <n v="228"/>
    <n v="258"/>
    <n v="135"/>
    <n v="152"/>
    <n v="169"/>
    <n v="173"/>
    <n v="249"/>
    <n v="380"/>
    <n v="368"/>
    <n v="317"/>
    <n v="262"/>
    <n v="211"/>
    <n v="253"/>
    <n v="237"/>
    <n v="160"/>
    <n v="182"/>
  </r>
  <r>
    <s v="Logan County"/>
    <s v=" North Dakota"/>
    <n v="2010"/>
    <x v="59"/>
    <n v="2001"/>
    <n v="985"/>
    <n v="1016"/>
    <n v="84"/>
    <n v="128"/>
    <n v="138"/>
    <n v="108"/>
    <n v="36"/>
    <n v="58"/>
    <n v="80"/>
    <n v="90"/>
    <n v="132"/>
    <n v="114"/>
    <n v="122"/>
    <n v="158"/>
    <n v="130"/>
    <n v="120"/>
    <n v="134"/>
    <n v="122"/>
    <n v="118"/>
    <n v="118"/>
  </r>
  <r>
    <s v="McHenry County"/>
    <s v=" North Dakota"/>
    <n v="2010"/>
    <x v="59"/>
    <n v="5400"/>
    <n v="2776"/>
    <n v="2624"/>
    <n v="286"/>
    <n v="361"/>
    <n v="280"/>
    <n v="378"/>
    <n v="189"/>
    <n v="232"/>
    <n v="264"/>
    <n v="307"/>
    <n v="329"/>
    <n v="437"/>
    <n v="464"/>
    <n v="410"/>
    <n v="329"/>
    <n v="280"/>
    <n v="248"/>
    <n v="248"/>
    <n v="167"/>
    <n v="178"/>
  </r>
  <r>
    <s v="McIntosh County"/>
    <s v=" North Dakota"/>
    <n v="2010"/>
    <x v="59"/>
    <n v="2917"/>
    <n v="1453"/>
    <n v="1464"/>
    <n v="142"/>
    <n v="96"/>
    <n v="134"/>
    <n v="142"/>
    <n v="105"/>
    <n v="90"/>
    <n v="102"/>
    <n v="99"/>
    <n v="183"/>
    <n v="259"/>
    <n v="242"/>
    <n v="169"/>
    <n v="154"/>
    <n v="192"/>
    <n v="221"/>
    <n v="172"/>
    <n v="201"/>
    <n v="210"/>
  </r>
  <r>
    <s v="McKenzie County"/>
    <s v=" North Dakota"/>
    <n v="2010"/>
    <x v="59"/>
    <n v="6004"/>
    <n v="3054"/>
    <n v="2950"/>
    <n v="432"/>
    <n v="486"/>
    <n v="354"/>
    <n v="480"/>
    <n v="336"/>
    <n v="324"/>
    <n v="342"/>
    <n v="312"/>
    <n v="384"/>
    <n v="462"/>
    <n v="474"/>
    <n v="402"/>
    <n v="354"/>
    <n v="318"/>
    <n v="150"/>
    <n v="144"/>
    <n v="90"/>
    <n v="156"/>
  </r>
  <r>
    <s v="McLean County"/>
    <s v=" North Dakota"/>
    <n v="2010"/>
    <x v="59"/>
    <n v="8861"/>
    <n v="4528"/>
    <n v="4333"/>
    <n v="407"/>
    <n v="425"/>
    <n v="522"/>
    <n v="460"/>
    <n v="336"/>
    <n v="327"/>
    <n v="407"/>
    <n v="407"/>
    <n v="567"/>
    <n v="646"/>
    <n v="850"/>
    <n v="815"/>
    <n v="762"/>
    <n v="558"/>
    <n v="425"/>
    <n v="310"/>
    <n v="256"/>
    <n v="363"/>
  </r>
  <r>
    <s v="Mercer County"/>
    <s v=" North Dakota"/>
    <n v="2010"/>
    <x v="59"/>
    <n v="8353"/>
    <n v="4339"/>
    <n v="4014"/>
    <n v="384"/>
    <n v="384"/>
    <n v="618"/>
    <n v="593"/>
    <n v="426"/>
    <n v="350"/>
    <n v="359"/>
    <n v="517"/>
    <n v="467"/>
    <n v="868"/>
    <n v="877"/>
    <n v="760"/>
    <n v="442"/>
    <n v="367"/>
    <n v="309"/>
    <n v="258"/>
    <n v="183"/>
    <n v="183"/>
  </r>
  <r>
    <s v="Morton County"/>
    <s v=" North Dakota"/>
    <n v="2010"/>
    <x v="59"/>
    <n v="26712"/>
    <n v="13314"/>
    <n v="13398"/>
    <n v="1709"/>
    <n v="1442"/>
    <n v="2056"/>
    <n v="1762"/>
    <n v="1495"/>
    <n v="1709"/>
    <n v="1602"/>
    <n v="1415"/>
    <n v="1843"/>
    <n v="2083"/>
    <n v="2217"/>
    <n v="1896"/>
    <n v="1656"/>
    <n v="961"/>
    <n v="881"/>
    <n v="801"/>
    <n v="721"/>
    <n v="507"/>
  </r>
  <r>
    <s v="Mountrail County"/>
    <s v=" North Dakota"/>
    <n v="2010"/>
    <x v="59"/>
    <n v="7228"/>
    <n v="3897"/>
    <n v="3331"/>
    <n v="469"/>
    <n v="440"/>
    <n v="527"/>
    <n v="563"/>
    <n v="455"/>
    <n v="477"/>
    <n v="433"/>
    <n v="477"/>
    <n v="318"/>
    <n v="636"/>
    <n v="469"/>
    <n v="520"/>
    <n v="404"/>
    <n v="195"/>
    <n v="318"/>
    <n v="180"/>
    <n v="122"/>
    <n v="209"/>
  </r>
  <r>
    <s v="Nelson County"/>
    <s v=" North Dakota"/>
    <n v="2010"/>
    <x v="59"/>
    <n v="3185"/>
    <n v="1617"/>
    <n v="1568"/>
    <n v="121"/>
    <n v="156"/>
    <n v="213"/>
    <n v="181"/>
    <n v="149"/>
    <n v="76"/>
    <n v="121"/>
    <n v="127"/>
    <n v="181"/>
    <n v="248"/>
    <n v="267"/>
    <n v="232"/>
    <n v="238"/>
    <n v="222"/>
    <n v="181"/>
    <n v="133"/>
    <n v="130"/>
    <n v="200"/>
  </r>
  <r>
    <s v="Oliver County"/>
    <s v=" North Dakota"/>
    <n v="2010"/>
    <x v="59"/>
    <n v="1808"/>
    <n v="935"/>
    <n v="873"/>
    <n v="88"/>
    <n v="142"/>
    <n v="110"/>
    <n v="126"/>
    <n v="34"/>
    <n v="68"/>
    <n v="70"/>
    <n v="137"/>
    <n v="99"/>
    <n v="130"/>
    <n v="124"/>
    <n v="195"/>
    <n v="150"/>
    <n v="106"/>
    <n v="59"/>
    <n v="63"/>
    <n v="32"/>
    <n v="68"/>
  </r>
  <r>
    <s v="Pierce County"/>
    <s v=" North Dakota"/>
    <n v="2010"/>
    <x v="59"/>
    <n v="4364"/>
    <n v="2143"/>
    <n v="2221"/>
    <n v="231"/>
    <n v="174"/>
    <n v="349"/>
    <n v="209"/>
    <n v="178"/>
    <n v="349"/>
    <n v="205"/>
    <n v="222"/>
    <n v="165"/>
    <n v="309"/>
    <n v="353"/>
    <n v="292"/>
    <n v="274"/>
    <n v="213"/>
    <n v="205"/>
    <n v="226"/>
    <n v="196"/>
    <n v="209"/>
  </r>
  <r>
    <s v="Ramsey County"/>
    <s v=" North Dakota"/>
    <n v="2010"/>
    <x v="59"/>
    <n v="11371"/>
    <n v="5702"/>
    <n v="5669"/>
    <n v="693"/>
    <n v="761"/>
    <n v="591"/>
    <n v="795"/>
    <n v="705"/>
    <n v="750"/>
    <n v="534"/>
    <n v="409"/>
    <n v="898"/>
    <n v="841"/>
    <n v="921"/>
    <n v="761"/>
    <n v="614"/>
    <n v="557"/>
    <n v="420"/>
    <n v="352"/>
    <n v="307"/>
    <n v="443"/>
  </r>
  <r>
    <s v="Ransom County"/>
    <s v=" North Dakota"/>
    <n v="2010"/>
    <x v="59"/>
    <n v="5624"/>
    <n v="2889"/>
    <n v="2735"/>
    <n v="326"/>
    <n v="298"/>
    <n v="466"/>
    <n v="404"/>
    <n v="168"/>
    <n v="253"/>
    <n v="303"/>
    <n v="326"/>
    <n v="365"/>
    <n v="421"/>
    <n v="449"/>
    <n v="433"/>
    <n v="281"/>
    <n v="213"/>
    <n v="236"/>
    <n v="174"/>
    <n v="179"/>
    <n v="314"/>
  </r>
  <r>
    <s v="Renville County"/>
    <s v=" North Dakota"/>
    <n v="2010"/>
    <x v="59"/>
    <n v="2442"/>
    <n v="1234"/>
    <n v="1208"/>
    <n v="131"/>
    <n v="131"/>
    <n v="136"/>
    <n v="170"/>
    <n v="124"/>
    <n v="117"/>
    <n v="75"/>
    <n v="136"/>
    <n v="139"/>
    <n v="231"/>
    <n v="205"/>
    <n v="205"/>
    <n v="148"/>
    <n v="126"/>
    <n v="146"/>
    <n v="80"/>
    <n v="53"/>
    <n v="78"/>
  </r>
  <r>
    <s v="Rolette County"/>
    <s v=" North Dakota"/>
    <n v="2010"/>
    <x v="59"/>
    <n v="13766"/>
    <n v="6858"/>
    <n v="6908"/>
    <n v="1335"/>
    <n v="1156"/>
    <n v="1294"/>
    <n v="1307"/>
    <n v="922"/>
    <n v="770"/>
    <n v="757"/>
    <n v="839"/>
    <n v="812"/>
    <n v="991"/>
    <n v="894"/>
    <n v="729"/>
    <n v="605"/>
    <n v="330"/>
    <n v="454"/>
    <n v="247"/>
    <n v="178"/>
    <n v="110"/>
  </r>
  <r>
    <s v="Sargent County"/>
    <s v=" North Dakota"/>
    <n v="2010"/>
    <x v="59"/>
    <n v="3971"/>
    <n v="2103"/>
    <n v="1868"/>
    <n v="198"/>
    <n v="266"/>
    <n v="254"/>
    <n v="270"/>
    <n v="166"/>
    <n v="170"/>
    <n v="206"/>
    <n v="182"/>
    <n v="258"/>
    <n v="329"/>
    <n v="337"/>
    <n v="325"/>
    <n v="266"/>
    <n v="226"/>
    <n v="162"/>
    <n v="174"/>
    <n v="119"/>
    <n v="47"/>
  </r>
  <r>
    <s v="Sheridan County"/>
    <s v=" North Dakota"/>
    <n v="2010"/>
    <x v="59"/>
    <n v="1293"/>
    <n v="672"/>
    <n v="621"/>
    <n v="6"/>
    <n v="47"/>
    <n v="51"/>
    <n v="80"/>
    <n v="71"/>
    <n v="23"/>
    <n v="10"/>
    <n v="73"/>
    <n v="86"/>
    <n v="139"/>
    <n v="111"/>
    <n v="124"/>
    <n v="107"/>
    <n v="98"/>
    <n v="78"/>
    <n v="78"/>
    <n v="67"/>
    <n v="37"/>
  </r>
  <r>
    <s v="Sioux County"/>
    <s v=" North Dakota"/>
    <n v="2010"/>
    <x v="59"/>
    <n v="4121"/>
    <n v="2139"/>
    <n v="1982"/>
    <n v="506"/>
    <n v="354"/>
    <n v="391"/>
    <n v="420"/>
    <n v="292"/>
    <n v="292"/>
    <n v="234"/>
    <n v="325"/>
    <n v="267"/>
    <n v="234"/>
    <n v="218"/>
    <n v="193"/>
    <n v="115"/>
    <n v="70"/>
    <n v="90"/>
    <n v="82"/>
    <n v="24"/>
    <n v="12"/>
  </r>
  <r>
    <s v="Slope County"/>
    <s v=" North Dakota"/>
    <n v="2010"/>
    <x v="59"/>
    <n v="727"/>
    <n v="354"/>
    <n v="373"/>
    <n v="50"/>
    <n v="52"/>
    <n v="40"/>
    <n v="21"/>
    <n v="37"/>
    <n v="61"/>
    <n v="18"/>
    <n v="39"/>
    <n v="36"/>
    <n v="50"/>
    <n v="85"/>
    <n v="63"/>
    <n v="47"/>
    <n v="36"/>
    <n v="40"/>
    <n v="18"/>
    <n v="16"/>
    <n v="7"/>
  </r>
  <r>
    <s v="Stark County"/>
    <s v=" North Dakota"/>
    <n v="2010"/>
    <x v="59"/>
    <n v="23486"/>
    <n v="11704"/>
    <n v="11782"/>
    <n v="1362"/>
    <n v="1244"/>
    <n v="1550"/>
    <n v="1808"/>
    <n v="2090"/>
    <n v="1526"/>
    <n v="1150"/>
    <n v="1080"/>
    <n v="1550"/>
    <n v="1784"/>
    <n v="1831"/>
    <n v="1690"/>
    <n v="1009"/>
    <n v="775"/>
    <n v="915"/>
    <n v="845"/>
    <n v="516"/>
    <n v="775"/>
  </r>
  <r>
    <s v="Steele County"/>
    <s v=" North Dakota"/>
    <n v="2010"/>
    <x v="59"/>
    <n v="1977"/>
    <n v="1045"/>
    <n v="932"/>
    <n v="47"/>
    <n v="104"/>
    <n v="209"/>
    <n v="152"/>
    <n v="69"/>
    <n v="61"/>
    <n v="85"/>
    <n v="98"/>
    <n v="144"/>
    <n v="146"/>
    <n v="170"/>
    <n v="118"/>
    <n v="136"/>
    <n v="108"/>
    <n v="86"/>
    <n v="106"/>
    <n v="69"/>
    <n v="59"/>
  </r>
  <r>
    <s v="Stutsman County"/>
    <s v=" North Dakota"/>
    <n v="2010"/>
    <x v="59"/>
    <n v="20984"/>
    <n v="10593"/>
    <n v="10391"/>
    <n v="1196"/>
    <n v="986"/>
    <n v="1384"/>
    <n v="1468"/>
    <n v="1594"/>
    <n v="1112"/>
    <n v="1133"/>
    <n v="1154"/>
    <n v="1238"/>
    <n v="1636"/>
    <n v="1783"/>
    <n v="1510"/>
    <n v="1196"/>
    <n v="839"/>
    <n v="755"/>
    <n v="692"/>
    <n v="671"/>
    <n v="629"/>
  </r>
  <r>
    <s v="Towner County"/>
    <s v=" North Dakota"/>
    <n v="2010"/>
    <x v="59"/>
    <n v="2289"/>
    <n v="1115"/>
    <n v="1174"/>
    <n v="66"/>
    <n v="144"/>
    <n v="167"/>
    <n v="153"/>
    <n v="107"/>
    <n v="48"/>
    <n v="45"/>
    <n v="121"/>
    <n v="180"/>
    <n v="199"/>
    <n v="173"/>
    <n v="141"/>
    <n v="146"/>
    <n v="151"/>
    <n v="128"/>
    <n v="109"/>
    <n v="121"/>
    <n v="82"/>
  </r>
  <r>
    <s v="Traill County"/>
    <s v=" North Dakota"/>
    <n v="2010"/>
    <x v="59"/>
    <n v="8190"/>
    <n v="4161"/>
    <n v="4029"/>
    <n v="450"/>
    <n v="491"/>
    <n v="507"/>
    <n v="614"/>
    <n v="581"/>
    <n v="368"/>
    <n v="409"/>
    <n v="450"/>
    <n v="499"/>
    <n v="630"/>
    <n v="663"/>
    <n v="540"/>
    <n v="442"/>
    <n v="343"/>
    <n v="294"/>
    <n v="352"/>
    <n v="221"/>
    <n v="327"/>
  </r>
  <r>
    <s v="Ward County"/>
    <s v=" North Dakota"/>
    <n v="2010"/>
    <x v="59"/>
    <n v="59461"/>
    <n v="29953"/>
    <n v="29508"/>
    <n v="4340"/>
    <n v="3508"/>
    <n v="3686"/>
    <n v="4400"/>
    <n v="6540"/>
    <n v="4756"/>
    <n v="3746"/>
    <n v="3864"/>
    <n v="3032"/>
    <n v="3983"/>
    <n v="3805"/>
    <n v="3448"/>
    <n v="2556"/>
    <n v="2081"/>
    <n v="1664"/>
    <n v="1427"/>
    <n v="1189"/>
    <n v="1367"/>
  </r>
  <r>
    <s v="Williams County"/>
    <s v=" North Dakota"/>
    <n v="2010"/>
    <x v="59"/>
    <n v="21194"/>
    <n v="10724"/>
    <n v="10470"/>
    <n v="1356"/>
    <n v="1271"/>
    <n v="1335"/>
    <n v="1441"/>
    <n v="1419"/>
    <n v="1441"/>
    <n v="1208"/>
    <n v="953"/>
    <n v="1356"/>
    <n v="1653"/>
    <n v="1801"/>
    <n v="1377"/>
    <n v="1229"/>
    <n v="847"/>
    <n v="741"/>
    <n v="614"/>
    <n v="508"/>
    <n v="614"/>
  </r>
  <r>
    <s v="Adams County"/>
    <s v=" Ohio"/>
    <n v="2010"/>
    <x v="89"/>
    <n v="28578"/>
    <n v="14148"/>
    <n v="14430"/>
    <n v="1971"/>
    <n v="2000"/>
    <n v="2000"/>
    <n v="2029"/>
    <n v="1514"/>
    <n v="1714"/>
    <n v="1686"/>
    <n v="1828"/>
    <n v="2057"/>
    <n v="2143"/>
    <n v="2086"/>
    <n v="1743"/>
    <n v="1714"/>
    <n v="1457"/>
    <n v="943"/>
    <n v="714"/>
    <n v="600"/>
    <n v="428"/>
  </r>
  <r>
    <s v="Allen County"/>
    <s v=" Ohio"/>
    <n v="2010"/>
    <x v="89"/>
    <n v="106586"/>
    <n v="53540"/>
    <n v="53046"/>
    <n v="6928"/>
    <n v="7567"/>
    <n v="6821"/>
    <n v="8526"/>
    <n v="7461"/>
    <n v="6395"/>
    <n v="5968"/>
    <n v="6501"/>
    <n v="6608"/>
    <n v="7780"/>
    <n v="7993"/>
    <n v="7034"/>
    <n v="5542"/>
    <n v="4050"/>
    <n v="3623"/>
    <n v="2877"/>
    <n v="2558"/>
    <n v="2344"/>
  </r>
  <r>
    <s v="Ashland County"/>
    <s v=" Ohio"/>
    <n v="2010"/>
    <x v="89"/>
    <n v="53341"/>
    <n v="26171"/>
    <n v="27170"/>
    <n v="3360"/>
    <n v="3200"/>
    <n v="3947"/>
    <n v="4373"/>
    <n v="3733"/>
    <n v="3093"/>
    <n v="2773"/>
    <n v="2987"/>
    <n v="3627"/>
    <n v="3787"/>
    <n v="3893"/>
    <n v="3467"/>
    <n v="2933"/>
    <n v="2453"/>
    <n v="1866"/>
    <n v="1440"/>
    <n v="1226"/>
    <n v="1280"/>
  </r>
  <r>
    <s v="Ashtabula County"/>
    <s v=" Ohio"/>
    <n v="2010"/>
    <x v="89"/>
    <n v="101867"/>
    <n v="50491"/>
    <n v="51376"/>
    <n v="6315"/>
    <n v="6621"/>
    <n v="7028"/>
    <n v="7130"/>
    <n v="5398"/>
    <n v="5602"/>
    <n v="5704"/>
    <n v="6315"/>
    <n v="7436"/>
    <n v="8047"/>
    <n v="7945"/>
    <n v="7334"/>
    <n v="5500"/>
    <n v="4380"/>
    <n v="3463"/>
    <n v="3056"/>
    <n v="2342"/>
    <n v="2241"/>
  </r>
  <r>
    <s v="Athens County"/>
    <s v=" Ohio"/>
    <n v="2010"/>
    <x v="89"/>
    <n v="64455"/>
    <n v="32120"/>
    <n v="32335"/>
    <n v="2771"/>
    <n v="2836"/>
    <n v="3093"/>
    <n v="10054"/>
    <n v="12568"/>
    <n v="4125"/>
    <n v="3287"/>
    <n v="3287"/>
    <n v="3158"/>
    <n v="3480"/>
    <n v="3609"/>
    <n v="3545"/>
    <n v="2320"/>
    <n v="1804"/>
    <n v="1740"/>
    <n v="1160"/>
    <n v="902"/>
    <n v="773"/>
  </r>
  <r>
    <s v="Auglaize County"/>
    <s v=" Ohio"/>
    <n v="2010"/>
    <x v="89"/>
    <n v="46023"/>
    <n v="22860"/>
    <n v="23163"/>
    <n v="2991"/>
    <n v="3083"/>
    <n v="3405"/>
    <n v="3497"/>
    <n v="2393"/>
    <n v="2577"/>
    <n v="2531"/>
    <n v="3129"/>
    <n v="2899"/>
    <n v="3589"/>
    <n v="3543"/>
    <n v="3221"/>
    <n v="2255"/>
    <n v="1794"/>
    <n v="1564"/>
    <n v="1426"/>
    <n v="1104"/>
    <n v="1012"/>
  </r>
  <r>
    <s v="Belmont County"/>
    <s v=" Ohio"/>
    <n v="2010"/>
    <x v="89"/>
    <n v="70403"/>
    <n v="35429"/>
    <n v="34974"/>
    <n v="3520"/>
    <n v="3872"/>
    <n v="3872"/>
    <n v="4435"/>
    <n v="4153"/>
    <n v="4294"/>
    <n v="4012"/>
    <n v="4646"/>
    <n v="4435"/>
    <n v="5421"/>
    <n v="5773"/>
    <n v="5421"/>
    <n v="4012"/>
    <n v="2745"/>
    <n v="3308"/>
    <n v="2323"/>
    <n v="1971"/>
    <n v="2182"/>
  </r>
  <r>
    <s v="Brown County"/>
    <s v=" Ohio"/>
    <n v="2010"/>
    <x v="89"/>
    <n v="44618"/>
    <n v="22194"/>
    <n v="22424"/>
    <n v="2900"/>
    <n v="2989"/>
    <n v="3212"/>
    <n v="3257"/>
    <n v="2320"/>
    <n v="2587"/>
    <n v="2632"/>
    <n v="2810"/>
    <n v="3346"/>
    <n v="3569"/>
    <n v="3346"/>
    <n v="3034"/>
    <n v="2364"/>
    <n v="2052"/>
    <n v="1472"/>
    <n v="1204"/>
    <n v="713"/>
    <n v="758"/>
  </r>
  <r>
    <s v="Butler County"/>
    <s v=" Ohio"/>
    <n v="2010"/>
    <x v="89"/>
    <n v="363465"/>
    <n v="177888"/>
    <n v="185577"/>
    <n v="25079"/>
    <n v="26169"/>
    <n v="25079"/>
    <n v="28350"/>
    <n v="27986"/>
    <n v="23625"/>
    <n v="21807"/>
    <n v="24715"/>
    <n v="25806"/>
    <n v="27986"/>
    <n v="25806"/>
    <n v="22534"/>
    <n v="17446"/>
    <n v="12721"/>
    <n v="9450"/>
    <n v="7996"/>
    <n v="6178"/>
    <n v="4725"/>
  </r>
  <r>
    <s v="Champaign County"/>
    <s v=" Ohio"/>
    <n v="2010"/>
    <x v="89"/>
    <n v="40140"/>
    <n v="19946"/>
    <n v="20194"/>
    <n v="2568"/>
    <n v="2528"/>
    <n v="3331"/>
    <n v="2930"/>
    <n v="2287"/>
    <n v="2167"/>
    <n v="2247"/>
    <n v="2890"/>
    <n v="2729"/>
    <n v="3090"/>
    <n v="2890"/>
    <n v="2609"/>
    <n v="2328"/>
    <n v="1645"/>
    <n v="1525"/>
    <n v="1043"/>
    <n v="802"/>
    <n v="561"/>
  </r>
  <r>
    <s v="Clark County"/>
    <s v=" Ohio"/>
    <n v="2010"/>
    <x v="89"/>
    <n v="139374"/>
    <n v="67279"/>
    <n v="72095"/>
    <n v="8919"/>
    <n v="8501"/>
    <n v="10174"/>
    <n v="9756"/>
    <n v="8501"/>
    <n v="8083"/>
    <n v="7247"/>
    <n v="8223"/>
    <n v="9477"/>
    <n v="10034"/>
    <n v="10313"/>
    <n v="10034"/>
    <n v="8083"/>
    <n v="5993"/>
    <n v="5296"/>
    <n v="4459"/>
    <n v="3066"/>
    <n v="3066"/>
  </r>
  <r>
    <s v="Clermont County"/>
    <s v=" Ohio"/>
    <n v="2010"/>
    <x v="89"/>
    <n v="195312"/>
    <n v="96200"/>
    <n v="99112"/>
    <n v="13671"/>
    <n v="14648"/>
    <n v="14257"/>
    <n v="13476"/>
    <n v="10937"/>
    <n v="11718"/>
    <n v="11914"/>
    <n v="13476"/>
    <n v="15234"/>
    <n v="16015"/>
    <n v="15234"/>
    <n v="12304"/>
    <n v="10351"/>
    <n v="7421"/>
    <n v="5273"/>
    <n v="4492"/>
    <n v="2929"/>
    <n v="1953"/>
  </r>
  <r>
    <s v="Columbiana County"/>
    <s v=" Ohio"/>
    <n v="2010"/>
    <x v="89"/>
    <n v="108609"/>
    <n v="54542"/>
    <n v="54067"/>
    <n v="5973"/>
    <n v="6516"/>
    <n v="7168"/>
    <n v="7276"/>
    <n v="5864"/>
    <n v="5864"/>
    <n v="6082"/>
    <n v="7711"/>
    <n v="6842"/>
    <n v="8688"/>
    <n v="8797"/>
    <n v="7494"/>
    <n v="6950"/>
    <n v="4452"/>
    <n v="4561"/>
    <n v="3366"/>
    <n v="2823"/>
    <n v="2172"/>
  </r>
  <r>
    <s v="Coshocton County"/>
    <s v=" Ohio"/>
    <n v="2010"/>
    <x v="89"/>
    <n v="37046"/>
    <n v="18231"/>
    <n v="18815"/>
    <n v="2370"/>
    <n v="2519"/>
    <n v="2556"/>
    <n v="2630"/>
    <n v="2074"/>
    <n v="2111"/>
    <n v="1926"/>
    <n v="2074"/>
    <n v="2630"/>
    <n v="2852"/>
    <n v="2778"/>
    <n v="2630"/>
    <n v="2111"/>
    <n v="1778"/>
    <n v="1407"/>
    <n v="1074"/>
    <n v="889"/>
    <n v="666"/>
  </r>
  <r>
    <s v="Crawford County"/>
    <s v=" Ohio"/>
    <n v="2010"/>
    <x v="89"/>
    <n v="44294"/>
    <n v="21341"/>
    <n v="22953"/>
    <n v="2480"/>
    <n v="2391"/>
    <n v="3499"/>
    <n v="3100"/>
    <n v="2170"/>
    <n v="2436"/>
    <n v="2524"/>
    <n v="2834"/>
    <n v="2967"/>
    <n v="3233"/>
    <n v="3410"/>
    <n v="3144"/>
    <n v="2480"/>
    <n v="2214"/>
    <n v="1727"/>
    <n v="1550"/>
    <n v="1063"/>
    <n v="974"/>
  </r>
  <r>
    <s v="Cuyahoga County"/>
    <s v=" Ohio"/>
    <n v="2010"/>
    <x v="89"/>
    <n v="1293825"/>
    <n v="613305"/>
    <n v="680520"/>
    <n v="76335"/>
    <n v="78923"/>
    <n v="87980"/>
    <n v="93155"/>
    <n v="77629"/>
    <n v="82804"/>
    <n v="75041"/>
    <n v="81510"/>
    <n v="87980"/>
    <n v="99624"/>
    <n v="99624"/>
    <n v="85392"/>
    <n v="68572"/>
    <n v="51753"/>
    <n v="42696"/>
    <n v="38814"/>
    <n v="33639"/>
    <n v="31051"/>
  </r>
  <r>
    <s v="Darke County"/>
    <s v=" Ohio"/>
    <n v="2010"/>
    <x v="89"/>
    <n v="52945"/>
    <n v="25988"/>
    <n v="26957"/>
    <n v="3494"/>
    <n v="3494"/>
    <n v="3917"/>
    <n v="3706"/>
    <n v="2700"/>
    <n v="2806"/>
    <n v="2806"/>
    <n v="3494"/>
    <n v="3441"/>
    <n v="4076"/>
    <n v="3812"/>
    <n v="3547"/>
    <n v="2859"/>
    <n v="2488"/>
    <n v="1958"/>
    <n v="1482"/>
    <n v="1482"/>
    <n v="1270"/>
  </r>
  <r>
    <s v="Defiance County"/>
    <s v=" Ohio"/>
    <n v="2010"/>
    <x v="89"/>
    <n v="39119"/>
    <n v="19258"/>
    <n v="19861"/>
    <n v="2581"/>
    <n v="2542"/>
    <n v="2738"/>
    <n v="2973"/>
    <n v="2386"/>
    <n v="2308"/>
    <n v="2190"/>
    <n v="2542"/>
    <n v="2425"/>
    <n v="2816"/>
    <n v="3051"/>
    <n v="2660"/>
    <n v="2151"/>
    <n v="1603"/>
    <n v="1408"/>
    <n v="1095"/>
    <n v="977"/>
    <n v="625"/>
  </r>
  <r>
    <s v="Delaware County"/>
    <s v=" Ohio"/>
    <n v="2010"/>
    <x v="89"/>
    <n v="166108"/>
    <n v="81942"/>
    <n v="84166"/>
    <n v="12956"/>
    <n v="14949"/>
    <n v="12790"/>
    <n v="10963"/>
    <n v="6976"/>
    <n v="8471"/>
    <n v="11461"/>
    <n v="14783"/>
    <n v="14451"/>
    <n v="13620"/>
    <n v="11793"/>
    <n v="10464"/>
    <n v="7308"/>
    <n v="5149"/>
    <n v="3654"/>
    <n v="2823"/>
    <n v="1827"/>
    <n v="1494"/>
  </r>
  <r>
    <s v="Erie County"/>
    <s v=" Ohio"/>
    <n v="2010"/>
    <x v="89"/>
    <n v="77454"/>
    <n v="38029"/>
    <n v="39425"/>
    <n v="4259"/>
    <n v="4414"/>
    <n v="5421"/>
    <n v="5189"/>
    <n v="4182"/>
    <n v="3950"/>
    <n v="3950"/>
    <n v="4957"/>
    <n v="5034"/>
    <n v="6118"/>
    <n v="6273"/>
    <n v="5809"/>
    <n v="5111"/>
    <n v="3795"/>
    <n v="2943"/>
    <n v="2710"/>
    <n v="1703"/>
    <n v="1781"/>
  </r>
  <r>
    <s v="Fairfield County"/>
    <s v=" Ohio"/>
    <n v="2010"/>
    <x v="89"/>
    <n v="143949"/>
    <n v="71180"/>
    <n v="72769"/>
    <n v="9500"/>
    <n v="10796"/>
    <n v="11228"/>
    <n v="10364"/>
    <n v="7773"/>
    <n v="8636"/>
    <n v="9068"/>
    <n v="10652"/>
    <n v="10652"/>
    <n v="11515"/>
    <n v="10220"/>
    <n v="8924"/>
    <n v="7629"/>
    <n v="5757"/>
    <n v="4030"/>
    <n v="3310"/>
    <n v="2303"/>
    <n v="1727"/>
  </r>
  <r>
    <s v="Fayette County"/>
    <s v=" Ohio"/>
    <n v="2010"/>
    <x v="89"/>
    <n v="28913"/>
    <n v="14169"/>
    <n v="14744"/>
    <n v="1994"/>
    <n v="1850"/>
    <n v="2110"/>
    <n v="2023"/>
    <n v="1590"/>
    <n v="1734"/>
    <n v="1705"/>
    <n v="1937"/>
    <n v="1966"/>
    <n v="2139"/>
    <n v="2139"/>
    <n v="1908"/>
    <n v="1676"/>
    <n v="1098"/>
    <n v="1214"/>
    <n v="838"/>
    <n v="549"/>
    <n v="520"/>
  </r>
  <r>
    <s v="Franklin County"/>
    <s v=" Ohio"/>
    <n v="2010"/>
    <x v="89"/>
    <n v="1141117"/>
    <n v="555372"/>
    <n v="585745"/>
    <n v="81019"/>
    <n v="75313"/>
    <n v="73031"/>
    <n v="79878"/>
    <n v="98136"/>
    <n v="104982"/>
    <n v="84442"/>
    <n v="82160"/>
    <n v="77595"/>
    <n v="81019"/>
    <n v="76454"/>
    <n v="63902"/>
    <n v="49068"/>
    <n v="34233"/>
    <n v="26245"/>
    <n v="21681"/>
    <n v="15975"/>
    <n v="14834"/>
  </r>
  <r>
    <s v="Fulton County"/>
    <s v=" Ohio"/>
    <n v="2010"/>
    <x v="89"/>
    <n v="42756"/>
    <n v="20913"/>
    <n v="21843"/>
    <n v="2736"/>
    <n v="3292"/>
    <n v="3206"/>
    <n v="3078"/>
    <n v="2180"/>
    <n v="2351"/>
    <n v="2223"/>
    <n v="2950"/>
    <n v="2950"/>
    <n v="3420"/>
    <n v="3463"/>
    <n v="3035"/>
    <n v="2095"/>
    <n v="1539"/>
    <n v="1368"/>
    <n v="1154"/>
    <n v="940"/>
    <n v="812"/>
  </r>
  <r>
    <s v="Gallia County"/>
    <s v=" Ohio"/>
    <n v="2010"/>
    <x v="89"/>
    <n v="30943"/>
    <n v="15119"/>
    <n v="15824"/>
    <n v="1887"/>
    <n v="2104"/>
    <n v="2104"/>
    <n v="2166"/>
    <n v="1980"/>
    <n v="1887"/>
    <n v="1732"/>
    <n v="1794"/>
    <n v="2011"/>
    <n v="2289"/>
    <n v="2351"/>
    <n v="2011"/>
    <n v="1856"/>
    <n v="1485"/>
    <n v="1237"/>
    <n v="990"/>
    <n v="556"/>
    <n v="464"/>
  </r>
  <r>
    <s v="Geauga County"/>
    <s v=" Ohio"/>
    <n v="2010"/>
    <x v="89"/>
    <n v="93604"/>
    <n v="46162"/>
    <n v="47442"/>
    <n v="5429"/>
    <n v="7113"/>
    <n v="7301"/>
    <n v="7113"/>
    <n v="4024"/>
    <n v="3369"/>
    <n v="3837"/>
    <n v="5803"/>
    <n v="6739"/>
    <n v="8049"/>
    <n v="8237"/>
    <n v="6739"/>
    <n v="6084"/>
    <n v="4492"/>
    <n v="2901"/>
    <n v="2152"/>
    <n v="2059"/>
    <n v="1965"/>
  </r>
  <r>
    <s v="Greene County"/>
    <s v=" Ohio"/>
    <n v="2010"/>
    <x v="89"/>
    <n v="159940"/>
    <n v="78213"/>
    <n v="81727"/>
    <n v="8956"/>
    <n v="9436"/>
    <n v="10396"/>
    <n v="13914"/>
    <n v="15994"/>
    <n v="10236"/>
    <n v="8316"/>
    <n v="9116"/>
    <n v="10076"/>
    <n v="11835"/>
    <n v="11675"/>
    <n v="9756"/>
    <n v="9116"/>
    <n v="6237"/>
    <n v="4798"/>
    <n v="3998"/>
    <n v="3358"/>
    <n v="2559"/>
  </r>
  <r>
    <s v="Guernsey County"/>
    <s v=" Ohio"/>
    <n v="2010"/>
    <x v="89"/>
    <n v="40351"/>
    <n v="19698"/>
    <n v="20653"/>
    <n v="2542"/>
    <n v="2663"/>
    <n v="2945"/>
    <n v="2743"/>
    <n v="2219"/>
    <n v="2300"/>
    <n v="2178"/>
    <n v="2622"/>
    <n v="2582"/>
    <n v="3026"/>
    <n v="3026"/>
    <n v="2905"/>
    <n v="2259"/>
    <n v="1977"/>
    <n v="1573"/>
    <n v="1129"/>
    <n v="928"/>
    <n v="726"/>
  </r>
  <r>
    <s v="Hamilton County"/>
    <s v=" Ohio"/>
    <n v="2010"/>
    <x v="89"/>
    <n v="802194"/>
    <n v="384680"/>
    <n v="417514"/>
    <n v="52944"/>
    <n v="50538"/>
    <n v="53746"/>
    <n v="59362"/>
    <n v="58560"/>
    <n v="58560"/>
    <n v="48131"/>
    <n v="49736"/>
    <n v="53746"/>
    <n v="60966"/>
    <n v="60164"/>
    <n v="51340"/>
    <n v="38505"/>
    <n v="28076"/>
    <n v="24065"/>
    <n v="20857"/>
    <n v="17648"/>
    <n v="16043"/>
  </r>
  <r>
    <s v="Hancock County"/>
    <s v=" Ohio"/>
    <n v="2010"/>
    <x v="89"/>
    <n v="74670"/>
    <n v="36120"/>
    <n v="38550"/>
    <n v="4704"/>
    <n v="5077"/>
    <n v="4928"/>
    <n v="5600"/>
    <n v="5226"/>
    <n v="4853"/>
    <n v="4405"/>
    <n v="4778"/>
    <n v="4928"/>
    <n v="5600"/>
    <n v="5600"/>
    <n v="4704"/>
    <n v="3957"/>
    <n v="2837"/>
    <n v="2464"/>
    <n v="1792"/>
    <n v="1792"/>
    <n v="1493"/>
  </r>
  <r>
    <s v="Hardin County"/>
    <s v=" Ohio"/>
    <n v="2010"/>
    <x v="89"/>
    <n v="32104"/>
    <n v="15861"/>
    <n v="16243"/>
    <n v="2022"/>
    <n v="1990"/>
    <n v="2247"/>
    <n v="3499"/>
    <n v="2889"/>
    <n v="1894"/>
    <n v="1701"/>
    <n v="1894"/>
    <n v="1926"/>
    <n v="2118"/>
    <n v="2150"/>
    <n v="2183"/>
    <n v="1316"/>
    <n v="1155"/>
    <n v="1155"/>
    <n v="674"/>
    <n v="609"/>
    <n v="609"/>
  </r>
  <r>
    <s v="Harrison County"/>
    <s v=" Ohio"/>
    <n v="2010"/>
    <x v="89"/>
    <n v="15867"/>
    <n v="7844"/>
    <n v="8023"/>
    <n v="936"/>
    <n v="983"/>
    <n v="1047"/>
    <n v="952"/>
    <n v="729"/>
    <n v="809"/>
    <n v="793"/>
    <n v="983"/>
    <n v="967"/>
    <n v="1285"/>
    <n v="1316"/>
    <n v="1269"/>
    <n v="983"/>
    <n v="967"/>
    <n v="507"/>
    <n v="476"/>
    <n v="460"/>
    <n v="396"/>
  </r>
  <r>
    <s v="Henry County"/>
    <s v=" Ohio"/>
    <n v="2010"/>
    <x v="89"/>
    <n v="28546"/>
    <n v="14104"/>
    <n v="14442"/>
    <n v="1884"/>
    <n v="2255"/>
    <n v="1826"/>
    <n v="2055"/>
    <n v="1512"/>
    <n v="1712"/>
    <n v="1655"/>
    <n v="1769"/>
    <n v="1826"/>
    <n v="2226"/>
    <n v="2255"/>
    <n v="1941"/>
    <n v="1370"/>
    <n v="1084"/>
    <n v="1056"/>
    <n v="770"/>
    <n v="713"/>
    <n v="628"/>
  </r>
  <r>
    <s v="Highland County"/>
    <s v=" Ohio"/>
    <n v="2010"/>
    <x v="89"/>
    <n v="43648"/>
    <n v="21428"/>
    <n v="22220"/>
    <n v="2968"/>
    <n v="3055"/>
    <n v="3142"/>
    <n v="3229"/>
    <n v="2444"/>
    <n v="2575"/>
    <n v="2531"/>
    <n v="3011"/>
    <n v="2793"/>
    <n v="3229"/>
    <n v="3099"/>
    <n v="2662"/>
    <n v="2531"/>
    <n v="2051"/>
    <n v="1527"/>
    <n v="1178"/>
    <n v="829"/>
    <n v="872"/>
  </r>
  <r>
    <s v="Hocking County"/>
    <s v=" Ohio"/>
    <n v="2010"/>
    <x v="89"/>
    <n v="29338"/>
    <n v="14665"/>
    <n v="14673"/>
    <n v="1760"/>
    <n v="1936"/>
    <n v="2112"/>
    <n v="2082"/>
    <n v="1554"/>
    <n v="1642"/>
    <n v="1672"/>
    <n v="1936"/>
    <n v="2024"/>
    <n v="2288"/>
    <n v="2288"/>
    <n v="2082"/>
    <n v="1760"/>
    <n v="1525"/>
    <n v="1026"/>
    <n v="645"/>
    <n v="557"/>
    <n v="528"/>
  </r>
  <r>
    <s v="Holmes County"/>
    <s v=" Ohio"/>
    <n v="2010"/>
    <x v="89"/>
    <n v="42068"/>
    <n v="20952"/>
    <n v="21116"/>
    <n v="4122"/>
    <n v="4459"/>
    <n v="3659"/>
    <n v="3659"/>
    <n v="2776"/>
    <n v="2776"/>
    <n v="2397"/>
    <n v="2524"/>
    <n v="2313"/>
    <n v="2482"/>
    <n v="2355"/>
    <n v="2187"/>
    <n v="1640"/>
    <n v="1430"/>
    <n v="1051"/>
    <n v="925"/>
    <n v="799"/>
    <n v="504"/>
  </r>
  <r>
    <s v="Huron County"/>
    <s v=" Ohio"/>
    <n v="2010"/>
    <x v="89"/>
    <n v="59932"/>
    <n v="29429"/>
    <n v="30503"/>
    <n v="4255"/>
    <n v="4614"/>
    <n v="4315"/>
    <n v="4315"/>
    <n v="3236"/>
    <n v="3655"/>
    <n v="3595"/>
    <n v="4315"/>
    <n v="3835"/>
    <n v="4494"/>
    <n v="4375"/>
    <n v="3775"/>
    <n v="3296"/>
    <n v="2397"/>
    <n v="1797"/>
    <n v="1498"/>
    <n v="1258"/>
    <n v="958"/>
  </r>
  <r>
    <s v="Jackson County"/>
    <s v=" Ohio"/>
    <n v="2010"/>
    <x v="89"/>
    <n v="33165"/>
    <n v="16141"/>
    <n v="17024"/>
    <n v="2222"/>
    <n v="2354"/>
    <n v="2222"/>
    <n v="2222"/>
    <n v="1923"/>
    <n v="2023"/>
    <n v="1989"/>
    <n v="1989"/>
    <n v="2520"/>
    <n v="2387"/>
    <n v="2387"/>
    <n v="2421"/>
    <n v="1790"/>
    <n v="1525"/>
    <n v="1061"/>
    <n v="862"/>
    <n v="696"/>
    <n v="530"/>
  </r>
  <r>
    <s v="Jefferson County"/>
    <s v=" Ohio"/>
    <n v="2010"/>
    <x v="89"/>
    <n v="70041"/>
    <n v="33524"/>
    <n v="36517"/>
    <n v="3572"/>
    <n v="3922"/>
    <n v="3992"/>
    <n v="4902"/>
    <n v="4342"/>
    <n v="3502"/>
    <n v="3572"/>
    <n v="3782"/>
    <n v="4692"/>
    <n v="5323"/>
    <n v="5883"/>
    <n v="5463"/>
    <n v="4272"/>
    <n v="3432"/>
    <n v="3081"/>
    <n v="2241"/>
    <n v="2171"/>
    <n v="1891"/>
  </r>
  <r>
    <s v="Knox County"/>
    <s v=" Ohio"/>
    <n v="2010"/>
    <x v="89"/>
    <n v="60201"/>
    <n v="29464"/>
    <n v="30737"/>
    <n v="3792"/>
    <n v="3792"/>
    <n v="4515"/>
    <n v="5056"/>
    <n v="4695"/>
    <n v="3130"/>
    <n v="3250"/>
    <n v="3070"/>
    <n v="4334"/>
    <n v="4334"/>
    <n v="4334"/>
    <n v="4153"/>
    <n v="3010"/>
    <n v="2648"/>
    <n v="1986"/>
    <n v="1625"/>
    <n v="1143"/>
    <n v="1264"/>
  </r>
  <r>
    <s v="Lake County"/>
    <s v=" Ohio"/>
    <n v="2010"/>
    <x v="89"/>
    <n v="229418"/>
    <n v="111703"/>
    <n v="117715"/>
    <n v="12617"/>
    <n v="14223"/>
    <n v="15141"/>
    <n v="15141"/>
    <n v="11929"/>
    <n v="12847"/>
    <n v="12617"/>
    <n v="13994"/>
    <n v="17665"/>
    <n v="19041"/>
    <n v="18582"/>
    <n v="16976"/>
    <n v="13076"/>
    <n v="10323"/>
    <n v="8029"/>
    <n v="7111"/>
    <n v="5735"/>
    <n v="4588"/>
  </r>
  <r>
    <s v="Lawrence County"/>
    <s v=" Ohio"/>
    <n v="2010"/>
    <x v="89"/>
    <n v="62647"/>
    <n v="30375"/>
    <n v="32272"/>
    <n v="3884"/>
    <n v="4259"/>
    <n v="4072"/>
    <n v="4259"/>
    <n v="3320"/>
    <n v="3821"/>
    <n v="3696"/>
    <n v="4134"/>
    <n v="4510"/>
    <n v="4573"/>
    <n v="4698"/>
    <n v="4072"/>
    <n v="3946"/>
    <n v="3132"/>
    <n v="2129"/>
    <n v="1691"/>
    <n v="1315"/>
    <n v="1127"/>
  </r>
  <r>
    <s v="Licking County"/>
    <s v=" Ohio"/>
    <n v="2010"/>
    <x v="89"/>
    <n v="163708"/>
    <n v="80043"/>
    <n v="83665"/>
    <n v="10641"/>
    <n v="11786"/>
    <n v="11459"/>
    <n v="11950"/>
    <n v="9658"/>
    <n v="9167"/>
    <n v="9331"/>
    <n v="11132"/>
    <n v="11950"/>
    <n v="13424"/>
    <n v="12441"/>
    <n v="11295"/>
    <n v="8349"/>
    <n v="7039"/>
    <n v="4911"/>
    <n v="3928"/>
    <n v="2783"/>
    <n v="2291"/>
  </r>
  <r>
    <s v="Logan County"/>
    <s v=" Ohio"/>
    <n v="2010"/>
    <x v="89"/>
    <n v="46006"/>
    <n v="22592"/>
    <n v="23414"/>
    <n v="3128"/>
    <n v="3358"/>
    <n v="3174"/>
    <n v="3266"/>
    <n v="2392"/>
    <n v="2622"/>
    <n v="2576"/>
    <n v="2898"/>
    <n v="3266"/>
    <n v="3404"/>
    <n v="3496"/>
    <n v="3082"/>
    <n v="2576"/>
    <n v="2116"/>
    <n v="1564"/>
    <n v="1196"/>
    <n v="828"/>
    <n v="920"/>
  </r>
  <r>
    <s v="Lorain County"/>
    <s v=" Ohio"/>
    <n v="2010"/>
    <x v="89"/>
    <n v="299605"/>
    <n v="147154"/>
    <n v="152451"/>
    <n v="18575"/>
    <n v="20373"/>
    <n v="20972"/>
    <n v="21271"/>
    <n v="16777"/>
    <n v="16478"/>
    <n v="17377"/>
    <n v="19773"/>
    <n v="22470"/>
    <n v="23668"/>
    <n v="23069"/>
    <n v="20373"/>
    <n v="16777"/>
    <n v="11984"/>
    <n v="9587"/>
    <n v="7490"/>
    <n v="6291"/>
    <n v="5992"/>
  </r>
  <r>
    <s v="Lucas County"/>
    <s v=" Ohio"/>
    <n v="2010"/>
    <x v="89"/>
    <n v="444046"/>
    <n v="215013"/>
    <n v="229033"/>
    <n v="29751"/>
    <n v="29307"/>
    <n v="29751"/>
    <n v="34191"/>
    <n v="32859"/>
    <n v="30639"/>
    <n v="26642"/>
    <n v="27530"/>
    <n v="29307"/>
    <n v="32415"/>
    <n v="32859"/>
    <n v="28418"/>
    <n v="22646"/>
    <n v="15985"/>
    <n v="12433"/>
    <n v="11545"/>
    <n v="9324"/>
    <n v="8436"/>
  </r>
  <r>
    <s v="Madison County"/>
    <s v=" Ohio"/>
    <n v="2010"/>
    <x v="89"/>
    <n v="42844"/>
    <n v="23443"/>
    <n v="19401"/>
    <n v="2442"/>
    <n v="2742"/>
    <n v="2784"/>
    <n v="3041"/>
    <n v="2484"/>
    <n v="2699"/>
    <n v="2827"/>
    <n v="3341"/>
    <n v="3598"/>
    <n v="3727"/>
    <n v="3170"/>
    <n v="2613"/>
    <n v="2227"/>
    <n v="1542"/>
    <n v="1371"/>
    <n v="1028"/>
    <n v="642"/>
    <n v="556"/>
  </r>
  <r>
    <s v="Mahoning County"/>
    <s v=" Ohio"/>
    <n v="2010"/>
    <x v="89"/>
    <n v="241899"/>
    <n v="116828"/>
    <n v="125071"/>
    <n v="13062"/>
    <n v="14272"/>
    <n v="15481"/>
    <n v="16691"/>
    <n v="13788"/>
    <n v="13304"/>
    <n v="13062"/>
    <n v="14030"/>
    <n v="15723"/>
    <n v="18142"/>
    <n v="19593"/>
    <n v="17658"/>
    <n v="14030"/>
    <n v="10643"/>
    <n v="8708"/>
    <n v="8950"/>
    <n v="7740"/>
    <n v="6531"/>
  </r>
  <r>
    <s v="Marion County"/>
    <s v=" Ohio"/>
    <n v="2010"/>
    <x v="89"/>
    <n v="66530"/>
    <n v="34937"/>
    <n v="31593"/>
    <n v="3792"/>
    <n v="3991"/>
    <n v="4390"/>
    <n v="4457"/>
    <n v="4191"/>
    <n v="4191"/>
    <n v="4257"/>
    <n v="4524"/>
    <n v="4790"/>
    <n v="5189"/>
    <n v="5189"/>
    <n v="4390"/>
    <n v="3925"/>
    <n v="2461"/>
    <n v="2328"/>
    <n v="1862"/>
    <n v="1330"/>
    <n v="1264"/>
  </r>
  <r>
    <s v="Medina County"/>
    <s v=" Ohio"/>
    <n v="2010"/>
    <x v="89"/>
    <n v="170137"/>
    <n v="83768"/>
    <n v="86369"/>
    <n v="10548"/>
    <n v="12420"/>
    <n v="13270"/>
    <n v="11739"/>
    <n v="7826"/>
    <n v="8336"/>
    <n v="9527"/>
    <n v="11909"/>
    <n v="14631"/>
    <n v="14291"/>
    <n v="13270"/>
    <n v="11739"/>
    <n v="9357"/>
    <n v="6805"/>
    <n v="4933"/>
    <n v="3743"/>
    <n v="2892"/>
    <n v="2722"/>
  </r>
  <r>
    <s v="Meigs County"/>
    <s v=" Ohio"/>
    <n v="2010"/>
    <x v="89"/>
    <n v="23649"/>
    <n v="11698"/>
    <n v="11951"/>
    <n v="1347"/>
    <n v="1631"/>
    <n v="1442"/>
    <n v="1537"/>
    <n v="1277"/>
    <n v="1395"/>
    <n v="1300"/>
    <n v="1513"/>
    <n v="1679"/>
    <n v="1844"/>
    <n v="1868"/>
    <n v="1797"/>
    <n v="1324"/>
    <n v="1111"/>
    <n v="922"/>
    <n v="756"/>
    <n v="543"/>
    <n v="307"/>
  </r>
  <r>
    <s v="Mercer County"/>
    <s v=" Ohio"/>
    <n v="2010"/>
    <x v="89"/>
    <n v="40958"/>
    <n v="20396"/>
    <n v="20562"/>
    <n v="2908"/>
    <n v="2867"/>
    <n v="3112"/>
    <n v="3153"/>
    <n v="2129"/>
    <n v="2211"/>
    <n v="2252"/>
    <n v="2498"/>
    <n v="2498"/>
    <n v="3071"/>
    <n v="3194"/>
    <n v="2703"/>
    <n v="2088"/>
    <n v="1597"/>
    <n v="1392"/>
    <n v="1515"/>
    <n v="1023"/>
    <n v="737"/>
  </r>
  <r>
    <s v="Miami County"/>
    <s v=" Ohio"/>
    <n v="2010"/>
    <x v="89"/>
    <n v="102315"/>
    <n v="50463"/>
    <n v="51852"/>
    <n v="6241"/>
    <n v="7059"/>
    <n v="7059"/>
    <n v="7162"/>
    <n v="5218"/>
    <n v="5831"/>
    <n v="5729"/>
    <n v="6752"/>
    <n v="6957"/>
    <n v="7980"/>
    <n v="7980"/>
    <n v="7264"/>
    <n v="5831"/>
    <n v="4501"/>
    <n v="3785"/>
    <n v="2762"/>
    <n v="2353"/>
    <n v="1637"/>
  </r>
  <r>
    <s v="Monroe County"/>
    <s v=" Ohio"/>
    <n v="2010"/>
    <x v="89"/>
    <n v="14751"/>
    <n v="7359"/>
    <n v="7392"/>
    <n v="826"/>
    <n v="767"/>
    <n v="988"/>
    <n v="914"/>
    <n v="708"/>
    <n v="722"/>
    <n v="737"/>
    <n v="811"/>
    <n v="1017"/>
    <n v="1106"/>
    <n v="1165"/>
    <n v="1194"/>
    <n v="1062"/>
    <n v="796"/>
    <n v="722"/>
    <n v="501"/>
    <n v="398"/>
    <n v="309"/>
  </r>
  <r>
    <s v="Montgomery County"/>
    <s v=" Ohio"/>
    <n v="2010"/>
    <x v="89"/>
    <n v="538461"/>
    <n v="258514"/>
    <n v="279947"/>
    <n v="33923"/>
    <n v="34999"/>
    <n v="34461"/>
    <n v="37692"/>
    <n v="36076"/>
    <n v="36076"/>
    <n v="31230"/>
    <n v="33923"/>
    <n v="35538"/>
    <n v="40384"/>
    <n v="39307"/>
    <n v="35538"/>
    <n v="29615"/>
    <n v="22076"/>
    <n v="18307"/>
    <n v="15615"/>
    <n v="11846"/>
    <n v="11846"/>
  </r>
  <r>
    <s v="Morgan County"/>
    <s v=" Ohio"/>
    <n v="2010"/>
    <x v="89"/>
    <n v="15113"/>
    <n v="7523"/>
    <n v="7590"/>
    <n v="876"/>
    <n v="1163"/>
    <n v="876"/>
    <n v="1027"/>
    <n v="785"/>
    <n v="846"/>
    <n v="785"/>
    <n v="891"/>
    <n v="967"/>
    <n v="1178"/>
    <n v="1148"/>
    <n v="997"/>
    <n v="967"/>
    <n v="846"/>
    <n v="619"/>
    <n v="528"/>
    <n v="408"/>
    <n v="211"/>
  </r>
  <r>
    <s v="Morrow County"/>
    <s v=" Ohio"/>
    <n v="2010"/>
    <x v="89"/>
    <n v="34815"/>
    <n v="17424"/>
    <n v="17391"/>
    <n v="2262"/>
    <n v="2541"/>
    <n v="2506"/>
    <n v="2645"/>
    <n v="1671"/>
    <n v="1880"/>
    <n v="2054"/>
    <n v="2193"/>
    <n v="2820"/>
    <n v="2750"/>
    <n v="2785"/>
    <n v="2193"/>
    <n v="1949"/>
    <n v="1566"/>
    <n v="1079"/>
    <n v="835"/>
    <n v="591"/>
    <n v="417"/>
  </r>
  <r>
    <s v="Muskingum County"/>
    <s v=" Ohio"/>
    <n v="2010"/>
    <x v="89"/>
    <n v="85951"/>
    <n v="41446"/>
    <n v="44505"/>
    <n v="5414"/>
    <n v="5586"/>
    <n v="6102"/>
    <n v="6188"/>
    <n v="5414"/>
    <n v="5157"/>
    <n v="4727"/>
    <n v="5243"/>
    <n v="6188"/>
    <n v="6360"/>
    <n v="6446"/>
    <n v="5586"/>
    <n v="4727"/>
    <n v="3695"/>
    <n v="3008"/>
    <n v="2578"/>
    <n v="1890"/>
    <n v="1719"/>
  </r>
  <r>
    <s v="Noble County"/>
    <s v=" Ohio"/>
    <n v="2010"/>
    <x v="89"/>
    <n v="14634"/>
    <n v="8962"/>
    <n v="5672"/>
    <n v="731"/>
    <n v="468"/>
    <n v="687"/>
    <n v="658"/>
    <n v="1185"/>
    <n v="1009"/>
    <n v="951"/>
    <n v="804"/>
    <n v="629"/>
    <n v="1068"/>
    <n v="1126"/>
    <n v="1478"/>
    <n v="995"/>
    <n v="1009"/>
    <n v="775"/>
    <n v="351"/>
    <n v="321"/>
    <n v="395"/>
  </r>
  <r>
    <s v="Ottawa County"/>
    <s v=" Ohio"/>
    <n v="2010"/>
    <x v="89"/>
    <n v="41553"/>
    <n v="20417"/>
    <n v="21136"/>
    <n v="2119"/>
    <n v="2243"/>
    <n v="2784"/>
    <n v="2576"/>
    <n v="1828"/>
    <n v="1869"/>
    <n v="1994"/>
    <n v="2285"/>
    <n v="2825"/>
    <n v="3448"/>
    <n v="3656"/>
    <n v="3074"/>
    <n v="3199"/>
    <n v="2617"/>
    <n v="1495"/>
    <n v="1579"/>
    <n v="1038"/>
    <n v="872"/>
  </r>
  <r>
    <s v="Paulding County"/>
    <s v=" Ohio"/>
    <n v="2010"/>
    <x v="89"/>
    <n v="19679"/>
    <n v="9800"/>
    <n v="9879"/>
    <n v="1318"/>
    <n v="1298"/>
    <n v="1436"/>
    <n v="1416"/>
    <n v="1023"/>
    <n v="1082"/>
    <n v="1062"/>
    <n v="1161"/>
    <n v="1416"/>
    <n v="1515"/>
    <n v="1574"/>
    <n v="1574"/>
    <n v="964"/>
    <n v="846"/>
    <n v="728"/>
    <n v="491"/>
    <n v="393"/>
    <n v="373"/>
  </r>
  <r>
    <s v="Perry County"/>
    <s v=" Ohio"/>
    <n v="2010"/>
    <x v="89"/>
    <n v="35843"/>
    <n v="17830"/>
    <n v="18013"/>
    <n v="2401"/>
    <n v="2401"/>
    <n v="2939"/>
    <n v="2616"/>
    <n v="1971"/>
    <n v="2114"/>
    <n v="2078"/>
    <n v="2724"/>
    <n v="2258"/>
    <n v="2795"/>
    <n v="2724"/>
    <n v="2365"/>
    <n v="1935"/>
    <n v="1505"/>
    <n v="1003"/>
    <n v="716"/>
    <n v="681"/>
    <n v="537"/>
  </r>
  <r>
    <s v="Pickaway County"/>
    <s v=" Ohio"/>
    <n v="2010"/>
    <x v="89"/>
    <n v="55128"/>
    <n v="29215"/>
    <n v="25913"/>
    <n v="3307"/>
    <n v="3417"/>
    <n v="3803"/>
    <n v="4079"/>
    <n v="3362"/>
    <n v="3583"/>
    <n v="3748"/>
    <n v="4355"/>
    <n v="3914"/>
    <n v="4355"/>
    <n v="4079"/>
    <n v="3528"/>
    <n v="2921"/>
    <n v="2205"/>
    <n v="1764"/>
    <n v="1323"/>
    <n v="882"/>
    <n v="661"/>
  </r>
  <r>
    <s v="Pike County"/>
    <s v=" Ohio"/>
    <n v="2010"/>
    <x v="89"/>
    <n v="28674"/>
    <n v="14349"/>
    <n v="14325"/>
    <n v="1892"/>
    <n v="2064"/>
    <n v="2121"/>
    <n v="2121"/>
    <n v="1519"/>
    <n v="1663"/>
    <n v="1777"/>
    <n v="1863"/>
    <n v="2064"/>
    <n v="2121"/>
    <n v="2035"/>
    <n v="1921"/>
    <n v="1433"/>
    <n v="1232"/>
    <n v="1003"/>
    <n v="630"/>
    <n v="659"/>
    <n v="573"/>
  </r>
  <r>
    <s v="Portage County"/>
    <s v=" Ohio"/>
    <n v="2010"/>
    <x v="89"/>
    <n v="159943"/>
    <n v="78267"/>
    <n v="81676"/>
    <n v="8317"/>
    <n v="9276"/>
    <n v="10076"/>
    <n v="14394"/>
    <n v="16953"/>
    <n v="8956"/>
    <n v="8476"/>
    <n v="9756"/>
    <n v="11036"/>
    <n v="12475"/>
    <n v="11835"/>
    <n v="10716"/>
    <n v="8157"/>
    <n v="6397"/>
    <n v="4478"/>
    <n v="3678"/>
    <n v="2719"/>
    <n v="2239"/>
  </r>
  <r>
    <s v="Preble County"/>
    <s v=" Ohio"/>
    <n v="2010"/>
    <x v="89"/>
    <n v="42502"/>
    <n v="21089"/>
    <n v="21413"/>
    <n v="2635"/>
    <n v="3060"/>
    <n v="2847"/>
    <n v="2932"/>
    <n v="2295"/>
    <n v="2337"/>
    <n v="2337"/>
    <n v="2677"/>
    <n v="3060"/>
    <n v="3357"/>
    <n v="3272"/>
    <n v="2890"/>
    <n v="2592"/>
    <n v="2040"/>
    <n v="1487"/>
    <n v="1232"/>
    <n v="892"/>
    <n v="680"/>
  </r>
  <r>
    <s v="Putnam County"/>
    <s v=" Ohio"/>
    <n v="2010"/>
    <x v="89"/>
    <n v="34647"/>
    <n v="17334"/>
    <n v="17313"/>
    <n v="2494"/>
    <n v="2806"/>
    <n v="2286"/>
    <n v="2702"/>
    <n v="1836"/>
    <n v="1974"/>
    <n v="1940"/>
    <n v="2078"/>
    <n v="2425"/>
    <n v="2771"/>
    <n v="2667"/>
    <n v="2182"/>
    <n v="1593"/>
    <n v="1420"/>
    <n v="1004"/>
    <n v="866"/>
    <n v="796"/>
    <n v="762"/>
  </r>
  <r>
    <s v="Richland County"/>
    <s v=" Ohio"/>
    <n v="2010"/>
    <x v="89"/>
    <n v="125980"/>
    <n v="63638"/>
    <n v="62342"/>
    <n v="7432"/>
    <n v="7936"/>
    <n v="8062"/>
    <n v="8692"/>
    <n v="7432"/>
    <n v="7684"/>
    <n v="7180"/>
    <n v="8440"/>
    <n v="8062"/>
    <n v="9700"/>
    <n v="9700"/>
    <n v="8692"/>
    <n v="6928"/>
    <n v="5417"/>
    <n v="5039"/>
    <n v="4157"/>
    <n v="2897"/>
    <n v="2393"/>
  </r>
  <r>
    <s v="Ross County"/>
    <s v=" Ohio"/>
    <n v="2010"/>
    <x v="89"/>
    <n v="77537"/>
    <n v="41019"/>
    <n v="36518"/>
    <n v="4652"/>
    <n v="4574"/>
    <n v="5272"/>
    <n v="4884"/>
    <n v="4264"/>
    <n v="4962"/>
    <n v="5350"/>
    <n v="5970"/>
    <n v="5505"/>
    <n v="6435"/>
    <n v="6202"/>
    <n v="4962"/>
    <n v="4264"/>
    <n v="3334"/>
    <n v="2481"/>
    <n v="2015"/>
    <n v="1163"/>
    <n v="1163"/>
  </r>
  <r>
    <s v="Sandusky County"/>
    <s v=" Ohio"/>
    <n v="2010"/>
    <x v="89"/>
    <n v="61284"/>
    <n v="30096"/>
    <n v="31188"/>
    <n v="3922"/>
    <n v="4228"/>
    <n v="4228"/>
    <n v="4228"/>
    <n v="3370"/>
    <n v="3370"/>
    <n v="3370"/>
    <n v="3677"/>
    <n v="4351"/>
    <n v="4841"/>
    <n v="4964"/>
    <n v="4228"/>
    <n v="3370"/>
    <n v="2635"/>
    <n v="2083"/>
    <n v="1838"/>
    <n v="1409"/>
    <n v="1225"/>
  </r>
  <r>
    <s v="Scioto County"/>
    <s v=" Ohio"/>
    <n v="2010"/>
    <x v="89"/>
    <n v="78988"/>
    <n v="38981"/>
    <n v="40007"/>
    <n v="4897"/>
    <n v="5292"/>
    <n v="4660"/>
    <n v="5687"/>
    <n v="5213"/>
    <n v="5292"/>
    <n v="4897"/>
    <n v="4818"/>
    <n v="5529"/>
    <n v="5450"/>
    <n v="5687"/>
    <n v="4976"/>
    <n v="4581"/>
    <n v="3396"/>
    <n v="2922"/>
    <n v="2211"/>
    <n v="1974"/>
    <n v="1500"/>
  </r>
  <r>
    <s v="Seneca County"/>
    <s v=" Ohio"/>
    <n v="2010"/>
    <x v="89"/>
    <n v="57091"/>
    <n v="28426"/>
    <n v="28665"/>
    <n v="3596"/>
    <n v="3825"/>
    <n v="3768"/>
    <n v="4624"/>
    <n v="3882"/>
    <n v="3311"/>
    <n v="3140"/>
    <n v="3311"/>
    <n v="3768"/>
    <n v="4281"/>
    <n v="4396"/>
    <n v="3882"/>
    <n v="3082"/>
    <n v="2283"/>
    <n v="1769"/>
    <n v="1598"/>
    <n v="1256"/>
    <n v="1313"/>
  </r>
  <r>
    <s v="Shelby County"/>
    <s v=" Ohio"/>
    <n v="2010"/>
    <x v="89"/>
    <n v="49350"/>
    <n v="24684"/>
    <n v="24666"/>
    <n v="3503"/>
    <n v="4096"/>
    <n v="3651"/>
    <n v="3553"/>
    <n v="2664"/>
    <n v="2862"/>
    <n v="2862"/>
    <n v="2911"/>
    <n v="3799"/>
    <n v="3898"/>
    <n v="3651"/>
    <n v="3405"/>
    <n v="2368"/>
    <n v="1974"/>
    <n v="1283"/>
    <n v="1135"/>
    <n v="1036"/>
    <n v="740"/>
  </r>
  <r>
    <s v="Stark County"/>
    <s v=" Ohio"/>
    <n v="2010"/>
    <x v="89"/>
    <n v="376346"/>
    <n v="182134"/>
    <n v="194212"/>
    <n v="22204"/>
    <n v="24086"/>
    <n v="25215"/>
    <n v="26720"/>
    <n v="22204"/>
    <n v="21075"/>
    <n v="20322"/>
    <n v="22957"/>
    <n v="25967"/>
    <n v="28602"/>
    <n v="29354"/>
    <n v="26720"/>
    <n v="21451"/>
    <n v="16935"/>
    <n v="12419"/>
    <n v="11666"/>
    <n v="9784"/>
    <n v="8655"/>
  </r>
  <r>
    <s v="Summit County"/>
    <s v=" Ohio"/>
    <n v="2010"/>
    <x v="89"/>
    <n v="543150"/>
    <n v="262292"/>
    <n v="280858"/>
    <n v="32045"/>
    <n v="33675"/>
    <n v="37477"/>
    <n v="38020"/>
    <n v="33675"/>
    <n v="34218"/>
    <n v="30959"/>
    <n v="34761"/>
    <n v="38563"/>
    <n v="42365"/>
    <n v="42908"/>
    <n v="37477"/>
    <n v="29330"/>
    <n v="20096"/>
    <n v="17923"/>
    <n v="15208"/>
    <n v="13035"/>
    <n v="11406"/>
  </r>
  <r>
    <s v="Trumbull County"/>
    <s v=" Ohio"/>
    <n v="2010"/>
    <x v="89"/>
    <n v="212780"/>
    <n v="103508"/>
    <n v="109272"/>
    <n v="11915"/>
    <n v="12979"/>
    <n v="14256"/>
    <n v="14256"/>
    <n v="11702"/>
    <n v="11490"/>
    <n v="11277"/>
    <n v="12979"/>
    <n v="14256"/>
    <n v="16384"/>
    <n v="16809"/>
    <n v="15532"/>
    <n v="13405"/>
    <n v="10000"/>
    <n v="7872"/>
    <n v="6808"/>
    <n v="5745"/>
    <n v="5319"/>
  </r>
  <r>
    <s v="Tuscarawas County"/>
    <s v=" Ohio"/>
    <n v="2010"/>
    <x v="89"/>
    <n v="92508"/>
    <n v="45418"/>
    <n v="47090"/>
    <n v="5642"/>
    <n v="5828"/>
    <n v="6660"/>
    <n v="6198"/>
    <n v="4995"/>
    <n v="5365"/>
    <n v="5272"/>
    <n v="5735"/>
    <n v="6198"/>
    <n v="6938"/>
    <n v="7030"/>
    <n v="6013"/>
    <n v="5642"/>
    <n v="4255"/>
    <n v="3237"/>
    <n v="2775"/>
    <n v="2497"/>
    <n v="2127"/>
  </r>
  <r>
    <s v="Union County"/>
    <s v=" Ohio"/>
    <n v="2010"/>
    <x v="89"/>
    <n v="50708"/>
    <n v="24165"/>
    <n v="26543"/>
    <n v="3498"/>
    <n v="3955"/>
    <n v="4158"/>
    <n v="3397"/>
    <n v="2535"/>
    <n v="3194"/>
    <n v="3650"/>
    <n v="4259"/>
    <n v="4411"/>
    <n v="4411"/>
    <n v="3549"/>
    <n v="2788"/>
    <n v="2180"/>
    <n v="1571"/>
    <n v="1115"/>
    <n v="811"/>
    <n v="709"/>
    <n v="507"/>
  </r>
  <r>
    <s v="Van Wert County"/>
    <s v=" Ohio"/>
    <n v="2010"/>
    <x v="89"/>
    <n v="29029"/>
    <n v="14097"/>
    <n v="14932"/>
    <n v="1828"/>
    <n v="2206"/>
    <n v="1828"/>
    <n v="2148"/>
    <n v="1480"/>
    <n v="1712"/>
    <n v="1654"/>
    <n v="1857"/>
    <n v="1712"/>
    <n v="2148"/>
    <n v="2264"/>
    <n v="1944"/>
    <n v="1596"/>
    <n v="1248"/>
    <n v="986"/>
    <n v="957"/>
    <n v="725"/>
    <n v="696"/>
  </r>
  <r>
    <s v="Vinton County"/>
    <s v=" Ohio"/>
    <n v="2010"/>
    <x v="89"/>
    <n v="13485"/>
    <n v="6781"/>
    <n v="6704"/>
    <n v="809"/>
    <n v="1119"/>
    <n v="822"/>
    <n v="997"/>
    <n v="701"/>
    <n v="795"/>
    <n v="809"/>
    <n v="849"/>
    <n v="957"/>
    <n v="1038"/>
    <n v="1024"/>
    <n v="849"/>
    <n v="876"/>
    <n v="633"/>
    <n v="458"/>
    <n v="269"/>
    <n v="323"/>
    <n v="148"/>
  </r>
  <r>
    <s v="Warren County"/>
    <s v=" Ohio"/>
    <n v="2010"/>
    <x v="89"/>
    <n v="207790"/>
    <n v="104553"/>
    <n v="103237"/>
    <n v="14753"/>
    <n v="17038"/>
    <n v="16623"/>
    <n v="13921"/>
    <n v="9558"/>
    <n v="11636"/>
    <n v="13506"/>
    <n v="17038"/>
    <n v="17454"/>
    <n v="18077"/>
    <n v="14960"/>
    <n v="11844"/>
    <n v="9973"/>
    <n v="6649"/>
    <n v="5610"/>
    <n v="3740"/>
    <n v="2909"/>
    <n v="2493"/>
  </r>
  <r>
    <s v="Washington County"/>
    <s v=" Ohio"/>
    <n v="2010"/>
    <x v="89"/>
    <n v="62066"/>
    <n v="30292"/>
    <n v="31774"/>
    <n v="3351"/>
    <n v="3413"/>
    <n v="4034"/>
    <n v="4220"/>
    <n v="3848"/>
    <n v="3413"/>
    <n v="3227"/>
    <n v="4096"/>
    <n v="3786"/>
    <n v="4965"/>
    <n v="4965"/>
    <n v="4530"/>
    <n v="3910"/>
    <n v="3289"/>
    <n v="2358"/>
    <n v="1924"/>
    <n v="1489"/>
    <n v="1365"/>
  </r>
  <r>
    <s v="Wayne County"/>
    <s v=" Ohio"/>
    <n v="2010"/>
    <x v="89"/>
    <n v="114438"/>
    <n v="56450"/>
    <n v="57988"/>
    <n v="8010"/>
    <n v="8468"/>
    <n v="7896"/>
    <n v="8811"/>
    <n v="7667"/>
    <n v="6637"/>
    <n v="6179"/>
    <n v="6866"/>
    <n v="7552"/>
    <n v="8582"/>
    <n v="8468"/>
    <n v="7209"/>
    <n v="6408"/>
    <n v="4463"/>
    <n v="4005"/>
    <n v="3204"/>
    <n v="2174"/>
    <n v="2059"/>
  </r>
  <r>
    <s v="Williams County"/>
    <s v=" Ohio"/>
    <n v="2010"/>
    <x v="89"/>
    <n v="38172"/>
    <n v="18942"/>
    <n v="19230"/>
    <n v="2366"/>
    <n v="2672"/>
    <n v="2481"/>
    <n v="2672"/>
    <n v="2061"/>
    <n v="2252"/>
    <n v="2213"/>
    <n v="2443"/>
    <n v="2481"/>
    <n v="2977"/>
    <n v="3015"/>
    <n v="2672"/>
    <n v="1946"/>
    <n v="1755"/>
    <n v="1297"/>
    <n v="1068"/>
    <n v="916"/>
    <n v="839"/>
  </r>
  <r>
    <s v="Wood County"/>
    <s v=" Ohio"/>
    <n v="2010"/>
    <x v="89"/>
    <n v="125295"/>
    <n v="60944"/>
    <n v="64351"/>
    <n v="6765"/>
    <n v="7392"/>
    <n v="8018"/>
    <n v="12278"/>
    <n v="14283"/>
    <n v="7392"/>
    <n v="6891"/>
    <n v="7517"/>
    <n v="7768"/>
    <n v="9021"/>
    <n v="9021"/>
    <n v="8144"/>
    <n v="6014"/>
    <n v="4134"/>
    <n v="3508"/>
    <n v="3007"/>
    <n v="2130"/>
    <n v="2004"/>
  </r>
  <r>
    <s v="Wyandot County"/>
    <s v=" Ohio"/>
    <n v="2010"/>
    <x v="89"/>
    <n v="22665"/>
    <n v="11112"/>
    <n v="11553"/>
    <n v="1382"/>
    <n v="1677"/>
    <n v="1518"/>
    <n v="1518"/>
    <n v="1155"/>
    <n v="1269"/>
    <n v="1359"/>
    <n v="1269"/>
    <n v="1745"/>
    <n v="1699"/>
    <n v="1699"/>
    <n v="1518"/>
    <n v="1201"/>
    <n v="1019"/>
    <n v="815"/>
    <n v="815"/>
    <n v="589"/>
    <n v="453"/>
  </r>
  <r>
    <s v="Adair County"/>
    <s v=" Oklahoma"/>
    <n v="2010"/>
    <x v="90"/>
    <n v="22424"/>
    <n v="11189"/>
    <n v="11235"/>
    <n v="1704"/>
    <n v="1749"/>
    <n v="1861"/>
    <n v="1771"/>
    <n v="1300"/>
    <n v="1278"/>
    <n v="1390"/>
    <n v="1367"/>
    <n v="1614"/>
    <n v="1569"/>
    <n v="1457"/>
    <n v="1345"/>
    <n v="1188"/>
    <n v="1031"/>
    <n v="672"/>
    <n v="560"/>
    <n v="269"/>
    <n v="313"/>
  </r>
  <r>
    <s v="Alfalfa County"/>
    <s v=" Oklahoma"/>
    <n v="2010"/>
    <x v="90"/>
    <n v="5621"/>
    <n v="3309"/>
    <n v="2312"/>
    <n v="269"/>
    <n v="247"/>
    <n v="303"/>
    <n v="252"/>
    <n v="258"/>
    <n v="247"/>
    <n v="264"/>
    <n v="432"/>
    <n v="449"/>
    <n v="528"/>
    <n v="489"/>
    <n v="432"/>
    <n v="320"/>
    <n v="337"/>
    <n v="264"/>
    <n v="202"/>
    <n v="185"/>
    <n v="140"/>
  </r>
  <r>
    <s v="Atoka County"/>
    <s v=" Oklahoma"/>
    <n v="2010"/>
    <x v="90"/>
    <n v="14140"/>
    <n v="7497"/>
    <n v="6643"/>
    <n v="933"/>
    <n v="961"/>
    <n v="777"/>
    <n v="904"/>
    <n v="862"/>
    <n v="961"/>
    <n v="876"/>
    <n v="919"/>
    <n v="919"/>
    <n v="1074"/>
    <n v="933"/>
    <n v="989"/>
    <n v="791"/>
    <n v="791"/>
    <n v="494"/>
    <n v="410"/>
    <n v="325"/>
    <n v="197"/>
  </r>
  <r>
    <s v="Beaver County"/>
    <s v=" Oklahoma"/>
    <n v="2010"/>
    <x v="90"/>
    <n v="5564"/>
    <n v="2830"/>
    <n v="2734"/>
    <n v="339"/>
    <n v="367"/>
    <n v="406"/>
    <n v="445"/>
    <n v="200"/>
    <n v="300"/>
    <n v="278"/>
    <n v="294"/>
    <n v="445"/>
    <n v="411"/>
    <n v="445"/>
    <n v="328"/>
    <n v="400"/>
    <n v="272"/>
    <n v="200"/>
    <n v="189"/>
    <n v="122"/>
    <n v="122"/>
  </r>
  <r>
    <s v="Beckham County"/>
    <s v=" Oklahoma"/>
    <n v="2010"/>
    <x v="90"/>
    <n v="21817"/>
    <n v="11630"/>
    <n v="10187"/>
    <n v="1788"/>
    <n v="1461"/>
    <n v="1352"/>
    <n v="1679"/>
    <n v="1810"/>
    <n v="1396"/>
    <n v="1418"/>
    <n v="1047"/>
    <n v="1679"/>
    <n v="1614"/>
    <n v="1418"/>
    <n v="1330"/>
    <n v="829"/>
    <n v="872"/>
    <n v="676"/>
    <n v="610"/>
    <n v="370"/>
    <n v="392"/>
  </r>
  <r>
    <s v="Blaine County"/>
    <s v=" Oklahoma"/>
    <n v="2010"/>
    <x v="90"/>
    <n v="11972"/>
    <n v="6507"/>
    <n v="5465"/>
    <n v="814"/>
    <n v="682"/>
    <n v="742"/>
    <n v="861"/>
    <n v="562"/>
    <n v="1101"/>
    <n v="682"/>
    <n v="778"/>
    <n v="790"/>
    <n v="873"/>
    <n v="814"/>
    <n v="706"/>
    <n v="622"/>
    <n v="574"/>
    <n v="442"/>
    <n v="442"/>
    <n v="203"/>
    <n v="299"/>
  </r>
  <r>
    <s v="Bryan County"/>
    <s v=" Oklahoma"/>
    <n v="2010"/>
    <x v="90"/>
    <n v="41195"/>
    <n v="20219"/>
    <n v="20976"/>
    <n v="2554"/>
    <n v="2760"/>
    <n v="2677"/>
    <n v="3172"/>
    <n v="3295"/>
    <n v="2924"/>
    <n v="2348"/>
    <n v="2636"/>
    <n v="2142"/>
    <n v="2677"/>
    <n v="2760"/>
    <n v="2595"/>
    <n v="2265"/>
    <n v="1853"/>
    <n v="1688"/>
    <n v="1071"/>
    <n v="823"/>
    <n v="947"/>
  </r>
  <r>
    <s v="Caddo County"/>
    <s v=" Oklahoma"/>
    <n v="2010"/>
    <x v="90"/>
    <n v="28951"/>
    <n v="14731"/>
    <n v="14220"/>
    <n v="2084"/>
    <n v="1852"/>
    <n v="2287"/>
    <n v="2229"/>
    <n v="1679"/>
    <n v="1766"/>
    <n v="1621"/>
    <n v="1852"/>
    <n v="1910"/>
    <n v="2026"/>
    <n v="2026"/>
    <n v="1766"/>
    <n v="1592"/>
    <n v="1215"/>
    <n v="1129"/>
    <n v="868"/>
    <n v="492"/>
    <n v="521"/>
  </r>
  <r>
    <s v="Canadian County"/>
    <s v=" Oklahoma"/>
    <n v="2010"/>
    <x v="90"/>
    <n v="109814"/>
    <n v="54224"/>
    <n v="55590"/>
    <n v="8016"/>
    <n v="8236"/>
    <n v="8455"/>
    <n v="7577"/>
    <n v="6039"/>
    <n v="7686"/>
    <n v="7796"/>
    <n v="7906"/>
    <n v="7906"/>
    <n v="8675"/>
    <n v="7686"/>
    <n v="6698"/>
    <n v="5490"/>
    <n v="4172"/>
    <n v="2855"/>
    <n v="2086"/>
    <n v="1427"/>
    <n v="1207"/>
  </r>
  <r>
    <s v="Carter County"/>
    <s v=" Oklahoma"/>
    <n v="2010"/>
    <x v="90"/>
    <n v="46993"/>
    <n v="22863"/>
    <n v="24130"/>
    <n v="3195"/>
    <n v="3195"/>
    <n v="3618"/>
    <n v="3383"/>
    <n v="2443"/>
    <n v="2913"/>
    <n v="2819"/>
    <n v="2678"/>
    <n v="3101"/>
    <n v="3524"/>
    <n v="3618"/>
    <n v="2819"/>
    <n v="2631"/>
    <n v="2349"/>
    <n v="1550"/>
    <n v="1315"/>
    <n v="986"/>
    <n v="892"/>
  </r>
  <r>
    <s v="Cherokee County"/>
    <s v=" Oklahoma"/>
    <n v="2010"/>
    <x v="90"/>
    <n v="46182"/>
    <n v="22506"/>
    <n v="23676"/>
    <n v="3094"/>
    <n v="2955"/>
    <n v="3140"/>
    <n v="4248"/>
    <n v="4572"/>
    <n v="2863"/>
    <n v="2586"/>
    <n v="2493"/>
    <n v="2909"/>
    <n v="3001"/>
    <n v="2955"/>
    <n v="2586"/>
    <n v="2770"/>
    <n v="1847"/>
    <n v="1616"/>
    <n v="1200"/>
    <n v="738"/>
    <n v="600"/>
  </r>
  <r>
    <s v="Choctaw County"/>
    <s v=" Oklahoma"/>
    <n v="2010"/>
    <x v="90"/>
    <n v="15190"/>
    <n v="7334"/>
    <n v="7856"/>
    <n v="1063"/>
    <n v="1093"/>
    <n v="1002"/>
    <n v="1063"/>
    <n v="805"/>
    <n v="805"/>
    <n v="835"/>
    <n v="820"/>
    <n v="896"/>
    <n v="1017"/>
    <n v="1048"/>
    <n v="1032"/>
    <n v="987"/>
    <n v="835"/>
    <n v="698"/>
    <n v="455"/>
    <n v="379"/>
    <n v="349"/>
  </r>
  <r>
    <s v="Cimarron County"/>
    <s v=" Oklahoma"/>
    <n v="2010"/>
    <x v="90"/>
    <n v="2503"/>
    <n v="1278"/>
    <n v="1225"/>
    <n v="125"/>
    <n v="195"/>
    <n v="217"/>
    <n v="150"/>
    <n v="125"/>
    <n v="92"/>
    <n v="152"/>
    <n v="70"/>
    <n v="122"/>
    <n v="215"/>
    <n v="157"/>
    <n v="207"/>
    <n v="127"/>
    <n v="135"/>
    <n v="125"/>
    <n v="145"/>
    <n v="87"/>
    <n v="55"/>
  </r>
  <r>
    <s v="Cleveland County"/>
    <s v=" Oklahoma"/>
    <n v="2010"/>
    <x v="90"/>
    <n v="246831"/>
    <n v="123518"/>
    <n v="123313"/>
    <n v="15797"/>
    <n v="17031"/>
    <n v="14563"/>
    <n v="19499"/>
    <n v="27398"/>
    <n v="19993"/>
    <n v="17031"/>
    <n v="16290"/>
    <n v="15550"/>
    <n v="17278"/>
    <n v="16290"/>
    <n v="14069"/>
    <n v="11601"/>
    <n v="8145"/>
    <n v="5923"/>
    <n v="4442"/>
    <n v="3208"/>
    <n v="2468"/>
  </r>
  <r>
    <s v="Coal County"/>
    <s v=" Oklahoma"/>
    <n v="2010"/>
    <x v="90"/>
    <n v="5801"/>
    <n v="2848"/>
    <n v="2953"/>
    <n v="371"/>
    <n v="429"/>
    <n v="481"/>
    <n v="365"/>
    <n v="307"/>
    <n v="301"/>
    <n v="220"/>
    <n v="342"/>
    <n v="353"/>
    <n v="446"/>
    <n v="435"/>
    <n v="388"/>
    <n v="330"/>
    <n v="226"/>
    <n v="295"/>
    <n v="179"/>
    <n v="226"/>
    <n v="92"/>
  </r>
  <r>
    <s v="Comanche County"/>
    <s v=" Oklahoma"/>
    <n v="2010"/>
    <x v="90"/>
    <n v="119902"/>
    <n v="61936"/>
    <n v="57966"/>
    <n v="8992"/>
    <n v="8752"/>
    <n v="7553"/>
    <n v="9712"/>
    <n v="11990"/>
    <n v="10311"/>
    <n v="8273"/>
    <n v="7433"/>
    <n v="8033"/>
    <n v="8273"/>
    <n v="7433"/>
    <n v="6234"/>
    <n v="4556"/>
    <n v="3956"/>
    <n v="2997"/>
    <n v="2637"/>
    <n v="1558"/>
    <n v="1318"/>
  </r>
  <r>
    <s v="Cotton County"/>
    <s v=" Oklahoma"/>
    <n v="2010"/>
    <x v="90"/>
    <n v="6230"/>
    <n v="3075"/>
    <n v="3155"/>
    <n v="436"/>
    <n v="485"/>
    <n v="398"/>
    <n v="355"/>
    <n v="299"/>
    <n v="361"/>
    <n v="367"/>
    <n v="454"/>
    <n v="355"/>
    <n v="454"/>
    <n v="429"/>
    <n v="417"/>
    <n v="330"/>
    <n v="280"/>
    <n v="305"/>
    <n v="174"/>
    <n v="149"/>
    <n v="168"/>
  </r>
  <r>
    <s v="Pendleton County"/>
    <s v=" Kentucky"/>
    <n v="2010"/>
    <x v="65"/>
    <n v="14951"/>
    <n v="7597"/>
    <n v="7354"/>
    <n v="852"/>
    <n v="941"/>
    <n v="971"/>
    <n v="986"/>
    <n v="867"/>
    <n v="792"/>
    <n v="807"/>
    <n v="1001"/>
    <n v="971"/>
    <n v="1255"/>
    <n v="1121"/>
    <n v="986"/>
    <n v="912"/>
    <n v="777"/>
    <n v="598"/>
    <n v="388"/>
    <n v="373"/>
    <n v="358"/>
  </r>
  <r>
    <s v="Creek County"/>
    <s v=" Oklahoma"/>
    <n v="2010"/>
    <x v="90"/>
    <n v="68914"/>
    <n v="34180"/>
    <n v="34734"/>
    <n v="4341"/>
    <n v="4961"/>
    <n v="4892"/>
    <n v="5030"/>
    <n v="3652"/>
    <n v="3859"/>
    <n v="3997"/>
    <n v="4134"/>
    <n v="4686"/>
    <n v="5375"/>
    <n v="5030"/>
    <n v="4755"/>
    <n v="4065"/>
    <n v="3238"/>
    <n v="2549"/>
    <n v="1929"/>
    <n v="1447"/>
    <n v="964"/>
  </r>
  <r>
    <s v="Custer County"/>
    <s v=" Oklahoma"/>
    <n v="2010"/>
    <x v="90"/>
    <n v="26824"/>
    <n v="13246"/>
    <n v="13578"/>
    <n v="1824"/>
    <n v="1555"/>
    <n v="1716"/>
    <n v="2333"/>
    <n v="3674"/>
    <n v="1850"/>
    <n v="1636"/>
    <n v="1341"/>
    <n v="1314"/>
    <n v="1663"/>
    <n v="1663"/>
    <n v="1421"/>
    <n v="1233"/>
    <n v="1019"/>
    <n v="751"/>
    <n v="670"/>
    <n v="616"/>
    <n v="563"/>
  </r>
  <r>
    <s v="Delaware County"/>
    <s v=" Oklahoma"/>
    <n v="2010"/>
    <x v="90"/>
    <n v="41017"/>
    <n v="20188"/>
    <n v="20829"/>
    <n v="2420"/>
    <n v="2625"/>
    <n v="2543"/>
    <n v="2789"/>
    <n v="1927"/>
    <n v="1968"/>
    <n v="1968"/>
    <n v="2337"/>
    <n v="2420"/>
    <n v="2994"/>
    <n v="2953"/>
    <n v="2666"/>
    <n v="3445"/>
    <n v="2953"/>
    <n v="1927"/>
    <n v="1558"/>
    <n v="738"/>
    <n v="779"/>
  </r>
  <r>
    <s v="Dewey County"/>
    <s v=" Oklahoma"/>
    <n v="2010"/>
    <x v="90"/>
    <n v="4720"/>
    <n v="2369"/>
    <n v="2351"/>
    <n v="273"/>
    <n v="306"/>
    <n v="325"/>
    <n v="269"/>
    <n v="207"/>
    <n v="259"/>
    <n v="269"/>
    <n v="259"/>
    <n v="292"/>
    <n v="330"/>
    <n v="354"/>
    <n v="316"/>
    <n v="287"/>
    <n v="283"/>
    <n v="250"/>
    <n v="169"/>
    <n v="118"/>
    <n v="136"/>
  </r>
  <r>
    <s v="Ellis County"/>
    <s v=" Oklahoma"/>
    <n v="2010"/>
    <x v="90"/>
    <n v="4041"/>
    <n v="2013"/>
    <n v="2028"/>
    <n v="254"/>
    <n v="254"/>
    <n v="266"/>
    <n v="262"/>
    <n v="125"/>
    <n v="206"/>
    <n v="218"/>
    <n v="177"/>
    <n v="250"/>
    <n v="307"/>
    <n v="303"/>
    <n v="347"/>
    <n v="246"/>
    <n v="214"/>
    <n v="214"/>
    <n v="177"/>
    <n v="68"/>
    <n v="145"/>
  </r>
  <r>
    <s v="Garfield County"/>
    <s v=" Oklahoma"/>
    <n v="2010"/>
    <x v="90"/>
    <n v="59093"/>
    <n v="29014"/>
    <n v="30079"/>
    <n v="4195"/>
    <n v="4077"/>
    <n v="3781"/>
    <n v="4136"/>
    <n v="4018"/>
    <n v="4077"/>
    <n v="3486"/>
    <n v="3309"/>
    <n v="3545"/>
    <n v="4372"/>
    <n v="4254"/>
    <n v="3841"/>
    <n v="2895"/>
    <n v="2481"/>
    <n v="2127"/>
    <n v="1772"/>
    <n v="1063"/>
    <n v="1713"/>
  </r>
  <r>
    <s v="Garvin County"/>
    <s v=" Oklahoma"/>
    <n v="2010"/>
    <x v="90"/>
    <n v="27462"/>
    <n v="13453"/>
    <n v="14009"/>
    <n v="1867"/>
    <n v="1894"/>
    <n v="1839"/>
    <n v="1812"/>
    <n v="1318"/>
    <n v="1812"/>
    <n v="1702"/>
    <n v="1620"/>
    <n v="1647"/>
    <n v="1977"/>
    <n v="1977"/>
    <n v="1977"/>
    <n v="1373"/>
    <n v="1263"/>
    <n v="1235"/>
    <n v="768"/>
    <n v="466"/>
    <n v="933"/>
  </r>
  <r>
    <s v="Grady County"/>
    <s v=" Oklahoma"/>
    <n v="2010"/>
    <x v="90"/>
    <n v="51545"/>
    <n v="25618"/>
    <n v="25927"/>
    <n v="3556"/>
    <n v="3659"/>
    <n v="3711"/>
    <n v="3968"/>
    <n v="3041"/>
    <n v="3144"/>
    <n v="2938"/>
    <n v="3608"/>
    <n v="3298"/>
    <n v="3968"/>
    <n v="3814"/>
    <n v="3401"/>
    <n v="2731"/>
    <n v="2371"/>
    <n v="1597"/>
    <n v="1082"/>
    <n v="824"/>
    <n v="773"/>
  </r>
  <r>
    <s v="Grant County"/>
    <s v=" Oklahoma"/>
    <n v="2010"/>
    <x v="90"/>
    <n v="4579"/>
    <n v="2283"/>
    <n v="2296"/>
    <n v="224"/>
    <n v="242"/>
    <n v="334"/>
    <n v="357"/>
    <n v="206"/>
    <n v="178"/>
    <n v="206"/>
    <n v="270"/>
    <n v="274"/>
    <n v="370"/>
    <n v="361"/>
    <n v="334"/>
    <n v="242"/>
    <n v="274"/>
    <n v="196"/>
    <n v="196"/>
    <n v="187"/>
    <n v="114"/>
  </r>
  <r>
    <s v="Greer County"/>
    <s v=" Oklahoma"/>
    <n v="2010"/>
    <x v="90"/>
    <n v="6182"/>
    <n v="3546"/>
    <n v="2636"/>
    <n v="352"/>
    <n v="377"/>
    <n v="302"/>
    <n v="222"/>
    <n v="531"/>
    <n v="500"/>
    <n v="426"/>
    <n v="438"/>
    <n v="401"/>
    <n v="426"/>
    <n v="414"/>
    <n v="302"/>
    <n v="383"/>
    <n v="272"/>
    <n v="253"/>
    <n v="222"/>
    <n v="204"/>
    <n v="154"/>
  </r>
  <r>
    <s v="Harmon County"/>
    <s v=" Oklahoma"/>
    <n v="2010"/>
    <x v="90"/>
    <n v="2875"/>
    <n v="1393"/>
    <n v="1482"/>
    <n v="207"/>
    <n v="195"/>
    <n v="138"/>
    <n v="192"/>
    <n v="155"/>
    <n v="184"/>
    <n v="92"/>
    <n v="152"/>
    <n v="235"/>
    <n v="227"/>
    <n v="235"/>
    <n v="224"/>
    <n v="161"/>
    <n v="86"/>
    <n v="143"/>
    <n v="106"/>
    <n v="77"/>
    <n v="66"/>
  </r>
  <r>
    <s v="Harper County"/>
    <s v=" Oklahoma"/>
    <n v="2010"/>
    <x v="90"/>
    <n v="3607"/>
    <n v="1812"/>
    <n v="1795"/>
    <n v="230"/>
    <n v="241"/>
    <n v="252"/>
    <n v="245"/>
    <n v="169"/>
    <n v="209"/>
    <n v="165"/>
    <n v="147"/>
    <n v="284"/>
    <n v="259"/>
    <n v="284"/>
    <n v="191"/>
    <n v="212"/>
    <n v="176"/>
    <n v="158"/>
    <n v="176"/>
    <n v="115"/>
    <n v="82"/>
  </r>
  <r>
    <s v="Haskell County"/>
    <s v=" Oklahoma"/>
    <n v="2010"/>
    <x v="90"/>
    <n v="12577"/>
    <n v="6239"/>
    <n v="6338"/>
    <n v="880"/>
    <n v="830"/>
    <n v="930"/>
    <n v="855"/>
    <n v="654"/>
    <n v="729"/>
    <n v="616"/>
    <n v="817"/>
    <n v="679"/>
    <n v="930"/>
    <n v="792"/>
    <n v="716"/>
    <n v="943"/>
    <n v="830"/>
    <n v="402"/>
    <n v="415"/>
    <n v="264"/>
    <n v="289"/>
  </r>
  <r>
    <s v="Monroe County"/>
    <s v=" West Virginia"/>
    <n v="2010"/>
    <x v="91"/>
    <n v="13606"/>
    <n v="7195"/>
    <n v="6411"/>
    <n v="789"/>
    <n v="789"/>
    <n v="993"/>
    <n v="857"/>
    <n v="707"/>
    <n v="748"/>
    <n v="1020"/>
    <n v="884"/>
    <n v="857"/>
    <n v="911"/>
    <n v="925"/>
    <n v="897"/>
    <n v="802"/>
    <n v="693"/>
    <n v="598"/>
    <n v="530"/>
    <n v="258"/>
    <n v="326"/>
  </r>
  <r>
    <s v="Jackson County"/>
    <s v=" Oklahoma"/>
    <n v="2010"/>
    <x v="90"/>
    <n v="26386"/>
    <n v="13329"/>
    <n v="13057"/>
    <n v="2084"/>
    <n v="1873"/>
    <n v="1820"/>
    <n v="1978"/>
    <n v="2163"/>
    <n v="1662"/>
    <n v="1767"/>
    <n v="1688"/>
    <n v="1583"/>
    <n v="1899"/>
    <n v="1609"/>
    <n v="1530"/>
    <n v="1266"/>
    <n v="897"/>
    <n v="949"/>
    <n v="791"/>
    <n v="422"/>
    <n v="369"/>
  </r>
  <r>
    <s v="Jefferson County"/>
    <s v=" Oklahoma"/>
    <n v="2010"/>
    <x v="90"/>
    <n v="6435"/>
    <n v="3152"/>
    <n v="3283"/>
    <n v="431"/>
    <n v="431"/>
    <n v="431"/>
    <n v="418"/>
    <n v="302"/>
    <n v="334"/>
    <n v="366"/>
    <n v="328"/>
    <n v="469"/>
    <n v="424"/>
    <n v="482"/>
    <n v="418"/>
    <n v="405"/>
    <n v="296"/>
    <n v="321"/>
    <n v="218"/>
    <n v="238"/>
    <n v="135"/>
  </r>
  <r>
    <s v="Johnston County"/>
    <s v=" Oklahoma"/>
    <n v="2010"/>
    <x v="90"/>
    <n v="10816"/>
    <n v="5354"/>
    <n v="5462"/>
    <n v="767"/>
    <n v="735"/>
    <n v="681"/>
    <n v="854"/>
    <n v="940"/>
    <n v="508"/>
    <n v="486"/>
    <n v="605"/>
    <n v="616"/>
    <n v="767"/>
    <n v="724"/>
    <n v="746"/>
    <n v="627"/>
    <n v="584"/>
    <n v="443"/>
    <n v="292"/>
    <n v="205"/>
    <n v="227"/>
  </r>
  <r>
    <s v="Kay County"/>
    <s v=" Oklahoma"/>
    <n v="2010"/>
    <x v="90"/>
    <n v="46473"/>
    <n v="22904"/>
    <n v="23569"/>
    <n v="3253"/>
    <n v="3253"/>
    <n v="3160"/>
    <n v="3392"/>
    <n v="2741"/>
    <n v="2648"/>
    <n v="2556"/>
    <n v="2416"/>
    <n v="2788"/>
    <n v="3346"/>
    <n v="3392"/>
    <n v="3160"/>
    <n v="2556"/>
    <n v="1998"/>
    <n v="1858"/>
    <n v="1673"/>
    <n v="1254"/>
    <n v="975"/>
  </r>
  <r>
    <s v="Kingfisher County"/>
    <s v=" Oklahoma"/>
    <n v="2010"/>
    <x v="90"/>
    <n v="14776"/>
    <n v="7240"/>
    <n v="7536"/>
    <n v="1063"/>
    <n v="738"/>
    <n v="1433"/>
    <n v="1078"/>
    <n v="783"/>
    <n v="827"/>
    <n v="886"/>
    <n v="930"/>
    <n v="975"/>
    <n v="1137"/>
    <n v="1063"/>
    <n v="871"/>
    <n v="753"/>
    <n v="679"/>
    <n v="443"/>
    <n v="531"/>
    <n v="310"/>
    <n v="251"/>
  </r>
  <r>
    <s v="Kiowa County"/>
    <s v=" Oklahoma"/>
    <n v="2010"/>
    <x v="90"/>
    <n v="9540"/>
    <n v="4656"/>
    <n v="4884"/>
    <n v="448"/>
    <n v="696"/>
    <n v="629"/>
    <n v="753"/>
    <n v="515"/>
    <n v="467"/>
    <n v="543"/>
    <n v="448"/>
    <n v="658"/>
    <n v="677"/>
    <n v="715"/>
    <n v="581"/>
    <n v="639"/>
    <n v="562"/>
    <n v="391"/>
    <n v="391"/>
    <n v="228"/>
    <n v="181"/>
  </r>
  <r>
    <s v="Latimer County"/>
    <s v=" Oklahoma"/>
    <n v="2010"/>
    <x v="90"/>
    <n v="11015"/>
    <n v="5534"/>
    <n v="5481"/>
    <n v="671"/>
    <n v="715"/>
    <n v="793"/>
    <n v="1090"/>
    <n v="638"/>
    <n v="594"/>
    <n v="407"/>
    <n v="693"/>
    <n v="693"/>
    <n v="749"/>
    <n v="704"/>
    <n v="704"/>
    <n v="693"/>
    <n v="605"/>
    <n v="429"/>
    <n v="352"/>
    <n v="187"/>
    <n v="275"/>
  </r>
  <r>
    <s v="Le Flore County"/>
    <s v=" Oklahoma"/>
    <n v="2010"/>
    <x v="90"/>
    <n v="49822"/>
    <n v="24958"/>
    <n v="24864"/>
    <n v="3487"/>
    <n v="3537"/>
    <n v="3188"/>
    <n v="3686"/>
    <n v="3138"/>
    <n v="2889"/>
    <n v="2989"/>
    <n v="3138"/>
    <n v="3188"/>
    <n v="3587"/>
    <n v="3487"/>
    <n v="3487"/>
    <n v="2740"/>
    <n v="2590"/>
    <n v="1693"/>
    <n v="1145"/>
    <n v="946"/>
    <n v="946"/>
  </r>
  <r>
    <s v="Lincoln County"/>
    <s v=" Oklahoma"/>
    <n v="2010"/>
    <x v="90"/>
    <n v="33823"/>
    <n v="16667"/>
    <n v="17156"/>
    <n v="2097"/>
    <n v="2299"/>
    <n v="2705"/>
    <n v="2705"/>
    <n v="1724"/>
    <n v="1657"/>
    <n v="1724"/>
    <n v="2266"/>
    <n v="2130"/>
    <n v="2739"/>
    <n v="2502"/>
    <n v="2435"/>
    <n v="1860"/>
    <n v="1454"/>
    <n v="1555"/>
    <n v="1014"/>
    <n v="473"/>
    <n v="473"/>
  </r>
  <r>
    <s v="Logan County"/>
    <s v=" Oklahoma"/>
    <n v="2010"/>
    <x v="90"/>
    <n v="39777"/>
    <n v="19694"/>
    <n v="20083"/>
    <n v="2585"/>
    <n v="2903"/>
    <n v="2665"/>
    <n v="3102"/>
    <n v="2545"/>
    <n v="2665"/>
    <n v="2108"/>
    <n v="2545"/>
    <n v="2704"/>
    <n v="3261"/>
    <n v="3023"/>
    <n v="2903"/>
    <n v="1789"/>
    <n v="1630"/>
    <n v="1312"/>
    <n v="875"/>
    <n v="636"/>
    <n v="596"/>
  </r>
  <r>
    <s v="McClain County"/>
    <s v=" Oklahoma"/>
    <n v="2010"/>
    <x v="90"/>
    <n v="33107"/>
    <n v="16514"/>
    <n v="16593"/>
    <n v="2284"/>
    <n v="2251"/>
    <n v="2714"/>
    <n v="2218"/>
    <n v="1589"/>
    <n v="1920"/>
    <n v="1986"/>
    <n v="2317"/>
    <n v="2317"/>
    <n v="2747"/>
    <n v="2383"/>
    <n v="2085"/>
    <n v="1953"/>
    <n v="1556"/>
    <n v="1059"/>
    <n v="827"/>
    <n v="430"/>
    <n v="397"/>
  </r>
  <r>
    <s v="McCurtain County"/>
    <s v=" Oklahoma"/>
    <n v="2010"/>
    <x v="90"/>
    <n v="33130"/>
    <n v="16097"/>
    <n v="17033"/>
    <n v="2319"/>
    <n v="2484"/>
    <n v="2385"/>
    <n v="2385"/>
    <n v="1855"/>
    <n v="1954"/>
    <n v="1954"/>
    <n v="1855"/>
    <n v="2219"/>
    <n v="2319"/>
    <n v="2385"/>
    <n v="2120"/>
    <n v="2020"/>
    <n v="1490"/>
    <n v="1292"/>
    <n v="927"/>
    <n v="695"/>
    <n v="463"/>
  </r>
  <r>
    <s v="Major County"/>
    <s v=" Oklahoma"/>
    <n v="2010"/>
    <x v="90"/>
    <n v="7487"/>
    <n v="3731"/>
    <n v="3756"/>
    <n v="441"/>
    <n v="441"/>
    <n v="539"/>
    <n v="471"/>
    <n v="336"/>
    <n v="321"/>
    <n v="411"/>
    <n v="396"/>
    <n v="456"/>
    <n v="598"/>
    <n v="613"/>
    <n v="546"/>
    <n v="441"/>
    <n v="419"/>
    <n v="329"/>
    <n v="269"/>
    <n v="254"/>
    <n v="179"/>
  </r>
  <r>
    <s v="Marshall County"/>
    <s v=" Oklahoma"/>
    <n v="2010"/>
    <x v="90"/>
    <n v="15465"/>
    <n v="7723"/>
    <n v="7742"/>
    <n v="1036"/>
    <n v="1113"/>
    <n v="912"/>
    <n v="1051"/>
    <n v="695"/>
    <n v="695"/>
    <n v="927"/>
    <n v="943"/>
    <n v="819"/>
    <n v="1144"/>
    <n v="989"/>
    <n v="1190"/>
    <n v="943"/>
    <n v="1036"/>
    <n v="695"/>
    <n v="664"/>
    <n v="417"/>
    <n v="185"/>
  </r>
  <r>
    <s v="Mayes County"/>
    <s v=" Oklahoma"/>
    <n v="2010"/>
    <x v="90"/>
    <n v="40807"/>
    <n v="20254"/>
    <n v="20553"/>
    <n v="2815"/>
    <n v="2693"/>
    <n v="2938"/>
    <n v="3101"/>
    <n v="2203"/>
    <n v="2366"/>
    <n v="2203"/>
    <n v="2366"/>
    <n v="2734"/>
    <n v="2897"/>
    <n v="3101"/>
    <n v="2815"/>
    <n v="2407"/>
    <n v="2121"/>
    <n v="1509"/>
    <n v="1101"/>
    <n v="856"/>
    <n v="652"/>
  </r>
  <r>
    <s v="Murray County"/>
    <s v=" Oklahoma"/>
    <n v="2010"/>
    <x v="90"/>
    <n v="13193"/>
    <n v="6569"/>
    <n v="6624"/>
    <n v="883"/>
    <n v="1213"/>
    <n v="672"/>
    <n v="738"/>
    <n v="540"/>
    <n v="765"/>
    <n v="804"/>
    <n v="989"/>
    <n v="686"/>
    <n v="897"/>
    <n v="963"/>
    <n v="976"/>
    <n v="712"/>
    <n v="633"/>
    <n v="646"/>
    <n v="501"/>
    <n v="303"/>
    <n v="263"/>
  </r>
  <r>
    <s v="Muskogee County"/>
    <s v=" Oklahoma"/>
    <n v="2010"/>
    <x v="90"/>
    <n v="70383"/>
    <n v="34190"/>
    <n v="36193"/>
    <n v="4856"/>
    <n v="4786"/>
    <n v="4856"/>
    <n v="4645"/>
    <n v="4997"/>
    <n v="4434"/>
    <n v="4293"/>
    <n v="4293"/>
    <n v="4645"/>
    <n v="5067"/>
    <n v="4997"/>
    <n v="4152"/>
    <n v="4152"/>
    <n v="3237"/>
    <n v="2181"/>
    <n v="1900"/>
    <n v="1618"/>
    <n v="1266"/>
  </r>
  <r>
    <s v="Noble County"/>
    <s v=" Oklahoma"/>
    <n v="2010"/>
    <x v="90"/>
    <n v="11509"/>
    <n v="5652"/>
    <n v="5857"/>
    <n v="817"/>
    <n v="794"/>
    <n v="702"/>
    <n v="759"/>
    <n v="598"/>
    <n v="667"/>
    <n v="702"/>
    <n v="759"/>
    <n v="656"/>
    <n v="932"/>
    <n v="828"/>
    <n v="759"/>
    <n v="609"/>
    <n v="598"/>
    <n v="425"/>
    <n v="368"/>
    <n v="218"/>
    <n v="322"/>
  </r>
  <r>
    <s v="Nowata County"/>
    <s v=" Oklahoma"/>
    <n v="2010"/>
    <x v="90"/>
    <n v="10674"/>
    <n v="5211"/>
    <n v="5463"/>
    <n v="693"/>
    <n v="779"/>
    <n v="843"/>
    <n v="661"/>
    <n v="544"/>
    <n v="576"/>
    <n v="651"/>
    <n v="533"/>
    <n v="661"/>
    <n v="768"/>
    <n v="789"/>
    <n v="789"/>
    <n v="533"/>
    <n v="544"/>
    <n v="469"/>
    <n v="448"/>
    <n v="277"/>
    <n v="106"/>
  </r>
  <r>
    <s v="Okfuskee County"/>
    <s v=" Oklahoma"/>
    <n v="2010"/>
    <x v="90"/>
    <n v="12036"/>
    <n v="6428"/>
    <n v="5608"/>
    <n v="746"/>
    <n v="710"/>
    <n v="854"/>
    <n v="734"/>
    <n v="722"/>
    <n v="782"/>
    <n v="613"/>
    <n v="794"/>
    <n v="782"/>
    <n v="998"/>
    <n v="842"/>
    <n v="674"/>
    <n v="722"/>
    <n v="722"/>
    <n v="433"/>
    <n v="409"/>
    <n v="312"/>
    <n v="168"/>
  </r>
  <r>
    <s v="Oklahoma County"/>
    <s v=" Oklahoma"/>
    <n v="2010"/>
    <x v="90"/>
    <n v="704023"/>
    <n v="343324"/>
    <n v="360699"/>
    <n v="54209"/>
    <n v="48577"/>
    <n v="46465"/>
    <n v="47169"/>
    <n v="54913"/>
    <n v="57025"/>
    <n v="47873"/>
    <n v="45761"/>
    <n v="43649"/>
    <n v="49281"/>
    <n v="48577"/>
    <n v="42241"/>
    <n v="33089"/>
    <n v="23936"/>
    <n v="19712"/>
    <n v="16192"/>
    <n v="13376"/>
    <n v="10560"/>
  </r>
  <r>
    <s v="Okmulgee County"/>
    <s v=" Oklahoma"/>
    <n v="2010"/>
    <x v="90"/>
    <n v="39664"/>
    <n v="19612"/>
    <n v="20052"/>
    <n v="2617"/>
    <n v="2697"/>
    <n v="2816"/>
    <n v="2935"/>
    <n v="2617"/>
    <n v="2459"/>
    <n v="2141"/>
    <n v="2379"/>
    <n v="2379"/>
    <n v="2816"/>
    <n v="2855"/>
    <n v="2578"/>
    <n v="2340"/>
    <n v="1745"/>
    <n v="1546"/>
    <n v="1150"/>
    <n v="793"/>
    <n v="912"/>
  </r>
  <r>
    <s v="Osage County"/>
    <s v=" Oklahoma"/>
    <n v="2010"/>
    <x v="90"/>
    <n v="47192"/>
    <n v="23766"/>
    <n v="23426"/>
    <n v="2831"/>
    <n v="3256"/>
    <n v="3397"/>
    <n v="3445"/>
    <n v="2312"/>
    <n v="2453"/>
    <n v="2737"/>
    <n v="2925"/>
    <n v="3020"/>
    <n v="3728"/>
    <n v="3822"/>
    <n v="3350"/>
    <n v="2831"/>
    <n v="2453"/>
    <n v="1746"/>
    <n v="1226"/>
    <n v="943"/>
    <n v="707"/>
  </r>
  <r>
    <s v="Ottawa County"/>
    <s v=" Oklahoma"/>
    <n v="2010"/>
    <x v="90"/>
    <n v="32193"/>
    <n v="15752"/>
    <n v="16441"/>
    <n v="2124"/>
    <n v="2221"/>
    <n v="2028"/>
    <n v="2672"/>
    <n v="1995"/>
    <n v="1738"/>
    <n v="1738"/>
    <n v="2124"/>
    <n v="1802"/>
    <n v="2189"/>
    <n v="2092"/>
    <n v="2060"/>
    <n v="1899"/>
    <n v="1545"/>
    <n v="1352"/>
    <n v="1158"/>
    <n v="772"/>
    <n v="643"/>
  </r>
  <r>
    <s v="Pawnee County"/>
    <s v=" Oklahoma"/>
    <n v="2010"/>
    <x v="90"/>
    <n v="16564"/>
    <n v="8194"/>
    <n v="8370"/>
    <n v="1093"/>
    <n v="1142"/>
    <n v="1109"/>
    <n v="1159"/>
    <n v="844"/>
    <n v="778"/>
    <n v="828"/>
    <n v="960"/>
    <n v="1176"/>
    <n v="1209"/>
    <n v="1291"/>
    <n v="1109"/>
    <n v="1176"/>
    <n v="911"/>
    <n v="662"/>
    <n v="447"/>
    <n v="314"/>
    <n v="347"/>
  </r>
  <r>
    <s v="Payne County"/>
    <s v=" Oklahoma"/>
    <n v="2010"/>
    <x v="90"/>
    <n v="75687"/>
    <n v="38578"/>
    <n v="37109"/>
    <n v="4389"/>
    <n v="3708"/>
    <n v="3784"/>
    <n v="7871"/>
    <n v="15213"/>
    <n v="6206"/>
    <n v="4238"/>
    <n v="3784"/>
    <n v="3784"/>
    <n v="4238"/>
    <n v="4087"/>
    <n v="3632"/>
    <n v="2876"/>
    <n v="2194"/>
    <n v="1892"/>
    <n v="1513"/>
    <n v="1210"/>
    <n v="983"/>
  </r>
  <r>
    <s v="Pittsburg County"/>
    <s v=" Oklahoma"/>
    <n v="2010"/>
    <x v="90"/>
    <n v="45417"/>
    <n v="23344"/>
    <n v="22073"/>
    <n v="2725"/>
    <n v="2725"/>
    <n v="2634"/>
    <n v="2861"/>
    <n v="2588"/>
    <n v="2952"/>
    <n v="2815"/>
    <n v="2452"/>
    <n v="3270"/>
    <n v="3270"/>
    <n v="3270"/>
    <n v="3179"/>
    <n v="2815"/>
    <n v="2225"/>
    <n v="1998"/>
    <n v="1362"/>
    <n v="1226"/>
    <n v="999"/>
  </r>
  <r>
    <s v="Pontotoc County"/>
    <s v=" Oklahoma"/>
    <n v="2010"/>
    <x v="90"/>
    <n v="36644"/>
    <n v="17619"/>
    <n v="19025"/>
    <n v="2491"/>
    <n v="2418"/>
    <n v="2161"/>
    <n v="2821"/>
    <n v="3297"/>
    <n v="2601"/>
    <n v="2088"/>
    <n v="2198"/>
    <n v="2088"/>
    <n v="2528"/>
    <n v="2455"/>
    <n v="2015"/>
    <n v="2052"/>
    <n v="1465"/>
    <n v="1465"/>
    <n v="1135"/>
    <n v="659"/>
    <n v="659"/>
  </r>
  <r>
    <s v="Pottawatomie County"/>
    <s v=" Oklahoma"/>
    <n v="2010"/>
    <x v="90"/>
    <n v="68751"/>
    <n v="33106"/>
    <n v="35645"/>
    <n v="4675"/>
    <n v="4675"/>
    <n v="4881"/>
    <n v="5362"/>
    <n v="4812"/>
    <n v="4331"/>
    <n v="4056"/>
    <n v="4193"/>
    <n v="4468"/>
    <n v="5087"/>
    <n v="4675"/>
    <n v="4262"/>
    <n v="3643"/>
    <n v="3231"/>
    <n v="2268"/>
    <n v="1650"/>
    <n v="1237"/>
    <n v="1237"/>
  </r>
  <r>
    <s v="Lake County"/>
    <s v=" South Dakota"/>
    <n v="2010"/>
    <x v="92"/>
    <n v="11500"/>
    <n v="5672"/>
    <n v="5828"/>
    <n v="713"/>
    <n v="644"/>
    <n v="828"/>
    <n v="759"/>
    <n v="609"/>
    <n v="494"/>
    <n v="540"/>
    <n v="644"/>
    <n v="724"/>
    <n v="874"/>
    <n v="816"/>
    <n v="782"/>
    <n v="770"/>
    <n v="816"/>
    <n v="494"/>
    <n v="506"/>
    <n v="218"/>
    <n v="253"/>
  </r>
  <r>
    <s v="Roger Mills County"/>
    <s v=" Oklahoma"/>
    <n v="2010"/>
    <x v="90"/>
    <n v="3530"/>
    <n v="1745"/>
    <n v="1785"/>
    <n v="215"/>
    <n v="264"/>
    <n v="229"/>
    <n v="222"/>
    <n v="148"/>
    <n v="169"/>
    <n v="169"/>
    <n v="208"/>
    <n v="201"/>
    <n v="285"/>
    <n v="282"/>
    <n v="236"/>
    <n v="236"/>
    <n v="222"/>
    <n v="137"/>
    <n v="155"/>
    <n v="74"/>
    <n v="67"/>
  </r>
  <r>
    <s v="Rogers County"/>
    <s v=" Oklahoma"/>
    <n v="2010"/>
    <x v="90"/>
    <n v="85044"/>
    <n v="42244"/>
    <n v="42800"/>
    <n v="5187"/>
    <n v="6548"/>
    <n v="6548"/>
    <n v="6633"/>
    <n v="4932"/>
    <n v="4592"/>
    <n v="4847"/>
    <n v="5527"/>
    <n v="6633"/>
    <n v="6633"/>
    <n v="6123"/>
    <n v="5442"/>
    <n v="4592"/>
    <n v="3656"/>
    <n v="2806"/>
    <n v="1785"/>
    <n v="1530"/>
    <n v="1020"/>
  </r>
  <r>
    <s v="Seminole County"/>
    <s v=" Oklahoma"/>
    <n v="2010"/>
    <x v="90"/>
    <n v="25224"/>
    <n v="12317"/>
    <n v="12907"/>
    <n v="1690"/>
    <n v="1690"/>
    <n v="1992"/>
    <n v="1942"/>
    <n v="1589"/>
    <n v="1387"/>
    <n v="1311"/>
    <n v="1437"/>
    <n v="1412"/>
    <n v="1816"/>
    <n v="1816"/>
    <n v="1538"/>
    <n v="1513"/>
    <n v="1235"/>
    <n v="1008"/>
    <n v="857"/>
    <n v="479"/>
    <n v="479"/>
  </r>
  <r>
    <s v="Sequoyah County"/>
    <s v=" Oklahoma"/>
    <n v="2010"/>
    <x v="90"/>
    <n v="41855"/>
    <n v="20948"/>
    <n v="20907"/>
    <n v="2720"/>
    <n v="2804"/>
    <n v="3390"/>
    <n v="3055"/>
    <n v="2260"/>
    <n v="2343"/>
    <n v="2385"/>
    <n v="3097"/>
    <n v="2762"/>
    <n v="3013"/>
    <n v="2720"/>
    <n v="2929"/>
    <n v="2176"/>
    <n v="2092"/>
    <n v="1590"/>
    <n v="1171"/>
    <n v="711"/>
    <n v="585"/>
  </r>
  <r>
    <s v="Stephens County"/>
    <s v=" Oklahoma"/>
    <n v="2010"/>
    <x v="90"/>
    <n v="44454"/>
    <n v="21547"/>
    <n v="22907"/>
    <n v="2933"/>
    <n v="3200"/>
    <n v="2756"/>
    <n v="2845"/>
    <n v="2400"/>
    <n v="2622"/>
    <n v="2356"/>
    <n v="2489"/>
    <n v="2978"/>
    <n v="3334"/>
    <n v="3200"/>
    <n v="2978"/>
    <n v="2533"/>
    <n v="2133"/>
    <n v="1911"/>
    <n v="1555"/>
    <n v="1066"/>
    <n v="1066"/>
  </r>
  <r>
    <s v="Texas County"/>
    <s v=" Oklahoma"/>
    <n v="2010"/>
    <x v="90"/>
    <n v="19826"/>
    <n v="10312"/>
    <n v="9514"/>
    <n v="1764"/>
    <n v="1526"/>
    <n v="1486"/>
    <n v="1486"/>
    <n v="1665"/>
    <n v="1486"/>
    <n v="1328"/>
    <n v="1229"/>
    <n v="1268"/>
    <n v="1387"/>
    <n v="1189"/>
    <n v="1011"/>
    <n v="931"/>
    <n v="614"/>
    <n v="455"/>
    <n v="475"/>
    <n v="297"/>
    <n v="198"/>
  </r>
  <r>
    <s v="Tillman County"/>
    <s v=" Oklahoma"/>
    <n v="2010"/>
    <x v="90"/>
    <n v="8154"/>
    <n v="4028"/>
    <n v="4126"/>
    <n v="546"/>
    <n v="424"/>
    <n v="660"/>
    <n v="636"/>
    <n v="505"/>
    <n v="440"/>
    <n v="309"/>
    <n v="366"/>
    <n v="636"/>
    <n v="603"/>
    <n v="530"/>
    <n v="521"/>
    <n v="456"/>
    <n v="456"/>
    <n v="399"/>
    <n v="228"/>
    <n v="203"/>
    <n v="220"/>
  </r>
  <r>
    <s v="Tulsa County"/>
    <s v=" Oklahoma"/>
    <n v="2010"/>
    <x v="90"/>
    <n v="589757"/>
    <n v="287494"/>
    <n v="302263"/>
    <n v="43642"/>
    <n v="41282"/>
    <n v="40693"/>
    <n v="41282"/>
    <n v="41872"/>
    <n v="43642"/>
    <n v="40103"/>
    <n v="40693"/>
    <n v="38334"/>
    <n v="42462"/>
    <n v="41282"/>
    <n v="35975"/>
    <n v="28308"/>
    <n v="19461"/>
    <n v="17102"/>
    <n v="13564"/>
    <n v="11205"/>
    <n v="9436"/>
  </r>
  <r>
    <s v="Wagoner County"/>
    <s v=" Oklahoma"/>
    <n v="2010"/>
    <x v="90"/>
    <n v="70232"/>
    <n v="34651"/>
    <n v="35581"/>
    <n v="4846"/>
    <n v="4986"/>
    <n v="5618"/>
    <n v="4986"/>
    <n v="3652"/>
    <n v="4284"/>
    <n v="4354"/>
    <n v="4705"/>
    <n v="5267"/>
    <n v="5267"/>
    <n v="4916"/>
    <n v="4705"/>
    <n v="4143"/>
    <n v="3230"/>
    <n v="2177"/>
    <n v="1404"/>
    <n v="913"/>
    <n v="772"/>
  </r>
  <r>
    <s v="Washington County"/>
    <s v=" Oklahoma"/>
    <n v="2010"/>
    <x v="90"/>
    <n v="50339"/>
    <n v="24218"/>
    <n v="26121"/>
    <n v="3121"/>
    <n v="3423"/>
    <n v="3020"/>
    <n v="3523"/>
    <n v="3070"/>
    <n v="2667"/>
    <n v="2516"/>
    <n v="3070"/>
    <n v="2970"/>
    <n v="3624"/>
    <n v="3876"/>
    <n v="3473"/>
    <n v="2970"/>
    <n v="2315"/>
    <n v="2063"/>
    <n v="1912"/>
    <n v="1208"/>
    <n v="1409"/>
  </r>
  <r>
    <s v="Washita County"/>
    <s v=" Oklahoma"/>
    <n v="2010"/>
    <x v="90"/>
    <n v="11571"/>
    <n v="5662"/>
    <n v="5909"/>
    <n v="763"/>
    <n v="821"/>
    <n v="902"/>
    <n v="740"/>
    <n v="705"/>
    <n v="671"/>
    <n v="647"/>
    <n v="613"/>
    <n v="705"/>
    <n v="867"/>
    <n v="844"/>
    <n v="659"/>
    <n v="601"/>
    <n v="590"/>
    <n v="416"/>
    <n v="543"/>
    <n v="208"/>
    <n v="289"/>
  </r>
  <r>
    <s v="Woods County"/>
    <s v=" Oklahoma"/>
    <n v="2010"/>
    <x v="90"/>
    <n v="8656"/>
    <n v="4491"/>
    <n v="4165"/>
    <n v="380"/>
    <n v="424"/>
    <n v="320"/>
    <n v="753"/>
    <n v="1151"/>
    <n v="588"/>
    <n v="476"/>
    <n v="372"/>
    <n v="528"/>
    <n v="519"/>
    <n v="545"/>
    <n v="571"/>
    <n v="467"/>
    <n v="337"/>
    <n v="424"/>
    <n v="311"/>
    <n v="190"/>
    <n v="302"/>
  </r>
  <r>
    <s v="Woodward County"/>
    <s v=" Oklahoma"/>
    <n v="2010"/>
    <x v="90"/>
    <n v="19967"/>
    <n v="10444"/>
    <n v="9523"/>
    <n v="1417"/>
    <n v="1437"/>
    <n v="1178"/>
    <n v="1198"/>
    <n v="1497"/>
    <n v="1477"/>
    <n v="1357"/>
    <n v="1118"/>
    <n v="1297"/>
    <n v="1577"/>
    <n v="1377"/>
    <n v="1158"/>
    <n v="998"/>
    <n v="878"/>
    <n v="798"/>
    <n v="499"/>
    <n v="339"/>
    <n v="379"/>
  </r>
  <r>
    <s v="Baker County"/>
    <s v=" Oregon"/>
    <n v="2010"/>
    <x v="93"/>
    <n v="16150"/>
    <n v="8037"/>
    <n v="8113"/>
    <n v="855"/>
    <n v="807"/>
    <n v="985"/>
    <n v="1178"/>
    <n v="678"/>
    <n v="726"/>
    <n v="629"/>
    <n v="759"/>
    <n v="904"/>
    <n v="1162"/>
    <n v="1388"/>
    <n v="1421"/>
    <n v="1178"/>
    <n v="1017"/>
    <n v="872"/>
    <n v="662"/>
    <n v="500"/>
    <n v="387"/>
  </r>
  <r>
    <s v="Benton County"/>
    <s v=" Oregon"/>
    <n v="2010"/>
    <x v="93"/>
    <n v="84158"/>
    <n v="42218"/>
    <n v="41940"/>
    <n v="3787"/>
    <n v="4207"/>
    <n v="4376"/>
    <n v="8668"/>
    <n v="13970"/>
    <n v="5386"/>
    <n v="4376"/>
    <n v="4207"/>
    <n v="4628"/>
    <n v="5217"/>
    <n v="5891"/>
    <n v="5386"/>
    <n v="4292"/>
    <n v="2777"/>
    <n v="2188"/>
    <n v="1599"/>
    <n v="1514"/>
    <n v="1599"/>
  </r>
  <r>
    <s v="Clackamas County"/>
    <s v=" Oregon"/>
    <n v="2010"/>
    <x v="93"/>
    <n v="370479"/>
    <n v="182245"/>
    <n v="188234"/>
    <n v="21487"/>
    <n v="25563"/>
    <n v="25933"/>
    <n v="26304"/>
    <n v="19635"/>
    <n v="20376"/>
    <n v="21487"/>
    <n v="25563"/>
    <n v="25563"/>
    <n v="30008"/>
    <n v="30379"/>
    <n v="28156"/>
    <n v="22228"/>
    <n v="15189"/>
    <n v="10373"/>
    <n v="8891"/>
    <n v="6298"/>
    <n v="7409"/>
  </r>
  <r>
    <s v="Clatsop County"/>
    <s v=" Oregon"/>
    <n v="2010"/>
    <x v="93"/>
    <n v="36858"/>
    <n v="18287"/>
    <n v="18571"/>
    <n v="2027"/>
    <n v="2174"/>
    <n v="1916"/>
    <n v="2653"/>
    <n v="2395"/>
    <n v="2027"/>
    <n v="2064"/>
    <n v="2100"/>
    <n v="2064"/>
    <n v="2653"/>
    <n v="2985"/>
    <n v="3096"/>
    <n v="2580"/>
    <n v="1916"/>
    <n v="1437"/>
    <n v="1142"/>
    <n v="810"/>
    <n v="737"/>
  </r>
  <r>
    <s v="Columbia County"/>
    <s v=" Oregon"/>
    <n v="2010"/>
    <x v="93"/>
    <n v="49006"/>
    <n v="24613"/>
    <n v="24393"/>
    <n v="2793"/>
    <n v="3381"/>
    <n v="3577"/>
    <n v="3626"/>
    <n v="2352"/>
    <n v="2401"/>
    <n v="2842"/>
    <n v="2891"/>
    <n v="3822"/>
    <n v="3969"/>
    <n v="4067"/>
    <n v="3626"/>
    <n v="3234"/>
    <n v="2156"/>
    <n v="1519"/>
    <n v="1176"/>
    <n v="784"/>
    <n v="686"/>
  </r>
  <r>
    <s v="Coos County"/>
    <s v=" Oregon"/>
    <n v="2010"/>
    <x v="93"/>
    <n v="63319"/>
    <n v="31385"/>
    <n v="31934"/>
    <n v="3229"/>
    <n v="3355"/>
    <n v="3419"/>
    <n v="3862"/>
    <n v="3165"/>
    <n v="3165"/>
    <n v="3165"/>
    <n v="3355"/>
    <n v="3545"/>
    <n v="4495"/>
    <n v="5382"/>
    <n v="5445"/>
    <n v="4622"/>
    <n v="4369"/>
    <n v="2912"/>
    <n v="2342"/>
    <n v="1772"/>
    <n v="1709"/>
  </r>
  <r>
    <s v="Crook County"/>
    <s v=" Oregon"/>
    <n v="2010"/>
    <x v="93"/>
    <n v="21515"/>
    <n v="10684"/>
    <n v="10831"/>
    <n v="1183"/>
    <n v="1333"/>
    <n v="1419"/>
    <n v="1419"/>
    <n v="882"/>
    <n v="1183"/>
    <n v="1247"/>
    <n v="1140"/>
    <n v="1290"/>
    <n v="1527"/>
    <n v="1699"/>
    <n v="1613"/>
    <n v="1678"/>
    <n v="1290"/>
    <n v="1032"/>
    <n v="753"/>
    <n v="408"/>
    <n v="451"/>
  </r>
  <r>
    <s v="Curry County"/>
    <s v=" Oregon"/>
    <n v="2010"/>
    <x v="93"/>
    <n v="22411"/>
    <n v="10923"/>
    <n v="11488"/>
    <n v="896"/>
    <n v="941"/>
    <n v="1075"/>
    <n v="1187"/>
    <n v="806"/>
    <n v="806"/>
    <n v="918"/>
    <n v="1075"/>
    <n v="1030"/>
    <n v="1613"/>
    <n v="1860"/>
    <n v="1792"/>
    <n v="2420"/>
    <n v="1725"/>
    <n v="1613"/>
    <n v="1075"/>
    <n v="896"/>
    <n v="694"/>
  </r>
  <r>
    <s v="Deschutes County"/>
    <s v=" Oregon"/>
    <n v="2010"/>
    <x v="93"/>
    <n v="154568"/>
    <n v="76465"/>
    <n v="78103"/>
    <n v="9583"/>
    <n v="10046"/>
    <n v="10201"/>
    <n v="9583"/>
    <n v="8346"/>
    <n v="10046"/>
    <n v="10046"/>
    <n v="10046"/>
    <n v="11283"/>
    <n v="11438"/>
    <n v="11592"/>
    <n v="11438"/>
    <n v="9428"/>
    <n v="7882"/>
    <n v="4637"/>
    <n v="3709"/>
    <n v="2936"/>
    <n v="2473"/>
  </r>
  <r>
    <s v="Douglas County"/>
    <s v=" Oregon"/>
    <n v="2010"/>
    <x v="93"/>
    <n v="107209"/>
    <n v="52942"/>
    <n v="54267"/>
    <n v="5574"/>
    <n v="5467"/>
    <n v="6968"/>
    <n v="7075"/>
    <n v="5467"/>
    <n v="5360"/>
    <n v="5146"/>
    <n v="6110"/>
    <n v="5789"/>
    <n v="7611"/>
    <n v="8576"/>
    <n v="8898"/>
    <n v="7504"/>
    <n v="6218"/>
    <n v="5253"/>
    <n v="4502"/>
    <n v="2894"/>
    <n v="2573"/>
  </r>
  <r>
    <s v="Gilliam County"/>
    <s v=" Oregon"/>
    <n v="2010"/>
    <x v="93"/>
    <n v="1731"/>
    <n v="968"/>
    <n v="763"/>
    <n v="79"/>
    <n v="83"/>
    <n v="81"/>
    <n v="55"/>
    <n v="91"/>
    <n v="62"/>
    <n v="60"/>
    <n v="84"/>
    <n v="95"/>
    <n v="176"/>
    <n v="212"/>
    <n v="166"/>
    <n v="81"/>
    <n v="112"/>
    <n v="88"/>
    <n v="79"/>
    <n v="77"/>
    <n v="41"/>
  </r>
  <r>
    <s v="Grant County"/>
    <s v=" Oregon"/>
    <n v="2010"/>
    <x v="93"/>
    <n v="7349"/>
    <n v="3664"/>
    <n v="3685"/>
    <n v="323"/>
    <n v="301"/>
    <n v="507"/>
    <n v="499"/>
    <n v="286"/>
    <n v="279"/>
    <n v="308"/>
    <n v="338"/>
    <n v="440"/>
    <n v="514"/>
    <n v="668"/>
    <n v="617"/>
    <n v="639"/>
    <n v="507"/>
    <n v="374"/>
    <n v="338"/>
    <n v="213"/>
    <n v="183"/>
  </r>
  <r>
    <s v="Hood River County"/>
    <s v=" Oregon"/>
    <n v="2010"/>
    <x v="93"/>
    <n v="21706"/>
    <n v="10796"/>
    <n v="10910"/>
    <n v="1454"/>
    <n v="1779"/>
    <n v="1476"/>
    <n v="1584"/>
    <n v="998"/>
    <n v="1410"/>
    <n v="1324"/>
    <n v="1779"/>
    <n v="1584"/>
    <n v="1562"/>
    <n v="1627"/>
    <n v="1541"/>
    <n v="889"/>
    <n v="651"/>
    <n v="542"/>
    <n v="564"/>
    <n v="390"/>
    <n v="520"/>
  </r>
  <r>
    <s v="Jackson County"/>
    <s v=" Oregon"/>
    <n v="2010"/>
    <x v="93"/>
    <n v="200587"/>
    <n v="97898"/>
    <n v="102689"/>
    <n v="11834"/>
    <n v="12035"/>
    <n v="12636"/>
    <n v="13439"/>
    <n v="11834"/>
    <n v="11834"/>
    <n v="11032"/>
    <n v="11032"/>
    <n v="12636"/>
    <n v="14241"/>
    <n v="15445"/>
    <n v="15445"/>
    <n v="13038"/>
    <n v="10029"/>
    <n v="7221"/>
    <n v="6619"/>
    <n v="6017"/>
    <n v="4011"/>
  </r>
  <r>
    <s v="Jefferson County"/>
    <s v=" Oregon"/>
    <n v="2010"/>
    <x v="93"/>
    <n v="21652"/>
    <n v="11173"/>
    <n v="10479"/>
    <n v="1602"/>
    <n v="1753"/>
    <n v="1255"/>
    <n v="1732"/>
    <n v="1299"/>
    <n v="1017"/>
    <n v="1125"/>
    <n v="1255"/>
    <n v="1558"/>
    <n v="1688"/>
    <n v="1407"/>
    <n v="1450"/>
    <n v="1364"/>
    <n v="1039"/>
    <n v="866"/>
    <n v="627"/>
    <n v="433"/>
    <n v="173"/>
  </r>
  <r>
    <s v="Josephine County"/>
    <s v=" Oregon"/>
    <n v="2010"/>
    <x v="93"/>
    <n v="82172"/>
    <n v="39834"/>
    <n v="42338"/>
    <n v="4190"/>
    <n v="4601"/>
    <n v="4848"/>
    <n v="5341"/>
    <n v="3862"/>
    <n v="3779"/>
    <n v="3862"/>
    <n v="4108"/>
    <n v="4930"/>
    <n v="5752"/>
    <n v="6245"/>
    <n v="6820"/>
    <n v="6327"/>
    <n v="4848"/>
    <n v="4437"/>
    <n v="3040"/>
    <n v="2711"/>
    <n v="2547"/>
  </r>
  <r>
    <s v="Klamath County"/>
    <s v=" Oregon"/>
    <n v="2010"/>
    <x v="93"/>
    <n v="66520"/>
    <n v="33026"/>
    <n v="33494"/>
    <n v="3924"/>
    <n v="4190"/>
    <n v="4523"/>
    <n v="4589"/>
    <n v="4124"/>
    <n v="3592"/>
    <n v="3459"/>
    <n v="3725"/>
    <n v="4190"/>
    <n v="4656"/>
    <n v="4922"/>
    <n v="5255"/>
    <n v="4323"/>
    <n v="3459"/>
    <n v="2660"/>
    <n v="2128"/>
    <n v="1463"/>
    <n v="1197"/>
  </r>
  <r>
    <s v="Lake County"/>
    <s v=" Oregon"/>
    <n v="2010"/>
    <x v="93"/>
    <n v="7882"/>
    <n v="4079"/>
    <n v="3803"/>
    <n v="370"/>
    <n v="346"/>
    <n v="512"/>
    <n v="417"/>
    <n v="409"/>
    <n v="386"/>
    <n v="401"/>
    <n v="409"/>
    <n v="512"/>
    <n v="599"/>
    <n v="733"/>
    <n v="701"/>
    <n v="575"/>
    <n v="457"/>
    <n v="394"/>
    <n v="275"/>
    <n v="236"/>
    <n v="141"/>
  </r>
  <r>
    <s v="Lane County"/>
    <s v=" Oregon"/>
    <n v="2010"/>
    <x v="93"/>
    <n v="347156"/>
    <n v="170926"/>
    <n v="176230"/>
    <n v="18052"/>
    <n v="18399"/>
    <n v="20829"/>
    <n v="26036"/>
    <n v="32285"/>
    <n v="22565"/>
    <n v="21176"/>
    <n v="21870"/>
    <n v="19787"/>
    <n v="23953"/>
    <n v="26036"/>
    <n v="26036"/>
    <n v="20482"/>
    <n v="15274"/>
    <n v="10761"/>
    <n v="9026"/>
    <n v="7637"/>
    <n v="7637"/>
  </r>
  <r>
    <s v="Lincoln County"/>
    <s v=" Oregon"/>
    <n v="2010"/>
    <x v="93"/>
    <n v="45857"/>
    <n v="22159"/>
    <n v="23698"/>
    <n v="2246"/>
    <n v="2063"/>
    <n v="2246"/>
    <n v="2613"/>
    <n v="2017"/>
    <n v="2292"/>
    <n v="2109"/>
    <n v="2246"/>
    <n v="2567"/>
    <n v="3347"/>
    <n v="4035"/>
    <n v="4539"/>
    <n v="4035"/>
    <n v="2980"/>
    <n v="2430"/>
    <n v="1559"/>
    <n v="1375"/>
    <n v="1100"/>
  </r>
  <r>
    <s v="Linn County"/>
    <s v=" Oregon"/>
    <n v="2010"/>
    <x v="93"/>
    <n v="114315"/>
    <n v="56336"/>
    <n v="57979"/>
    <n v="7659"/>
    <n v="7773"/>
    <n v="7887"/>
    <n v="7659"/>
    <n v="6630"/>
    <n v="7087"/>
    <n v="6973"/>
    <n v="7201"/>
    <n v="7087"/>
    <n v="8002"/>
    <n v="8459"/>
    <n v="7659"/>
    <n v="7201"/>
    <n v="5487"/>
    <n v="3658"/>
    <n v="2743"/>
    <n v="2743"/>
    <n v="2400"/>
  </r>
  <r>
    <s v="Malheur County"/>
    <s v=" Oregon"/>
    <n v="2010"/>
    <x v="93"/>
    <n v="31326"/>
    <n v="17192"/>
    <n v="14134"/>
    <n v="2286"/>
    <n v="2004"/>
    <n v="2349"/>
    <n v="2192"/>
    <n v="2161"/>
    <n v="2130"/>
    <n v="2067"/>
    <n v="2255"/>
    <n v="1754"/>
    <n v="2036"/>
    <n v="2130"/>
    <n v="1848"/>
    <n v="1534"/>
    <n v="1221"/>
    <n v="1127"/>
    <n v="845"/>
    <n v="720"/>
    <n v="657"/>
  </r>
  <r>
    <s v="Marion County"/>
    <s v=" Oregon"/>
    <n v="2010"/>
    <x v="93"/>
    <n v="309894"/>
    <n v="154893"/>
    <n v="155001"/>
    <n v="22932"/>
    <n v="22622"/>
    <n v="22622"/>
    <n v="23242"/>
    <n v="21382"/>
    <n v="22002"/>
    <n v="20453"/>
    <n v="19523"/>
    <n v="20143"/>
    <n v="20453"/>
    <n v="20762"/>
    <n v="19213"/>
    <n v="15804"/>
    <n v="11156"/>
    <n v="8986"/>
    <n v="6817"/>
    <n v="6197"/>
    <n v="6197"/>
  </r>
  <r>
    <s v="Morrow County"/>
    <s v=" Oregon"/>
    <n v="2010"/>
    <x v="93"/>
    <n v="11112"/>
    <n v="5676"/>
    <n v="5436"/>
    <n v="811"/>
    <n v="811"/>
    <n v="955"/>
    <n v="855"/>
    <n v="633"/>
    <n v="633"/>
    <n v="644"/>
    <n v="666"/>
    <n v="666"/>
    <n v="788"/>
    <n v="855"/>
    <n v="777"/>
    <n v="611"/>
    <n v="377"/>
    <n v="466"/>
    <n v="222"/>
    <n v="177"/>
    <n v="144"/>
  </r>
  <r>
    <s v="Multnomah County"/>
    <s v=" Oregon"/>
    <n v="2010"/>
    <x v="93"/>
    <n v="712036"/>
    <n v="351572"/>
    <n v="360464"/>
    <n v="44858"/>
    <n v="41298"/>
    <n v="37737"/>
    <n v="42010"/>
    <n v="51978"/>
    <n v="66931"/>
    <n v="62659"/>
    <n v="56962"/>
    <n v="52690"/>
    <n v="49842"/>
    <n v="50554"/>
    <n v="46994"/>
    <n v="33465"/>
    <n v="22073"/>
    <n v="14952"/>
    <n v="12816"/>
    <n v="12104"/>
    <n v="12816"/>
  </r>
  <r>
    <s v="Polk County"/>
    <s v=" Oregon"/>
    <n v="2010"/>
    <x v="93"/>
    <n v="73745"/>
    <n v="35681"/>
    <n v="38064"/>
    <n v="4719"/>
    <n v="4719"/>
    <n v="5383"/>
    <n v="5825"/>
    <n v="6120"/>
    <n v="4129"/>
    <n v="4203"/>
    <n v="4203"/>
    <n v="4572"/>
    <n v="4719"/>
    <n v="5162"/>
    <n v="4793"/>
    <n v="4350"/>
    <n v="2949"/>
    <n v="2581"/>
    <n v="1622"/>
    <n v="1401"/>
    <n v="2286"/>
  </r>
  <r>
    <s v="Sherman County"/>
    <s v=" Oregon"/>
    <n v="2010"/>
    <x v="93"/>
    <n v="1819"/>
    <n v="890"/>
    <n v="929"/>
    <n v="109"/>
    <n v="136"/>
    <n v="96"/>
    <n v="92"/>
    <n v="101"/>
    <n v="58"/>
    <n v="69"/>
    <n v="132"/>
    <n v="101"/>
    <n v="156"/>
    <n v="132"/>
    <n v="169"/>
    <n v="118"/>
    <n v="101"/>
    <n v="81"/>
    <n v="56"/>
    <n v="72"/>
    <n v="32"/>
  </r>
  <r>
    <s v="Tillamook County"/>
    <s v=" Oregon"/>
    <n v="2010"/>
    <x v="93"/>
    <n v="25200"/>
    <n v="12717"/>
    <n v="12483"/>
    <n v="1310"/>
    <n v="1386"/>
    <n v="1360"/>
    <n v="1612"/>
    <n v="1134"/>
    <n v="1184"/>
    <n v="1159"/>
    <n v="1360"/>
    <n v="1335"/>
    <n v="1864"/>
    <n v="2041"/>
    <n v="2469"/>
    <n v="1890"/>
    <n v="1688"/>
    <n v="1134"/>
    <n v="982"/>
    <n v="705"/>
    <n v="579"/>
  </r>
  <r>
    <s v="Umatilla County"/>
    <s v=" Oregon"/>
    <n v="2010"/>
    <x v="93"/>
    <n v="74804"/>
    <n v="38945"/>
    <n v="35859"/>
    <n v="5535"/>
    <n v="5086"/>
    <n v="5984"/>
    <n v="5610"/>
    <n v="4712"/>
    <n v="5161"/>
    <n v="4712"/>
    <n v="5086"/>
    <n v="4637"/>
    <n v="5086"/>
    <n v="5086"/>
    <n v="4488"/>
    <n v="4189"/>
    <n v="2842"/>
    <n v="2244"/>
    <n v="1496"/>
    <n v="1271"/>
    <n v="1645"/>
  </r>
  <r>
    <s v="Union County"/>
    <s v=" Oregon"/>
    <n v="2010"/>
    <x v="93"/>
    <n v="25373"/>
    <n v="12424"/>
    <n v="12949"/>
    <n v="1522"/>
    <n v="1776"/>
    <n v="1395"/>
    <n v="2004"/>
    <n v="1953"/>
    <n v="1598"/>
    <n v="1268"/>
    <n v="1141"/>
    <n v="1522"/>
    <n v="1725"/>
    <n v="1902"/>
    <n v="1953"/>
    <n v="1471"/>
    <n v="1217"/>
    <n v="964"/>
    <n v="659"/>
    <n v="685"/>
    <n v="608"/>
  </r>
  <r>
    <s v="Wallowa County"/>
    <s v=" Oregon"/>
    <n v="2010"/>
    <x v="93"/>
    <n v="6919"/>
    <n v="3451"/>
    <n v="3468"/>
    <n v="304"/>
    <n v="422"/>
    <n v="290"/>
    <n v="366"/>
    <n v="332"/>
    <n v="311"/>
    <n v="297"/>
    <n v="276"/>
    <n v="352"/>
    <n v="491"/>
    <n v="657"/>
    <n v="726"/>
    <n v="525"/>
    <n v="456"/>
    <n v="352"/>
    <n v="304"/>
    <n v="262"/>
    <n v="179"/>
  </r>
  <r>
    <s v="Wasco County"/>
    <s v=" Oregon"/>
    <n v="2010"/>
    <x v="93"/>
    <n v="24695"/>
    <n v="12157"/>
    <n v="12538"/>
    <n v="1531"/>
    <n v="1407"/>
    <n v="1753"/>
    <n v="1580"/>
    <n v="1358"/>
    <n v="1432"/>
    <n v="1308"/>
    <n v="1580"/>
    <n v="1259"/>
    <n v="1654"/>
    <n v="1950"/>
    <n v="1802"/>
    <n v="1802"/>
    <n v="1308"/>
    <n v="864"/>
    <n v="716"/>
    <n v="864"/>
    <n v="543"/>
  </r>
  <r>
    <s v="Washington County"/>
    <s v=" Oregon"/>
    <n v="2010"/>
    <x v="93"/>
    <n v="516665"/>
    <n v="254662"/>
    <n v="262003"/>
    <n v="38233"/>
    <n v="37716"/>
    <n v="36166"/>
    <n v="33583"/>
    <n v="31516"/>
    <n v="40816"/>
    <n v="41333"/>
    <n v="41333"/>
    <n v="39266"/>
    <n v="37716"/>
    <n v="35649"/>
    <n v="30483"/>
    <n v="23249"/>
    <n v="15499"/>
    <n v="10849"/>
    <n v="8266"/>
    <n v="7749"/>
    <n v="7749"/>
  </r>
  <r>
    <s v="Wheeler County"/>
    <s v=" Oregon"/>
    <n v="2010"/>
    <x v="93"/>
    <n v="1443"/>
    <n v="694"/>
    <n v="749"/>
    <n v="53"/>
    <n v="51"/>
    <n v="76"/>
    <n v="79"/>
    <n v="30"/>
    <n v="70"/>
    <n v="73"/>
    <n v="37"/>
    <n v="83"/>
    <n v="85"/>
    <n v="95"/>
    <n v="131"/>
    <n v="137"/>
    <n v="161"/>
    <n v="75"/>
    <n v="83"/>
    <n v="34"/>
    <n v="79"/>
  </r>
  <r>
    <s v="Yamhill County"/>
    <s v=" Oregon"/>
    <n v="2010"/>
    <x v="93"/>
    <n v="96930"/>
    <n v="48774"/>
    <n v="48156"/>
    <n v="6494"/>
    <n v="6591"/>
    <n v="7269"/>
    <n v="7560"/>
    <n v="6785"/>
    <n v="6106"/>
    <n v="5815"/>
    <n v="6785"/>
    <n v="6203"/>
    <n v="6882"/>
    <n v="6882"/>
    <n v="6397"/>
    <n v="4749"/>
    <n v="3586"/>
    <n v="2714"/>
    <n v="2326"/>
    <n v="1841"/>
    <n v="2035"/>
  </r>
  <r>
    <s v="Adams County"/>
    <s v=" Pennsylvania"/>
    <n v="2010"/>
    <x v="94"/>
    <n v="100839"/>
    <n v="49538"/>
    <n v="51301"/>
    <n v="5747"/>
    <n v="6151"/>
    <n v="6655"/>
    <n v="7764"/>
    <n v="6655"/>
    <n v="5142"/>
    <n v="5445"/>
    <n v="6655"/>
    <n v="7462"/>
    <n v="8067"/>
    <n v="7562"/>
    <n v="7159"/>
    <n v="5445"/>
    <n v="4638"/>
    <n v="3327"/>
    <n v="3025"/>
    <n v="2117"/>
    <n v="1915"/>
  </r>
  <r>
    <s v="Allegheny County"/>
    <s v=" Pennsylvania"/>
    <n v="2010"/>
    <x v="94"/>
    <n v="1223066"/>
    <n v="584392"/>
    <n v="638674"/>
    <n v="63599"/>
    <n v="66045"/>
    <n v="69714"/>
    <n v="81945"/>
    <n v="85614"/>
    <n v="83168"/>
    <n v="69714"/>
    <n v="74607"/>
    <n v="79499"/>
    <n v="94176"/>
    <n v="96622"/>
    <n v="84391"/>
    <n v="67268"/>
    <n v="51368"/>
    <n v="42807"/>
    <n v="42807"/>
    <n v="35468"/>
    <n v="34245"/>
  </r>
  <r>
    <s v="Armstrong County"/>
    <s v=" Pennsylvania"/>
    <n v="2010"/>
    <x v="94"/>
    <n v="69489"/>
    <n v="34246"/>
    <n v="35243"/>
    <n v="3682"/>
    <n v="3543"/>
    <n v="4516"/>
    <n v="4377"/>
    <n v="3474"/>
    <n v="3613"/>
    <n v="3752"/>
    <n v="4238"/>
    <n v="4864"/>
    <n v="5698"/>
    <n v="5837"/>
    <n v="5211"/>
    <n v="4099"/>
    <n v="3335"/>
    <n v="2849"/>
    <n v="2571"/>
    <n v="2015"/>
    <n v="1876"/>
  </r>
  <r>
    <s v="Beaver County"/>
    <s v=" Pennsylvania"/>
    <n v="2010"/>
    <x v="94"/>
    <n v="171569"/>
    <n v="82707"/>
    <n v="88862"/>
    <n v="8921"/>
    <n v="9607"/>
    <n v="10122"/>
    <n v="11323"/>
    <n v="9093"/>
    <n v="9093"/>
    <n v="8750"/>
    <n v="9779"/>
    <n v="12181"/>
    <n v="14240"/>
    <n v="14411"/>
    <n v="12696"/>
    <n v="9779"/>
    <n v="8063"/>
    <n v="6862"/>
    <n v="7034"/>
    <n v="5318"/>
    <n v="4289"/>
  </r>
  <r>
    <s v="Bedford County"/>
    <s v=" Pennsylvania"/>
    <n v="2010"/>
    <x v="94"/>
    <n v="49882"/>
    <n v="24869"/>
    <n v="25013"/>
    <n v="2643"/>
    <n v="3142"/>
    <n v="3142"/>
    <n v="3242"/>
    <n v="2344"/>
    <n v="2444"/>
    <n v="2593"/>
    <n v="3342"/>
    <n v="3591"/>
    <n v="3890"/>
    <n v="3940"/>
    <n v="3441"/>
    <n v="3042"/>
    <n v="2793"/>
    <n v="2045"/>
    <n v="1745"/>
    <n v="1446"/>
    <n v="1047"/>
  </r>
  <r>
    <s v="Berks County"/>
    <s v=" Pennsylvania"/>
    <n v="2010"/>
    <x v="94"/>
    <n v="407310"/>
    <n v="199909"/>
    <n v="207401"/>
    <n v="25660"/>
    <n v="26475"/>
    <n v="28104"/>
    <n v="31770"/>
    <n v="26067"/>
    <n v="23216"/>
    <n v="22402"/>
    <n v="26475"/>
    <n v="30548"/>
    <n v="31770"/>
    <n v="29326"/>
    <n v="26067"/>
    <n v="20772"/>
    <n v="15885"/>
    <n v="12626"/>
    <n v="11404"/>
    <n v="9368"/>
    <n v="8960"/>
  </r>
  <r>
    <s v="Blair County"/>
    <s v=" Pennsylvania"/>
    <n v="2010"/>
    <x v="94"/>
    <n v="127071"/>
    <n v="61624"/>
    <n v="65447"/>
    <n v="7370"/>
    <n v="7624"/>
    <n v="7370"/>
    <n v="9149"/>
    <n v="7243"/>
    <n v="7370"/>
    <n v="6988"/>
    <n v="7878"/>
    <n v="8259"/>
    <n v="9403"/>
    <n v="9784"/>
    <n v="9149"/>
    <n v="7243"/>
    <n v="5972"/>
    <n v="4574"/>
    <n v="4447"/>
    <n v="3812"/>
    <n v="3430"/>
  </r>
  <r>
    <s v="Bradford County"/>
    <s v=" Pennsylvania"/>
    <n v="2010"/>
    <x v="94"/>
    <n v="62415"/>
    <n v="30648"/>
    <n v="31767"/>
    <n v="3744"/>
    <n v="3620"/>
    <n v="4369"/>
    <n v="4181"/>
    <n v="3120"/>
    <n v="3058"/>
    <n v="3120"/>
    <n v="3807"/>
    <n v="4431"/>
    <n v="4993"/>
    <n v="4868"/>
    <n v="4556"/>
    <n v="3932"/>
    <n v="3120"/>
    <n v="2559"/>
    <n v="1934"/>
    <n v="1560"/>
    <n v="1435"/>
  </r>
  <r>
    <s v="Bucks County"/>
    <s v=" Pennsylvania"/>
    <n v="2010"/>
    <x v="94"/>
    <n v="622859"/>
    <n v="305884"/>
    <n v="316975"/>
    <n v="34880"/>
    <n v="39240"/>
    <n v="44222"/>
    <n v="42354"/>
    <n v="33011"/>
    <n v="33011"/>
    <n v="33011"/>
    <n v="42354"/>
    <n v="47960"/>
    <n v="55434"/>
    <n v="52320"/>
    <n v="44222"/>
    <n v="34257"/>
    <n v="25537"/>
    <n v="19308"/>
    <n v="16817"/>
    <n v="13080"/>
    <n v="13080"/>
  </r>
  <r>
    <s v="Butler County"/>
    <s v=" Pennsylvania"/>
    <n v="2010"/>
    <x v="94"/>
    <n v="182554"/>
    <n v="89705"/>
    <n v="92849"/>
    <n v="10223"/>
    <n v="11318"/>
    <n v="12596"/>
    <n v="13326"/>
    <n v="10953"/>
    <n v="9127"/>
    <n v="9675"/>
    <n v="12231"/>
    <n v="14056"/>
    <n v="15151"/>
    <n v="14421"/>
    <n v="12596"/>
    <n v="9857"/>
    <n v="7667"/>
    <n v="5659"/>
    <n v="5294"/>
    <n v="4563"/>
    <n v="4016"/>
  </r>
  <r>
    <s v="Cambria County"/>
    <s v=" Pennsylvania"/>
    <n v="2010"/>
    <x v="94"/>
    <n v="144741"/>
    <n v="71337"/>
    <n v="73404"/>
    <n v="7381"/>
    <n v="7526"/>
    <n v="8394"/>
    <n v="9842"/>
    <n v="9263"/>
    <n v="7526"/>
    <n v="7671"/>
    <n v="8684"/>
    <n v="9263"/>
    <n v="10710"/>
    <n v="11724"/>
    <n v="10710"/>
    <n v="8829"/>
    <n v="6947"/>
    <n v="5500"/>
    <n v="5789"/>
    <n v="4776"/>
    <n v="4197"/>
  </r>
  <r>
    <s v="Cameron County"/>
    <s v=" Pennsylvania"/>
    <n v="2010"/>
    <x v="94"/>
    <n v="5197"/>
    <n v="2571"/>
    <n v="2626"/>
    <n v="228"/>
    <n v="291"/>
    <n v="280"/>
    <n v="353"/>
    <n v="233"/>
    <n v="259"/>
    <n v="213"/>
    <n v="358"/>
    <n v="249"/>
    <n v="420"/>
    <n v="426"/>
    <n v="420"/>
    <n v="368"/>
    <n v="239"/>
    <n v="285"/>
    <n v="207"/>
    <n v="166"/>
    <n v="187"/>
  </r>
  <r>
    <s v="Carbon County"/>
    <s v=" Pennsylvania"/>
    <n v="2010"/>
    <x v="94"/>
    <n v="64563"/>
    <n v="31916"/>
    <n v="32647"/>
    <n v="3550"/>
    <n v="3486"/>
    <n v="4067"/>
    <n v="3938"/>
    <n v="3163"/>
    <n v="3357"/>
    <n v="3486"/>
    <n v="4132"/>
    <n v="5035"/>
    <n v="5229"/>
    <n v="5358"/>
    <n v="4648"/>
    <n v="3809"/>
    <n v="3357"/>
    <n v="2453"/>
    <n v="2066"/>
    <n v="1936"/>
    <n v="1484"/>
  </r>
  <r>
    <s v="Centre County"/>
    <s v=" Pennsylvania"/>
    <n v="2010"/>
    <x v="94"/>
    <n v="151411"/>
    <n v="78379"/>
    <n v="73032"/>
    <n v="6662"/>
    <n v="6964"/>
    <n v="6510"/>
    <n v="21197"/>
    <n v="27556"/>
    <n v="9841"/>
    <n v="8176"/>
    <n v="8024"/>
    <n v="8479"/>
    <n v="8933"/>
    <n v="8630"/>
    <n v="7570"/>
    <n v="6359"/>
    <n v="4845"/>
    <n v="3785"/>
    <n v="3179"/>
    <n v="2422"/>
    <n v="2271"/>
  </r>
  <r>
    <s v="Chester County"/>
    <s v=" Pennsylvania"/>
    <n v="2010"/>
    <x v="94"/>
    <n v="490571"/>
    <n v="240980"/>
    <n v="249591"/>
    <n v="31396"/>
    <n v="35321"/>
    <n v="34339"/>
    <n v="36302"/>
    <n v="28943"/>
    <n v="26490"/>
    <n v="27471"/>
    <n v="33849"/>
    <n v="38264"/>
    <n v="41207"/>
    <n v="38264"/>
    <n v="33358"/>
    <n v="24037"/>
    <n v="18151"/>
    <n v="13245"/>
    <n v="11773"/>
    <n v="9320"/>
    <n v="8339"/>
  </r>
  <r>
    <s v="Clearfield County"/>
    <s v=" Pennsylvania"/>
    <n v="2010"/>
    <x v="94"/>
    <n v="82131"/>
    <n v="41803"/>
    <n v="40328"/>
    <n v="4188"/>
    <n v="4599"/>
    <n v="5009"/>
    <n v="5256"/>
    <n v="4845"/>
    <n v="4763"/>
    <n v="4599"/>
    <n v="5831"/>
    <n v="5502"/>
    <n v="6570"/>
    <n v="6324"/>
    <n v="5667"/>
    <n v="4763"/>
    <n v="4106"/>
    <n v="3203"/>
    <n v="2874"/>
    <n v="2053"/>
    <n v="2135"/>
  </r>
  <r>
    <s v="Clinton County"/>
    <s v=" Pennsylvania"/>
    <n v="2010"/>
    <x v="94"/>
    <n v="38970"/>
    <n v="19070"/>
    <n v="19900"/>
    <n v="2143"/>
    <n v="2065"/>
    <n v="2416"/>
    <n v="3468"/>
    <n v="3741"/>
    <n v="2260"/>
    <n v="1870"/>
    <n v="2026"/>
    <n v="2533"/>
    <n v="2766"/>
    <n v="2766"/>
    <n v="2338"/>
    <n v="2260"/>
    <n v="1831"/>
    <n v="1441"/>
    <n v="1091"/>
    <n v="1130"/>
    <n v="857"/>
  </r>
  <r>
    <s v="Columbia County"/>
    <s v=" Pennsylvania"/>
    <n v="2010"/>
    <x v="94"/>
    <n v="66642"/>
    <n v="31872"/>
    <n v="34770"/>
    <n v="3198"/>
    <n v="3265"/>
    <n v="3798"/>
    <n v="6197"/>
    <n v="6730"/>
    <n v="3332"/>
    <n v="3332"/>
    <n v="4198"/>
    <n v="4131"/>
    <n v="4864"/>
    <n v="4798"/>
    <n v="4598"/>
    <n v="3598"/>
    <n v="2998"/>
    <n v="2265"/>
    <n v="2132"/>
    <n v="1666"/>
    <n v="1466"/>
  </r>
  <r>
    <s v="Crawford County"/>
    <s v=" Pennsylvania"/>
    <n v="2010"/>
    <x v="94"/>
    <n v="89153"/>
    <n v="43509"/>
    <n v="45644"/>
    <n v="5170"/>
    <n v="5438"/>
    <n v="5884"/>
    <n v="6775"/>
    <n v="5438"/>
    <n v="4725"/>
    <n v="4546"/>
    <n v="5438"/>
    <n v="6062"/>
    <n v="6597"/>
    <n v="6864"/>
    <n v="6151"/>
    <n v="5794"/>
    <n v="4457"/>
    <n v="3031"/>
    <n v="2942"/>
    <n v="1961"/>
    <n v="1961"/>
  </r>
  <r>
    <s v="Cumberland County"/>
    <s v=" Pennsylvania"/>
    <n v="2010"/>
    <x v="94"/>
    <n v="231336"/>
    <n v="113103"/>
    <n v="118233"/>
    <n v="12492"/>
    <n v="13648"/>
    <n v="13417"/>
    <n v="17118"/>
    <n v="17118"/>
    <n v="14111"/>
    <n v="12954"/>
    <n v="14805"/>
    <n v="16193"/>
    <n v="17812"/>
    <n v="17118"/>
    <n v="15962"/>
    <n v="12954"/>
    <n v="9253"/>
    <n v="8096"/>
    <n v="7402"/>
    <n v="5552"/>
    <n v="5089"/>
  </r>
  <r>
    <s v="Dauphin County"/>
    <s v=" Pennsylvania"/>
    <n v="2010"/>
    <x v="94"/>
    <n v="264823"/>
    <n v="127872"/>
    <n v="136951"/>
    <n v="16419"/>
    <n v="16419"/>
    <n v="17213"/>
    <n v="18007"/>
    <n v="16154"/>
    <n v="18007"/>
    <n v="15889"/>
    <n v="18272"/>
    <n v="17743"/>
    <n v="20656"/>
    <n v="20921"/>
    <n v="18537"/>
    <n v="14300"/>
    <n v="10592"/>
    <n v="7679"/>
    <n v="7679"/>
    <n v="5296"/>
    <n v="5031"/>
  </r>
  <r>
    <s v="Delaware County"/>
    <s v=" Pennsylvania"/>
    <n v="2010"/>
    <x v="94"/>
    <n v="556468"/>
    <n v="266526"/>
    <n v="289942"/>
    <n v="33388"/>
    <n v="35057"/>
    <n v="37283"/>
    <n v="44517"/>
    <n v="38952"/>
    <n v="33944"/>
    <n v="31162"/>
    <n v="34501"/>
    <n v="38952"/>
    <n v="43404"/>
    <n v="42291"/>
    <n v="34501"/>
    <n v="28379"/>
    <n v="20032"/>
    <n v="16137"/>
    <n v="16137"/>
    <n v="13911"/>
    <n v="13355"/>
  </r>
  <r>
    <s v="Elk County"/>
    <s v=" Pennsylvania"/>
    <n v="2010"/>
    <x v="94"/>
    <n v="32480"/>
    <n v="16067"/>
    <n v="16413"/>
    <n v="1591"/>
    <n v="1883"/>
    <n v="2111"/>
    <n v="2046"/>
    <n v="1396"/>
    <n v="1526"/>
    <n v="1591"/>
    <n v="2143"/>
    <n v="2468"/>
    <n v="2728"/>
    <n v="2695"/>
    <n v="2436"/>
    <n v="1753"/>
    <n v="1624"/>
    <n v="1396"/>
    <n v="1201"/>
    <n v="876"/>
    <n v="974"/>
  </r>
  <r>
    <s v="Erie County"/>
    <s v=" Pennsylvania"/>
    <n v="2010"/>
    <x v="94"/>
    <n v="279234"/>
    <n v="137042"/>
    <n v="142192"/>
    <n v="16754"/>
    <n v="17033"/>
    <n v="18708"/>
    <n v="22059"/>
    <n v="21780"/>
    <n v="17312"/>
    <n v="15078"/>
    <n v="16754"/>
    <n v="18708"/>
    <n v="20663"/>
    <n v="21221"/>
    <n v="18708"/>
    <n v="14520"/>
    <n v="10610"/>
    <n v="8935"/>
    <n v="7818"/>
    <n v="6701"/>
    <n v="6422"/>
  </r>
  <r>
    <s v="Fayette County"/>
    <s v=" Pennsylvania"/>
    <n v="2010"/>
    <x v="94"/>
    <n v="138807"/>
    <n v="67827"/>
    <n v="70980"/>
    <n v="6940"/>
    <n v="7634"/>
    <n v="8467"/>
    <n v="8606"/>
    <n v="7634"/>
    <n v="7773"/>
    <n v="7634"/>
    <n v="9022"/>
    <n v="9577"/>
    <n v="10688"/>
    <n v="11104"/>
    <n v="9994"/>
    <n v="8606"/>
    <n v="6662"/>
    <n v="5274"/>
    <n v="4997"/>
    <n v="4719"/>
    <n v="3331"/>
  </r>
  <r>
    <s v="Forest County"/>
    <s v=" Pennsylvania"/>
    <n v="2010"/>
    <x v="94"/>
    <n v="7585"/>
    <n v="4897"/>
    <n v="2688"/>
    <n v="197"/>
    <n v="273"/>
    <n v="333"/>
    <n v="356"/>
    <n v="788"/>
    <n v="584"/>
    <n v="538"/>
    <n v="493"/>
    <n v="530"/>
    <n v="561"/>
    <n v="546"/>
    <n v="530"/>
    <n v="500"/>
    <n v="515"/>
    <n v="303"/>
    <n v="197"/>
    <n v="219"/>
    <n v="113"/>
  </r>
  <r>
    <s v="Franklin County"/>
    <s v=" Pennsylvania"/>
    <n v="2010"/>
    <x v="94"/>
    <n v="146558"/>
    <n v="71631"/>
    <n v="74927"/>
    <n v="9672"/>
    <n v="9086"/>
    <n v="10112"/>
    <n v="10112"/>
    <n v="7914"/>
    <n v="8500"/>
    <n v="8500"/>
    <n v="9526"/>
    <n v="10552"/>
    <n v="10552"/>
    <n v="10405"/>
    <n v="9379"/>
    <n v="8500"/>
    <n v="7034"/>
    <n v="5276"/>
    <n v="4543"/>
    <n v="3663"/>
    <n v="3224"/>
  </r>
  <r>
    <s v="Fulton County"/>
    <s v=" Pennsylvania"/>
    <n v="2010"/>
    <x v="94"/>
    <n v="14839"/>
    <n v="7444"/>
    <n v="7395"/>
    <n v="964"/>
    <n v="1038"/>
    <n v="949"/>
    <n v="920"/>
    <n v="756"/>
    <n v="771"/>
    <n v="830"/>
    <n v="1023"/>
    <n v="1068"/>
    <n v="1127"/>
    <n v="1068"/>
    <n v="920"/>
    <n v="994"/>
    <n v="801"/>
    <n v="638"/>
    <n v="474"/>
    <n v="341"/>
    <n v="192"/>
  </r>
  <r>
    <s v="Greene County"/>
    <s v=" Pennsylvania"/>
    <n v="2010"/>
    <x v="94"/>
    <n v="39003"/>
    <n v="20087"/>
    <n v="18916"/>
    <n v="1950"/>
    <n v="2028"/>
    <n v="2457"/>
    <n v="2847"/>
    <n v="2496"/>
    <n v="2340"/>
    <n v="2418"/>
    <n v="2808"/>
    <n v="2535"/>
    <n v="2925"/>
    <n v="3159"/>
    <n v="2925"/>
    <n v="2223"/>
    <n v="1638"/>
    <n v="1287"/>
    <n v="1131"/>
    <n v="1014"/>
    <n v="819"/>
  </r>
  <r>
    <s v="Huntingdon County"/>
    <s v=" Pennsylvania"/>
    <n v="2010"/>
    <x v="94"/>
    <n v="45830"/>
    <n v="24400"/>
    <n v="21430"/>
    <n v="2474"/>
    <n v="2474"/>
    <n v="2658"/>
    <n v="3116"/>
    <n v="3070"/>
    <n v="2795"/>
    <n v="2841"/>
    <n v="2978"/>
    <n v="3391"/>
    <n v="3528"/>
    <n v="3345"/>
    <n v="3070"/>
    <n v="2887"/>
    <n v="2154"/>
    <n v="1787"/>
    <n v="1512"/>
    <n v="962"/>
    <n v="824"/>
  </r>
  <r>
    <s v="Indiana County"/>
    <s v=" Pennsylvania"/>
    <n v="2010"/>
    <x v="94"/>
    <n v="88745"/>
    <n v="43993"/>
    <n v="44752"/>
    <n v="4525"/>
    <n v="4614"/>
    <n v="4614"/>
    <n v="8874"/>
    <n v="10294"/>
    <n v="4437"/>
    <n v="4171"/>
    <n v="4614"/>
    <n v="5413"/>
    <n v="6034"/>
    <n v="6567"/>
    <n v="5857"/>
    <n v="4792"/>
    <n v="3727"/>
    <n v="3194"/>
    <n v="2662"/>
    <n v="2041"/>
    <n v="2129"/>
  </r>
  <r>
    <s v="Jefferson County"/>
    <s v=" Pennsylvania"/>
    <n v="2010"/>
    <x v="94"/>
    <n v="45244"/>
    <n v="22320"/>
    <n v="22924"/>
    <n v="2578"/>
    <n v="2443"/>
    <n v="3031"/>
    <n v="3076"/>
    <n v="2443"/>
    <n v="2397"/>
    <n v="2397"/>
    <n v="2850"/>
    <n v="2986"/>
    <n v="3574"/>
    <n v="3664"/>
    <n v="3212"/>
    <n v="2488"/>
    <n v="2171"/>
    <n v="1809"/>
    <n v="1764"/>
    <n v="1402"/>
    <n v="995"/>
  </r>
  <r>
    <s v="Juniata County"/>
    <s v=" Pennsylvania"/>
    <n v="2010"/>
    <x v="94"/>
    <n v="24385"/>
    <n v="12174"/>
    <n v="12211"/>
    <n v="1560"/>
    <n v="1585"/>
    <n v="1755"/>
    <n v="1560"/>
    <n v="1316"/>
    <n v="1389"/>
    <n v="1341"/>
    <n v="1633"/>
    <n v="1658"/>
    <n v="1828"/>
    <n v="1780"/>
    <n v="1585"/>
    <n v="1341"/>
    <n v="1219"/>
    <n v="902"/>
    <n v="804"/>
    <n v="658"/>
    <n v="463"/>
  </r>
  <r>
    <s v="Lackawanna County"/>
    <s v=" Pennsylvania"/>
    <n v="2010"/>
    <x v="94"/>
    <n v="213731"/>
    <n v="102415"/>
    <n v="111316"/>
    <n v="11541"/>
    <n v="11541"/>
    <n v="12823"/>
    <n v="14747"/>
    <n v="14533"/>
    <n v="12610"/>
    <n v="11114"/>
    <n v="12182"/>
    <n v="15388"/>
    <n v="15816"/>
    <n v="15816"/>
    <n v="15174"/>
    <n v="12182"/>
    <n v="9617"/>
    <n v="7908"/>
    <n v="7053"/>
    <n v="6839"/>
    <n v="6625"/>
  </r>
  <r>
    <s v="Lancaster County"/>
    <s v=" Pennsylvania"/>
    <n v="2010"/>
    <x v="94"/>
    <n v="511250"/>
    <n v="249808"/>
    <n v="261442"/>
    <n v="35276"/>
    <n v="35276"/>
    <n v="35787"/>
    <n v="38855"/>
    <n v="33231"/>
    <n v="31186"/>
    <n v="28630"/>
    <n v="32208"/>
    <n v="33742"/>
    <n v="37832"/>
    <n v="36298"/>
    <n v="32720"/>
    <n v="25562"/>
    <n v="20450"/>
    <n v="15848"/>
    <n v="14315"/>
    <n v="13292"/>
    <n v="11247"/>
  </r>
  <r>
    <s v="Lawrence County"/>
    <s v=" Pennsylvania"/>
    <n v="2010"/>
    <x v="94"/>
    <n v="91682"/>
    <n v="44046"/>
    <n v="47636"/>
    <n v="5042"/>
    <n v="5317"/>
    <n v="5867"/>
    <n v="6234"/>
    <n v="5134"/>
    <n v="4584"/>
    <n v="4492"/>
    <n v="5225"/>
    <n v="6417"/>
    <n v="6876"/>
    <n v="7426"/>
    <n v="6784"/>
    <n v="5134"/>
    <n v="4217"/>
    <n v="3575"/>
    <n v="3575"/>
    <n v="2933"/>
    <n v="2750"/>
  </r>
  <r>
    <s v="Lebanon County"/>
    <s v=" Pennsylvania"/>
    <n v="2010"/>
    <x v="94"/>
    <n v="131341"/>
    <n v="64082"/>
    <n v="67259"/>
    <n v="8274"/>
    <n v="8405"/>
    <n v="8537"/>
    <n v="8799"/>
    <n v="7486"/>
    <n v="7355"/>
    <n v="7223"/>
    <n v="8537"/>
    <n v="8931"/>
    <n v="9850"/>
    <n v="9587"/>
    <n v="8799"/>
    <n v="7617"/>
    <n v="6173"/>
    <n v="4728"/>
    <n v="4465"/>
    <n v="3546"/>
    <n v="3020"/>
  </r>
  <r>
    <s v="Lehigh County"/>
    <s v=" Pennsylvania"/>
    <n v="2010"/>
    <x v="94"/>
    <n v="343946"/>
    <n v="166620"/>
    <n v="177326"/>
    <n v="21324"/>
    <n v="22356"/>
    <n v="22700"/>
    <n v="24420"/>
    <n v="20636"/>
    <n v="20636"/>
    <n v="20636"/>
    <n v="23044"/>
    <n v="24764"/>
    <n v="27171"/>
    <n v="25452"/>
    <n v="22012"/>
    <n v="17541"/>
    <n v="12726"/>
    <n v="11350"/>
    <n v="9974"/>
    <n v="8598"/>
    <n v="7566"/>
  </r>
  <r>
    <s v="Luzerne County"/>
    <s v=" Pennsylvania"/>
    <n v="2010"/>
    <x v="94"/>
    <n v="319120"/>
    <n v="155600"/>
    <n v="163520"/>
    <n v="16275"/>
    <n v="16594"/>
    <n v="19147"/>
    <n v="22019"/>
    <n v="19785"/>
    <n v="17870"/>
    <n v="16913"/>
    <n v="19785"/>
    <n v="23614"/>
    <n v="24253"/>
    <n v="23934"/>
    <n v="22657"/>
    <n v="18508"/>
    <n v="14679"/>
    <n v="12126"/>
    <n v="11488"/>
    <n v="10211"/>
    <n v="8935"/>
  </r>
  <r>
    <s v="Lycoming County"/>
    <s v=" Pennsylvania"/>
    <n v="2010"/>
    <x v="94"/>
    <n v="116376"/>
    <n v="57024"/>
    <n v="59352"/>
    <n v="6517"/>
    <n v="6400"/>
    <n v="7098"/>
    <n v="8728"/>
    <n v="8495"/>
    <n v="6749"/>
    <n v="5935"/>
    <n v="6982"/>
    <n v="7797"/>
    <n v="8844"/>
    <n v="9193"/>
    <n v="8379"/>
    <n v="6167"/>
    <n v="5120"/>
    <n v="4189"/>
    <n v="3491"/>
    <n v="3142"/>
    <n v="3025"/>
  </r>
  <r>
    <s v="McKean County"/>
    <s v=" Pennsylvania"/>
    <n v="2010"/>
    <x v="94"/>
    <n v="43853"/>
    <n v="22402"/>
    <n v="21451"/>
    <n v="2368"/>
    <n v="2368"/>
    <n v="2850"/>
    <n v="3201"/>
    <n v="2543"/>
    <n v="2324"/>
    <n v="2587"/>
    <n v="3113"/>
    <n v="2894"/>
    <n v="3420"/>
    <n v="3464"/>
    <n v="3069"/>
    <n v="2280"/>
    <n v="1929"/>
    <n v="1666"/>
    <n v="1315"/>
    <n v="1227"/>
    <n v="1227"/>
  </r>
  <r>
    <s v="Mercer County"/>
    <s v=" Pennsylvania"/>
    <n v="2010"/>
    <x v="94"/>
    <n v="117296"/>
    <n v="57459"/>
    <n v="59837"/>
    <n v="6099"/>
    <n v="7037"/>
    <n v="7389"/>
    <n v="8914"/>
    <n v="7506"/>
    <n v="5630"/>
    <n v="5747"/>
    <n v="7272"/>
    <n v="7506"/>
    <n v="9031"/>
    <n v="9149"/>
    <n v="7858"/>
    <n v="6920"/>
    <n v="5395"/>
    <n v="4574"/>
    <n v="4574"/>
    <n v="3753"/>
    <n v="3049"/>
  </r>
  <r>
    <s v="Mifflin County"/>
    <s v=" Pennsylvania"/>
    <n v="2010"/>
    <x v="94"/>
    <n v="46583"/>
    <n v="22682"/>
    <n v="23901"/>
    <n v="3027"/>
    <n v="3074"/>
    <n v="2981"/>
    <n v="2981"/>
    <n v="2375"/>
    <n v="2422"/>
    <n v="2422"/>
    <n v="2981"/>
    <n v="3167"/>
    <n v="3447"/>
    <n v="3307"/>
    <n v="2888"/>
    <n v="3074"/>
    <n v="2282"/>
    <n v="2003"/>
    <n v="1723"/>
    <n v="1350"/>
    <n v="978"/>
  </r>
  <r>
    <s v="Monroe County"/>
    <s v=" Pennsylvania"/>
    <n v="2010"/>
    <x v="94"/>
    <n v="168080"/>
    <n v="83197"/>
    <n v="84883"/>
    <n v="8908"/>
    <n v="10925"/>
    <n v="12942"/>
    <n v="14791"/>
    <n v="10757"/>
    <n v="7899"/>
    <n v="8235"/>
    <n v="11429"/>
    <n v="13278"/>
    <n v="14959"/>
    <n v="13446"/>
    <n v="11093"/>
    <n v="9076"/>
    <n v="6555"/>
    <n v="5210"/>
    <n v="3529"/>
    <n v="2857"/>
    <n v="2353"/>
  </r>
  <r>
    <s v="Montgomery County"/>
    <s v=" Pennsylvania"/>
    <n v="2010"/>
    <x v="94"/>
    <n v="790497"/>
    <n v="383219"/>
    <n v="407278"/>
    <n v="46639"/>
    <n v="50591"/>
    <n v="52172"/>
    <n v="52172"/>
    <n v="42686"/>
    <n v="47429"/>
    <n v="46639"/>
    <n v="54544"/>
    <n v="59287"/>
    <n v="64820"/>
    <n v="61658"/>
    <n v="52172"/>
    <n v="41896"/>
    <n v="30829"/>
    <n v="24505"/>
    <n v="22924"/>
    <n v="20552"/>
    <n v="18971"/>
  </r>
  <r>
    <s v="Montour County"/>
    <s v=" Pennsylvania"/>
    <n v="2010"/>
    <x v="94"/>
    <n v="18152"/>
    <n v="8578"/>
    <n v="9574"/>
    <n v="980"/>
    <n v="1216"/>
    <n v="925"/>
    <n v="1216"/>
    <n v="962"/>
    <n v="980"/>
    <n v="962"/>
    <n v="962"/>
    <n v="1252"/>
    <n v="1524"/>
    <n v="1506"/>
    <n v="1306"/>
    <n v="1070"/>
    <n v="780"/>
    <n v="780"/>
    <n v="816"/>
    <n v="435"/>
    <n v="490"/>
  </r>
  <r>
    <s v="Northampton County"/>
    <s v=" Pennsylvania"/>
    <n v="2010"/>
    <x v="94"/>
    <n v="294536"/>
    <n v="144039"/>
    <n v="150497"/>
    <n v="16199"/>
    <n v="18555"/>
    <n v="18261"/>
    <n v="22090"/>
    <n v="19144"/>
    <n v="15904"/>
    <n v="15904"/>
    <n v="20322"/>
    <n v="20912"/>
    <n v="23268"/>
    <n v="22679"/>
    <n v="19733"/>
    <n v="15904"/>
    <n v="12370"/>
    <n v="8836"/>
    <n v="9130"/>
    <n v="7952"/>
    <n v="6774"/>
  </r>
  <r>
    <s v="Northumberland County"/>
    <s v=" Pennsylvania"/>
    <n v="2010"/>
    <x v="94"/>
    <n v="94099"/>
    <n v="46866"/>
    <n v="47233"/>
    <n v="5081"/>
    <n v="4987"/>
    <n v="5551"/>
    <n v="6022"/>
    <n v="5269"/>
    <n v="5175"/>
    <n v="5175"/>
    <n v="6022"/>
    <n v="6586"/>
    <n v="7245"/>
    <n v="7245"/>
    <n v="6775"/>
    <n v="5740"/>
    <n v="4610"/>
    <n v="3763"/>
    <n v="3293"/>
    <n v="3105"/>
    <n v="2540"/>
  </r>
  <r>
    <s v="Perry County"/>
    <s v=" Pennsylvania"/>
    <n v="2010"/>
    <x v="94"/>
    <n v="45599"/>
    <n v="22918"/>
    <n v="22681"/>
    <n v="2781"/>
    <n v="2872"/>
    <n v="3009"/>
    <n v="3328"/>
    <n v="2371"/>
    <n v="2507"/>
    <n v="2507"/>
    <n v="3055"/>
    <n v="3602"/>
    <n v="3693"/>
    <n v="3830"/>
    <n v="3511"/>
    <n v="2690"/>
    <n v="1915"/>
    <n v="1459"/>
    <n v="1139"/>
    <n v="820"/>
    <n v="638"/>
  </r>
  <r>
    <s v="Philadelphia County"/>
    <s v=" Pennsylvania"/>
    <n v="2010"/>
    <x v="94"/>
    <n v="1504950"/>
    <n v="707834"/>
    <n v="797116"/>
    <n v="99326"/>
    <n v="90297"/>
    <n v="94811"/>
    <n v="118891"/>
    <n v="135445"/>
    <n v="133940"/>
    <n v="103841"/>
    <n v="96316"/>
    <n v="96316"/>
    <n v="99326"/>
    <n v="97821"/>
    <n v="81267"/>
    <n v="70732"/>
    <n v="51168"/>
    <n v="42138"/>
    <n v="36118"/>
    <n v="30099"/>
    <n v="28594"/>
  </r>
  <r>
    <s v="Pike County"/>
    <s v=" Pennsylvania"/>
    <n v="2010"/>
    <x v="94"/>
    <n v="56993"/>
    <n v="28435"/>
    <n v="28558"/>
    <n v="2906"/>
    <n v="3704"/>
    <n v="4388"/>
    <n v="4388"/>
    <n v="2450"/>
    <n v="2336"/>
    <n v="2678"/>
    <n v="3989"/>
    <n v="4331"/>
    <n v="4958"/>
    <n v="4502"/>
    <n v="4103"/>
    <n v="3647"/>
    <n v="2735"/>
    <n v="2336"/>
    <n v="1652"/>
    <n v="1082"/>
    <n v="797"/>
  </r>
  <r>
    <s v="Schuylkill County"/>
    <s v=" Pennsylvania"/>
    <n v="2010"/>
    <x v="94"/>
    <n v="148288"/>
    <n v="74918"/>
    <n v="73370"/>
    <n v="7710"/>
    <n v="8007"/>
    <n v="8600"/>
    <n v="8748"/>
    <n v="7859"/>
    <n v="8452"/>
    <n v="8600"/>
    <n v="10528"/>
    <n v="10676"/>
    <n v="11269"/>
    <n v="11566"/>
    <n v="10528"/>
    <n v="8748"/>
    <n v="7266"/>
    <n v="5338"/>
    <n v="5338"/>
    <n v="4745"/>
    <n v="4152"/>
  </r>
  <r>
    <s v="Snyder County"/>
    <s v=" Pennsylvania"/>
    <n v="2010"/>
    <x v="94"/>
    <n v="39400"/>
    <n v="19438"/>
    <n v="19962"/>
    <n v="2442"/>
    <n v="2206"/>
    <n v="2679"/>
    <n v="3349"/>
    <n v="3230"/>
    <n v="2048"/>
    <n v="2009"/>
    <n v="2127"/>
    <n v="2955"/>
    <n v="2836"/>
    <n v="2797"/>
    <n v="2758"/>
    <n v="2048"/>
    <n v="1694"/>
    <n v="1418"/>
    <n v="1142"/>
    <n v="1024"/>
    <n v="591"/>
  </r>
  <r>
    <s v="Somerset County"/>
    <s v=" Pennsylvania"/>
    <n v="2010"/>
    <x v="94"/>
    <n v="78219"/>
    <n v="40046"/>
    <n v="38173"/>
    <n v="3754"/>
    <n v="4302"/>
    <n v="4536"/>
    <n v="4693"/>
    <n v="4145"/>
    <n v="4302"/>
    <n v="4458"/>
    <n v="5084"/>
    <n v="5397"/>
    <n v="6257"/>
    <n v="6335"/>
    <n v="5866"/>
    <n v="4693"/>
    <n v="4067"/>
    <n v="2972"/>
    <n v="2972"/>
    <n v="2346"/>
    <n v="2111"/>
  </r>
  <r>
    <s v="Sullivan County"/>
    <s v=" Pennsylvania"/>
    <n v="2010"/>
    <x v="94"/>
    <n v="6467"/>
    <n v="3227"/>
    <n v="3240"/>
    <n v="271"/>
    <n v="226"/>
    <n v="388"/>
    <n v="497"/>
    <n v="362"/>
    <n v="245"/>
    <n v="219"/>
    <n v="310"/>
    <n v="355"/>
    <n v="510"/>
    <n v="530"/>
    <n v="549"/>
    <n v="452"/>
    <n v="485"/>
    <n v="349"/>
    <n v="284"/>
    <n v="187"/>
    <n v="239"/>
  </r>
  <r>
    <s v="Susquehanna County"/>
    <s v=" Pennsylvania"/>
    <n v="2010"/>
    <x v="94"/>
    <n v="43343"/>
    <n v="21724"/>
    <n v="21619"/>
    <n v="2210"/>
    <n v="2427"/>
    <n v="2947"/>
    <n v="3034"/>
    <n v="2080"/>
    <n v="1950"/>
    <n v="2080"/>
    <n v="2513"/>
    <n v="3034"/>
    <n v="3727"/>
    <n v="3684"/>
    <n v="3164"/>
    <n v="2947"/>
    <n v="2513"/>
    <n v="1690"/>
    <n v="1430"/>
    <n v="953"/>
    <n v="953"/>
  </r>
  <r>
    <s v="Tioga County"/>
    <s v=" Pennsylvania"/>
    <n v="2010"/>
    <x v="94"/>
    <n v="41631"/>
    <n v="20268"/>
    <n v="21363"/>
    <n v="2164"/>
    <n v="2331"/>
    <n v="2539"/>
    <n v="3330"/>
    <n v="2955"/>
    <n v="2123"/>
    <n v="1956"/>
    <n v="2414"/>
    <n v="2706"/>
    <n v="3122"/>
    <n v="3205"/>
    <n v="2955"/>
    <n v="2539"/>
    <n v="2206"/>
    <n v="1790"/>
    <n v="1373"/>
    <n v="999"/>
    <n v="915"/>
  </r>
  <r>
    <s v="Union County"/>
    <s v=" Pennsylvania"/>
    <n v="2010"/>
    <x v="94"/>
    <n v="44866"/>
    <n v="24776"/>
    <n v="20090"/>
    <n v="2198"/>
    <n v="2243"/>
    <n v="2377"/>
    <n v="4172"/>
    <n v="3679"/>
    <n v="2826"/>
    <n v="2916"/>
    <n v="2961"/>
    <n v="3589"/>
    <n v="3320"/>
    <n v="3095"/>
    <n v="2871"/>
    <n v="2063"/>
    <n v="1615"/>
    <n v="1525"/>
    <n v="1390"/>
    <n v="987"/>
    <n v="1031"/>
  </r>
  <r>
    <s v="Venango County"/>
    <s v=" Pennsylvania"/>
    <n v="2010"/>
    <x v="94"/>
    <n v="55320"/>
    <n v="27005"/>
    <n v="28315"/>
    <n v="3042"/>
    <n v="3208"/>
    <n v="3540"/>
    <n v="3706"/>
    <n v="2710"/>
    <n v="2766"/>
    <n v="2876"/>
    <n v="3042"/>
    <n v="3817"/>
    <n v="4480"/>
    <n v="4868"/>
    <n v="3983"/>
    <n v="3651"/>
    <n v="2600"/>
    <n v="2378"/>
    <n v="1880"/>
    <n v="1493"/>
    <n v="1383"/>
  </r>
  <r>
    <s v="Warren County"/>
    <s v=" Pennsylvania"/>
    <n v="2010"/>
    <x v="94"/>
    <n v="41877"/>
    <n v="20783"/>
    <n v="21094"/>
    <n v="2135"/>
    <n v="2596"/>
    <n v="2428"/>
    <n v="2847"/>
    <n v="1968"/>
    <n v="1968"/>
    <n v="2093"/>
    <n v="2470"/>
    <n v="2847"/>
    <n v="3392"/>
    <n v="3517"/>
    <n v="3433"/>
    <n v="2596"/>
    <n v="2177"/>
    <n v="1716"/>
    <n v="1633"/>
    <n v="1130"/>
    <n v="963"/>
  </r>
  <r>
    <s v="Washington County"/>
    <s v=" Pennsylvania"/>
    <n v="2010"/>
    <x v="94"/>
    <n v="206987"/>
    <n v="100468"/>
    <n v="106519"/>
    <n v="10763"/>
    <n v="11798"/>
    <n v="12833"/>
    <n v="14075"/>
    <n v="12212"/>
    <n v="9935"/>
    <n v="10556"/>
    <n v="12626"/>
    <n v="14696"/>
    <n v="16558"/>
    <n v="17179"/>
    <n v="15524"/>
    <n v="12626"/>
    <n v="9728"/>
    <n v="7865"/>
    <n v="7037"/>
    <n v="6002"/>
    <n v="5381"/>
  </r>
  <r>
    <s v="Wayne County"/>
    <s v=" Pennsylvania"/>
    <n v="2010"/>
    <x v="94"/>
    <n v="52302"/>
    <n v="27269"/>
    <n v="25033"/>
    <n v="2301"/>
    <n v="2719"/>
    <n v="3242"/>
    <n v="3399"/>
    <n v="2353"/>
    <n v="2458"/>
    <n v="2667"/>
    <n v="3295"/>
    <n v="3870"/>
    <n v="4393"/>
    <n v="4341"/>
    <n v="4079"/>
    <n v="3608"/>
    <n v="2928"/>
    <n v="2405"/>
    <n v="1987"/>
    <n v="1359"/>
    <n v="941"/>
  </r>
  <r>
    <s v="Westmoreland County"/>
    <s v=" Pennsylvania"/>
    <n v="2010"/>
    <x v="94"/>
    <n v="365841"/>
    <n v="177861"/>
    <n v="187980"/>
    <n v="17926"/>
    <n v="20852"/>
    <n v="20852"/>
    <n v="23779"/>
    <n v="18657"/>
    <n v="17560"/>
    <n v="17926"/>
    <n v="23047"/>
    <n v="25608"/>
    <n v="29998"/>
    <n v="31096"/>
    <n v="28169"/>
    <n v="22682"/>
    <n v="17926"/>
    <n v="14633"/>
    <n v="14267"/>
    <n v="11341"/>
    <n v="9877"/>
  </r>
  <r>
    <s v="Wyoming County"/>
    <s v=" Pennsylvania"/>
    <n v="2010"/>
    <x v="94"/>
    <n v="28262"/>
    <n v="14127"/>
    <n v="14135"/>
    <n v="1526"/>
    <n v="1695"/>
    <n v="1865"/>
    <n v="2063"/>
    <n v="1695"/>
    <n v="1413"/>
    <n v="1554"/>
    <n v="1893"/>
    <n v="1837"/>
    <n v="2176"/>
    <n v="2260"/>
    <n v="2063"/>
    <n v="1921"/>
    <n v="1469"/>
    <n v="989"/>
    <n v="791"/>
    <n v="621"/>
    <n v="480"/>
  </r>
  <r>
    <s v="York County"/>
    <s v=" Pennsylvania"/>
    <n v="2010"/>
    <x v="94"/>
    <n v="428175"/>
    <n v="211189"/>
    <n v="216986"/>
    <n v="26546"/>
    <n v="28259"/>
    <n v="28259"/>
    <n v="29115"/>
    <n v="24405"/>
    <n v="24834"/>
    <n v="24834"/>
    <n v="29544"/>
    <n v="32969"/>
    <n v="35110"/>
    <n v="32969"/>
    <n v="28687"/>
    <n v="23549"/>
    <n v="17983"/>
    <n v="12845"/>
    <n v="10704"/>
    <n v="9419"/>
    <n v="7707"/>
  </r>
  <r>
    <s v="Bristol County"/>
    <s v=" Rhode Island"/>
    <n v="2010"/>
    <x v="95"/>
    <n v="50501"/>
    <n v="24272"/>
    <n v="26229"/>
    <n v="2373"/>
    <n v="3030"/>
    <n v="3080"/>
    <n v="4292"/>
    <n v="3838"/>
    <n v="2121"/>
    <n v="2020"/>
    <n v="3131"/>
    <n v="3434"/>
    <n v="4242"/>
    <n v="4141"/>
    <n v="3333"/>
    <n v="3030"/>
    <n v="2070"/>
    <n v="1717"/>
    <n v="1767"/>
    <n v="1313"/>
    <n v="1515"/>
  </r>
  <r>
    <s v="Kent County"/>
    <s v=" Rhode Island"/>
    <n v="2010"/>
    <x v="95"/>
    <n v="167235"/>
    <n v="80308"/>
    <n v="86927"/>
    <n v="8528"/>
    <n v="9866"/>
    <n v="10368"/>
    <n v="10201"/>
    <n v="9030"/>
    <n v="9699"/>
    <n v="9532"/>
    <n v="11204"/>
    <n v="13546"/>
    <n v="14214"/>
    <n v="13880"/>
    <n v="11706"/>
    <n v="9699"/>
    <n v="6522"/>
    <n v="5518"/>
    <n v="5017"/>
    <n v="4348"/>
    <n v="4180"/>
  </r>
  <r>
    <s v="Newport County"/>
    <s v=" Rhode Island"/>
    <n v="2010"/>
    <x v="95"/>
    <n v="83253"/>
    <n v="40589"/>
    <n v="42664"/>
    <n v="4079"/>
    <n v="4412"/>
    <n v="5244"/>
    <n v="5577"/>
    <n v="4995"/>
    <n v="4578"/>
    <n v="4079"/>
    <n v="5161"/>
    <n v="6826"/>
    <n v="6576"/>
    <n v="6327"/>
    <n v="6576"/>
    <n v="5161"/>
    <n v="4079"/>
    <n v="2997"/>
    <n v="2497"/>
    <n v="2081"/>
    <n v="1998"/>
  </r>
  <r>
    <s v="Providence County"/>
    <s v=" Rhode Island"/>
    <n v="2010"/>
    <x v="95"/>
    <n v="628413"/>
    <n v="303033"/>
    <n v="325380"/>
    <n v="38333"/>
    <n v="37076"/>
    <n v="38961"/>
    <n v="49644"/>
    <n v="51529"/>
    <n v="45245"/>
    <n v="39590"/>
    <n v="42103"/>
    <n v="44617"/>
    <n v="46502"/>
    <n v="43988"/>
    <n v="36447"/>
    <n v="29535"/>
    <n v="21366"/>
    <n v="16967"/>
    <n v="16338"/>
    <n v="15081"/>
    <n v="14453"/>
  </r>
  <r>
    <s v="Washington County"/>
    <s v=" Rhode Island"/>
    <n v="2010"/>
    <x v="95"/>
    <n v="126987"/>
    <n v="61657"/>
    <n v="65330"/>
    <n v="5968"/>
    <n v="7365"/>
    <n v="8127"/>
    <n v="11047"/>
    <n v="10539"/>
    <n v="5079"/>
    <n v="5841"/>
    <n v="7746"/>
    <n v="9143"/>
    <n v="10539"/>
    <n v="10412"/>
    <n v="9524"/>
    <n v="7746"/>
    <n v="5206"/>
    <n v="4190"/>
    <n v="3301"/>
    <n v="2920"/>
    <n v="2412"/>
  </r>
  <r>
    <s v="Abbeville County"/>
    <s v=" South Carolina"/>
    <n v="2010"/>
    <x v="96"/>
    <n v="25643"/>
    <n v="12406"/>
    <n v="13237"/>
    <n v="1564"/>
    <n v="1718"/>
    <n v="1564"/>
    <n v="2000"/>
    <n v="1512"/>
    <n v="1333"/>
    <n v="1359"/>
    <n v="1282"/>
    <n v="1923"/>
    <n v="1846"/>
    <n v="1897"/>
    <n v="1974"/>
    <n v="1564"/>
    <n v="1153"/>
    <n v="1102"/>
    <n v="846"/>
    <n v="487"/>
    <n v="487"/>
  </r>
  <r>
    <s v="Aiken County"/>
    <s v=" South Carolina"/>
    <n v="2010"/>
    <x v="96"/>
    <n v="156670"/>
    <n v="75834"/>
    <n v="80836"/>
    <n v="9713"/>
    <n v="9556"/>
    <n v="10810"/>
    <n v="10810"/>
    <n v="9713"/>
    <n v="9870"/>
    <n v="8930"/>
    <n v="9713"/>
    <n v="10183"/>
    <n v="11906"/>
    <n v="11906"/>
    <n v="10653"/>
    <n v="9243"/>
    <n v="7676"/>
    <n v="5483"/>
    <n v="4386"/>
    <n v="3290"/>
    <n v="2506"/>
  </r>
  <r>
    <s v="Allendale County"/>
    <s v=" South Carolina"/>
    <n v="2010"/>
    <x v="96"/>
    <n v="10688"/>
    <n v="5706"/>
    <n v="4982"/>
    <n v="651"/>
    <n v="545"/>
    <n v="833"/>
    <n v="790"/>
    <n v="694"/>
    <n v="705"/>
    <n v="726"/>
    <n v="684"/>
    <n v="833"/>
    <n v="684"/>
    <n v="812"/>
    <n v="694"/>
    <n v="662"/>
    <n v="480"/>
    <n v="235"/>
    <n v="213"/>
    <n v="213"/>
    <n v="224"/>
  </r>
  <r>
    <s v="Anderson County"/>
    <s v=" South Carolina"/>
    <n v="2010"/>
    <x v="96"/>
    <n v="183691"/>
    <n v="88604"/>
    <n v="95087"/>
    <n v="11756"/>
    <n v="12307"/>
    <n v="12674"/>
    <n v="12490"/>
    <n v="10470"/>
    <n v="10654"/>
    <n v="10837"/>
    <n v="12307"/>
    <n v="12858"/>
    <n v="13776"/>
    <n v="13042"/>
    <n v="12123"/>
    <n v="11021"/>
    <n v="8633"/>
    <n v="6612"/>
    <n v="4408"/>
    <n v="4224"/>
    <n v="3122"/>
  </r>
  <r>
    <s v="Bamberg County"/>
    <s v=" South Carolina"/>
    <n v="2010"/>
    <x v="96"/>
    <n v="16139"/>
    <n v="7610"/>
    <n v="8529"/>
    <n v="952"/>
    <n v="1226"/>
    <n v="855"/>
    <n v="1452"/>
    <n v="1339"/>
    <n v="871"/>
    <n v="936"/>
    <n v="823"/>
    <n v="790"/>
    <n v="903"/>
    <n v="1339"/>
    <n v="1145"/>
    <n v="1000"/>
    <n v="645"/>
    <n v="693"/>
    <n v="258"/>
    <n v="371"/>
    <n v="532"/>
  </r>
  <r>
    <s v="Barnwell County"/>
    <s v=" South Carolina"/>
    <n v="2010"/>
    <x v="96"/>
    <n v="22748"/>
    <n v="10944"/>
    <n v="11804"/>
    <n v="1501"/>
    <n v="1478"/>
    <n v="1774"/>
    <n v="1660"/>
    <n v="1342"/>
    <n v="1433"/>
    <n v="1251"/>
    <n v="1319"/>
    <n v="1637"/>
    <n v="1706"/>
    <n v="1706"/>
    <n v="1637"/>
    <n v="1205"/>
    <n v="955"/>
    <n v="796"/>
    <n v="545"/>
    <n v="386"/>
    <n v="432"/>
  </r>
  <r>
    <s v="Beaufort County"/>
    <s v=" South Carolina"/>
    <n v="2010"/>
    <x v="96"/>
    <n v="155550"/>
    <n v="77133"/>
    <n v="78417"/>
    <n v="10421"/>
    <n v="8710"/>
    <n v="8710"/>
    <n v="9955"/>
    <n v="11666"/>
    <n v="10266"/>
    <n v="9021"/>
    <n v="8555"/>
    <n v="8866"/>
    <n v="9177"/>
    <n v="9021"/>
    <n v="9799"/>
    <n v="11355"/>
    <n v="10421"/>
    <n v="7621"/>
    <n v="4977"/>
    <n v="4044"/>
    <n v="2799"/>
  </r>
  <r>
    <s v="Berkeley County"/>
    <s v=" South Carolina"/>
    <n v="2010"/>
    <x v="96"/>
    <n v="169878"/>
    <n v="84878"/>
    <n v="85000"/>
    <n v="12401"/>
    <n v="12401"/>
    <n v="10872"/>
    <n v="12910"/>
    <n v="12910"/>
    <n v="13250"/>
    <n v="11721"/>
    <n v="12231"/>
    <n v="12401"/>
    <n v="12231"/>
    <n v="11551"/>
    <n v="10022"/>
    <n v="8324"/>
    <n v="5945"/>
    <n v="4586"/>
    <n v="2887"/>
    <n v="1868"/>
    <n v="1359"/>
  </r>
  <r>
    <s v="Calhoun County"/>
    <s v=" South Carolina"/>
    <n v="2010"/>
    <x v="96"/>
    <n v="15212"/>
    <n v="7489"/>
    <n v="7723"/>
    <n v="867"/>
    <n v="897"/>
    <n v="988"/>
    <n v="1064"/>
    <n v="821"/>
    <n v="806"/>
    <n v="669"/>
    <n v="912"/>
    <n v="1125"/>
    <n v="1186"/>
    <n v="1216"/>
    <n v="1232"/>
    <n v="1080"/>
    <n v="851"/>
    <n v="562"/>
    <n v="410"/>
    <n v="334"/>
    <n v="197"/>
  </r>
  <r>
    <s v="Charleston County"/>
    <s v=" South Carolina"/>
    <n v="2010"/>
    <x v="96"/>
    <n v="342434"/>
    <n v="165977"/>
    <n v="176457"/>
    <n v="22258"/>
    <n v="19176"/>
    <n v="19518"/>
    <n v="23285"/>
    <n v="30476"/>
    <n v="30134"/>
    <n v="22943"/>
    <n v="22258"/>
    <n v="21915"/>
    <n v="24312"/>
    <n v="23627"/>
    <n v="21230"/>
    <n v="19176"/>
    <n v="13354"/>
    <n v="9588"/>
    <n v="8218"/>
    <n v="5821"/>
    <n v="5136"/>
  </r>
  <r>
    <s v="Cherokee County"/>
    <s v=" South Carolina"/>
    <n v="2010"/>
    <x v="96"/>
    <n v="54832"/>
    <n v="26458"/>
    <n v="28374"/>
    <n v="3618"/>
    <n v="3838"/>
    <n v="3728"/>
    <n v="3893"/>
    <n v="3454"/>
    <n v="3344"/>
    <n v="3289"/>
    <n v="4496"/>
    <n v="3344"/>
    <n v="3947"/>
    <n v="3893"/>
    <n v="3838"/>
    <n v="2906"/>
    <n v="2357"/>
    <n v="1699"/>
    <n v="1315"/>
    <n v="986"/>
    <n v="767"/>
  </r>
  <r>
    <s v="Chester County"/>
    <s v=" South Carolina"/>
    <n v="2010"/>
    <x v="96"/>
    <n v="33246"/>
    <n v="16046"/>
    <n v="17200"/>
    <n v="2127"/>
    <n v="1961"/>
    <n v="2626"/>
    <n v="2460"/>
    <n v="1861"/>
    <n v="1828"/>
    <n v="1828"/>
    <n v="2194"/>
    <n v="2393"/>
    <n v="2526"/>
    <n v="2526"/>
    <n v="2460"/>
    <n v="1861"/>
    <n v="1329"/>
    <n v="1329"/>
    <n v="864"/>
    <n v="664"/>
    <n v="465"/>
  </r>
  <r>
    <s v="Chesterfield County"/>
    <s v=" South Carolina"/>
    <n v="2010"/>
    <x v="96"/>
    <n v="46087"/>
    <n v="22455"/>
    <n v="23632"/>
    <n v="2949"/>
    <n v="3041"/>
    <n v="3594"/>
    <n v="3410"/>
    <n v="2534"/>
    <n v="2626"/>
    <n v="2673"/>
    <n v="3272"/>
    <n v="3318"/>
    <n v="3410"/>
    <n v="3364"/>
    <n v="2811"/>
    <n v="3041"/>
    <n v="2073"/>
    <n v="1428"/>
    <n v="1198"/>
    <n v="737"/>
    <n v="599"/>
  </r>
  <r>
    <s v="Clarendon County"/>
    <s v=" South Carolina"/>
    <n v="2010"/>
    <x v="96"/>
    <n v="34621"/>
    <n v="17135"/>
    <n v="17486"/>
    <n v="2008"/>
    <n v="1973"/>
    <n v="2388"/>
    <n v="2735"/>
    <n v="2423"/>
    <n v="1938"/>
    <n v="1627"/>
    <n v="1765"/>
    <n v="2215"/>
    <n v="2423"/>
    <n v="2596"/>
    <n v="2319"/>
    <n v="2631"/>
    <n v="1973"/>
    <n v="1384"/>
    <n v="900"/>
    <n v="865"/>
    <n v="380"/>
  </r>
  <r>
    <s v="Colleton County"/>
    <s v=" South Carolina"/>
    <n v="2010"/>
    <x v="96"/>
    <n v="38833"/>
    <n v="18738"/>
    <n v="20095"/>
    <n v="2524"/>
    <n v="2446"/>
    <n v="3028"/>
    <n v="2834"/>
    <n v="2213"/>
    <n v="2058"/>
    <n v="2135"/>
    <n v="2368"/>
    <n v="2640"/>
    <n v="2795"/>
    <n v="2912"/>
    <n v="2679"/>
    <n v="2562"/>
    <n v="1902"/>
    <n v="1436"/>
    <n v="931"/>
    <n v="698"/>
    <n v="660"/>
  </r>
  <r>
    <s v="Dillon County"/>
    <s v=" South Carolina"/>
    <n v="2010"/>
    <x v="96"/>
    <n v="31666"/>
    <n v="14872"/>
    <n v="16794"/>
    <n v="2343"/>
    <n v="2501"/>
    <n v="2216"/>
    <n v="2406"/>
    <n v="2026"/>
    <n v="1899"/>
    <n v="1741"/>
    <n v="1646"/>
    <n v="2596"/>
    <n v="2279"/>
    <n v="2279"/>
    <n v="1868"/>
    <n v="1804"/>
    <n v="1456"/>
    <n v="854"/>
    <n v="664"/>
    <n v="569"/>
    <n v="506"/>
  </r>
  <r>
    <s v="Dorchester County"/>
    <s v=" South Carolina"/>
    <n v="2010"/>
    <x v="96"/>
    <n v="129618"/>
    <n v="62991"/>
    <n v="66627"/>
    <n v="9202"/>
    <n v="9202"/>
    <n v="10369"/>
    <n v="9721"/>
    <n v="7647"/>
    <n v="8684"/>
    <n v="8554"/>
    <n v="9850"/>
    <n v="10369"/>
    <n v="10369"/>
    <n v="8814"/>
    <n v="7517"/>
    <n v="6740"/>
    <n v="4536"/>
    <n v="3370"/>
    <n v="2073"/>
    <n v="1296"/>
    <n v="1425"/>
  </r>
  <r>
    <s v="Edgefield County"/>
    <s v=" South Carolina"/>
    <n v="2010"/>
    <x v="96"/>
    <n v="26680"/>
    <n v="14469"/>
    <n v="12211"/>
    <n v="1440"/>
    <n v="1627"/>
    <n v="1627"/>
    <n v="1920"/>
    <n v="1440"/>
    <n v="1760"/>
    <n v="1787"/>
    <n v="1680"/>
    <n v="2294"/>
    <n v="2187"/>
    <n v="2054"/>
    <n v="1600"/>
    <n v="1894"/>
    <n v="1147"/>
    <n v="827"/>
    <n v="586"/>
    <n v="426"/>
    <n v="346"/>
  </r>
  <r>
    <s v="Florence County"/>
    <s v=" South Carolina"/>
    <n v="2010"/>
    <x v="96"/>
    <n v="134897"/>
    <n v="63210"/>
    <n v="71687"/>
    <n v="9307"/>
    <n v="9307"/>
    <n v="9172"/>
    <n v="9577"/>
    <n v="9038"/>
    <n v="8768"/>
    <n v="8498"/>
    <n v="9172"/>
    <n v="8768"/>
    <n v="9712"/>
    <n v="9712"/>
    <n v="9442"/>
    <n v="7284"/>
    <n v="5395"/>
    <n v="4316"/>
    <n v="3102"/>
    <n v="2563"/>
    <n v="1753"/>
  </r>
  <r>
    <s v="Georgetown County"/>
    <s v=" South Carolina"/>
    <n v="2010"/>
    <x v="96"/>
    <n v="60236"/>
    <n v="28764"/>
    <n v="31472"/>
    <n v="3433"/>
    <n v="3975"/>
    <n v="3433"/>
    <n v="3855"/>
    <n v="2831"/>
    <n v="2650"/>
    <n v="2831"/>
    <n v="3553"/>
    <n v="3915"/>
    <n v="4276"/>
    <n v="4517"/>
    <n v="4577"/>
    <n v="4939"/>
    <n v="3975"/>
    <n v="2891"/>
    <n v="1807"/>
    <n v="1264"/>
    <n v="1385"/>
  </r>
  <r>
    <s v="Greenville County"/>
    <s v=" South Carolina"/>
    <n v="2010"/>
    <x v="96"/>
    <n v="436437"/>
    <n v="211909"/>
    <n v="224528"/>
    <n v="30114"/>
    <n v="29241"/>
    <n v="28804"/>
    <n v="30114"/>
    <n v="28804"/>
    <n v="29677"/>
    <n v="29241"/>
    <n v="31859"/>
    <n v="31423"/>
    <n v="32732"/>
    <n v="30550"/>
    <n v="27059"/>
    <n v="22694"/>
    <n v="17893"/>
    <n v="12656"/>
    <n v="10038"/>
    <n v="7419"/>
    <n v="6546"/>
  </r>
  <r>
    <s v="Greenwood County"/>
    <s v=" South Carolina"/>
    <n v="2010"/>
    <x v="96"/>
    <n v="68890"/>
    <n v="32398"/>
    <n v="36492"/>
    <n v="4546"/>
    <n v="4684"/>
    <n v="4271"/>
    <n v="5235"/>
    <n v="4891"/>
    <n v="4408"/>
    <n v="3995"/>
    <n v="4133"/>
    <n v="5097"/>
    <n v="4753"/>
    <n v="4684"/>
    <n v="4477"/>
    <n v="3651"/>
    <n v="2755"/>
    <n v="2548"/>
    <n v="1997"/>
    <n v="1446"/>
    <n v="1446"/>
  </r>
  <r>
    <s v="Hampton County"/>
    <s v=" South Carolina"/>
    <n v="2010"/>
    <x v="96"/>
    <n v="21173"/>
    <n v="10793"/>
    <n v="10380"/>
    <n v="1460"/>
    <n v="1058"/>
    <n v="1736"/>
    <n v="1609"/>
    <n v="1249"/>
    <n v="1333"/>
    <n v="1333"/>
    <n v="1482"/>
    <n v="1460"/>
    <n v="1545"/>
    <n v="1545"/>
    <n v="1376"/>
    <n v="1164"/>
    <n v="910"/>
    <n v="698"/>
    <n v="444"/>
    <n v="381"/>
    <n v="338"/>
  </r>
  <r>
    <s v="Horry County"/>
    <s v=" South Carolina"/>
    <n v="2010"/>
    <x v="96"/>
    <n v="258267"/>
    <n v="126485"/>
    <n v="131782"/>
    <n v="14979"/>
    <n v="15237"/>
    <n v="13688"/>
    <n v="15754"/>
    <n v="17820"/>
    <n v="17303"/>
    <n v="15754"/>
    <n v="15754"/>
    <n v="17820"/>
    <n v="18336"/>
    <n v="17562"/>
    <n v="19111"/>
    <n v="17562"/>
    <n v="14462"/>
    <n v="11105"/>
    <n v="8006"/>
    <n v="4907"/>
    <n v="3357"/>
  </r>
  <r>
    <s v="Jasper County"/>
    <s v=" South Carolina"/>
    <n v="2010"/>
    <x v="96"/>
    <n v="23634"/>
    <n v="12594"/>
    <n v="11040"/>
    <n v="1843"/>
    <n v="1370"/>
    <n v="1725"/>
    <n v="1701"/>
    <n v="2079"/>
    <n v="1441"/>
    <n v="1654"/>
    <n v="1536"/>
    <n v="1725"/>
    <n v="1678"/>
    <n v="1559"/>
    <n v="1347"/>
    <n v="1276"/>
    <n v="1063"/>
    <n v="567"/>
    <n v="307"/>
    <n v="519"/>
    <n v="236"/>
  </r>
  <r>
    <s v="Kershaw County"/>
    <s v=" South Carolina"/>
    <n v="2010"/>
    <x v="96"/>
    <n v="60166"/>
    <n v="29183"/>
    <n v="30983"/>
    <n v="4091"/>
    <n v="4031"/>
    <n v="4211"/>
    <n v="4151"/>
    <n v="3248"/>
    <n v="3369"/>
    <n v="3429"/>
    <n v="3549"/>
    <n v="4692"/>
    <n v="4632"/>
    <n v="4692"/>
    <n v="4392"/>
    <n v="3489"/>
    <n v="2587"/>
    <n v="2105"/>
    <n v="1684"/>
    <n v="962"/>
    <n v="962"/>
  </r>
  <r>
    <s v="Lancaster County"/>
    <s v=" South Carolina"/>
    <n v="2010"/>
    <x v="96"/>
    <n v="72302"/>
    <n v="35722"/>
    <n v="36580"/>
    <n v="4844"/>
    <n v="4265"/>
    <n v="5133"/>
    <n v="4555"/>
    <n v="4048"/>
    <n v="4265"/>
    <n v="4771"/>
    <n v="5856"/>
    <n v="4699"/>
    <n v="5205"/>
    <n v="4844"/>
    <n v="4555"/>
    <n v="4627"/>
    <n v="3904"/>
    <n v="2530"/>
    <n v="2096"/>
    <n v="1301"/>
    <n v="867"/>
  </r>
  <r>
    <s v="Laurens County"/>
    <s v=" South Carolina"/>
    <n v="2010"/>
    <x v="96"/>
    <n v="67026"/>
    <n v="32636"/>
    <n v="34390"/>
    <n v="4289"/>
    <n v="3954"/>
    <n v="4557"/>
    <n v="5161"/>
    <n v="4289"/>
    <n v="3820"/>
    <n v="3619"/>
    <n v="3686"/>
    <n v="5362"/>
    <n v="5093"/>
    <n v="5026"/>
    <n v="4356"/>
    <n v="4222"/>
    <n v="2949"/>
    <n v="2278"/>
    <n v="1876"/>
    <n v="1273"/>
    <n v="1139"/>
  </r>
  <r>
    <s v="Lee County"/>
    <s v=" South Carolina"/>
    <n v="2010"/>
    <x v="96"/>
    <n v="19615"/>
    <n v="10075"/>
    <n v="9540"/>
    <n v="1176"/>
    <n v="1294"/>
    <n v="1294"/>
    <n v="1373"/>
    <n v="1471"/>
    <n v="1294"/>
    <n v="1235"/>
    <n v="1235"/>
    <n v="1216"/>
    <n v="1510"/>
    <n v="1569"/>
    <n v="1274"/>
    <n v="1098"/>
    <n v="843"/>
    <n v="549"/>
    <n v="490"/>
    <n v="490"/>
    <n v="176"/>
  </r>
  <r>
    <s v="Lexington County"/>
    <s v=" South Carolina"/>
    <n v="2010"/>
    <x v="96"/>
    <n v="252563"/>
    <n v="122894"/>
    <n v="129669"/>
    <n v="16921"/>
    <n v="17174"/>
    <n v="17426"/>
    <n v="17174"/>
    <n v="15658"/>
    <n v="16921"/>
    <n v="16164"/>
    <n v="17931"/>
    <n v="18689"/>
    <n v="19952"/>
    <n v="18437"/>
    <n v="16921"/>
    <n v="13385"/>
    <n v="10607"/>
    <n v="6566"/>
    <n v="5303"/>
    <n v="3788"/>
    <n v="3535"/>
  </r>
  <r>
    <s v="McCormick County"/>
    <s v=" South Carolina"/>
    <n v="2010"/>
    <x v="96"/>
    <n v="10203"/>
    <n v="5453"/>
    <n v="4750"/>
    <n v="418"/>
    <n v="408"/>
    <n v="418"/>
    <n v="438"/>
    <n v="499"/>
    <n v="550"/>
    <n v="581"/>
    <n v="612"/>
    <n v="704"/>
    <n v="734"/>
    <n v="795"/>
    <n v="908"/>
    <n v="918"/>
    <n v="979"/>
    <n v="540"/>
    <n v="387"/>
    <n v="224"/>
    <n v="102"/>
  </r>
  <r>
    <s v="Marion County"/>
    <s v=" South Carolina"/>
    <n v="2010"/>
    <x v="96"/>
    <n v="33568"/>
    <n v="15459"/>
    <n v="18109"/>
    <n v="2282"/>
    <n v="2014"/>
    <n v="2450"/>
    <n v="2484"/>
    <n v="2047"/>
    <n v="1980"/>
    <n v="1946"/>
    <n v="1946"/>
    <n v="2215"/>
    <n v="2316"/>
    <n v="2584"/>
    <n v="2316"/>
    <n v="2282"/>
    <n v="1577"/>
    <n v="1141"/>
    <n v="906"/>
    <n v="671"/>
    <n v="469"/>
  </r>
  <r>
    <s v="Marlboro County"/>
    <s v=" South Carolina"/>
    <n v="2010"/>
    <x v="96"/>
    <n v="29112"/>
    <n v="15500"/>
    <n v="13612"/>
    <n v="1717"/>
    <n v="1979"/>
    <n v="1630"/>
    <n v="2037"/>
    <n v="1659"/>
    <n v="2096"/>
    <n v="2096"/>
    <n v="2183"/>
    <n v="1950"/>
    <n v="2270"/>
    <n v="2125"/>
    <n v="1834"/>
    <n v="1746"/>
    <n v="1339"/>
    <n v="931"/>
    <n v="640"/>
    <n v="465"/>
    <n v="378"/>
  </r>
  <r>
    <s v="Newberry County"/>
    <s v=" South Carolina"/>
    <n v="2010"/>
    <x v="96"/>
    <n v="37197"/>
    <n v="18079"/>
    <n v="19118"/>
    <n v="2417"/>
    <n v="2194"/>
    <n v="2529"/>
    <n v="2640"/>
    <n v="2417"/>
    <n v="2194"/>
    <n v="2083"/>
    <n v="2566"/>
    <n v="2343"/>
    <n v="2566"/>
    <n v="2715"/>
    <n v="2455"/>
    <n v="2343"/>
    <n v="1897"/>
    <n v="1227"/>
    <n v="1041"/>
    <n v="669"/>
    <n v="892"/>
  </r>
  <r>
    <s v="Oconee County"/>
    <s v=" South Carolina"/>
    <n v="2010"/>
    <x v="96"/>
    <n v="73035"/>
    <n v="35967"/>
    <n v="37068"/>
    <n v="4162"/>
    <n v="4309"/>
    <n v="4382"/>
    <n v="4674"/>
    <n v="4016"/>
    <n v="4089"/>
    <n v="3870"/>
    <n v="4455"/>
    <n v="4820"/>
    <n v="5185"/>
    <n v="5404"/>
    <n v="5185"/>
    <n v="5404"/>
    <n v="4674"/>
    <n v="3286"/>
    <n v="2483"/>
    <n v="1533"/>
    <n v="1241"/>
  </r>
  <r>
    <s v="Orangeburg County"/>
    <s v=" South Carolina"/>
    <n v="2010"/>
    <x v="96"/>
    <n v="92475"/>
    <n v="43324"/>
    <n v="49151"/>
    <n v="6288"/>
    <n v="5271"/>
    <n v="6288"/>
    <n v="7675"/>
    <n v="7767"/>
    <n v="5640"/>
    <n v="4716"/>
    <n v="4993"/>
    <n v="5918"/>
    <n v="6473"/>
    <n v="6473"/>
    <n v="6288"/>
    <n v="5363"/>
    <n v="4346"/>
    <n v="3144"/>
    <n v="2219"/>
    <n v="1849"/>
    <n v="1664"/>
  </r>
  <r>
    <s v="Pickens County"/>
    <s v=" South Carolina"/>
    <n v="2010"/>
    <x v="96"/>
    <n v="117823"/>
    <n v="58698"/>
    <n v="59125"/>
    <n v="6480"/>
    <n v="6362"/>
    <n v="7187"/>
    <n v="12371"/>
    <n v="13431"/>
    <n v="7187"/>
    <n v="6480"/>
    <n v="6951"/>
    <n v="7776"/>
    <n v="8011"/>
    <n v="7422"/>
    <n v="6833"/>
    <n v="6244"/>
    <n v="4595"/>
    <n v="4005"/>
    <n v="2709"/>
    <n v="2120"/>
    <n v="1767"/>
  </r>
  <r>
    <s v="Richland County"/>
    <s v=" South Carolina"/>
    <n v="2010"/>
    <x v="96"/>
    <n v="372597"/>
    <n v="181131"/>
    <n v="191466"/>
    <n v="23846"/>
    <n v="22728"/>
    <n v="24218"/>
    <n v="33161"/>
    <n v="38377"/>
    <n v="30180"/>
    <n v="25709"/>
    <n v="25709"/>
    <n v="24591"/>
    <n v="25709"/>
    <n v="24591"/>
    <n v="21238"/>
    <n v="17139"/>
    <n v="10805"/>
    <n v="8569"/>
    <n v="7079"/>
    <n v="4843"/>
    <n v="4471"/>
  </r>
  <r>
    <s v="Saluda County"/>
    <s v=" South Carolina"/>
    <n v="2010"/>
    <x v="96"/>
    <n v="19567"/>
    <n v="9908"/>
    <n v="9659"/>
    <n v="1369"/>
    <n v="1232"/>
    <n v="1252"/>
    <n v="1271"/>
    <n v="1056"/>
    <n v="1408"/>
    <n v="1174"/>
    <n v="1193"/>
    <n v="1232"/>
    <n v="1428"/>
    <n v="1428"/>
    <n v="1076"/>
    <n v="1408"/>
    <n v="997"/>
    <n v="763"/>
    <n v="626"/>
    <n v="332"/>
    <n v="352"/>
  </r>
  <r>
    <s v="Spartanburg County"/>
    <s v=" South Carolina"/>
    <n v="2010"/>
    <x v="96"/>
    <n v="278167"/>
    <n v="135015"/>
    <n v="143152"/>
    <n v="18637"/>
    <n v="18915"/>
    <n v="18637"/>
    <n v="20584"/>
    <n v="17802"/>
    <n v="17246"/>
    <n v="16968"/>
    <n v="19193"/>
    <n v="20306"/>
    <n v="20584"/>
    <n v="19471"/>
    <n v="18080"/>
    <n v="15021"/>
    <n v="11683"/>
    <n v="8901"/>
    <n v="6954"/>
    <n v="5285"/>
    <n v="3616"/>
  </r>
  <r>
    <s v="Sumter County"/>
    <s v=" South Carolina"/>
    <n v="2010"/>
    <x v="96"/>
    <n v="106601"/>
    <n v="51603"/>
    <n v="54998"/>
    <n v="7888"/>
    <n v="7675"/>
    <n v="7248"/>
    <n v="8208"/>
    <n v="8208"/>
    <n v="7248"/>
    <n v="6502"/>
    <n v="5969"/>
    <n v="7568"/>
    <n v="7568"/>
    <n v="7568"/>
    <n v="6396"/>
    <n v="5330"/>
    <n v="4050"/>
    <n v="3517"/>
    <n v="2665"/>
    <n v="1705"/>
    <n v="1385"/>
  </r>
  <r>
    <s v="Union County"/>
    <s v=" South Carolina"/>
    <n v="2010"/>
    <x v="96"/>
    <n v="29089"/>
    <n v="13838"/>
    <n v="15251"/>
    <n v="1774"/>
    <n v="1687"/>
    <n v="1978"/>
    <n v="1890"/>
    <n v="1628"/>
    <n v="1541"/>
    <n v="1599"/>
    <n v="1890"/>
    <n v="1948"/>
    <n v="2268"/>
    <n v="2327"/>
    <n v="1948"/>
    <n v="1948"/>
    <n v="1396"/>
    <n v="1192"/>
    <n v="698"/>
    <n v="756"/>
    <n v="639"/>
  </r>
  <r>
    <s v="York County"/>
    <s v=" South Carolina"/>
    <n v="2010"/>
    <x v="96"/>
    <n v="214916"/>
    <n v="103721"/>
    <n v="111195"/>
    <n v="15044"/>
    <n v="15688"/>
    <n v="15259"/>
    <n v="15688"/>
    <n v="13109"/>
    <n v="13539"/>
    <n v="13754"/>
    <n v="16548"/>
    <n v="16548"/>
    <n v="16978"/>
    <n v="15044"/>
    <n v="13109"/>
    <n v="11175"/>
    <n v="7951"/>
    <n v="5802"/>
    <n v="4728"/>
    <n v="2793"/>
    <n v="2149"/>
  </r>
  <r>
    <s v="Aurora County"/>
    <s v=" South Dakota"/>
    <n v="2010"/>
    <x v="92"/>
    <n v="2739"/>
    <n v="1417"/>
    <n v="1322"/>
    <n v="175"/>
    <n v="205"/>
    <n v="210"/>
    <n v="156"/>
    <n v="98"/>
    <n v="125"/>
    <n v="112"/>
    <n v="249"/>
    <n v="131"/>
    <n v="227"/>
    <n v="213"/>
    <n v="186"/>
    <n v="145"/>
    <n v="117"/>
    <n v="128"/>
    <n v="109"/>
    <n v="54"/>
    <n v="90"/>
  </r>
  <r>
    <s v="Brookings County"/>
    <s v=" South Dakota"/>
    <n v="2010"/>
    <x v="92"/>
    <n v="31250"/>
    <n v="15830"/>
    <n v="15420"/>
    <n v="1906"/>
    <n v="1468"/>
    <n v="1781"/>
    <n v="3562"/>
    <n v="6343"/>
    <n v="2406"/>
    <n v="1718"/>
    <n v="1531"/>
    <n v="1343"/>
    <n v="1656"/>
    <n v="1718"/>
    <n v="1531"/>
    <n v="1093"/>
    <n v="875"/>
    <n v="656"/>
    <n v="625"/>
    <n v="500"/>
    <n v="531"/>
  </r>
  <r>
    <s v="Brown County"/>
    <s v=" South Dakota"/>
    <n v="2010"/>
    <x v="92"/>
    <n v="36011"/>
    <n v="17478"/>
    <n v="18533"/>
    <n v="2376"/>
    <n v="2088"/>
    <n v="2412"/>
    <n v="2592"/>
    <n v="2700"/>
    <n v="2304"/>
    <n v="1980"/>
    <n v="1944"/>
    <n v="2160"/>
    <n v="2664"/>
    <n v="2664"/>
    <n v="2376"/>
    <n v="1692"/>
    <n v="1260"/>
    <n v="1404"/>
    <n v="1080"/>
    <n v="1188"/>
    <n v="1080"/>
  </r>
  <r>
    <s v="Gosper County"/>
    <s v=" Nebraska"/>
    <n v="2010"/>
    <x v="68"/>
    <n v="1932"/>
    <n v="997"/>
    <n v="935"/>
    <n v="222"/>
    <n v="222"/>
    <n v="164"/>
    <n v="229"/>
    <n v="160"/>
    <n v="108"/>
    <n v="96"/>
    <n v="141"/>
    <n v="117"/>
    <n v="117"/>
    <n v="119"/>
    <n v="50"/>
    <n v="88"/>
    <n v="30"/>
    <n v="23"/>
    <n v="23"/>
    <n v="7"/>
    <n v="7"/>
  </r>
  <r>
    <s v="Butte County"/>
    <s v=" South Dakota"/>
    <n v="2010"/>
    <x v="92"/>
    <n v="9888"/>
    <n v="4929"/>
    <n v="4959"/>
    <n v="702"/>
    <n v="711"/>
    <n v="692"/>
    <n v="642"/>
    <n v="435"/>
    <n v="702"/>
    <n v="484"/>
    <n v="494"/>
    <n v="622"/>
    <n v="741"/>
    <n v="850"/>
    <n v="662"/>
    <n v="593"/>
    <n v="444"/>
    <n v="365"/>
    <n v="395"/>
    <n v="158"/>
    <n v="177"/>
  </r>
  <r>
    <s v="Campbell County"/>
    <s v=" South Dakota"/>
    <n v="2010"/>
    <x v="92"/>
    <n v="1431"/>
    <n v="715"/>
    <n v="716"/>
    <n v="62"/>
    <n v="84"/>
    <n v="87"/>
    <n v="101"/>
    <n v="20"/>
    <n v="75"/>
    <n v="68"/>
    <n v="25"/>
    <n v="110"/>
    <n v="121"/>
    <n v="115"/>
    <n v="120"/>
    <n v="74"/>
    <n v="85"/>
    <n v="94"/>
    <n v="100"/>
    <n v="48"/>
    <n v="31"/>
  </r>
  <r>
    <s v="Charles Mix County"/>
    <s v=" South Dakota"/>
    <n v="2010"/>
    <x v="92"/>
    <n v="9075"/>
    <n v="4457"/>
    <n v="4618"/>
    <n v="753"/>
    <n v="735"/>
    <n v="707"/>
    <n v="689"/>
    <n v="435"/>
    <n v="426"/>
    <n v="417"/>
    <n v="535"/>
    <n v="508"/>
    <n v="644"/>
    <n v="626"/>
    <n v="544"/>
    <n v="462"/>
    <n v="417"/>
    <n v="299"/>
    <n v="326"/>
    <n v="245"/>
    <n v="299"/>
  </r>
  <r>
    <s v="Clay County"/>
    <s v=" South Dakota"/>
    <n v="2010"/>
    <x v="92"/>
    <n v="13816"/>
    <n v="6846"/>
    <n v="6970"/>
    <n v="621"/>
    <n v="787"/>
    <n v="525"/>
    <n v="2100"/>
    <n v="2873"/>
    <n v="925"/>
    <n v="732"/>
    <n v="635"/>
    <n v="566"/>
    <n v="704"/>
    <n v="732"/>
    <n v="663"/>
    <n v="497"/>
    <n v="414"/>
    <n v="303"/>
    <n v="248"/>
    <n v="193"/>
    <n v="262"/>
  </r>
  <r>
    <s v="Logan County"/>
    <s v=" Kentucky"/>
    <n v="2010"/>
    <x v="65"/>
    <n v="27040"/>
    <n v="13370"/>
    <n v="13670"/>
    <n v="1838"/>
    <n v="1811"/>
    <n v="1919"/>
    <n v="1919"/>
    <n v="1703"/>
    <n v="1730"/>
    <n v="1568"/>
    <n v="1730"/>
    <n v="1703"/>
    <n v="2163"/>
    <n v="2055"/>
    <n v="1649"/>
    <n v="1270"/>
    <n v="1027"/>
    <n v="811"/>
    <n v="730"/>
    <n v="838"/>
    <n v="540"/>
  </r>
  <r>
    <s v="Corson County"/>
    <s v=" South Dakota"/>
    <n v="2010"/>
    <x v="92"/>
    <n v="4053"/>
    <n v="2042"/>
    <n v="2011"/>
    <n v="380"/>
    <n v="397"/>
    <n v="368"/>
    <n v="437"/>
    <n v="243"/>
    <n v="231"/>
    <n v="174"/>
    <n v="182"/>
    <n v="332"/>
    <n v="275"/>
    <n v="255"/>
    <n v="194"/>
    <n v="121"/>
    <n v="170"/>
    <n v="60"/>
    <n v="121"/>
    <n v="64"/>
    <n v="40"/>
  </r>
  <r>
    <s v="Davison County"/>
    <s v=" South Dakota"/>
    <n v="2010"/>
    <x v="92"/>
    <n v="19397"/>
    <n v="9691"/>
    <n v="9706"/>
    <n v="1280"/>
    <n v="1280"/>
    <n v="1241"/>
    <n v="1435"/>
    <n v="1474"/>
    <n v="1260"/>
    <n v="1086"/>
    <n v="911"/>
    <n v="1222"/>
    <n v="1357"/>
    <n v="1454"/>
    <n v="1415"/>
    <n v="775"/>
    <n v="640"/>
    <n v="756"/>
    <n v="698"/>
    <n v="465"/>
    <n v="659"/>
  </r>
  <r>
    <s v="Day County"/>
    <s v=" South Dakota"/>
    <n v="2010"/>
    <x v="92"/>
    <n v="5714"/>
    <n v="2827"/>
    <n v="2887"/>
    <n v="337"/>
    <n v="359"/>
    <n v="314"/>
    <n v="314"/>
    <n v="285"/>
    <n v="217"/>
    <n v="228"/>
    <n v="274"/>
    <n v="371"/>
    <n v="428"/>
    <n v="462"/>
    <n v="399"/>
    <n v="417"/>
    <n v="279"/>
    <n v="314"/>
    <n v="194"/>
    <n v="211"/>
    <n v="297"/>
  </r>
  <r>
    <s v="Deuel County"/>
    <s v=" South Dakota"/>
    <n v="2010"/>
    <x v="92"/>
    <n v="4373"/>
    <n v="2240"/>
    <n v="2133"/>
    <n v="253"/>
    <n v="275"/>
    <n v="301"/>
    <n v="297"/>
    <n v="179"/>
    <n v="227"/>
    <n v="223"/>
    <n v="253"/>
    <n v="262"/>
    <n v="349"/>
    <n v="327"/>
    <n v="284"/>
    <n v="275"/>
    <n v="236"/>
    <n v="170"/>
    <n v="196"/>
    <n v="104"/>
    <n v="144"/>
  </r>
  <r>
    <s v="Dewey County"/>
    <s v=" South Dakota"/>
    <n v="2010"/>
    <x v="92"/>
    <n v="5354"/>
    <n v="2654"/>
    <n v="2700"/>
    <n v="476"/>
    <n v="476"/>
    <n v="556"/>
    <n v="546"/>
    <n v="299"/>
    <n v="380"/>
    <n v="278"/>
    <n v="337"/>
    <n v="401"/>
    <n v="326"/>
    <n v="315"/>
    <n v="246"/>
    <n v="192"/>
    <n v="187"/>
    <n v="58"/>
    <n v="96"/>
    <n v="112"/>
    <n v="58"/>
  </r>
  <r>
    <s v="Fall River County"/>
    <s v=" South Dakota"/>
    <n v="2010"/>
    <x v="92"/>
    <n v="7078"/>
    <n v="3770"/>
    <n v="3308"/>
    <n v="318"/>
    <n v="375"/>
    <n v="360"/>
    <n v="417"/>
    <n v="346"/>
    <n v="212"/>
    <n v="233"/>
    <n v="233"/>
    <n v="325"/>
    <n v="700"/>
    <n v="672"/>
    <n v="729"/>
    <n v="552"/>
    <n v="233"/>
    <n v="375"/>
    <n v="389"/>
    <n v="240"/>
    <n v="353"/>
  </r>
  <r>
    <s v="Faulk County"/>
    <s v=" South Dakota"/>
    <n v="2010"/>
    <x v="92"/>
    <n v="2386"/>
    <n v="1127"/>
    <n v="1259"/>
    <n v="164"/>
    <n v="124"/>
    <n v="150"/>
    <n v="171"/>
    <n v="90"/>
    <n v="116"/>
    <n v="85"/>
    <n v="136"/>
    <n v="181"/>
    <n v="214"/>
    <n v="171"/>
    <n v="131"/>
    <n v="140"/>
    <n v="133"/>
    <n v="112"/>
    <n v="73"/>
    <n v="102"/>
    <n v="78"/>
  </r>
  <r>
    <s v="Grant County"/>
    <s v=" South Dakota"/>
    <n v="2010"/>
    <x v="92"/>
    <n v="7382"/>
    <n v="3726"/>
    <n v="3656"/>
    <n v="413"/>
    <n v="428"/>
    <n v="494"/>
    <n v="509"/>
    <n v="273"/>
    <n v="406"/>
    <n v="398"/>
    <n v="361"/>
    <n v="465"/>
    <n v="634"/>
    <n v="634"/>
    <n v="568"/>
    <n v="413"/>
    <n v="361"/>
    <n v="302"/>
    <n v="206"/>
    <n v="324"/>
    <n v="177"/>
  </r>
  <r>
    <s v="Gregory County"/>
    <s v=" South Dakota"/>
    <n v="2010"/>
    <x v="92"/>
    <n v="4272"/>
    <n v="2165"/>
    <n v="2107"/>
    <n v="213"/>
    <n v="200"/>
    <n v="316"/>
    <n v="230"/>
    <n v="183"/>
    <n v="179"/>
    <n v="183"/>
    <n v="175"/>
    <n v="299"/>
    <n v="328"/>
    <n v="337"/>
    <n v="290"/>
    <n v="299"/>
    <n v="192"/>
    <n v="260"/>
    <n v="166"/>
    <n v="213"/>
    <n v="205"/>
  </r>
  <r>
    <s v="Haakon County"/>
    <s v=" South Dakota"/>
    <n v="2010"/>
    <x v="92"/>
    <n v="1886"/>
    <n v="910"/>
    <n v="976"/>
    <n v="103"/>
    <n v="90"/>
    <n v="113"/>
    <n v="66"/>
    <n v="56"/>
    <n v="75"/>
    <n v="115"/>
    <n v="71"/>
    <n v="118"/>
    <n v="135"/>
    <n v="211"/>
    <n v="154"/>
    <n v="103"/>
    <n v="101"/>
    <n v="99"/>
    <n v="41"/>
    <n v="67"/>
    <n v="162"/>
  </r>
  <r>
    <s v="Tripp County"/>
    <s v=" South Dakota"/>
    <n v="2010"/>
    <x v="92"/>
    <n v="5761"/>
    <n v="2953"/>
    <n v="2808"/>
    <n v="518"/>
    <n v="455"/>
    <n v="437"/>
    <n v="460"/>
    <n v="247"/>
    <n v="282"/>
    <n v="299"/>
    <n v="305"/>
    <n v="351"/>
    <n v="385"/>
    <n v="362"/>
    <n v="293"/>
    <n v="316"/>
    <n v="230"/>
    <n v="224"/>
    <n v="230"/>
    <n v="126"/>
    <n v="224"/>
  </r>
  <r>
    <s v="Hand County"/>
    <s v=" South Dakota"/>
    <n v="2010"/>
    <x v="92"/>
    <n v="3402"/>
    <n v="1721"/>
    <n v="1681"/>
    <n v="166"/>
    <n v="176"/>
    <n v="234"/>
    <n v="197"/>
    <n v="85"/>
    <n v="200"/>
    <n v="136"/>
    <n v="142"/>
    <n v="231"/>
    <n v="275"/>
    <n v="265"/>
    <n v="214"/>
    <n v="210"/>
    <n v="146"/>
    <n v="214"/>
    <n v="187"/>
    <n v="149"/>
    <n v="163"/>
  </r>
  <r>
    <s v="Hanson County"/>
    <s v=" South Dakota"/>
    <n v="2010"/>
    <x v="92"/>
    <n v="3382"/>
    <n v="1747"/>
    <n v="1635"/>
    <n v="321"/>
    <n v="287"/>
    <n v="328"/>
    <n v="233"/>
    <n v="94"/>
    <n v="155"/>
    <n v="213"/>
    <n v="240"/>
    <n v="223"/>
    <n v="267"/>
    <n v="260"/>
    <n v="172"/>
    <n v="94"/>
    <n v="169"/>
    <n v="91"/>
    <n v="94"/>
    <n v="108"/>
    <n v="33"/>
  </r>
  <r>
    <s v="Harding County"/>
    <s v=" South Dakota"/>
    <n v="2010"/>
    <x v="92"/>
    <n v="1250"/>
    <n v="620"/>
    <n v="630"/>
    <n v="50"/>
    <n v="57"/>
    <n v="91"/>
    <n v="137"/>
    <n v="38"/>
    <n v="27"/>
    <n v="53"/>
    <n v="72"/>
    <n v="85"/>
    <n v="118"/>
    <n v="127"/>
    <n v="115"/>
    <n v="67"/>
    <n v="32"/>
    <n v="63"/>
    <n v="45"/>
    <n v="27"/>
    <n v="38"/>
  </r>
  <r>
    <s v="Hughes County"/>
    <s v=" South Dakota"/>
    <n v="2010"/>
    <x v="92"/>
    <n v="16827"/>
    <n v="8068"/>
    <n v="8759"/>
    <n v="1043"/>
    <n v="1060"/>
    <n v="1228"/>
    <n v="1093"/>
    <n v="891"/>
    <n v="1076"/>
    <n v="992"/>
    <n v="1110"/>
    <n v="1177"/>
    <n v="1295"/>
    <n v="1430"/>
    <n v="1177"/>
    <n v="959"/>
    <n v="656"/>
    <n v="471"/>
    <n v="370"/>
    <n v="319"/>
    <n v="471"/>
  </r>
  <r>
    <s v="Hutchinson County"/>
    <s v=" South Dakota"/>
    <n v="2010"/>
    <x v="92"/>
    <n v="7388"/>
    <n v="3583"/>
    <n v="3805"/>
    <n v="391"/>
    <n v="480"/>
    <n v="524"/>
    <n v="487"/>
    <n v="265"/>
    <n v="273"/>
    <n v="325"/>
    <n v="354"/>
    <n v="450"/>
    <n v="539"/>
    <n v="546"/>
    <n v="524"/>
    <n v="339"/>
    <n v="362"/>
    <n v="369"/>
    <n v="421"/>
    <n v="339"/>
    <n v="398"/>
  </r>
  <r>
    <s v="Hyde County"/>
    <s v=" South Dakota"/>
    <n v="2010"/>
    <x v="92"/>
    <n v="1520"/>
    <n v="785"/>
    <n v="735"/>
    <n v="104"/>
    <n v="112"/>
    <n v="109"/>
    <n v="74"/>
    <n v="53"/>
    <n v="76"/>
    <n v="79"/>
    <n v="65"/>
    <n v="86"/>
    <n v="77"/>
    <n v="144"/>
    <n v="92"/>
    <n v="71"/>
    <n v="94"/>
    <n v="82"/>
    <n v="60"/>
    <n v="54"/>
    <n v="82"/>
  </r>
  <r>
    <s v="Jackson County"/>
    <s v=" South Dakota"/>
    <n v="2010"/>
    <x v="92"/>
    <n v="2991"/>
    <n v="1519"/>
    <n v="1472"/>
    <n v="245"/>
    <n v="197"/>
    <n v="427"/>
    <n v="340"/>
    <n v="182"/>
    <n v="119"/>
    <n v="122"/>
    <n v="236"/>
    <n v="182"/>
    <n v="254"/>
    <n v="119"/>
    <n v="140"/>
    <n v="128"/>
    <n v="95"/>
    <n v="68"/>
    <n v="47"/>
    <n v="32"/>
    <n v="44"/>
  </r>
  <r>
    <s v="Jerauld County"/>
    <s v=" South Dakota"/>
    <n v="2010"/>
    <x v="92"/>
    <n v="2038"/>
    <n v="1032"/>
    <n v="1006"/>
    <n v="124"/>
    <n v="108"/>
    <n v="46"/>
    <n v="118"/>
    <n v="81"/>
    <n v="97"/>
    <n v="77"/>
    <n v="103"/>
    <n v="89"/>
    <n v="126"/>
    <n v="156"/>
    <n v="234"/>
    <n v="85"/>
    <n v="108"/>
    <n v="122"/>
    <n v="130"/>
    <n v="89"/>
    <n v="132"/>
  </r>
  <r>
    <s v="Jones County"/>
    <s v=" South Dakota"/>
    <n v="2010"/>
    <x v="92"/>
    <n v="1076"/>
    <n v="511"/>
    <n v="565"/>
    <n v="60"/>
    <n v="79"/>
    <n v="68"/>
    <n v="67"/>
    <n v="87"/>
    <n v="53"/>
    <n v="30"/>
    <n v="61"/>
    <n v="36"/>
    <n v="114"/>
    <n v="96"/>
    <n v="73"/>
    <n v="54"/>
    <n v="82"/>
    <n v="41"/>
    <n v="24"/>
    <n v="25"/>
    <n v="15"/>
  </r>
  <r>
    <s v="Brule County"/>
    <s v=" South Dakota"/>
    <n v="2010"/>
    <x v="92"/>
    <n v="5169"/>
    <n v="2627"/>
    <n v="2542"/>
    <n v="268"/>
    <n v="299"/>
    <n v="299"/>
    <n v="253"/>
    <n v="248"/>
    <n v="284"/>
    <n v="242"/>
    <n v="217"/>
    <n v="294"/>
    <n v="480"/>
    <n v="429"/>
    <n v="485"/>
    <n v="206"/>
    <n v="217"/>
    <n v="273"/>
    <n v="294"/>
    <n v="155"/>
    <n v="211"/>
  </r>
  <r>
    <s v="Lincoln County"/>
    <s v=" South Dakota"/>
    <n v="2010"/>
    <x v="92"/>
    <n v="41289"/>
    <n v="20617"/>
    <n v="20672"/>
    <n v="4005"/>
    <n v="3468"/>
    <n v="3179"/>
    <n v="2312"/>
    <n v="2229"/>
    <n v="3468"/>
    <n v="3468"/>
    <n v="3220"/>
    <n v="2848"/>
    <n v="2890"/>
    <n v="2725"/>
    <n v="2436"/>
    <n v="1403"/>
    <n v="1032"/>
    <n v="825"/>
    <n v="743"/>
    <n v="536"/>
    <n v="536"/>
  </r>
  <r>
    <s v="Chautauqua County"/>
    <s v=" Kansas"/>
    <n v="2010"/>
    <x v="72"/>
    <n v="3736"/>
    <n v="1969"/>
    <n v="1767"/>
    <n v="306"/>
    <n v="310"/>
    <n v="310"/>
    <n v="306"/>
    <n v="205"/>
    <n v="216"/>
    <n v="220"/>
    <n v="153"/>
    <n v="272"/>
    <n v="287"/>
    <n v="239"/>
    <n v="190"/>
    <n v="190"/>
    <n v="171"/>
    <n v="119"/>
    <n v="63"/>
    <n v="100"/>
    <n v="74"/>
  </r>
  <r>
    <s v="McCook County"/>
    <s v=" South Dakota"/>
    <n v="2010"/>
    <x v="92"/>
    <n v="5639"/>
    <n v="2819"/>
    <n v="2820"/>
    <n v="377"/>
    <n v="406"/>
    <n v="389"/>
    <n v="360"/>
    <n v="203"/>
    <n v="304"/>
    <n v="315"/>
    <n v="287"/>
    <n v="377"/>
    <n v="445"/>
    <n v="422"/>
    <n v="428"/>
    <n v="253"/>
    <n v="242"/>
    <n v="231"/>
    <n v="197"/>
    <n v="214"/>
    <n v="191"/>
  </r>
  <r>
    <s v="Hettinger County"/>
    <s v=" North Dakota"/>
    <n v="2010"/>
    <x v="59"/>
    <n v="2506"/>
    <n v="1298"/>
    <n v="1208"/>
    <n v="112"/>
    <n v="180"/>
    <n v="150"/>
    <n v="220"/>
    <n v="75"/>
    <n v="42"/>
    <n v="90"/>
    <n v="105"/>
    <n v="115"/>
    <n v="210"/>
    <n v="175"/>
    <n v="190"/>
    <n v="145"/>
    <n v="82"/>
    <n v="162"/>
    <n v="150"/>
    <n v="157"/>
    <n v="137"/>
  </r>
  <r>
    <s v="Marshall County"/>
    <s v=" South Dakota"/>
    <n v="2010"/>
    <x v="92"/>
    <n v="4618"/>
    <n v="2493"/>
    <n v="2125"/>
    <n v="337"/>
    <n v="267"/>
    <n v="369"/>
    <n v="323"/>
    <n v="207"/>
    <n v="221"/>
    <n v="217"/>
    <n v="217"/>
    <n v="235"/>
    <n v="318"/>
    <n v="401"/>
    <n v="281"/>
    <n v="337"/>
    <n v="217"/>
    <n v="193"/>
    <n v="184"/>
    <n v="110"/>
    <n v="175"/>
  </r>
  <r>
    <s v="Meade County"/>
    <s v=" South Dakota"/>
    <n v="2010"/>
    <x v="92"/>
    <n v="25156"/>
    <n v="12794"/>
    <n v="12362"/>
    <n v="1861"/>
    <n v="1635"/>
    <n v="1937"/>
    <n v="1685"/>
    <n v="1911"/>
    <n v="1786"/>
    <n v="1559"/>
    <n v="1182"/>
    <n v="1786"/>
    <n v="1962"/>
    <n v="1886"/>
    <n v="1861"/>
    <n v="1207"/>
    <n v="880"/>
    <n v="679"/>
    <n v="553"/>
    <n v="327"/>
    <n v="452"/>
  </r>
  <r>
    <s v="Mellette County"/>
    <s v=" South Dakota"/>
    <n v="2010"/>
    <x v="92"/>
    <n v="2032"/>
    <n v="997"/>
    <n v="1035"/>
    <n v="209"/>
    <n v="182"/>
    <n v="193"/>
    <n v="150"/>
    <n v="99"/>
    <n v="132"/>
    <n v="107"/>
    <n v="46"/>
    <n v="140"/>
    <n v="115"/>
    <n v="156"/>
    <n v="130"/>
    <n v="93"/>
    <n v="54"/>
    <n v="75"/>
    <n v="83"/>
    <n v="22"/>
    <n v="40"/>
  </r>
  <r>
    <s v="Miner County"/>
    <s v=" South Dakota"/>
    <n v="2010"/>
    <x v="92"/>
    <n v="2411"/>
    <n v="1201"/>
    <n v="1210"/>
    <n v="115"/>
    <n v="149"/>
    <n v="135"/>
    <n v="147"/>
    <n v="50"/>
    <n v="108"/>
    <n v="115"/>
    <n v="101"/>
    <n v="173"/>
    <n v="176"/>
    <n v="238"/>
    <n v="176"/>
    <n v="142"/>
    <n v="91"/>
    <n v="139"/>
    <n v="154"/>
    <n v="130"/>
    <n v="65"/>
  </r>
  <r>
    <s v="Minnehaha County"/>
    <s v=" South Dakota"/>
    <n v="2010"/>
    <x v="92"/>
    <n v="165799"/>
    <n v="82618"/>
    <n v="83181"/>
    <n v="12434"/>
    <n v="10776"/>
    <n v="11274"/>
    <n v="11440"/>
    <n v="12434"/>
    <n v="13595"/>
    <n v="11274"/>
    <n v="10776"/>
    <n v="11771"/>
    <n v="12766"/>
    <n v="11274"/>
    <n v="10611"/>
    <n v="6963"/>
    <n v="4973"/>
    <n v="4144"/>
    <n v="3150"/>
    <n v="2984"/>
    <n v="2818"/>
  </r>
  <r>
    <s v="Moody County"/>
    <s v=" South Dakota"/>
    <n v="2010"/>
    <x v="92"/>
    <n v="6511"/>
    <n v="3260"/>
    <n v="3251"/>
    <n v="468"/>
    <n v="455"/>
    <n v="436"/>
    <n v="520"/>
    <n v="260"/>
    <n v="338"/>
    <n v="332"/>
    <n v="410"/>
    <n v="468"/>
    <n v="540"/>
    <n v="514"/>
    <n v="436"/>
    <n v="345"/>
    <n v="306"/>
    <n v="208"/>
    <n v="182"/>
    <n v="117"/>
    <n v="156"/>
  </r>
  <r>
    <s v="Pennington County"/>
    <s v=" South Dakota"/>
    <n v="2010"/>
    <x v="92"/>
    <n v="97922"/>
    <n v="48590"/>
    <n v="49332"/>
    <n v="7246"/>
    <n v="6169"/>
    <n v="6952"/>
    <n v="6658"/>
    <n v="6952"/>
    <n v="7148"/>
    <n v="6071"/>
    <n v="5777"/>
    <n v="6169"/>
    <n v="7344"/>
    <n v="7442"/>
    <n v="6267"/>
    <n v="4994"/>
    <n v="3427"/>
    <n v="3133"/>
    <n v="2448"/>
    <n v="2056"/>
    <n v="1762"/>
  </r>
  <r>
    <s v="Perkins County"/>
    <s v=" South Dakota"/>
    <n v="2010"/>
    <x v="92"/>
    <n v="2976"/>
    <n v="1539"/>
    <n v="1437"/>
    <n v="175"/>
    <n v="166"/>
    <n v="211"/>
    <n v="154"/>
    <n v="107"/>
    <n v="148"/>
    <n v="130"/>
    <n v="145"/>
    <n v="166"/>
    <n v="208"/>
    <n v="241"/>
    <n v="249"/>
    <n v="211"/>
    <n v="172"/>
    <n v="110"/>
    <n v="145"/>
    <n v="95"/>
    <n v="133"/>
  </r>
  <r>
    <s v="Roberts County"/>
    <s v=" South Dakota"/>
    <n v="2010"/>
    <x v="92"/>
    <n v="10033"/>
    <n v="5044"/>
    <n v="4989"/>
    <n v="792"/>
    <n v="652"/>
    <n v="913"/>
    <n v="742"/>
    <n v="551"/>
    <n v="451"/>
    <n v="481"/>
    <n v="481"/>
    <n v="652"/>
    <n v="712"/>
    <n v="662"/>
    <n v="652"/>
    <n v="571"/>
    <n v="571"/>
    <n v="351"/>
    <n v="341"/>
    <n v="240"/>
    <n v="220"/>
  </r>
  <r>
    <s v="Potter County"/>
    <s v=" South Dakota"/>
    <n v="2010"/>
    <x v="92"/>
    <n v="2380"/>
    <n v="1257"/>
    <n v="1123"/>
    <n v="164"/>
    <n v="147"/>
    <n v="164"/>
    <n v="171"/>
    <n v="133"/>
    <n v="97"/>
    <n v="104"/>
    <n v="130"/>
    <n v="83"/>
    <n v="214"/>
    <n v="209"/>
    <n v="173"/>
    <n v="128"/>
    <n v="90"/>
    <n v="97"/>
    <n v="102"/>
    <n v="88"/>
    <n v="76"/>
  </r>
  <r>
    <s v="Shannon County"/>
    <s v=" South Dakota"/>
    <n v="2010"/>
    <x v="92"/>
    <n v="13437"/>
    <n v="6553"/>
    <n v="6884"/>
    <n v="1558"/>
    <n v="1303"/>
    <n v="1531"/>
    <n v="1451"/>
    <n v="1397"/>
    <n v="846"/>
    <n v="752"/>
    <n v="940"/>
    <n v="698"/>
    <n v="739"/>
    <n v="591"/>
    <n v="537"/>
    <n v="349"/>
    <n v="295"/>
    <n v="201"/>
    <n v="174"/>
    <n v="13"/>
    <n v="40"/>
  </r>
  <r>
    <s v="Spink County"/>
    <s v=" South Dakota"/>
    <n v="2010"/>
    <x v="92"/>
    <n v="6518"/>
    <n v="3312"/>
    <n v="3206"/>
    <n v="378"/>
    <n v="384"/>
    <n v="501"/>
    <n v="449"/>
    <n v="319"/>
    <n v="299"/>
    <n v="273"/>
    <n v="319"/>
    <n v="397"/>
    <n v="488"/>
    <n v="540"/>
    <n v="443"/>
    <n v="391"/>
    <n v="306"/>
    <n v="280"/>
    <n v="267"/>
    <n v="221"/>
    <n v="254"/>
  </r>
  <r>
    <s v="Stanley County"/>
    <s v=" South Dakota"/>
    <n v="2010"/>
    <x v="92"/>
    <n v="2896"/>
    <n v="1426"/>
    <n v="1470"/>
    <n v="185"/>
    <n v="139"/>
    <n v="191"/>
    <n v="214"/>
    <n v="139"/>
    <n v="156"/>
    <n v="179"/>
    <n v="199"/>
    <n v="167"/>
    <n v="185"/>
    <n v="176"/>
    <n v="309"/>
    <n v="249"/>
    <n v="167"/>
    <n v="107"/>
    <n v="55"/>
    <n v="34"/>
    <n v="31"/>
  </r>
  <r>
    <s v="Sully County"/>
    <s v=" South Dakota"/>
    <n v="2010"/>
    <x v="92"/>
    <n v="1328"/>
    <n v="705"/>
    <n v="623"/>
    <n v="57"/>
    <n v="49"/>
    <n v="100"/>
    <n v="104"/>
    <n v="66"/>
    <n v="29"/>
    <n v="49"/>
    <n v="42"/>
    <n v="111"/>
    <n v="163"/>
    <n v="107"/>
    <n v="120"/>
    <n v="99"/>
    <n v="75"/>
    <n v="46"/>
    <n v="47"/>
    <n v="30"/>
    <n v="25"/>
  </r>
  <r>
    <s v="Todd County"/>
    <s v=" South Dakota"/>
    <n v="2010"/>
    <x v="92"/>
    <n v="9575"/>
    <n v="4674"/>
    <n v="4901"/>
    <n v="1149"/>
    <n v="1158"/>
    <n v="928"/>
    <n v="995"/>
    <n v="775"/>
    <n v="622"/>
    <n v="497"/>
    <n v="478"/>
    <n v="507"/>
    <n v="526"/>
    <n v="689"/>
    <n v="488"/>
    <n v="268"/>
    <n v="124"/>
    <n v="191"/>
    <n v="114"/>
    <n v="19"/>
    <n v="47"/>
  </r>
  <r>
    <s v="Turner County"/>
    <s v=" South Dakota"/>
    <n v="2010"/>
    <x v="92"/>
    <n v="8368"/>
    <n v="4194"/>
    <n v="4174"/>
    <n v="493"/>
    <n v="585"/>
    <n v="543"/>
    <n v="560"/>
    <n v="326"/>
    <n v="384"/>
    <n v="460"/>
    <n v="451"/>
    <n v="552"/>
    <n v="652"/>
    <n v="677"/>
    <n v="619"/>
    <n v="435"/>
    <n v="418"/>
    <n v="292"/>
    <n v="376"/>
    <n v="242"/>
    <n v="276"/>
  </r>
  <r>
    <s v="Union County"/>
    <s v=" South Dakota"/>
    <n v="2010"/>
    <x v="92"/>
    <n v="13903"/>
    <n v="7099"/>
    <n v="6804"/>
    <n v="889"/>
    <n v="973"/>
    <n v="1028"/>
    <n v="931"/>
    <n v="625"/>
    <n v="778"/>
    <n v="834"/>
    <n v="861"/>
    <n v="1028"/>
    <n v="1126"/>
    <n v="1042"/>
    <n v="903"/>
    <n v="903"/>
    <n v="583"/>
    <n v="389"/>
    <n v="403"/>
    <n v="389"/>
    <n v="222"/>
  </r>
  <r>
    <s v="Walworth County"/>
    <s v=" South Dakota"/>
    <n v="2010"/>
    <x v="92"/>
    <n v="5408"/>
    <n v="2821"/>
    <n v="2587"/>
    <n v="383"/>
    <n v="411"/>
    <n v="210"/>
    <n v="216"/>
    <n v="162"/>
    <n v="378"/>
    <n v="232"/>
    <n v="243"/>
    <n v="319"/>
    <n v="378"/>
    <n v="416"/>
    <n v="373"/>
    <n v="378"/>
    <n v="292"/>
    <n v="313"/>
    <n v="221"/>
    <n v="189"/>
    <n v="286"/>
  </r>
  <r>
    <s v="Yankton County"/>
    <s v=" South Dakota"/>
    <n v="2010"/>
    <x v="92"/>
    <n v="22216"/>
    <n v="11374"/>
    <n v="10842"/>
    <n v="1199"/>
    <n v="1310"/>
    <n v="1466"/>
    <n v="1532"/>
    <n v="1288"/>
    <n v="1288"/>
    <n v="1310"/>
    <n v="1266"/>
    <n v="1688"/>
    <n v="1843"/>
    <n v="1821"/>
    <n v="1421"/>
    <n v="1177"/>
    <n v="821"/>
    <n v="844"/>
    <n v="733"/>
    <n v="444"/>
    <n v="710"/>
  </r>
  <r>
    <s v="Ziebach County"/>
    <s v=" South Dakota"/>
    <n v="2010"/>
    <x v="92"/>
    <n v="2765"/>
    <n v="1366"/>
    <n v="1399"/>
    <n v="320"/>
    <n v="356"/>
    <n v="235"/>
    <n v="226"/>
    <n v="204"/>
    <n v="174"/>
    <n v="129"/>
    <n v="176"/>
    <n v="129"/>
    <n v="212"/>
    <n v="218"/>
    <n v="82"/>
    <n v="80"/>
    <n v="77"/>
    <n v="66"/>
    <n v="30"/>
    <n v="19"/>
    <n v="22"/>
  </r>
  <r>
    <s v="Anderson County"/>
    <s v=" Tennessee"/>
    <n v="2010"/>
    <x v="97"/>
    <n v="74257"/>
    <n v="36070"/>
    <n v="38187"/>
    <n v="4306"/>
    <n v="4009"/>
    <n v="5123"/>
    <n v="4826"/>
    <n v="4009"/>
    <n v="4009"/>
    <n v="4084"/>
    <n v="4900"/>
    <n v="4975"/>
    <n v="5569"/>
    <n v="5792"/>
    <n v="5569"/>
    <n v="4455"/>
    <n v="3267"/>
    <n v="2970"/>
    <n v="2450"/>
    <n v="1930"/>
    <n v="1930"/>
  </r>
  <r>
    <s v="Bedford County"/>
    <s v=" Tennessee"/>
    <n v="2010"/>
    <x v="97"/>
    <n v="44172"/>
    <n v="21834"/>
    <n v="22338"/>
    <n v="3401"/>
    <n v="3666"/>
    <n v="2827"/>
    <n v="3003"/>
    <n v="2561"/>
    <n v="3092"/>
    <n v="3003"/>
    <n v="2959"/>
    <n v="3312"/>
    <n v="3224"/>
    <n v="2650"/>
    <n v="2871"/>
    <n v="2120"/>
    <n v="1634"/>
    <n v="1413"/>
    <n v="927"/>
    <n v="662"/>
    <n v="839"/>
  </r>
  <r>
    <s v="Benton County"/>
    <s v=" Tennessee"/>
    <n v="2010"/>
    <x v="97"/>
    <n v="16456"/>
    <n v="8100"/>
    <n v="8356"/>
    <n v="839"/>
    <n v="1036"/>
    <n v="822"/>
    <n v="1020"/>
    <n v="740"/>
    <n v="806"/>
    <n v="872"/>
    <n v="1086"/>
    <n v="1003"/>
    <n v="1300"/>
    <n v="1184"/>
    <n v="1415"/>
    <n v="1151"/>
    <n v="1020"/>
    <n v="839"/>
    <n v="575"/>
    <n v="378"/>
    <n v="362"/>
  </r>
  <r>
    <s v="Bledsoe County"/>
    <s v=" Tennessee"/>
    <n v="2010"/>
    <x v="97"/>
    <n v="12946"/>
    <n v="7052"/>
    <n v="5894"/>
    <n v="608"/>
    <n v="647"/>
    <n v="880"/>
    <n v="854"/>
    <n v="569"/>
    <n v="880"/>
    <n v="828"/>
    <n v="789"/>
    <n v="1165"/>
    <n v="1009"/>
    <n v="958"/>
    <n v="867"/>
    <n v="945"/>
    <n v="737"/>
    <n v="427"/>
    <n v="336"/>
    <n v="258"/>
    <n v="155"/>
  </r>
  <r>
    <s v="Blount County"/>
    <s v=" Tennessee"/>
    <n v="2010"/>
    <x v="97"/>
    <n v="121140"/>
    <n v="58715"/>
    <n v="62425"/>
    <n v="6904"/>
    <n v="7268"/>
    <n v="8237"/>
    <n v="7995"/>
    <n v="6662"/>
    <n v="6783"/>
    <n v="7389"/>
    <n v="7874"/>
    <n v="9206"/>
    <n v="9327"/>
    <n v="8964"/>
    <n v="8358"/>
    <n v="7874"/>
    <n v="5935"/>
    <n v="4603"/>
    <n v="3634"/>
    <n v="2301"/>
    <n v="2059"/>
  </r>
  <r>
    <s v="Bradley County"/>
    <s v=" Tennessee"/>
    <n v="2010"/>
    <x v="97"/>
    <n v="97192"/>
    <n v="47287"/>
    <n v="49905"/>
    <n v="6123"/>
    <n v="6997"/>
    <n v="5831"/>
    <n v="6803"/>
    <n v="6803"/>
    <n v="6317"/>
    <n v="6123"/>
    <n v="6706"/>
    <n v="7192"/>
    <n v="7095"/>
    <n v="6511"/>
    <n v="5442"/>
    <n v="6123"/>
    <n v="4082"/>
    <n v="3693"/>
    <n v="2915"/>
    <n v="1263"/>
    <n v="1263"/>
  </r>
  <r>
    <s v="Campbell County"/>
    <s v=" Tennessee"/>
    <n v="2010"/>
    <x v="97"/>
    <n v="40623"/>
    <n v="19824"/>
    <n v="20799"/>
    <n v="2356"/>
    <n v="2274"/>
    <n v="2762"/>
    <n v="2640"/>
    <n v="2071"/>
    <n v="2396"/>
    <n v="2396"/>
    <n v="2965"/>
    <n v="2762"/>
    <n v="2884"/>
    <n v="2884"/>
    <n v="2599"/>
    <n v="2884"/>
    <n v="2315"/>
    <n v="1665"/>
    <n v="1340"/>
    <n v="771"/>
    <n v="649"/>
  </r>
  <r>
    <s v="Cannon County"/>
    <s v=" Tennessee"/>
    <n v="2010"/>
    <x v="97"/>
    <n v="13631"/>
    <n v="6812"/>
    <n v="6819"/>
    <n v="790"/>
    <n v="858"/>
    <n v="886"/>
    <n v="913"/>
    <n v="776"/>
    <n v="749"/>
    <n v="763"/>
    <n v="886"/>
    <n v="1076"/>
    <n v="1117"/>
    <n v="1035"/>
    <n v="926"/>
    <n v="749"/>
    <n v="572"/>
    <n v="654"/>
    <n v="449"/>
    <n v="245"/>
    <n v="177"/>
  </r>
  <r>
    <s v="Carroll County"/>
    <s v=" Tennessee"/>
    <n v="2010"/>
    <x v="97"/>
    <n v="28644"/>
    <n v="13757"/>
    <n v="14887"/>
    <n v="1718"/>
    <n v="1632"/>
    <n v="1890"/>
    <n v="2091"/>
    <n v="1747"/>
    <n v="1604"/>
    <n v="1489"/>
    <n v="1689"/>
    <n v="2062"/>
    <n v="2033"/>
    <n v="1919"/>
    <n v="1861"/>
    <n v="1890"/>
    <n v="1546"/>
    <n v="1117"/>
    <n v="973"/>
    <n v="744"/>
    <n v="658"/>
  </r>
  <r>
    <s v="Carter County"/>
    <s v=" Tennessee"/>
    <n v="2010"/>
    <x v="97"/>
    <n v="57710"/>
    <n v="28260"/>
    <n v="29450"/>
    <n v="3000"/>
    <n v="3116"/>
    <n v="3520"/>
    <n v="3751"/>
    <n v="3924"/>
    <n v="3231"/>
    <n v="3289"/>
    <n v="3866"/>
    <n v="4097"/>
    <n v="4328"/>
    <n v="4155"/>
    <n v="4097"/>
    <n v="3693"/>
    <n v="2943"/>
    <n v="2539"/>
    <n v="1731"/>
    <n v="1385"/>
    <n v="981"/>
  </r>
  <r>
    <s v="Cheatham County"/>
    <s v=" Tennessee"/>
    <n v="2010"/>
    <x v="97"/>
    <n v="38809"/>
    <n v="19482"/>
    <n v="19327"/>
    <n v="2483"/>
    <n v="2522"/>
    <n v="3065"/>
    <n v="2833"/>
    <n v="1979"/>
    <n v="2095"/>
    <n v="2406"/>
    <n v="2677"/>
    <n v="3609"/>
    <n v="3415"/>
    <n v="3104"/>
    <n v="2561"/>
    <n v="2018"/>
    <n v="1319"/>
    <n v="1241"/>
    <n v="582"/>
    <n v="504"/>
    <n v="426"/>
  </r>
  <r>
    <s v="Chester County"/>
    <s v=" Tennessee"/>
    <n v="2010"/>
    <x v="97"/>
    <n v="16793"/>
    <n v="8111"/>
    <n v="8682"/>
    <n v="957"/>
    <n v="1209"/>
    <n v="1125"/>
    <n v="1612"/>
    <n v="1259"/>
    <n v="990"/>
    <n v="990"/>
    <n v="1041"/>
    <n v="1074"/>
    <n v="1057"/>
    <n v="1175"/>
    <n v="957"/>
    <n v="957"/>
    <n v="906"/>
    <n v="419"/>
    <n v="554"/>
    <n v="369"/>
    <n v="167"/>
  </r>
  <r>
    <s v="Claiborne County"/>
    <s v=" Tennessee"/>
    <n v="2010"/>
    <x v="97"/>
    <n v="31901"/>
    <n v="15636"/>
    <n v="16265"/>
    <n v="1690"/>
    <n v="1658"/>
    <n v="2137"/>
    <n v="2328"/>
    <n v="2041"/>
    <n v="1882"/>
    <n v="1786"/>
    <n v="2169"/>
    <n v="2296"/>
    <n v="2169"/>
    <n v="2328"/>
    <n v="2296"/>
    <n v="2201"/>
    <n v="1626"/>
    <n v="1307"/>
    <n v="829"/>
    <n v="542"/>
    <n v="542"/>
  </r>
  <r>
    <s v="Clay County"/>
    <s v=" Tennessee"/>
    <n v="2010"/>
    <x v="97"/>
    <n v="7888"/>
    <n v="3830"/>
    <n v="4058"/>
    <n v="307"/>
    <n v="339"/>
    <n v="496"/>
    <n v="449"/>
    <n v="410"/>
    <n v="370"/>
    <n v="331"/>
    <n v="433"/>
    <n v="552"/>
    <n v="678"/>
    <n v="654"/>
    <n v="473"/>
    <n v="678"/>
    <n v="575"/>
    <n v="583"/>
    <n v="260"/>
    <n v="157"/>
    <n v="141"/>
  </r>
  <r>
    <s v="Cocke County"/>
    <s v=" Tennessee"/>
    <n v="2010"/>
    <x v="97"/>
    <n v="35473"/>
    <n v="17257"/>
    <n v="18216"/>
    <n v="2057"/>
    <n v="2199"/>
    <n v="2128"/>
    <n v="2199"/>
    <n v="1809"/>
    <n v="2057"/>
    <n v="2128"/>
    <n v="2625"/>
    <n v="2234"/>
    <n v="2731"/>
    <n v="2802"/>
    <n v="2625"/>
    <n v="2412"/>
    <n v="1951"/>
    <n v="1418"/>
    <n v="1099"/>
    <n v="567"/>
    <n v="532"/>
  </r>
  <r>
    <s v="Coffee County"/>
    <s v=" Tennessee"/>
    <n v="2010"/>
    <x v="97"/>
    <n v="52344"/>
    <n v="25408"/>
    <n v="26936"/>
    <n v="3507"/>
    <n v="3507"/>
    <n v="3664"/>
    <n v="3559"/>
    <n v="2774"/>
    <n v="3192"/>
    <n v="3088"/>
    <n v="3611"/>
    <n v="3454"/>
    <n v="3925"/>
    <n v="3716"/>
    <n v="3140"/>
    <n v="3140"/>
    <n v="2460"/>
    <n v="1936"/>
    <n v="1779"/>
    <n v="994"/>
    <n v="837"/>
  </r>
  <r>
    <s v="Crockett County"/>
    <s v=" Tennessee"/>
    <n v="2010"/>
    <x v="97"/>
    <n v="14524"/>
    <n v="6993"/>
    <n v="7531"/>
    <n v="944"/>
    <n v="827"/>
    <n v="1147"/>
    <n v="1016"/>
    <n v="813"/>
    <n v="856"/>
    <n v="915"/>
    <n v="711"/>
    <n v="1103"/>
    <n v="1176"/>
    <n v="958"/>
    <n v="769"/>
    <n v="929"/>
    <n v="726"/>
    <n v="537"/>
    <n v="377"/>
    <n v="348"/>
    <n v="377"/>
  </r>
  <r>
    <s v="Cumberland County"/>
    <s v=" Tennessee"/>
    <n v="2010"/>
    <x v="97"/>
    <n v="54977"/>
    <n v="26729"/>
    <n v="28248"/>
    <n v="2748"/>
    <n v="2968"/>
    <n v="3078"/>
    <n v="3023"/>
    <n v="2473"/>
    <n v="2528"/>
    <n v="2473"/>
    <n v="3133"/>
    <n v="3188"/>
    <n v="3628"/>
    <n v="3573"/>
    <n v="4068"/>
    <n v="4398"/>
    <n v="4563"/>
    <n v="3573"/>
    <n v="2638"/>
    <n v="1594"/>
    <n v="1209"/>
  </r>
  <r>
    <s v="Davidson County"/>
    <s v=" Tennessee"/>
    <n v="2010"/>
    <x v="97"/>
    <n v="612884"/>
    <n v="297135"/>
    <n v="315749"/>
    <n v="43514"/>
    <n v="37385"/>
    <n v="33095"/>
    <n v="39224"/>
    <n v="53320"/>
    <n v="60062"/>
    <n v="49643"/>
    <n v="44127"/>
    <n v="42288"/>
    <n v="42901"/>
    <n v="41063"/>
    <n v="36160"/>
    <n v="26354"/>
    <n v="18386"/>
    <n v="15322"/>
    <n v="12257"/>
    <n v="9193"/>
    <n v="9193"/>
  </r>
  <r>
    <s v="Decatur County"/>
    <s v=" Tennessee"/>
    <n v="2010"/>
    <x v="97"/>
    <n v="11716"/>
    <n v="5708"/>
    <n v="6008"/>
    <n v="632"/>
    <n v="702"/>
    <n v="726"/>
    <n v="691"/>
    <n v="632"/>
    <n v="585"/>
    <n v="632"/>
    <n v="620"/>
    <n v="831"/>
    <n v="773"/>
    <n v="878"/>
    <n v="972"/>
    <n v="702"/>
    <n v="726"/>
    <n v="527"/>
    <n v="410"/>
    <n v="386"/>
    <n v="257"/>
  </r>
  <r>
    <s v="DeKalb County"/>
    <s v=" Tennessee"/>
    <n v="2010"/>
    <x v="97"/>
    <n v="18569"/>
    <n v="9184"/>
    <n v="9385"/>
    <n v="1132"/>
    <n v="1039"/>
    <n v="1448"/>
    <n v="1114"/>
    <n v="1021"/>
    <n v="1039"/>
    <n v="1336"/>
    <n v="1244"/>
    <n v="1262"/>
    <n v="1374"/>
    <n v="1318"/>
    <n v="1206"/>
    <n v="1225"/>
    <n v="928"/>
    <n v="668"/>
    <n v="482"/>
    <n v="408"/>
    <n v="315"/>
  </r>
  <r>
    <s v="Dyer County"/>
    <s v=" Tennessee"/>
    <n v="2010"/>
    <x v="97"/>
    <n v="38174"/>
    <n v="18467"/>
    <n v="19707"/>
    <n v="2481"/>
    <n v="2404"/>
    <n v="2901"/>
    <n v="2786"/>
    <n v="2099"/>
    <n v="2290"/>
    <n v="2290"/>
    <n v="2328"/>
    <n v="2901"/>
    <n v="2939"/>
    <n v="2634"/>
    <n v="2404"/>
    <n v="2404"/>
    <n v="1488"/>
    <n v="1488"/>
    <n v="1107"/>
    <n v="725"/>
    <n v="496"/>
  </r>
  <r>
    <s v="Fayette County"/>
    <s v=" Tennessee"/>
    <n v="2010"/>
    <x v="97"/>
    <n v="37458"/>
    <n v="18549"/>
    <n v="18909"/>
    <n v="2434"/>
    <n v="2696"/>
    <n v="2359"/>
    <n v="2284"/>
    <n v="1797"/>
    <n v="2247"/>
    <n v="2247"/>
    <n v="2472"/>
    <n v="2547"/>
    <n v="2996"/>
    <n v="2959"/>
    <n v="2696"/>
    <n v="2434"/>
    <n v="1985"/>
    <n v="1198"/>
    <n v="898"/>
    <n v="636"/>
    <n v="486"/>
  </r>
  <r>
    <s v="Fentress County"/>
    <s v=" Tennessee"/>
    <n v="2010"/>
    <x v="97"/>
    <n v="17777"/>
    <n v="8785"/>
    <n v="8992"/>
    <n v="1031"/>
    <n v="1368"/>
    <n v="995"/>
    <n v="1119"/>
    <n v="906"/>
    <n v="924"/>
    <n v="906"/>
    <n v="1297"/>
    <n v="1155"/>
    <n v="1315"/>
    <n v="1262"/>
    <n v="1439"/>
    <n v="1155"/>
    <n v="1013"/>
    <n v="746"/>
    <n v="426"/>
    <n v="408"/>
    <n v="284"/>
  </r>
  <r>
    <s v="Franklin County"/>
    <s v=" Tennessee"/>
    <n v="2010"/>
    <x v="97"/>
    <n v="41054"/>
    <n v="20067"/>
    <n v="20987"/>
    <n v="2340"/>
    <n v="2586"/>
    <n v="2627"/>
    <n v="2914"/>
    <n v="2750"/>
    <n v="2216"/>
    <n v="2257"/>
    <n v="2381"/>
    <n v="2914"/>
    <n v="2873"/>
    <n v="2955"/>
    <n v="2709"/>
    <n v="2627"/>
    <n v="1970"/>
    <n v="1806"/>
    <n v="1477"/>
    <n v="944"/>
    <n v="656"/>
  </r>
  <r>
    <s v="Gibson County"/>
    <s v=" Tennessee"/>
    <n v="2010"/>
    <x v="97"/>
    <n v="49015"/>
    <n v="23278"/>
    <n v="25737"/>
    <n v="3185"/>
    <n v="3529"/>
    <n v="3382"/>
    <n v="3284"/>
    <n v="2646"/>
    <n v="2793"/>
    <n v="2842"/>
    <n v="2842"/>
    <n v="3480"/>
    <n v="3627"/>
    <n v="3382"/>
    <n v="3087"/>
    <n v="2842"/>
    <n v="2205"/>
    <n v="1862"/>
    <n v="1715"/>
    <n v="1372"/>
    <n v="980"/>
  </r>
  <r>
    <s v="Giles County"/>
    <s v=" Tennessee"/>
    <n v="2010"/>
    <x v="97"/>
    <n v="29558"/>
    <n v="14483"/>
    <n v="15075"/>
    <n v="1625"/>
    <n v="1655"/>
    <n v="2039"/>
    <n v="2275"/>
    <n v="1684"/>
    <n v="1596"/>
    <n v="1596"/>
    <n v="1566"/>
    <n v="2098"/>
    <n v="2275"/>
    <n v="2364"/>
    <n v="1891"/>
    <n v="1980"/>
    <n v="1862"/>
    <n v="1004"/>
    <n v="857"/>
    <n v="532"/>
    <n v="591"/>
  </r>
  <r>
    <s v="Grainger County"/>
    <s v=" Tennessee"/>
    <n v="2010"/>
    <x v="97"/>
    <n v="22419"/>
    <n v="11193"/>
    <n v="11226"/>
    <n v="1300"/>
    <n v="1457"/>
    <n v="1277"/>
    <n v="1457"/>
    <n v="1143"/>
    <n v="1255"/>
    <n v="1412"/>
    <n v="1389"/>
    <n v="1838"/>
    <n v="1748"/>
    <n v="1681"/>
    <n v="1546"/>
    <n v="1524"/>
    <n v="1300"/>
    <n v="851"/>
    <n v="515"/>
    <n v="403"/>
    <n v="336"/>
  </r>
  <r>
    <s v="Greene County"/>
    <s v=" Tennessee"/>
    <n v="2010"/>
    <x v="97"/>
    <n v="68172"/>
    <n v="33451"/>
    <n v="34721"/>
    <n v="3681"/>
    <n v="4294"/>
    <n v="3817"/>
    <n v="4567"/>
    <n v="3613"/>
    <n v="3953"/>
    <n v="3681"/>
    <n v="4635"/>
    <n v="4908"/>
    <n v="5181"/>
    <n v="5044"/>
    <n v="5044"/>
    <n v="4363"/>
    <n v="3817"/>
    <n v="2931"/>
    <n v="2045"/>
    <n v="1431"/>
    <n v="1227"/>
  </r>
  <r>
    <s v="Grundy County"/>
    <s v=" Tennessee"/>
    <n v="2010"/>
    <x v="97"/>
    <n v="13910"/>
    <n v="6919"/>
    <n v="6991"/>
    <n v="834"/>
    <n v="904"/>
    <n v="945"/>
    <n v="904"/>
    <n v="751"/>
    <n v="820"/>
    <n v="778"/>
    <n v="751"/>
    <n v="1043"/>
    <n v="973"/>
    <n v="987"/>
    <n v="1168"/>
    <n v="709"/>
    <n v="737"/>
    <n v="667"/>
    <n v="389"/>
    <n v="264"/>
    <n v="278"/>
  </r>
  <r>
    <s v="Hamblen County"/>
    <s v=" Tennessee"/>
    <n v="2010"/>
    <x v="97"/>
    <n v="61857"/>
    <n v="30195"/>
    <n v="31662"/>
    <n v="4020"/>
    <n v="4206"/>
    <n v="3896"/>
    <n v="4020"/>
    <n v="3649"/>
    <n v="3773"/>
    <n v="3896"/>
    <n v="4701"/>
    <n v="3835"/>
    <n v="4762"/>
    <n v="4082"/>
    <n v="3835"/>
    <n v="3711"/>
    <n v="3154"/>
    <n v="2226"/>
    <n v="1608"/>
    <n v="1422"/>
    <n v="1113"/>
  </r>
  <r>
    <s v="Hamilton County"/>
    <s v=" Tennessee"/>
    <n v="2010"/>
    <x v="97"/>
    <n v="328960"/>
    <n v="158263"/>
    <n v="170697"/>
    <n v="19737"/>
    <n v="19408"/>
    <n v="20066"/>
    <n v="22698"/>
    <n v="22698"/>
    <n v="22369"/>
    <n v="20395"/>
    <n v="21711"/>
    <n v="22040"/>
    <n v="24343"/>
    <n v="24672"/>
    <n v="22369"/>
    <n v="19079"/>
    <n v="14145"/>
    <n v="10855"/>
    <n v="9539"/>
    <n v="6579"/>
    <n v="6579"/>
  </r>
  <r>
    <s v="Hancock County"/>
    <s v=" Tennessee"/>
    <n v="2010"/>
    <x v="97"/>
    <n v="6782"/>
    <n v="3401"/>
    <n v="3381"/>
    <n v="386"/>
    <n v="352"/>
    <n v="434"/>
    <n v="373"/>
    <n v="393"/>
    <n v="393"/>
    <n v="386"/>
    <n v="373"/>
    <n v="474"/>
    <n v="562"/>
    <n v="528"/>
    <n v="535"/>
    <n v="454"/>
    <n v="379"/>
    <n v="257"/>
    <n v="169"/>
    <n v="128"/>
    <n v="189"/>
  </r>
  <r>
    <s v="Hardeman County"/>
    <s v=" Tennessee"/>
    <n v="2010"/>
    <x v="97"/>
    <n v="27655"/>
    <n v="15047"/>
    <n v="12608"/>
    <n v="1521"/>
    <n v="1576"/>
    <n v="1742"/>
    <n v="1742"/>
    <n v="1935"/>
    <n v="2101"/>
    <n v="1991"/>
    <n v="1382"/>
    <n v="2378"/>
    <n v="2184"/>
    <n v="1963"/>
    <n v="1714"/>
    <n v="1686"/>
    <n v="1272"/>
    <n v="829"/>
    <n v="580"/>
    <n v="580"/>
    <n v="470"/>
  </r>
  <r>
    <s v="Hardin County"/>
    <s v=" Tennessee"/>
    <n v="2010"/>
    <x v="97"/>
    <n v="25995"/>
    <n v="12608"/>
    <n v="13387"/>
    <n v="1429"/>
    <n v="1611"/>
    <n v="1585"/>
    <n v="1793"/>
    <n v="1325"/>
    <n v="1351"/>
    <n v="1351"/>
    <n v="1507"/>
    <n v="2001"/>
    <n v="1871"/>
    <n v="1897"/>
    <n v="1949"/>
    <n v="1715"/>
    <n v="1611"/>
    <n v="1039"/>
    <n v="883"/>
    <n v="467"/>
    <n v="623"/>
  </r>
  <r>
    <s v="Hawkins County"/>
    <s v=" Tennessee"/>
    <n v="2010"/>
    <x v="97"/>
    <n v="56562"/>
    <n v="27667"/>
    <n v="28895"/>
    <n v="3280"/>
    <n v="3733"/>
    <n v="3506"/>
    <n v="3506"/>
    <n v="2771"/>
    <n v="3110"/>
    <n v="3224"/>
    <n v="3846"/>
    <n v="4298"/>
    <n v="4242"/>
    <n v="4185"/>
    <n v="4129"/>
    <n v="3676"/>
    <n v="2997"/>
    <n v="2375"/>
    <n v="1583"/>
    <n v="1244"/>
    <n v="791"/>
  </r>
  <r>
    <s v="Haywood County"/>
    <s v=" Tennessee"/>
    <n v="2010"/>
    <x v="97"/>
    <n v="19010"/>
    <n v="8977"/>
    <n v="10033"/>
    <n v="1273"/>
    <n v="1577"/>
    <n v="1254"/>
    <n v="1311"/>
    <n v="1216"/>
    <n v="1121"/>
    <n v="1064"/>
    <n v="1064"/>
    <n v="1292"/>
    <n v="1463"/>
    <n v="1501"/>
    <n v="1235"/>
    <n v="1064"/>
    <n v="874"/>
    <n v="532"/>
    <n v="456"/>
    <n v="418"/>
    <n v="304"/>
  </r>
  <r>
    <s v="Henderson County"/>
    <s v=" Tennessee"/>
    <n v="2010"/>
    <x v="97"/>
    <n v="27518"/>
    <n v="13278"/>
    <n v="14240"/>
    <n v="1788"/>
    <n v="2008"/>
    <n v="1733"/>
    <n v="1651"/>
    <n v="1430"/>
    <n v="1733"/>
    <n v="1733"/>
    <n v="1871"/>
    <n v="2063"/>
    <n v="2063"/>
    <n v="1926"/>
    <n v="1898"/>
    <n v="1651"/>
    <n v="1238"/>
    <n v="1018"/>
    <n v="963"/>
    <n v="385"/>
    <n v="385"/>
  </r>
  <r>
    <s v="Henry County"/>
    <s v=" Tennessee"/>
    <n v="2010"/>
    <x v="97"/>
    <n v="32042"/>
    <n v="15425"/>
    <n v="16617"/>
    <n v="1922"/>
    <n v="2178"/>
    <n v="1794"/>
    <n v="1858"/>
    <n v="1602"/>
    <n v="1602"/>
    <n v="1730"/>
    <n v="2018"/>
    <n v="2050"/>
    <n v="2371"/>
    <n v="2307"/>
    <n v="2403"/>
    <n v="2178"/>
    <n v="1794"/>
    <n v="1634"/>
    <n v="1153"/>
    <n v="801"/>
    <n v="704"/>
  </r>
  <r>
    <s v="Hickman County"/>
    <s v=" Tennessee"/>
    <n v="2010"/>
    <x v="97"/>
    <n v="24506"/>
    <n v="13039"/>
    <n v="11467"/>
    <n v="1298"/>
    <n v="1494"/>
    <n v="1788"/>
    <n v="1715"/>
    <n v="1298"/>
    <n v="1592"/>
    <n v="1494"/>
    <n v="1788"/>
    <n v="1911"/>
    <n v="1984"/>
    <n v="1862"/>
    <n v="1862"/>
    <n v="1151"/>
    <n v="1053"/>
    <n v="833"/>
    <n v="735"/>
    <n v="343"/>
    <n v="269"/>
  </r>
  <r>
    <s v="Houston County"/>
    <s v=" Tennessee"/>
    <n v="2010"/>
    <x v="97"/>
    <n v="8286"/>
    <n v="4182"/>
    <n v="4104"/>
    <n v="488"/>
    <n v="563"/>
    <n v="588"/>
    <n v="588"/>
    <n v="406"/>
    <n v="464"/>
    <n v="430"/>
    <n v="472"/>
    <n v="546"/>
    <n v="613"/>
    <n v="563"/>
    <n v="563"/>
    <n v="563"/>
    <n v="414"/>
    <n v="389"/>
    <n v="281"/>
    <n v="165"/>
    <n v="182"/>
  </r>
  <r>
    <s v="Humphreys County"/>
    <s v=" Tennessee"/>
    <n v="2010"/>
    <x v="97"/>
    <n v="18416"/>
    <n v="8984"/>
    <n v="9432"/>
    <n v="1049"/>
    <n v="1418"/>
    <n v="1031"/>
    <n v="1307"/>
    <n v="865"/>
    <n v="939"/>
    <n v="1104"/>
    <n v="1233"/>
    <n v="1197"/>
    <n v="1270"/>
    <n v="1362"/>
    <n v="1344"/>
    <n v="1215"/>
    <n v="1141"/>
    <n v="626"/>
    <n v="644"/>
    <n v="405"/>
    <n v="257"/>
  </r>
  <r>
    <s v="Jackson County"/>
    <s v=" Tennessee"/>
    <n v="2010"/>
    <x v="97"/>
    <n v="11491"/>
    <n v="5648"/>
    <n v="5843"/>
    <n v="609"/>
    <n v="850"/>
    <n v="471"/>
    <n v="735"/>
    <n v="563"/>
    <n v="574"/>
    <n v="609"/>
    <n v="586"/>
    <n v="976"/>
    <n v="873"/>
    <n v="988"/>
    <n v="942"/>
    <n v="781"/>
    <n v="609"/>
    <n v="540"/>
    <n v="379"/>
    <n v="183"/>
    <n v="206"/>
  </r>
  <r>
    <s v="Jefferson County"/>
    <s v=" Tennessee"/>
    <n v="2010"/>
    <x v="97"/>
    <n v="50600"/>
    <n v="24921"/>
    <n v="25679"/>
    <n v="2934"/>
    <n v="3137"/>
    <n v="3238"/>
    <n v="4149"/>
    <n v="2884"/>
    <n v="2783"/>
    <n v="2783"/>
    <n v="3592"/>
    <n v="3390"/>
    <n v="3744"/>
    <n v="3491"/>
    <n v="3390"/>
    <n v="3289"/>
    <n v="2985"/>
    <n v="1872"/>
    <n v="1416"/>
    <n v="708"/>
    <n v="759"/>
  </r>
  <r>
    <s v="Johnson County"/>
    <s v=" Tennessee"/>
    <n v="2010"/>
    <x v="97"/>
    <n v="18190"/>
    <n v="9688"/>
    <n v="8502"/>
    <n v="854"/>
    <n v="1091"/>
    <n v="745"/>
    <n v="1036"/>
    <n v="891"/>
    <n v="1055"/>
    <n v="1255"/>
    <n v="1509"/>
    <n v="1182"/>
    <n v="1455"/>
    <n v="1346"/>
    <n v="1255"/>
    <n v="1382"/>
    <n v="1036"/>
    <n v="782"/>
    <n v="545"/>
    <n v="418"/>
    <n v="400"/>
  </r>
  <r>
    <s v="Knox County"/>
    <s v=" Tennessee"/>
    <n v="2010"/>
    <x v="97"/>
    <n v="423748"/>
    <n v="205779"/>
    <n v="217969"/>
    <n v="25848"/>
    <n v="27119"/>
    <n v="24577"/>
    <n v="29662"/>
    <n v="36866"/>
    <n v="29238"/>
    <n v="27543"/>
    <n v="28391"/>
    <n v="29662"/>
    <n v="31357"/>
    <n v="30086"/>
    <n v="25848"/>
    <n v="22882"/>
    <n v="16949"/>
    <n v="11864"/>
    <n v="11017"/>
    <n v="7627"/>
    <n v="6356"/>
  </r>
  <r>
    <s v="Lake County"/>
    <s v=" Tennessee"/>
    <n v="2010"/>
    <x v="97"/>
    <n v="7827"/>
    <n v="4951"/>
    <n v="2876"/>
    <n v="313"/>
    <n v="375"/>
    <n v="383"/>
    <n v="360"/>
    <n v="626"/>
    <n v="649"/>
    <n v="696"/>
    <n v="751"/>
    <n v="594"/>
    <n v="579"/>
    <n v="524"/>
    <n v="453"/>
    <n v="469"/>
    <n v="297"/>
    <n v="273"/>
    <n v="273"/>
    <n v="101"/>
    <n v="101"/>
  </r>
  <r>
    <s v="Lauderdale County"/>
    <s v=" Tennessee"/>
    <n v="2010"/>
    <x v="97"/>
    <n v="27745"/>
    <n v="14431"/>
    <n v="13314"/>
    <n v="1886"/>
    <n v="1720"/>
    <n v="2080"/>
    <n v="1858"/>
    <n v="1914"/>
    <n v="2164"/>
    <n v="1914"/>
    <n v="1720"/>
    <n v="2219"/>
    <n v="2053"/>
    <n v="1831"/>
    <n v="1636"/>
    <n v="1359"/>
    <n v="1082"/>
    <n v="860"/>
    <n v="554"/>
    <n v="416"/>
    <n v="416"/>
  </r>
  <r>
    <s v="Lawrence County"/>
    <s v=" Tennessee"/>
    <n v="2010"/>
    <x v="97"/>
    <n v="41319"/>
    <n v="20167"/>
    <n v="21152"/>
    <n v="2851"/>
    <n v="2892"/>
    <n v="2933"/>
    <n v="2974"/>
    <n v="2189"/>
    <n v="2437"/>
    <n v="2272"/>
    <n v="2685"/>
    <n v="2974"/>
    <n v="2892"/>
    <n v="2727"/>
    <n v="2313"/>
    <n v="2727"/>
    <n v="1941"/>
    <n v="1652"/>
    <n v="1280"/>
    <n v="826"/>
    <n v="702"/>
  </r>
  <r>
    <s v="Lewis County"/>
    <s v=" Tennessee"/>
    <n v="2010"/>
    <x v="97"/>
    <n v="12003"/>
    <n v="5908"/>
    <n v="6095"/>
    <n v="828"/>
    <n v="864"/>
    <n v="840"/>
    <n v="792"/>
    <n v="612"/>
    <n v="624"/>
    <n v="708"/>
    <n v="636"/>
    <n v="840"/>
    <n v="876"/>
    <n v="900"/>
    <n v="816"/>
    <n v="828"/>
    <n v="576"/>
    <n v="444"/>
    <n v="420"/>
    <n v="264"/>
    <n v="108"/>
  </r>
  <r>
    <s v="Lincoln County"/>
    <s v=" Tennessee"/>
    <n v="2010"/>
    <x v="97"/>
    <n v="32885"/>
    <n v="15980"/>
    <n v="16905"/>
    <n v="2104"/>
    <n v="2104"/>
    <n v="2170"/>
    <n v="2170"/>
    <n v="1841"/>
    <n v="1677"/>
    <n v="1841"/>
    <n v="2301"/>
    <n v="2038"/>
    <n v="2597"/>
    <n v="2433"/>
    <n v="2170"/>
    <n v="2005"/>
    <n v="1446"/>
    <n v="1611"/>
    <n v="1052"/>
    <n v="624"/>
    <n v="723"/>
  </r>
  <r>
    <s v="Loudon County"/>
    <s v=" Tennessee"/>
    <n v="2010"/>
    <x v="97"/>
    <n v="47102"/>
    <n v="23057"/>
    <n v="24045"/>
    <n v="2449"/>
    <n v="2543"/>
    <n v="2920"/>
    <n v="2873"/>
    <n v="2213"/>
    <n v="2072"/>
    <n v="2260"/>
    <n v="2920"/>
    <n v="3250"/>
    <n v="3438"/>
    <n v="3344"/>
    <n v="3485"/>
    <n v="3768"/>
    <n v="3202"/>
    <n v="2684"/>
    <n v="1931"/>
    <n v="1083"/>
    <n v="706"/>
  </r>
  <r>
    <s v="McMinn County"/>
    <s v=" Tennessee"/>
    <n v="2010"/>
    <x v="97"/>
    <n v="52075"/>
    <n v="25192"/>
    <n v="26883"/>
    <n v="3020"/>
    <n v="3436"/>
    <n v="3436"/>
    <n v="3541"/>
    <n v="2603"/>
    <n v="2916"/>
    <n v="2968"/>
    <n v="3541"/>
    <n v="3749"/>
    <n v="3905"/>
    <n v="3853"/>
    <n v="3384"/>
    <n v="3384"/>
    <n v="2812"/>
    <n v="1926"/>
    <n v="1510"/>
    <n v="1041"/>
    <n v="1093"/>
  </r>
  <r>
    <s v="McNairy County"/>
    <s v=" Tennessee"/>
    <n v="2010"/>
    <x v="97"/>
    <n v="25760"/>
    <n v="12652"/>
    <n v="13108"/>
    <n v="1545"/>
    <n v="1674"/>
    <n v="1700"/>
    <n v="1828"/>
    <n v="1236"/>
    <n v="1391"/>
    <n v="1416"/>
    <n v="1700"/>
    <n v="1725"/>
    <n v="1854"/>
    <n v="1803"/>
    <n v="1622"/>
    <n v="1957"/>
    <n v="1494"/>
    <n v="953"/>
    <n v="953"/>
    <n v="515"/>
    <n v="412"/>
  </r>
  <r>
    <s v="Macon County"/>
    <s v=" Tennessee"/>
    <n v="2010"/>
    <x v="97"/>
    <n v="21934"/>
    <n v="10802"/>
    <n v="11132"/>
    <n v="1513"/>
    <n v="1337"/>
    <n v="1798"/>
    <n v="1645"/>
    <n v="1272"/>
    <n v="1294"/>
    <n v="1272"/>
    <n v="1491"/>
    <n v="1601"/>
    <n v="1513"/>
    <n v="1469"/>
    <n v="1425"/>
    <n v="1337"/>
    <n v="1052"/>
    <n v="636"/>
    <n v="482"/>
    <n v="460"/>
    <n v="285"/>
  </r>
  <r>
    <s v="Madison County"/>
    <s v=" Tennessee"/>
    <n v="2010"/>
    <x v="97"/>
    <n v="97378"/>
    <n v="46364"/>
    <n v="51014"/>
    <n v="6621"/>
    <n v="6232"/>
    <n v="6816"/>
    <n v="7790"/>
    <n v="7108"/>
    <n v="6426"/>
    <n v="5940"/>
    <n v="6232"/>
    <n v="6524"/>
    <n v="7108"/>
    <n v="7205"/>
    <n v="6329"/>
    <n v="4868"/>
    <n v="3895"/>
    <n v="2726"/>
    <n v="2142"/>
    <n v="1850"/>
    <n v="1655"/>
  </r>
  <r>
    <s v="Marion County"/>
    <s v=" Tennessee"/>
    <n v="2010"/>
    <x v="97"/>
    <n v="28123"/>
    <n v="13849"/>
    <n v="14274"/>
    <n v="1574"/>
    <n v="1687"/>
    <n v="1799"/>
    <n v="1856"/>
    <n v="1518"/>
    <n v="1574"/>
    <n v="1687"/>
    <n v="1912"/>
    <n v="1856"/>
    <n v="2109"/>
    <n v="2249"/>
    <n v="2081"/>
    <n v="1912"/>
    <n v="1321"/>
    <n v="1265"/>
    <n v="731"/>
    <n v="590"/>
    <n v="337"/>
  </r>
  <r>
    <s v="Marshall County"/>
    <s v=" Tennessee"/>
    <n v="2010"/>
    <x v="97"/>
    <n v="29902"/>
    <n v="14634"/>
    <n v="15268"/>
    <n v="1973"/>
    <n v="1883"/>
    <n v="2332"/>
    <n v="2063"/>
    <n v="1614"/>
    <n v="1674"/>
    <n v="2033"/>
    <n v="1883"/>
    <n v="2392"/>
    <n v="2332"/>
    <n v="2272"/>
    <n v="1943"/>
    <n v="1794"/>
    <n v="1136"/>
    <n v="986"/>
    <n v="627"/>
    <n v="538"/>
    <n v="478"/>
  </r>
  <r>
    <s v="Maury County"/>
    <s v=" Tennessee"/>
    <n v="2010"/>
    <x v="97"/>
    <n v="79029"/>
    <n v="38171"/>
    <n v="40858"/>
    <n v="5690"/>
    <n v="4820"/>
    <n v="5611"/>
    <n v="5215"/>
    <n v="4583"/>
    <n v="5453"/>
    <n v="5294"/>
    <n v="4978"/>
    <n v="5373"/>
    <n v="6164"/>
    <n v="6401"/>
    <n v="5611"/>
    <n v="3951"/>
    <n v="3003"/>
    <n v="2449"/>
    <n v="2054"/>
    <n v="1027"/>
    <n v="1343"/>
  </r>
  <r>
    <s v="Monroe County"/>
    <s v=" Tennessee"/>
    <n v="2010"/>
    <x v="97"/>
    <n v="44015"/>
    <n v="21766"/>
    <n v="22249"/>
    <n v="2684"/>
    <n v="2904"/>
    <n v="2860"/>
    <n v="2949"/>
    <n v="2288"/>
    <n v="2464"/>
    <n v="2552"/>
    <n v="3169"/>
    <n v="2949"/>
    <n v="3037"/>
    <n v="3125"/>
    <n v="3213"/>
    <n v="2993"/>
    <n v="2288"/>
    <n v="1936"/>
    <n v="1232"/>
    <n v="748"/>
    <n v="616"/>
  </r>
  <r>
    <s v="Montgomery County"/>
    <s v=" Tennessee"/>
    <n v="2010"/>
    <x v="97"/>
    <n v="163603"/>
    <n v="80281"/>
    <n v="83322"/>
    <n v="14233"/>
    <n v="11943"/>
    <n v="12433"/>
    <n v="12106"/>
    <n v="15051"/>
    <n v="14887"/>
    <n v="12433"/>
    <n v="12106"/>
    <n v="10961"/>
    <n v="11125"/>
    <n v="9488"/>
    <n v="7689"/>
    <n v="5889"/>
    <n v="4253"/>
    <n v="3599"/>
    <n v="2126"/>
    <n v="1799"/>
    <n v="1472"/>
  </r>
  <r>
    <s v="Moore County"/>
    <s v=" Tennessee"/>
    <n v="2010"/>
    <x v="97"/>
    <n v="6266"/>
    <n v="3170"/>
    <n v="3096"/>
    <n v="300"/>
    <n v="382"/>
    <n v="488"/>
    <n v="507"/>
    <n v="288"/>
    <n v="194"/>
    <n v="357"/>
    <n v="350"/>
    <n v="520"/>
    <n v="457"/>
    <n v="469"/>
    <n v="275"/>
    <n v="601"/>
    <n v="350"/>
    <n v="263"/>
    <n v="187"/>
    <n v="169"/>
    <n v="93"/>
  </r>
  <r>
    <s v="Morgan County"/>
    <s v=" Tennessee"/>
    <n v="2010"/>
    <x v="97"/>
    <n v="21664"/>
    <n v="11838"/>
    <n v="9826"/>
    <n v="1191"/>
    <n v="1299"/>
    <n v="1408"/>
    <n v="1278"/>
    <n v="1278"/>
    <n v="1494"/>
    <n v="1386"/>
    <n v="1689"/>
    <n v="1646"/>
    <n v="1646"/>
    <n v="1646"/>
    <n v="1559"/>
    <n v="1191"/>
    <n v="996"/>
    <n v="801"/>
    <n v="541"/>
    <n v="324"/>
    <n v="259"/>
  </r>
  <r>
    <s v="Obion County"/>
    <s v=" Tennessee"/>
    <n v="2010"/>
    <x v="97"/>
    <n v="31905"/>
    <n v="15412"/>
    <n v="16493"/>
    <n v="1754"/>
    <n v="2137"/>
    <n v="2169"/>
    <n v="1946"/>
    <n v="1659"/>
    <n v="1882"/>
    <n v="1882"/>
    <n v="2329"/>
    <n v="1978"/>
    <n v="2233"/>
    <n v="2424"/>
    <n v="2105"/>
    <n v="2169"/>
    <n v="1754"/>
    <n v="1148"/>
    <n v="829"/>
    <n v="765"/>
    <n v="701"/>
  </r>
  <r>
    <s v="Overton County"/>
    <s v=" Tennessee"/>
    <n v="2010"/>
    <x v="97"/>
    <n v="21777"/>
    <n v="10682"/>
    <n v="11095"/>
    <n v="1306"/>
    <n v="1437"/>
    <n v="1437"/>
    <n v="1415"/>
    <n v="1067"/>
    <n v="1175"/>
    <n v="1306"/>
    <n v="1328"/>
    <n v="1720"/>
    <n v="1502"/>
    <n v="1546"/>
    <n v="1567"/>
    <n v="1393"/>
    <n v="1088"/>
    <n v="1067"/>
    <n v="718"/>
    <n v="370"/>
    <n v="304"/>
  </r>
  <r>
    <s v="Perry County"/>
    <s v=" Tennessee"/>
    <n v="2010"/>
    <x v="97"/>
    <n v="7778"/>
    <n v="3948"/>
    <n v="3830"/>
    <n v="435"/>
    <n v="443"/>
    <n v="552"/>
    <n v="482"/>
    <n v="412"/>
    <n v="373"/>
    <n v="443"/>
    <n v="505"/>
    <n v="482"/>
    <n v="521"/>
    <n v="630"/>
    <n v="614"/>
    <n v="536"/>
    <n v="458"/>
    <n v="334"/>
    <n v="295"/>
    <n v="186"/>
    <n v="70"/>
  </r>
  <r>
    <s v="Pickett County"/>
    <s v=" Tennessee"/>
    <n v="2010"/>
    <x v="97"/>
    <n v="5072"/>
    <n v="2683"/>
    <n v="2389"/>
    <n v="410"/>
    <n v="233"/>
    <n v="339"/>
    <n v="273"/>
    <n v="223"/>
    <n v="360"/>
    <n v="299"/>
    <n v="228"/>
    <n v="446"/>
    <n v="268"/>
    <n v="304"/>
    <n v="497"/>
    <n v="294"/>
    <n v="182"/>
    <n v="187"/>
    <n v="268"/>
    <n v="147"/>
    <n v="106"/>
  </r>
  <r>
    <s v="Polk County"/>
    <s v=" Tennessee"/>
    <n v="2010"/>
    <x v="97"/>
    <n v="16690"/>
    <n v="8341"/>
    <n v="8349"/>
    <n v="917"/>
    <n v="734"/>
    <n v="1401"/>
    <n v="1051"/>
    <n v="784"/>
    <n v="884"/>
    <n v="951"/>
    <n v="1168"/>
    <n v="1168"/>
    <n v="1268"/>
    <n v="1184"/>
    <n v="1068"/>
    <n v="1385"/>
    <n v="917"/>
    <n v="751"/>
    <n v="500"/>
    <n v="267"/>
    <n v="283"/>
  </r>
  <r>
    <s v="Putnam County"/>
    <s v=" Tennessee"/>
    <n v="2010"/>
    <x v="97"/>
    <n v="70570"/>
    <n v="34709"/>
    <n v="35861"/>
    <n v="4375"/>
    <n v="3669"/>
    <n v="4587"/>
    <n v="5857"/>
    <n v="7692"/>
    <n v="4516"/>
    <n v="4163"/>
    <n v="4516"/>
    <n v="4234"/>
    <n v="4587"/>
    <n v="4445"/>
    <n v="4163"/>
    <n v="3881"/>
    <n v="3175"/>
    <n v="2328"/>
    <n v="2046"/>
    <n v="1340"/>
    <n v="1058"/>
  </r>
  <r>
    <s v="Rhea County"/>
    <s v=" Tennessee"/>
    <n v="2010"/>
    <x v="97"/>
    <n v="31215"/>
    <n v="15257"/>
    <n v="15958"/>
    <n v="1966"/>
    <n v="1872"/>
    <n v="2247"/>
    <n v="2247"/>
    <n v="1966"/>
    <n v="1872"/>
    <n v="1716"/>
    <n v="1748"/>
    <n v="2278"/>
    <n v="2309"/>
    <n v="2153"/>
    <n v="1966"/>
    <n v="2153"/>
    <n v="1591"/>
    <n v="1217"/>
    <n v="874"/>
    <n v="655"/>
    <n v="405"/>
  </r>
  <r>
    <s v="Roane County"/>
    <s v=" Tennessee"/>
    <n v="2010"/>
    <x v="97"/>
    <n v="54156"/>
    <n v="26808"/>
    <n v="27348"/>
    <n v="2761"/>
    <n v="3303"/>
    <n v="3303"/>
    <n v="3303"/>
    <n v="2437"/>
    <n v="2599"/>
    <n v="2870"/>
    <n v="3520"/>
    <n v="3465"/>
    <n v="4332"/>
    <n v="4386"/>
    <n v="4332"/>
    <n v="3899"/>
    <n v="3357"/>
    <n v="2003"/>
    <n v="1895"/>
    <n v="1408"/>
    <n v="974"/>
  </r>
  <r>
    <s v="Robertson County"/>
    <s v=" Tennessee"/>
    <n v="2010"/>
    <x v="97"/>
    <n v="64347"/>
    <n v="31854"/>
    <n v="32493"/>
    <n v="4632"/>
    <n v="4504"/>
    <n v="4890"/>
    <n v="4375"/>
    <n v="3539"/>
    <n v="4182"/>
    <n v="4182"/>
    <n v="4761"/>
    <n v="4697"/>
    <n v="5212"/>
    <n v="4697"/>
    <n v="4246"/>
    <n v="3024"/>
    <n v="2573"/>
    <n v="1866"/>
    <n v="1415"/>
    <n v="836"/>
    <n v="772"/>
  </r>
  <r>
    <s v="Rutherford County"/>
    <s v=" Tennessee"/>
    <n v="2010"/>
    <x v="97"/>
    <n v="250517"/>
    <n v="123923"/>
    <n v="126594"/>
    <n v="18538"/>
    <n v="17786"/>
    <n v="18788"/>
    <n v="19039"/>
    <n v="21794"/>
    <n v="21293"/>
    <n v="19039"/>
    <n v="18788"/>
    <n v="19540"/>
    <n v="18037"/>
    <n v="15532"/>
    <n v="12024"/>
    <n v="10521"/>
    <n v="6763"/>
    <n v="5010"/>
    <n v="3757"/>
    <n v="2254"/>
    <n v="2004"/>
  </r>
  <r>
    <s v="Scott County"/>
    <s v=" Tennessee"/>
    <n v="2010"/>
    <x v="97"/>
    <n v="22171"/>
    <n v="10898"/>
    <n v="11273"/>
    <n v="1551"/>
    <n v="1441"/>
    <n v="1662"/>
    <n v="1551"/>
    <n v="1219"/>
    <n v="1485"/>
    <n v="1441"/>
    <n v="1773"/>
    <n v="1330"/>
    <n v="1574"/>
    <n v="1551"/>
    <n v="1197"/>
    <n v="1507"/>
    <n v="864"/>
    <n v="842"/>
    <n v="487"/>
    <n v="354"/>
    <n v="354"/>
  </r>
  <r>
    <s v="Sequatchie County"/>
    <s v=" Tennessee"/>
    <n v="2010"/>
    <x v="97"/>
    <n v="13814"/>
    <n v="6830"/>
    <n v="6984"/>
    <n v="911"/>
    <n v="773"/>
    <n v="1091"/>
    <n v="925"/>
    <n v="663"/>
    <n v="828"/>
    <n v="801"/>
    <n v="1077"/>
    <n v="828"/>
    <n v="1036"/>
    <n v="1022"/>
    <n v="828"/>
    <n v="966"/>
    <n v="939"/>
    <n v="345"/>
    <n v="497"/>
    <n v="124"/>
    <n v="138"/>
  </r>
  <r>
    <s v="Sevier County"/>
    <s v=" Tennessee"/>
    <n v="2010"/>
    <x v="97"/>
    <n v="87507"/>
    <n v="42946"/>
    <n v="44561"/>
    <n v="5162"/>
    <n v="5250"/>
    <n v="5425"/>
    <n v="5775"/>
    <n v="5075"/>
    <n v="4987"/>
    <n v="4812"/>
    <n v="6125"/>
    <n v="6650"/>
    <n v="6825"/>
    <n v="6475"/>
    <n v="6563"/>
    <n v="5250"/>
    <n v="4637"/>
    <n v="3325"/>
    <n v="2450"/>
    <n v="1400"/>
    <n v="1137"/>
  </r>
  <r>
    <s v="Shelby County"/>
    <s v=" Tennessee"/>
    <n v="2010"/>
    <x v="97"/>
    <n v="922696"/>
    <n v="440331"/>
    <n v="482365"/>
    <n v="66434"/>
    <n v="66434"/>
    <n v="71047"/>
    <n v="71047"/>
    <n v="65511"/>
    <n v="68279"/>
    <n v="61820"/>
    <n v="64588"/>
    <n v="63666"/>
    <n v="67356"/>
    <n v="65511"/>
    <n v="56284"/>
    <n v="41521"/>
    <n v="27680"/>
    <n v="22144"/>
    <n v="17531"/>
    <n v="13840"/>
    <n v="11995"/>
  </r>
  <r>
    <s v="Smith County"/>
    <s v=" Tennessee"/>
    <n v="2010"/>
    <x v="97"/>
    <n v="19035"/>
    <n v="9272"/>
    <n v="9763"/>
    <n v="1161"/>
    <n v="1294"/>
    <n v="1370"/>
    <n v="1313"/>
    <n v="1008"/>
    <n v="1180"/>
    <n v="1104"/>
    <n v="1389"/>
    <n v="1370"/>
    <n v="1541"/>
    <n v="1408"/>
    <n v="1294"/>
    <n v="1065"/>
    <n v="837"/>
    <n v="609"/>
    <n v="456"/>
    <n v="342"/>
    <n v="285"/>
  </r>
  <r>
    <s v="Colfax County"/>
    <s v=" New Mexico"/>
    <n v="2010"/>
    <x v="86"/>
    <n v="13133"/>
    <n v="6498"/>
    <n v="6635"/>
    <n v="735"/>
    <n v="840"/>
    <n v="971"/>
    <n v="919"/>
    <n v="617"/>
    <n v="590"/>
    <n v="735"/>
    <n v="656"/>
    <n v="1129"/>
    <n v="998"/>
    <n v="1037"/>
    <n v="919"/>
    <n v="879"/>
    <n v="709"/>
    <n v="525"/>
    <n v="380"/>
    <n v="223"/>
    <n v="262"/>
  </r>
  <r>
    <s v="Sullivan County"/>
    <s v=" Tennessee"/>
    <n v="2010"/>
    <x v="97"/>
    <n v="155815"/>
    <n v="75039"/>
    <n v="80776"/>
    <n v="8102"/>
    <n v="8881"/>
    <n v="9504"/>
    <n v="9660"/>
    <n v="7946"/>
    <n v="8102"/>
    <n v="8725"/>
    <n v="11218"/>
    <n v="10595"/>
    <n v="11686"/>
    <n v="11997"/>
    <n v="11218"/>
    <n v="10439"/>
    <n v="8258"/>
    <n v="7011"/>
    <n v="5297"/>
    <n v="3895"/>
    <n v="3427"/>
  </r>
  <r>
    <s v="Sumner County"/>
    <s v=" Tennessee"/>
    <n v="2010"/>
    <x v="97"/>
    <n v="155592"/>
    <n v="75819"/>
    <n v="79773"/>
    <n v="10269"/>
    <n v="10891"/>
    <n v="11513"/>
    <n v="10735"/>
    <n v="8246"/>
    <n v="9179"/>
    <n v="9646"/>
    <n v="11513"/>
    <n v="12291"/>
    <n v="12447"/>
    <n v="11202"/>
    <n v="10269"/>
    <n v="8557"/>
    <n v="6068"/>
    <n v="4978"/>
    <n v="3423"/>
    <n v="2489"/>
    <n v="1867"/>
  </r>
  <r>
    <s v="Tipton County"/>
    <s v=" Tennessee"/>
    <n v="2010"/>
    <x v="97"/>
    <n v="59689"/>
    <n v="29322"/>
    <n v="30367"/>
    <n v="3879"/>
    <n v="4416"/>
    <n v="4775"/>
    <n v="4894"/>
    <n v="3581"/>
    <n v="3521"/>
    <n v="3521"/>
    <n v="3939"/>
    <n v="5073"/>
    <n v="4894"/>
    <n v="4178"/>
    <n v="3641"/>
    <n v="2984"/>
    <n v="2029"/>
    <n v="1910"/>
    <n v="955"/>
    <n v="775"/>
    <n v="716"/>
  </r>
  <r>
    <s v="Trousdale County"/>
    <s v=" Tennessee"/>
    <n v="2010"/>
    <x v="97"/>
    <n v="7751"/>
    <n v="3818"/>
    <n v="3933"/>
    <n v="426"/>
    <n v="480"/>
    <n v="612"/>
    <n v="767"/>
    <n v="286"/>
    <n v="488"/>
    <n v="441"/>
    <n v="511"/>
    <n v="527"/>
    <n v="565"/>
    <n v="627"/>
    <n v="565"/>
    <n v="426"/>
    <n v="364"/>
    <n v="279"/>
    <n v="232"/>
    <n v="93"/>
    <n v="62"/>
  </r>
  <r>
    <s v="Unicoi County"/>
    <s v=" Tennessee"/>
    <n v="2010"/>
    <x v="97"/>
    <n v="18257"/>
    <n v="8980"/>
    <n v="9277"/>
    <n v="912"/>
    <n v="858"/>
    <n v="1332"/>
    <n v="1004"/>
    <n v="858"/>
    <n v="912"/>
    <n v="1040"/>
    <n v="1131"/>
    <n v="1332"/>
    <n v="1387"/>
    <n v="1387"/>
    <n v="1314"/>
    <n v="1296"/>
    <n v="985"/>
    <n v="931"/>
    <n v="839"/>
    <n v="419"/>
    <n v="310"/>
  </r>
  <r>
    <s v="Union County"/>
    <s v=" Tennessee"/>
    <n v="2010"/>
    <x v="97"/>
    <n v="19088"/>
    <n v="9472"/>
    <n v="9616"/>
    <n v="1259"/>
    <n v="1374"/>
    <n v="1107"/>
    <n v="1374"/>
    <n v="1049"/>
    <n v="1126"/>
    <n v="1126"/>
    <n v="1240"/>
    <n v="1431"/>
    <n v="1565"/>
    <n v="1412"/>
    <n v="1164"/>
    <n v="1336"/>
    <n v="954"/>
    <n v="687"/>
    <n v="286"/>
    <n v="362"/>
    <n v="209"/>
  </r>
  <r>
    <s v="Van Buren County"/>
    <s v=" Tennessee"/>
    <n v="2010"/>
    <x v="97"/>
    <n v="5503"/>
    <n v="2770"/>
    <n v="2733"/>
    <n v="297"/>
    <n v="368"/>
    <n v="291"/>
    <n v="445"/>
    <n v="269"/>
    <n v="143"/>
    <n v="346"/>
    <n v="357"/>
    <n v="357"/>
    <n v="528"/>
    <n v="341"/>
    <n v="517"/>
    <n v="363"/>
    <n v="341"/>
    <n v="225"/>
    <n v="148"/>
    <n v="121"/>
    <n v="49"/>
  </r>
  <r>
    <s v="Warren County"/>
    <s v=" Tennessee"/>
    <n v="2010"/>
    <x v="97"/>
    <n v="39539"/>
    <n v="19428"/>
    <n v="20111"/>
    <n v="2649"/>
    <n v="3084"/>
    <n v="2332"/>
    <n v="2490"/>
    <n v="2293"/>
    <n v="2411"/>
    <n v="2570"/>
    <n v="2688"/>
    <n v="2886"/>
    <n v="2767"/>
    <n v="2846"/>
    <n v="2253"/>
    <n v="2451"/>
    <n v="1779"/>
    <n v="1502"/>
    <n v="1225"/>
    <n v="672"/>
    <n v="632"/>
  </r>
  <r>
    <s v="Washington County"/>
    <s v=" Tennessee"/>
    <n v="2010"/>
    <x v="97"/>
    <n v="119768"/>
    <n v="58478"/>
    <n v="61290"/>
    <n v="6587"/>
    <n v="6467"/>
    <n v="7305"/>
    <n v="7904"/>
    <n v="9581"/>
    <n v="7904"/>
    <n v="7545"/>
    <n v="8144"/>
    <n v="8144"/>
    <n v="8982"/>
    <n v="8503"/>
    <n v="8144"/>
    <n v="6826"/>
    <n v="5748"/>
    <n v="3952"/>
    <n v="3233"/>
    <n v="2515"/>
    <n v="2155"/>
  </r>
  <r>
    <s v="Wayne County"/>
    <s v=" Tennessee"/>
    <n v="2010"/>
    <x v="97"/>
    <n v="17016"/>
    <n v="9387"/>
    <n v="7629"/>
    <n v="816"/>
    <n v="850"/>
    <n v="986"/>
    <n v="1174"/>
    <n v="1003"/>
    <n v="1174"/>
    <n v="1191"/>
    <n v="1191"/>
    <n v="1361"/>
    <n v="1276"/>
    <n v="1191"/>
    <n v="1072"/>
    <n v="1140"/>
    <n v="884"/>
    <n v="595"/>
    <n v="544"/>
    <n v="238"/>
    <n v="306"/>
  </r>
  <r>
    <s v="White County"/>
    <s v=" Tennessee"/>
    <n v="2010"/>
    <x v="97"/>
    <n v="25460"/>
    <n v="12490"/>
    <n v="12970"/>
    <n v="1527"/>
    <n v="1654"/>
    <n v="1527"/>
    <n v="1756"/>
    <n v="1400"/>
    <n v="1374"/>
    <n v="1349"/>
    <n v="1731"/>
    <n v="1705"/>
    <n v="1858"/>
    <n v="1858"/>
    <n v="1705"/>
    <n v="1756"/>
    <n v="1298"/>
    <n v="1145"/>
    <n v="840"/>
    <n v="661"/>
    <n v="356"/>
  </r>
  <r>
    <s v="Williamson County"/>
    <s v=" Tennessee"/>
    <n v="2010"/>
    <x v="97"/>
    <n v="174260"/>
    <n v="85039"/>
    <n v="89221"/>
    <n v="12198"/>
    <n v="14812"/>
    <n v="15160"/>
    <n v="12546"/>
    <n v="6796"/>
    <n v="7667"/>
    <n v="10107"/>
    <n v="14115"/>
    <n v="14986"/>
    <n v="15683"/>
    <n v="14115"/>
    <n v="10804"/>
    <n v="9235"/>
    <n v="5576"/>
    <n v="3659"/>
    <n v="3136"/>
    <n v="1742"/>
    <n v="1742"/>
  </r>
  <r>
    <s v="Wilson County"/>
    <s v=" Tennessee"/>
    <n v="2010"/>
    <x v="97"/>
    <n v="109563"/>
    <n v="53862"/>
    <n v="55701"/>
    <n v="7121"/>
    <n v="8326"/>
    <n v="7669"/>
    <n v="7340"/>
    <n v="5368"/>
    <n v="5916"/>
    <n v="6902"/>
    <n v="8874"/>
    <n v="8326"/>
    <n v="9422"/>
    <n v="8326"/>
    <n v="7231"/>
    <n v="6135"/>
    <n v="4382"/>
    <n v="3506"/>
    <n v="2081"/>
    <n v="1314"/>
    <n v="1314"/>
  </r>
  <r>
    <s v="Anderson County"/>
    <s v=" Texas"/>
    <n v="2010"/>
    <x v="53"/>
    <n v="58016"/>
    <n v="34695"/>
    <n v="23321"/>
    <n v="3248"/>
    <n v="3016"/>
    <n v="3364"/>
    <n v="3422"/>
    <n v="3887"/>
    <n v="4467"/>
    <n v="4409"/>
    <n v="4409"/>
    <n v="4931"/>
    <n v="5279"/>
    <n v="4293"/>
    <n v="3364"/>
    <n v="2784"/>
    <n v="2494"/>
    <n v="1682"/>
    <n v="986"/>
    <n v="1102"/>
    <n v="928"/>
  </r>
  <r>
    <s v="Andrews County"/>
    <s v=" Texas"/>
    <n v="2010"/>
    <x v="53"/>
    <n v="14048"/>
    <n v="7060"/>
    <n v="6988"/>
    <n v="1151"/>
    <n v="1151"/>
    <n v="1095"/>
    <n v="1180"/>
    <n v="899"/>
    <n v="913"/>
    <n v="688"/>
    <n v="730"/>
    <n v="1194"/>
    <n v="997"/>
    <n v="1011"/>
    <n v="730"/>
    <n v="660"/>
    <n v="435"/>
    <n v="365"/>
    <n v="519"/>
    <n v="126"/>
    <n v="182"/>
  </r>
  <r>
    <s v="Angelina County"/>
    <s v=" Texas"/>
    <n v="2010"/>
    <x v="53"/>
    <n v="85254"/>
    <n v="41668"/>
    <n v="43586"/>
    <n v="6479"/>
    <n v="6138"/>
    <n v="6649"/>
    <n v="6138"/>
    <n v="5541"/>
    <n v="5456"/>
    <n v="5285"/>
    <n v="5712"/>
    <n v="5541"/>
    <n v="5882"/>
    <n v="5712"/>
    <n v="4774"/>
    <n v="4603"/>
    <n v="3495"/>
    <n v="2728"/>
    <n v="2046"/>
    <n v="1619"/>
    <n v="1449"/>
  </r>
  <r>
    <s v="Aransas County"/>
    <s v=" Texas"/>
    <n v="2010"/>
    <x v="53"/>
    <n v="23247"/>
    <n v="11255"/>
    <n v="11992"/>
    <n v="1301"/>
    <n v="1325"/>
    <n v="1278"/>
    <n v="1557"/>
    <n v="1022"/>
    <n v="929"/>
    <n v="790"/>
    <n v="1534"/>
    <n v="1255"/>
    <n v="1557"/>
    <n v="1743"/>
    <n v="1813"/>
    <n v="1813"/>
    <n v="1650"/>
    <n v="1557"/>
    <n v="953"/>
    <n v="860"/>
    <n v="325"/>
  </r>
  <r>
    <s v="Archer County"/>
    <s v=" Texas"/>
    <n v="2010"/>
    <x v="53"/>
    <n v="9055"/>
    <n v="4591"/>
    <n v="4464"/>
    <n v="498"/>
    <n v="615"/>
    <n v="742"/>
    <n v="679"/>
    <n v="452"/>
    <n v="362"/>
    <n v="479"/>
    <n v="579"/>
    <n v="543"/>
    <n v="824"/>
    <n v="769"/>
    <n v="579"/>
    <n v="507"/>
    <n v="434"/>
    <n v="407"/>
    <n v="217"/>
    <n v="190"/>
    <n v="181"/>
  </r>
  <r>
    <s v="Armstrong County"/>
    <s v=" Texas"/>
    <n v="2010"/>
    <x v="53"/>
    <n v="1958"/>
    <n v="961"/>
    <n v="997"/>
    <n v="105"/>
    <n v="184"/>
    <n v="131"/>
    <n v="80"/>
    <n v="82"/>
    <n v="115"/>
    <n v="148"/>
    <n v="68"/>
    <n v="119"/>
    <n v="107"/>
    <n v="148"/>
    <n v="131"/>
    <n v="146"/>
    <n v="95"/>
    <n v="105"/>
    <n v="58"/>
    <n v="70"/>
    <n v="56"/>
  </r>
  <r>
    <s v="Atascosa County"/>
    <s v=" Texas"/>
    <n v="2010"/>
    <x v="53"/>
    <n v="44049"/>
    <n v="21731"/>
    <n v="22318"/>
    <n v="3479"/>
    <n v="3303"/>
    <n v="3832"/>
    <n v="3391"/>
    <n v="2598"/>
    <n v="2554"/>
    <n v="2554"/>
    <n v="2422"/>
    <n v="3215"/>
    <n v="3347"/>
    <n v="2907"/>
    <n v="2951"/>
    <n v="2158"/>
    <n v="1585"/>
    <n v="1497"/>
    <n v="880"/>
    <n v="748"/>
    <n v="660"/>
  </r>
  <r>
    <s v="Austin County"/>
    <s v=" Texas"/>
    <n v="2010"/>
    <x v="53"/>
    <n v="27783"/>
    <n v="13553"/>
    <n v="14230"/>
    <n v="1750"/>
    <n v="1944"/>
    <n v="1972"/>
    <n v="2055"/>
    <n v="1639"/>
    <n v="1278"/>
    <n v="1500"/>
    <n v="1778"/>
    <n v="1639"/>
    <n v="2139"/>
    <n v="2305"/>
    <n v="1805"/>
    <n v="1639"/>
    <n v="1166"/>
    <n v="1194"/>
    <n v="944"/>
    <n v="611"/>
    <n v="416"/>
  </r>
  <r>
    <s v="Bailey County"/>
    <s v=" Texas"/>
    <n v="2010"/>
    <x v="53"/>
    <n v="7027"/>
    <n v="3577"/>
    <n v="3450"/>
    <n v="618"/>
    <n v="569"/>
    <n v="576"/>
    <n v="808"/>
    <n v="484"/>
    <n v="463"/>
    <n v="245"/>
    <n v="126"/>
    <n v="400"/>
    <n v="527"/>
    <n v="491"/>
    <n v="512"/>
    <n v="400"/>
    <n v="281"/>
    <n v="203"/>
    <n v="154"/>
    <n v="98"/>
    <n v="77"/>
  </r>
  <r>
    <s v="Bandera County"/>
    <s v=" Texas"/>
    <n v="2010"/>
    <x v="53"/>
    <n v="20265"/>
    <n v="9980"/>
    <n v="10285"/>
    <n v="992"/>
    <n v="1114"/>
    <n v="1296"/>
    <n v="1074"/>
    <n v="810"/>
    <n v="770"/>
    <n v="770"/>
    <n v="1134"/>
    <n v="1256"/>
    <n v="1864"/>
    <n v="1904"/>
    <n v="1844"/>
    <n v="1580"/>
    <n v="1094"/>
    <n v="1276"/>
    <n v="628"/>
    <n v="567"/>
    <n v="303"/>
  </r>
  <r>
    <s v="Bastrop County"/>
    <s v=" Texas"/>
    <n v="2010"/>
    <x v="53"/>
    <n v="72289"/>
    <n v="36756"/>
    <n v="35533"/>
    <n v="4987"/>
    <n v="5638"/>
    <n v="5204"/>
    <n v="4987"/>
    <n v="3686"/>
    <n v="4120"/>
    <n v="4698"/>
    <n v="5277"/>
    <n v="5204"/>
    <n v="5927"/>
    <n v="5638"/>
    <n v="4771"/>
    <n v="4120"/>
    <n v="2240"/>
    <n v="2168"/>
    <n v="1373"/>
    <n v="1156"/>
    <n v="1012"/>
  </r>
  <r>
    <s v="Baylor County"/>
    <s v=" Texas"/>
    <n v="2010"/>
    <x v="53"/>
    <n v="3795"/>
    <n v="1703"/>
    <n v="2092"/>
    <n v="216"/>
    <n v="83"/>
    <n v="311"/>
    <n v="375"/>
    <n v="98"/>
    <n v="193"/>
    <n v="94"/>
    <n v="189"/>
    <n v="227"/>
    <n v="254"/>
    <n v="216"/>
    <n v="307"/>
    <n v="356"/>
    <n v="269"/>
    <n v="136"/>
    <n v="159"/>
    <n v="242"/>
    <n v="64"/>
  </r>
  <r>
    <s v="Bee County"/>
    <s v=" Texas"/>
    <n v="2010"/>
    <x v="53"/>
    <n v="31896"/>
    <n v="19495"/>
    <n v="12401"/>
    <n v="1881"/>
    <n v="1977"/>
    <n v="1690"/>
    <n v="2200"/>
    <n v="2743"/>
    <n v="2806"/>
    <n v="2232"/>
    <n v="2711"/>
    <n v="2743"/>
    <n v="2519"/>
    <n v="2168"/>
    <n v="1626"/>
    <n v="1307"/>
    <n v="1052"/>
    <n v="733"/>
    <n v="701"/>
    <n v="478"/>
    <n v="350"/>
  </r>
  <r>
    <s v="Bell County"/>
    <s v=" Texas"/>
    <n v="2010"/>
    <x v="53"/>
    <n v="294689"/>
    <n v="146332"/>
    <n v="148357"/>
    <n v="26816"/>
    <n v="22985"/>
    <n v="21217"/>
    <n v="21512"/>
    <n v="30058"/>
    <n v="27700"/>
    <n v="21217"/>
    <n v="19154"/>
    <n v="19154"/>
    <n v="18270"/>
    <n v="16502"/>
    <n v="13555"/>
    <n v="11198"/>
    <n v="8251"/>
    <n v="5893"/>
    <n v="5304"/>
    <n v="3536"/>
    <n v="2652"/>
  </r>
  <r>
    <s v="Bexar County"/>
    <s v=" Texas"/>
    <n v="2010"/>
    <x v="53"/>
    <n v="1650052"/>
    <n v="807515"/>
    <n v="842537"/>
    <n v="128704"/>
    <n v="123753"/>
    <n v="123753"/>
    <n v="128704"/>
    <n v="130354"/>
    <n v="127054"/>
    <n v="115503"/>
    <n v="113853"/>
    <n v="112203"/>
    <n v="113853"/>
    <n v="103953"/>
    <n v="89102"/>
    <n v="70952"/>
    <n v="51151"/>
    <n v="39601"/>
    <n v="33001"/>
    <n v="23100"/>
    <n v="21450"/>
  </r>
  <r>
    <s v="Blanco County"/>
    <s v=" Texas"/>
    <n v="2010"/>
    <x v="53"/>
    <n v="10085"/>
    <n v="5158"/>
    <n v="4927"/>
    <n v="514"/>
    <n v="726"/>
    <n v="534"/>
    <n v="605"/>
    <n v="494"/>
    <n v="332"/>
    <n v="615"/>
    <n v="635"/>
    <n v="504"/>
    <n v="857"/>
    <n v="806"/>
    <n v="816"/>
    <n v="867"/>
    <n v="625"/>
    <n v="413"/>
    <n v="242"/>
    <n v="201"/>
    <n v="272"/>
  </r>
  <r>
    <s v="Borden County"/>
    <s v=" Texas"/>
    <n v="2010"/>
    <x v="53"/>
    <n v="564"/>
    <n v="345"/>
    <n v="219"/>
    <n v="11"/>
    <n v="15"/>
    <n v="41"/>
    <n v="63"/>
    <n v="43"/>
    <n v="0"/>
    <n v="24"/>
    <n v="47"/>
    <n v="62"/>
    <n v="42"/>
    <n v="40"/>
    <n v="19"/>
    <n v="24"/>
    <n v="11"/>
    <n v="41"/>
    <n v="41"/>
    <n v="28"/>
    <n v="2"/>
  </r>
  <r>
    <s v="Bosque County"/>
    <s v=" Texas"/>
    <n v="2010"/>
    <x v="53"/>
    <n v="18067"/>
    <n v="8928"/>
    <n v="9139"/>
    <n v="1029"/>
    <n v="1120"/>
    <n v="1174"/>
    <n v="1192"/>
    <n v="794"/>
    <n v="831"/>
    <n v="831"/>
    <n v="1174"/>
    <n v="975"/>
    <n v="1264"/>
    <n v="1336"/>
    <n v="1499"/>
    <n v="1192"/>
    <n v="1210"/>
    <n v="776"/>
    <n v="451"/>
    <n v="523"/>
    <n v="686"/>
  </r>
  <r>
    <s v="Bowie County"/>
    <s v=" Texas"/>
    <n v="2010"/>
    <x v="53"/>
    <n v="91399"/>
    <n v="46261"/>
    <n v="45138"/>
    <n v="5940"/>
    <n v="6306"/>
    <n v="6123"/>
    <n v="6580"/>
    <n v="5849"/>
    <n v="5758"/>
    <n v="5940"/>
    <n v="6306"/>
    <n v="6306"/>
    <n v="6763"/>
    <n v="6397"/>
    <n v="5666"/>
    <n v="5026"/>
    <n v="3564"/>
    <n v="3107"/>
    <n v="2284"/>
    <n v="2102"/>
    <n v="1645"/>
  </r>
  <r>
    <s v="Brazoria County"/>
    <s v=" Texas"/>
    <n v="2010"/>
    <x v="53"/>
    <n v="300522"/>
    <n v="152989"/>
    <n v="147533"/>
    <n v="24041"/>
    <n v="22238"/>
    <n v="23741"/>
    <n v="21637"/>
    <n v="17129"/>
    <n v="20134"/>
    <n v="21938"/>
    <n v="23140"/>
    <n v="23440"/>
    <n v="23440"/>
    <n v="21637"/>
    <n v="16829"/>
    <n v="13222"/>
    <n v="9316"/>
    <n v="7212"/>
    <n v="5108"/>
    <n v="3305"/>
    <n v="3005"/>
  </r>
  <r>
    <s v="Brazos County"/>
    <s v=" Texas"/>
    <n v="2010"/>
    <x v="53"/>
    <n v="185426"/>
    <n v="93766"/>
    <n v="91660"/>
    <n v="12052"/>
    <n v="9827"/>
    <n v="9827"/>
    <n v="22807"/>
    <n v="42462"/>
    <n v="15575"/>
    <n v="11125"/>
    <n v="9642"/>
    <n v="8900"/>
    <n v="8900"/>
    <n v="8344"/>
    <n v="6860"/>
    <n v="5562"/>
    <n v="3893"/>
    <n v="3337"/>
    <n v="2781"/>
    <n v="1668"/>
    <n v="1668"/>
  </r>
  <r>
    <s v="Jefferson County"/>
    <s v=" Mississippi"/>
    <n v="2010"/>
    <x v="79"/>
    <n v="8971"/>
    <n v="4442"/>
    <n v="4529"/>
    <n v="529"/>
    <n v="493"/>
    <n v="466"/>
    <n v="574"/>
    <n v="861"/>
    <n v="421"/>
    <n v="493"/>
    <n v="618"/>
    <n v="520"/>
    <n v="565"/>
    <n v="672"/>
    <n v="816"/>
    <n v="493"/>
    <n v="529"/>
    <n v="340"/>
    <n v="224"/>
    <n v="242"/>
    <n v="125"/>
  </r>
  <r>
    <s v="Briscoe County"/>
    <s v=" Texas"/>
    <n v="2010"/>
    <x v="53"/>
    <n v="1723"/>
    <n v="867"/>
    <n v="856"/>
    <n v="122"/>
    <n v="77"/>
    <n v="117"/>
    <n v="120"/>
    <n v="82"/>
    <n v="67"/>
    <n v="84"/>
    <n v="84"/>
    <n v="110"/>
    <n v="105"/>
    <n v="143"/>
    <n v="124"/>
    <n v="103"/>
    <n v="65"/>
    <n v="144"/>
    <n v="86"/>
    <n v="56"/>
    <n v="29"/>
  </r>
  <r>
    <s v="Brown County"/>
    <s v=" Texas"/>
    <n v="2010"/>
    <x v="53"/>
    <n v="38199"/>
    <n v="18938"/>
    <n v="19261"/>
    <n v="2521"/>
    <n v="2597"/>
    <n v="2444"/>
    <n v="3132"/>
    <n v="2406"/>
    <n v="2062"/>
    <n v="2139"/>
    <n v="2406"/>
    <n v="2062"/>
    <n v="2521"/>
    <n v="2712"/>
    <n v="2673"/>
    <n v="2139"/>
    <n v="1566"/>
    <n v="1680"/>
    <n v="1222"/>
    <n v="840"/>
    <n v="993"/>
  </r>
  <r>
    <s v="Burleson County"/>
    <s v=" Texas"/>
    <n v="2010"/>
    <x v="53"/>
    <n v="17058"/>
    <n v="8511"/>
    <n v="8547"/>
    <n v="1074"/>
    <n v="1279"/>
    <n v="972"/>
    <n v="1211"/>
    <n v="767"/>
    <n v="904"/>
    <n v="904"/>
    <n v="1177"/>
    <n v="1211"/>
    <n v="1091"/>
    <n v="1245"/>
    <n v="1381"/>
    <n v="955"/>
    <n v="716"/>
    <n v="852"/>
    <n v="665"/>
    <n v="307"/>
    <n v="324"/>
  </r>
  <r>
    <s v="Burnet County"/>
    <s v=" Texas"/>
    <n v="2010"/>
    <x v="53"/>
    <n v="42215"/>
    <n v="20601"/>
    <n v="21614"/>
    <n v="2532"/>
    <n v="2955"/>
    <n v="2659"/>
    <n v="2870"/>
    <n v="1857"/>
    <n v="2237"/>
    <n v="2321"/>
    <n v="2068"/>
    <n v="2955"/>
    <n v="3166"/>
    <n v="3123"/>
    <n v="2912"/>
    <n v="2997"/>
    <n v="2279"/>
    <n v="2026"/>
    <n v="1350"/>
    <n v="1055"/>
    <n v="886"/>
  </r>
  <r>
    <s v="Caldwell County"/>
    <s v=" Texas"/>
    <n v="2010"/>
    <x v="53"/>
    <n v="37416"/>
    <n v="18932"/>
    <n v="18484"/>
    <n v="2768"/>
    <n v="2357"/>
    <n v="2918"/>
    <n v="3217"/>
    <n v="2918"/>
    <n v="2394"/>
    <n v="2357"/>
    <n v="2544"/>
    <n v="2469"/>
    <n v="2693"/>
    <n v="2544"/>
    <n v="2207"/>
    <n v="1646"/>
    <n v="1234"/>
    <n v="1122"/>
    <n v="748"/>
    <n v="598"/>
    <n v="673"/>
  </r>
  <r>
    <s v="Calhoun County"/>
    <s v=" Texas"/>
    <n v="2010"/>
    <x v="53"/>
    <n v="21120"/>
    <n v="10788"/>
    <n v="10332"/>
    <n v="1520"/>
    <n v="1774"/>
    <n v="1351"/>
    <n v="1457"/>
    <n v="1267"/>
    <n v="1224"/>
    <n v="1119"/>
    <n v="1140"/>
    <n v="1605"/>
    <n v="1541"/>
    <n v="1393"/>
    <n v="1372"/>
    <n v="1330"/>
    <n v="844"/>
    <n v="887"/>
    <n v="654"/>
    <n v="443"/>
    <n v="211"/>
  </r>
  <r>
    <s v="Callahan County"/>
    <s v=" Texas"/>
    <n v="2010"/>
    <x v="53"/>
    <n v="13458"/>
    <n v="6579"/>
    <n v="6879"/>
    <n v="780"/>
    <n v="1009"/>
    <n v="834"/>
    <n v="928"/>
    <n v="672"/>
    <n v="632"/>
    <n v="632"/>
    <n v="901"/>
    <n v="915"/>
    <n v="968"/>
    <n v="995"/>
    <n v="1036"/>
    <n v="780"/>
    <n v="659"/>
    <n v="686"/>
    <n v="659"/>
    <n v="215"/>
    <n v="134"/>
  </r>
  <r>
    <s v="Cameron County"/>
    <s v=" Texas"/>
    <n v="2010"/>
    <x v="53"/>
    <n v="393566"/>
    <n v="189424"/>
    <n v="204142"/>
    <n v="37388"/>
    <n v="36208"/>
    <n v="35814"/>
    <n v="34633"/>
    <n v="26368"/>
    <n v="25581"/>
    <n v="25975"/>
    <n v="26762"/>
    <n v="22826"/>
    <n v="22826"/>
    <n v="21646"/>
    <n v="18104"/>
    <n v="16529"/>
    <n v="12200"/>
    <n v="11019"/>
    <n v="8658"/>
    <n v="6297"/>
    <n v="4722"/>
  </r>
  <r>
    <s v="Camp County"/>
    <s v=" Texas"/>
    <n v="2010"/>
    <x v="53"/>
    <n v="12288"/>
    <n v="6061"/>
    <n v="6227"/>
    <n v="872"/>
    <n v="872"/>
    <n v="958"/>
    <n v="933"/>
    <n v="614"/>
    <n v="724"/>
    <n v="663"/>
    <n v="835"/>
    <n v="798"/>
    <n v="651"/>
    <n v="847"/>
    <n v="847"/>
    <n v="626"/>
    <n v="798"/>
    <n v="380"/>
    <n v="405"/>
    <n v="245"/>
    <n v="233"/>
  </r>
  <r>
    <s v="Carson County"/>
    <s v=" Texas"/>
    <n v="2010"/>
    <x v="53"/>
    <n v="6284"/>
    <n v="3075"/>
    <n v="3209"/>
    <n v="326"/>
    <n v="333"/>
    <n v="628"/>
    <n v="471"/>
    <n v="263"/>
    <n v="276"/>
    <n v="351"/>
    <n v="408"/>
    <n v="320"/>
    <n v="477"/>
    <n v="509"/>
    <n v="402"/>
    <n v="402"/>
    <n v="351"/>
    <n v="219"/>
    <n v="150"/>
    <n v="194"/>
    <n v="207"/>
  </r>
  <r>
    <s v="Cass County"/>
    <s v=" Texas"/>
    <n v="2010"/>
    <x v="53"/>
    <n v="30254"/>
    <n v="14569"/>
    <n v="15685"/>
    <n v="1754"/>
    <n v="1936"/>
    <n v="2027"/>
    <n v="2057"/>
    <n v="1452"/>
    <n v="1512"/>
    <n v="1573"/>
    <n v="1512"/>
    <n v="2208"/>
    <n v="2178"/>
    <n v="2329"/>
    <n v="2178"/>
    <n v="1906"/>
    <n v="1815"/>
    <n v="1300"/>
    <n v="1058"/>
    <n v="816"/>
    <n v="635"/>
  </r>
  <r>
    <s v="Castro County"/>
    <s v=" Texas"/>
    <n v="2010"/>
    <x v="53"/>
    <n v="7848"/>
    <n v="4064"/>
    <n v="3784"/>
    <n v="690"/>
    <n v="831"/>
    <n v="384"/>
    <n v="737"/>
    <n v="478"/>
    <n v="408"/>
    <n v="510"/>
    <n v="361"/>
    <n v="478"/>
    <n v="549"/>
    <n v="549"/>
    <n v="517"/>
    <n v="321"/>
    <n v="274"/>
    <n v="227"/>
    <n v="235"/>
    <n v="133"/>
    <n v="156"/>
  </r>
  <r>
    <s v="Chambers County"/>
    <s v=" Texas"/>
    <n v="2010"/>
    <x v="53"/>
    <n v="32371"/>
    <n v="16358"/>
    <n v="16013"/>
    <n v="2233"/>
    <n v="2557"/>
    <n v="2848"/>
    <n v="2492"/>
    <n v="1715"/>
    <n v="2007"/>
    <n v="2007"/>
    <n v="2524"/>
    <n v="2492"/>
    <n v="2330"/>
    <n v="2524"/>
    <n v="2136"/>
    <n v="1424"/>
    <n v="1230"/>
    <n v="679"/>
    <n v="582"/>
    <n v="323"/>
    <n v="258"/>
  </r>
  <r>
    <s v="Cherokee County"/>
    <s v=" Texas"/>
    <n v="2010"/>
    <x v="53"/>
    <n v="50035"/>
    <n v="25273"/>
    <n v="24762"/>
    <n v="3652"/>
    <n v="3402"/>
    <n v="3752"/>
    <n v="3752"/>
    <n v="3302"/>
    <n v="2601"/>
    <n v="3002"/>
    <n v="2801"/>
    <n v="3402"/>
    <n v="3452"/>
    <n v="3502"/>
    <n v="2902"/>
    <n v="3152"/>
    <n v="2151"/>
    <n v="1801"/>
    <n v="1300"/>
    <n v="1000"/>
    <n v="1000"/>
  </r>
  <r>
    <s v="Clay County"/>
    <s v=" Texas"/>
    <n v="2010"/>
    <x v="53"/>
    <n v="10922"/>
    <n v="5428"/>
    <n v="5494"/>
    <n v="622"/>
    <n v="655"/>
    <n v="786"/>
    <n v="753"/>
    <n v="469"/>
    <n v="480"/>
    <n v="535"/>
    <n v="644"/>
    <n v="720"/>
    <n v="873"/>
    <n v="939"/>
    <n v="895"/>
    <n v="731"/>
    <n v="589"/>
    <n v="447"/>
    <n v="415"/>
    <n v="240"/>
    <n v="131"/>
  </r>
  <r>
    <s v="Cochran County"/>
    <s v=" Texas"/>
    <n v="2010"/>
    <x v="53"/>
    <n v="3155"/>
    <n v="1530"/>
    <n v="1625"/>
    <n v="239"/>
    <n v="205"/>
    <n v="242"/>
    <n v="347"/>
    <n v="179"/>
    <n v="192"/>
    <n v="182"/>
    <n v="217"/>
    <n v="205"/>
    <n v="205"/>
    <n v="173"/>
    <n v="160"/>
    <n v="173"/>
    <n v="135"/>
    <n v="116"/>
    <n v="66"/>
    <n v="31"/>
    <n v="85"/>
  </r>
  <r>
    <s v="Coke County"/>
    <s v=" Texas"/>
    <n v="2010"/>
    <x v="53"/>
    <n v="3301"/>
    <n v="1622"/>
    <n v="1679"/>
    <n v="132"/>
    <n v="184"/>
    <n v="194"/>
    <n v="346"/>
    <n v="138"/>
    <n v="118"/>
    <n v="135"/>
    <n v="118"/>
    <n v="250"/>
    <n v="221"/>
    <n v="240"/>
    <n v="194"/>
    <n v="214"/>
    <n v="277"/>
    <n v="165"/>
    <n v="161"/>
    <n v="118"/>
    <n v="82"/>
  </r>
  <r>
    <s v="Coleman County"/>
    <s v=" Texas"/>
    <n v="2010"/>
    <x v="53"/>
    <n v="8857"/>
    <n v="4493"/>
    <n v="4364"/>
    <n v="495"/>
    <n v="575"/>
    <n v="513"/>
    <n v="602"/>
    <n v="637"/>
    <n v="274"/>
    <n v="416"/>
    <n v="557"/>
    <n v="389"/>
    <n v="540"/>
    <n v="628"/>
    <n v="655"/>
    <n v="681"/>
    <n v="531"/>
    <n v="442"/>
    <n v="309"/>
    <n v="309"/>
    <n v="283"/>
  </r>
  <r>
    <s v="Collin County"/>
    <s v=" Texas"/>
    <n v="2010"/>
    <x v="53"/>
    <n v="738745"/>
    <n v="363788"/>
    <n v="374957"/>
    <n v="58360"/>
    <n v="62793"/>
    <n v="58360"/>
    <n v="49495"/>
    <n v="36937"/>
    <n v="49495"/>
    <n v="59099"/>
    <n v="67225"/>
    <n v="65748"/>
    <n v="61315"/>
    <n v="48018"/>
    <n v="39153"/>
    <n v="29549"/>
    <n v="20684"/>
    <n v="12558"/>
    <n v="8126"/>
    <n v="5909"/>
    <n v="5171"/>
  </r>
  <r>
    <s v="Collingsworth County"/>
    <s v=" Texas"/>
    <n v="2010"/>
    <x v="53"/>
    <n v="3009"/>
    <n v="1458"/>
    <n v="1551"/>
    <n v="294"/>
    <n v="252"/>
    <n v="207"/>
    <n v="195"/>
    <n v="180"/>
    <n v="153"/>
    <n v="168"/>
    <n v="195"/>
    <n v="87"/>
    <n v="144"/>
    <n v="228"/>
    <n v="129"/>
    <n v="165"/>
    <n v="171"/>
    <n v="114"/>
    <n v="138"/>
    <n v="87"/>
    <n v="96"/>
  </r>
  <r>
    <s v="Colorado County"/>
    <s v=" Texas"/>
    <n v="2010"/>
    <x v="53"/>
    <n v="20751"/>
    <n v="10252"/>
    <n v="10499"/>
    <n v="1307"/>
    <n v="1307"/>
    <n v="1431"/>
    <n v="1307"/>
    <n v="1307"/>
    <n v="933"/>
    <n v="1058"/>
    <n v="1099"/>
    <n v="1245"/>
    <n v="1618"/>
    <n v="1452"/>
    <n v="1680"/>
    <n v="1016"/>
    <n v="1182"/>
    <n v="996"/>
    <n v="705"/>
    <n v="456"/>
    <n v="684"/>
  </r>
  <r>
    <s v="Comal County"/>
    <s v=" Texas"/>
    <n v="2010"/>
    <x v="53"/>
    <n v="102836"/>
    <n v="50685"/>
    <n v="52151"/>
    <n v="6067"/>
    <n v="6170"/>
    <n v="7918"/>
    <n v="6890"/>
    <n v="4936"/>
    <n v="5141"/>
    <n v="5244"/>
    <n v="5964"/>
    <n v="7815"/>
    <n v="8329"/>
    <n v="8329"/>
    <n v="8329"/>
    <n v="6272"/>
    <n v="4833"/>
    <n v="3907"/>
    <n v="2982"/>
    <n v="1645"/>
    <n v="1953"/>
  </r>
  <r>
    <s v="Comanche County"/>
    <s v=" Texas"/>
    <n v="2010"/>
    <x v="53"/>
    <n v="13863"/>
    <n v="6776"/>
    <n v="7087"/>
    <n v="914"/>
    <n v="873"/>
    <n v="956"/>
    <n v="1011"/>
    <n v="665"/>
    <n v="637"/>
    <n v="582"/>
    <n v="831"/>
    <n v="901"/>
    <n v="901"/>
    <n v="901"/>
    <n v="859"/>
    <n v="998"/>
    <n v="928"/>
    <n v="637"/>
    <n v="471"/>
    <n v="485"/>
    <n v="318"/>
  </r>
  <r>
    <s v="Edmunds County"/>
    <s v=" South Dakota"/>
    <n v="2010"/>
    <x v="92"/>
    <n v="4047"/>
    <n v="2767"/>
    <n v="1280"/>
    <n v="165"/>
    <n v="161"/>
    <n v="161"/>
    <n v="165"/>
    <n v="141"/>
    <n v="210"/>
    <n v="477"/>
    <n v="489"/>
    <n v="453"/>
    <n v="315"/>
    <n v="299"/>
    <n v="275"/>
    <n v="186"/>
    <n v="194"/>
    <n v="149"/>
    <n v="84"/>
    <n v="60"/>
    <n v="56"/>
  </r>
  <r>
    <s v="Cooke County"/>
    <s v=" Texas"/>
    <n v="2010"/>
    <x v="53"/>
    <n v="38316"/>
    <n v="19122"/>
    <n v="19194"/>
    <n v="2605"/>
    <n v="2682"/>
    <n v="2758"/>
    <n v="2950"/>
    <n v="2375"/>
    <n v="2145"/>
    <n v="1839"/>
    <n v="2490"/>
    <n v="2298"/>
    <n v="2682"/>
    <n v="2682"/>
    <n v="2337"/>
    <n v="2413"/>
    <n v="1609"/>
    <n v="1724"/>
    <n v="1187"/>
    <n v="881"/>
    <n v="613"/>
  </r>
  <r>
    <s v="Coryell County"/>
    <s v=" Texas"/>
    <n v="2010"/>
    <x v="53"/>
    <n v="74082"/>
    <n v="36147"/>
    <n v="37935"/>
    <n v="6074"/>
    <n v="6148"/>
    <n v="4815"/>
    <n v="5926"/>
    <n v="8074"/>
    <n v="6889"/>
    <n v="5482"/>
    <n v="6296"/>
    <n v="5259"/>
    <n v="4444"/>
    <n v="3778"/>
    <n v="3037"/>
    <n v="2444"/>
    <n v="1852"/>
    <n v="1481"/>
    <n v="1037"/>
    <n v="518"/>
    <n v="592"/>
  </r>
  <r>
    <s v="Cottle County"/>
    <s v=" Texas"/>
    <n v="2010"/>
    <x v="53"/>
    <n v="1618"/>
    <n v="784"/>
    <n v="834"/>
    <n v="56"/>
    <n v="103"/>
    <n v="153"/>
    <n v="142"/>
    <n v="43"/>
    <n v="33"/>
    <n v="50"/>
    <n v="126"/>
    <n v="61"/>
    <n v="134"/>
    <n v="95"/>
    <n v="90"/>
    <n v="100"/>
    <n v="103"/>
    <n v="131"/>
    <n v="79"/>
    <n v="61"/>
    <n v="48"/>
  </r>
  <r>
    <s v="Crane County"/>
    <s v=" Texas"/>
    <n v="2010"/>
    <x v="53"/>
    <n v="4141"/>
    <n v="2160"/>
    <n v="1981"/>
    <n v="302"/>
    <n v="273"/>
    <n v="327"/>
    <n v="443"/>
    <n v="207"/>
    <n v="136"/>
    <n v="202"/>
    <n v="294"/>
    <n v="285"/>
    <n v="389"/>
    <n v="302"/>
    <n v="186"/>
    <n v="211"/>
    <n v="132"/>
    <n v="202"/>
    <n v="53"/>
    <n v="62"/>
    <n v="128"/>
  </r>
  <r>
    <s v="Crockett County"/>
    <s v=" Texas"/>
    <n v="2010"/>
    <x v="53"/>
    <n v="3746"/>
    <n v="1943"/>
    <n v="1803"/>
    <n v="509"/>
    <n v="258"/>
    <n v="232"/>
    <n v="284"/>
    <n v="168"/>
    <n v="172"/>
    <n v="363"/>
    <n v="314"/>
    <n v="254"/>
    <n v="161"/>
    <n v="161"/>
    <n v="168"/>
    <n v="168"/>
    <n v="108"/>
    <n v="89"/>
    <n v="153"/>
    <n v="101"/>
    <n v="71"/>
  </r>
  <r>
    <s v="Culberson County"/>
    <s v=" Texas"/>
    <n v="2010"/>
    <x v="53"/>
    <n v="2480"/>
    <n v="1285"/>
    <n v="1195"/>
    <n v="190"/>
    <n v="168"/>
    <n v="111"/>
    <n v="434"/>
    <n v="128"/>
    <n v="205"/>
    <n v="24"/>
    <n v="156"/>
    <n v="163"/>
    <n v="148"/>
    <n v="218"/>
    <n v="178"/>
    <n v="71"/>
    <n v="91"/>
    <n v="42"/>
    <n v="131"/>
    <n v="0"/>
    <n v="14"/>
  </r>
  <r>
    <s v="Dallam County"/>
    <s v=" Texas"/>
    <n v="2010"/>
    <x v="53"/>
    <n v="6471"/>
    <n v="3317"/>
    <n v="3154"/>
    <n v="588"/>
    <n v="614"/>
    <n v="440"/>
    <n v="634"/>
    <n v="433"/>
    <n v="291"/>
    <n v="375"/>
    <n v="511"/>
    <n v="297"/>
    <n v="543"/>
    <n v="427"/>
    <n v="550"/>
    <n v="174"/>
    <n v="207"/>
    <n v="168"/>
    <n v="58"/>
    <n v="58"/>
    <n v="110"/>
  </r>
  <r>
    <s v="Dallas County"/>
    <s v=" Texas"/>
    <n v="2010"/>
    <x v="53"/>
    <n v="2321014"/>
    <n v="1149681"/>
    <n v="1171333"/>
    <n v="192644"/>
    <n v="178718"/>
    <n v="169434"/>
    <n v="167113"/>
    <n v="171755"/>
    <n v="194965"/>
    <n v="183360"/>
    <n v="176397"/>
    <n v="167113"/>
    <n v="164791"/>
    <n v="146223"/>
    <n v="116050"/>
    <n v="92840"/>
    <n v="62667"/>
    <n v="46420"/>
    <n v="34815"/>
    <n v="30173"/>
    <n v="25531"/>
  </r>
  <r>
    <s v="Dawson County"/>
    <s v=" Texas"/>
    <n v="2010"/>
    <x v="53"/>
    <n v="13853"/>
    <n v="8104"/>
    <n v="5749"/>
    <n v="955"/>
    <n v="914"/>
    <n v="803"/>
    <n v="1025"/>
    <n v="1108"/>
    <n v="1246"/>
    <n v="886"/>
    <n v="1038"/>
    <n v="886"/>
    <n v="983"/>
    <n v="734"/>
    <n v="720"/>
    <n v="554"/>
    <n v="374"/>
    <n v="512"/>
    <n v="429"/>
    <n v="471"/>
    <n v="207"/>
  </r>
  <r>
    <s v="Deaf Smith County"/>
    <s v=" Texas"/>
    <n v="2010"/>
    <x v="53"/>
    <n v="19054"/>
    <n v="9353"/>
    <n v="9701"/>
    <n v="1829"/>
    <n v="1695"/>
    <n v="1600"/>
    <n v="1695"/>
    <n v="1238"/>
    <n v="1276"/>
    <n v="1295"/>
    <n v="1162"/>
    <n v="1009"/>
    <n v="1105"/>
    <n v="1143"/>
    <n v="1028"/>
    <n v="800"/>
    <n v="533"/>
    <n v="590"/>
    <n v="533"/>
    <n v="304"/>
    <n v="228"/>
  </r>
  <r>
    <s v="Delta County"/>
    <s v=" Texas"/>
    <n v="2010"/>
    <x v="53"/>
    <n v="5248"/>
    <n v="2580"/>
    <n v="2668"/>
    <n v="335"/>
    <n v="262"/>
    <n v="435"/>
    <n v="356"/>
    <n v="262"/>
    <n v="220"/>
    <n v="230"/>
    <n v="362"/>
    <n v="335"/>
    <n v="372"/>
    <n v="356"/>
    <n v="409"/>
    <n v="341"/>
    <n v="173"/>
    <n v="377"/>
    <n v="183"/>
    <n v="104"/>
    <n v="115"/>
  </r>
  <r>
    <s v="Denton County"/>
    <s v=" Texas"/>
    <n v="2010"/>
    <x v="53"/>
    <n v="628084"/>
    <n v="309268"/>
    <n v="318816"/>
    <n v="48990"/>
    <n v="50874"/>
    <n v="47106"/>
    <n v="45222"/>
    <n v="47106"/>
    <n v="48990"/>
    <n v="49618"/>
    <n v="54643"/>
    <n v="50874"/>
    <n v="49618"/>
    <n v="39569"/>
    <n v="31404"/>
    <n v="23867"/>
    <n v="15702"/>
    <n v="9421"/>
    <n v="6908"/>
    <n v="5024"/>
    <n v="3768"/>
  </r>
  <r>
    <s v="DeWitt County"/>
    <s v=" Texas"/>
    <n v="2010"/>
    <x v="53"/>
    <n v="20025"/>
    <n v="10407"/>
    <n v="9618"/>
    <n v="1181"/>
    <n v="1121"/>
    <n v="1261"/>
    <n v="1381"/>
    <n v="1041"/>
    <n v="941"/>
    <n v="1161"/>
    <n v="1041"/>
    <n v="1581"/>
    <n v="1602"/>
    <n v="1541"/>
    <n v="1241"/>
    <n v="1321"/>
    <n v="1121"/>
    <n v="640"/>
    <n v="720"/>
    <n v="640"/>
    <n v="500"/>
  </r>
  <r>
    <s v="Dickens County"/>
    <s v=" Texas"/>
    <n v="2010"/>
    <x v="53"/>
    <n v="2441"/>
    <n v="1325"/>
    <n v="1116"/>
    <n v="131"/>
    <n v="100"/>
    <n v="131"/>
    <n v="170"/>
    <n v="144"/>
    <n v="187"/>
    <n v="209"/>
    <n v="102"/>
    <n v="129"/>
    <n v="144"/>
    <n v="202"/>
    <n v="200"/>
    <n v="134"/>
    <n v="109"/>
    <n v="144"/>
    <n v="82"/>
    <n v="36"/>
    <n v="73"/>
  </r>
  <r>
    <s v="Dimmit County"/>
    <s v=" Texas"/>
    <n v="2010"/>
    <x v="53"/>
    <n v="9908"/>
    <n v="4863"/>
    <n v="5045"/>
    <n v="832"/>
    <n v="762"/>
    <n v="792"/>
    <n v="1040"/>
    <n v="426"/>
    <n v="396"/>
    <n v="653"/>
    <n v="604"/>
    <n v="505"/>
    <n v="653"/>
    <n v="703"/>
    <n v="733"/>
    <n v="485"/>
    <n v="426"/>
    <n v="227"/>
    <n v="198"/>
    <n v="158"/>
    <n v="307"/>
  </r>
  <r>
    <s v="Duval County"/>
    <s v=" Texas"/>
    <n v="2010"/>
    <x v="53"/>
    <n v="11999"/>
    <n v="6134"/>
    <n v="5865"/>
    <n v="851"/>
    <n v="635"/>
    <n v="1067"/>
    <n v="1055"/>
    <n v="911"/>
    <n v="647"/>
    <n v="671"/>
    <n v="647"/>
    <n v="779"/>
    <n v="887"/>
    <n v="683"/>
    <n v="719"/>
    <n v="587"/>
    <n v="731"/>
    <n v="299"/>
    <n v="371"/>
    <n v="275"/>
    <n v="179"/>
  </r>
  <r>
    <s v="Eastland County"/>
    <s v=" Texas"/>
    <n v="2010"/>
    <x v="53"/>
    <n v="18560"/>
    <n v="9305"/>
    <n v="9255"/>
    <n v="1095"/>
    <n v="1020"/>
    <n v="1262"/>
    <n v="1856"/>
    <n v="983"/>
    <n v="1039"/>
    <n v="816"/>
    <n v="1039"/>
    <n v="1039"/>
    <n v="1132"/>
    <n v="1243"/>
    <n v="1299"/>
    <n v="1150"/>
    <n v="1002"/>
    <n v="909"/>
    <n v="723"/>
    <n v="556"/>
    <n v="389"/>
  </r>
  <r>
    <s v="Ector County"/>
    <s v=" Texas"/>
    <n v="2010"/>
    <x v="53"/>
    <n v="133015"/>
    <n v="65470"/>
    <n v="67545"/>
    <n v="11838"/>
    <n v="10641"/>
    <n v="9976"/>
    <n v="10641"/>
    <n v="10907"/>
    <n v="10109"/>
    <n v="8379"/>
    <n v="8379"/>
    <n v="7847"/>
    <n v="9045"/>
    <n v="8778"/>
    <n v="7448"/>
    <n v="5187"/>
    <n v="4123"/>
    <n v="3591"/>
    <n v="2660"/>
    <n v="1995"/>
    <n v="1463"/>
  </r>
  <r>
    <s v="Ellis County"/>
    <s v=" Texas"/>
    <n v="2010"/>
    <x v="53"/>
    <n v="143502"/>
    <n v="70881"/>
    <n v="72621"/>
    <n v="10762"/>
    <n v="11910"/>
    <n v="11623"/>
    <n v="11767"/>
    <n v="8897"/>
    <n v="8610"/>
    <n v="8897"/>
    <n v="10332"/>
    <n v="10332"/>
    <n v="11049"/>
    <n v="10188"/>
    <n v="8753"/>
    <n v="6457"/>
    <n v="4592"/>
    <n v="3587"/>
    <n v="2583"/>
    <n v="1865"/>
    <n v="1291"/>
  </r>
  <r>
    <s v="El Paso County"/>
    <s v=" Texas"/>
    <n v="2010"/>
    <x v="53"/>
    <n v="772280"/>
    <n v="373426"/>
    <n v="398854"/>
    <n v="65643"/>
    <n v="62554"/>
    <n v="65643"/>
    <n v="67188"/>
    <n v="60237"/>
    <n v="53287"/>
    <n v="49425"/>
    <n v="51742"/>
    <n v="50198"/>
    <n v="51742"/>
    <n v="47109"/>
    <n v="38614"/>
    <n v="30118"/>
    <n v="22396"/>
    <n v="20079"/>
    <n v="16217"/>
    <n v="11584"/>
    <n v="8495"/>
  </r>
  <r>
    <s v="Erath County"/>
    <s v=" Texas"/>
    <n v="2010"/>
    <x v="53"/>
    <n v="37142"/>
    <n v="18070"/>
    <n v="19072"/>
    <n v="2377"/>
    <n v="2154"/>
    <n v="2302"/>
    <n v="3751"/>
    <n v="4977"/>
    <n v="2302"/>
    <n v="2228"/>
    <n v="2042"/>
    <n v="2005"/>
    <n v="2562"/>
    <n v="2079"/>
    <n v="2005"/>
    <n v="1671"/>
    <n v="1188"/>
    <n v="1188"/>
    <n v="1077"/>
    <n v="482"/>
    <n v="742"/>
  </r>
  <r>
    <s v="Falls County"/>
    <s v=" Texas"/>
    <n v="2010"/>
    <x v="53"/>
    <n v="17799"/>
    <n v="8245"/>
    <n v="9554"/>
    <n v="978"/>
    <n v="1067"/>
    <n v="1245"/>
    <n v="1744"/>
    <n v="1103"/>
    <n v="872"/>
    <n v="1067"/>
    <n v="1085"/>
    <n v="1228"/>
    <n v="1370"/>
    <n v="1156"/>
    <n v="943"/>
    <n v="978"/>
    <n v="872"/>
    <n v="658"/>
    <n v="640"/>
    <n v="338"/>
    <n v="462"/>
  </r>
  <r>
    <s v="Fannin County"/>
    <s v=" Texas"/>
    <n v="2010"/>
    <x v="53"/>
    <n v="33765"/>
    <n v="17948"/>
    <n v="15817"/>
    <n v="2025"/>
    <n v="1924"/>
    <n v="2262"/>
    <n v="2262"/>
    <n v="2025"/>
    <n v="1924"/>
    <n v="2093"/>
    <n v="2194"/>
    <n v="2228"/>
    <n v="2431"/>
    <n v="2532"/>
    <n v="2228"/>
    <n v="1958"/>
    <n v="1755"/>
    <n v="1249"/>
    <n v="1046"/>
    <n v="742"/>
    <n v="776"/>
  </r>
  <r>
    <s v="Fayette County"/>
    <s v=" Texas"/>
    <n v="2010"/>
    <x v="53"/>
    <n v="24175"/>
    <n v="11788"/>
    <n v="12387"/>
    <n v="1377"/>
    <n v="1547"/>
    <n v="1571"/>
    <n v="1160"/>
    <n v="1232"/>
    <n v="1160"/>
    <n v="1087"/>
    <n v="1184"/>
    <n v="1571"/>
    <n v="1740"/>
    <n v="1958"/>
    <n v="1498"/>
    <n v="1837"/>
    <n v="1498"/>
    <n v="1136"/>
    <n v="967"/>
    <n v="749"/>
    <n v="870"/>
  </r>
  <r>
    <s v="Fisher County"/>
    <s v=" Texas"/>
    <n v="2010"/>
    <x v="53"/>
    <n v="4057"/>
    <n v="2043"/>
    <n v="2014"/>
    <n v="186"/>
    <n v="259"/>
    <n v="304"/>
    <n v="279"/>
    <n v="166"/>
    <n v="125"/>
    <n v="190"/>
    <n v="288"/>
    <n v="227"/>
    <n v="300"/>
    <n v="288"/>
    <n v="320"/>
    <n v="215"/>
    <n v="239"/>
    <n v="219"/>
    <n v="198"/>
    <n v="109"/>
    <n v="137"/>
  </r>
  <r>
    <s v="Floyd County"/>
    <s v=" Texas"/>
    <n v="2010"/>
    <x v="53"/>
    <n v="6599"/>
    <n v="3274"/>
    <n v="3325"/>
    <n v="488"/>
    <n v="567"/>
    <n v="574"/>
    <n v="501"/>
    <n v="250"/>
    <n v="316"/>
    <n v="554"/>
    <n v="296"/>
    <n v="448"/>
    <n v="329"/>
    <n v="409"/>
    <n v="303"/>
    <n v="442"/>
    <n v="283"/>
    <n v="296"/>
    <n v="171"/>
    <n v="191"/>
    <n v="164"/>
  </r>
  <r>
    <s v="Foard County"/>
    <s v=" Texas"/>
    <n v="2010"/>
    <x v="53"/>
    <n v="1379"/>
    <n v="675"/>
    <n v="704"/>
    <n v="97"/>
    <n v="63"/>
    <n v="78"/>
    <n v="106"/>
    <n v="68"/>
    <n v="85"/>
    <n v="46"/>
    <n v="103"/>
    <n v="107"/>
    <n v="110"/>
    <n v="30"/>
    <n v="85"/>
    <n v="68"/>
    <n v="81"/>
    <n v="81"/>
    <n v="49"/>
    <n v="39"/>
    <n v="68"/>
  </r>
  <r>
    <s v="Fort Bend County"/>
    <s v=" Texas"/>
    <n v="2010"/>
    <x v="53"/>
    <n v="541983"/>
    <n v="266210"/>
    <n v="275773"/>
    <n v="41190"/>
    <n v="46068"/>
    <n v="46068"/>
    <n v="43358"/>
    <n v="29809"/>
    <n v="31435"/>
    <n v="36312"/>
    <n v="42816"/>
    <n v="44442"/>
    <n v="44984"/>
    <n v="42274"/>
    <n v="33060"/>
    <n v="22763"/>
    <n v="14633"/>
    <n v="8671"/>
    <n v="6503"/>
    <n v="4877"/>
    <n v="3251"/>
  </r>
  <r>
    <s v="Franklin County"/>
    <s v=" Texas"/>
    <n v="2010"/>
    <x v="53"/>
    <n v="10675"/>
    <n v="5333"/>
    <n v="5342"/>
    <n v="715"/>
    <n v="747"/>
    <n v="725"/>
    <n v="907"/>
    <n v="683"/>
    <n v="352"/>
    <n v="555"/>
    <n v="448"/>
    <n v="832"/>
    <n v="693"/>
    <n v="715"/>
    <n v="619"/>
    <n v="768"/>
    <n v="725"/>
    <n v="362"/>
    <n v="330"/>
    <n v="309"/>
    <n v="160"/>
  </r>
  <r>
    <s v="Freestone County"/>
    <s v=" Texas"/>
    <n v="2010"/>
    <x v="53"/>
    <n v="19461"/>
    <n v="10223"/>
    <n v="9238"/>
    <n v="1264"/>
    <n v="1264"/>
    <n v="1226"/>
    <n v="1284"/>
    <n v="856"/>
    <n v="1303"/>
    <n v="1148"/>
    <n v="1109"/>
    <n v="1362"/>
    <n v="1517"/>
    <n v="1517"/>
    <n v="1517"/>
    <n v="856"/>
    <n v="1167"/>
    <n v="661"/>
    <n v="622"/>
    <n v="408"/>
    <n v="369"/>
  </r>
  <r>
    <s v="Frio County"/>
    <s v=" Texas"/>
    <n v="2010"/>
    <x v="53"/>
    <n v="16956"/>
    <n v="9668"/>
    <n v="7288"/>
    <n v="1068"/>
    <n v="1102"/>
    <n v="1322"/>
    <n v="1475"/>
    <n v="1373"/>
    <n v="1678"/>
    <n v="1186"/>
    <n v="1034"/>
    <n v="1068"/>
    <n v="1017"/>
    <n v="1085"/>
    <n v="915"/>
    <n v="746"/>
    <n v="542"/>
    <n v="525"/>
    <n v="406"/>
    <n v="254"/>
    <n v="135"/>
  </r>
  <r>
    <s v="Gaines County"/>
    <s v=" Texas"/>
    <n v="2010"/>
    <x v="53"/>
    <n v="16658"/>
    <n v="8339"/>
    <n v="8319"/>
    <n v="1665"/>
    <n v="1565"/>
    <n v="1482"/>
    <n v="1615"/>
    <n v="1066"/>
    <n v="1116"/>
    <n v="1066"/>
    <n v="999"/>
    <n v="1049"/>
    <n v="1099"/>
    <n v="982"/>
    <n v="1049"/>
    <n v="449"/>
    <n v="333"/>
    <n v="433"/>
    <n v="299"/>
    <n v="233"/>
    <n v="183"/>
  </r>
  <r>
    <s v="Galveston County"/>
    <s v=" Texas"/>
    <n v="2010"/>
    <x v="53"/>
    <n v="286326"/>
    <n v="141373"/>
    <n v="144953"/>
    <n v="20042"/>
    <n v="20042"/>
    <n v="20615"/>
    <n v="20901"/>
    <n v="17179"/>
    <n v="18897"/>
    <n v="18324"/>
    <n v="19183"/>
    <n v="20901"/>
    <n v="23192"/>
    <n v="22333"/>
    <n v="18611"/>
    <n v="14602"/>
    <n v="10307"/>
    <n v="7444"/>
    <n v="6012"/>
    <n v="4581"/>
    <n v="3435"/>
  </r>
  <r>
    <s v="Garza County"/>
    <s v=" Texas"/>
    <n v="2010"/>
    <x v="53"/>
    <n v="6204"/>
    <n v="3878"/>
    <n v="2326"/>
    <n v="397"/>
    <n v="297"/>
    <n v="366"/>
    <n v="403"/>
    <n v="322"/>
    <n v="632"/>
    <n v="607"/>
    <n v="626"/>
    <n v="341"/>
    <n v="521"/>
    <n v="372"/>
    <n v="229"/>
    <n v="353"/>
    <n v="254"/>
    <n v="136"/>
    <n v="173"/>
    <n v="99"/>
    <n v="62"/>
  </r>
  <r>
    <s v="Gillespie County"/>
    <s v=" Texas"/>
    <n v="2010"/>
    <x v="53"/>
    <n v="24197"/>
    <n v="11702"/>
    <n v="12495"/>
    <n v="1234"/>
    <n v="1209"/>
    <n v="1572"/>
    <n v="1330"/>
    <n v="1040"/>
    <n v="846"/>
    <n v="943"/>
    <n v="1234"/>
    <n v="1330"/>
    <n v="1717"/>
    <n v="1790"/>
    <n v="2008"/>
    <n v="1766"/>
    <n v="1669"/>
    <n v="1403"/>
    <n v="1403"/>
    <n v="846"/>
    <n v="871"/>
  </r>
  <r>
    <s v="Glasscock County"/>
    <s v=" Texas"/>
    <n v="2010"/>
    <x v="53"/>
    <n v="1317"/>
    <n v="661"/>
    <n v="656"/>
    <n v="43"/>
    <n v="81"/>
    <n v="229"/>
    <n v="98"/>
    <n v="96"/>
    <n v="30"/>
    <n v="26"/>
    <n v="61"/>
    <n v="131"/>
    <n v="118"/>
    <n v="104"/>
    <n v="81"/>
    <n v="34"/>
    <n v="51"/>
    <n v="65"/>
    <n v="31"/>
    <n v="9"/>
    <n v="22"/>
  </r>
  <r>
    <s v="Goliad County"/>
    <s v=" Texas"/>
    <n v="2010"/>
    <x v="53"/>
    <n v="7161"/>
    <n v="3606"/>
    <n v="3555"/>
    <n v="429"/>
    <n v="422"/>
    <n v="458"/>
    <n v="529"/>
    <n v="114"/>
    <n v="436"/>
    <n v="322"/>
    <n v="286"/>
    <n v="687"/>
    <n v="458"/>
    <n v="615"/>
    <n v="544"/>
    <n v="522"/>
    <n v="422"/>
    <n v="257"/>
    <n v="286"/>
    <n v="207"/>
    <n v="157"/>
  </r>
  <r>
    <s v="Gonzales County"/>
    <s v=" Texas"/>
    <n v="2010"/>
    <x v="53"/>
    <n v="19635"/>
    <n v="9828"/>
    <n v="9807"/>
    <n v="1551"/>
    <n v="1668"/>
    <n v="1256"/>
    <n v="1511"/>
    <n v="1021"/>
    <n v="1237"/>
    <n v="1119"/>
    <n v="1315"/>
    <n v="1040"/>
    <n v="1315"/>
    <n v="1374"/>
    <n v="1217"/>
    <n v="844"/>
    <n v="883"/>
    <n v="785"/>
    <n v="549"/>
    <n v="490"/>
    <n v="451"/>
  </r>
  <r>
    <s v="Gray County"/>
    <s v=" Texas"/>
    <n v="2010"/>
    <x v="53"/>
    <n v="22497"/>
    <n v="11728"/>
    <n v="10769"/>
    <n v="1642"/>
    <n v="1484"/>
    <n v="1597"/>
    <n v="1282"/>
    <n v="1282"/>
    <n v="1417"/>
    <n v="1349"/>
    <n v="1552"/>
    <n v="1394"/>
    <n v="1754"/>
    <n v="1597"/>
    <n v="1304"/>
    <n v="1214"/>
    <n v="1192"/>
    <n v="629"/>
    <n v="854"/>
    <n v="584"/>
    <n v="382"/>
  </r>
  <r>
    <s v="Grayson County"/>
    <s v=" Texas"/>
    <n v="2010"/>
    <x v="53"/>
    <n v="119111"/>
    <n v="57918"/>
    <n v="61193"/>
    <n v="7861"/>
    <n v="7623"/>
    <n v="8337"/>
    <n v="8695"/>
    <n v="7384"/>
    <n v="7146"/>
    <n v="6670"/>
    <n v="7265"/>
    <n v="7742"/>
    <n v="9052"/>
    <n v="8695"/>
    <n v="7861"/>
    <n v="6789"/>
    <n v="5002"/>
    <n v="4645"/>
    <n v="3096"/>
    <n v="3096"/>
    <n v="2263"/>
  </r>
  <r>
    <s v="Gregg County"/>
    <s v=" Texas"/>
    <n v="2010"/>
    <x v="53"/>
    <n v="119525"/>
    <n v="58374"/>
    <n v="61151"/>
    <n v="8964"/>
    <n v="8247"/>
    <n v="8247"/>
    <n v="8844"/>
    <n v="8964"/>
    <n v="8366"/>
    <n v="7410"/>
    <n v="7171"/>
    <n v="7769"/>
    <n v="8486"/>
    <n v="8247"/>
    <n v="6932"/>
    <n v="5737"/>
    <n v="4183"/>
    <n v="4063"/>
    <n v="3107"/>
    <n v="2629"/>
    <n v="2151"/>
  </r>
  <r>
    <s v="Grimes County"/>
    <s v=" Texas"/>
    <n v="2010"/>
    <x v="53"/>
    <n v="26208"/>
    <n v="14145"/>
    <n v="12063"/>
    <n v="1624"/>
    <n v="1782"/>
    <n v="1703"/>
    <n v="1520"/>
    <n v="1546"/>
    <n v="1755"/>
    <n v="1572"/>
    <n v="2096"/>
    <n v="1755"/>
    <n v="2122"/>
    <n v="1965"/>
    <n v="1939"/>
    <n v="1362"/>
    <n v="1048"/>
    <n v="1048"/>
    <n v="550"/>
    <n v="655"/>
    <n v="235"/>
  </r>
  <r>
    <s v="Guadalupe County"/>
    <s v=" Texas"/>
    <n v="2010"/>
    <x v="53"/>
    <n v="122728"/>
    <n v="60566"/>
    <n v="62162"/>
    <n v="8713"/>
    <n v="8959"/>
    <n v="10063"/>
    <n v="9572"/>
    <n v="7118"/>
    <n v="7118"/>
    <n v="7731"/>
    <n v="8836"/>
    <n v="9327"/>
    <n v="9450"/>
    <n v="8468"/>
    <n v="7118"/>
    <n v="6259"/>
    <n v="4909"/>
    <n v="3190"/>
    <n v="2822"/>
    <n v="1840"/>
    <n v="1350"/>
  </r>
  <r>
    <s v="Hale County"/>
    <s v=" Texas"/>
    <n v="2010"/>
    <x v="53"/>
    <n v="36041"/>
    <n v="18888"/>
    <n v="17153"/>
    <n v="2955"/>
    <n v="2847"/>
    <n v="2811"/>
    <n v="2847"/>
    <n v="2955"/>
    <n v="2558"/>
    <n v="2198"/>
    <n v="2342"/>
    <n v="2306"/>
    <n v="2342"/>
    <n v="2234"/>
    <n v="1729"/>
    <n v="1513"/>
    <n v="1261"/>
    <n v="973"/>
    <n v="864"/>
    <n v="684"/>
    <n v="612"/>
  </r>
  <r>
    <s v="Hamilton County"/>
    <s v=" Texas"/>
    <n v="2010"/>
    <x v="53"/>
    <n v="8473"/>
    <n v="4061"/>
    <n v="4412"/>
    <n v="449"/>
    <n v="508"/>
    <n v="584"/>
    <n v="474"/>
    <n v="440"/>
    <n v="338"/>
    <n v="389"/>
    <n v="415"/>
    <n v="567"/>
    <n v="593"/>
    <n v="593"/>
    <n v="482"/>
    <n v="618"/>
    <n v="593"/>
    <n v="432"/>
    <n v="305"/>
    <n v="313"/>
    <n v="372"/>
  </r>
  <r>
    <s v="Hansford County"/>
    <s v=" Texas"/>
    <n v="2010"/>
    <x v="53"/>
    <n v="5470"/>
    <n v="2759"/>
    <n v="2711"/>
    <n v="432"/>
    <n v="355"/>
    <n v="541"/>
    <n v="552"/>
    <n v="218"/>
    <n v="262"/>
    <n v="262"/>
    <n v="355"/>
    <n v="443"/>
    <n v="339"/>
    <n v="388"/>
    <n v="295"/>
    <n v="257"/>
    <n v="180"/>
    <n v="191"/>
    <n v="169"/>
    <n v="114"/>
    <n v="109"/>
  </r>
  <r>
    <s v="Hardeman County"/>
    <s v=" Texas"/>
    <n v="2010"/>
    <x v="53"/>
    <n v="4226"/>
    <n v="1978"/>
    <n v="2248"/>
    <n v="321"/>
    <n v="350"/>
    <n v="219"/>
    <n v="223"/>
    <n v="160"/>
    <n v="181"/>
    <n v="215"/>
    <n v="249"/>
    <n v="215"/>
    <n v="253"/>
    <n v="367"/>
    <n v="291"/>
    <n v="253"/>
    <n v="253"/>
    <n v="202"/>
    <n v="185"/>
    <n v="185"/>
    <n v="97"/>
  </r>
  <r>
    <s v="Hardin County"/>
    <s v=" Texas"/>
    <n v="2010"/>
    <x v="53"/>
    <n v="53220"/>
    <n v="26310"/>
    <n v="26910"/>
    <n v="3565"/>
    <n v="3991"/>
    <n v="3938"/>
    <n v="3778"/>
    <n v="3139"/>
    <n v="3246"/>
    <n v="3086"/>
    <n v="3459"/>
    <n v="3672"/>
    <n v="4044"/>
    <n v="3885"/>
    <n v="3565"/>
    <n v="2714"/>
    <n v="2554"/>
    <n v="1490"/>
    <n v="1117"/>
    <n v="1170"/>
    <n v="798"/>
  </r>
  <r>
    <s v="Harris County"/>
    <s v=" Texas"/>
    <n v="2010"/>
    <x v="53"/>
    <n v="3950999"/>
    <n v="1965768"/>
    <n v="1985231"/>
    <n v="331883"/>
    <n v="308177"/>
    <n v="296324"/>
    <n v="292373"/>
    <n v="288422"/>
    <n v="327932"/>
    <n v="308177"/>
    <n v="304226"/>
    <n v="276569"/>
    <n v="280520"/>
    <n v="256814"/>
    <n v="209402"/>
    <n v="158039"/>
    <n v="106676"/>
    <n v="75068"/>
    <n v="55313"/>
    <n v="39509"/>
    <n v="35558"/>
  </r>
  <r>
    <s v="Harrison County"/>
    <s v=" Texas"/>
    <n v="2010"/>
    <x v="53"/>
    <n v="64484"/>
    <n v="31613"/>
    <n v="32871"/>
    <n v="4513"/>
    <n v="4642"/>
    <n v="4384"/>
    <n v="4900"/>
    <n v="4191"/>
    <n v="3869"/>
    <n v="3675"/>
    <n v="3869"/>
    <n v="4449"/>
    <n v="4836"/>
    <n v="4707"/>
    <n v="4513"/>
    <n v="3482"/>
    <n v="2643"/>
    <n v="2063"/>
    <n v="1805"/>
    <n v="902"/>
    <n v="967"/>
  </r>
  <r>
    <s v="Hartley County"/>
    <s v=" Texas"/>
    <n v="2010"/>
    <x v="53"/>
    <n v="5963"/>
    <n v="3715"/>
    <n v="2248"/>
    <n v="339"/>
    <n v="339"/>
    <n v="381"/>
    <n v="298"/>
    <n v="137"/>
    <n v="429"/>
    <n v="536"/>
    <n v="524"/>
    <n v="620"/>
    <n v="566"/>
    <n v="429"/>
    <n v="292"/>
    <n v="322"/>
    <n v="238"/>
    <n v="149"/>
    <n v="161"/>
    <n v="83"/>
    <n v="107"/>
  </r>
  <r>
    <s v="Haskell County"/>
    <s v=" Texas"/>
    <n v="2010"/>
    <x v="53"/>
    <n v="5842"/>
    <n v="2925"/>
    <n v="2917"/>
    <n v="338"/>
    <n v="297"/>
    <n v="379"/>
    <n v="368"/>
    <n v="251"/>
    <n v="245"/>
    <n v="438"/>
    <n v="309"/>
    <n v="332"/>
    <n v="414"/>
    <n v="438"/>
    <n v="327"/>
    <n v="391"/>
    <n v="216"/>
    <n v="408"/>
    <n v="262"/>
    <n v="268"/>
    <n v="146"/>
  </r>
  <r>
    <s v="Hays County"/>
    <s v=" Texas"/>
    <n v="2010"/>
    <x v="53"/>
    <n v="146439"/>
    <n v="72783"/>
    <n v="73656"/>
    <n v="9811"/>
    <n v="9811"/>
    <n v="10104"/>
    <n v="13618"/>
    <n v="19769"/>
    <n v="10104"/>
    <n v="9518"/>
    <n v="9957"/>
    <n v="9079"/>
    <n v="9664"/>
    <n v="9079"/>
    <n v="7761"/>
    <n v="6150"/>
    <n v="4246"/>
    <n v="2928"/>
    <n v="2343"/>
    <n v="1610"/>
    <n v="1171"/>
  </r>
  <r>
    <s v="Hemphill County"/>
    <s v=" Texas"/>
    <n v="2010"/>
    <x v="53"/>
    <n v="3668"/>
    <n v="1880"/>
    <n v="1788"/>
    <n v="267"/>
    <n v="216"/>
    <n v="267"/>
    <n v="271"/>
    <n v="161"/>
    <n v="223"/>
    <n v="190"/>
    <n v="179"/>
    <n v="308"/>
    <n v="238"/>
    <n v="381"/>
    <n v="227"/>
    <n v="198"/>
    <n v="157"/>
    <n v="110"/>
    <n v="150"/>
    <n v="84"/>
    <n v="29"/>
  </r>
  <r>
    <s v="Henderson County"/>
    <s v=" Texas"/>
    <n v="2010"/>
    <x v="53"/>
    <n v="78299"/>
    <n v="38336"/>
    <n v="39963"/>
    <n v="4776"/>
    <n v="4854"/>
    <n v="5324"/>
    <n v="5324"/>
    <n v="4071"/>
    <n v="4149"/>
    <n v="4071"/>
    <n v="4384"/>
    <n v="5089"/>
    <n v="5559"/>
    <n v="5559"/>
    <n v="5167"/>
    <n v="5402"/>
    <n v="4854"/>
    <n v="3601"/>
    <n v="2583"/>
    <n v="2114"/>
    <n v="1409"/>
  </r>
  <r>
    <s v="Hidalgo County"/>
    <s v=" Texas"/>
    <n v="2010"/>
    <x v="53"/>
    <n v="736973"/>
    <n v="358782"/>
    <n v="378191"/>
    <n v="75171"/>
    <n v="72960"/>
    <n v="68538"/>
    <n v="65590"/>
    <n v="54536"/>
    <n v="53062"/>
    <n v="52325"/>
    <n v="50114"/>
    <n v="45692"/>
    <n v="40533"/>
    <n v="35374"/>
    <n v="29478"/>
    <n v="25794"/>
    <n v="19898"/>
    <n v="17687"/>
    <n v="14002"/>
    <n v="10317"/>
    <n v="7369"/>
  </r>
  <r>
    <s v="Hill County"/>
    <s v=" Texas"/>
    <n v="2010"/>
    <x v="53"/>
    <n v="34854"/>
    <n v="17100"/>
    <n v="17754"/>
    <n v="2335"/>
    <n v="2335"/>
    <n v="2474"/>
    <n v="2404"/>
    <n v="1986"/>
    <n v="1882"/>
    <n v="1847"/>
    <n v="2195"/>
    <n v="1916"/>
    <n v="2439"/>
    <n v="2335"/>
    <n v="2509"/>
    <n v="1951"/>
    <n v="1986"/>
    <n v="1394"/>
    <n v="1254"/>
    <n v="836"/>
    <n v="766"/>
  </r>
  <r>
    <s v="Hopewell city"/>
    <s v=" Virginia"/>
    <n v="2010"/>
    <x v="81"/>
    <n v="22933"/>
    <n v="11302"/>
    <n v="11631"/>
    <n v="1719"/>
    <n v="1788"/>
    <n v="1605"/>
    <n v="2453"/>
    <n v="1582"/>
    <n v="1490"/>
    <n v="1238"/>
    <n v="1284"/>
    <n v="1307"/>
    <n v="1628"/>
    <n v="1513"/>
    <n v="1375"/>
    <n v="1054"/>
    <n v="963"/>
    <n v="756"/>
    <n v="642"/>
    <n v="275"/>
    <n v="275"/>
  </r>
  <r>
    <s v="Hood County"/>
    <s v=" Texas"/>
    <n v="2010"/>
    <x v="53"/>
    <n v="49816"/>
    <n v="24518"/>
    <n v="25298"/>
    <n v="2889"/>
    <n v="2889"/>
    <n v="2839"/>
    <n v="3387"/>
    <n v="2191"/>
    <n v="2391"/>
    <n v="2191"/>
    <n v="2739"/>
    <n v="3138"/>
    <n v="3786"/>
    <n v="3786"/>
    <n v="3786"/>
    <n v="3736"/>
    <n v="3387"/>
    <n v="2440"/>
    <n v="2241"/>
    <n v="1095"/>
    <n v="846"/>
  </r>
  <r>
    <s v="Hopkins County"/>
    <s v=" Texas"/>
    <n v="2010"/>
    <x v="53"/>
    <n v="34540"/>
    <n v="17121"/>
    <n v="17419"/>
    <n v="2417"/>
    <n v="2245"/>
    <n v="2555"/>
    <n v="2521"/>
    <n v="2072"/>
    <n v="1934"/>
    <n v="1899"/>
    <n v="2037"/>
    <n v="2452"/>
    <n v="2555"/>
    <n v="2452"/>
    <n v="2072"/>
    <n v="2106"/>
    <n v="1588"/>
    <n v="1277"/>
    <n v="898"/>
    <n v="656"/>
    <n v="794"/>
  </r>
  <r>
    <s v="Houston County"/>
    <s v=" Texas"/>
    <n v="2010"/>
    <x v="53"/>
    <n v="23642"/>
    <n v="11849"/>
    <n v="11793"/>
    <n v="1371"/>
    <n v="1631"/>
    <n v="1418"/>
    <n v="1867"/>
    <n v="1276"/>
    <n v="1394"/>
    <n v="1087"/>
    <n v="1111"/>
    <n v="1607"/>
    <n v="1725"/>
    <n v="1867"/>
    <n v="1394"/>
    <n v="1442"/>
    <n v="1205"/>
    <n v="1205"/>
    <n v="638"/>
    <n v="685"/>
    <n v="709"/>
  </r>
  <r>
    <s v="Howard County"/>
    <s v=" Texas"/>
    <n v="2010"/>
    <x v="53"/>
    <n v="34285"/>
    <n v="19649"/>
    <n v="14636"/>
    <n v="2262"/>
    <n v="2194"/>
    <n v="1919"/>
    <n v="2125"/>
    <n v="2091"/>
    <n v="2537"/>
    <n v="2674"/>
    <n v="2262"/>
    <n v="2674"/>
    <n v="2708"/>
    <n v="2502"/>
    <n v="2125"/>
    <n v="1508"/>
    <n v="1542"/>
    <n v="1097"/>
    <n v="857"/>
    <n v="617"/>
    <n v="582"/>
  </r>
  <r>
    <s v="Bennett County"/>
    <s v=" South Dakota"/>
    <n v="2010"/>
    <x v="92"/>
    <n v="3441"/>
    <n v="1880"/>
    <n v="1561"/>
    <n v="237"/>
    <n v="275"/>
    <n v="264"/>
    <n v="474"/>
    <n v="178"/>
    <n v="147"/>
    <n v="89"/>
    <n v="199"/>
    <n v="175"/>
    <n v="203"/>
    <n v="216"/>
    <n v="244"/>
    <n v="172"/>
    <n v="220"/>
    <n v="106"/>
    <n v="106"/>
    <n v="41"/>
    <n v="79"/>
  </r>
  <r>
    <s v="Hunt County"/>
    <s v=" Texas"/>
    <n v="2010"/>
    <x v="53"/>
    <n v="84836"/>
    <n v="42048"/>
    <n v="42788"/>
    <n v="5768"/>
    <n v="5938"/>
    <n v="6023"/>
    <n v="6108"/>
    <n v="6023"/>
    <n v="5174"/>
    <n v="4750"/>
    <n v="5599"/>
    <n v="5768"/>
    <n v="6362"/>
    <n v="6108"/>
    <n v="5090"/>
    <n v="4750"/>
    <n v="3563"/>
    <n v="3054"/>
    <n v="1951"/>
    <n v="1272"/>
    <n v="1442"/>
  </r>
  <r>
    <s v="Irion County"/>
    <s v=" Texas"/>
    <n v="2010"/>
    <x v="53"/>
    <n v="1673"/>
    <n v="912"/>
    <n v="761"/>
    <n v="55"/>
    <n v="147"/>
    <n v="140"/>
    <n v="58"/>
    <n v="21"/>
    <n v="76"/>
    <n v="120"/>
    <n v="98"/>
    <n v="128"/>
    <n v="125"/>
    <n v="142"/>
    <n v="195"/>
    <n v="107"/>
    <n v="102"/>
    <n v="63"/>
    <n v="23"/>
    <n v="50"/>
    <n v="15"/>
  </r>
  <r>
    <s v="Jackson County"/>
    <s v=" Texas"/>
    <n v="2010"/>
    <x v="53"/>
    <n v="13987"/>
    <n v="6708"/>
    <n v="7279"/>
    <n v="979"/>
    <n v="1090"/>
    <n v="909"/>
    <n v="1035"/>
    <n v="769"/>
    <n v="783"/>
    <n v="699"/>
    <n v="951"/>
    <n v="797"/>
    <n v="1076"/>
    <n v="993"/>
    <n v="937"/>
    <n v="727"/>
    <n v="629"/>
    <n v="503"/>
    <n v="433"/>
    <n v="405"/>
    <n v="265"/>
  </r>
  <r>
    <s v="Jasper County"/>
    <s v=" Texas"/>
    <n v="2010"/>
    <x v="53"/>
    <n v="35248"/>
    <n v="17316"/>
    <n v="17932"/>
    <n v="2361"/>
    <n v="2502"/>
    <n v="2361"/>
    <n v="2467"/>
    <n v="1762"/>
    <n v="2150"/>
    <n v="1903"/>
    <n v="2326"/>
    <n v="2185"/>
    <n v="2573"/>
    <n v="2467"/>
    <n v="2220"/>
    <n v="2291"/>
    <n v="1727"/>
    <n v="1550"/>
    <n v="1304"/>
    <n v="634"/>
    <n v="493"/>
  </r>
  <r>
    <s v="Jeff Davis County"/>
    <s v=" Texas"/>
    <n v="2010"/>
    <x v="53"/>
    <n v="2340"/>
    <n v="1141"/>
    <n v="1199"/>
    <n v="105"/>
    <n v="124"/>
    <n v="114"/>
    <n v="269"/>
    <n v="128"/>
    <n v="53"/>
    <n v="81"/>
    <n v="81"/>
    <n v="135"/>
    <n v="154"/>
    <n v="187"/>
    <n v="205"/>
    <n v="168"/>
    <n v="196"/>
    <n v="145"/>
    <n v="95"/>
    <n v="42"/>
    <n v="49"/>
  </r>
  <r>
    <s v="Jefferson County"/>
    <s v=" Texas"/>
    <n v="2010"/>
    <x v="53"/>
    <n v="249349"/>
    <n v="127156"/>
    <n v="122193"/>
    <n v="16706"/>
    <n v="16457"/>
    <n v="16207"/>
    <n v="18202"/>
    <n v="19199"/>
    <n v="18202"/>
    <n v="15958"/>
    <n v="15459"/>
    <n v="16955"/>
    <n v="18950"/>
    <n v="18451"/>
    <n v="14960"/>
    <n v="11719"/>
    <n v="8727"/>
    <n v="7231"/>
    <n v="6233"/>
    <n v="5735"/>
    <n v="3989"/>
  </r>
  <r>
    <s v="Jim Wells County"/>
    <s v=" Texas"/>
    <n v="2010"/>
    <x v="53"/>
    <n v="40631"/>
    <n v="20076"/>
    <n v="20555"/>
    <n v="3331"/>
    <n v="3169"/>
    <n v="3291"/>
    <n v="3534"/>
    <n v="2600"/>
    <n v="2437"/>
    <n v="2315"/>
    <n v="2519"/>
    <n v="2478"/>
    <n v="2722"/>
    <n v="2681"/>
    <n v="2397"/>
    <n v="1990"/>
    <n v="1462"/>
    <n v="1300"/>
    <n v="893"/>
    <n v="690"/>
    <n v="690"/>
  </r>
  <r>
    <s v="Johnson County"/>
    <s v=" Texas"/>
    <n v="2010"/>
    <x v="53"/>
    <n v="147611"/>
    <n v="73912"/>
    <n v="73699"/>
    <n v="10627"/>
    <n v="11218"/>
    <n v="11661"/>
    <n v="11218"/>
    <n v="8709"/>
    <n v="9151"/>
    <n v="9447"/>
    <n v="10480"/>
    <n v="10627"/>
    <n v="11661"/>
    <n v="10480"/>
    <n v="9447"/>
    <n v="6790"/>
    <n v="5609"/>
    <n v="4133"/>
    <n v="2804"/>
    <n v="2066"/>
    <n v="1623"/>
  </r>
  <r>
    <s v="Jones County"/>
    <s v=" Texas"/>
    <n v="2010"/>
    <x v="53"/>
    <n v="20157"/>
    <n v="12396"/>
    <n v="7761"/>
    <n v="947"/>
    <n v="967"/>
    <n v="1148"/>
    <n v="1108"/>
    <n v="1330"/>
    <n v="1874"/>
    <n v="1693"/>
    <n v="1431"/>
    <n v="1632"/>
    <n v="1673"/>
    <n v="1471"/>
    <n v="1290"/>
    <n v="886"/>
    <n v="786"/>
    <n v="665"/>
    <n v="544"/>
    <n v="403"/>
    <n v="322"/>
  </r>
  <r>
    <s v="Estill County"/>
    <s v=" Kentucky"/>
    <n v="2010"/>
    <x v="65"/>
    <n v="14880"/>
    <n v="9976"/>
    <n v="4904"/>
    <n v="535"/>
    <n v="297"/>
    <n v="342"/>
    <n v="401"/>
    <n v="1458"/>
    <n v="1993"/>
    <n v="1562"/>
    <n v="1428"/>
    <n v="1294"/>
    <n v="1071"/>
    <n v="967"/>
    <n v="937"/>
    <n v="595"/>
    <n v="476"/>
    <n v="431"/>
    <n v="386"/>
    <n v="312"/>
    <n v="327"/>
  </r>
  <r>
    <s v="Kaufman County"/>
    <s v=" Texas"/>
    <n v="2010"/>
    <x v="53"/>
    <n v="98402"/>
    <n v="48510"/>
    <n v="49892"/>
    <n v="7478"/>
    <n v="8265"/>
    <n v="7872"/>
    <n v="7281"/>
    <n v="5215"/>
    <n v="6199"/>
    <n v="6592"/>
    <n v="7183"/>
    <n v="7478"/>
    <n v="7576"/>
    <n v="6888"/>
    <n v="6297"/>
    <n v="4132"/>
    <n v="3936"/>
    <n v="2066"/>
    <n v="1869"/>
    <n v="1279"/>
    <n v="787"/>
  </r>
  <r>
    <s v="Kendall County"/>
    <s v=" Texas"/>
    <n v="2010"/>
    <x v="53"/>
    <n v="31515"/>
    <n v="15600"/>
    <n v="15915"/>
    <n v="1733"/>
    <n v="1859"/>
    <n v="2647"/>
    <n v="2174"/>
    <n v="1386"/>
    <n v="1292"/>
    <n v="1386"/>
    <n v="1827"/>
    <n v="2332"/>
    <n v="2773"/>
    <n v="2426"/>
    <n v="2363"/>
    <n v="2458"/>
    <n v="1544"/>
    <n v="1134"/>
    <n v="724"/>
    <n v="630"/>
    <n v="787"/>
  </r>
  <r>
    <s v="Kenedy County"/>
    <s v=" Texas"/>
    <n v="2010"/>
    <x v="53"/>
    <n v="241"/>
    <n v="146"/>
    <n v="95"/>
    <n v="13"/>
    <n v="9"/>
    <n v="11"/>
    <n v="17"/>
    <n v="5"/>
    <n v="12"/>
    <n v="12"/>
    <n v="2"/>
    <n v="7"/>
    <n v="24"/>
    <n v="26"/>
    <n v="19"/>
    <n v="28"/>
    <n v="6"/>
    <n v="6"/>
    <n v="26"/>
    <n v="4"/>
    <n v="7"/>
  </r>
  <r>
    <s v="Kent County"/>
    <s v=" Texas"/>
    <n v="2010"/>
    <x v="53"/>
    <n v="772"/>
    <n v="369"/>
    <n v="403"/>
    <n v="24"/>
    <n v="54"/>
    <n v="51"/>
    <n v="43"/>
    <n v="33"/>
    <n v="57"/>
    <n v="24"/>
    <n v="13"/>
    <n v="60"/>
    <n v="50"/>
    <n v="41"/>
    <n v="73"/>
    <n v="47"/>
    <n v="57"/>
    <n v="41"/>
    <n v="33"/>
    <n v="26"/>
    <n v="34"/>
  </r>
  <r>
    <s v="Kerr County"/>
    <s v=" Texas"/>
    <n v="2010"/>
    <x v="53"/>
    <n v="48826"/>
    <n v="23641"/>
    <n v="25185"/>
    <n v="2587"/>
    <n v="2831"/>
    <n v="2734"/>
    <n v="3173"/>
    <n v="2685"/>
    <n v="2099"/>
    <n v="2197"/>
    <n v="2636"/>
    <n v="2245"/>
    <n v="3368"/>
    <n v="3368"/>
    <n v="3710"/>
    <n v="3076"/>
    <n v="3076"/>
    <n v="2831"/>
    <n v="2490"/>
    <n v="2050"/>
    <n v="1562"/>
  </r>
  <r>
    <s v="Kimble County"/>
    <s v=" Texas"/>
    <n v="2010"/>
    <x v="53"/>
    <n v="4568"/>
    <n v="2302"/>
    <n v="2266"/>
    <n v="123"/>
    <n v="187"/>
    <n v="360"/>
    <n v="210"/>
    <n v="242"/>
    <n v="91"/>
    <n v="127"/>
    <n v="187"/>
    <n v="264"/>
    <n v="443"/>
    <n v="420"/>
    <n v="580"/>
    <n v="360"/>
    <n v="360"/>
    <n v="242"/>
    <n v="141"/>
    <n v="82"/>
    <n v="137"/>
  </r>
  <r>
    <s v="King County"/>
    <s v=" Texas"/>
    <n v="2010"/>
    <x v="53"/>
    <n v="219"/>
    <n v="100"/>
    <n v="119"/>
    <n v="10"/>
    <n v="8"/>
    <n v="8"/>
    <n v="7"/>
    <n v="10"/>
    <n v="19"/>
    <n v="24"/>
    <n v="28"/>
    <n v="3"/>
    <n v="14"/>
    <n v="17"/>
    <n v="15"/>
    <n v="26"/>
    <n v="10"/>
    <n v="3"/>
    <n v="8"/>
    <n v="0"/>
    <n v="0"/>
  </r>
  <r>
    <s v="Kleberg County"/>
    <s v=" Texas"/>
    <n v="2010"/>
    <x v="53"/>
    <n v="31611"/>
    <n v="16168"/>
    <n v="15443"/>
    <n v="2434"/>
    <n v="2023"/>
    <n v="2086"/>
    <n v="3161"/>
    <n v="4077"/>
    <n v="2465"/>
    <n v="1643"/>
    <n v="1865"/>
    <n v="1706"/>
    <n v="1801"/>
    <n v="1770"/>
    <n v="1422"/>
    <n v="1580"/>
    <n v="1074"/>
    <n v="885"/>
    <n v="600"/>
    <n v="537"/>
    <n v="505"/>
  </r>
  <r>
    <s v="Knox County"/>
    <s v=" Texas"/>
    <n v="2010"/>
    <x v="53"/>
    <n v="3708"/>
    <n v="1794"/>
    <n v="1914"/>
    <n v="255"/>
    <n v="203"/>
    <n v="289"/>
    <n v="137"/>
    <n v="96"/>
    <n v="281"/>
    <n v="248"/>
    <n v="233"/>
    <n v="203"/>
    <n v="344"/>
    <n v="226"/>
    <n v="159"/>
    <n v="215"/>
    <n v="155"/>
    <n v="200"/>
    <n v="152"/>
    <n v="152"/>
    <n v="152"/>
  </r>
  <r>
    <s v="Lamar County"/>
    <s v=" Texas"/>
    <n v="2010"/>
    <x v="53"/>
    <n v="49536"/>
    <n v="23808"/>
    <n v="25728"/>
    <n v="3170"/>
    <n v="3467"/>
    <n v="3318"/>
    <n v="3863"/>
    <n v="2922"/>
    <n v="2526"/>
    <n v="2526"/>
    <n v="3219"/>
    <n v="3467"/>
    <n v="3517"/>
    <n v="3368"/>
    <n v="3219"/>
    <n v="2774"/>
    <n v="2476"/>
    <n v="2030"/>
    <n v="1535"/>
    <n v="1089"/>
    <n v="941"/>
  </r>
  <r>
    <s v="Lamb County"/>
    <s v=" Texas"/>
    <n v="2010"/>
    <x v="53"/>
    <n v="14092"/>
    <n v="7056"/>
    <n v="7036"/>
    <n v="1197"/>
    <n v="1014"/>
    <n v="1226"/>
    <n v="1127"/>
    <n v="817"/>
    <n v="775"/>
    <n v="775"/>
    <n v="662"/>
    <n v="930"/>
    <n v="958"/>
    <n v="901"/>
    <n v="775"/>
    <n v="676"/>
    <n v="648"/>
    <n v="549"/>
    <n v="380"/>
    <n v="338"/>
    <n v="324"/>
  </r>
  <r>
    <s v="Lampasas County"/>
    <s v=" Texas"/>
    <n v="2010"/>
    <x v="53"/>
    <n v="19677"/>
    <n v="9749"/>
    <n v="9928"/>
    <n v="1259"/>
    <n v="1239"/>
    <n v="1574"/>
    <n v="1436"/>
    <n v="1003"/>
    <n v="1003"/>
    <n v="924"/>
    <n v="1377"/>
    <n v="1475"/>
    <n v="1633"/>
    <n v="1338"/>
    <n v="1298"/>
    <n v="1200"/>
    <n v="905"/>
    <n v="708"/>
    <n v="413"/>
    <n v="531"/>
    <n v="354"/>
  </r>
  <r>
    <s v="La Salle County"/>
    <s v=" Texas"/>
    <n v="2010"/>
    <x v="53"/>
    <n v="6709"/>
    <n v="3758"/>
    <n v="2951"/>
    <n v="603"/>
    <n v="422"/>
    <n v="456"/>
    <n v="382"/>
    <n v="536"/>
    <n v="717"/>
    <n v="422"/>
    <n v="429"/>
    <n v="436"/>
    <n v="368"/>
    <n v="382"/>
    <n v="409"/>
    <n v="308"/>
    <n v="207"/>
    <n v="214"/>
    <n v="214"/>
    <n v="147"/>
    <n v="40"/>
  </r>
  <r>
    <s v="Lavaca County"/>
    <s v=" Texas"/>
    <n v="2010"/>
    <x v="53"/>
    <n v="19217"/>
    <n v="9302"/>
    <n v="9915"/>
    <n v="1229"/>
    <n v="1402"/>
    <n v="1095"/>
    <n v="1076"/>
    <n v="903"/>
    <n v="980"/>
    <n v="883"/>
    <n v="1018"/>
    <n v="1153"/>
    <n v="1402"/>
    <n v="1383"/>
    <n v="1422"/>
    <n v="1306"/>
    <n v="999"/>
    <n v="883"/>
    <n v="768"/>
    <n v="653"/>
    <n v="672"/>
  </r>
  <r>
    <s v="Leon County"/>
    <s v=" Texas"/>
    <n v="2010"/>
    <x v="53"/>
    <n v="16640"/>
    <n v="8342"/>
    <n v="8298"/>
    <n v="965"/>
    <n v="965"/>
    <n v="1064"/>
    <n v="1148"/>
    <n v="682"/>
    <n v="798"/>
    <n v="798"/>
    <n v="832"/>
    <n v="1048"/>
    <n v="1264"/>
    <n v="1248"/>
    <n v="981"/>
    <n v="1314"/>
    <n v="965"/>
    <n v="1015"/>
    <n v="665"/>
    <n v="382"/>
    <n v="465"/>
  </r>
  <r>
    <s v="Liberty County"/>
    <s v=" Texas"/>
    <n v="2010"/>
    <x v="53"/>
    <n v="74922"/>
    <n v="36836"/>
    <n v="38086"/>
    <n v="5169"/>
    <n v="5544"/>
    <n v="5244"/>
    <n v="5619"/>
    <n v="5019"/>
    <n v="4869"/>
    <n v="5019"/>
    <n v="5843"/>
    <n v="4795"/>
    <n v="5843"/>
    <n v="5394"/>
    <n v="4570"/>
    <n v="3895"/>
    <n v="2622"/>
    <n v="2097"/>
    <n v="1648"/>
    <n v="973"/>
    <n v="824"/>
  </r>
  <r>
    <s v="Limestone County"/>
    <s v=" Texas"/>
    <n v="2010"/>
    <x v="53"/>
    <n v="23170"/>
    <n v="12189"/>
    <n v="10981"/>
    <n v="1506"/>
    <n v="1621"/>
    <n v="1367"/>
    <n v="1645"/>
    <n v="1204"/>
    <n v="1506"/>
    <n v="1621"/>
    <n v="1367"/>
    <n v="1575"/>
    <n v="1737"/>
    <n v="1506"/>
    <n v="1552"/>
    <n v="1297"/>
    <n v="1251"/>
    <n v="787"/>
    <n v="671"/>
    <n v="486"/>
    <n v="463"/>
  </r>
  <r>
    <s v="Lipscomb County"/>
    <s v=" Texas"/>
    <n v="2010"/>
    <x v="53"/>
    <n v="3218"/>
    <n v="1594"/>
    <n v="1624"/>
    <n v="267"/>
    <n v="180"/>
    <n v="312"/>
    <n v="205"/>
    <n v="205"/>
    <n v="176"/>
    <n v="122"/>
    <n v="151"/>
    <n v="273"/>
    <n v="244"/>
    <n v="218"/>
    <n v="202"/>
    <n v="154"/>
    <n v="125"/>
    <n v="122"/>
    <n v="80"/>
    <n v="99"/>
    <n v="67"/>
  </r>
  <r>
    <s v="Live Oak County"/>
    <s v=" Texas"/>
    <n v="2010"/>
    <x v="53"/>
    <n v="11507"/>
    <n v="6174"/>
    <n v="5333"/>
    <n v="563"/>
    <n v="678"/>
    <n v="667"/>
    <n v="701"/>
    <n v="667"/>
    <n v="724"/>
    <n v="701"/>
    <n v="713"/>
    <n v="782"/>
    <n v="897"/>
    <n v="816"/>
    <n v="851"/>
    <n v="644"/>
    <n v="598"/>
    <n v="598"/>
    <n v="333"/>
    <n v="264"/>
    <n v="299"/>
  </r>
  <r>
    <s v="Llano County"/>
    <s v=" Texas"/>
    <n v="2010"/>
    <x v="53"/>
    <n v="18992"/>
    <n v="9180"/>
    <n v="9812"/>
    <n v="778"/>
    <n v="949"/>
    <n v="740"/>
    <n v="1044"/>
    <n v="664"/>
    <n v="645"/>
    <n v="588"/>
    <n v="778"/>
    <n v="854"/>
    <n v="1253"/>
    <n v="1386"/>
    <n v="1481"/>
    <n v="2051"/>
    <n v="1747"/>
    <n v="1462"/>
    <n v="1082"/>
    <n v="816"/>
    <n v="664"/>
  </r>
  <r>
    <s v="Loving County"/>
    <s v=" Texas"/>
    <n v="2010"/>
    <x v="53"/>
    <n v="41"/>
    <n v="23"/>
    <n v="18"/>
    <n v="0"/>
    <n v="2"/>
    <n v="0"/>
    <n v="0"/>
    <n v="0"/>
    <n v="15"/>
    <n v="0"/>
    <n v="4"/>
    <n v="2"/>
    <n v="7"/>
    <n v="5"/>
    <n v="4"/>
    <n v="0"/>
    <n v="0"/>
    <n v="0"/>
    <n v="0"/>
    <n v="0"/>
    <n v="0"/>
  </r>
  <r>
    <s v="Lubbock County"/>
    <s v=" Texas"/>
    <n v="2010"/>
    <x v="53"/>
    <n v="269932"/>
    <n v="133142"/>
    <n v="136790"/>
    <n v="19165"/>
    <n v="18625"/>
    <n v="16735"/>
    <n v="23214"/>
    <n v="34821"/>
    <n v="21054"/>
    <n v="16735"/>
    <n v="15386"/>
    <n v="15386"/>
    <n v="17275"/>
    <n v="16735"/>
    <n v="13766"/>
    <n v="11607"/>
    <n v="8907"/>
    <n v="7018"/>
    <n v="5668"/>
    <n v="4318"/>
    <n v="3779"/>
  </r>
  <r>
    <s v="Lynn County"/>
    <s v=" Texas"/>
    <n v="2010"/>
    <x v="53"/>
    <n v="5988"/>
    <n v="2931"/>
    <n v="3057"/>
    <n v="431"/>
    <n v="443"/>
    <n v="485"/>
    <n v="467"/>
    <n v="311"/>
    <n v="335"/>
    <n v="281"/>
    <n v="167"/>
    <n v="580"/>
    <n v="485"/>
    <n v="425"/>
    <n v="347"/>
    <n v="275"/>
    <n v="269"/>
    <n v="299"/>
    <n v="179"/>
    <n v="137"/>
    <n v="65"/>
  </r>
  <r>
    <s v="Conejos County"/>
    <s v=" Colorado"/>
    <n v="2010"/>
    <x v="58"/>
    <n v="8220"/>
    <n v="4104"/>
    <n v="4116"/>
    <n v="378"/>
    <n v="616"/>
    <n v="558"/>
    <n v="591"/>
    <n v="427"/>
    <n v="304"/>
    <n v="312"/>
    <n v="567"/>
    <n v="616"/>
    <n v="476"/>
    <n v="591"/>
    <n v="624"/>
    <n v="567"/>
    <n v="345"/>
    <n v="484"/>
    <n v="263"/>
    <n v="246"/>
    <n v="254"/>
  </r>
  <r>
    <s v="McLennan County"/>
    <s v=" Texas"/>
    <n v="2010"/>
    <x v="53"/>
    <n v="229587"/>
    <n v="111506"/>
    <n v="118081"/>
    <n v="16300"/>
    <n v="15841"/>
    <n v="16071"/>
    <n v="20662"/>
    <n v="23647"/>
    <n v="14923"/>
    <n v="13545"/>
    <n v="13545"/>
    <n v="13545"/>
    <n v="15152"/>
    <n v="14693"/>
    <n v="13086"/>
    <n v="10101"/>
    <n v="8265"/>
    <n v="6198"/>
    <n v="5050"/>
    <n v="4362"/>
    <n v="4591"/>
  </r>
  <r>
    <s v="Billings County"/>
    <s v=" North Dakota"/>
    <n v="2010"/>
    <x v="59"/>
    <n v="897"/>
    <n v="529"/>
    <n v="368"/>
    <n v="33"/>
    <n v="36"/>
    <n v="25"/>
    <n v="69"/>
    <n v="85"/>
    <n v="57"/>
    <n v="132"/>
    <n v="57"/>
    <n v="62"/>
    <n v="69"/>
    <n v="46"/>
    <n v="34"/>
    <n v="29"/>
    <n v="25"/>
    <n v="70"/>
    <n v="10"/>
    <n v="51"/>
    <n v="0"/>
  </r>
  <r>
    <s v="Wayne County"/>
    <s v=" Missouri"/>
    <n v="2010"/>
    <x v="80"/>
    <n v="13433"/>
    <n v="7775"/>
    <n v="5658"/>
    <n v="711"/>
    <n v="792"/>
    <n v="832"/>
    <n v="1047"/>
    <n v="1168"/>
    <n v="1316"/>
    <n v="980"/>
    <n v="1007"/>
    <n v="832"/>
    <n v="658"/>
    <n v="765"/>
    <n v="658"/>
    <n v="765"/>
    <n v="604"/>
    <n v="416"/>
    <n v="362"/>
    <n v="201"/>
    <n v="268"/>
  </r>
  <r>
    <s v="Marion County"/>
    <s v=" Texas"/>
    <n v="2010"/>
    <x v="53"/>
    <n v="10771"/>
    <n v="5227"/>
    <n v="5544"/>
    <n v="603"/>
    <n v="603"/>
    <n v="517"/>
    <n v="527"/>
    <n v="441"/>
    <n v="495"/>
    <n v="452"/>
    <n v="409"/>
    <n v="883"/>
    <n v="893"/>
    <n v="850"/>
    <n v="883"/>
    <n v="937"/>
    <n v="743"/>
    <n v="549"/>
    <n v="430"/>
    <n v="258"/>
    <n v="290"/>
  </r>
  <r>
    <s v="Martin County"/>
    <s v=" Texas"/>
    <n v="2010"/>
    <x v="53"/>
    <n v="4606"/>
    <n v="2416"/>
    <n v="2190"/>
    <n v="285"/>
    <n v="303"/>
    <n v="340"/>
    <n v="442"/>
    <n v="382"/>
    <n v="285"/>
    <n v="244"/>
    <n v="244"/>
    <n v="363"/>
    <n v="442"/>
    <n v="267"/>
    <n v="156"/>
    <n v="175"/>
    <n v="244"/>
    <n v="128"/>
    <n v="115"/>
    <n v="36"/>
    <n v="147"/>
  </r>
  <r>
    <s v="Mason County"/>
    <s v=" Texas"/>
    <n v="2010"/>
    <x v="53"/>
    <n v="3928"/>
    <n v="2027"/>
    <n v="1901"/>
    <n v="208"/>
    <n v="176"/>
    <n v="381"/>
    <n v="271"/>
    <n v="141"/>
    <n v="113"/>
    <n v="121"/>
    <n v="208"/>
    <n v="322"/>
    <n v="216"/>
    <n v="216"/>
    <n v="223"/>
    <n v="357"/>
    <n v="149"/>
    <n v="349"/>
    <n v="161"/>
    <n v="161"/>
    <n v="141"/>
  </r>
  <r>
    <s v="Matagorda County"/>
    <s v=" Texas"/>
    <n v="2010"/>
    <x v="53"/>
    <n v="36647"/>
    <n v="18241"/>
    <n v="18406"/>
    <n v="2711"/>
    <n v="2345"/>
    <n v="2968"/>
    <n v="2931"/>
    <n v="2162"/>
    <n v="2052"/>
    <n v="1832"/>
    <n v="2308"/>
    <n v="2235"/>
    <n v="2895"/>
    <n v="2711"/>
    <n v="2382"/>
    <n v="1978"/>
    <n v="1649"/>
    <n v="1209"/>
    <n v="952"/>
    <n v="549"/>
    <n v="732"/>
  </r>
  <r>
    <s v="Maverick County"/>
    <s v=" Texas"/>
    <n v="2010"/>
    <x v="53"/>
    <n v="52493"/>
    <n v="25451"/>
    <n v="27042"/>
    <n v="4724"/>
    <n v="4671"/>
    <n v="5406"/>
    <n v="4986"/>
    <n v="3569"/>
    <n v="3097"/>
    <n v="3307"/>
    <n v="3307"/>
    <n v="3307"/>
    <n v="2992"/>
    <n v="2887"/>
    <n v="2782"/>
    <n v="1994"/>
    <n v="1627"/>
    <n v="1574"/>
    <n v="1049"/>
    <n v="839"/>
    <n v="524"/>
  </r>
  <r>
    <s v="Medina County"/>
    <s v=" Texas"/>
    <n v="2010"/>
    <x v="53"/>
    <n v="45073"/>
    <n v="22996"/>
    <n v="22077"/>
    <n v="3019"/>
    <n v="3380"/>
    <n v="3335"/>
    <n v="3425"/>
    <n v="2929"/>
    <n v="2614"/>
    <n v="2433"/>
    <n v="2614"/>
    <n v="3200"/>
    <n v="3560"/>
    <n v="3290"/>
    <n v="3245"/>
    <n v="2208"/>
    <n v="1712"/>
    <n v="1487"/>
    <n v="1081"/>
    <n v="901"/>
    <n v="585"/>
  </r>
  <r>
    <s v="Menard County"/>
    <s v=" Texas"/>
    <n v="2010"/>
    <x v="53"/>
    <n v="2212"/>
    <n v="1133"/>
    <n v="1079"/>
    <n v="145"/>
    <n v="19"/>
    <n v="143"/>
    <n v="174"/>
    <n v="81"/>
    <n v="81"/>
    <n v="95"/>
    <n v="50"/>
    <n v="132"/>
    <n v="150"/>
    <n v="223"/>
    <n v="165"/>
    <n v="300"/>
    <n v="132"/>
    <n v="115"/>
    <n v="77"/>
    <n v="50"/>
    <n v="70"/>
  </r>
  <r>
    <s v="Midland County"/>
    <s v=" Texas"/>
    <n v="2010"/>
    <x v="53"/>
    <n v="132103"/>
    <n v="64599"/>
    <n v="67504"/>
    <n v="10700"/>
    <n v="10171"/>
    <n v="9511"/>
    <n v="10171"/>
    <n v="9775"/>
    <n v="9775"/>
    <n v="8322"/>
    <n v="7661"/>
    <n v="8322"/>
    <n v="9643"/>
    <n v="9907"/>
    <n v="7661"/>
    <n v="5680"/>
    <n v="4095"/>
    <n v="3302"/>
    <n v="3302"/>
    <n v="2509"/>
    <n v="1585"/>
  </r>
  <r>
    <s v="Milam County"/>
    <s v=" Texas"/>
    <n v="2010"/>
    <x v="53"/>
    <n v="24934"/>
    <n v="12337"/>
    <n v="12597"/>
    <n v="1745"/>
    <n v="1645"/>
    <n v="2044"/>
    <n v="1695"/>
    <n v="1271"/>
    <n v="1196"/>
    <n v="1421"/>
    <n v="1545"/>
    <n v="1421"/>
    <n v="1845"/>
    <n v="1720"/>
    <n v="1396"/>
    <n v="1620"/>
    <n v="1271"/>
    <n v="1097"/>
    <n v="723"/>
    <n v="598"/>
    <n v="673"/>
  </r>
  <r>
    <s v="Mills County"/>
    <s v=" Texas"/>
    <n v="2010"/>
    <x v="53"/>
    <n v="4887"/>
    <n v="2346"/>
    <n v="2541"/>
    <n v="268"/>
    <n v="224"/>
    <n v="327"/>
    <n v="254"/>
    <n v="259"/>
    <n v="146"/>
    <n v="210"/>
    <n v="273"/>
    <n v="327"/>
    <n v="342"/>
    <n v="400"/>
    <n v="371"/>
    <n v="366"/>
    <n v="327"/>
    <n v="302"/>
    <n v="210"/>
    <n v="161"/>
    <n v="112"/>
  </r>
  <r>
    <s v="Mitchell County"/>
    <s v=" Texas"/>
    <n v="2010"/>
    <x v="53"/>
    <n v="9342"/>
    <n v="5711"/>
    <n v="3631"/>
    <n v="429"/>
    <n v="476"/>
    <n v="476"/>
    <n v="439"/>
    <n v="999"/>
    <n v="1036"/>
    <n v="719"/>
    <n v="971"/>
    <n v="523"/>
    <n v="541"/>
    <n v="504"/>
    <n v="560"/>
    <n v="345"/>
    <n v="298"/>
    <n v="401"/>
    <n v="214"/>
    <n v="224"/>
    <n v="177"/>
  </r>
  <r>
    <s v="Montague County"/>
    <s v=" Texas"/>
    <n v="2010"/>
    <x v="53"/>
    <n v="19789"/>
    <n v="9683"/>
    <n v="10106"/>
    <n v="1266"/>
    <n v="1365"/>
    <n v="1167"/>
    <n v="1266"/>
    <n v="969"/>
    <n v="949"/>
    <n v="1009"/>
    <n v="1029"/>
    <n v="1503"/>
    <n v="1345"/>
    <n v="1325"/>
    <n v="1286"/>
    <n v="1424"/>
    <n v="1187"/>
    <n v="989"/>
    <n v="831"/>
    <n v="455"/>
    <n v="455"/>
  </r>
  <r>
    <s v="Montgomery County"/>
    <s v=" Texas"/>
    <n v="2010"/>
    <x v="53"/>
    <n v="427717"/>
    <n v="212039"/>
    <n v="215678"/>
    <n v="31651"/>
    <n v="32506"/>
    <n v="35072"/>
    <n v="31223"/>
    <n v="23952"/>
    <n v="26946"/>
    <n v="28229"/>
    <n v="32078"/>
    <n v="31223"/>
    <n v="33789"/>
    <n v="31223"/>
    <n v="26090"/>
    <n v="21813"/>
    <n v="14970"/>
    <n v="11120"/>
    <n v="7271"/>
    <n v="5132"/>
    <n v="3849"/>
  </r>
  <r>
    <s v="Moore County"/>
    <s v=" Texas"/>
    <n v="2010"/>
    <x v="53"/>
    <n v="21102"/>
    <n v="10642"/>
    <n v="10460"/>
    <n v="2046"/>
    <n v="1835"/>
    <n v="1814"/>
    <n v="1709"/>
    <n v="1434"/>
    <n v="1434"/>
    <n v="1287"/>
    <n v="1498"/>
    <n v="1392"/>
    <n v="1350"/>
    <n v="1329"/>
    <n v="1033"/>
    <n v="801"/>
    <n v="400"/>
    <n v="675"/>
    <n v="400"/>
    <n v="379"/>
    <n v="232"/>
  </r>
  <r>
    <s v="Morris County"/>
    <s v=" Texas"/>
    <n v="2010"/>
    <x v="53"/>
    <n v="13077"/>
    <n v="6245"/>
    <n v="6832"/>
    <n v="823"/>
    <n v="666"/>
    <n v="993"/>
    <n v="941"/>
    <n v="680"/>
    <n v="640"/>
    <n v="732"/>
    <n v="588"/>
    <n v="771"/>
    <n v="1085"/>
    <n v="954"/>
    <n v="902"/>
    <n v="758"/>
    <n v="810"/>
    <n v="575"/>
    <n v="523"/>
    <n v="274"/>
    <n v="353"/>
  </r>
  <r>
    <s v="Motley County"/>
    <s v=" Texas"/>
    <n v="2010"/>
    <x v="53"/>
    <n v="1123"/>
    <n v="595"/>
    <n v="528"/>
    <n v="84"/>
    <n v="58"/>
    <n v="86"/>
    <n v="85"/>
    <n v="24"/>
    <n v="68"/>
    <n v="62"/>
    <n v="64"/>
    <n v="43"/>
    <n v="72"/>
    <n v="68"/>
    <n v="47"/>
    <n v="95"/>
    <n v="61"/>
    <n v="86"/>
    <n v="59"/>
    <n v="43"/>
    <n v="10"/>
  </r>
  <r>
    <s v="Nacogdoches County"/>
    <s v=" Texas"/>
    <n v="2010"/>
    <x v="53"/>
    <n v="63141"/>
    <n v="30124"/>
    <n v="33017"/>
    <n v="4356"/>
    <n v="3788"/>
    <n v="4230"/>
    <n v="6566"/>
    <n v="8650"/>
    <n v="4104"/>
    <n v="3409"/>
    <n v="2841"/>
    <n v="3977"/>
    <n v="3788"/>
    <n v="3725"/>
    <n v="3409"/>
    <n v="2841"/>
    <n v="2336"/>
    <n v="1641"/>
    <n v="1578"/>
    <n v="1073"/>
    <n v="883"/>
  </r>
  <r>
    <s v="Navarro County"/>
    <s v=" Texas"/>
    <n v="2010"/>
    <x v="53"/>
    <n v="47483"/>
    <n v="23470"/>
    <n v="24013"/>
    <n v="3561"/>
    <n v="3371"/>
    <n v="3798"/>
    <n v="3893"/>
    <n v="2659"/>
    <n v="2659"/>
    <n v="2754"/>
    <n v="3133"/>
    <n v="3038"/>
    <n v="3276"/>
    <n v="3228"/>
    <n v="2943"/>
    <n v="2469"/>
    <n v="2231"/>
    <n v="1471"/>
    <n v="1187"/>
    <n v="854"/>
    <n v="949"/>
  </r>
  <r>
    <s v="Newton County"/>
    <s v=" Texas"/>
    <n v="2010"/>
    <x v="53"/>
    <n v="14389"/>
    <n v="7405"/>
    <n v="6984"/>
    <n v="777"/>
    <n v="1165"/>
    <n v="791"/>
    <n v="1194"/>
    <n v="575"/>
    <n v="863"/>
    <n v="805"/>
    <n v="964"/>
    <n v="834"/>
    <n v="1122"/>
    <n v="1122"/>
    <n v="1064"/>
    <n v="834"/>
    <n v="777"/>
    <n v="532"/>
    <n v="518"/>
    <n v="302"/>
    <n v="143"/>
  </r>
  <r>
    <s v="Nolan County"/>
    <s v=" Texas"/>
    <n v="2010"/>
    <x v="53"/>
    <n v="14990"/>
    <n v="7249"/>
    <n v="7741"/>
    <n v="1214"/>
    <n v="899"/>
    <n v="1079"/>
    <n v="1109"/>
    <n v="809"/>
    <n v="764"/>
    <n v="839"/>
    <n v="1049"/>
    <n v="794"/>
    <n v="1079"/>
    <n v="1019"/>
    <n v="959"/>
    <n v="884"/>
    <n v="764"/>
    <n v="584"/>
    <n v="404"/>
    <n v="389"/>
    <n v="314"/>
  </r>
  <r>
    <s v="Nueces County"/>
    <s v=" Texas"/>
    <n v="2010"/>
    <x v="53"/>
    <n v="334370"/>
    <n v="164150"/>
    <n v="170220"/>
    <n v="24409"/>
    <n v="24409"/>
    <n v="24074"/>
    <n v="24743"/>
    <n v="25077"/>
    <n v="24409"/>
    <n v="21065"/>
    <n v="21399"/>
    <n v="20396"/>
    <n v="24409"/>
    <n v="24074"/>
    <n v="19727"/>
    <n v="17052"/>
    <n v="12037"/>
    <n v="9027"/>
    <n v="8024"/>
    <n v="5684"/>
    <n v="4681"/>
  </r>
  <r>
    <s v="Ochiltree County"/>
    <s v=" Texas"/>
    <n v="2010"/>
    <x v="53"/>
    <n v="9953"/>
    <n v="5052"/>
    <n v="4901"/>
    <n v="915"/>
    <n v="1064"/>
    <n v="636"/>
    <n v="786"/>
    <n v="686"/>
    <n v="666"/>
    <n v="686"/>
    <n v="617"/>
    <n v="636"/>
    <n v="666"/>
    <n v="627"/>
    <n v="487"/>
    <n v="378"/>
    <n v="298"/>
    <n v="288"/>
    <n v="268"/>
    <n v="79"/>
    <n v="169"/>
  </r>
  <r>
    <s v="Oldham County"/>
    <s v=" Texas"/>
    <n v="2010"/>
    <x v="53"/>
    <n v="2020"/>
    <n v="963"/>
    <n v="1057"/>
    <n v="107"/>
    <n v="149"/>
    <n v="157"/>
    <n v="282"/>
    <n v="76"/>
    <n v="109"/>
    <n v="127"/>
    <n v="64"/>
    <n v="173"/>
    <n v="129"/>
    <n v="117"/>
    <n v="131"/>
    <n v="131"/>
    <n v="56"/>
    <n v="113"/>
    <n v="42"/>
    <n v="20"/>
    <n v="26"/>
  </r>
  <r>
    <s v="Orange County"/>
    <s v=" Texas"/>
    <n v="2010"/>
    <x v="53"/>
    <n v="82014"/>
    <n v="40415"/>
    <n v="41599"/>
    <n v="5330"/>
    <n v="5576"/>
    <n v="6069"/>
    <n v="5905"/>
    <n v="5002"/>
    <n v="4920"/>
    <n v="4510"/>
    <n v="5658"/>
    <n v="5494"/>
    <n v="6479"/>
    <n v="6151"/>
    <n v="5248"/>
    <n v="4346"/>
    <n v="3444"/>
    <n v="2952"/>
    <n v="2460"/>
    <n v="1476"/>
    <n v="1066"/>
  </r>
  <r>
    <s v="Palo Pinto County"/>
    <s v=" Texas"/>
    <n v="2010"/>
    <x v="53"/>
    <n v="27927"/>
    <n v="13652"/>
    <n v="14275"/>
    <n v="1926"/>
    <n v="1675"/>
    <n v="2234"/>
    <n v="1871"/>
    <n v="1619"/>
    <n v="1535"/>
    <n v="1452"/>
    <n v="1619"/>
    <n v="1787"/>
    <n v="2010"/>
    <n v="2178"/>
    <n v="1899"/>
    <n v="1647"/>
    <n v="1312"/>
    <n v="1256"/>
    <n v="893"/>
    <n v="446"/>
    <n v="558"/>
  </r>
  <r>
    <s v="Panola County"/>
    <s v=" Texas"/>
    <n v="2010"/>
    <x v="53"/>
    <n v="23569"/>
    <n v="11570"/>
    <n v="11999"/>
    <n v="1531"/>
    <n v="1579"/>
    <n v="1720"/>
    <n v="1791"/>
    <n v="1390"/>
    <n v="1319"/>
    <n v="1249"/>
    <n v="1319"/>
    <n v="1343"/>
    <n v="1885"/>
    <n v="1767"/>
    <n v="1531"/>
    <n v="1437"/>
    <n v="1131"/>
    <n v="848"/>
    <n v="683"/>
    <n v="565"/>
    <n v="424"/>
  </r>
  <r>
    <s v="Parker County"/>
    <s v=" Texas"/>
    <n v="2010"/>
    <x v="53"/>
    <n v="112158"/>
    <n v="56696"/>
    <n v="55462"/>
    <n v="7065"/>
    <n v="8075"/>
    <n v="8636"/>
    <n v="8636"/>
    <n v="6393"/>
    <n v="5944"/>
    <n v="6280"/>
    <n v="7738"/>
    <n v="8411"/>
    <n v="9533"/>
    <n v="8748"/>
    <n v="7290"/>
    <n v="6280"/>
    <n v="4486"/>
    <n v="3476"/>
    <n v="2467"/>
    <n v="1345"/>
    <n v="1345"/>
  </r>
  <r>
    <s v="Parmer County"/>
    <s v=" Texas"/>
    <n v="2010"/>
    <x v="53"/>
    <n v="10098"/>
    <n v="5138"/>
    <n v="4960"/>
    <n v="878"/>
    <n v="888"/>
    <n v="848"/>
    <n v="838"/>
    <n v="626"/>
    <n v="696"/>
    <n v="585"/>
    <n v="565"/>
    <n v="676"/>
    <n v="666"/>
    <n v="656"/>
    <n v="464"/>
    <n v="464"/>
    <n v="343"/>
    <n v="333"/>
    <n v="262"/>
    <n v="100"/>
    <n v="191"/>
  </r>
  <r>
    <s v="Pecos County"/>
    <s v=" Texas"/>
    <n v="2010"/>
    <x v="53"/>
    <n v="15400"/>
    <n v="8691"/>
    <n v="6709"/>
    <n v="1155"/>
    <n v="985"/>
    <n v="954"/>
    <n v="1062"/>
    <n v="1093"/>
    <n v="1185"/>
    <n v="1047"/>
    <n v="985"/>
    <n v="1155"/>
    <n v="1185"/>
    <n v="1093"/>
    <n v="847"/>
    <n v="800"/>
    <n v="754"/>
    <n v="400"/>
    <n v="277"/>
    <n v="231"/>
    <n v="184"/>
  </r>
  <r>
    <s v="Polk County"/>
    <s v=" Texas"/>
    <n v="2010"/>
    <x v="53"/>
    <n v="45590"/>
    <n v="24250"/>
    <n v="21340"/>
    <n v="2644"/>
    <n v="2644"/>
    <n v="2644"/>
    <n v="2689"/>
    <n v="2507"/>
    <n v="2461"/>
    <n v="2507"/>
    <n v="2917"/>
    <n v="2780"/>
    <n v="3236"/>
    <n v="3328"/>
    <n v="3191"/>
    <n v="3464"/>
    <n v="2826"/>
    <n v="2507"/>
    <n v="1458"/>
    <n v="1094"/>
    <n v="775"/>
  </r>
  <r>
    <s v="Potter County"/>
    <s v=" Texas"/>
    <n v="2010"/>
    <x v="53"/>
    <n v="120124"/>
    <n v="61168"/>
    <n v="58956"/>
    <n v="10330"/>
    <n v="8648"/>
    <n v="9129"/>
    <n v="8408"/>
    <n v="8889"/>
    <n v="9850"/>
    <n v="8048"/>
    <n v="7928"/>
    <n v="8048"/>
    <n v="8408"/>
    <n v="8048"/>
    <n v="6126"/>
    <n v="5165"/>
    <n v="3723"/>
    <n v="3003"/>
    <n v="2522"/>
    <n v="1801"/>
    <n v="1921"/>
  </r>
  <r>
    <s v="Presidio County"/>
    <s v=" Texas"/>
    <n v="2010"/>
    <x v="53"/>
    <n v="7703"/>
    <n v="3648"/>
    <n v="4055"/>
    <n v="623"/>
    <n v="531"/>
    <n v="708"/>
    <n v="762"/>
    <n v="308"/>
    <n v="161"/>
    <n v="485"/>
    <n v="423"/>
    <n v="462"/>
    <n v="492"/>
    <n v="546"/>
    <n v="508"/>
    <n v="408"/>
    <n v="346"/>
    <n v="277"/>
    <n v="215"/>
    <n v="184"/>
    <n v="254"/>
  </r>
  <r>
    <s v="Rains County"/>
    <s v=" Texas"/>
    <n v="2010"/>
    <x v="53"/>
    <n v="10942"/>
    <n v="5688"/>
    <n v="5254"/>
    <n v="547"/>
    <n v="689"/>
    <n v="754"/>
    <n v="754"/>
    <n v="536"/>
    <n v="503"/>
    <n v="481"/>
    <n v="492"/>
    <n v="776"/>
    <n v="908"/>
    <n v="776"/>
    <n v="754"/>
    <n v="886"/>
    <n v="689"/>
    <n v="645"/>
    <n v="393"/>
    <n v="251"/>
    <n v="109"/>
  </r>
  <r>
    <s v="Reagan County"/>
    <s v=" Texas"/>
    <n v="2010"/>
    <x v="53"/>
    <n v="3298"/>
    <n v="1729"/>
    <n v="1569"/>
    <n v="247"/>
    <n v="293"/>
    <n v="283"/>
    <n v="273"/>
    <n v="283"/>
    <n v="263"/>
    <n v="181"/>
    <n v="191"/>
    <n v="220"/>
    <n v="204"/>
    <n v="234"/>
    <n v="220"/>
    <n v="148"/>
    <n v="102"/>
    <n v="42"/>
    <n v="36"/>
    <n v="32"/>
    <n v="29"/>
  </r>
  <r>
    <s v="Real County"/>
    <s v=" Texas"/>
    <n v="2010"/>
    <x v="53"/>
    <n v="3279"/>
    <n v="1694"/>
    <n v="1585"/>
    <n v="173"/>
    <n v="147"/>
    <n v="268"/>
    <n v="229"/>
    <n v="147"/>
    <n v="65"/>
    <n v="91"/>
    <n v="183"/>
    <n v="134"/>
    <n v="252"/>
    <n v="177"/>
    <n v="308"/>
    <n v="203"/>
    <n v="304"/>
    <n v="222"/>
    <n v="150"/>
    <n v="118"/>
    <n v="98"/>
  </r>
  <r>
    <s v="Red River County"/>
    <s v=" Texas"/>
    <n v="2010"/>
    <x v="53"/>
    <n v="12987"/>
    <n v="6183"/>
    <n v="6804"/>
    <n v="675"/>
    <n v="766"/>
    <n v="870"/>
    <n v="779"/>
    <n v="662"/>
    <n v="688"/>
    <n v="636"/>
    <n v="792"/>
    <n v="792"/>
    <n v="935"/>
    <n v="935"/>
    <n v="1077"/>
    <n v="805"/>
    <n v="831"/>
    <n v="545"/>
    <n v="454"/>
    <n v="415"/>
    <n v="337"/>
  </r>
  <r>
    <s v="Reeves County"/>
    <s v=" Texas"/>
    <n v="2010"/>
    <x v="53"/>
    <n v="13269"/>
    <n v="7259"/>
    <n v="6010"/>
    <n v="889"/>
    <n v="623"/>
    <n v="1008"/>
    <n v="1486"/>
    <n v="1260"/>
    <n v="862"/>
    <n v="756"/>
    <n v="756"/>
    <n v="902"/>
    <n v="849"/>
    <n v="809"/>
    <n v="796"/>
    <n v="676"/>
    <n v="344"/>
    <n v="544"/>
    <n v="331"/>
    <n v="185"/>
    <n v="185"/>
  </r>
  <r>
    <s v="Roberts County"/>
    <s v=" Texas"/>
    <n v="2010"/>
    <x v="53"/>
    <n v="877"/>
    <n v="429"/>
    <n v="448"/>
    <n v="62"/>
    <n v="8"/>
    <n v="68"/>
    <n v="88"/>
    <n v="33"/>
    <n v="40"/>
    <n v="25"/>
    <n v="35"/>
    <n v="72"/>
    <n v="78"/>
    <n v="92"/>
    <n v="23"/>
    <n v="99"/>
    <n v="71"/>
    <n v="27"/>
    <n v="30"/>
    <n v="6"/>
    <n v="11"/>
  </r>
  <r>
    <s v="Robertson County"/>
    <s v=" Texas"/>
    <n v="2010"/>
    <x v="53"/>
    <n v="16574"/>
    <n v="8301"/>
    <n v="8273"/>
    <n v="1143"/>
    <n v="1077"/>
    <n v="1259"/>
    <n v="1193"/>
    <n v="861"/>
    <n v="977"/>
    <n v="845"/>
    <n v="878"/>
    <n v="1143"/>
    <n v="1226"/>
    <n v="1077"/>
    <n v="1077"/>
    <n v="944"/>
    <n v="894"/>
    <n v="646"/>
    <n v="447"/>
    <n v="497"/>
    <n v="364"/>
  </r>
  <r>
    <s v="Rockwall County"/>
    <s v=" Texas"/>
    <n v="2010"/>
    <x v="53"/>
    <n v="73311"/>
    <n v="35828"/>
    <n v="37483"/>
    <n v="5571"/>
    <n v="6817"/>
    <n v="6084"/>
    <n v="5351"/>
    <n v="3152"/>
    <n v="4032"/>
    <n v="5278"/>
    <n v="6158"/>
    <n v="5644"/>
    <n v="6304"/>
    <n v="4985"/>
    <n v="3592"/>
    <n v="3738"/>
    <n v="2199"/>
    <n v="1759"/>
    <n v="1172"/>
    <n v="879"/>
    <n v="586"/>
  </r>
  <r>
    <s v="Runnels County"/>
    <s v=" Texas"/>
    <n v="2010"/>
    <x v="53"/>
    <n v="10492"/>
    <n v="5212"/>
    <n v="5280"/>
    <n v="671"/>
    <n v="723"/>
    <n v="671"/>
    <n v="681"/>
    <n v="514"/>
    <n v="566"/>
    <n v="472"/>
    <n v="566"/>
    <n v="734"/>
    <n v="640"/>
    <n v="734"/>
    <n v="881"/>
    <n v="650"/>
    <n v="587"/>
    <n v="419"/>
    <n v="293"/>
    <n v="377"/>
    <n v="304"/>
  </r>
  <r>
    <s v="Rusk County"/>
    <s v=" Texas"/>
    <n v="2010"/>
    <x v="53"/>
    <n v="52016"/>
    <n v="27465"/>
    <n v="24551"/>
    <n v="3381"/>
    <n v="3016"/>
    <n v="3537"/>
    <n v="3693"/>
    <n v="3277"/>
    <n v="3641"/>
    <n v="3172"/>
    <n v="2912"/>
    <n v="3953"/>
    <n v="3953"/>
    <n v="3849"/>
    <n v="3329"/>
    <n v="2912"/>
    <n v="2132"/>
    <n v="1768"/>
    <n v="1196"/>
    <n v="1300"/>
    <n v="1092"/>
  </r>
  <r>
    <s v="Sabine County"/>
    <s v=" Texas"/>
    <n v="2010"/>
    <x v="53"/>
    <n v="10653"/>
    <n v="5262"/>
    <n v="5391"/>
    <n v="532"/>
    <n v="511"/>
    <n v="681"/>
    <n v="639"/>
    <n v="436"/>
    <n v="340"/>
    <n v="415"/>
    <n v="649"/>
    <n v="436"/>
    <n v="703"/>
    <n v="745"/>
    <n v="692"/>
    <n v="1107"/>
    <n v="777"/>
    <n v="798"/>
    <n v="543"/>
    <n v="415"/>
    <n v="223"/>
  </r>
  <r>
    <s v="San Augustine County"/>
    <s v=" Texas"/>
    <n v="2010"/>
    <x v="53"/>
    <n v="8996"/>
    <n v="4377"/>
    <n v="4619"/>
    <n v="476"/>
    <n v="476"/>
    <n v="584"/>
    <n v="872"/>
    <n v="413"/>
    <n v="206"/>
    <n v="251"/>
    <n v="413"/>
    <n v="728"/>
    <n v="737"/>
    <n v="539"/>
    <n v="530"/>
    <n v="701"/>
    <n v="575"/>
    <n v="548"/>
    <n v="440"/>
    <n v="233"/>
    <n v="278"/>
  </r>
  <r>
    <s v="San Jacinto County"/>
    <s v=" Texas"/>
    <n v="2010"/>
    <x v="53"/>
    <n v="25859"/>
    <n v="12957"/>
    <n v="12902"/>
    <n v="1603"/>
    <n v="1654"/>
    <n v="2017"/>
    <n v="1654"/>
    <n v="1267"/>
    <n v="1215"/>
    <n v="1318"/>
    <n v="1629"/>
    <n v="1396"/>
    <n v="1939"/>
    <n v="2042"/>
    <n v="1758"/>
    <n v="1913"/>
    <n v="1499"/>
    <n v="1189"/>
    <n v="724"/>
    <n v="568"/>
    <n v="413"/>
  </r>
  <r>
    <s v="San Patricio County"/>
    <s v=" Texas"/>
    <n v="2010"/>
    <x v="53"/>
    <n v="66100"/>
    <n v="33032"/>
    <n v="33068"/>
    <n v="5023"/>
    <n v="4957"/>
    <n v="5288"/>
    <n v="5420"/>
    <n v="4362"/>
    <n v="4032"/>
    <n v="3833"/>
    <n v="4098"/>
    <n v="4428"/>
    <n v="4957"/>
    <n v="4428"/>
    <n v="3701"/>
    <n v="3503"/>
    <n v="2577"/>
    <n v="1916"/>
    <n v="1388"/>
    <n v="1189"/>
    <n v="925"/>
  </r>
  <r>
    <s v="San Saba County"/>
    <s v=" Texas"/>
    <n v="2010"/>
    <x v="53"/>
    <n v="6023"/>
    <n v="3112"/>
    <n v="2911"/>
    <n v="349"/>
    <n v="283"/>
    <n v="427"/>
    <n v="457"/>
    <n v="469"/>
    <n v="216"/>
    <n v="319"/>
    <n v="463"/>
    <n v="391"/>
    <n v="265"/>
    <n v="343"/>
    <n v="397"/>
    <n v="433"/>
    <n v="307"/>
    <n v="313"/>
    <n v="271"/>
    <n v="138"/>
    <n v="168"/>
  </r>
  <r>
    <s v="Schleicher County"/>
    <s v=" Texas"/>
    <n v="2010"/>
    <x v="53"/>
    <n v="3343"/>
    <n v="1715"/>
    <n v="1628"/>
    <n v="270"/>
    <n v="247"/>
    <n v="347"/>
    <n v="230"/>
    <n v="153"/>
    <n v="190"/>
    <n v="200"/>
    <n v="247"/>
    <n v="140"/>
    <n v="193"/>
    <n v="260"/>
    <n v="237"/>
    <n v="227"/>
    <n v="110"/>
    <n v="96"/>
    <n v="100"/>
    <n v="46"/>
    <n v="43"/>
  </r>
  <r>
    <s v="Shackelford County"/>
    <s v=" Texas"/>
    <n v="2010"/>
    <x v="53"/>
    <n v="3182"/>
    <n v="1486"/>
    <n v="1696"/>
    <n v="203"/>
    <n v="181"/>
    <n v="248"/>
    <n v="283"/>
    <n v="267"/>
    <n v="95"/>
    <n v="114"/>
    <n v="155"/>
    <n v="219"/>
    <n v="254"/>
    <n v="241"/>
    <n v="216"/>
    <n v="168"/>
    <n v="98"/>
    <n v="165"/>
    <n v="95"/>
    <n v="95"/>
    <n v="76"/>
  </r>
  <r>
    <s v="Shelby County"/>
    <s v=" Texas"/>
    <n v="2010"/>
    <x v="53"/>
    <n v="25423"/>
    <n v="12417"/>
    <n v="13006"/>
    <n v="1932"/>
    <n v="1703"/>
    <n v="1906"/>
    <n v="1779"/>
    <n v="1347"/>
    <n v="1449"/>
    <n v="1677"/>
    <n v="1347"/>
    <n v="1932"/>
    <n v="1652"/>
    <n v="1830"/>
    <n v="1449"/>
    <n v="1449"/>
    <n v="1093"/>
    <n v="991"/>
    <n v="788"/>
    <n v="610"/>
    <n v="483"/>
  </r>
  <r>
    <s v="Sherman County"/>
    <s v=" Texas"/>
    <n v="2010"/>
    <x v="53"/>
    <n v="3000"/>
    <n v="1585"/>
    <n v="1415"/>
    <n v="204"/>
    <n v="315"/>
    <n v="237"/>
    <n v="264"/>
    <n v="126"/>
    <n v="117"/>
    <n v="168"/>
    <n v="225"/>
    <n v="240"/>
    <n v="222"/>
    <n v="201"/>
    <n v="138"/>
    <n v="150"/>
    <n v="108"/>
    <n v="69"/>
    <n v="144"/>
    <n v="45"/>
    <n v="27"/>
  </r>
  <r>
    <s v="Smith County"/>
    <s v=" Texas"/>
    <n v="2010"/>
    <x v="53"/>
    <n v="203393"/>
    <n v="98054"/>
    <n v="105339"/>
    <n v="14644"/>
    <n v="15254"/>
    <n v="13627"/>
    <n v="15661"/>
    <n v="15051"/>
    <n v="13423"/>
    <n v="12000"/>
    <n v="12406"/>
    <n v="13017"/>
    <n v="13627"/>
    <n v="13627"/>
    <n v="12203"/>
    <n v="10169"/>
    <n v="8339"/>
    <n v="6711"/>
    <n v="5288"/>
    <n v="4067"/>
    <n v="4067"/>
  </r>
  <r>
    <s v="Somervell County"/>
    <s v=" Texas"/>
    <n v="2010"/>
    <x v="53"/>
    <n v="8200"/>
    <n v="4107"/>
    <n v="4093"/>
    <n v="442"/>
    <n v="590"/>
    <n v="656"/>
    <n v="729"/>
    <n v="475"/>
    <n v="328"/>
    <n v="549"/>
    <n v="401"/>
    <n v="623"/>
    <n v="606"/>
    <n v="598"/>
    <n v="549"/>
    <n v="459"/>
    <n v="295"/>
    <n v="360"/>
    <n v="180"/>
    <n v="254"/>
    <n v="98"/>
  </r>
  <r>
    <s v="Starr County"/>
    <s v=" Texas"/>
    <n v="2010"/>
    <x v="53"/>
    <n v="59989"/>
    <n v="29024"/>
    <n v="30965"/>
    <n v="5818"/>
    <n v="5339"/>
    <n v="5998"/>
    <n v="5578"/>
    <n v="4379"/>
    <n v="3959"/>
    <n v="3779"/>
    <n v="3839"/>
    <n v="3899"/>
    <n v="3359"/>
    <n v="2939"/>
    <n v="2579"/>
    <n v="2279"/>
    <n v="2039"/>
    <n v="1559"/>
    <n v="1199"/>
    <n v="899"/>
    <n v="479"/>
  </r>
  <r>
    <s v="Stephens County"/>
    <s v=" Texas"/>
    <n v="2010"/>
    <x v="53"/>
    <n v="9562"/>
    <n v="5022"/>
    <n v="4540"/>
    <n v="621"/>
    <n v="688"/>
    <n v="621"/>
    <n v="621"/>
    <n v="650"/>
    <n v="506"/>
    <n v="487"/>
    <n v="611"/>
    <n v="736"/>
    <n v="535"/>
    <n v="602"/>
    <n v="583"/>
    <n v="611"/>
    <n v="458"/>
    <n v="401"/>
    <n v="363"/>
    <n v="229"/>
    <n v="239"/>
  </r>
  <r>
    <s v="Sterling County"/>
    <s v=" Texas"/>
    <n v="2010"/>
    <x v="53"/>
    <n v="1160"/>
    <n v="597"/>
    <n v="563"/>
    <n v="93"/>
    <n v="80"/>
    <n v="62"/>
    <n v="107"/>
    <n v="64"/>
    <n v="23"/>
    <n v="71"/>
    <n v="39"/>
    <n v="73"/>
    <n v="91"/>
    <n v="106"/>
    <n v="87"/>
    <n v="77"/>
    <n v="42"/>
    <n v="33"/>
    <n v="47"/>
    <n v="30"/>
    <n v="24"/>
  </r>
  <r>
    <s v="Stonewall County"/>
    <s v=" Texas"/>
    <n v="2010"/>
    <x v="53"/>
    <n v="1434"/>
    <n v="747"/>
    <n v="687"/>
    <n v="67"/>
    <n v="107"/>
    <n v="96"/>
    <n v="71"/>
    <n v="64"/>
    <n v="61"/>
    <n v="68"/>
    <n v="55"/>
    <n v="74"/>
    <n v="103"/>
    <n v="143"/>
    <n v="77"/>
    <n v="113"/>
    <n v="103"/>
    <n v="65"/>
    <n v="67"/>
    <n v="64"/>
    <n v="25"/>
  </r>
  <r>
    <s v="Sutton County"/>
    <s v=" Texas"/>
    <n v="2010"/>
    <x v="53"/>
    <n v="4257"/>
    <n v="2049"/>
    <n v="2208"/>
    <n v="229"/>
    <n v="242"/>
    <n v="464"/>
    <n v="442"/>
    <n v="276"/>
    <n v="229"/>
    <n v="157"/>
    <n v="315"/>
    <n v="174"/>
    <n v="315"/>
    <n v="400"/>
    <n v="302"/>
    <n v="217"/>
    <n v="166"/>
    <n v="85"/>
    <n v="102"/>
    <n v="68"/>
    <n v="68"/>
  </r>
  <r>
    <s v="Swisher County"/>
    <s v=" Texas"/>
    <n v="2010"/>
    <x v="53"/>
    <n v="7828"/>
    <n v="4170"/>
    <n v="3658"/>
    <n v="579"/>
    <n v="649"/>
    <n v="485"/>
    <n v="547"/>
    <n v="547"/>
    <n v="524"/>
    <n v="477"/>
    <n v="438"/>
    <n v="399"/>
    <n v="461"/>
    <n v="516"/>
    <n v="305"/>
    <n v="500"/>
    <n v="360"/>
    <n v="352"/>
    <n v="320"/>
    <n v="250"/>
    <n v="93"/>
  </r>
  <r>
    <s v="Tarrant County"/>
    <s v=" Texas"/>
    <n v="2010"/>
    <x v="53"/>
    <n v="1743300"/>
    <n v="856167"/>
    <n v="887133"/>
    <n v="141207"/>
    <n v="137720"/>
    <n v="132490"/>
    <n v="127260"/>
    <n v="120287"/>
    <n v="132490"/>
    <n v="125517"/>
    <n v="134234"/>
    <n v="129004"/>
    <n v="130747"/>
    <n v="115057"/>
    <n v="92394"/>
    <n v="73218"/>
    <n v="48812"/>
    <n v="34866"/>
    <n v="27892"/>
    <n v="20919"/>
    <n v="19176"/>
  </r>
  <r>
    <s v="Taylor County"/>
    <s v=" Texas"/>
    <n v="2010"/>
    <x v="53"/>
    <n v="129477"/>
    <n v="62879"/>
    <n v="66598"/>
    <n v="9710"/>
    <n v="8545"/>
    <n v="8416"/>
    <n v="11135"/>
    <n v="12818"/>
    <n v="9840"/>
    <n v="7380"/>
    <n v="7380"/>
    <n v="7509"/>
    <n v="8933"/>
    <n v="8286"/>
    <n v="6732"/>
    <n v="6085"/>
    <n v="4661"/>
    <n v="4143"/>
    <n v="3754"/>
    <n v="1942"/>
    <n v="2330"/>
  </r>
  <r>
    <s v="Terrell County"/>
    <s v=" Texas"/>
    <n v="2010"/>
    <x v="53"/>
    <n v="850"/>
    <n v="470"/>
    <n v="380"/>
    <n v="56"/>
    <n v="12"/>
    <n v="32"/>
    <n v="115"/>
    <n v="0"/>
    <n v="39"/>
    <n v="15"/>
    <n v="84"/>
    <n v="55"/>
    <n v="74"/>
    <n v="88"/>
    <n v="28"/>
    <n v="45"/>
    <n v="79"/>
    <n v="24"/>
    <n v="32"/>
    <n v="45"/>
    <n v="20"/>
  </r>
  <r>
    <s v="Terry County"/>
    <s v=" Texas"/>
    <n v="2010"/>
    <x v="53"/>
    <n v="12498"/>
    <n v="6713"/>
    <n v="5785"/>
    <n v="1024"/>
    <n v="837"/>
    <n v="849"/>
    <n v="999"/>
    <n v="899"/>
    <n v="787"/>
    <n v="737"/>
    <n v="749"/>
    <n v="887"/>
    <n v="699"/>
    <n v="837"/>
    <n v="662"/>
    <n v="699"/>
    <n v="499"/>
    <n v="424"/>
    <n v="374"/>
    <n v="199"/>
    <n v="312"/>
  </r>
  <r>
    <s v="Throckmorton County"/>
    <s v=" Texas"/>
    <n v="2010"/>
    <x v="53"/>
    <n v="1814"/>
    <n v="942"/>
    <n v="872"/>
    <n v="70"/>
    <n v="114"/>
    <n v="92"/>
    <n v="148"/>
    <n v="76"/>
    <n v="14"/>
    <n v="87"/>
    <n v="94"/>
    <n v="128"/>
    <n v="156"/>
    <n v="119"/>
    <n v="128"/>
    <n v="143"/>
    <n v="145"/>
    <n v="105"/>
    <n v="41"/>
    <n v="61"/>
    <n v="83"/>
  </r>
  <r>
    <s v="Titus County"/>
    <s v=" Texas"/>
    <n v="2010"/>
    <x v="53"/>
    <n v="30995"/>
    <n v="15398"/>
    <n v="15597"/>
    <n v="2975"/>
    <n v="2324"/>
    <n v="2696"/>
    <n v="2696"/>
    <n v="1766"/>
    <n v="1952"/>
    <n v="2107"/>
    <n v="2417"/>
    <n v="1952"/>
    <n v="1890"/>
    <n v="1611"/>
    <n v="1456"/>
    <n v="1549"/>
    <n v="1053"/>
    <n v="836"/>
    <n v="650"/>
    <n v="557"/>
    <n v="464"/>
  </r>
  <r>
    <s v="Tom Green County"/>
    <s v=" Texas"/>
    <n v="2010"/>
    <x v="53"/>
    <n v="108000"/>
    <n v="52773"/>
    <n v="55227"/>
    <n v="7452"/>
    <n v="7128"/>
    <n v="6696"/>
    <n v="8964"/>
    <n v="10476"/>
    <n v="7992"/>
    <n v="6048"/>
    <n v="6912"/>
    <n v="5508"/>
    <n v="7344"/>
    <n v="7020"/>
    <n v="6372"/>
    <n v="5292"/>
    <n v="4320"/>
    <n v="3456"/>
    <n v="3024"/>
    <n v="2268"/>
    <n v="1728"/>
  </r>
  <r>
    <s v="Travis County"/>
    <s v=" Texas"/>
    <n v="2010"/>
    <x v="53"/>
    <n v="979712"/>
    <n v="495184"/>
    <n v="484528"/>
    <n v="73478"/>
    <n v="66620"/>
    <n v="58782"/>
    <n v="66620"/>
    <n v="93072"/>
    <n v="100910"/>
    <n v="87194"/>
    <n v="81316"/>
    <n v="68579"/>
    <n v="67600"/>
    <n v="60742"/>
    <n v="48985"/>
    <n v="36249"/>
    <n v="22533"/>
    <n v="15675"/>
    <n v="12736"/>
    <n v="8817"/>
    <n v="8817"/>
  </r>
  <r>
    <s v="Trinity County"/>
    <s v=" Texas"/>
    <n v="2010"/>
    <x v="53"/>
    <n v="14451"/>
    <n v="7000"/>
    <n v="7451"/>
    <n v="924"/>
    <n v="563"/>
    <n v="924"/>
    <n v="1098"/>
    <n v="780"/>
    <n v="563"/>
    <n v="534"/>
    <n v="765"/>
    <n v="838"/>
    <n v="1011"/>
    <n v="1083"/>
    <n v="1286"/>
    <n v="867"/>
    <n v="1127"/>
    <n v="780"/>
    <n v="650"/>
    <n v="375"/>
    <n v="274"/>
  </r>
  <r>
    <s v="Tyler County"/>
    <s v=" Texas"/>
    <n v="2010"/>
    <x v="53"/>
    <n v="21472"/>
    <n v="11488"/>
    <n v="9984"/>
    <n v="1095"/>
    <n v="1073"/>
    <n v="1503"/>
    <n v="1352"/>
    <n v="1180"/>
    <n v="1503"/>
    <n v="1460"/>
    <n v="1288"/>
    <n v="1266"/>
    <n v="1438"/>
    <n v="1503"/>
    <n v="1309"/>
    <n v="1524"/>
    <n v="1288"/>
    <n v="966"/>
    <n v="837"/>
    <n v="515"/>
    <n v="365"/>
  </r>
  <r>
    <s v="Upshur County"/>
    <s v=" Texas"/>
    <n v="2010"/>
    <x v="53"/>
    <n v="38685"/>
    <n v="19121"/>
    <n v="19564"/>
    <n v="2475"/>
    <n v="2514"/>
    <n v="2785"/>
    <n v="2746"/>
    <n v="2127"/>
    <n v="2011"/>
    <n v="2050"/>
    <n v="2282"/>
    <n v="2785"/>
    <n v="2978"/>
    <n v="3017"/>
    <n v="2746"/>
    <n v="2321"/>
    <n v="1934"/>
    <n v="1431"/>
    <n v="1160"/>
    <n v="618"/>
    <n v="696"/>
  </r>
  <r>
    <s v="Upton County"/>
    <s v=" Texas"/>
    <n v="2010"/>
    <x v="53"/>
    <n v="3243"/>
    <n v="1724"/>
    <n v="1519"/>
    <n v="236"/>
    <n v="178"/>
    <n v="168"/>
    <n v="184"/>
    <n v="142"/>
    <n v="304"/>
    <n v="149"/>
    <n v="334"/>
    <n v="149"/>
    <n v="220"/>
    <n v="285"/>
    <n v="272"/>
    <n v="191"/>
    <n v="110"/>
    <n v="81"/>
    <n v="74"/>
    <n v="77"/>
    <n v="81"/>
  </r>
  <r>
    <s v="Uvalde County"/>
    <s v=" Texas"/>
    <n v="2010"/>
    <x v="53"/>
    <n v="26285"/>
    <n v="12861"/>
    <n v="13424"/>
    <n v="2076"/>
    <n v="2207"/>
    <n v="2102"/>
    <n v="2207"/>
    <n v="1550"/>
    <n v="1577"/>
    <n v="1445"/>
    <n v="1839"/>
    <n v="1419"/>
    <n v="1603"/>
    <n v="1577"/>
    <n v="1761"/>
    <n v="1182"/>
    <n v="1051"/>
    <n v="867"/>
    <n v="762"/>
    <n v="604"/>
    <n v="473"/>
  </r>
  <r>
    <s v="Val Verde County"/>
    <s v=" Texas"/>
    <n v="2010"/>
    <x v="53"/>
    <n v="48088"/>
    <n v="23971"/>
    <n v="24117"/>
    <n v="4183"/>
    <n v="3895"/>
    <n v="3991"/>
    <n v="3895"/>
    <n v="3510"/>
    <n v="3221"/>
    <n v="3077"/>
    <n v="2885"/>
    <n v="3414"/>
    <n v="2837"/>
    <n v="2596"/>
    <n v="2356"/>
    <n v="2356"/>
    <n v="1683"/>
    <n v="1586"/>
    <n v="1106"/>
    <n v="769"/>
    <n v="673"/>
  </r>
  <r>
    <s v="Van Zandt County"/>
    <s v=" Texas"/>
    <n v="2010"/>
    <x v="53"/>
    <n v="52362"/>
    <n v="25889"/>
    <n v="26473"/>
    <n v="3194"/>
    <n v="3298"/>
    <n v="3770"/>
    <n v="3822"/>
    <n v="2513"/>
    <n v="2618"/>
    <n v="2670"/>
    <n v="2827"/>
    <n v="3822"/>
    <n v="3770"/>
    <n v="3822"/>
    <n v="3612"/>
    <n v="3298"/>
    <n v="2618"/>
    <n v="2618"/>
    <n v="1832"/>
    <n v="1204"/>
    <n v="1047"/>
  </r>
  <r>
    <s v="Victoria County"/>
    <s v=" Texas"/>
    <n v="2010"/>
    <x v="53"/>
    <n v="85813"/>
    <n v="41750"/>
    <n v="44063"/>
    <n v="6521"/>
    <n v="6521"/>
    <n v="6178"/>
    <n v="6350"/>
    <n v="5406"/>
    <n v="5663"/>
    <n v="5062"/>
    <n v="5234"/>
    <n v="5577"/>
    <n v="6178"/>
    <n v="6092"/>
    <n v="5492"/>
    <n v="4376"/>
    <n v="3432"/>
    <n v="2574"/>
    <n v="2402"/>
    <n v="1458"/>
    <n v="1373"/>
  </r>
  <r>
    <s v="Walker County"/>
    <s v=" Texas"/>
    <n v="2010"/>
    <x v="53"/>
    <n v="66353"/>
    <n v="39297"/>
    <n v="27056"/>
    <n v="3052"/>
    <n v="2919"/>
    <n v="2985"/>
    <n v="6170"/>
    <n v="9422"/>
    <n v="4976"/>
    <n v="4512"/>
    <n v="4777"/>
    <n v="4711"/>
    <n v="5109"/>
    <n v="4445"/>
    <n v="3981"/>
    <n v="2853"/>
    <n v="2256"/>
    <n v="1592"/>
    <n v="1260"/>
    <n v="796"/>
    <n v="597"/>
  </r>
  <r>
    <s v="Waller County"/>
    <s v=" Texas"/>
    <n v="2010"/>
    <x v="53"/>
    <n v="40831"/>
    <n v="20195"/>
    <n v="20636"/>
    <n v="2980"/>
    <n v="2613"/>
    <n v="2694"/>
    <n v="3103"/>
    <n v="5838"/>
    <n v="2327"/>
    <n v="2082"/>
    <n v="2490"/>
    <n v="2449"/>
    <n v="3021"/>
    <n v="2817"/>
    <n v="2531"/>
    <n v="1837"/>
    <n v="1306"/>
    <n v="1020"/>
    <n v="571"/>
    <n v="571"/>
    <n v="530"/>
  </r>
  <r>
    <s v="Washington County"/>
    <s v=" Texas"/>
    <n v="2010"/>
    <x v="53"/>
    <n v="32949"/>
    <n v="16137"/>
    <n v="16812"/>
    <n v="1943"/>
    <n v="2405"/>
    <n v="1812"/>
    <n v="3459"/>
    <n v="1614"/>
    <n v="1680"/>
    <n v="1416"/>
    <n v="1779"/>
    <n v="1845"/>
    <n v="2570"/>
    <n v="2372"/>
    <n v="2207"/>
    <n v="1911"/>
    <n v="1581"/>
    <n v="1186"/>
    <n v="1515"/>
    <n v="790"/>
    <n v="823"/>
  </r>
  <r>
    <s v="Webb County"/>
    <s v=" Texas"/>
    <n v="2010"/>
    <x v="53"/>
    <n v="240346"/>
    <n v="116443"/>
    <n v="123903"/>
    <n v="25236"/>
    <n v="23553"/>
    <n v="23073"/>
    <n v="22111"/>
    <n v="18025"/>
    <n v="17064"/>
    <n v="17304"/>
    <n v="17064"/>
    <n v="15382"/>
    <n v="13940"/>
    <n v="12017"/>
    <n v="9133"/>
    <n v="8171"/>
    <n v="5527"/>
    <n v="4566"/>
    <n v="3605"/>
    <n v="2643"/>
    <n v="2163"/>
  </r>
  <r>
    <s v="Wharton County"/>
    <s v=" Texas"/>
    <n v="2010"/>
    <x v="53"/>
    <n v="41036"/>
    <n v="20074"/>
    <n v="20962"/>
    <n v="3077"/>
    <n v="2954"/>
    <n v="3077"/>
    <n v="3118"/>
    <n v="2503"/>
    <n v="2626"/>
    <n v="2298"/>
    <n v="2421"/>
    <n v="2585"/>
    <n v="2995"/>
    <n v="2872"/>
    <n v="2626"/>
    <n v="2051"/>
    <n v="1723"/>
    <n v="1272"/>
    <n v="1149"/>
    <n v="1066"/>
    <n v="738"/>
  </r>
  <r>
    <s v="Wheeler County"/>
    <s v=" Texas"/>
    <n v="2010"/>
    <x v="53"/>
    <n v="5235"/>
    <n v="2626"/>
    <n v="2609"/>
    <n v="403"/>
    <n v="340"/>
    <n v="335"/>
    <n v="382"/>
    <n v="272"/>
    <n v="272"/>
    <n v="314"/>
    <n v="277"/>
    <n v="303"/>
    <n v="408"/>
    <n v="303"/>
    <n v="403"/>
    <n v="272"/>
    <n v="277"/>
    <n v="235"/>
    <n v="198"/>
    <n v="115"/>
    <n v="120"/>
  </r>
  <r>
    <s v="Wichita County"/>
    <s v=" Texas"/>
    <n v="2010"/>
    <x v="53"/>
    <n v="130976"/>
    <n v="67110"/>
    <n v="63866"/>
    <n v="9037"/>
    <n v="8644"/>
    <n v="7989"/>
    <n v="11001"/>
    <n v="12704"/>
    <n v="9954"/>
    <n v="8120"/>
    <n v="8382"/>
    <n v="7596"/>
    <n v="9037"/>
    <n v="8644"/>
    <n v="7072"/>
    <n v="6024"/>
    <n v="4453"/>
    <n v="4322"/>
    <n v="3536"/>
    <n v="2357"/>
    <n v="2095"/>
  </r>
  <r>
    <s v="Wilbarger County"/>
    <s v=" Texas"/>
    <n v="2010"/>
    <x v="53"/>
    <n v="13637"/>
    <n v="7050"/>
    <n v="6587"/>
    <n v="1104"/>
    <n v="872"/>
    <n v="845"/>
    <n v="1295"/>
    <n v="1159"/>
    <n v="518"/>
    <n v="722"/>
    <n v="777"/>
    <n v="695"/>
    <n v="1050"/>
    <n v="900"/>
    <n v="968"/>
    <n v="613"/>
    <n v="572"/>
    <n v="518"/>
    <n v="477"/>
    <n v="300"/>
    <n v="245"/>
  </r>
  <r>
    <s v="Willacy County"/>
    <s v=" Texas"/>
    <n v="2010"/>
    <x v="53"/>
    <n v="21769"/>
    <n v="11707"/>
    <n v="10062"/>
    <n v="1632"/>
    <n v="1589"/>
    <n v="1480"/>
    <n v="2111"/>
    <n v="1872"/>
    <n v="1719"/>
    <n v="1523"/>
    <n v="1567"/>
    <n v="1088"/>
    <n v="1414"/>
    <n v="1262"/>
    <n v="1219"/>
    <n v="740"/>
    <n v="761"/>
    <n v="609"/>
    <n v="478"/>
    <n v="391"/>
    <n v="348"/>
  </r>
  <r>
    <s v="Williamson County"/>
    <s v=" Texas"/>
    <n v="2010"/>
    <x v="53"/>
    <n v="391715"/>
    <n v="193188"/>
    <n v="198527"/>
    <n v="32120"/>
    <n v="32904"/>
    <n v="30553"/>
    <n v="26636"/>
    <n v="20760"/>
    <n v="27420"/>
    <n v="32512"/>
    <n v="35254"/>
    <n v="31337"/>
    <n v="29770"/>
    <n v="23894"/>
    <n v="19977"/>
    <n v="15276"/>
    <n v="10968"/>
    <n v="8617"/>
    <n v="5875"/>
    <n v="3917"/>
    <n v="3525"/>
  </r>
  <r>
    <s v="Wilson County"/>
    <s v=" Texas"/>
    <n v="2010"/>
    <x v="53"/>
    <n v="41264"/>
    <n v="20473"/>
    <n v="20791"/>
    <n v="2682"/>
    <n v="2888"/>
    <n v="3466"/>
    <n v="3177"/>
    <n v="2021"/>
    <n v="1980"/>
    <n v="2269"/>
    <n v="2640"/>
    <n v="3301"/>
    <n v="3466"/>
    <n v="3094"/>
    <n v="2723"/>
    <n v="2517"/>
    <n v="1733"/>
    <n v="1072"/>
    <n v="1196"/>
    <n v="536"/>
    <n v="453"/>
  </r>
  <r>
    <s v="Winkler County"/>
    <s v=" Texas"/>
    <n v="2010"/>
    <x v="53"/>
    <n v="6933"/>
    <n v="3537"/>
    <n v="3396"/>
    <n v="596"/>
    <n v="686"/>
    <n v="436"/>
    <n v="561"/>
    <n v="388"/>
    <n v="443"/>
    <n v="402"/>
    <n v="346"/>
    <n v="415"/>
    <n v="499"/>
    <n v="540"/>
    <n v="367"/>
    <n v="381"/>
    <n v="187"/>
    <n v="291"/>
    <n v="207"/>
    <n v="97"/>
    <n v="90"/>
  </r>
  <r>
    <s v="Wise County"/>
    <s v=" Texas"/>
    <n v="2010"/>
    <x v="53"/>
    <n v="58054"/>
    <n v="29329"/>
    <n v="28725"/>
    <n v="3889"/>
    <n v="4179"/>
    <n v="4528"/>
    <n v="4470"/>
    <n v="3425"/>
    <n v="3309"/>
    <n v="3367"/>
    <n v="4005"/>
    <n v="4237"/>
    <n v="4702"/>
    <n v="4354"/>
    <n v="3715"/>
    <n v="3134"/>
    <n v="2438"/>
    <n v="1683"/>
    <n v="1335"/>
    <n v="696"/>
    <n v="638"/>
  </r>
  <r>
    <s v="Wood County"/>
    <s v=" Texas"/>
    <n v="2010"/>
    <x v="53"/>
    <n v="41625"/>
    <n v="20040"/>
    <n v="21585"/>
    <n v="2247"/>
    <n v="2331"/>
    <n v="2247"/>
    <n v="2830"/>
    <n v="2580"/>
    <n v="1748"/>
    <n v="1665"/>
    <n v="2247"/>
    <n v="2164"/>
    <n v="2705"/>
    <n v="2830"/>
    <n v="2955"/>
    <n v="3454"/>
    <n v="3163"/>
    <n v="2539"/>
    <n v="1748"/>
    <n v="1207"/>
    <n v="999"/>
  </r>
  <r>
    <s v="Yoakum County"/>
    <s v=" Texas"/>
    <n v="2010"/>
    <x v="53"/>
    <n v="7706"/>
    <n v="3810"/>
    <n v="3896"/>
    <n v="755"/>
    <n v="716"/>
    <n v="585"/>
    <n v="570"/>
    <n v="400"/>
    <n v="577"/>
    <n v="616"/>
    <n v="423"/>
    <n v="531"/>
    <n v="470"/>
    <n v="393"/>
    <n v="493"/>
    <n v="323"/>
    <n v="231"/>
    <n v="192"/>
    <n v="161"/>
    <n v="154"/>
    <n v="107"/>
  </r>
  <r>
    <s v="Young County"/>
    <s v=" Texas"/>
    <n v="2010"/>
    <x v="53"/>
    <n v="18298"/>
    <n v="8980"/>
    <n v="9318"/>
    <n v="1207"/>
    <n v="1171"/>
    <n v="1262"/>
    <n v="1189"/>
    <n v="914"/>
    <n v="1061"/>
    <n v="1042"/>
    <n v="841"/>
    <n v="1207"/>
    <n v="1354"/>
    <n v="1317"/>
    <n v="1372"/>
    <n v="951"/>
    <n v="914"/>
    <n v="805"/>
    <n v="658"/>
    <n v="475"/>
    <n v="548"/>
  </r>
  <r>
    <s v="Zapata County"/>
    <s v=" Texas"/>
    <n v="2010"/>
    <x v="53"/>
    <n v="13609"/>
    <n v="6778"/>
    <n v="6831"/>
    <n v="1442"/>
    <n v="1170"/>
    <n v="1197"/>
    <n v="993"/>
    <n v="1279"/>
    <n v="857"/>
    <n v="830"/>
    <n v="653"/>
    <n v="1061"/>
    <n v="639"/>
    <n v="653"/>
    <n v="748"/>
    <n v="666"/>
    <n v="381"/>
    <n v="408"/>
    <n v="272"/>
    <n v="231"/>
    <n v="95"/>
  </r>
  <r>
    <s v="Zavala County"/>
    <s v=" Texas"/>
    <n v="2010"/>
    <x v="53"/>
    <n v="11658"/>
    <n v="5704"/>
    <n v="5954"/>
    <n v="1037"/>
    <n v="1305"/>
    <n v="746"/>
    <n v="1107"/>
    <n v="990"/>
    <n v="547"/>
    <n v="641"/>
    <n v="641"/>
    <n v="676"/>
    <n v="711"/>
    <n v="676"/>
    <n v="699"/>
    <n v="454"/>
    <n v="349"/>
    <n v="338"/>
    <n v="349"/>
    <n v="256"/>
    <n v="139"/>
  </r>
  <r>
    <s v="Beaver County"/>
    <s v=" Utah"/>
    <n v="2010"/>
    <x v="98"/>
    <n v="6431"/>
    <n v="3303"/>
    <n v="3128"/>
    <n v="598"/>
    <n v="617"/>
    <n v="623"/>
    <n v="553"/>
    <n v="270"/>
    <n v="424"/>
    <n v="405"/>
    <n v="353"/>
    <n v="360"/>
    <n v="366"/>
    <n v="392"/>
    <n v="282"/>
    <n v="360"/>
    <n v="270"/>
    <n v="186"/>
    <n v="147"/>
    <n v="57"/>
    <n v="154"/>
  </r>
  <r>
    <s v="Box Elder County"/>
    <s v=" Utah"/>
    <n v="2010"/>
    <x v="98"/>
    <n v="48221"/>
    <n v="24272"/>
    <n v="23949"/>
    <n v="4773"/>
    <n v="4725"/>
    <n v="4339"/>
    <n v="4002"/>
    <n v="2845"/>
    <n v="3327"/>
    <n v="3279"/>
    <n v="2989"/>
    <n v="2411"/>
    <n v="3134"/>
    <n v="2893"/>
    <n v="2362"/>
    <n v="1784"/>
    <n v="1591"/>
    <n v="1350"/>
    <n v="1109"/>
    <n v="723"/>
    <n v="578"/>
  </r>
  <r>
    <s v="Cache County"/>
    <s v=" Utah"/>
    <n v="2010"/>
    <x v="98"/>
    <n v="107078"/>
    <n v="53041"/>
    <n v="54037"/>
    <n v="10814"/>
    <n v="9315"/>
    <n v="8459"/>
    <n v="9958"/>
    <n v="14669"/>
    <n v="9958"/>
    <n v="7495"/>
    <n v="5675"/>
    <n v="5139"/>
    <n v="5139"/>
    <n v="4925"/>
    <n v="4176"/>
    <n v="3105"/>
    <n v="2355"/>
    <n v="1927"/>
    <n v="1713"/>
    <n v="1177"/>
    <n v="1070"/>
  </r>
  <r>
    <s v="Carbon County"/>
    <s v=" Utah"/>
    <n v="2010"/>
    <x v="98"/>
    <n v="20765"/>
    <n v="10338"/>
    <n v="10427"/>
    <n v="1578"/>
    <n v="1412"/>
    <n v="1578"/>
    <n v="1640"/>
    <n v="1495"/>
    <n v="1432"/>
    <n v="1287"/>
    <n v="1142"/>
    <n v="975"/>
    <n v="1432"/>
    <n v="1536"/>
    <n v="1349"/>
    <n v="1100"/>
    <n v="768"/>
    <n v="726"/>
    <n v="456"/>
    <n v="539"/>
    <n v="373"/>
  </r>
  <r>
    <s v="Daggett County"/>
    <s v=" Utah"/>
    <n v="2010"/>
    <x v="98"/>
    <n v="839"/>
    <n v="463"/>
    <n v="376"/>
    <n v="57"/>
    <n v="31"/>
    <n v="36"/>
    <n v="20"/>
    <n v="52"/>
    <n v="95"/>
    <n v="66"/>
    <n v="41"/>
    <n v="24"/>
    <n v="45"/>
    <n v="50"/>
    <n v="72"/>
    <n v="51"/>
    <n v="67"/>
    <n v="63"/>
    <n v="26"/>
    <n v="32"/>
    <n v="5"/>
  </r>
  <r>
    <s v="Davis County"/>
    <s v=" Utah"/>
    <n v="2010"/>
    <x v="98"/>
    <n v="294532"/>
    <n v="147823"/>
    <n v="146709"/>
    <n v="30336"/>
    <n v="28275"/>
    <n v="26802"/>
    <n v="24151"/>
    <n v="20911"/>
    <n v="23268"/>
    <n v="22678"/>
    <n v="19144"/>
    <n v="17377"/>
    <n v="17966"/>
    <n v="16493"/>
    <n v="13253"/>
    <n v="10308"/>
    <n v="7363"/>
    <n v="5890"/>
    <n v="4712"/>
    <n v="3239"/>
    <n v="2650"/>
  </r>
  <r>
    <s v="Duchesne County"/>
    <s v=" Utah"/>
    <n v="2010"/>
    <x v="98"/>
    <n v="17408"/>
    <n v="8903"/>
    <n v="8505"/>
    <n v="1723"/>
    <n v="1514"/>
    <n v="1584"/>
    <n v="1479"/>
    <n v="1148"/>
    <n v="1253"/>
    <n v="1131"/>
    <n v="1096"/>
    <n v="783"/>
    <n v="1166"/>
    <n v="1079"/>
    <n v="852"/>
    <n v="783"/>
    <n v="661"/>
    <n v="452"/>
    <n v="417"/>
    <n v="156"/>
    <n v="156"/>
  </r>
  <r>
    <s v="Emery County"/>
    <s v=" Utah"/>
    <n v="2010"/>
    <x v="98"/>
    <n v="10728"/>
    <n v="5542"/>
    <n v="5186"/>
    <n v="922"/>
    <n v="858"/>
    <n v="976"/>
    <n v="933"/>
    <n v="686"/>
    <n v="708"/>
    <n v="579"/>
    <n v="450"/>
    <n v="611"/>
    <n v="697"/>
    <n v="761"/>
    <n v="718"/>
    <n v="450"/>
    <n v="472"/>
    <n v="332"/>
    <n v="214"/>
    <n v="214"/>
    <n v="118"/>
  </r>
  <r>
    <s v="Garfield County"/>
    <s v=" Utah"/>
    <n v="2010"/>
    <x v="98"/>
    <n v="4958"/>
    <n v="2569"/>
    <n v="2389"/>
    <n v="347"/>
    <n v="401"/>
    <n v="356"/>
    <n v="282"/>
    <n v="267"/>
    <n v="242"/>
    <n v="242"/>
    <n v="352"/>
    <n v="272"/>
    <n v="332"/>
    <n v="356"/>
    <n v="406"/>
    <n v="386"/>
    <n v="213"/>
    <n v="138"/>
    <n v="163"/>
    <n v="118"/>
    <n v="79"/>
  </r>
  <r>
    <s v="Grand County"/>
    <s v=" Utah"/>
    <n v="2010"/>
    <x v="98"/>
    <n v="8987"/>
    <n v="4501"/>
    <n v="4486"/>
    <n v="638"/>
    <n v="539"/>
    <n v="566"/>
    <n v="647"/>
    <n v="413"/>
    <n v="674"/>
    <n v="359"/>
    <n v="584"/>
    <n v="665"/>
    <n v="647"/>
    <n v="808"/>
    <n v="736"/>
    <n v="521"/>
    <n v="395"/>
    <n v="260"/>
    <n v="233"/>
    <n v="188"/>
    <n v="116"/>
  </r>
  <r>
    <s v="Iron County"/>
    <s v=" Utah"/>
    <n v="2010"/>
    <x v="98"/>
    <n v="44439"/>
    <n v="22154"/>
    <n v="22285"/>
    <n v="4132"/>
    <n v="3821"/>
    <n v="3377"/>
    <n v="4666"/>
    <n v="5510"/>
    <n v="3377"/>
    <n v="2799"/>
    <n v="2355"/>
    <n v="1999"/>
    <n v="2266"/>
    <n v="2266"/>
    <n v="2044"/>
    <n v="1688"/>
    <n v="1422"/>
    <n v="1066"/>
    <n v="711"/>
    <n v="488"/>
    <n v="533"/>
  </r>
  <r>
    <s v="Juab County"/>
    <s v=" Utah"/>
    <n v="2010"/>
    <x v="98"/>
    <n v="9855"/>
    <n v="5063"/>
    <n v="4792"/>
    <n v="995"/>
    <n v="1005"/>
    <n v="1103"/>
    <n v="808"/>
    <n v="502"/>
    <n v="670"/>
    <n v="660"/>
    <n v="561"/>
    <n v="620"/>
    <n v="532"/>
    <n v="522"/>
    <n v="522"/>
    <n v="325"/>
    <n v="364"/>
    <n v="216"/>
    <n v="187"/>
    <n v="147"/>
    <n v="118"/>
  </r>
  <r>
    <s v="Kane County"/>
    <s v=" Utah"/>
    <n v="2010"/>
    <x v="98"/>
    <n v="6893"/>
    <n v="3546"/>
    <n v="3347"/>
    <n v="441"/>
    <n v="351"/>
    <n v="454"/>
    <n v="441"/>
    <n v="434"/>
    <n v="227"/>
    <n v="372"/>
    <n v="358"/>
    <n v="310"/>
    <n v="475"/>
    <n v="585"/>
    <n v="723"/>
    <n v="454"/>
    <n v="420"/>
    <n v="337"/>
    <n v="296"/>
    <n v="117"/>
    <n v="103"/>
  </r>
  <r>
    <s v="Millard County"/>
    <s v=" Utah"/>
    <n v="2010"/>
    <x v="98"/>
    <n v="12189"/>
    <n v="6194"/>
    <n v="5995"/>
    <n v="1011"/>
    <n v="1072"/>
    <n v="1036"/>
    <n v="1194"/>
    <n v="609"/>
    <n v="670"/>
    <n v="682"/>
    <n v="670"/>
    <n v="572"/>
    <n v="828"/>
    <n v="841"/>
    <n v="767"/>
    <n v="560"/>
    <n v="475"/>
    <n v="414"/>
    <n v="365"/>
    <n v="219"/>
    <n v="195"/>
  </r>
  <r>
    <s v="Morgan County"/>
    <s v=" Utah"/>
    <n v="2010"/>
    <x v="98"/>
    <n v="9013"/>
    <n v="4538"/>
    <n v="4475"/>
    <n v="838"/>
    <n v="802"/>
    <n v="982"/>
    <n v="793"/>
    <n v="486"/>
    <n v="441"/>
    <n v="522"/>
    <n v="558"/>
    <n v="576"/>
    <n v="648"/>
    <n v="576"/>
    <n v="423"/>
    <n v="423"/>
    <n v="360"/>
    <n v="207"/>
    <n v="243"/>
    <n v="54"/>
    <n v="72"/>
  </r>
  <r>
    <s v="Rich County"/>
    <s v=" Utah"/>
    <n v="2010"/>
    <x v="98"/>
    <n v="2181"/>
    <n v="1086"/>
    <n v="1095"/>
    <n v="159"/>
    <n v="163"/>
    <n v="152"/>
    <n v="181"/>
    <n v="133"/>
    <n v="150"/>
    <n v="95"/>
    <n v="58"/>
    <n v="143"/>
    <n v="194"/>
    <n v="130"/>
    <n v="139"/>
    <n v="148"/>
    <n v="139"/>
    <n v="54"/>
    <n v="37"/>
    <n v="54"/>
    <n v="47"/>
  </r>
  <r>
    <s v="Salt Lake County"/>
    <s v=" Utah"/>
    <n v="2010"/>
    <x v="98"/>
    <n v="1000155"/>
    <n v="503213"/>
    <n v="496942"/>
    <n v="89013"/>
    <n v="82012"/>
    <n v="76011"/>
    <n v="74011"/>
    <n v="80012"/>
    <n v="92014"/>
    <n v="81012"/>
    <n v="70010"/>
    <n v="61009"/>
    <n v="63009"/>
    <n v="59009"/>
    <n v="51007"/>
    <n v="38005"/>
    <n v="26004"/>
    <n v="19002"/>
    <n v="16002"/>
    <n v="13002"/>
    <n v="11001"/>
  </r>
  <r>
    <s v="San Juan County"/>
    <s v=" Utah"/>
    <n v="2010"/>
    <x v="98"/>
    <n v="14299"/>
    <n v="7203"/>
    <n v="7096"/>
    <n v="1258"/>
    <n v="1358"/>
    <n v="1372"/>
    <n v="1344"/>
    <n v="800"/>
    <n v="1029"/>
    <n v="843"/>
    <n v="800"/>
    <n v="872"/>
    <n v="886"/>
    <n v="843"/>
    <n v="729"/>
    <n v="629"/>
    <n v="471"/>
    <n v="386"/>
    <n v="243"/>
    <n v="200"/>
    <n v="243"/>
  </r>
  <r>
    <s v="Sanpete County"/>
    <s v=" Utah"/>
    <n v="2010"/>
    <x v="98"/>
    <n v="26651"/>
    <n v="13836"/>
    <n v="12815"/>
    <n v="2132"/>
    <n v="2425"/>
    <n v="1998"/>
    <n v="3411"/>
    <n v="2371"/>
    <n v="1572"/>
    <n v="1625"/>
    <n v="1519"/>
    <n v="1385"/>
    <n v="1439"/>
    <n v="1385"/>
    <n v="1252"/>
    <n v="1172"/>
    <n v="906"/>
    <n v="852"/>
    <n v="612"/>
    <n v="399"/>
    <n v="239"/>
  </r>
  <r>
    <s v="Sevier County"/>
    <s v=" Utah"/>
    <n v="2010"/>
    <x v="98"/>
    <n v="20438"/>
    <n v="10377"/>
    <n v="10061"/>
    <n v="1757"/>
    <n v="1839"/>
    <n v="1798"/>
    <n v="1859"/>
    <n v="1124"/>
    <n v="1328"/>
    <n v="1267"/>
    <n v="878"/>
    <n v="1226"/>
    <n v="1267"/>
    <n v="1164"/>
    <n v="1103"/>
    <n v="919"/>
    <n v="960"/>
    <n v="654"/>
    <n v="531"/>
    <n v="347"/>
    <n v="408"/>
  </r>
  <r>
    <s v="Summit County"/>
    <s v=" Utah"/>
    <n v="2010"/>
    <x v="98"/>
    <n v="35295"/>
    <n v="18184"/>
    <n v="17111"/>
    <n v="2505"/>
    <n v="2858"/>
    <n v="2717"/>
    <n v="2717"/>
    <n v="1658"/>
    <n v="2223"/>
    <n v="2152"/>
    <n v="2929"/>
    <n v="2858"/>
    <n v="3035"/>
    <n v="3105"/>
    <n v="2329"/>
    <n v="1870"/>
    <n v="1023"/>
    <n v="600"/>
    <n v="317"/>
    <n v="247"/>
    <n v="176"/>
  </r>
  <r>
    <s v="Tooele County"/>
    <s v=" Utah"/>
    <n v="2010"/>
    <x v="98"/>
    <n v="55398"/>
    <n v="27946"/>
    <n v="27452"/>
    <n v="5816"/>
    <n v="6093"/>
    <n v="5373"/>
    <n v="4099"/>
    <n v="2991"/>
    <n v="3988"/>
    <n v="4708"/>
    <n v="4321"/>
    <n v="3379"/>
    <n v="3213"/>
    <n v="3102"/>
    <n v="2659"/>
    <n v="1772"/>
    <n v="1384"/>
    <n v="886"/>
    <n v="609"/>
    <n v="553"/>
    <n v="387"/>
  </r>
  <r>
    <s v="Uintah County"/>
    <s v=" Utah"/>
    <n v="2010"/>
    <x v="98"/>
    <n v="30991"/>
    <n v="15802"/>
    <n v="15189"/>
    <n v="3192"/>
    <n v="2789"/>
    <n v="2634"/>
    <n v="2417"/>
    <n v="2293"/>
    <n v="2696"/>
    <n v="2324"/>
    <n v="1580"/>
    <n v="1890"/>
    <n v="1890"/>
    <n v="1766"/>
    <n v="1518"/>
    <n v="1177"/>
    <n v="898"/>
    <n v="650"/>
    <n v="526"/>
    <n v="433"/>
    <n v="309"/>
  </r>
  <r>
    <s v="Utah County"/>
    <s v=" Utah"/>
    <n v="2010"/>
    <x v="98"/>
    <n v="486067"/>
    <n v="243097"/>
    <n v="242970"/>
    <n v="54925"/>
    <n v="48606"/>
    <n v="41315"/>
    <n v="46662"/>
    <n v="60272"/>
    <n v="43746"/>
    <n v="36941"/>
    <n v="27705"/>
    <n v="23817"/>
    <n v="21386"/>
    <n v="19442"/>
    <n v="16040"/>
    <n v="13123"/>
    <n v="9235"/>
    <n v="7777"/>
    <n v="6318"/>
    <n v="4374"/>
    <n v="3402"/>
  </r>
  <r>
    <s v="Wasatch County"/>
    <s v=" Utah"/>
    <n v="2010"/>
    <x v="98"/>
    <n v="22176"/>
    <n v="11272"/>
    <n v="10904"/>
    <n v="2328"/>
    <n v="1907"/>
    <n v="2195"/>
    <n v="1663"/>
    <n v="1330"/>
    <n v="1264"/>
    <n v="1774"/>
    <n v="1574"/>
    <n v="1485"/>
    <n v="1507"/>
    <n v="1330"/>
    <n v="975"/>
    <n v="1020"/>
    <n v="665"/>
    <n v="487"/>
    <n v="332"/>
    <n v="266"/>
    <n v="88"/>
  </r>
  <r>
    <s v="Washington County"/>
    <s v=" Utah"/>
    <n v="2010"/>
    <x v="98"/>
    <n v="134033"/>
    <n v="66261"/>
    <n v="67772"/>
    <n v="12599"/>
    <n v="11124"/>
    <n v="10588"/>
    <n v="10320"/>
    <n v="9382"/>
    <n v="9650"/>
    <n v="8176"/>
    <n v="7371"/>
    <n v="5897"/>
    <n v="6701"/>
    <n v="6701"/>
    <n v="6701"/>
    <n v="6701"/>
    <n v="6433"/>
    <n v="5495"/>
    <n v="4289"/>
    <n v="2948"/>
    <n v="2948"/>
  </r>
  <r>
    <s v="Wayne County"/>
    <s v=" Utah"/>
    <n v="2010"/>
    <x v="98"/>
    <n v="2706"/>
    <n v="1415"/>
    <n v="1291"/>
    <n v="227"/>
    <n v="251"/>
    <n v="202"/>
    <n v="184"/>
    <n v="89"/>
    <n v="92"/>
    <n v="186"/>
    <n v="192"/>
    <n v="216"/>
    <n v="140"/>
    <n v="235"/>
    <n v="146"/>
    <n v="156"/>
    <n v="154"/>
    <n v="56"/>
    <n v="56"/>
    <n v="75"/>
    <n v="37"/>
  </r>
  <r>
    <s v="Weber County"/>
    <s v=" Utah"/>
    <n v="2010"/>
    <x v="98"/>
    <n v="222849"/>
    <n v="112024"/>
    <n v="110825"/>
    <n v="20056"/>
    <n v="18273"/>
    <n v="17827"/>
    <n v="16936"/>
    <n v="17605"/>
    <n v="18719"/>
    <n v="16045"/>
    <n v="14039"/>
    <n v="12925"/>
    <n v="14262"/>
    <n v="13593"/>
    <n v="11365"/>
    <n v="8913"/>
    <n v="6239"/>
    <n v="5348"/>
    <n v="4679"/>
    <n v="3119"/>
    <n v="2897"/>
  </r>
  <r>
    <s v="Addison County"/>
    <s v=" Vermont"/>
    <n v="2010"/>
    <x v="99"/>
    <n v="36841"/>
    <n v="18520"/>
    <n v="18321"/>
    <n v="1805"/>
    <n v="1915"/>
    <n v="2431"/>
    <n v="3352"/>
    <n v="3094"/>
    <n v="1621"/>
    <n v="1842"/>
    <n v="2099"/>
    <n v="2763"/>
    <n v="2984"/>
    <n v="3094"/>
    <n v="2726"/>
    <n v="2247"/>
    <n v="1584"/>
    <n v="1031"/>
    <n v="773"/>
    <n v="736"/>
    <n v="663"/>
  </r>
  <r>
    <s v="Bennington County"/>
    <s v=" Vermont"/>
    <n v="2010"/>
    <x v="99"/>
    <n v="37122"/>
    <n v="17865"/>
    <n v="19257"/>
    <n v="1856"/>
    <n v="1967"/>
    <n v="2264"/>
    <n v="2784"/>
    <n v="2190"/>
    <n v="1633"/>
    <n v="1633"/>
    <n v="1856"/>
    <n v="2709"/>
    <n v="3006"/>
    <n v="3081"/>
    <n v="2821"/>
    <n v="2487"/>
    <n v="1818"/>
    <n v="1559"/>
    <n v="1559"/>
    <n v="1076"/>
    <n v="779"/>
  </r>
  <r>
    <s v="Caledonia County"/>
    <s v=" Vermont"/>
    <n v="2010"/>
    <x v="99"/>
    <n v="31214"/>
    <n v="15419"/>
    <n v="15795"/>
    <n v="1716"/>
    <n v="2028"/>
    <n v="1872"/>
    <n v="2372"/>
    <n v="1904"/>
    <n v="1685"/>
    <n v="1560"/>
    <n v="1872"/>
    <n v="2028"/>
    <n v="2497"/>
    <n v="2559"/>
    <n v="2497"/>
    <n v="1966"/>
    <n v="1435"/>
    <n v="967"/>
    <n v="811"/>
    <n v="686"/>
    <n v="811"/>
  </r>
  <r>
    <s v="Chittenden County"/>
    <s v=" Vermont"/>
    <n v="2010"/>
    <x v="99"/>
    <n v="154729"/>
    <n v="75318"/>
    <n v="79411"/>
    <n v="7891"/>
    <n v="8355"/>
    <n v="9438"/>
    <n v="13461"/>
    <n v="16246"/>
    <n v="10521"/>
    <n v="9438"/>
    <n v="9747"/>
    <n v="11604"/>
    <n v="12223"/>
    <n v="11759"/>
    <n v="9747"/>
    <n v="7272"/>
    <n v="4951"/>
    <n v="3868"/>
    <n v="3249"/>
    <n v="2475"/>
    <n v="2630"/>
  </r>
  <r>
    <s v="Essex County"/>
    <s v=" Vermont"/>
    <n v="2010"/>
    <x v="99"/>
    <n v="6359"/>
    <n v="3219"/>
    <n v="3140"/>
    <n v="260"/>
    <n v="356"/>
    <n v="387"/>
    <n v="419"/>
    <n v="248"/>
    <n v="254"/>
    <n v="267"/>
    <n v="381"/>
    <n v="502"/>
    <n v="515"/>
    <n v="604"/>
    <n v="483"/>
    <n v="508"/>
    <n v="400"/>
    <n v="267"/>
    <n v="260"/>
    <n v="152"/>
    <n v="89"/>
  </r>
  <r>
    <s v="Franklin County"/>
    <s v=" Vermont"/>
    <n v="2010"/>
    <x v="99"/>
    <n v="47547"/>
    <n v="23680"/>
    <n v="23867"/>
    <n v="3043"/>
    <n v="3470"/>
    <n v="3328"/>
    <n v="3328"/>
    <n v="2424"/>
    <n v="2710"/>
    <n v="2900"/>
    <n v="3375"/>
    <n v="3898"/>
    <n v="4041"/>
    <n v="3756"/>
    <n v="3233"/>
    <n v="2472"/>
    <n v="1711"/>
    <n v="1283"/>
    <n v="1141"/>
    <n v="950"/>
    <n v="523"/>
  </r>
  <r>
    <s v="Grand Isle County"/>
    <s v=" Vermont"/>
    <n v="2010"/>
    <x v="99"/>
    <n v="7105"/>
    <n v="3592"/>
    <n v="3513"/>
    <n v="348"/>
    <n v="319"/>
    <n v="504"/>
    <n v="461"/>
    <n v="291"/>
    <n v="284"/>
    <n v="383"/>
    <n v="369"/>
    <n v="632"/>
    <n v="689"/>
    <n v="696"/>
    <n v="575"/>
    <n v="603"/>
    <n v="419"/>
    <n v="177"/>
    <n v="170"/>
    <n v="99"/>
    <n v="85"/>
  </r>
  <r>
    <s v="Fairfield County"/>
    <s v=" South Carolina"/>
    <n v="2010"/>
    <x v="96"/>
    <n v="24040"/>
    <n v="12109"/>
    <n v="11931"/>
    <n v="1442"/>
    <n v="1226"/>
    <n v="1754"/>
    <n v="1754"/>
    <n v="1562"/>
    <n v="1346"/>
    <n v="1562"/>
    <n v="1610"/>
    <n v="1778"/>
    <n v="2019"/>
    <n v="1995"/>
    <n v="1803"/>
    <n v="1322"/>
    <n v="1009"/>
    <n v="625"/>
    <n v="576"/>
    <n v="360"/>
    <n v="288"/>
  </r>
  <r>
    <s v="Orange County"/>
    <s v=" Vermont"/>
    <n v="2010"/>
    <x v="99"/>
    <n v="29059"/>
    <n v="14607"/>
    <n v="14452"/>
    <n v="1511"/>
    <n v="1714"/>
    <n v="1830"/>
    <n v="2150"/>
    <n v="1540"/>
    <n v="1394"/>
    <n v="1511"/>
    <n v="1772"/>
    <n v="2179"/>
    <n v="2528"/>
    <n v="2586"/>
    <n v="2266"/>
    <n v="1976"/>
    <n v="1394"/>
    <n v="929"/>
    <n v="842"/>
    <n v="552"/>
    <n v="435"/>
  </r>
  <r>
    <s v="Rutland County"/>
    <s v=" Vermont"/>
    <n v="2010"/>
    <x v="99"/>
    <n v="62278"/>
    <n v="30713"/>
    <n v="31565"/>
    <n v="2864"/>
    <n v="3300"/>
    <n v="3736"/>
    <n v="4608"/>
    <n v="4110"/>
    <n v="2989"/>
    <n v="2989"/>
    <n v="3549"/>
    <n v="4546"/>
    <n v="5169"/>
    <n v="5355"/>
    <n v="4982"/>
    <n v="4172"/>
    <n v="3113"/>
    <n v="2055"/>
    <n v="1930"/>
    <n v="1619"/>
    <n v="1183"/>
  </r>
  <r>
    <s v="Washington County"/>
    <s v=" Vermont"/>
    <n v="2010"/>
    <x v="99"/>
    <n v="59379"/>
    <n v="29425"/>
    <n v="29954"/>
    <n v="3147"/>
    <n v="3443"/>
    <n v="3503"/>
    <n v="4394"/>
    <n v="3740"/>
    <n v="3028"/>
    <n v="3443"/>
    <n v="3681"/>
    <n v="4453"/>
    <n v="4809"/>
    <n v="5106"/>
    <n v="4987"/>
    <n v="3384"/>
    <n v="2612"/>
    <n v="1721"/>
    <n v="1662"/>
    <n v="1306"/>
    <n v="1009"/>
  </r>
  <r>
    <s v="Windham County"/>
    <s v=" Vermont"/>
    <n v="2010"/>
    <x v="99"/>
    <n v="44438"/>
    <n v="21713"/>
    <n v="22725"/>
    <n v="2133"/>
    <n v="2399"/>
    <n v="2666"/>
    <n v="3066"/>
    <n v="2621"/>
    <n v="2177"/>
    <n v="2221"/>
    <n v="2444"/>
    <n v="3155"/>
    <n v="3821"/>
    <n v="4088"/>
    <n v="3821"/>
    <n v="3110"/>
    <n v="1999"/>
    <n v="1599"/>
    <n v="1244"/>
    <n v="977"/>
    <n v="933"/>
  </r>
  <r>
    <s v="Windsor County"/>
    <s v=" Vermont"/>
    <n v="2010"/>
    <x v="99"/>
    <n v="56891"/>
    <n v="27897"/>
    <n v="28994"/>
    <n v="2787"/>
    <n v="2958"/>
    <n v="3470"/>
    <n v="3470"/>
    <n v="2673"/>
    <n v="3072"/>
    <n v="2901"/>
    <n v="3015"/>
    <n v="4266"/>
    <n v="4892"/>
    <n v="4949"/>
    <n v="4835"/>
    <n v="3868"/>
    <n v="2730"/>
    <n v="2389"/>
    <n v="1706"/>
    <n v="1479"/>
    <n v="1365"/>
  </r>
  <r>
    <s v="Accomack County"/>
    <s v=" Virginia"/>
    <n v="2010"/>
    <x v="81"/>
    <n v="34066"/>
    <n v="16707"/>
    <n v="17359"/>
    <n v="1975"/>
    <n v="2214"/>
    <n v="1873"/>
    <n v="2112"/>
    <n v="1669"/>
    <n v="1907"/>
    <n v="1669"/>
    <n v="1941"/>
    <n v="2078"/>
    <n v="2657"/>
    <n v="2895"/>
    <n v="2691"/>
    <n v="2180"/>
    <n v="1975"/>
    <n v="1430"/>
    <n v="1396"/>
    <n v="715"/>
    <n v="647"/>
  </r>
  <r>
    <s v="Albemarle County"/>
    <s v=" Virginia"/>
    <n v="2010"/>
    <x v="81"/>
    <n v="96633"/>
    <n v="46330"/>
    <n v="50303"/>
    <n v="5508"/>
    <n v="5797"/>
    <n v="6281"/>
    <n v="8890"/>
    <n v="6860"/>
    <n v="6474"/>
    <n v="5218"/>
    <n v="5991"/>
    <n v="6667"/>
    <n v="7150"/>
    <n v="7150"/>
    <n v="6474"/>
    <n v="4831"/>
    <n v="3768"/>
    <n v="2802"/>
    <n v="2802"/>
    <n v="2029"/>
    <n v="1739"/>
  </r>
  <r>
    <s v="Amelia County"/>
    <s v=" Virginia"/>
    <n v="2010"/>
    <x v="81"/>
    <n v="12517"/>
    <n v="6153"/>
    <n v="6364"/>
    <n v="738"/>
    <n v="801"/>
    <n v="776"/>
    <n v="851"/>
    <n v="725"/>
    <n v="588"/>
    <n v="650"/>
    <n v="751"/>
    <n v="1013"/>
    <n v="1013"/>
    <n v="1013"/>
    <n v="751"/>
    <n v="851"/>
    <n v="700"/>
    <n v="513"/>
    <n v="325"/>
    <n v="287"/>
    <n v="175"/>
  </r>
  <r>
    <s v="Amherst County"/>
    <s v=" Virginia"/>
    <n v="2010"/>
    <x v="81"/>
    <n v="32315"/>
    <n v="15347"/>
    <n v="16968"/>
    <n v="1712"/>
    <n v="1648"/>
    <n v="2197"/>
    <n v="2617"/>
    <n v="2262"/>
    <n v="1551"/>
    <n v="1551"/>
    <n v="2132"/>
    <n v="2068"/>
    <n v="2488"/>
    <n v="2520"/>
    <n v="2068"/>
    <n v="2197"/>
    <n v="1809"/>
    <n v="1195"/>
    <n v="1163"/>
    <n v="678"/>
    <n v="452"/>
  </r>
  <r>
    <s v="Appomattox County"/>
    <s v=" Virginia"/>
    <n v="2010"/>
    <x v="81"/>
    <n v="14653"/>
    <n v="7034"/>
    <n v="7619"/>
    <n v="791"/>
    <n v="1025"/>
    <n v="879"/>
    <n v="923"/>
    <n v="805"/>
    <n v="776"/>
    <n v="512"/>
    <n v="981"/>
    <n v="1201"/>
    <n v="1113"/>
    <n v="1142"/>
    <n v="996"/>
    <n v="1055"/>
    <n v="820"/>
    <n v="527"/>
    <n v="644"/>
    <n v="219"/>
    <n v="234"/>
  </r>
  <r>
    <s v="Arlington County"/>
    <s v=" Virginia"/>
    <n v="2010"/>
    <x v="81"/>
    <n v="197467"/>
    <n v="98284"/>
    <n v="99183"/>
    <n v="11255"/>
    <n v="8096"/>
    <n v="7306"/>
    <n v="7108"/>
    <n v="17377"/>
    <n v="30607"/>
    <n v="21918"/>
    <n v="17377"/>
    <n v="14415"/>
    <n v="13032"/>
    <n v="12045"/>
    <n v="11453"/>
    <n v="8491"/>
    <n v="5529"/>
    <n v="3554"/>
    <n v="2962"/>
    <n v="2172"/>
    <n v="2962"/>
  </r>
  <r>
    <s v="Augusta County"/>
    <s v=" Virginia"/>
    <n v="2010"/>
    <x v="81"/>
    <n v="73201"/>
    <n v="37718"/>
    <n v="35483"/>
    <n v="3952"/>
    <n v="4026"/>
    <n v="4758"/>
    <n v="4611"/>
    <n v="3733"/>
    <n v="4026"/>
    <n v="4026"/>
    <n v="4904"/>
    <n v="5636"/>
    <n v="6148"/>
    <n v="5929"/>
    <n v="5636"/>
    <n v="4758"/>
    <n v="3660"/>
    <n v="2781"/>
    <n v="1903"/>
    <n v="1683"/>
    <n v="1024"/>
  </r>
  <r>
    <s v="Bath County"/>
    <s v=" Virginia"/>
    <n v="2010"/>
    <x v="81"/>
    <n v="4779"/>
    <n v="2468"/>
    <n v="2311"/>
    <n v="186"/>
    <n v="258"/>
    <n v="243"/>
    <n v="191"/>
    <n v="243"/>
    <n v="129"/>
    <n v="176"/>
    <n v="258"/>
    <n v="554"/>
    <n v="315"/>
    <n v="559"/>
    <n v="305"/>
    <n v="329"/>
    <n v="305"/>
    <n v="215"/>
    <n v="305"/>
    <n v="129"/>
    <n v="66"/>
  </r>
  <r>
    <s v="Bedford County"/>
    <s v=" Virginia"/>
    <n v="2010"/>
    <x v="81"/>
    <n v="67697"/>
    <n v="33585"/>
    <n v="34112"/>
    <n v="3384"/>
    <n v="3994"/>
    <n v="5077"/>
    <n v="4468"/>
    <n v="2910"/>
    <n v="2707"/>
    <n v="3384"/>
    <n v="4535"/>
    <n v="5348"/>
    <n v="5821"/>
    <n v="5821"/>
    <n v="5618"/>
    <n v="4400"/>
    <n v="3587"/>
    <n v="2640"/>
    <n v="2030"/>
    <n v="1083"/>
    <n v="947"/>
  </r>
  <r>
    <s v="Bland County"/>
    <s v=" Virginia"/>
    <n v="2010"/>
    <x v="81"/>
    <n v="6873"/>
    <n v="3453"/>
    <n v="3420"/>
    <n v="254"/>
    <n v="343"/>
    <n v="323"/>
    <n v="405"/>
    <n v="384"/>
    <n v="357"/>
    <n v="522"/>
    <n v="357"/>
    <n v="577"/>
    <n v="453"/>
    <n v="577"/>
    <n v="646"/>
    <n v="439"/>
    <n v="412"/>
    <n v="371"/>
    <n v="226"/>
    <n v="164"/>
    <n v="61"/>
  </r>
  <r>
    <s v="Botetourt County"/>
    <s v=" Virginia"/>
    <n v="2010"/>
    <x v="81"/>
    <n v="32867"/>
    <n v="16089"/>
    <n v="16778"/>
    <n v="1741"/>
    <n v="1939"/>
    <n v="2267"/>
    <n v="2234"/>
    <n v="1314"/>
    <n v="1281"/>
    <n v="1479"/>
    <n v="2070"/>
    <n v="2727"/>
    <n v="2859"/>
    <n v="2760"/>
    <n v="2432"/>
    <n v="2596"/>
    <n v="1643"/>
    <n v="1380"/>
    <n v="1084"/>
    <n v="493"/>
    <n v="558"/>
  </r>
  <r>
    <s v="Colonial Heights city"/>
    <s v=" Virginia"/>
    <n v="2010"/>
    <x v="81"/>
    <n v="17707"/>
    <n v="9391"/>
    <n v="8316"/>
    <n v="867"/>
    <n v="938"/>
    <n v="1009"/>
    <n v="1257"/>
    <n v="1239"/>
    <n v="1204"/>
    <n v="1097"/>
    <n v="1239"/>
    <n v="1044"/>
    <n v="1310"/>
    <n v="1345"/>
    <n v="1257"/>
    <n v="1080"/>
    <n v="725"/>
    <n v="867"/>
    <n v="531"/>
    <n v="389"/>
    <n v="318"/>
  </r>
  <r>
    <s v="Buchanan County"/>
    <s v=" Virginia"/>
    <n v="2010"/>
    <x v="81"/>
    <n v="24459"/>
    <n v="12283"/>
    <n v="12176"/>
    <n v="1125"/>
    <n v="1443"/>
    <n v="1149"/>
    <n v="1491"/>
    <n v="1174"/>
    <n v="1687"/>
    <n v="1394"/>
    <n v="1638"/>
    <n v="1858"/>
    <n v="2079"/>
    <n v="2030"/>
    <n v="1687"/>
    <n v="1858"/>
    <n v="1320"/>
    <n v="1076"/>
    <n v="733"/>
    <n v="391"/>
    <n v="342"/>
  </r>
  <r>
    <s v="Buckingham County"/>
    <s v=" Virginia"/>
    <n v="2010"/>
    <x v="81"/>
    <n v="16874"/>
    <n v="11179"/>
    <n v="5695"/>
    <n v="894"/>
    <n v="708"/>
    <n v="421"/>
    <n v="489"/>
    <n v="590"/>
    <n v="1366"/>
    <n v="1248"/>
    <n v="1721"/>
    <n v="1451"/>
    <n v="1754"/>
    <n v="1636"/>
    <n v="1113"/>
    <n v="1164"/>
    <n v="809"/>
    <n v="590"/>
    <n v="337"/>
    <n v="219"/>
    <n v="371"/>
  </r>
  <r>
    <s v="Campbell County"/>
    <s v=" Virginia"/>
    <n v="2010"/>
    <x v="81"/>
    <n v="54174"/>
    <n v="26385"/>
    <n v="27789"/>
    <n v="2925"/>
    <n v="2871"/>
    <n v="3900"/>
    <n v="3683"/>
    <n v="3792"/>
    <n v="2979"/>
    <n v="2979"/>
    <n v="3521"/>
    <n v="3954"/>
    <n v="4333"/>
    <n v="4008"/>
    <n v="3575"/>
    <n v="3358"/>
    <n v="2492"/>
    <n v="2275"/>
    <n v="1516"/>
    <n v="975"/>
    <n v="975"/>
  </r>
  <r>
    <s v="Caroline County"/>
    <s v=" Virginia"/>
    <n v="2010"/>
    <x v="81"/>
    <n v="27844"/>
    <n v="13830"/>
    <n v="14014"/>
    <n v="1893"/>
    <n v="1782"/>
    <n v="1949"/>
    <n v="1809"/>
    <n v="1559"/>
    <n v="1726"/>
    <n v="1782"/>
    <n v="2004"/>
    <n v="2143"/>
    <n v="2143"/>
    <n v="2116"/>
    <n v="1754"/>
    <n v="1698"/>
    <n v="1225"/>
    <n v="723"/>
    <n v="612"/>
    <n v="473"/>
    <n v="417"/>
  </r>
  <r>
    <s v="Carroll County"/>
    <s v=" Virginia"/>
    <n v="2010"/>
    <x v="81"/>
    <n v="29985"/>
    <n v="14972"/>
    <n v="15013"/>
    <n v="1439"/>
    <n v="1529"/>
    <n v="1799"/>
    <n v="1799"/>
    <n v="1289"/>
    <n v="1589"/>
    <n v="1559"/>
    <n v="1859"/>
    <n v="2278"/>
    <n v="2278"/>
    <n v="2338"/>
    <n v="1979"/>
    <n v="2398"/>
    <n v="1829"/>
    <n v="1499"/>
    <n v="1289"/>
    <n v="629"/>
    <n v="569"/>
  </r>
  <r>
    <s v="Charles City County"/>
    <s v=" Virginia"/>
    <n v="2010"/>
    <x v="81"/>
    <n v="7205"/>
    <n v="3597"/>
    <n v="3608"/>
    <n v="302"/>
    <n v="353"/>
    <n v="446"/>
    <n v="554"/>
    <n v="288"/>
    <n v="295"/>
    <n v="302"/>
    <n v="403"/>
    <n v="590"/>
    <n v="698"/>
    <n v="641"/>
    <n v="648"/>
    <n v="547"/>
    <n v="360"/>
    <n v="237"/>
    <n v="317"/>
    <n v="129"/>
    <n v="79"/>
  </r>
  <r>
    <s v="Charlotte County"/>
    <s v=" Virginia"/>
    <n v="2010"/>
    <x v="81"/>
    <n v="12644"/>
    <n v="6151"/>
    <n v="6493"/>
    <n v="720"/>
    <n v="758"/>
    <n v="923"/>
    <n v="910"/>
    <n v="670"/>
    <n v="543"/>
    <n v="670"/>
    <n v="758"/>
    <n v="682"/>
    <n v="998"/>
    <n v="1011"/>
    <n v="986"/>
    <n v="720"/>
    <n v="695"/>
    <n v="543"/>
    <n v="391"/>
    <n v="379"/>
    <n v="278"/>
  </r>
  <r>
    <s v="Chesterfield County"/>
    <s v=" Virginia"/>
    <n v="2010"/>
    <x v="81"/>
    <n v="308633"/>
    <n v="148989"/>
    <n v="159644"/>
    <n v="20061"/>
    <n v="21604"/>
    <n v="24690"/>
    <n v="24382"/>
    <n v="17283"/>
    <n v="17592"/>
    <n v="19752"/>
    <n v="23147"/>
    <n v="23764"/>
    <n v="25307"/>
    <n v="24073"/>
    <n v="20987"/>
    <n v="15740"/>
    <n v="11110"/>
    <n v="6481"/>
    <n v="5864"/>
    <n v="3703"/>
    <n v="3086"/>
  </r>
  <r>
    <s v="Clarke County"/>
    <s v=" Virginia"/>
    <n v="2010"/>
    <x v="81"/>
    <n v="14013"/>
    <n v="6850"/>
    <n v="7163"/>
    <n v="728"/>
    <n v="812"/>
    <n v="1050"/>
    <n v="812"/>
    <n v="672"/>
    <n v="588"/>
    <n v="616"/>
    <n v="756"/>
    <n v="1331"/>
    <n v="1247"/>
    <n v="1177"/>
    <n v="980"/>
    <n v="1107"/>
    <n v="672"/>
    <n v="448"/>
    <n v="504"/>
    <n v="266"/>
    <n v="238"/>
  </r>
  <r>
    <s v="Craig County"/>
    <s v=" Virginia"/>
    <n v="2010"/>
    <x v="81"/>
    <n v="5173"/>
    <n v="2762"/>
    <n v="2411"/>
    <n v="284"/>
    <n v="387"/>
    <n v="201"/>
    <n v="387"/>
    <n v="253"/>
    <n v="300"/>
    <n v="351"/>
    <n v="253"/>
    <n v="362"/>
    <n v="403"/>
    <n v="532"/>
    <n v="356"/>
    <n v="408"/>
    <n v="258"/>
    <n v="118"/>
    <n v="113"/>
    <n v="124"/>
    <n v="72"/>
  </r>
  <r>
    <s v="Culpeper County"/>
    <s v=" Virginia"/>
    <n v="2010"/>
    <x v="81"/>
    <n v="45749"/>
    <n v="23063"/>
    <n v="22686"/>
    <n v="3293"/>
    <n v="3614"/>
    <n v="3065"/>
    <n v="3019"/>
    <n v="2424"/>
    <n v="2836"/>
    <n v="2927"/>
    <n v="3797"/>
    <n v="3431"/>
    <n v="3705"/>
    <n v="3202"/>
    <n v="2836"/>
    <n v="2333"/>
    <n v="1967"/>
    <n v="1052"/>
    <n v="869"/>
    <n v="640"/>
    <n v="686"/>
  </r>
  <r>
    <s v="Dickenson County"/>
    <s v=" Virginia"/>
    <n v="2010"/>
    <x v="81"/>
    <n v="15966"/>
    <n v="8100"/>
    <n v="7866"/>
    <n v="910"/>
    <n v="766"/>
    <n v="1101"/>
    <n v="973"/>
    <n v="1005"/>
    <n v="734"/>
    <n v="926"/>
    <n v="766"/>
    <n v="1325"/>
    <n v="1261"/>
    <n v="1325"/>
    <n v="1229"/>
    <n v="1021"/>
    <n v="686"/>
    <n v="830"/>
    <n v="447"/>
    <n v="351"/>
    <n v="303"/>
  </r>
  <r>
    <s v="Dinwiddie County"/>
    <s v=" Virginia"/>
    <n v="2010"/>
    <x v="81"/>
    <n v="27449"/>
    <n v="13374"/>
    <n v="14075"/>
    <n v="1564"/>
    <n v="1811"/>
    <n v="1729"/>
    <n v="2031"/>
    <n v="1674"/>
    <n v="1345"/>
    <n v="1454"/>
    <n v="2058"/>
    <n v="2168"/>
    <n v="2360"/>
    <n v="2195"/>
    <n v="1976"/>
    <n v="1482"/>
    <n v="1290"/>
    <n v="905"/>
    <n v="658"/>
    <n v="384"/>
    <n v="329"/>
  </r>
  <r>
    <s v="Fairfax County"/>
    <s v=" Virginia"/>
    <n v="2010"/>
    <x v="81"/>
    <n v="1048554"/>
    <n v="517987"/>
    <n v="530567"/>
    <n v="71301"/>
    <n v="69204"/>
    <n v="70253"/>
    <n v="67107"/>
    <n v="60816"/>
    <n v="75495"/>
    <n v="75495"/>
    <n v="78641"/>
    <n v="87029"/>
    <n v="88078"/>
    <n v="82835"/>
    <n v="69204"/>
    <n v="54524"/>
    <n v="33553"/>
    <n v="23068"/>
    <n v="17825"/>
    <n v="12582"/>
    <n v="11534"/>
  </r>
  <r>
    <s v="Fauquier County"/>
    <s v=" Virginia"/>
    <n v="2010"/>
    <x v="81"/>
    <n v="64546"/>
    <n v="31905"/>
    <n v="32641"/>
    <n v="3937"/>
    <n v="4389"/>
    <n v="5357"/>
    <n v="4711"/>
    <n v="2840"/>
    <n v="2969"/>
    <n v="3291"/>
    <n v="4260"/>
    <n v="5680"/>
    <n v="5938"/>
    <n v="5228"/>
    <n v="4324"/>
    <n v="3872"/>
    <n v="2581"/>
    <n v="1936"/>
    <n v="1161"/>
    <n v="1290"/>
    <n v="710"/>
  </r>
  <r>
    <s v="Floyd County"/>
    <s v=" Virginia"/>
    <n v="2010"/>
    <x v="81"/>
    <n v="15030"/>
    <n v="7405"/>
    <n v="7625"/>
    <n v="841"/>
    <n v="931"/>
    <n v="931"/>
    <n v="841"/>
    <n v="706"/>
    <n v="751"/>
    <n v="946"/>
    <n v="751"/>
    <n v="1337"/>
    <n v="1127"/>
    <n v="1112"/>
    <n v="1082"/>
    <n v="1097"/>
    <n v="826"/>
    <n v="661"/>
    <n v="435"/>
    <n v="405"/>
    <n v="240"/>
  </r>
  <r>
    <s v="Fluvanna County"/>
    <s v=" Virginia"/>
    <n v="2010"/>
    <x v="81"/>
    <n v="25308"/>
    <n v="11451"/>
    <n v="13857"/>
    <n v="1569"/>
    <n v="1847"/>
    <n v="1543"/>
    <n v="1391"/>
    <n v="1062"/>
    <n v="1467"/>
    <n v="1670"/>
    <n v="1771"/>
    <n v="2125"/>
    <n v="2100"/>
    <n v="1872"/>
    <n v="1569"/>
    <n v="1594"/>
    <n v="1189"/>
    <n v="1037"/>
    <n v="759"/>
    <n v="430"/>
    <n v="303"/>
  </r>
  <r>
    <s v="Franklin County"/>
    <s v=" Virginia"/>
    <n v="2010"/>
    <x v="81"/>
    <n v="54938"/>
    <n v="27194"/>
    <n v="27744"/>
    <n v="2911"/>
    <n v="2856"/>
    <n v="3735"/>
    <n v="3735"/>
    <n v="2966"/>
    <n v="2637"/>
    <n v="2911"/>
    <n v="3076"/>
    <n v="4065"/>
    <n v="4395"/>
    <n v="4285"/>
    <n v="4120"/>
    <n v="4065"/>
    <n v="3186"/>
    <n v="2362"/>
    <n v="1703"/>
    <n v="1098"/>
    <n v="879"/>
  </r>
  <r>
    <s v="Frederick County"/>
    <s v=" Virginia"/>
    <n v="2010"/>
    <x v="81"/>
    <n v="75835"/>
    <n v="37693"/>
    <n v="38142"/>
    <n v="4929"/>
    <n v="5384"/>
    <n v="5763"/>
    <n v="5080"/>
    <n v="3943"/>
    <n v="4550"/>
    <n v="4474"/>
    <n v="5535"/>
    <n v="6370"/>
    <n v="6521"/>
    <n v="5460"/>
    <n v="4550"/>
    <n v="4019"/>
    <n v="3260"/>
    <n v="2199"/>
    <n v="1668"/>
    <n v="1289"/>
    <n v="834"/>
  </r>
  <r>
    <s v="Giles County"/>
    <s v=" Virginia"/>
    <n v="2010"/>
    <x v="81"/>
    <n v="17205"/>
    <n v="8448"/>
    <n v="8757"/>
    <n v="929"/>
    <n v="980"/>
    <n v="1169"/>
    <n v="1083"/>
    <n v="843"/>
    <n v="843"/>
    <n v="963"/>
    <n v="1221"/>
    <n v="1238"/>
    <n v="1255"/>
    <n v="1238"/>
    <n v="1221"/>
    <n v="1290"/>
    <n v="843"/>
    <n v="739"/>
    <n v="584"/>
    <n v="378"/>
    <n v="378"/>
  </r>
  <r>
    <s v="Gloucester County"/>
    <s v=" Virginia"/>
    <n v="2010"/>
    <x v="81"/>
    <n v="36610"/>
    <n v="18030"/>
    <n v="18580"/>
    <n v="1976"/>
    <n v="1976"/>
    <n v="2709"/>
    <n v="2635"/>
    <n v="1903"/>
    <n v="1903"/>
    <n v="1903"/>
    <n v="2123"/>
    <n v="3185"/>
    <n v="3221"/>
    <n v="3111"/>
    <n v="2709"/>
    <n v="2086"/>
    <n v="1903"/>
    <n v="1208"/>
    <n v="1025"/>
    <n v="475"/>
    <n v="622"/>
  </r>
  <r>
    <s v="Goochland County"/>
    <s v=" Virginia"/>
    <n v="2010"/>
    <x v="81"/>
    <n v="21136"/>
    <n v="10466"/>
    <n v="10670"/>
    <n v="993"/>
    <n v="1310"/>
    <n v="1099"/>
    <n v="887"/>
    <n v="570"/>
    <n v="1542"/>
    <n v="1141"/>
    <n v="1352"/>
    <n v="2071"/>
    <n v="1986"/>
    <n v="1944"/>
    <n v="1606"/>
    <n v="1669"/>
    <n v="929"/>
    <n v="887"/>
    <n v="570"/>
    <n v="359"/>
    <n v="253"/>
  </r>
  <r>
    <s v="Grayson County"/>
    <s v=" Virginia"/>
    <n v="2010"/>
    <x v="81"/>
    <n v="15855"/>
    <n v="7686"/>
    <n v="8169"/>
    <n v="776"/>
    <n v="824"/>
    <n v="872"/>
    <n v="919"/>
    <n v="729"/>
    <n v="697"/>
    <n v="840"/>
    <n v="1093"/>
    <n v="935"/>
    <n v="1236"/>
    <n v="1220"/>
    <n v="1173"/>
    <n v="1300"/>
    <n v="919"/>
    <n v="872"/>
    <n v="570"/>
    <n v="507"/>
    <n v="380"/>
  </r>
  <r>
    <s v="Greensville County"/>
    <s v=" Virginia"/>
    <n v="2010"/>
    <x v="81"/>
    <n v="12181"/>
    <n v="7706"/>
    <n v="4475"/>
    <n v="499"/>
    <n v="535"/>
    <n v="609"/>
    <n v="852"/>
    <n v="962"/>
    <n v="621"/>
    <n v="694"/>
    <n v="1291"/>
    <n v="1181"/>
    <n v="1011"/>
    <n v="998"/>
    <n v="743"/>
    <n v="706"/>
    <n v="414"/>
    <n v="426"/>
    <n v="280"/>
    <n v="182"/>
    <n v="146"/>
  </r>
  <r>
    <s v="Halifax County"/>
    <s v=" Virginia"/>
    <n v="2010"/>
    <x v="81"/>
    <n v="36311"/>
    <n v="17344"/>
    <n v="18967"/>
    <n v="2178"/>
    <n v="1960"/>
    <n v="2578"/>
    <n v="2287"/>
    <n v="1742"/>
    <n v="1706"/>
    <n v="1779"/>
    <n v="2214"/>
    <n v="2251"/>
    <n v="2614"/>
    <n v="2904"/>
    <n v="2904"/>
    <n v="2432"/>
    <n v="1851"/>
    <n v="1815"/>
    <n v="1379"/>
    <n v="944"/>
    <n v="798"/>
  </r>
  <r>
    <s v="Hanover County"/>
    <s v=" Virginia"/>
    <n v="2010"/>
    <x v="81"/>
    <n v="99172"/>
    <n v="48620"/>
    <n v="50552"/>
    <n v="5751"/>
    <n v="6545"/>
    <n v="8231"/>
    <n v="7735"/>
    <n v="5057"/>
    <n v="3867"/>
    <n v="4958"/>
    <n v="6743"/>
    <n v="8627"/>
    <n v="8925"/>
    <n v="8330"/>
    <n v="6743"/>
    <n v="5553"/>
    <n v="4264"/>
    <n v="2479"/>
    <n v="2479"/>
    <n v="1586"/>
    <n v="1388"/>
  </r>
  <r>
    <s v="Henrico County"/>
    <s v=" Virginia"/>
    <n v="2010"/>
    <x v="81"/>
    <n v="300053"/>
    <n v="140903"/>
    <n v="159150"/>
    <n v="20103"/>
    <n v="20103"/>
    <n v="20403"/>
    <n v="19503"/>
    <n v="18003"/>
    <n v="21903"/>
    <n v="20703"/>
    <n v="21603"/>
    <n v="23104"/>
    <n v="23104"/>
    <n v="21903"/>
    <n v="18603"/>
    <n v="14402"/>
    <n v="9601"/>
    <n v="8101"/>
    <n v="6901"/>
    <n v="5701"/>
    <n v="6001"/>
  </r>
  <r>
    <s v="Henry County"/>
    <s v=" Virginia"/>
    <n v="2010"/>
    <x v="81"/>
    <n v="54860"/>
    <n v="26368"/>
    <n v="28492"/>
    <n v="2962"/>
    <n v="2797"/>
    <n v="3456"/>
    <n v="3401"/>
    <n v="2852"/>
    <n v="2688"/>
    <n v="2852"/>
    <n v="3730"/>
    <n v="3840"/>
    <n v="4224"/>
    <n v="4279"/>
    <n v="3620"/>
    <n v="3895"/>
    <n v="3401"/>
    <n v="2413"/>
    <n v="1920"/>
    <n v="1481"/>
    <n v="1097"/>
  </r>
  <r>
    <s v="Highland County"/>
    <s v=" Virginia"/>
    <n v="2010"/>
    <x v="81"/>
    <n v="2395"/>
    <n v="1218"/>
    <n v="1177"/>
    <n v="33"/>
    <n v="88"/>
    <n v="110"/>
    <n v="126"/>
    <n v="69"/>
    <n v="55"/>
    <n v="47"/>
    <n v="174"/>
    <n v="179"/>
    <n v="225"/>
    <n v="193"/>
    <n v="253"/>
    <n v="249"/>
    <n v="244"/>
    <n v="186"/>
    <n v="43"/>
    <n v="69"/>
    <n v="43"/>
  </r>
  <r>
    <s v="Isle of Wight County"/>
    <s v=" Virginia"/>
    <n v="2010"/>
    <x v="81"/>
    <n v="34762"/>
    <n v="16948"/>
    <n v="17814"/>
    <n v="1911"/>
    <n v="2537"/>
    <n v="2120"/>
    <n v="2224"/>
    <n v="1703"/>
    <n v="1460"/>
    <n v="1668"/>
    <n v="2537"/>
    <n v="2502"/>
    <n v="3267"/>
    <n v="3128"/>
    <n v="2433"/>
    <n v="2468"/>
    <n v="1633"/>
    <n v="1181"/>
    <n v="764"/>
    <n v="764"/>
    <n v="486"/>
  </r>
  <r>
    <s v="James City County"/>
    <s v=" Virginia"/>
    <n v="2010"/>
    <x v="81"/>
    <n v="64386"/>
    <n v="31273"/>
    <n v="33113"/>
    <n v="3283"/>
    <n v="3798"/>
    <n v="4378"/>
    <n v="4056"/>
    <n v="3154"/>
    <n v="3026"/>
    <n v="2961"/>
    <n v="3670"/>
    <n v="4635"/>
    <n v="5022"/>
    <n v="4635"/>
    <n v="4764"/>
    <n v="4442"/>
    <n v="4120"/>
    <n v="2897"/>
    <n v="2317"/>
    <n v="1674"/>
    <n v="1545"/>
  </r>
  <r>
    <s v="King and Queen County"/>
    <s v=" Virginia"/>
    <n v="2010"/>
    <x v="81"/>
    <n v="6926"/>
    <n v="3525"/>
    <n v="3401"/>
    <n v="408"/>
    <n v="242"/>
    <n v="526"/>
    <n v="512"/>
    <n v="457"/>
    <n v="270"/>
    <n v="297"/>
    <n v="533"/>
    <n v="387"/>
    <n v="554"/>
    <n v="567"/>
    <n v="477"/>
    <n v="547"/>
    <n v="283"/>
    <n v="353"/>
    <n v="277"/>
    <n v="124"/>
    <n v="110"/>
  </r>
  <r>
    <s v="King George County"/>
    <s v=" Virginia"/>
    <n v="2010"/>
    <x v="81"/>
    <n v="22794"/>
    <n v="11446"/>
    <n v="11348"/>
    <n v="1823"/>
    <n v="1595"/>
    <n v="1869"/>
    <n v="1641"/>
    <n v="1185"/>
    <n v="1390"/>
    <n v="1549"/>
    <n v="1846"/>
    <n v="1777"/>
    <n v="1891"/>
    <n v="1595"/>
    <n v="1162"/>
    <n v="1253"/>
    <n v="729"/>
    <n v="638"/>
    <n v="410"/>
    <n v="205"/>
    <n v="182"/>
  </r>
  <r>
    <s v="King William County"/>
    <s v=" Virginia"/>
    <n v="2010"/>
    <x v="81"/>
    <n v="15509"/>
    <n v="7561"/>
    <n v="7948"/>
    <n v="977"/>
    <n v="1116"/>
    <n v="1240"/>
    <n v="1008"/>
    <n v="759"/>
    <n v="775"/>
    <n v="1039"/>
    <n v="992"/>
    <n v="1302"/>
    <n v="1318"/>
    <n v="1209"/>
    <n v="961"/>
    <n v="1054"/>
    <n v="589"/>
    <n v="387"/>
    <n v="403"/>
    <n v="217"/>
    <n v="170"/>
  </r>
  <r>
    <s v="Lancaster County"/>
    <s v=" Virginia"/>
    <n v="2010"/>
    <x v="81"/>
    <n v="11478"/>
    <n v="5422"/>
    <n v="6056"/>
    <n v="482"/>
    <n v="436"/>
    <n v="596"/>
    <n v="596"/>
    <n v="332"/>
    <n v="516"/>
    <n v="344"/>
    <n v="436"/>
    <n v="677"/>
    <n v="769"/>
    <n v="872"/>
    <n v="677"/>
    <n v="1262"/>
    <n v="929"/>
    <n v="814"/>
    <n v="562"/>
    <n v="654"/>
    <n v="505"/>
  </r>
  <r>
    <s v="Lee County"/>
    <s v=" Virginia"/>
    <n v="2010"/>
    <x v="81"/>
    <n v="25434"/>
    <n v="12943"/>
    <n v="12491"/>
    <n v="1424"/>
    <n v="1500"/>
    <n v="1424"/>
    <n v="1627"/>
    <n v="1424"/>
    <n v="1398"/>
    <n v="1602"/>
    <n v="1907"/>
    <n v="1627"/>
    <n v="2034"/>
    <n v="1983"/>
    <n v="1831"/>
    <n v="1551"/>
    <n v="1169"/>
    <n v="1144"/>
    <n v="813"/>
    <n v="661"/>
    <n v="330"/>
  </r>
  <r>
    <s v="Loudoun County"/>
    <s v=" Virginia"/>
    <n v="2010"/>
    <x v="81"/>
    <n v="291653"/>
    <n v="144143"/>
    <n v="147510"/>
    <n v="27415"/>
    <n v="26540"/>
    <n v="22748"/>
    <n v="17499"/>
    <n v="12249"/>
    <n v="18665"/>
    <n v="24498"/>
    <n v="27707"/>
    <n v="29456"/>
    <n v="24790"/>
    <n v="18374"/>
    <n v="13707"/>
    <n v="10207"/>
    <n v="6124"/>
    <n v="4374"/>
    <n v="2916"/>
    <n v="2333"/>
    <n v="2041"/>
  </r>
  <r>
    <s v="Louisa County"/>
    <s v=" Virginia"/>
    <n v="2010"/>
    <x v="81"/>
    <n v="32248"/>
    <n v="16010"/>
    <n v="16238"/>
    <n v="1934"/>
    <n v="2128"/>
    <n v="1902"/>
    <n v="1870"/>
    <n v="1612"/>
    <n v="1773"/>
    <n v="1838"/>
    <n v="2321"/>
    <n v="2225"/>
    <n v="2934"/>
    <n v="2483"/>
    <n v="2644"/>
    <n v="2096"/>
    <n v="1547"/>
    <n v="1289"/>
    <n v="838"/>
    <n v="451"/>
    <n v="386"/>
  </r>
  <r>
    <s v="Lunenburg County"/>
    <s v=" Virginia"/>
    <n v="2010"/>
    <x v="81"/>
    <n v="12968"/>
    <n v="6904"/>
    <n v="6064"/>
    <n v="726"/>
    <n v="700"/>
    <n v="674"/>
    <n v="765"/>
    <n v="855"/>
    <n v="713"/>
    <n v="700"/>
    <n v="842"/>
    <n v="946"/>
    <n v="920"/>
    <n v="1076"/>
    <n v="1180"/>
    <n v="687"/>
    <n v="635"/>
    <n v="583"/>
    <n v="466"/>
    <n v="311"/>
    <n v="220"/>
  </r>
  <r>
    <s v="Madison County"/>
    <s v=" Virginia"/>
    <n v="2010"/>
    <x v="81"/>
    <n v="13342"/>
    <n v="6583"/>
    <n v="6759"/>
    <n v="787"/>
    <n v="973"/>
    <n v="733"/>
    <n v="880"/>
    <n v="560"/>
    <n v="627"/>
    <n v="667"/>
    <n v="667"/>
    <n v="1027"/>
    <n v="1160"/>
    <n v="1134"/>
    <n v="987"/>
    <n v="960"/>
    <n v="720"/>
    <n v="493"/>
    <n v="280"/>
    <n v="253"/>
    <n v="426"/>
  </r>
  <r>
    <s v="Mathews County"/>
    <s v=" Virginia"/>
    <n v="2010"/>
    <x v="81"/>
    <n v="9004"/>
    <n v="4303"/>
    <n v="4701"/>
    <n v="387"/>
    <n v="378"/>
    <n v="549"/>
    <n v="594"/>
    <n v="396"/>
    <n v="216"/>
    <n v="405"/>
    <n v="387"/>
    <n v="621"/>
    <n v="666"/>
    <n v="702"/>
    <n v="720"/>
    <n v="810"/>
    <n v="603"/>
    <n v="621"/>
    <n v="432"/>
    <n v="135"/>
    <n v="378"/>
  </r>
  <r>
    <s v="Mecklenburg County"/>
    <s v=" Virginia"/>
    <n v="2010"/>
    <x v="81"/>
    <n v="32774"/>
    <n v="16314"/>
    <n v="16460"/>
    <n v="1638"/>
    <n v="1900"/>
    <n v="1769"/>
    <n v="1868"/>
    <n v="1704"/>
    <n v="1671"/>
    <n v="1737"/>
    <n v="1900"/>
    <n v="2163"/>
    <n v="2523"/>
    <n v="2589"/>
    <n v="2621"/>
    <n v="2064"/>
    <n v="1999"/>
    <n v="1704"/>
    <n v="1212"/>
    <n v="852"/>
    <n v="852"/>
  </r>
  <r>
    <s v="Middlesex County"/>
    <s v=" Virginia"/>
    <n v="2010"/>
    <x v="81"/>
    <n v="10831"/>
    <n v="5356"/>
    <n v="5475"/>
    <n v="346"/>
    <n v="487"/>
    <n v="563"/>
    <n v="595"/>
    <n v="433"/>
    <n v="335"/>
    <n v="303"/>
    <n v="563"/>
    <n v="801"/>
    <n v="909"/>
    <n v="985"/>
    <n v="833"/>
    <n v="1050"/>
    <n v="953"/>
    <n v="595"/>
    <n v="574"/>
    <n v="379"/>
    <n v="140"/>
  </r>
  <r>
    <s v="Montgomery County"/>
    <s v=" Virginia"/>
    <n v="2010"/>
    <x v="81"/>
    <n v="92527"/>
    <n v="48009"/>
    <n v="44518"/>
    <n v="4256"/>
    <n v="4441"/>
    <n v="3793"/>
    <n v="13786"/>
    <n v="18227"/>
    <n v="6476"/>
    <n v="5274"/>
    <n v="5088"/>
    <n v="4718"/>
    <n v="4903"/>
    <n v="4626"/>
    <n v="4718"/>
    <n v="3423"/>
    <n v="2683"/>
    <n v="2035"/>
    <n v="1572"/>
    <n v="1387"/>
    <n v="1110"/>
  </r>
  <r>
    <s v="Nelson County"/>
    <s v=" Virginia"/>
    <n v="2010"/>
    <x v="81"/>
    <n v="14989"/>
    <n v="7321"/>
    <n v="7668"/>
    <n v="674"/>
    <n v="659"/>
    <n v="1034"/>
    <n v="794"/>
    <n v="644"/>
    <n v="764"/>
    <n v="794"/>
    <n v="779"/>
    <n v="1064"/>
    <n v="1154"/>
    <n v="1244"/>
    <n v="1214"/>
    <n v="1378"/>
    <n v="854"/>
    <n v="824"/>
    <n v="344"/>
    <n v="434"/>
    <n v="359"/>
  </r>
  <r>
    <s v="New Kent County"/>
    <s v=" Virginia"/>
    <n v="2010"/>
    <x v="81"/>
    <n v="17655"/>
    <n v="9029"/>
    <n v="8626"/>
    <n v="953"/>
    <n v="971"/>
    <n v="1288"/>
    <n v="1147"/>
    <n v="741"/>
    <n v="776"/>
    <n v="1076"/>
    <n v="1288"/>
    <n v="1571"/>
    <n v="1659"/>
    <n v="1518"/>
    <n v="1483"/>
    <n v="1218"/>
    <n v="776"/>
    <n v="494"/>
    <n v="388"/>
    <n v="176"/>
    <n v="123"/>
  </r>
  <r>
    <s v="Northampton County"/>
    <s v=" Virginia"/>
    <n v="2010"/>
    <x v="81"/>
    <n v="12572"/>
    <n v="6238"/>
    <n v="6334"/>
    <n v="691"/>
    <n v="905"/>
    <n v="502"/>
    <n v="829"/>
    <n v="590"/>
    <n v="641"/>
    <n v="616"/>
    <n v="628"/>
    <n v="691"/>
    <n v="892"/>
    <n v="1005"/>
    <n v="942"/>
    <n v="930"/>
    <n v="854"/>
    <n v="553"/>
    <n v="515"/>
    <n v="389"/>
    <n v="427"/>
  </r>
  <r>
    <s v="Northumberland County"/>
    <s v=" Virginia"/>
    <n v="2010"/>
    <x v="81"/>
    <n v="12419"/>
    <n v="6088"/>
    <n v="6331"/>
    <n v="546"/>
    <n v="608"/>
    <n v="571"/>
    <n v="658"/>
    <n v="347"/>
    <n v="447"/>
    <n v="509"/>
    <n v="447"/>
    <n v="757"/>
    <n v="769"/>
    <n v="981"/>
    <n v="956"/>
    <n v="1279"/>
    <n v="1068"/>
    <n v="956"/>
    <n v="906"/>
    <n v="397"/>
    <n v="211"/>
  </r>
  <r>
    <s v="Nottoway County"/>
    <s v=" Virginia"/>
    <n v="2010"/>
    <x v="81"/>
    <n v="15819"/>
    <n v="8275"/>
    <n v="7544"/>
    <n v="901"/>
    <n v="743"/>
    <n v="1059"/>
    <n v="996"/>
    <n v="949"/>
    <n v="901"/>
    <n v="1012"/>
    <n v="870"/>
    <n v="1471"/>
    <n v="1249"/>
    <n v="1123"/>
    <n v="980"/>
    <n v="885"/>
    <n v="759"/>
    <n v="664"/>
    <n v="506"/>
    <n v="395"/>
    <n v="332"/>
  </r>
  <r>
    <s v="Page County"/>
    <s v=" Virginia"/>
    <n v="2010"/>
    <x v="81"/>
    <n v="24116"/>
    <n v="12049"/>
    <n v="12067"/>
    <n v="1302"/>
    <n v="1398"/>
    <n v="1639"/>
    <n v="1495"/>
    <n v="1302"/>
    <n v="1278"/>
    <n v="1374"/>
    <n v="1471"/>
    <n v="1929"/>
    <n v="1856"/>
    <n v="1736"/>
    <n v="1591"/>
    <n v="1615"/>
    <n v="1302"/>
    <n v="1085"/>
    <n v="723"/>
    <n v="530"/>
    <n v="482"/>
  </r>
  <r>
    <s v="Patrick County"/>
    <s v=" Virginia"/>
    <n v="2010"/>
    <x v="81"/>
    <n v="18643"/>
    <n v="9123"/>
    <n v="9520"/>
    <n v="876"/>
    <n v="932"/>
    <n v="1230"/>
    <n v="1193"/>
    <n v="876"/>
    <n v="615"/>
    <n v="969"/>
    <n v="1174"/>
    <n v="1360"/>
    <n v="1379"/>
    <n v="1435"/>
    <n v="1435"/>
    <n v="1342"/>
    <n v="1267"/>
    <n v="969"/>
    <n v="689"/>
    <n v="335"/>
    <n v="559"/>
  </r>
  <r>
    <s v="Pittsylvania County"/>
    <s v=" Virginia"/>
    <n v="2010"/>
    <x v="81"/>
    <n v="63147"/>
    <n v="31009"/>
    <n v="32138"/>
    <n v="3283"/>
    <n v="3788"/>
    <n v="4104"/>
    <n v="3915"/>
    <n v="3157"/>
    <n v="3157"/>
    <n v="3220"/>
    <n v="3978"/>
    <n v="4736"/>
    <n v="5304"/>
    <n v="5114"/>
    <n v="4799"/>
    <n v="4230"/>
    <n v="3536"/>
    <n v="2399"/>
    <n v="2020"/>
    <n v="1452"/>
    <n v="1010"/>
  </r>
  <r>
    <s v="Powhatan County"/>
    <s v=" Virginia"/>
    <n v="2010"/>
    <x v="81"/>
    <n v="27758"/>
    <n v="15774"/>
    <n v="11984"/>
    <n v="1415"/>
    <n v="1859"/>
    <n v="1720"/>
    <n v="1609"/>
    <n v="721"/>
    <n v="1665"/>
    <n v="2442"/>
    <n v="2303"/>
    <n v="2553"/>
    <n v="2553"/>
    <n v="2137"/>
    <n v="1859"/>
    <n v="1832"/>
    <n v="1165"/>
    <n v="804"/>
    <n v="610"/>
    <n v="305"/>
    <n v="194"/>
  </r>
  <r>
    <s v="Prince Edward County"/>
    <s v=" Virginia"/>
    <n v="2010"/>
    <x v="81"/>
    <n v="22723"/>
    <n v="11424"/>
    <n v="11299"/>
    <n v="1022"/>
    <n v="1158"/>
    <n v="1067"/>
    <n v="3272"/>
    <n v="3635"/>
    <n v="977"/>
    <n v="749"/>
    <n v="1431"/>
    <n v="1181"/>
    <n v="1317"/>
    <n v="1454"/>
    <n v="1090"/>
    <n v="1204"/>
    <n v="999"/>
    <n v="590"/>
    <n v="590"/>
    <n v="568"/>
    <n v="409"/>
  </r>
  <r>
    <s v="Prince George County"/>
    <s v=" Virginia"/>
    <n v="2010"/>
    <x v="81"/>
    <n v="35129"/>
    <n v="19078"/>
    <n v="16051"/>
    <n v="1967"/>
    <n v="1967"/>
    <n v="2669"/>
    <n v="3442"/>
    <n v="2107"/>
    <n v="2072"/>
    <n v="2529"/>
    <n v="2985"/>
    <n v="2564"/>
    <n v="2845"/>
    <n v="2704"/>
    <n v="2177"/>
    <n v="1721"/>
    <n v="1229"/>
    <n v="878"/>
    <n v="491"/>
    <n v="491"/>
    <n v="281"/>
  </r>
  <r>
    <s v="Prince William County"/>
    <s v=" Virginia"/>
    <n v="2010"/>
    <x v="81"/>
    <n v="379415"/>
    <n v="188880"/>
    <n v="190535"/>
    <n v="32629"/>
    <n v="30353"/>
    <n v="29594"/>
    <n v="27317"/>
    <n v="23523"/>
    <n v="27697"/>
    <n v="28835"/>
    <n v="31112"/>
    <n v="33009"/>
    <n v="31112"/>
    <n v="25420"/>
    <n v="19729"/>
    <n v="15176"/>
    <n v="9864"/>
    <n v="5691"/>
    <n v="4173"/>
    <n v="2276"/>
    <n v="2276"/>
  </r>
  <r>
    <s v="Pulaski County"/>
    <s v=" Virginia"/>
    <n v="2010"/>
    <x v="81"/>
    <n v="34963"/>
    <n v="17423"/>
    <n v="17540"/>
    <n v="1713"/>
    <n v="1678"/>
    <n v="2237"/>
    <n v="1992"/>
    <n v="1783"/>
    <n v="1783"/>
    <n v="2097"/>
    <n v="2412"/>
    <n v="2587"/>
    <n v="2692"/>
    <n v="2762"/>
    <n v="2797"/>
    <n v="2482"/>
    <n v="2027"/>
    <n v="1503"/>
    <n v="1118"/>
    <n v="734"/>
    <n v="594"/>
  </r>
  <r>
    <s v="Rappahannock County"/>
    <s v=" Virginia"/>
    <n v="2010"/>
    <x v="81"/>
    <n v="7376"/>
    <n v="3595"/>
    <n v="3781"/>
    <n v="331"/>
    <n v="339"/>
    <n v="523"/>
    <n v="442"/>
    <n v="376"/>
    <n v="236"/>
    <n v="302"/>
    <n v="331"/>
    <n v="582"/>
    <n v="663"/>
    <n v="641"/>
    <n v="737"/>
    <n v="545"/>
    <n v="368"/>
    <n v="427"/>
    <n v="206"/>
    <n v="132"/>
    <n v="184"/>
  </r>
  <r>
    <s v="Richmond County"/>
    <s v=" Virginia"/>
    <n v="2010"/>
    <x v="81"/>
    <n v="9328"/>
    <n v="5308"/>
    <n v="4020"/>
    <n v="447"/>
    <n v="410"/>
    <n v="485"/>
    <n v="419"/>
    <n v="727"/>
    <n v="401"/>
    <n v="587"/>
    <n v="652"/>
    <n v="839"/>
    <n v="932"/>
    <n v="652"/>
    <n v="503"/>
    <n v="559"/>
    <n v="503"/>
    <n v="354"/>
    <n v="447"/>
    <n v="223"/>
    <n v="177"/>
  </r>
  <r>
    <s v="Roanoke County"/>
    <s v=" Virginia"/>
    <n v="2010"/>
    <x v="81"/>
    <n v="91583"/>
    <n v="43537"/>
    <n v="48046"/>
    <n v="4945"/>
    <n v="5220"/>
    <n v="6410"/>
    <n v="5861"/>
    <n v="4579"/>
    <n v="4395"/>
    <n v="4945"/>
    <n v="5952"/>
    <n v="6868"/>
    <n v="7143"/>
    <n v="7418"/>
    <n v="6777"/>
    <n v="5952"/>
    <n v="4304"/>
    <n v="3480"/>
    <n v="2655"/>
    <n v="2289"/>
    <n v="2381"/>
  </r>
  <r>
    <s v="Rockbridge County"/>
    <s v=" Virginia"/>
    <n v="2010"/>
    <x v="81"/>
    <n v="22217"/>
    <n v="10969"/>
    <n v="11248"/>
    <n v="1088"/>
    <n v="1466"/>
    <n v="977"/>
    <n v="1310"/>
    <n v="1244"/>
    <n v="1088"/>
    <n v="1044"/>
    <n v="1221"/>
    <n v="1577"/>
    <n v="1710"/>
    <n v="1777"/>
    <n v="1888"/>
    <n v="1444"/>
    <n v="1399"/>
    <n v="1044"/>
    <n v="866"/>
    <n v="555"/>
    <n v="510"/>
  </r>
  <r>
    <s v="Russell County"/>
    <s v=" Virginia"/>
    <n v="2010"/>
    <x v="81"/>
    <n v="28842"/>
    <n v="14231"/>
    <n v="14611"/>
    <n v="1442"/>
    <n v="1817"/>
    <n v="1615"/>
    <n v="1759"/>
    <n v="1528"/>
    <n v="1643"/>
    <n v="1701"/>
    <n v="2076"/>
    <n v="1788"/>
    <n v="2278"/>
    <n v="2451"/>
    <n v="2249"/>
    <n v="1788"/>
    <n v="1557"/>
    <n v="1153"/>
    <n v="749"/>
    <n v="519"/>
    <n v="692"/>
  </r>
  <r>
    <s v="Scott County"/>
    <s v=" Virginia"/>
    <n v="2010"/>
    <x v="81"/>
    <n v="23234"/>
    <n v="11522"/>
    <n v="11712"/>
    <n v="1161"/>
    <n v="1254"/>
    <n v="1370"/>
    <n v="1324"/>
    <n v="1301"/>
    <n v="1045"/>
    <n v="1277"/>
    <n v="1301"/>
    <n v="1928"/>
    <n v="1742"/>
    <n v="1789"/>
    <n v="1649"/>
    <n v="1672"/>
    <n v="1184"/>
    <n v="1301"/>
    <n v="766"/>
    <n v="627"/>
    <n v="557"/>
  </r>
  <r>
    <s v="Baxter County"/>
    <s v=" Arkansas"/>
    <n v="2010"/>
    <x v="56"/>
    <n v="41468"/>
    <n v="20452"/>
    <n v="21016"/>
    <n v="2322"/>
    <n v="2446"/>
    <n v="2612"/>
    <n v="2736"/>
    <n v="2073"/>
    <n v="2156"/>
    <n v="2073"/>
    <n v="2363"/>
    <n v="3193"/>
    <n v="3110"/>
    <n v="3193"/>
    <n v="2861"/>
    <n v="2736"/>
    <n v="2197"/>
    <n v="1907"/>
    <n v="1451"/>
    <n v="1161"/>
    <n v="787"/>
  </r>
  <r>
    <s v="Smyth County"/>
    <s v=" Virginia"/>
    <n v="2010"/>
    <x v="81"/>
    <n v="32383"/>
    <n v="15801"/>
    <n v="16582"/>
    <n v="1942"/>
    <n v="1910"/>
    <n v="1845"/>
    <n v="2104"/>
    <n v="1651"/>
    <n v="1716"/>
    <n v="1781"/>
    <n v="2234"/>
    <n v="2234"/>
    <n v="2363"/>
    <n v="2428"/>
    <n v="2169"/>
    <n v="2234"/>
    <n v="1619"/>
    <n v="1586"/>
    <n v="1165"/>
    <n v="841"/>
    <n v="582"/>
  </r>
  <r>
    <s v="Southampton County"/>
    <s v=" Virginia"/>
    <n v="2010"/>
    <x v="81"/>
    <n v="18493"/>
    <n v="9687"/>
    <n v="8806"/>
    <n v="924"/>
    <n v="1202"/>
    <n v="998"/>
    <n v="1220"/>
    <n v="1072"/>
    <n v="887"/>
    <n v="980"/>
    <n v="1386"/>
    <n v="1109"/>
    <n v="1756"/>
    <n v="1664"/>
    <n v="1239"/>
    <n v="1276"/>
    <n v="1017"/>
    <n v="591"/>
    <n v="573"/>
    <n v="332"/>
    <n v="277"/>
  </r>
  <r>
    <s v="Spotsylvania County"/>
    <s v=" Virginia"/>
    <n v="2010"/>
    <x v="81"/>
    <n v="120212"/>
    <n v="59033"/>
    <n v="61179"/>
    <n v="8535"/>
    <n v="9256"/>
    <n v="10218"/>
    <n v="9616"/>
    <n v="6611"/>
    <n v="7092"/>
    <n v="7573"/>
    <n v="8895"/>
    <n v="10458"/>
    <n v="10218"/>
    <n v="8294"/>
    <n v="7092"/>
    <n v="5409"/>
    <n v="3846"/>
    <n v="2524"/>
    <n v="2043"/>
    <n v="1322"/>
    <n v="1322"/>
  </r>
  <r>
    <s v="Stafford County"/>
    <s v=" Virginia"/>
    <n v="2010"/>
    <x v="81"/>
    <n v="124587"/>
    <n v="62668"/>
    <n v="61919"/>
    <n v="8721"/>
    <n v="9593"/>
    <n v="11462"/>
    <n v="10340"/>
    <n v="8347"/>
    <n v="7475"/>
    <n v="7599"/>
    <n v="9593"/>
    <n v="11212"/>
    <n v="11337"/>
    <n v="8845"/>
    <n v="6727"/>
    <n v="4734"/>
    <n v="3239"/>
    <n v="1993"/>
    <n v="1619"/>
    <n v="872"/>
    <n v="747"/>
  </r>
  <r>
    <s v="Sussex County"/>
    <s v=" Virginia"/>
    <n v="2010"/>
    <x v="81"/>
    <n v="12167"/>
    <n v="6657"/>
    <n v="5510"/>
    <n v="547"/>
    <n v="547"/>
    <n v="596"/>
    <n v="803"/>
    <n v="1301"/>
    <n v="754"/>
    <n v="657"/>
    <n v="730"/>
    <n v="1034"/>
    <n v="1009"/>
    <n v="924"/>
    <n v="693"/>
    <n v="839"/>
    <n v="450"/>
    <n v="474"/>
    <n v="377"/>
    <n v="292"/>
    <n v="133"/>
  </r>
  <r>
    <s v="Tazewell County"/>
    <s v=" Virginia"/>
    <n v="2010"/>
    <x v="81"/>
    <n v="44706"/>
    <n v="22055"/>
    <n v="22651"/>
    <n v="2280"/>
    <n v="2682"/>
    <n v="2592"/>
    <n v="2637"/>
    <n v="2369"/>
    <n v="2369"/>
    <n v="2682"/>
    <n v="2905"/>
    <n v="2950"/>
    <n v="3397"/>
    <n v="3755"/>
    <n v="3308"/>
    <n v="3218"/>
    <n v="2235"/>
    <n v="1922"/>
    <n v="1430"/>
    <n v="1117"/>
    <n v="804"/>
  </r>
  <r>
    <s v="Warren County"/>
    <s v=" Virginia"/>
    <n v="2010"/>
    <x v="81"/>
    <n v="37044"/>
    <n v="18368"/>
    <n v="18676"/>
    <n v="2370"/>
    <n v="2333"/>
    <n v="2741"/>
    <n v="2704"/>
    <n v="2037"/>
    <n v="1926"/>
    <n v="2296"/>
    <n v="2593"/>
    <n v="3111"/>
    <n v="3222"/>
    <n v="2778"/>
    <n v="2518"/>
    <n v="1815"/>
    <n v="1333"/>
    <n v="1296"/>
    <n v="740"/>
    <n v="592"/>
    <n v="703"/>
  </r>
  <r>
    <s v="Washington County"/>
    <s v=" Virginia"/>
    <n v="2010"/>
    <x v="81"/>
    <n v="54322"/>
    <n v="26782"/>
    <n v="27540"/>
    <n v="2716"/>
    <n v="2933"/>
    <n v="3204"/>
    <n v="3313"/>
    <n v="2933"/>
    <n v="2879"/>
    <n v="3096"/>
    <n v="3802"/>
    <n v="3693"/>
    <n v="4237"/>
    <n v="4237"/>
    <n v="3856"/>
    <n v="3965"/>
    <n v="2933"/>
    <n v="2444"/>
    <n v="2064"/>
    <n v="1086"/>
    <n v="869"/>
  </r>
  <r>
    <s v="Wythe County"/>
    <s v=" Virginia"/>
    <n v="2010"/>
    <x v="81"/>
    <n v="29005"/>
    <n v="14343"/>
    <n v="14662"/>
    <n v="1595"/>
    <n v="2117"/>
    <n v="1450"/>
    <n v="1711"/>
    <n v="1421"/>
    <n v="1566"/>
    <n v="1711"/>
    <n v="1798"/>
    <n v="2262"/>
    <n v="2204"/>
    <n v="2204"/>
    <n v="2204"/>
    <n v="1827"/>
    <n v="1740"/>
    <n v="1044"/>
    <n v="870"/>
    <n v="783"/>
    <n v="493"/>
  </r>
  <r>
    <s v="York County"/>
    <s v=" Virginia"/>
    <n v="2010"/>
    <x v="81"/>
    <n v="64846"/>
    <n v="31775"/>
    <n v="33071"/>
    <n v="3631"/>
    <n v="4928"/>
    <n v="5122"/>
    <n v="5447"/>
    <n v="3436"/>
    <n v="3371"/>
    <n v="3047"/>
    <n v="4085"/>
    <n v="5641"/>
    <n v="6030"/>
    <n v="5122"/>
    <n v="3955"/>
    <n v="3631"/>
    <n v="2528"/>
    <n v="1815"/>
    <n v="1426"/>
    <n v="907"/>
    <n v="713"/>
  </r>
  <r>
    <s v="Alexandria city"/>
    <s v=" Virginia"/>
    <n v="2010"/>
    <x v="81"/>
    <n v="133647"/>
    <n v="64320"/>
    <n v="69327"/>
    <n v="9488"/>
    <n v="5880"/>
    <n v="4143"/>
    <n v="4677"/>
    <n v="8419"/>
    <n v="16973"/>
    <n v="15235"/>
    <n v="13498"/>
    <n v="10290"/>
    <n v="9221"/>
    <n v="8687"/>
    <n v="8018"/>
    <n v="6815"/>
    <n v="4009"/>
    <n v="2539"/>
    <n v="2004"/>
    <n v="1737"/>
    <n v="1871"/>
  </r>
  <r>
    <s v="Bedford city"/>
    <s v=" Virginia"/>
    <n v="2010"/>
    <x v="81"/>
    <n v="6177"/>
    <n v="3008"/>
    <n v="3169"/>
    <n v="315"/>
    <n v="438"/>
    <n v="568"/>
    <n v="352"/>
    <n v="345"/>
    <n v="265"/>
    <n v="302"/>
    <n v="321"/>
    <n v="494"/>
    <n v="525"/>
    <n v="407"/>
    <n v="481"/>
    <n v="271"/>
    <n v="327"/>
    <n v="302"/>
    <n v="105"/>
    <n v="172"/>
    <n v="185"/>
  </r>
  <r>
    <s v="Bristol city"/>
    <s v=" Virginia"/>
    <n v="2010"/>
    <x v="81"/>
    <n v="17704"/>
    <n v="8313"/>
    <n v="9391"/>
    <n v="1026"/>
    <n v="991"/>
    <n v="1115"/>
    <n v="938"/>
    <n v="1168"/>
    <n v="1062"/>
    <n v="1009"/>
    <n v="1186"/>
    <n v="1097"/>
    <n v="1274"/>
    <n v="1203"/>
    <n v="1274"/>
    <n v="920"/>
    <n v="849"/>
    <n v="849"/>
    <n v="743"/>
    <n v="460"/>
    <n v="513"/>
  </r>
  <r>
    <s v="Buena Vista city"/>
    <s v=" Virginia"/>
    <n v="2010"/>
    <x v="81"/>
    <n v="6653"/>
    <n v="3085"/>
    <n v="3568"/>
    <n v="345"/>
    <n v="552"/>
    <n v="272"/>
    <n v="558"/>
    <n v="658"/>
    <n v="319"/>
    <n v="266"/>
    <n v="525"/>
    <n v="359"/>
    <n v="412"/>
    <n v="425"/>
    <n v="479"/>
    <n v="352"/>
    <n v="372"/>
    <n v="286"/>
    <n v="153"/>
    <n v="73"/>
    <n v="239"/>
  </r>
  <r>
    <s v="Charlottesville city"/>
    <s v=" Virginia"/>
    <n v="2010"/>
    <x v="81"/>
    <n v="42267"/>
    <n v="20234"/>
    <n v="22033"/>
    <n v="2155"/>
    <n v="1690"/>
    <n v="1437"/>
    <n v="4353"/>
    <n v="8876"/>
    <n v="4522"/>
    <n v="2662"/>
    <n v="2451"/>
    <n v="1859"/>
    <n v="2197"/>
    <n v="2197"/>
    <n v="2113"/>
    <n v="1563"/>
    <n v="1268"/>
    <n v="887"/>
    <n v="718"/>
    <n v="676"/>
    <n v="549"/>
  </r>
  <r>
    <s v="Chesapeake city"/>
    <s v=" Virginia"/>
    <n v="2010"/>
    <x v="81"/>
    <n v="219268"/>
    <n v="106557"/>
    <n v="112711"/>
    <n v="14252"/>
    <n v="15348"/>
    <n v="17102"/>
    <n v="17322"/>
    <n v="13813"/>
    <n v="13813"/>
    <n v="13156"/>
    <n v="14910"/>
    <n v="17979"/>
    <n v="19514"/>
    <n v="16664"/>
    <n v="13156"/>
    <n v="10305"/>
    <n v="7016"/>
    <n v="5481"/>
    <n v="4166"/>
    <n v="3069"/>
    <n v="2192"/>
  </r>
  <r>
    <s v="Covington city"/>
    <s v=" Virginia"/>
    <n v="2010"/>
    <x v="81"/>
    <n v="5989"/>
    <n v="2937"/>
    <n v="3052"/>
    <n v="305"/>
    <n v="371"/>
    <n v="383"/>
    <n v="467"/>
    <n v="317"/>
    <n v="221"/>
    <n v="263"/>
    <n v="413"/>
    <n v="395"/>
    <n v="527"/>
    <n v="443"/>
    <n v="431"/>
    <n v="329"/>
    <n v="401"/>
    <n v="185"/>
    <n v="227"/>
    <n v="131"/>
    <n v="185"/>
  </r>
  <r>
    <s v="Danville city"/>
    <s v=" Virginia"/>
    <n v="2010"/>
    <x v="81"/>
    <n v="43787"/>
    <n v="19926"/>
    <n v="23861"/>
    <n v="2627"/>
    <n v="2320"/>
    <n v="2758"/>
    <n v="3021"/>
    <n v="2977"/>
    <n v="2320"/>
    <n v="2189"/>
    <n v="2364"/>
    <n v="2583"/>
    <n v="2977"/>
    <n v="3459"/>
    <n v="3021"/>
    <n v="2802"/>
    <n v="1926"/>
    <n v="1970"/>
    <n v="1620"/>
    <n v="1532"/>
    <n v="1269"/>
  </r>
  <r>
    <s v="Emporia city"/>
    <s v=" Virginia"/>
    <n v="2010"/>
    <x v="81"/>
    <n v="5822"/>
    <n v="2643"/>
    <n v="3179"/>
    <n v="588"/>
    <n v="337"/>
    <n v="308"/>
    <n v="296"/>
    <n v="349"/>
    <n v="529"/>
    <n v="267"/>
    <n v="261"/>
    <n v="401"/>
    <n v="436"/>
    <n v="372"/>
    <n v="308"/>
    <n v="413"/>
    <n v="244"/>
    <n v="128"/>
    <n v="163"/>
    <n v="145"/>
    <n v="273"/>
  </r>
  <r>
    <s v="Falls Church city"/>
    <s v=" Virginia"/>
    <n v="2010"/>
    <x v="81"/>
    <n v="11465"/>
    <n v="5494"/>
    <n v="5971"/>
    <n v="745"/>
    <n v="733"/>
    <n v="756"/>
    <n v="756"/>
    <n v="745"/>
    <n v="653"/>
    <n v="664"/>
    <n v="630"/>
    <n v="1020"/>
    <n v="1031"/>
    <n v="1008"/>
    <n v="756"/>
    <n v="699"/>
    <n v="366"/>
    <n v="298"/>
    <n v="252"/>
    <n v="160"/>
    <n v="206"/>
  </r>
  <r>
    <s v="Fredericksburg city"/>
    <s v=" Virginia"/>
    <n v="2010"/>
    <x v="81"/>
    <n v="23375"/>
    <n v="10720"/>
    <n v="12655"/>
    <n v="1589"/>
    <n v="1285"/>
    <n v="981"/>
    <n v="2898"/>
    <n v="3342"/>
    <n v="2080"/>
    <n v="1262"/>
    <n v="1355"/>
    <n v="1355"/>
    <n v="1379"/>
    <n v="1285"/>
    <n v="935"/>
    <n v="1122"/>
    <n v="748"/>
    <n v="467"/>
    <n v="490"/>
    <n v="374"/>
    <n v="420"/>
  </r>
  <r>
    <s v="Galax city"/>
    <s v=" Virginia"/>
    <n v="2010"/>
    <x v="81"/>
    <n v="6936"/>
    <n v="3191"/>
    <n v="3745"/>
    <n v="201"/>
    <n v="534"/>
    <n v="242"/>
    <n v="339"/>
    <n v="339"/>
    <n v="610"/>
    <n v="436"/>
    <n v="319"/>
    <n v="402"/>
    <n v="464"/>
    <n v="367"/>
    <n v="534"/>
    <n v="443"/>
    <n v="277"/>
    <n v="277"/>
    <n v="457"/>
    <n v="332"/>
    <n v="360"/>
  </r>
  <r>
    <s v="Hampton city"/>
    <s v=" Virginia"/>
    <n v="2010"/>
    <x v="81"/>
    <n v="139046"/>
    <n v="66884"/>
    <n v="72162"/>
    <n v="9037"/>
    <n v="8064"/>
    <n v="9316"/>
    <n v="10567"/>
    <n v="12931"/>
    <n v="10706"/>
    <n v="8203"/>
    <n v="9037"/>
    <n v="9037"/>
    <n v="10845"/>
    <n v="10011"/>
    <n v="8620"/>
    <n v="6257"/>
    <n v="5144"/>
    <n v="4032"/>
    <n v="3059"/>
    <n v="2224"/>
    <n v="1807"/>
  </r>
  <r>
    <s v="Lexington city"/>
    <s v=" Virginia"/>
    <n v="2010"/>
    <x v="81"/>
    <n v="6990"/>
    <n v="3785"/>
    <n v="3205"/>
    <n v="377"/>
    <n v="167"/>
    <n v="160"/>
    <n v="1593"/>
    <n v="1712"/>
    <n v="356"/>
    <n v="174"/>
    <n v="342"/>
    <n v="111"/>
    <n v="174"/>
    <n v="244"/>
    <n v="188"/>
    <n v="307"/>
    <n v="307"/>
    <n v="279"/>
    <n v="125"/>
    <n v="90"/>
    <n v="272"/>
  </r>
  <r>
    <s v="Lynchburg city"/>
    <s v=" Virginia"/>
    <n v="2010"/>
    <x v="81"/>
    <n v="73726"/>
    <n v="34266"/>
    <n v="39460"/>
    <n v="4497"/>
    <n v="3833"/>
    <n v="3833"/>
    <n v="8109"/>
    <n v="10690"/>
    <n v="4718"/>
    <n v="3907"/>
    <n v="3686"/>
    <n v="3907"/>
    <n v="4276"/>
    <n v="4497"/>
    <n v="3907"/>
    <n v="3465"/>
    <n v="2580"/>
    <n v="2064"/>
    <n v="2064"/>
    <n v="1695"/>
    <n v="1916"/>
  </r>
  <r>
    <s v="Manassas city"/>
    <s v=" Virginia"/>
    <n v="2010"/>
    <x v="81"/>
    <n v="36067"/>
    <n v="18124"/>
    <n v="17943"/>
    <n v="3137"/>
    <n v="2668"/>
    <n v="2705"/>
    <n v="2705"/>
    <n v="2524"/>
    <n v="2849"/>
    <n v="2668"/>
    <n v="2813"/>
    <n v="2777"/>
    <n v="2813"/>
    <n v="2560"/>
    <n v="2055"/>
    <n v="1406"/>
    <n v="901"/>
    <n v="504"/>
    <n v="288"/>
    <n v="468"/>
    <n v="180"/>
  </r>
  <r>
    <s v="Manassas Park city"/>
    <s v=" Virginia"/>
    <n v="2010"/>
    <x v="81"/>
    <n v="13195"/>
    <n v="6476"/>
    <n v="6719"/>
    <n v="1332"/>
    <n v="1279"/>
    <n v="791"/>
    <n v="699"/>
    <n v="1002"/>
    <n v="1240"/>
    <n v="1081"/>
    <n v="1200"/>
    <n v="1319"/>
    <n v="1108"/>
    <n v="554"/>
    <n v="369"/>
    <n v="501"/>
    <n v="263"/>
    <n v="197"/>
    <n v="184"/>
    <n v="26"/>
    <n v="39"/>
  </r>
  <r>
    <s v="Martinsville city"/>
    <s v=" Virginia"/>
    <n v="2010"/>
    <x v="81"/>
    <n v="14029"/>
    <n v="6348"/>
    <n v="7681"/>
    <n v="897"/>
    <n v="813"/>
    <n v="771"/>
    <n v="968"/>
    <n v="687"/>
    <n v="645"/>
    <n v="589"/>
    <n v="827"/>
    <n v="1164"/>
    <n v="1094"/>
    <n v="1052"/>
    <n v="911"/>
    <n v="897"/>
    <n v="673"/>
    <n v="645"/>
    <n v="561"/>
    <n v="448"/>
    <n v="392"/>
  </r>
  <r>
    <s v="Newport News city"/>
    <s v=" Virginia"/>
    <n v="2010"/>
    <x v="81"/>
    <n v="181822"/>
    <n v="87782"/>
    <n v="94040"/>
    <n v="13636"/>
    <n v="12000"/>
    <n v="12000"/>
    <n v="15454"/>
    <n v="16727"/>
    <n v="15454"/>
    <n v="12000"/>
    <n v="11818"/>
    <n v="11636"/>
    <n v="13273"/>
    <n v="11818"/>
    <n v="10000"/>
    <n v="7454"/>
    <n v="5454"/>
    <n v="4363"/>
    <n v="3818"/>
    <n v="2727"/>
    <n v="2181"/>
  </r>
  <r>
    <s v="Norfolk city"/>
    <s v=" Virginia"/>
    <n v="2010"/>
    <x v="81"/>
    <n v="242143"/>
    <n v="124702"/>
    <n v="117441"/>
    <n v="16950"/>
    <n v="14770"/>
    <n v="12591"/>
    <n v="18887"/>
    <n v="36321"/>
    <n v="23245"/>
    <n v="16707"/>
    <n v="14286"/>
    <n v="14528"/>
    <n v="15012"/>
    <n v="14528"/>
    <n v="11622"/>
    <n v="8959"/>
    <n v="6053"/>
    <n v="5085"/>
    <n v="4600"/>
    <n v="3874"/>
    <n v="3147"/>
  </r>
  <r>
    <s v="Norton city"/>
    <s v=" Virginia"/>
    <n v="2010"/>
    <x v="81"/>
    <n v="3886"/>
    <n v="1683"/>
    <n v="2203"/>
    <n v="167"/>
    <n v="217"/>
    <n v="272"/>
    <n v="275"/>
    <n v="392"/>
    <n v="217"/>
    <n v="202"/>
    <n v="182"/>
    <n v="291"/>
    <n v="365"/>
    <n v="233"/>
    <n v="314"/>
    <n v="124"/>
    <n v="147"/>
    <n v="155"/>
    <n v="147"/>
    <n v="116"/>
    <n v="58"/>
  </r>
  <r>
    <s v="Petersburg city"/>
    <s v=" Virginia"/>
    <n v="2010"/>
    <x v="81"/>
    <n v="32303"/>
    <n v="15001"/>
    <n v="17302"/>
    <n v="2067"/>
    <n v="1518"/>
    <n v="2131"/>
    <n v="2099"/>
    <n v="2939"/>
    <n v="2325"/>
    <n v="1582"/>
    <n v="1712"/>
    <n v="2261"/>
    <n v="2487"/>
    <n v="2422"/>
    <n v="2422"/>
    <n v="1518"/>
    <n v="1421"/>
    <n v="1033"/>
    <n v="1033"/>
    <n v="710"/>
    <n v="613"/>
  </r>
  <r>
    <s v="Poquoson city"/>
    <s v=" Virginia"/>
    <n v="2010"/>
    <x v="81"/>
    <n v="12099"/>
    <n v="5965"/>
    <n v="6134"/>
    <n v="508"/>
    <n v="810"/>
    <n v="1040"/>
    <n v="967"/>
    <n v="556"/>
    <n v="411"/>
    <n v="532"/>
    <n v="859"/>
    <n v="919"/>
    <n v="1101"/>
    <n v="980"/>
    <n v="762"/>
    <n v="907"/>
    <n v="544"/>
    <n v="496"/>
    <n v="350"/>
    <n v="133"/>
    <n v="217"/>
  </r>
  <r>
    <s v="Portsmouth city"/>
    <s v=" Virginia"/>
    <n v="2010"/>
    <x v="81"/>
    <n v="96785"/>
    <n v="46570"/>
    <n v="50215"/>
    <n v="7162"/>
    <n v="6484"/>
    <n v="5903"/>
    <n v="6678"/>
    <n v="8033"/>
    <n v="7646"/>
    <n v="6387"/>
    <n v="6000"/>
    <n v="5903"/>
    <n v="6968"/>
    <n v="6774"/>
    <n v="5903"/>
    <n v="4548"/>
    <n v="3484"/>
    <n v="2806"/>
    <n v="2419"/>
    <n v="2129"/>
    <n v="1742"/>
  </r>
  <r>
    <s v="Radford city"/>
    <s v=" Virginia"/>
    <n v="2010"/>
    <x v="81"/>
    <n v="16318"/>
    <n v="7418"/>
    <n v="8900"/>
    <n v="554"/>
    <n v="522"/>
    <n v="620"/>
    <n v="4046"/>
    <n v="4079"/>
    <n v="815"/>
    <n v="636"/>
    <n v="734"/>
    <n v="505"/>
    <n v="685"/>
    <n v="701"/>
    <n v="538"/>
    <n v="440"/>
    <n v="473"/>
    <n v="310"/>
    <n v="261"/>
    <n v="163"/>
    <n v="244"/>
  </r>
  <r>
    <s v="Richmond city"/>
    <s v=" Virginia"/>
    <n v="2010"/>
    <x v="81"/>
    <n v="201828"/>
    <n v="95592"/>
    <n v="106236"/>
    <n v="13118"/>
    <n v="11100"/>
    <n v="9082"/>
    <n v="16751"/>
    <n v="24219"/>
    <n v="19173"/>
    <n v="13926"/>
    <n v="12715"/>
    <n v="11907"/>
    <n v="12916"/>
    <n v="13118"/>
    <n v="11706"/>
    <n v="9082"/>
    <n v="6458"/>
    <n v="5045"/>
    <n v="4238"/>
    <n v="3632"/>
    <n v="3632"/>
  </r>
  <r>
    <s v="Roanoke city"/>
    <s v=" Virginia"/>
    <n v="2010"/>
    <x v="81"/>
    <n v="95793"/>
    <n v="45444"/>
    <n v="50349"/>
    <n v="6418"/>
    <n v="5555"/>
    <n v="5555"/>
    <n v="5555"/>
    <n v="6130"/>
    <n v="7376"/>
    <n v="6609"/>
    <n v="6609"/>
    <n v="6418"/>
    <n v="6992"/>
    <n v="6992"/>
    <n v="6418"/>
    <n v="5268"/>
    <n v="3640"/>
    <n v="2873"/>
    <n v="2586"/>
    <n v="2490"/>
    <n v="2299"/>
  </r>
  <r>
    <s v="Salem city"/>
    <s v=" Virginia"/>
    <n v="2010"/>
    <x v="81"/>
    <n v="24641"/>
    <n v="11702"/>
    <n v="12939"/>
    <n v="1232"/>
    <n v="1256"/>
    <n v="1429"/>
    <n v="2340"/>
    <n v="2020"/>
    <n v="1232"/>
    <n v="1182"/>
    <n v="1626"/>
    <n v="1453"/>
    <n v="1700"/>
    <n v="1921"/>
    <n v="1453"/>
    <n v="1626"/>
    <n v="1133"/>
    <n v="1034"/>
    <n v="936"/>
    <n v="665"/>
    <n v="418"/>
  </r>
  <r>
    <s v="Staunton city"/>
    <s v=" Virginia"/>
    <n v="2010"/>
    <x v="81"/>
    <n v="23806"/>
    <n v="10848"/>
    <n v="12958"/>
    <n v="1237"/>
    <n v="1285"/>
    <n v="1118"/>
    <n v="1595"/>
    <n v="1642"/>
    <n v="1499"/>
    <n v="1428"/>
    <n v="1285"/>
    <n v="1547"/>
    <n v="1595"/>
    <n v="1833"/>
    <n v="1856"/>
    <n v="1356"/>
    <n v="1261"/>
    <n v="904"/>
    <n v="904"/>
    <n v="690"/>
    <n v="737"/>
  </r>
  <r>
    <s v="Suffolk city"/>
    <s v=" Virginia"/>
    <n v="2010"/>
    <x v="81"/>
    <n v="82544"/>
    <n v="39563"/>
    <n v="42981"/>
    <n v="6025"/>
    <n v="6108"/>
    <n v="6108"/>
    <n v="5778"/>
    <n v="4457"/>
    <n v="4539"/>
    <n v="5200"/>
    <n v="6190"/>
    <n v="7098"/>
    <n v="7016"/>
    <n v="6025"/>
    <n v="4870"/>
    <n v="4127"/>
    <n v="3136"/>
    <n v="2063"/>
    <n v="1733"/>
    <n v="1155"/>
    <n v="1073"/>
  </r>
  <r>
    <s v="Virginia Beach city"/>
    <s v=" Virginia"/>
    <n v="2010"/>
    <x v="81"/>
    <n v="435996"/>
    <n v="213449"/>
    <n v="222547"/>
    <n v="29211"/>
    <n v="27903"/>
    <n v="30519"/>
    <n v="30955"/>
    <n v="35315"/>
    <n v="35315"/>
    <n v="30519"/>
    <n v="30955"/>
    <n v="31827"/>
    <n v="34007"/>
    <n v="30083"/>
    <n v="24415"/>
    <n v="20055"/>
    <n v="13515"/>
    <n v="10899"/>
    <n v="9155"/>
    <n v="5667"/>
    <n v="5231"/>
  </r>
  <r>
    <s v="Winchester city"/>
    <s v=" Virginia"/>
    <n v="2010"/>
    <x v="81"/>
    <n v="25953"/>
    <n v="12510"/>
    <n v="13443"/>
    <n v="1764"/>
    <n v="1531"/>
    <n v="1427"/>
    <n v="1660"/>
    <n v="2517"/>
    <n v="1998"/>
    <n v="1505"/>
    <n v="1764"/>
    <n v="1660"/>
    <n v="1972"/>
    <n v="1712"/>
    <n v="1660"/>
    <n v="1245"/>
    <n v="908"/>
    <n v="804"/>
    <n v="778"/>
    <n v="545"/>
    <n v="493"/>
  </r>
  <r>
    <s v="Adams County"/>
    <s v=" Washington"/>
    <n v="2010"/>
    <x v="100"/>
    <n v="17884"/>
    <n v="9145"/>
    <n v="8739"/>
    <n v="1931"/>
    <n v="1502"/>
    <n v="1645"/>
    <n v="1555"/>
    <n v="1233"/>
    <n v="1144"/>
    <n v="1162"/>
    <n v="1037"/>
    <n v="1126"/>
    <n v="1037"/>
    <n v="1019"/>
    <n v="1001"/>
    <n v="590"/>
    <n v="572"/>
    <n v="429"/>
    <n v="304"/>
    <n v="286"/>
    <n v="304"/>
  </r>
  <r>
    <s v="Asotin County"/>
    <s v=" Washington"/>
    <n v="2010"/>
    <x v="100"/>
    <n v="21363"/>
    <n v="10293"/>
    <n v="11070"/>
    <n v="1239"/>
    <n v="1260"/>
    <n v="1324"/>
    <n v="1409"/>
    <n v="1196"/>
    <n v="1153"/>
    <n v="1217"/>
    <n v="1068"/>
    <n v="1367"/>
    <n v="1559"/>
    <n v="1602"/>
    <n v="1623"/>
    <n v="1324"/>
    <n v="1153"/>
    <n v="1004"/>
    <n v="747"/>
    <n v="555"/>
    <n v="555"/>
  </r>
  <r>
    <s v="Benton County"/>
    <s v=" Washington"/>
    <n v="2010"/>
    <x v="100"/>
    <n v="167077"/>
    <n v="83430"/>
    <n v="83647"/>
    <n v="12196"/>
    <n v="12363"/>
    <n v="13032"/>
    <n v="12697"/>
    <n v="10358"/>
    <n v="11027"/>
    <n v="10024"/>
    <n v="10191"/>
    <n v="11528"/>
    <n v="12530"/>
    <n v="12363"/>
    <n v="10860"/>
    <n v="8688"/>
    <n v="5847"/>
    <n v="4511"/>
    <n v="3675"/>
    <n v="2840"/>
    <n v="2172"/>
  </r>
  <r>
    <s v="Chelan County"/>
    <s v=" Washington"/>
    <n v="2010"/>
    <x v="100"/>
    <n v="70995"/>
    <n v="35099"/>
    <n v="35896"/>
    <n v="4756"/>
    <n v="4898"/>
    <n v="5040"/>
    <n v="5253"/>
    <n v="4117"/>
    <n v="4117"/>
    <n v="3762"/>
    <n v="3762"/>
    <n v="4756"/>
    <n v="5111"/>
    <n v="5537"/>
    <n v="4827"/>
    <n v="4259"/>
    <n v="2910"/>
    <n v="2555"/>
    <n v="1987"/>
    <n v="1632"/>
    <n v="1774"/>
  </r>
  <r>
    <s v="Clallam County"/>
    <s v=" Washington"/>
    <n v="2010"/>
    <x v="100"/>
    <n v="70638"/>
    <n v="35212"/>
    <n v="35426"/>
    <n v="3249"/>
    <n v="3319"/>
    <n v="3955"/>
    <n v="4097"/>
    <n v="3531"/>
    <n v="3461"/>
    <n v="3178"/>
    <n v="3390"/>
    <n v="3955"/>
    <n v="4662"/>
    <n v="5792"/>
    <n v="6145"/>
    <n v="5509"/>
    <n v="4732"/>
    <n v="3814"/>
    <n v="2896"/>
    <n v="2542"/>
    <n v="2331"/>
  </r>
  <r>
    <s v="Clark County"/>
    <s v=" Washington"/>
    <n v="2010"/>
    <x v="100"/>
    <n v="414816"/>
    <n v="204832"/>
    <n v="209984"/>
    <n v="29037"/>
    <n v="30696"/>
    <n v="32770"/>
    <n v="29866"/>
    <n v="23644"/>
    <n v="26548"/>
    <n v="27377"/>
    <n v="29866"/>
    <n v="30696"/>
    <n v="31526"/>
    <n v="29451"/>
    <n v="26963"/>
    <n v="21570"/>
    <n v="14103"/>
    <n v="11200"/>
    <n v="7466"/>
    <n v="6222"/>
    <n v="6222"/>
  </r>
  <r>
    <s v="Columbia County"/>
    <s v=" Washington"/>
    <n v="2010"/>
    <x v="100"/>
    <n v="3957"/>
    <n v="2089"/>
    <n v="1868"/>
    <n v="158"/>
    <n v="154"/>
    <n v="288"/>
    <n v="265"/>
    <n v="185"/>
    <n v="185"/>
    <n v="158"/>
    <n v="209"/>
    <n v="245"/>
    <n v="312"/>
    <n v="312"/>
    <n v="328"/>
    <n v="371"/>
    <n v="197"/>
    <n v="241"/>
    <n v="94"/>
    <n v="110"/>
    <n v="138"/>
  </r>
  <r>
    <s v="Cowlitz County"/>
    <s v=" Washington"/>
    <n v="2010"/>
    <x v="100"/>
    <n v="101244"/>
    <n v="50223"/>
    <n v="51021"/>
    <n v="6580"/>
    <n v="6884"/>
    <n v="7087"/>
    <n v="7087"/>
    <n v="5467"/>
    <n v="5872"/>
    <n v="5770"/>
    <n v="6580"/>
    <n v="6277"/>
    <n v="7593"/>
    <n v="7593"/>
    <n v="7593"/>
    <n v="5872"/>
    <n v="4657"/>
    <n v="3543"/>
    <n v="2632"/>
    <n v="2126"/>
    <n v="2024"/>
  </r>
  <r>
    <s v="Douglas County"/>
    <s v=" Washington"/>
    <n v="2010"/>
    <x v="100"/>
    <n v="37160"/>
    <n v="18446"/>
    <n v="18714"/>
    <n v="2638"/>
    <n v="2861"/>
    <n v="2787"/>
    <n v="2898"/>
    <n v="2155"/>
    <n v="2192"/>
    <n v="2303"/>
    <n v="2564"/>
    <n v="2118"/>
    <n v="2638"/>
    <n v="2638"/>
    <n v="2229"/>
    <n v="2229"/>
    <n v="1597"/>
    <n v="1077"/>
    <n v="966"/>
    <n v="780"/>
    <n v="483"/>
  </r>
  <r>
    <s v="Ferry County"/>
    <s v=" Washington"/>
    <n v="2010"/>
    <x v="100"/>
    <n v="7504"/>
    <n v="3803"/>
    <n v="3701"/>
    <n v="472"/>
    <n v="435"/>
    <n v="495"/>
    <n v="630"/>
    <n v="375"/>
    <n v="202"/>
    <n v="300"/>
    <n v="345"/>
    <n v="412"/>
    <n v="630"/>
    <n v="570"/>
    <n v="705"/>
    <n v="585"/>
    <n v="480"/>
    <n v="405"/>
    <n v="217"/>
    <n v="105"/>
    <n v="157"/>
  </r>
  <r>
    <s v="Franklin County"/>
    <s v=" Washington"/>
    <n v="2010"/>
    <x v="100"/>
    <n v="71329"/>
    <n v="36663"/>
    <n v="34666"/>
    <n v="7703"/>
    <n v="7418"/>
    <n v="5920"/>
    <n v="5706"/>
    <n v="5064"/>
    <n v="5848"/>
    <n v="5706"/>
    <n v="4779"/>
    <n v="4351"/>
    <n v="3923"/>
    <n v="3709"/>
    <n v="3281"/>
    <n v="2567"/>
    <n v="1569"/>
    <n v="1497"/>
    <n v="927"/>
    <n v="855"/>
    <n v="499"/>
  </r>
  <r>
    <s v="Garfield County"/>
    <s v=" Washington"/>
    <n v="2010"/>
    <x v="100"/>
    <n v="2240"/>
    <n v="1060"/>
    <n v="1180"/>
    <n v="103"/>
    <n v="127"/>
    <n v="159"/>
    <n v="125"/>
    <n v="105"/>
    <n v="56"/>
    <n v="76"/>
    <n v="116"/>
    <n v="103"/>
    <n v="168"/>
    <n v="176"/>
    <n v="185"/>
    <n v="181"/>
    <n v="118"/>
    <n v="82"/>
    <n v="114"/>
    <n v="73"/>
    <n v="170"/>
  </r>
  <r>
    <s v="Grant County"/>
    <s v=" Washington"/>
    <n v="2010"/>
    <x v="100"/>
    <n v="85142"/>
    <n v="43483"/>
    <n v="41659"/>
    <n v="7662"/>
    <n v="6811"/>
    <n v="7066"/>
    <n v="7237"/>
    <n v="5789"/>
    <n v="5534"/>
    <n v="5363"/>
    <n v="5449"/>
    <n v="5278"/>
    <n v="5193"/>
    <n v="5193"/>
    <n v="4342"/>
    <n v="4257"/>
    <n v="3320"/>
    <n v="2128"/>
    <n v="1958"/>
    <n v="1362"/>
    <n v="1191"/>
  </r>
  <r>
    <s v="Grays Harbor County"/>
    <s v=" Washington"/>
    <n v="2010"/>
    <x v="100"/>
    <n v="72092"/>
    <n v="36989"/>
    <n v="35103"/>
    <n v="4109"/>
    <n v="4109"/>
    <n v="4613"/>
    <n v="4974"/>
    <n v="4397"/>
    <n v="4181"/>
    <n v="3892"/>
    <n v="4325"/>
    <n v="4758"/>
    <n v="5262"/>
    <n v="5767"/>
    <n v="5478"/>
    <n v="4758"/>
    <n v="3748"/>
    <n v="2667"/>
    <n v="2090"/>
    <n v="1730"/>
    <n v="1153"/>
  </r>
  <r>
    <s v="Island County"/>
    <s v=" Washington"/>
    <n v="2010"/>
    <x v="100"/>
    <n v="78633"/>
    <n v="39061"/>
    <n v="39572"/>
    <n v="4560"/>
    <n v="4560"/>
    <n v="4639"/>
    <n v="4717"/>
    <n v="5504"/>
    <n v="4875"/>
    <n v="4010"/>
    <n v="4246"/>
    <n v="4717"/>
    <n v="5347"/>
    <n v="5818"/>
    <n v="5740"/>
    <n v="6133"/>
    <n v="4560"/>
    <n v="3381"/>
    <n v="2437"/>
    <n v="1808"/>
    <n v="1494"/>
  </r>
  <r>
    <s v="Jefferson County"/>
    <s v=" Washington"/>
    <n v="2010"/>
    <x v="100"/>
    <n v="29574"/>
    <n v="14657"/>
    <n v="14917"/>
    <n v="975"/>
    <n v="1153"/>
    <n v="1537"/>
    <n v="1389"/>
    <n v="1035"/>
    <n v="1123"/>
    <n v="1153"/>
    <n v="1360"/>
    <n v="1626"/>
    <n v="2099"/>
    <n v="2602"/>
    <n v="3223"/>
    <n v="3075"/>
    <n v="2365"/>
    <n v="1833"/>
    <n v="1123"/>
    <n v="1005"/>
    <n v="828"/>
  </r>
  <r>
    <s v="King County"/>
    <s v=" Washington"/>
    <n v="2010"/>
    <x v="100"/>
    <n v="1879189"/>
    <n v="935829"/>
    <n v="943360"/>
    <n v="116509"/>
    <n v="108992"/>
    <n v="108992"/>
    <n v="116509"/>
    <n v="127784"/>
    <n v="157851"/>
    <n v="146576"/>
    <n v="150335"/>
    <n v="148455"/>
    <n v="148455"/>
    <n v="139059"/>
    <n v="120268"/>
    <n v="90201"/>
    <n v="60134"/>
    <n v="41342"/>
    <n v="35704"/>
    <n v="30067"/>
    <n v="30067"/>
  </r>
  <r>
    <s v="Kitsap County"/>
    <s v=" Washington"/>
    <n v="2010"/>
    <x v="100"/>
    <n v="247336"/>
    <n v="125152"/>
    <n v="122184"/>
    <n v="14592"/>
    <n v="14840"/>
    <n v="16571"/>
    <n v="17808"/>
    <n v="18302"/>
    <n v="15829"/>
    <n v="13603"/>
    <n v="15087"/>
    <n v="17066"/>
    <n v="19292"/>
    <n v="19539"/>
    <n v="17560"/>
    <n v="15582"/>
    <n v="10140"/>
    <n v="7172"/>
    <n v="5441"/>
    <n v="4452"/>
    <n v="3957"/>
  </r>
  <r>
    <s v="Kittitas County"/>
    <s v=" Washington"/>
    <n v="2010"/>
    <x v="100"/>
    <n v="39869"/>
    <n v="20093"/>
    <n v="19776"/>
    <n v="1913"/>
    <n v="2113"/>
    <n v="2192"/>
    <n v="3747"/>
    <n v="6777"/>
    <n v="2392"/>
    <n v="1873"/>
    <n v="2033"/>
    <n v="2073"/>
    <n v="2591"/>
    <n v="2591"/>
    <n v="2352"/>
    <n v="2272"/>
    <n v="1873"/>
    <n v="916"/>
    <n v="877"/>
    <n v="677"/>
    <n v="518"/>
  </r>
  <r>
    <s v="Lewis County"/>
    <s v=" Washington"/>
    <n v="2010"/>
    <x v="100"/>
    <n v="74650"/>
    <n v="37480"/>
    <n v="37170"/>
    <n v="4404"/>
    <n v="5001"/>
    <n v="4777"/>
    <n v="5598"/>
    <n v="4105"/>
    <n v="4329"/>
    <n v="3956"/>
    <n v="4031"/>
    <n v="4926"/>
    <n v="5524"/>
    <n v="5449"/>
    <n v="5598"/>
    <n v="4628"/>
    <n v="3732"/>
    <n v="2986"/>
    <n v="2239"/>
    <n v="1791"/>
    <n v="1642"/>
  </r>
  <r>
    <s v="Lincoln County"/>
    <s v=" Washington"/>
    <n v="2010"/>
    <x v="100"/>
    <n v="10533"/>
    <n v="5320"/>
    <n v="5213"/>
    <n v="547"/>
    <n v="642"/>
    <n v="747"/>
    <n v="716"/>
    <n v="389"/>
    <n v="389"/>
    <n v="452"/>
    <n v="484"/>
    <n v="610"/>
    <n v="789"/>
    <n v="926"/>
    <n v="916"/>
    <n v="747"/>
    <n v="705"/>
    <n v="484"/>
    <n v="431"/>
    <n v="315"/>
    <n v="231"/>
  </r>
  <r>
    <s v="Mason County"/>
    <s v=" Washington"/>
    <n v="2010"/>
    <x v="100"/>
    <n v="59287"/>
    <n v="30747"/>
    <n v="28540"/>
    <n v="3142"/>
    <n v="3497"/>
    <n v="3201"/>
    <n v="3794"/>
    <n v="3201"/>
    <n v="3082"/>
    <n v="3379"/>
    <n v="3260"/>
    <n v="4031"/>
    <n v="4565"/>
    <n v="4742"/>
    <n v="4742"/>
    <n v="4268"/>
    <n v="3142"/>
    <n v="2905"/>
    <n v="1897"/>
    <n v="1245"/>
    <n v="1185"/>
  </r>
  <r>
    <s v="Okanogan County"/>
    <s v=" Washington"/>
    <n v="2010"/>
    <x v="100"/>
    <n v="40238"/>
    <n v="20203"/>
    <n v="20035"/>
    <n v="2655"/>
    <n v="2494"/>
    <n v="2454"/>
    <n v="3017"/>
    <n v="2011"/>
    <n v="2052"/>
    <n v="2011"/>
    <n v="2333"/>
    <n v="2293"/>
    <n v="2937"/>
    <n v="3219"/>
    <n v="3500"/>
    <n v="2695"/>
    <n v="2011"/>
    <n v="1730"/>
    <n v="1046"/>
    <n v="804"/>
    <n v="925"/>
  </r>
  <r>
    <s v="Pacific County"/>
    <s v=" Washington"/>
    <n v="2010"/>
    <x v="100"/>
    <n v="21192"/>
    <n v="10595"/>
    <n v="10597"/>
    <n v="974"/>
    <n v="890"/>
    <n v="1101"/>
    <n v="1313"/>
    <n v="953"/>
    <n v="890"/>
    <n v="890"/>
    <n v="932"/>
    <n v="1271"/>
    <n v="1419"/>
    <n v="1822"/>
    <n v="1716"/>
    <n v="2013"/>
    <n v="1610"/>
    <n v="1229"/>
    <n v="911"/>
    <n v="550"/>
    <n v="678"/>
  </r>
  <r>
    <s v="Pend Oreille County"/>
    <s v=" Washington"/>
    <n v="2010"/>
    <x v="100"/>
    <n v="12904"/>
    <n v="6580"/>
    <n v="6324"/>
    <n v="632"/>
    <n v="658"/>
    <n v="1032"/>
    <n v="838"/>
    <n v="464"/>
    <n v="490"/>
    <n v="567"/>
    <n v="619"/>
    <n v="838"/>
    <n v="954"/>
    <n v="1174"/>
    <n v="1316"/>
    <n v="1006"/>
    <n v="671"/>
    <n v="735"/>
    <n v="309"/>
    <n v="270"/>
    <n v="322"/>
  </r>
  <r>
    <s v="Pierce County"/>
    <s v=" Washington"/>
    <n v="2010"/>
    <x v="100"/>
    <n v="782681"/>
    <n v="387491"/>
    <n v="395190"/>
    <n v="54004"/>
    <n v="53222"/>
    <n v="55570"/>
    <n v="57135"/>
    <n v="57135"/>
    <n v="56353"/>
    <n v="51656"/>
    <n v="53222"/>
    <n v="57918"/>
    <n v="60266"/>
    <n v="57135"/>
    <n v="47743"/>
    <n v="37568"/>
    <n v="25828"/>
    <n v="19567"/>
    <n v="15653"/>
    <n v="11740"/>
    <n v="10957"/>
  </r>
  <r>
    <s v="San Juan County"/>
    <s v=" Washington"/>
    <n v="2010"/>
    <x v="100"/>
    <n v="15551"/>
    <n v="7669"/>
    <n v="7882"/>
    <n v="513"/>
    <n v="622"/>
    <n v="824"/>
    <n v="777"/>
    <n v="466"/>
    <n v="528"/>
    <n v="730"/>
    <n v="699"/>
    <n v="886"/>
    <n v="1197"/>
    <n v="1570"/>
    <n v="1726"/>
    <n v="1695"/>
    <n v="1166"/>
    <n v="793"/>
    <n v="559"/>
    <n v="450"/>
    <n v="342"/>
  </r>
  <r>
    <s v="Skagit County"/>
    <s v=" Washington"/>
    <n v="2010"/>
    <x v="100"/>
    <n v="115231"/>
    <n v="57056"/>
    <n v="58175"/>
    <n v="7490"/>
    <n v="7144"/>
    <n v="7835"/>
    <n v="8296"/>
    <n v="6568"/>
    <n v="7029"/>
    <n v="6452"/>
    <n v="6913"/>
    <n v="7490"/>
    <n v="8181"/>
    <n v="8527"/>
    <n v="8066"/>
    <n v="7374"/>
    <n v="5415"/>
    <n v="4148"/>
    <n v="3341"/>
    <n v="2765"/>
    <n v="2304"/>
  </r>
  <r>
    <s v="Skamania County"/>
    <s v=" Washington"/>
    <n v="2010"/>
    <x v="100"/>
    <n v="10869"/>
    <n v="5454"/>
    <n v="5415"/>
    <n v="543"/>
    <n v="684"/>
    <n v="739"/>
    <n v="728"/>
    <n v="532"/>
    <n v="456"/>
    <n v="597"/>
    <n v="663"/>
    <n v="771"/>
    <n v="945"/>
    <n v="1043"/>
    <n v="956"/>
    <n v="760"/>
    <n v="554"/>
    <n v="326"/>
    <n v="249"/>
    <n v="184"/>
    <n v="130"/>
  </r>
  <r>
    <s v="Snohomish County"/>
    <s v=" Washington"/>
    <n v="2010"/>
    <x v="100"/>
    <n v="694219"/>
    <n v="346889"/>
    <n v="347330"/>
    <n v="46512"/>
    <n v="47206"/>
    <n v="47901"/>
    <n v="49289"/>
    <n v="43735"/>
    <n v="48595"/>
    <n v="47206"/>
    <n v="52066"/>
    <n v="54843"/>
    <n v="57620"/>
    <n v="54149"/>
    <n v="44430"/>
    <n v="32628"/>
    <n v="21520"/>
    <n v="15272"/>
    <n v="11801"/>
    <n v="10413"/>
    <n v="9719"/>
  </r>
  <r>
    <s v="Spokane County"/>
    <s v=" Washington"/>
    <n v="2010"/>
    <x v="100"/>
    <n v="461262"/>
    <n v="227597"/>
    <n v="233665"/>
    <n v="29520"/>
    <n v="29059"/>
    <n v="30904"/>
    <n v="34594"/>
    <n v="37362"/>
    <n v="32288"/>
    <n v="27214"/>
    <n v="29059"/>
    <n v="30443"/>
    <n v="34133"/>
    <n v="33672"/>
    <n v="29520"/>
    <n v="25369"/>
    <n v="17066"/>
    <n v="12915"/>
    <n v="11531"/>
    <n v="8763"/>
    <n v="7841"/>
  </r>
  <r>
    <s v="Stevens County"/>
    <s v=" Washington"/>
    <n v="2010"/>
    <x v="100"/>
    <n v="43171"/>
    <n v="21433"/>
    <n v="21738"/>
    <n v="2331"/>
    <n v="2806"/>
    <n v="3237"/>
    <n v="3324"/>
    <n v="1726"/>
    <n v="1640"/>
    <n v="1899"/>
    <n v="2374"/>
    <n v="2806"/>
    <n v="3367"/>
    <n v="3799"/>
    <n v="3626"/>
    <n v="3324"/>
    <n v="2331"/>
    <n v="1985"/>
    <n v="1208"/>
    <n v="777"/>
    <n v="647"/>
  </r>
  <r>
    <s v="Thurston County"/>
    <s v=" Washington"/>
    <n v="2010"/>
    <x v="100"/>
    <n v="243563"/>
    <n v="118577"/>
    <n v="124986"/>
    <n v="14613"/>
    <n v="15100"/>
    <n v="16318"/>
    <n v="16805"/>
    <n v="16318"/>
    <n v="16562"/>
    <n v="15100"/>
    <n v="16805"/>
    <n v="16318"/>
    <n v="18267"/>
    <n v="18754"/>
    <n v="18267"/>
    <n v="13883"/>
    <n v="9742"/>
    <n v="6819"/>
    <n v="5601"/>
    <n v="3897"/>
    <n v="4627"/>
  </r>
  <r>
    <s v="Wahkiakum County"/>
    <s v=" Washington"/>
    <n v="2010"/>
    <x v="100"/>
    <n v="3982"/>
    <n v="1883"/>
    <n v="2099"/>
    <n v="195"/>
    <n v="131"/>
    <n v="262"/>
    <n v="330"/>
    <n v="47"/>
    <n v="119"/>
    <n v="163"/>
    <n v="171"/>
    <n v="226"/>
    <n v="266"/>
    <n v="342"/>
    <n v="310"/>
    <n v="418"/>
    <n v="270"/>
    <n v="362"/>
    <n v="127"/>
    <n v="115"/>
    <n v="123"/>
  </r>
  <r>
    <s v="Walla Walla County"/>
    <s v=" Washington"/>
    <n v="2010"/>
    <x v="100"/>
    <n v="57585"/>
    <n v="29327"/>
    <n v="28258"/>
    <n v="3512"/>
    <n v="3397"/>
    <n v="3743"/>
    <n v="4952"/>
    <n v="4779"/>
    <n v="3973"/>
    <n v="3109"/>
    <n v="3339"/>
    <n v="3685"/>
    <n v="3915"/>
    <n v="3915"/>
    <n v="3685"/>
    <n v="2879"/>
    <n v="2015"/>
    <n v="2015"/>
    <n v="1785"/>
    <n v="1382"/>
    <n v="1497"/>
  </r>
  <r>
    <s v="Whatcom County"/>
    <s v=" Washington"/>
    <n v="2010"/>
    <x v="100"/>
    <n v="195993"/>
    <n v="97083"/>
    <n v="98910"/>
    <n v="10975"/>
    <n v="10583"/>
    <n v="12347"/>
    <n v="16071"/>
    <n v="20775"/>
    <n v="12739"/>
    <n v="11367"/>
    <n v="12347"/>
    <n v="11955"/>
    <n v="13523"/>
    <n v="13719"/>
    <n v="13327"/>
    <n v="11171"/>
    <n v="7839"/>
    <n v="5487"/>
    <n v="4507"/>
    <n v="3919"/>
    <n v="3135"/>
  </r>
  <r>
    <s v="Whitman County"/>
    <s v=" Washington"/>
    <n v="2010"/>
    <x v="100"/>
    <n v="43747"/>
    <n v="22238"/>
    <n v="21509"/>
    <n v="1837"/>
    <n v="1706"/>
    <n v="1968"/>
    <n v="6387"/>
    <n v="10718"/>
    <n v="3412"/>
    <n v="2099"/>
    <n v="1793"/>
    <n v="1881"/>
    <n v="2231"/>
    <n v="2143"/>
    <n v="1924"/>
    <n v="1574"/>
    <n v="1268"/>
    <n v="787"/>
    <n v="874"/>
    <n v="568"/>
    <n v="568"/>
  </r>
  <r>
    <s v="Yakima County"/>
    <s v=" Washington"/>
    <n v="2010"/>
    <x v="100"/>
    <n v="236542"/>
    <n v="118254"/>
    <n v="118288"/>
    <n v="20579"/>
    <n v="19159"/>
    <n v="19869"/>
    <n v="19632"/>
    <n v="16084"/>
    <n v="15611"/>
    <n v="14665"/>
    <n v="15375"/>
    <n v="14429"/>
    <n v="15375"/>
    <n v="14665"/>
    <n v="13009"/>
    <n v="10880"/>
    <n v="8278"/>
    <n v="5913"/>
    <n v="4967"/>
    <n v="3548"/>
    <n v="4021"/>
  </r>
  <r>
    <s v="Barbour County"/>
    <s v=" West Virginia"/>
    <n v="2010"/>
    <x v="91"/>
    <n v="16256"/>
    <n v="8029"/>
    <n v="8227"/>
    <n v="926"/>
    <n v="1056"/>
    <n v="910"/>
    <n v="1121"/>
    <n v="1024"/>
    <n v="910"/>
    <n v="877"/>
    <n v="1154"/>
    <n v="910"/>
    <n v="1202"/>
    <n v="1284"/>
    <n v="1121"/>
    <n v="1105"/>
    <n v="845"/>
    <n v="617"/>
    <n v="536"/>
    <n v="390"/>
    <n v="243"/>
  </r>
  <r>
    <s v="Berkeley County"/>
    <s v=" West Virginia"/>
    <n v="2010"/>
    <x v="91"/>
    <n v="100910"/>
    <n v="50038"/>
    <n v="50872"/>
    <n v="7063"/>
    <n v="6861"/>
    <n v="7366"/>
    <n v="6458"/>
    <n v="5550"/>
    <n v="7063"/>
    <n v="6660"/>
    <n v="7770"/>
    <n v="8274"/>
    <n v="7669"/>
    <n v="7063"/>
    <n v="6861"/>
    <n v="5146"/>
    <n v="3733"/>
    <n v="2825"/>
    <n v="2320"/>
    <n v="1311"/>
    <n v="1009"/>
  </r>
  <r>
    <s v="Boone County"/>
    <s v=" West Virginia"/>
    <n v="2010"/>
    <x v="91"/>
    <n v="24872"/>
    <n v="12353"/>
    <n v="12519"/>
    <n v="1542"/>
    <n v="1517"/>
    <n v="1666"/>
    <n v="1542"/>
    <n v="1218"/>
    <n v="1392"/>
    <n v="1641"/>
    <n v="1616"/>
    <n v="1716"/>
    <n v="1790"/>
    <n v="2188"/>
    <n v="2188"/>
    <n v="1343"/>
    <n v="994"/>
    <n v="994"/>
    <n v="820"/>
    <n v="397"/>
    <n v="298"/>
  </r>
  <r>
    <s v="Jeff Davis County"/>
    <s v=" Georgia"/>
    <n v="2010"/>
    <x v="64"/>
    <n v="14558"/>
    <n v="7376"/>
    <n v="7182"/>
    <n v="771"/>
    <n v="844"/>
    <n v="844"/>
    <n v="917"/>
    <n v="800"/>
    <n v="742"/>
    <n v="815"/>
    <n v="975"/>
    <n v="975"/>
    <n v="1077"/>
    <n v="1135"/>
    <n v="1281"/>
    <n v="873"/>
    <n v="800"/>
    <n v="596"/>
    <n v="465"/>
    <n v="363"/>
    <n v="262"/>
  </r>
  <r>
    <s v="Brooke County"/>
    <s v=" West Virginia"/>
    <n v="2010"/>
    <x v="91"/>
    <n v="24194"/>
    <n v="11769"/>
    <n v="12425"/>
    <n v="1137"/>
    <n v="1354"/>
    <n v="1209"/>
    <n v="1669"/>
    <n v="1451"/>
    <n v="1112"/>
    <n v="1403"/>
    <n v="1161"/>
    <n v="1766"/>
    <n v="1741"/>
    <n v="1887"/>
    <n v="1959"/>
    <n v="1717"/>
    <n v="1403"/>
    <n v="919"/>
    <n v="991"/>
    <n v="653"/>
    <n v="701"/>
  </r>
  <r>
    <s v="Cabell County"/>
    <s v=" West Virginia"/>
    <n v="2010"/>
    <x v="91"/>
    <n v="95526"/>
    <n v="46397"/>
    <n v="49129"/>
    <n v="5349"/>
    <n v="4871"/>
    <n v="5158"/>
    <n v="6495"/>
    <n v="8883"/>
    <n v="6686"/>
    <n v="5922"/>
    <n v="5349"/>
    <n v="6495"/>
    <n v="6304"/>
    <n v="6686"/>
    <n v="6400"/>
    <n v="5540"/>
    <n v="4394"/>
    <n v="3438"/>
    <n v="3152"/>
    <n v="2579"/>
    <n v="1719"/>
  </r>
  <r>
    <s v="Clay County"/>
    <s v=" West Virginia"/>
    <n v="2010"/>
    <x v="91"/>
    <n v="9572"/>
    <n v="4704"/>
    <n v="4868"/>
    <n v="574"/>
    <n v="641"/>
    <n v="679"/>
    <n v="574"/>
    <n v="516"/>
    <n v="516"/>
    <n v="574"/>
    <n v="478"/>
    <n v="794"/>
    <n v="727"/>
    <n v="737"/>
    <n v="698"/>
    <n v="622"/>
    <n v="382"/>
    <n v="411"/>
    <n v="277"/>
    <n v="191"/>
    <n v="172"/>
  </r>
  <r>
    <s v="Doddridge County"/>
    <s v=" West Virginia"/>
    <n v="2010"/>
    <x v="91"/>
    <n v="8035"/>
    <n v="4262"/>
    <n v="3773"/>
    <n v="401"/>
    <n v="409"/>
    <n v="530"/>
    <n v="731"/>
    <n v="361"/>
    <n v="401"/>
    <n v="506"/>
    <n v="562"/>
    <n v="506"/>
    <n v="626"/>
    <n v="610"/>
    <n v="626"/>
    <n v="498"/>
    <n v="538"/>
    <n v="216"/>
    <n v="224"/>
    <n v="128"/>
    <n v="152"/>
  </r>
  <r>
    <s v="Fayette County"/>
    <s v=" West Virginia"/>
    <n v="2010"/>
    <x v="91"/>
    <n v="46138"/>
    <n v="23122"/>
    <n v="23016"/>
    <n v="2629"/>
    <n v="2491"/>
    <n v="2860"/>
    <n v="2814"/>
    <n v="2537"/>
    <n v="2583"/>
    <n v="2814"/>
    <n v="2998"/>
    <n v="2906"/>
    <n v="3368"/>
    <n v="3737"/>
    <n v="3691"/>
    <n v="2952"/>
    <n v="2168"/>
    <n v="1799"/>
    <n v="1522"/>
    <n v="1153"/>
    <n v="1061"/>
  </r>
  <r>
    <s v="Newton County"/>
    <s v=" Arkansas"/>
    <n v="2010"/>
    <x v="56"/>
    <n v="8394"/>
    <n v="4933"/>
    <n v="3461"/>
    <n v="352"/>
    <n v="360"/>
    <n v="360"/>
    <n v="637"/>
    <n v="805"/>
    <n v="579"/>
    <n v="654"/>
    <n v="663"/>
    <n v="629"/>
    <n v="612"/>
    <n v="562"/>
    <n v="520"/>
    <n v="444"/>
    <n v="352"/>
    <n v="310"/>
    <n v="209"/>
    <n v="142"/>
    <n v="184"/>
  </r>
  <r>
    <s v="Grant County"/>
    <s v=" West Virginia"/>
    <n v="2010"/>
    <x v="91"/>
    <n v="11942"/>
    <n v="5974"/>
    <n v="5968"/>
    <n v="632"/>
    <n v="561"/>
    <n v="931"/>
    <n v="704"/>
    <n v="597"/>
    <n v="609"/>
    <n v="680"/>
    <n v="752"/>
    <n v="871"/>
    <n v="859"/>
    <n v="919"/>
    <n v="1086"/>
    <n v="668"/>
    <n v="668"/>
    <n v="525"/>
    <n v="406"/>
    <n v="226"/>
    <n v="226"/>
  </r>
  <r>
    <s v="Greenbrier County"/>
    <s v=" West Virginia"/>
    <n v="2010"/>
    <x v="91"/>
    <n v="35373"/>
    <n v="17249"/>
    <n v="18124"/>
    <n v="1910"/>
    <n v="1910"/>
    <n v="1980"/>
    <n v="2087"/>
    <n v="1910"/>
    <n v="1945"/>
    <n v="1839"/>
    <n v="1980"/>
    <n v="2440"/>
    <n v="2688"/>
    <n v="2723"/>
    <n v="2865"/>
    <n v="2405"/>
    <n v="2157"/>
    <n v="1450"/>
    <n v="1344"/>
    <n v="955"/>
    <n v="813"/>
  </r>
  <r>
    <s v="Hampshire County"/>
    <s v=" West Virginia"/>
    <n v="2010"/>
    <x v="91"/>
    <n v="23594"/>
    <n v="11928"/>
    <n v="11666"/>
    <n v="1250"/>
    <n v="1250"/>
    <n v="1887"/>
    <n v="1533"/>
    <n v="1179"/>
    <n v="1250"/>
    <n v="1297"/>
    <n v="1651"/>
    <n v="1651"/>
    <n v="1840"/>
    <n v="1745"/>
    <n v="1722"/>
    <n v="1651"/>
    <n v="1321"/>
    <n v="849"/>
    <n v="684"/>
    <n v="448"/>
    <n v="353"/>
  </r>
  <r>
    <s v="Hancock County"/>
    <s v=" West Virginia"/>
    <n v="2010"/>
    <x v="91"/>
    <n v="30866"/>
    <n v="14903"/>
    <n v="15963"/>
    <n v="1574"/>
    <n v="1821"/>
    <n v="1697"/>
    <n v="1851"/>
    <n v="1265"/>
    <n v="1605"/>
    <n v="1728"/>
    <n v="2037"/>
    <n v="2068"/>
    <n v="2438"/>
    <n v="2561"/>
    <n v="2376"/>
    <n v="2037"/>
    <n v="1450"/>
    <n v="1419"/>
    <n v="1049"/>
    <n v="1111"/>
    <n v="709"/>
  </r>
  <r>
    <s v="Hardy County"/>
    <s v=" West Virginia"/>
    <n v="2010"/>
    <x v="91"/>
    <n v="13832"/>
    <n v="6433"/>
    <n v="7399"/>
    <n v="816"/>
    <n v="995"/>
    <n v="1383"/>
    <n v="926"/>
    <n v="774"/>
    <n v="539"/>
    <n v="650"/>
    <n v="663"/>
    <n v="940"/>
    <n v="968"/>
    <n v="1037"/>
    <n v="802"/>
    <n v="1106"/>
    <n v="705"/>
    <n v="594"/>
    <n v="442"/>
    <n v="318"/>
    <n v="138"/>
  </r>
  <r>
    <s v="Harrison County"/>
    <s v=" West Virginia"/>
    <n v="2010"/>
    <x v="91"/>
    <n v="68490"/>
    <n v="33261"/>
    <n v="35229"/>
    <n v="4040"/>
    <n v="4109"/>
    <n v="4314"/>
    <n v="4177"/>
    <n v="3698"/>
    <n v="4040"/>
    <n v="4109"/>
    <n v="4588"/>
    <n v="4520"/>
    <n v="5205"/>
    <n v="5342"/>
    <n v="5136"/>
    <n v="4040"/>
    <n v="3219"/>
    <n v="2465"/>
    <n v="2260"/>
    <n v="1849"/>
    <n v="1438"/>
  </r>
  <r>
    <s v="Jackson County"/>
    <s v=" West Virginia"/>
    <n v="2010"/>
    <x v="91"/>
    <n v="29084"/>
    <n v="14291"/>
    <n v="14793"/>
    <n v="1745"/>
    <n v="1570"/>
    <n v="2064"/>
    <n v="1803"/>
    <n v="1541"/>
    <n v="1570"/>
    <n v="1628"/>
    <n v="1657"/>
    <n v="2268"/>
    <n v="2210"/>
    <n v="2297"/>
    <n v="1977"/>
    <n v="1657"/>
    <n v="1541"/>
    <n v="1279"/>
    <n v="1076"/>
    <n v="610"/>
    <n v="523"/>
  </r>
  <r>
    <s v="Jefferson County"/>
    <s v=" West Virginia"/>
    <n v="2010"/>
    <x v="91"/>
    <n v="52033"/>
    <n v="25816"/>
    <n v="26217"/>
    <n v="3434"/>
    <n v="3590"/>
    <n v="3330"/>
    <n v="3902"/>
    <n v="3330"/>
    <n v="2809"/>
    <n v="3121"/>
    <n v="3798"/>
    <n v="4474"/>
    <n v="4214"/>
    <n v="3746"/>
    <n v="3694"/>
    <n v="2705"/>
    <n v="2029"/>
    <n v="1456"/>
    <n v="1196"/>
    <n v="624"/>
    <n v="572"/>
  </r>
  <r>
    <s v="Kanawha County"/>
    <s v=" West Virginia"/>
    <n v="2010"/>
    <x v="91"/>
    <n v="192770"/>
    <n v="92278"/>
    <n v="100492"/>
    <n v="10795"/>
    <n v="10795"/>
    <n v="11373"/>
    <n v="11373"/>
    <n v="10602"/>
    <n v="12337"/>
    <n v="11758"/>
    <n v="11758"/>
    <n v="12915"/>
    <n v="14650"/>
    <n v="15999"/>
    <n v="15036"/>
    <n v="11566"/>
    <n v="8481"/>
    <n v="8096"/>
    <n v="6554"/>
    <n v="4819"/>
    <n v="4433"/>
  </r>
  <r>
    <s v="Alleghany County"/>
    <s v=" Virginia"/>
    <n v="2010"/>
    <x v="81"/>
    <n v="16406"/>
    <n v="8091"/>
    <n v="8315"/>
    <n v="902"/>
    <n v="853"/>
    <n v="1000"/>
    <n v="951"/>
    <n v="853"/>
    <n v="902"/>
    <n v="967"/>
    <n v="1049"/>
    <n v="1132"/>
    <n v="1296"/>
    <n v="1246"/>
    <n v="1181"/>
    <n v="1164"/>
    <n v="902"/>
    <n v="689"/>
    <n v="508"/>
    <n v="426"/>
    <n v="377"/>
  </r>
  <r>
    <s v="Lincoln County"/>
    <s v=" West Virginia"/>
    <n v="2010"/>
    <x v="91"/>
    <n v="21879"/>
    <n v="10831"/>
    <n v="11048"/>
    <n v="1400"/>
    <n v="1225"/>
    <n v="1465"/>
    <n v="1444"/>
    <n v="1072"/>
    <n v="1312"/>
    <n v="1312"/>
    <n v="1531"/>
    <n v="1509"/>
    <n v="1684"/>
    <n v="1684"/>
    <n v="1662"/>
    <n v="1312"/>
    <n v="1072"/>
    <n v="875"/>
    <n v="590"/>
    <n v="350"/>
    <n v="350"/>
  </r>
  <r>
    <s v="Logan County"/>
    <s v=" West Virginia"/>
    <n v="2010"/>
    <x v="91"/>
    <n v="36564"/>
    <n v="17974"/>
    <n v="18590"/>
    <n v="1901"/>
    <n v="2084"/>
    <n v="2193"/>
    <n v="2120"/>
    <n v="2011"/>
    <n v="2266"/>
    <n v="2522"/>
    <n v="2157"/>
    <n v="2669"/>
    <n v="2596"/>
    <n v="3254"/>
    <n v="2998"/>
    <n v="2340"/>
    <n v="1681"/>
    <n v="1316"/>
    <n v="987"/>
    <n v="914"/>
    <n v="548"/>
  </r>
  <r>
    <s v="McDowell County"/>
    <s v=" West Virginia"/>
    <n v="2010"/>
    <x v="91"/>
    <n v="22555"/>
    <n v="10985"/>
    <n v="11570"/>
    <n v="1217"/>
    <n v="1014"/>
    <n v="1443"/>
    <n v="1488"/>
    <n v="1195"/>
    <n v="1172"/>
    <n v="1398"/>
    <n v="1398"/>
    <n v="1375"/>
    <n v="1781"/>
    <n v="2029"/>
    <n v="1984"/>
    <n v="1375"/>
    <n v="1014"/>
    <n v="947"/>
    <n v="676"/>
    <n v="699"/>
    <n v="338"/>
  </r>
  <r>
    <s v="Marion County"/>
    <s v=" West Virginia"/>
    <n v="2010"/>
    <x v="91"/>
    <n v="56356"/>
    <n v="27362"/>
    <n v="28994"/>
    <n v="3043"/>
    <n v="3099"/>
    <n v="3043"/>
    <n v="4001"/>
    <n v="4057"/>
    <n v="3268"/>
    <n v="3437"/>
    <n v="3325"/>
    <n v="3944"/>
    <n v="3944"/>
    <n v="4170"/>
    <n v="4057"/>
    <n v="3381"/>
    <n v="2817"/>
    <n v="1916"/>
    <n v="1690"/>
    <n v="1577"/>
    <n v="1408"/>
  </r>
  <r>
    <s v="Marshall County"/>
    <s v=" West Virginia"/>
    <n v="2010"/>
    <x v="91"/>
    <n v="33369"/>
    <n v="16236"/>
    <n v="17133"/>
    <n v="1735"/>
    <n v="1868"/>
    <n v="2035"/>
    <n v="2202"/>
    <n v="1635"/>
    <n v="1735"/>
    <n v="1868"/>
    <n v="2135"/>
    <n v="2135"/>
    <n v="2469"/>
    <n v="2736"/>
    <n v="2736"/>
    <n v="2235"/>
    <n v="1635"/>
    <n v="1434"/>
    <n v="1067"/>
    <n v="934"/>
    <n v="767"/>
  </r>
  <r>
    <s v="Mason County"/>
    <s v=" West Virginia"/>
    <n v="2010"/>
    <x v="91"/>
    <n v="27016"/>
    <n v="13071"/>
    <n v="13945"/>
    <n v="1566"/>
    <n v="1620"/>
    <n v="1593"/>
    <n v="1702"/>
    <n v="1296"/>
    <n v="1647"/>
    <n v="1647"/>
    <n v="1783"/>
    <n v="1729"/>
    <n v="2134"/>
    <n v="2215"/>
    <n v="1999"/>
    <n v="1620"/>
    <n v="1485"/>
    <n v="1080"/>
    <n v="864"/>
    <n v="675"/>
    <n v="378"/>
  </r>
  <r>
    <s v="Mercer County"/>
    <s v=" West Virginia"/>
    <n v="2010"/>
    <x v="91"/>
    <n v="61844"/>
    <n v="29540"/>
    <n v="32304"/>
    <n v="3525"/>
    <n v="3401"/>
    <n v="3648"/>
    <n v="3896"/>
    <n v="3648"/>
    <n v="3772"/>
    <n v="3525"/>
    <n v="3896"/>
    <n v="3648"/>
    <n v="4267"/>
    <n v="4700"/>
    <n v="5009"/>
    <n v="3896"/>
    <n v="3401"/>
    <n v="2350"/>
    <n v="2102"/>
    <n v="1607"/>
    <n v="1484"/>
  </r>
  <r>
    <s v="Mineral County"/>
    <s v=" West Virginia"/>
    <n v="2010"/>
    <x v="91"/>
    <n v="27796"/>
    <n v="13706"/>
    <n v="14090"/>
    <n v="1500"/>
    <n v="1834"/>
    <n v="1473"/>
    <n v="2168"/>
    <n v="1528"/>
    <n v="1500"/>
    <n v="1556"/>
    <n v="1834"/>
    <n v="1806"/>
    <n v="2001"/>
    <n v="2056"/>
    <n v="2001"/>
    <n v="1890"/>
    <n v="1445"/>
    <n v="1167"/>
    <n v="750"/>
    <n v="667"/>
    <n v="611"/>
  </r>
  <r>
    <s v="Mingo County"/>
    <s v=" West Virginia"/>
    <n v="2010"/>
    <x v="91"/>
    <n v="26956"/>
    <n v="13173"/>
    <n v="13783"/>
    <n v="1725"/>
    <n v="1482"/>
    <n v="1725"/>
    <n v="1671"/>
    <n v="1563"/>
    <n v="1698"/>
    <n v="1698"/>
    <n v="1698"/>
    <n v="1967"/>
    <n v="1994"/>
    <n v="2291"/>
    <n v="2210"/>
    <n v="1671"/>
    <n v="1051"/>
    <n v="1024"/>
    <n v="700"/>
    <n v="377"/>
    <n v="404"/>
  </r>
  <r>
    <s v="Monongalia County"/>
    <s v=" West Virginia"/>
    <n v="2010"/>
    <x v="91"/>
    <n v="92715"/>
    <n v="47772"/>
    <n v="44943"/>
    <n v="4264"/>
    <n v="4172"/>
    <n v="3986"/>
    <n v="9920"/>
    <n v="17708"/>
    <n v="7324"/>
    <n v="5470"/>
    <n v="5192"/>
    <n v="5006"/>
    <n v="5562"/>
    <n v="5562"/>
    <n v="5099"/>
    <n v="3894"/>
    <n v="2781"/>
    <n v="2132"/>
    <n v="1761"/>
    <n v="1668"/>
    <n v="1205"/>
  </r>
  <r>
    <s v="Morgan County"/>
    <s v=" West Virginia"/>
    <n v="2010"/>
    <x v="91"/>
    <n v="17409"/>
    <n v="8769"/>
    <n v="8640"/>
    <n v="992"/>
    <n v="818"/>
    <n v="1288"/>
    <n v="1148"/>
    <n v="609"/>
    <n v="870"/>
    <n v="922"/>
    <n v="1305"/>
    <n v="1096"/>
    <n v="1340"/>
    <n v="1375"/>
    <n v="1253"/>
    <n v="1323"/>
    <n v="905"/>
    <n v="835"/>
    <n v="713"/>
    <n v="295"/>
    <n v="295"/>
  </r>
  <r>
    <s v="Nicholas County"/>
    <s v=" West Virginia"/>
    <n v="2010"/>
    <x v="91"/>
    <n v="26189"/>
    <n v="12878"/>
    <n v="13311"/>
    <n v="1545"/>
    <n v="1283"/>
    <n v="1676"/>
    <n v="1676"/>
    <n v="1309"/>
    <n v="1414"/>
    <n v="1492"/>
    <n v="1649"/>
    <n v="1807"/>
    <n v="1964"/>
    <n v="2095"/>
    <n v="2199"/>
    <n v="1702"/>
    <n v="1388"/>
    <n v="1152"/>
    <n v="785"/>
    <n v="602"/>
    <n v="471"/>
  </r>
  <r>
    <s v="Ohio County"/>
    <s v=" West Virginia"/>
    <n v="2010"/>
    <x v="91"/>
    <n v="44582"/>
    <n v="21120"/>
    <n v="23462"/>
    <n v="2273"/>
    <n v="2318"/>
    <n v="2541"/>
    <n v="3209"/>
    <n v="3165"/>
    <n v="2318"/>
    <n v="2229"/>
    <n v="2318"/>
    <n v="2897"/>
    <n v="3343"/>
    <n v="3700"/>
    <n v="3120"/>
    <n v="2986"/>
    <n v="2006"/>
    <n v="1827"/>
    <n v="1917"/>
    <n v="1337"/>
    <n v="1159"/>
  </r>
  <r>
    <s v="Pendleton County"/>
    <s v=" West Virginia"/>
    <n v="2010"/>
    <x v="91"/>
    <n v="7773"/>
    <n v="3958"/>
    <n v="3815"/>
    <n v="380"/>
    <n v="357"/>
    <n v="466"/>
    <n v="411"/>
    <n v="380"/>
    <n v="388"/>
    <n v="404"/>
    <n v="427"/>
    <n v="481"/>
    <n v="621"/>
    <n v="691"/>
    <n v="746"/>
    <n v="396"/>
    <n v="466"/>
    <n v="365"/>
    <n v="373"/>
    <n v="202"/>
    <n v="217"/>
  </r>
  <r>
    <s v="Pleasants County"/>
    <s v=" West Virginia"/>
    <n v="2010"/>
    <x v="91"/>
    <n v="7664"/>
    <n v="4119"/>
    <n v="3545"/>
    <n v="291"/>
    <n v="544"/>
    <n v="475"/>
    <n v="544"/>
    <n v="329"/>
    <n v="413"/>
    <n v="459"/>
    <n v="574"/>
    <n v="551"/>
    <n v="651"/>
    <n v="620"/>
    <n v="643"/>
    <n v="375"/>
    <n v="337"/>
    <n v="321"/>
    <n v="176"/>
    <n v="206"/>
    <n v="160"/>
  </r>
  <r>
    <s v="Pocahontas County"/>
    <s v=" West Virginia"/>
    <n v="2010"/>
    <x v="91"/>
    <n v="8808"/>
    <n v="4523"/>
    <n v="4285"/>
    <n v="405"/>
    <n v="369"/>
    <n v="546"/>
    <n v="466"/>
    <n v="431"/>
    <n v="475"/>
    <n v="484"/>
    <n v="475"/>
    <n v="616"/>
    <n v="722"/>
    <n v="757"/>
    <n v="748"/>
    <n v="660"/>
    <n v="528"/>
    <n v="405"/>
    <n v="264"/>
    <n v="193"/>
    <n v="255"/>
  </r>
  <r>
    <s v="Preston County"/>
    <s v=" West Virginia"/>
    <n v="2010"/>
    <x v="91"/>
    <n v="32976"/>
    <n v="16885"/>
    <n v="16091"/>
    <n v="1780"/>
    <n v="1714"/>
    <n v="1945"/>
    <n v="1912"/>
    <n v="1813"/>
    <n v="2275"/>
    <n v="2209"/>
    <n v="2341"/>
    <n v="2341"/>
    <n v="2506"/>
    <n v="2539"/>
    <n v="2341"/>
    <n v="2209"/>
    <n v="1648"/>
    <n v="1220"/>
    <n v="791"/>
    <n v="824"/>
    <n v="527"/>
  </r>
  <r>
    <s v="Putnam County"/>
    <s v=" West Virginia"/>
    <n v="2010"/>
    <x v="91"/>
    <n v="54940"/>
    <n v="26803"/>
    <n v="28137"/>
    <n v="3296"/>
    <n v="3626"/>
    <n v="3845"/>
    <n v="3406"/>
    <n v="2417"/>
    <n v="3021"/>
    <n v="3516"/>
    <n v="3680"/>
    <n v="4285"/>
    <n v="4395"/>
    <n v="4450"/>
    <n v="4120"/>
    <n v="3186"/>
    <n v="2582"/>
    <n v="1922"/>
    <n v="1483"/>
    <n v="769"/>
    <n v="879"/>
  </r>
  <r>
    <s v="Raleigh County"/>
    <s v=" West Virginia"/>
    <n v="2010"/>
    <x v="91"/>
    <n v="78513"/>
    <n v="38959"/>
    <n v="39554"/>
    <n v="4632"/>
    <n v="4161"/>
    <n v="4632"/>
    <n v="4710"/>
    <n v="4475"/>
    <n v="4867"/>
    <n v="5181"/>
    <n v="5652"/>
    <n v="4710"/>
    <n v="5574"/>
    <n v="6124"/>
    <n v="6124"/>
    <n v="5024"/>
    <n v="3454"/>
    <n v="2983"/>
    <n v="2433"/>
    <n v="2119"/>
    <n v="1648"/>
  </r>
  <r>
    <s v="Randolph County"/>
    <s v=" West Virginia"/>
    <n v="2010"/>
    <x v="91"/>
    <n v="29233"/>
    <n v="15024"/>
    <n v="14209"/>
    <n v="1520"/>
    <n v="1403"/>
    <n v="1753"/>
    <n v="1900"/>
    <n v="1724"/>
    <n v="1724"/>
    <n v="1695"/>
    <n v="1607"/>
    <n v="2309"/>
    <n v="2280"/>
    <n v="2250"/>
    <n v="2134"/>
    <n v="1929"/>
    <n v="1490"/>
    <n v="1257"/>
    <n v="730"/>
    <n v="701"/>
    <n v="760"/>
  </r>
  <r>
    <s v="Roane County"/>
    <s v=" West Virginia"/>
    <n v="2010"/>
    <x v="91"/>
    <n v="15116"/>
    <n v="7490"/>
    <n v="7626"/>
    <n v="861"/>
    <n v="786"/>
    <n v="1058"/>
    <n v="876"/>
    <n v="755"/>
    <n v="816"/>
    <n v="861"/>
    <n v="982"/>
    <n v="982"/>
    <n v="1179"/>
    <n v="1239"/>
    <n v="1043"/>
    <n v="1163"/>
    <n v="740"/>
    <n v="710"/>
    <n v="513"/>
    <n v="272"/>
    <n v="256"/>
  </r>
  <r>
    <s v="Summers County"/>
    <s v=" West Virginia"/>
    <n v="2010"/>
    <x v="91"/>
    <n v="13847"/>
    <n v="6262"/>
    <n v="7585"/>
    <n v="636"/>
    <n v="678"/>
    <n v="692"/>
    <n v="830"/>
    <n v="567"/>
    <n v="803"/>
    <n v="872"/>
    <n v="913"/>
    <n v="900"/>
    <n v="1052"/>
    <n v="1163"/>
    <n v="969"/>
    <n v="1093"/>
    <n v="623"/>
    <n v="789"/>
    <n v="567"/>
    <n v="346"/>
    <n v="318"/>
  </r>
  <r>
    <s v="Taylor County"/>
    <s v=" West Virginia"/>
    <n v="2010"/>
    <x v="91"/>
    <n v="16732"/>
    <n v="8357"/>
    <n v="8375"/>
    <n v="920"/>
    <n v="970"/>
    <n v="1003"/>
    <n v="1037"/>
    <n v="819"/>
    <n v="953"/>
    <n v="1037"/>
    <n v="1187"/>
    <n v="1154"/>
    <n v="1305"/>
    <n v="1321"/>
    <n v="1405"/>
    <n v="853"/>
    <n v="819"/>
    <n v="619"/>
    <n v="501"/>
    <n v="435"/>
    <n v="368"/>
  </r>
  <r>
    <s v="Tucker County"/>
    <s v=" West Virginia"/>
    <n v="2010"/>
    <x v="91"/>
    <n v="7137"/>
    <n v="3558"/>
    <n v="3579"/>
    <n v="342"/>
    <n v="356"/>
    <n v="413"/>
    <n v="463"/>
    <n v="314"/>
    <n v="335"/>
    <n v="342"/>
    <n v="342"/>
    <n v="606"/>
    <n v="549"/>
    <n v="528"/>
    <n v="492"/>
    <n v="620"/>
    <n v="506"/>
    <n v="314"/>
    <n v="228"/>
    <n v="249"/>
    <n v="128"/>
  </r>
  <r>
    <s v="Upshur County"/>
    <s v=" West Virginia"/>
    <n v="2010"/>
    <x v="91"/>
    <n v="23984"/>
    <n v="11780"/>
    <n v="12204"/>
    <n v="1343"/>
    <n v="1127"/>
    <n v="1534"/>
    <n v="1822"/>
    <n v="1870"/>
    <n v="1295"/>
    <n v="1199"/>
    <n v="1295"/>
    <n v="1750"/>
    <n v="1774"/>
    <n v="1798"/>
    <n v="1534"/>
    <n v="1702"/>
    <n v="1415"/>
    <n v="815"/>
    <n v="791"/>
    <n v="479"/>
    <n v="431"/>
  </r>
  <r>
    <s v="Webster County"/>
    <s v=" West Virginia"/>
    <n v="2010"/>
    <x v="91"/>
    <n v="9247"/>
    <n v="4607"/>
    <n v="4640"/>
    <n v="527"/>
    <n v="490"/>
    <n v="545"/>
    <n v="564"/>
    <n v="490"/>
    <n v="480"/>
    <n v="499"/>
    <n v="619"/>
    <n v="564"/>
    <n v="693"/>
    <n v="749"/>
    <n v="739"/>
    <n v="684"/>
    <n v="480"/>
    <n v="425"/>
    <n v="286"/>
    <n v="240"/>
    <n v="175"/>
  </r>
  <r>
    <s v="Wirt County"/>
    <s v=" West Virginia"/>
    <n v="2010"/>
    <x v="91"/>
    <n v="5753"/>
    <n v="2934"/>
    <n v="2819"/>
    <n v="287"/>
    <n v="293"/>
    <n v="425"/>
    <n v="425"/>
    <n v="155"/>
    <n v="391"/>
    <n v="270"/>
    <n v="396"/>
    <n v="414"/>
    <n v="523"/>
    <n v="477"/>
    <n v="517"/>
    <n v="304"/>
    <n v="327"/>
    <n v="207"/>
    <n v="189"/>
    <n v="97"/>
    <n v="40"/>
  </r>
  <r>
    <s v="Wood County"/>
    <s v=" West Virginia"/>
    <n v="2010"/>
    <x v="91"/>
    <n v="86731"/>
    <n v="41618"/>
    <n v="45113"/>
    <n v="5030"/>
    <n v="5203"/>
    <n v="5290"/>
    <n v="5550"/>
    <n v="4510"/>
    <n v="5117"/>
    <n v="4943"/>
    <n v="5637"/>
    <n v="5984"/>
    <n v="6765"/>
    <n v="6678"/>
    <n v="6331"/>
    <n v="5203"/>
    <n v="4249"/>
    <n v="3555"/>
    <n v="2601"/>
    <n v="1908"/>
    <n v="2081"/>
  </r>
  <r>
    <s v="Wyoming County"/>
    <s v=" West Virginia"/>
    <n v="2010"/>
    <x v="91"/>
    <n v="23993"/>
    <n v="11958"/>
    <n v="12035"/>
    <n v="1391"/>
    <n v="1391"/>
    <n v="1487"/>
    <n v="1439"/>
    <n v="1319"/>
    <n v="1247"/>
    <n v="1487"/>
    <n v="1391"/>
    <n v="1679"/>
    <n v="1823"/>
    <n v="2087"/>
    <n v="2183"/>
    <n v="1511"/>
    <n v="1127"/>
    <n v="911"/>
    <n v="815"/>
    <n v="455"/>
    <n v="263"/>
  </r>
  <r>
    <s v="Adams County"/>
    <s v=" Wisconsin"/>
    <n v="2010"/>
    <x v="101"/>
    <n v="21044"/>
    <n v="11316"/>
    <n v="9728"/>
    <n v="862"/>
    <n v="968"/>
    <n v="1073"/>
    <n v="1094"/>
    <n v="862"/>
    <n v="989"/>
    <n v="1136"/>
    <n v="1094"/>
    <n v="1473"/>
    <n v="1683"/>
    <n v="1746"/>
    <n v="1725"/>
    <n v="1641"/>
    <n v="1662"/>
    <n v="1220"/>
    <n v="757"/>
    <n v="631"/>
    <n v="441"/>
  </r>
  <r>
    <s v="Ashland County"/>
    <s v=" Wisconsin"/>
    <n v="2010"/>
    <x v="101"/>
    <n v="16212"/>
    <n v="8134"/>
    <n v="8078"/>
    <n v="988"/>
    <n v="1053"/>
    <n v="1021"/>
    <n v="1199"/>
    <n v="1167"/>
    <n v="924"/>
    <n v="875"/>
    <n v="891"/>
    <n v="1037"/>
    <n v="1248"/>
    <n v="1280"/>
    <n v="1215"/>
    <n v="729"/>
    <n v="761"/>
    <n v="551"/>
    <n v="502"/>
    <n v="421"/>
    <n v="389"/>
  </r>
  <r>
    <s v="Barron County"/>
    <s v=" Wisconsin"/>
    <n v="2010"/>
    <x v="101"/>
    <n v="45915"/>
    <n v="22901"/>
    <n v="23014"/>
    <n v="2800"/>
    <n v="2892"/>
    <n v="2754"/>
    <n v="2984"/>
    <n v="2479"/>
    <n v="2525"/>
    <n v="2433"/>
    <n v="2846"/>
    <n v="2892"/>
    <n v="3627"/>
    <n v="3535"/>
    <n v="3443"/>
    <n v="2617"/>
    <n v="2295"/>
    <n v="1744"/>
    <n v="1515"/>
    <n v="1239"/>
    <n v="1239"/>
  </r>
  <r>
    <s v="Bayfield County"/>
    <s v=" Wisconsin"/>
    <n v="2010"/>
    <x v="101"/>
    <n v="15114"/>
    <n v="7709"/>
    <n v="7405"/>
    <n v="665"/>
    <n v="740"/>
    <n v="891"/>
    <n v="846"/>
    <n v="574"/>
    <n v="604"/>
    <n v="619"/>
    <n v="755"/>
    <n v="1057"/>
    <n v="1269"/>
    <n v="1466"/>
    <n v="1360"/>
    <n v="1299"/>
    <n v="1012"/>
    <n v="755"/>
    <n v="559"/>
    <n v="272"/>
    <n v="362"/>
  </r>
  <r>
    <s v="Brown County"/>
    <s v=" Wisconsin"/>
    <n v="2010"/>
    <x v="101"/>
    <n v="244376"/>
    <n v="120913"/>
    <n v="123463"/>
    <n v="16861"/>
    <n v="16861"/>
    <n v="17106"/>
    <n v="17839"/>
    <n v="17839"/>
    <n v="16861"/>
    <n v="15884"/>
    <n v="16128"/>
    <n v="18328"/>
    <n v="19305"/>
    <n v="17595"/>
    <n v="15151"/>
    <n v="10996"/>
    <n v="7575"/>
    <n v="6353"/>
    <n v="5376"/>
    <n v="3910"/>
    <n v="4154"/>
  </r>
  <r>
    <s v="Buffalo County"/>
    <s v=" Wisconsin"/>
    <n v="2010"/>
    <x v="101"/>
    <n v="13744"/>
    <n v="6911"/>
    <n v="6833"/>
    <n v="797"/>
    <n v="659"/>
    <n v="1058"/>
    <n v="907"/>
    <n v="673"/>
    <n v="673"/>
    <n v="673"/>
    <n v="879"/>
    <n v="907"/>
    <n v="1127"/>
    <n v="1127"/>
    <n v="1030"/>
    <n v="783"/>
    <n v="700"/>
    <n v="563"/>
    <n v="453"/>
    <n v="398"/>
    <n v="302"/>
  </r>
  <r>
    <s v="Calumet County"/>
    <s v=" Wisconsin"/>
    <n v="2010"/>
    <x v="101"/>
    <n v="47902"/>
    <n v="24037"/>
    <n v="23865"/>
    <n v="3305"/>
    <n v="3688"/>
    <n v="3832"/>
    <n v="3305"/>
    <n v="2107"/>
    <n v="2682"/>
    <n v="3257"/>
    <n v="3640"/>
    <n v="3975"/>
    <n v="4071"/>
    <n v="3688"/>
    <n v="3113"/>
    <n v="2011"/>
    <n v="1437"/>
    <n v="1341"/>
    <n v="1053"/>
    <n v="862"/>
    <n v="622"/>
  </r>
  <r>
    <s v="Chippewa County"/>
    <s v=" Wisconsin"/>
    <n v="2010"/>
    <x v="101"/>
    <n v="61466"/>
    <n v="31525"/>
    <n v="29941"/>
    <n v="3933"/>
    <n v="3872"/>
    <n v="4118"/>
    <n v="4179"/>
    <n v="3319"/>
    <n v="3810"/>
    <n v="3749"/>
    <n v="3872"/>
    <n v="4425"/>
    <n v="5101"/>
    <n v="4732"/>
    <n v="3933"/>
    <n v="3503"/>
    <n v="2520"/>
    <n v="2028"/>
    <n v="1536"/>
    <n v="1290"/>
    <n v="1475"/>
  </r>
  <r>
    <s v="Clark County"/>
    <s v=" Wisconsin"/>
    <n v="2010"/>
    <x v="101"/>
    <n v="34552"/>
    <n v="17518"/>
    <n v="17034"/>
    <n v="2902"/>
    <n v="2660"/>
    <n v="2833"/>
    <n v="2556"/>
    <n v="1796"/>
    <n v="1865"/>
    <n v="1796"/>
    <n v="1934"/>
    <n v="2211"/>
    <n v="2487"/>
    <n v="2418"/>
    <n v="2004"/>
    <n v="1623"/>
    <n v="1347"/>
    <n v="1209"/>
    <n v="1036"/>
    <n v="863"/>
    <n v="967"/>
  </r>
  <r>
    <s v="Columbia County"/>
    <s v=" Wisconsin"/>
    <n v="2010"/>
    <x v="101"/>
    <n v="56350"/>
    <n v="28581"/>
    <n v="27769"/>
    <n v="3381"/>
    <n v="3437"/>
    <n v="3944"/>
    <n v="3662"/>
    <n v="2817"/>
    <n v="3155"/>
    <n v="3493"/>
    <n v="3662"/>
    <n v="4508"/>
    <n v="4902"/>
    <n v="4395"/>
    <n v="3888"/>
    <n v="3042"/>
    <n v="2423"/>
    <n v="1690"/>
    <n v="1577"/>
    <n v="1239"/>
    <n v="1127"/>
  </r>
  <r>
    <s v="Crawford County"/>
    <s v=" Wisconsin"/>
    <n v="2010"/>
    <x v="101"/>
    <n v="16801"/>
    <n v="8731"/>
    <n v="8070"/>
    <n v="957"/>
    <n v="1041"/>
    <n v="1075"/>
    <n v="1125"/>
    <n v="890"/>
    <n v="789"/>
    <n v="840"/>
    <n v="940"/>
    <n v="1058"/>
    <n v="1360"/>
    <n v="1327"/>
    <n v="1327"/>
    <n v="1058"/>
    <n v="856"/>
    <n v="772"/>
    <n v="537"/>
    <n v="453"/>
    <n v="403"/>
  </r>
  <r>
    <s v="Dane County"/>
    <s v=" Wisconsin"/>
    <n v="2010"/>
    <x v="101"/>
    <n v="477748"/>
    <n v="236390"/>
    <n v="241358"/>
    <n v="29620"/>
    <n v="28664"/>
    <n v="28187"/>
    <n v="33920"/>
    <n v="49208"/>
    <n v="39175"/>
    <n v="34875"/>
    <n v="33442"/>
    <n v="32964"/>
    <n v="34875"/>
    <n v="33442"/>
    <n v="30575"/>
    <n v="21498"/>
    <n v="13854"/>
    <n v="10032"/>
    <n v="8599"/>
    <n v="7643"/>
    <n v="7166"/>
  </r>
  <r>
    <s v="Dodge County"/>
    <s v=" Wisconsin"/>
    <n v="2010"/>
    <x v="101"/>
    <n v="88935"/>
    <n v="46882"/>
    <n v="42053"/>
    <n v="5069"/>
    <n v="5780"/>
    <n v="5336"/>
    <n v="5691"/>
    <n v="5158"/>
    <n v="5513"/>
    <n v="5691"/>
    <n v="6314"/>
    <n v="6759"/>
    <n v="7826"/>
    <n v="6936"/>
    <n v="5602"/>
    <n v="4446"/>
    <n v="3379"/>
    <n v="2934"/>
    <n v="2223"/>
    <n v="2134"/>
    <n v="2134"/>
  </r>
  <r>
    <s v="Door County"/>
    <s v=" Wisconsin"/>
    <n v="2010"/>
    <x v="101"/>
    <n v="27959"/>
    <n v="13814"/>
    <n v="14145"/>
    <n v="1230"/>
    <n v="1230"/>
    <n v="1565"/>
    <n v="1621"/>
    <n v="1006"/>
    <n v="1174"/>
    <n v="1342"/>
    <n v="1677"/>
    <n v="1537"/>
    <n v="2264"/>
    <n v="2600"/>
    <n v="2432"/>
    <n v="2292"/>
    <n v="1649"/>
    <n v="1481"/>
    <n v="1202"/>
    <n v="978"/>
    <n v="671"/>
  </r>
  <r>
    <s v="Douglas County"/>
    <s v=" Wisconsin"/>
    <n v="2010"/>
    <x v="101"/>
    <n v="43907"/>
    <n v="21971"/>
    <n v="21936"/>
    <n v="2546"/>
    <n v="2590"/>
    <n v="2722"/>
    <n v="2941"/>
    <n v="3161"/>
    <n v="2941"/>
    <n v="2590"/>
    <n v="2546"/>
    <n v="2985"/>
    <n v="3600"/>
    <n v="3512"/>
    <n v="3161"/>
    <n v="2414"/>
    <n v="1888"/>
    <n v="1317"/>
    <n v="1141"/>
    <n v="965"/>
    <n v="834"/>
  </r>
  <r>
    <s v="Dunn County"/>
    <s v=" Wisconsin"/>
    <n v="2010"/>
    <x v="101"/>
    <n v="43365"/>
    <n v="21826"/>
    <n v="21539"/>
    <n v="2385"/>
    <n v="2515"/>
    <n v="2601"/>
    <n v="4726"/>
    <n v="5550"/>
    <n v="2471"/>
    <n v="2341"/>
    <n v="2645"/>
    <n v="2471"/>
    <n v="2992"/>
    <n v="2862"/>
    <n v="2515"/>
    <n v="2168"/>
    <n v="1387"/>
    <n v="1214"/>
    <n v="954"/>
    <n v="867"/>
    <n v="693"/>
  </r>
  <r>
    <s v="Eau Claire County"/>
    <s v=" Wisconsin"/>
    <n v="2010"/>
    <x v="101"/>
    <n v="97381"/>
    <n v="47675"/>
    <n v="49706"/>
    <n v="5648"/>
    <n v="5258"/>
    <n v="6232"/>
    <n v="8472"/>
    <n v="12854"/>
    <n v="6621"/>
    <n v="5453"/>
    <n v="5648"/>
    <n v="5842"/>
    <n v="6621"/>
    <n v="6329"/>
    <n v="6135"/>
    <n v="4674"/>
    <n v="3408"/>
    <n v="2337"/>
    <n v="2434"/>
    <n v="1752"/>
    <n v="1947"/>
  </r>
  <r>
    <s v="Florence County"/>
    <s v=" Wisconsin"/>
    <n v="2010"/>
    <x v="101"/>
    <n v="4587"/>
    <n v="2381"/>
    <n v="2206"/>
    <n v="206"/>
    <n v="233"/>
    <n v="256"/>
    <n v="266"/>
    <n v="201"/>
    <n v="178"/>
    <n v="183"/>
    <n v="188"/>
    <n v="403"/>
    <n v="458"/>
    <n v="440"/>
    <n v="357"/>
    <n v="330"/>
    <n v="266"/>
    <n v="206"/>
    <n v="165"/>
    <n v="133"/>
    <n v="114"/>
  </r>
  <r>
    <s v="Fond du Lac County"/>
    <s v=" Wisconsin"/>
    <n v="2010"/>
    <x v="101"/>
    <n v="100919"/>
    <n v="49529"/>
    <n v="51390"/>
    <n v="5954"/>
    <n v="6055"/>
    <n v="6963"/>
    <n v="7165"/>
    <n v="6256"/>
    <n v="6055"/>
    <n v="5752"/>
    <n v="6458"/>
    <n v="7468"/>
    <n v="7871"/>
    <n v="7770"/>
    <n v="6761"/>
    <n v="5449"/>
    <n v="4036"/>
    <n v="3027"/>
    <n v="2926"/>
    <n v="2321"/>
    <n v="2422"/>
  </r>
  <r>
    <s v="Forest County"/>
    <s v=" Wisconsin"/>
    <n v="2010"/>
    <x v="101"/>
    <n v="9534"/>
    <n v="4906"/>
    <n v="4628"/>
    <n v="486"/>
    <n v="543"/>
    <n v="619"/>
    <n v="753"/>
    <n v="514"/>
    <n v="438"/>
    <n v="457"/>
    <n v="495"/>
    <n v="638"/>
    <n v="715"/>
    <n v="695"/>
    <n v="581"/>
    <n v="676"/>
    <n v="543"/>
    <n v="514"/>
    <n v="400"/>
    <n v="247"/>
    <n v="209"/>
  </r>
  <r>
    <s v="Grant County"/>
    <s v=" Wisconsin"/>
    <n v="2010"/>
    <x v="101"/>
    <n v="50716"/>
    <n v="26337"/>
    <n v="24379"/>
    <n v="2840"/>
    <n v="2840"/>
    <n v="3144"/>
    <n v="4868"/>
    <n v="5883"/>
    <n v="2637"/>
    <n v="2485"/>
    <n v="2485"/>
    <n v="3042"/>
    <n v="3499"/>
    <n v="3600"/>
    <n v="2992"/>
    <n v="2535"/>
    <n v="2079"/>
    <n v="1775"/>
    <n v="1521"/>
    <n v="1470"/>
    <n v="1014"/>
  </r>
  <r>
    <s v="Green County"/>
    <s v=" Wisconsin"/>
    <n v="2010"/>
    <x v="101"/>
    <n v="36448"/>
    <n v="18032"/>
    <n v="18416"/>
    <n v="2405"/>
    <n v="2296"/>
    <n v="2624"/>
    <n v="2442"/>
    <n v="1640"/>
    <n v="1931"/>
    <n v="2041"/>
    <n v="2369"/>
    <n v="2806"/>
    <n v="3170"/>
    <n v="2879"/>
    <n v="2624"/>
    <n v="1858"/>
    <n v="1603"/>
    <n v="1020"/>
    <n v="947"/>
    <n v="911"/>
    <n v="874"/>
  </r>
  <r>
    <s v="Iron County"/>
    <s v=" Wisconsin"/>
    <n v="2010"/>
    <x v="101"/>
    <n v="6075"/>
    <n v="3067"/>
    <n v="3008"/>
    <n v="200"/>
    <n v="328"/>
    <n v="261"/>
    <n v="340"/>
    <n v="206"/>
    <n v="206"/>
    <n v="236"/>
    <n v="352"/>
    <n v="388"/>
    <n v="522"/>
    <n v="534"/>
    <n v="516"/>
    <n v="498"/>
    <n v="425"/>
    <n v="279"/>
    <n v="279"/>
    <n v="224"/>
    <n v="273"/>
  </r>
  <r>
    <s v="Jackson County"/>
    <s v=" Wisconsin"/>
    <n v="2010"/>
    <x v="101"/>
    <n v="20284"/>
    <n v="10711"/>
    <n v="9573"/>
    <n v="1196"/>
    <n v="1217"/>
    <n v="1359"/>
    <n v="1298"/>
    <n v="1135"/>
    <n v="1237"/>
    <n v="1176"/>
    <n v="1440"/>
    <n v="1379"/>
    <n v="1602"/>
    <n v="1521"/>
    <n v="1460"/>
    <n v="1095"/>
    <n v="933"/>
    <n v="811"/>
    <n v="588"/>
    <n v="507"/>
    <n v="324"/>
  </r>
  <r>
    <s v="Jefferson County"/>
    <s v=" Wisconsin"/>
    <n v="2010"/>
    <x v="101"/>
    <n v="82778"/>
    <n v="41034"/>
    <n v="41744"/>
    <n v="5297"/>
    <n v="5711"/>
    <n v="5380"/>
    <n v="6539"/>
    <n v="5463"/>
    <n v="5049"/>
    <n v="5132"/>
    <n v="4966"/>
    <n v="6539"/>
    <n v="6456"/>
    <n v="5960"/>
    <n v="5297"/>
    <n v="4387"/>
    <n v="3476"/>
    <n v="2317"/>
    <n v="1986"/>
    <n v="1407"/>
    <n v="1572"/>
  </r>
  <r>
    <s v="Juneau County"/>
    <s v=" Wisconsin"/>
    <n v="2010"/>
    <x v="101"/>
    <n v="26733"/>
    <n v="13735"/>
    <n v="12998"/>
    <n v="1443"/>
    <n v="1684"/>
    <n v="1764"/>
    <n v="1791"/>
    <n v="1363"/>
    <n v="1363"/>
    <n v="1390"/>
    <n v="1550"/>
    <n v="1951"/>
    <n v="2245"/>
    <n v="2085"/>
    <n v="1737"/>
    <n v="1737"/>
    <n v="1443"/>
    <n v="1042"/>
    <n v="962"/>
    <n v="668"/>
    <n v="534"/>
  </r>
  <r>
    <s v="Kenosha County"/>
    <s v=" Wisconsin"/>
    <n v="2010"/>
    <x v="101"/>
    <n v="164328"/>
    <n v="81360"/>
    <n v="82968"/>
    <n v="11009"/>
    <n v="11667"/>
    <n v="12488"/>
    <n v="12653"/>
    <n v="11174"/>
    <n v="10188"/>
    <n v="10681"/>
    <n v="11502"/>
    <n v="12817"/>
    <n v="13474"/>
    <n v="11831"/>
    <n v="9859"/>
    <n v="6737"/>
    <n v="5258"/>
    <n v="3779"/>
    <n v="3615"/>
    <n v="3122"/>
    <n v="2464"/>
  </r>
  <r>
    <s v="Kewaunee County"/>
    <s v=" Wisconsin"/>
    <n v="2010"/>
    <x v="101"/>
    <n v="20642"/>
    <n v="10413"/>
    <n v="10229"/>
    <n v="1217"/>
    <n v="1403"/>
    <n v="1444"/>
    <n v="1362"/>
    <n v="1011"/>
    <n v="1073"/>
    <n v="1155"/>
    <n v="1259"/>
    <n v="1527"/>
    <n v="1672"/>
    <n v="1589"/>
    <n v="1362"/>
    <n v="1259"/>
    <n v="928"/>
    <n v="701"/>
    <n v="701"/>
    <n v="577"/>
    <n v="433"/>
  </r>
  <r>
    <s v="La Crosse County"/>
    <s v=" Wisconsin"/>
    <n v="2010"/>
    <x v="101"/>
    <n v="112819"/>
    <n v="55045"/>
    <n v="57774"/>
    <n v="6543"/>
    <n v="6543"/>
    <n v="6881"/>
    <n v="9815"/>
    <n v="12635"/>
    <n v="7446"/>
    <n v="6317"/>
    <n v="6317"/>
    <n v="7220"/>
    <n v="7897"/>
    <n v="8010"/>
    <n v="7107"/>
    <n v="5302"/>
    <n v="3948"/>
    <n v="3271"/>
    <n v="2933"/>
    <n v="2256"/>
    <n v="2594"/>
  </r>
  <r>
    <s v="Lafayette County"/>
    <s v=" Wisconsin"/>
    <n v="2010"/>
    <x v="101"/>
    <n v="16775"/>
    <n v="8552"/>
    <n v="8223"/>
    <n v="1140"/>
    <n v="1140"/>
    <n v="1241"/>
    <n v="1207"/>
    <n v="922"/>
    <n v="855"/>
    <n v="855"/>
    <n v="821"/>
    <n v="1274"/>
    <n v="1375"/>
    <n v="1392"/>
    <n v="1107"/>
    <n v="805"/>
    <n v="721"/>
    <n v="603"/>
    <n v="553"/>
    <n v="436"/>
    <n v="318"/>
  </r>
  <r>
    <s v="Langlade County"/>
    <s v=" Wisconsin"/>
    <n v="2010"/>
    <x v="101"/>
    <n v="20218"/>
    <n v="10121"/>
    <n v="10097"/>
    <n v="1010"/>
    <n v="1273"/>
    <n v="1233"/>
    <n v="1334"/>
    <n v="909"/>
    <n v="909"/>
    <n v="990"/>
    <n v="1273"/>
    <n v="1253"/>
    <n v="1698"/>
    <n v="1617"/>
    <n v="1637"/>
    <n v="1152"/>
    <n v="1091"/>
    <n v="970"/>
    <n v="748"/>
    <n v="566"/>
    <n v="606"/>
  </r>
  <r>
    <s v="Manitowoc County"/>
    <s v=" Wisconsin"/>
    <n v="2010"/>
    <x v="101"/>
    <n v="81678"/>
    <n v="40385"/>
    <n v="41293"/>
    <n v="4573"/>
    <n v="4982"/>
    <n v="5554"/>
    <n v="5717"/>
    <n v="4410"/>
    <n v="4002"/>
    <n v="4247"/>
    <n v="4573"/>
    <n v="6370"/>
    <n v="6942"/>
    <n v="6697"/>
    <n v="5799"/>
    <n v="4410"/>
    <n v="3348"/>
    <n v="3103"/>
    <n v="2613"/>
    <n v="2286"/>
    <n v="2041"/>
  </r>
  <r>
    <s v="Marathon County"/>
    <s v=" Wisconsin"/>
    <n v="2010"/>
    <x v="101"/>
    <n v="132644"/>
    <n v="66422"/>
    <n v="66222"/>
    <n v="8489"/>
    <n v="8621"/>
    <n v="9683"/>
    <n v="9550"/>
    <n v="7428"/>
    <n v="7825"/>
    <n v="7825"/>
    <n v="9152"/>
    <n v="9417"/>
    <n v="10744"/>
    <n v="10080"/>
    <n v="8754"/>
    <n v="6764"/>
    <n v="5173"/>
    <n v="4111"/>
    <n v="3581"/>
    <n v="2785"/>
    <n v="2652"/>
  </r>
  <r>
    <s v="Marinette County"/>
    <s v=" Wisconsin"/>
    <n v="2010"/>
    <x v="101"/>
    <n v="42019"/>
    <n v="20864"/>
    <n v="21155"/>
    <n v="2058"/>
    <n v="2479"/>
    <n v="2353"/>
    <n v="2815"/>
    <n v="2269"/>
    <n v="2058"/>
    <n v="2100"/>
    <n v="2016"/>
    <n v="2899"/>
    <n v="3613"/>
    <n v="3445"/>
    <n v="3025"/>
    <n v="2857"/>
    <n v="2563"/>
    <n v="1596"/>
    <n v="1470"/>
    <n v="1134"/>
    <n v="1176"/>
  </r>
  <r>
    <s v="Marquette County"/>
    <s v=" Wisconsin"/>
    <n v="2010"/>
    <x v="101"/>
    <n v="15421"/>
    <n v="7812"/>
    <n v="7609"/>
    <n v="832"/>
    <n v="817"/>
    <n v="909"/>
    <n v="894"/>
    <n v="693"/>
    <n v="647"/>
    <n v="632"/>
    <n v="848"/>
    <n v="1033"/>
    <n v="1357"/>
    <n v="1310"/>
    <n v="1218"/>
    <n v="1079"/>
    <n v="925"/>
    <n v="832"/>
    <n v="709"/>
    <n v="370"/>
    <n v="308"/>
  </r>
  <r>
    <s v="Milwaukee County"/>
    <s v=" Wisconsin"/>
    <n v="2010"/>
    <x v="101"/>
    <n v="937616"/>
    <n v="452461"/>
    <n v="485155"/>
    <n v="67508"/>
    <n v="62820"/>
    <n v="64695"/>
    <n v="70321"/>
    <n v="75009"/>
    <n v="77822"/>
    <n v="65633"/>
    <n v="60945"/>
    <n v="60945"/>
    <n v="64695"/>
    <n v="63757"/>
    <n v="54381"/>
    <n v="39379"/>
    <n v="28128"/>
    <n v="22502"/>
    <n v="22502"/>
    <n v="18752"/>
    <n v="17814"/>
  </r>
  <r>
    <s v="Monroe County"/>
    <s v=" Wisconsin"/>
    <n v="2010"/>
    <x v="101"/>
    <n v="44053"/>
    <n v="22174"/>
    <n v="21879"/>
    <n v="3171"/>
    <n v="3392"/>
    <n v="2995"/>
    <n v="3127"/>
    <n v="2378"/>
    <n v="2555"/>
    <n v="2466"/>
    <n v="2863"/>
    <n v="2995"/>
    <n v="3348"/>
    <n v="3392"/>
    <n v="2995"/>
    <n v="2334"/>
    <n v="1806"/>
    <n v="1321"/>
    <n v="1101"/>
    <n v="1057"/>
    <n v="792"/>
  </r>
  <r>
    <s v="Oconto County"/>
    <s v=" Wisconsin"/>
    <n v="2010"/>
    <x v="101"/>
    <n v="37737"/>
    <n v="19229"/>
    <n v="18508"/>
    <n v="2075"/>
    <n v="2339"/>
    <n v="2490"/>
    <n v="2528"/>
    <n v="1660"/>
    <n v="1773"/>
    <n v="2037"/>
    <n v="2415"/>
    <n v="2868"/>
    <n v="3509"/>
    <n v="3169"/>
    <n v="2603"/>
    <n v="2377"/>
    <n v="2000"/>
    <n v="1358"/>
    <n v="1132"/>
    <n v="754"/>
    <n v="641"/>
  </r>
  <r>
    <s v="Oneida County"/>
    <s v=" Wisconsin"/>
    <n v="2010"/>
    <x v="101"/>
    <n v="36379"/>
    <n v="18189"/>
    <n v="18190"/>
    <n v="1673"/>
    <n v="1527"/>
    <n v="2182"/>
    <n v="2255"/>
    <n v="1637"/>
    <n v="1600"/>
    <n v="1564"/>
    <n v="1709"/>
    <n v="2764"/>
    <n v="3237"/>
    <n v="3164"/>
    <n v="2946"/>
    <n v="2546"/>
    <n v="2328"/>
    <n v="1818"/>
    <n v="1527"/>
    <n v="1054"/>
    <n v="873"/>
  </r>
  <r>
    <s v="Outagamie County"/>
    <s v=" Wisconsin"/>
    <n v="2010"/>
    <x v="101"/>
    <n v="174457"/>
    <n v="86963"/>
    <n v="87494"/>
    <n v="11688"/>
    <n v="12211"/>
    <n v="12735"/>
    <n v="12560"/>
    <n v="11165"/>
    <n v="11688"/>
    <n v="11339"/>
    <n v="12386"/>
    <n v="12909"/>
    <n v="14654"/>
    <n v="12735"/>
    <n v="10641"/>
    <n v="7676"/>
    <n v="5582"/>
    <n v="4710"/>
    <n v="3838"/>
    <n v="3140"/>
    <n v="2791"/>
  </r>
  <r>
    <s v="Ozaukee County"/>
    <s v=" Wisconsin"/>
    <n v="2010"/>
    <x v="101"/>
    <n v="85945"/>
    <n v="42094"/>
    <n v="43851"/>
    <n v="4641"/>
    <n v="5414"/>
    <n v="6617"/>
    <n v="6359"/>
    <n v="4383"/>
    <n v="3609"/>
    <n v="3953"/>
    <n v="4984"/>
    <n v="6703"/>
    <n v="7735"/>
    <n v="7477"/>
    <n v="6531"/>
    <n v="5070"/>
    <n v="3781"/>
    <n v="2664"/>
    <n v="2578"/>
    <n v="1804"/>
    <n v="1804"/>
  </r>
  <r>
    <s v="Pepin County"/>
    <s v=" Wisconsin"/>
    <n v="2010"/>
    <x v="101"/>
    <n v="7517"/>
    <n v="3800"/>
    <n v="3717"/>
    <n v="458"/>
    <n v="458"/>
    <n v="518"/>
    <n v="503"/>
    <n v="353"/>
    <n v="398"/>
    <n v="368"/>
    <n v="383"/>
    <n v="571"/>
    <n v="601"/>
    <n v="608"/>
    <n v="496"/>
    <n v="488"/>
    <n v="353"/>
    <n v="285"/>
    <n v="210"/>
    <n v="195"/>
    <n v="248"/>
  </r>
  <r>
    <s v="Pierce County"/>
    <s v=" Wisconsin"/>
    <n v="2010"/>
    <x v="101"/>
    <n v="40530"/>
    <n v="20197"/>
    <n v="20333"/>
    <n v="2310"/>
    <n v="2431"/>
    <n v="2553"/>
    <n v="4012"/>
    <n v="4742"/>
    <n v="2391"/>
    <n v="2188"/>
    <n v="2674"/>
    <n v="2634"/>
    <n v="3120"/>
    <n v="3039"/>
    <n v="2634"/>
    <n v="1661"/>
    <n v="1256"/>
    <n v="932"/>
    <n v="729"/>
    <n v="567"/>
    <n v="567"/>
  </r>
  <r>
    <s v="Polk County"/>
    <s v=" Wisconsin"/>
    <n v="2010"/>
    <x v="101"/>
    <n v="44310"/>
    <n v="22174"/>
    <n v="22136"/>
    <n v="2702"/>
    <n v="2791"/>
    <n v="3013"/>
    <n v="3057"/>
    <n v="2038"/>
    <n v="2259"/>
    <n v="2437"/>
    <n v="2702"/>
    <n v="3278"/>
    <n v="3766"/>
    <n v="3544"/>
    <n v="3278"/>
    <n v="2569"/>
    <n v="2171"/>
    <n v="1506"/>
    <n v="1240"/>
    <n v="1019"/>
    <n v="974"/>
  </r>
  <r>
    <s v="Portage County"/>
    <s v=" Wisconsin"/>
    <n v="2010"/>
    <x v="101"/>
    <n v="69437"/>
    <n v="34603"/>
    <n v="34834"/>
    <n v="3819"/>
    <n v="4096"/>
    <n v="4166"/>
    <n v="6110"/>
    <n v="8263"/>
    <n v="4235"/>
    <n v="3680"/>
    <n v="4027"/>
    <n v="4513"/>
    <n v="5138"/>
    <n v="5138"/>
    <n v="4305"/>
    <n v="3402"/>
    <n v="2499"/>
    <n v="1944"/>
    <n v="1527"/>
    <n v="1319"/>
    <n v="1249"/>
  </r>
  <r>
    <s v="Price County"/>
    <s v=" Wisconsin"/>
    <n v="2010"/>
    <x v="101"/>
    <n v="14452"/>
    <n v="7312"/>
    <n v="7140"/>
    <n v="635"/>
    <n v="737"/>
    <n v="867"/>
    <n v="910"/>
    <n v="505"/>
    <n v="520"/>
    <n v="693"/>
    <n v="794"/>
    <n v="1011"/>
    <n v="1257"/>
    <n v="1300"/>
    <n v="1271"/>
    <n v="997"/>
    <n v="794"/>
    <n v="693"/>
    <n v="621"/>
    <n v="448"/>
    <n v="375"/>
  </r>
  <r>
    <s v="Racine County"/>
    <s v=" Wisconsin"/>
    <n v="2010"/>
    <x v="101"/>
    <n v="194736"/>
    <n v="96394"/>
    <n v="98342"/>
    <n v="12852"/>
    <n v="13436"/>
    <n v="13826"/>
    <n v="13436"/>
    <n v="11294"/>
    <n v="11684"/>
    <n v="11878"/>
    <n v="12657"/>
    <n v="14605"/>
    <n v="16357"/>
    <n v="15384"/>
    <n v="12657"/>
    <n v="9736"/>
    <n v="7010"/>
    <n v="5452"/>
    <n v="4478"/>
    <n v="4089"/>
    <n v="3505"/>
  </r>
  <r>
    <s v="Rock County"/>
    <s v=" Wisconsin"/>
    <n v="2010"/>
    <x v="101"/>
    <n v="159964"/>
    <n v="78654"/>
    <n v="81310"/>
    <n v="10557"/>
    <n v="11357"/>
    <n v="11517"/>
    <n v="11677"/>
    <n v="9917"/>
    <n v="9757"/>
    <n v="10077"/>
    <n v="10397"/>
    <n v="11997"/>
    <n v="12477"/>
    <n v="11517"/>
    <n v="10077"/>
    <n v="7838"/>
    <n v="6238"/>
    <n v="4798"/>
    <n v="4478"/>
    <n v="3039"/>
    <n v="2559"/>
  </r>
  <r>
    <s v="Rusk County"/>
    <s v=" Wisconsin"/>
    <n v="2010"/>
    <x v="101"/>
    <n v="14855"/>
    <n v="7387"/>
    <n v="7468"/>
    <n v="831"/>
    <n v="876"/>
    <n v="980"/>
    <n v="995"/>
    <n v="623"/>
    <n v="623"/>
    <n v="653"/>
    <n v="846"/>
    <n v="950"/>
    <n v="1247"/>
    <n v="1218"/>
    <n v="1128"/>
    <n v="950"/>
    <n v="846"/>
    <n v="638"/>
    <n v="564"/>
    <n v="445"/>
    <n v="415"/>
  </r>
  <r>
    <s v="St. Croix County"/>
    <s v=" Wisconsin"/>
    <n v="2010"/>
    <x v="101"/>
    <n v="82636"/>
    <n v="41494"/>
    <n v="41142"/>
    <n v="6197"/>
    <n v="6362"/>
    <n v="6362"/>
    <n v="5288"/>
    <n v="4049"/>
    <n v="5619"/>
    <n v="5949"/>
    <n v="6197"/>
    <n v="6693"/>
    <n v="7024"/>
    <n v="6115"/>
    <n v="5123"/>
    <n v="3553"/>
    <n v="2396"/>
    <n v="1817"/>
    <n v="1404"/>
    <n v="1074"/>
    <n v="1156"/>
  </r>
  <r>
    <s v="Sauk County"/>
    <s v=" Wisconsin"/>
    <n v="2010"/>
    <x v="101"/>
    <n v="60957"/>
    <n v="30461"/>
    <n v="30496"/>
    <n v="3840"/>
    <n v="3840"/>
    <n v="4145"/>
    <n v="4084"/>
    <n v="3413"/>
    <n v="3840"/>
    <n v="3596"/>
    <n v="3840"/>
    <n v="4510"/>
    <n v="4815"/>
    <n v="4632"/>
    <n v="4266"/>
    <n v="3169"/>
    <n v="2621"/>
    <n v="1889"/>
    <n v="1767"/>
    <n v="1341"/>
    <n v="1341"/>
  </r>
  <r>
    <s v="Sawyer County"/>
    <s v=" Wisconsin"/>
    <n v="2010"/>
    <x v="101"/>
    <n v="16615"/>
    <n v="8372"/>
    <n v="8243"/>
    <n v="947"/>
    <n v="863"/>
    <n v="980"/>
    <n v="980"/>
    <n v="764"/>
    <n v="747"/>
    <n v="731"/>
    <n v="863"/>
    <n v="1063"/>
    <n v="1329"/>
    <n v="1428"/>
    <n v="1312"/>
    <n v="1329"/>
    <n v="1179"/>
    <n v="731"/>
    <n v="598"/>
    <n v="465"/>
    <n v="299"/>
  </r>
  <r>
    <s v="Shawano County"/>
    <s v=" Wisconsin"/>
    <n v="2010"/>
    <x v="101"/>
    <n v="41842"/>
    <n v="20890"/>
    <n v="20952"/>
    <n v="2468"/>
    <n v="2552"/>
    <n v="2928"/>
    <n v="2761"/>
    <n v="2133"/>
    <n v="2050"/>
    <n v="2133"/>
    <n v="2552"/>
    <n v="3012"/>
    <n v="3389"/>
    <n v="3138"/>
    <n v="2761"/>
    <n v="2510"/>
    <n v="2133"/>
    <n v="1715"/>
    <n v="1338"/>
    <n v="1171"/>
    <n v="1129"/>
  </r>
  <r>
    <s v="Sheboygan County"/>
    <s v=" Wisconsin"/>
    <n v="2010"/>
    <x v="101"/>
    <n v="115328"/>
    <n v="57956"/>
    <n v="57372"/>
    <n v="7150"/>
    <n v="7842"/>
    <n v="7726"/>
    <n v="7842"/>
    <n v="6804"/>
    <n v="6689"/>
    <n v="6804"/>
    <n v="7957"/>
    <n v="8188"/>
    <n v="9456"/>
    <n v="8880"/>
    <n v="7957"/>
    <n v="5881"/>
    <n v="4267"/>
    <n v="3575"/>
    <n v="2998"/>
    <n v="2767"/>
    <n v="2652"/>
  </r>
  <r>
    <s v="Taylor County"/>
    <s v=" Wisconsin"/>
    <n v="2010"/>
    <x v="101"/>
    <n v="20557"/>
    <n v="10491"/>
    <n v="10066"/>
    <n v="1295"/>
    <n v="1397"/>
    <n v="1377"/>
    <n v="1377"/>
    <n v="1068"/>
    <n v="986"/>
    <n v="1130"/>
    <n v="1110"/>
    <n v="1562"/>
    <n v="1788"/>
    <n v="1767"/>
    <n v="1315"/>
    <n v="1027"/>
    <n v="801"/>
    <n v="842"/>
    <n v="616"/>
    <n v="534"/>
    <n v="555"/>
  </r>
  <r>
    <s v="Trempealeau County"/>
    <s v=" Wisconsin"/>
    <n v="2010"/>
    <x v="101"/>
    <n v="28523"/>
    <n v="14396"/>
    <n v="14127"/>
    <n v="1825"/>
    <n v="1853"/>
    <n v="1996"/>
    <n v="1853"/>
    <n v="1340"/>
    <n v="1682"/>
    <n v="1654"/>
    <n v="1825"/>
    <n v="2110"/>
    <n v="2224"/>
    <n v="2139"/>
    <n v="1853"/>
    <n v="1654"/>
    <n v="1255"/>
    <n v="969"/>
    <n v="855"/>
    <n v="713"/>
    <n v="684"/>
  </r>
  <r>
    <s v="Vernon County"/>
    <s v=" Wisconsin"/>
    <n v="2010"/>
    <x v="101"/>
    <n v="29460"/>
    <n v="14775"/>
    <n v="14685"/>
    <n v="2003"/>
    <n v="2150"/>
    <n v="2268"/>
    <n v="2062"/>
    <n v="1325"/>
    <n v="1355"/>
    <n v="1473"/>
    <n v="1679"/>
    <n v="1855"/>
    <n v="2297"/>
    <n v="2415"/>
    <n v="2003"/>
    <n v="1738"/>
    <n v="1443"/>
    <n v="942"/>
    <n v="942"/>
    <n v="795"/>
    <n v="736"/>
  </r>
  <r>
    <s v="Vilas County"/>
    <s v=" Wisconsin"/>
    <n v="2010"/>
    <x v="101"/>
    <n v="21750"/>
    <n v="10995"/>
    <n v="10755"/>
    <n v="913"/>
    <n v="1044"/>
    <n v="1087"/>
    <n v="1261"/>
    <n v="630"/>
    <n v="913"/>
    <n v="935"/>
    <n v="1152"/>
    <n v="1305"/>
    <n v="1718"/>
    <n v="1783"/>
    <n v="1674"/>
    <n v="1935"/>
    <n v="1609"/>
    <n v="1413"/>
    <n v="1044"/>
    <n v="870"/>
    <n v="478"/>
  </r>
  <r>
    <s v="Walworth County"/>
    <s v=" Wisconsin"/>
    <n v="2010"/>
    <x v="101"/>
    <n v="101735"/>
    <n v="50896"/>
    <n v="50839"/>
    <n v="6409"/>
    <n v="6409"/>
    <n v="7019"/>
    <n v="7630"/>
    <n v="8850"/>
    <n v="5493"/>
    <n v="5798"/>
    <n v="6307"/>
    <n v="7223"/>
    <n v="7935"/>
    <n v="7426"/>
    <n v="6511"/>
    <n v="5391"/>
    <n v="3967"/>
    <n v="2950"/>
    <n v="2441"/>
    <n v="1932"/>
    <n v="2034"/>
  </r>
  <r>
    <s v="Washburn County"/>
    <s v=" Wisconsin"/>
    <n v="2010"/>
    <x v="101"/>
    <n v="16001"/>
    <n v="7937"/>
    <n v="8064"/>
    <n v="880"/>
    <n v="912"/>
    <n v="880"/>
    <n v="928"/>
    <n v="640"/>
    <n v="672"/>
    <n v="736"/>
    <n v="832"/>
    <n v="1056"/>
    <n v="1312"/>
    <n v="1280"/>
    <n v="1328"/>
    <n v="1216"/>
    <n v="880"/>
    <n v="672"/>
    <n v="560"/>
    <n v="384"/>
    <n v="816"/>
  </r>
  <r>
    <s v="Washington County"/>
    <s v=" Wisconsin"/>
    <n v="2010"/>
    <x v="101"/>
    <n v="130206"/>
    <n v="64551"/>
    <n v="65655"/>
    <n v="8202"/>
    <n v="9114"/>
    <n v="9374"/>
    <n v="8723"/>
    <n v="5989"/>
    <n v="6770"/>
    <n v="7421"/>
    <n v="9505"/>
    <n v="10676"/>
    <n v="11848"/>
    <n v="10156"/>
    <n v="8854"/>
    <n v="6640"/>
    <n v="4947"/>
    <n v="3775"/>
    <n v="2604"/>
    <n v="2734"/>
    <n v="2604"/>
  </r>
  <r>
    <s v="Waukesha County"/>
    <s v=" Wisconsin"/>
    <n v="2010"/>
    <x v="101"/>
    <n v="386130"/>
    <n v="189395"/>
    <n v="196735"/>
    <n v="22009"/>
    <n v="26642"/>
    <n v="28187"/>
    <n v="27029"/>
    <n v="18534"/>
    <n v="18534"/>
    <n v="20078"/>
    <n v="25098"/>
    <n v="30118"/>
    <n v="34751"/>
    <n v="32821"/>
    <n v="28187"/>
    <n v="21623"/>
    <n v="15059"/>
    <n v="11970"/>
    <n v="10039"/>
    <n v="8108"/>
    <n v="7722"/>
  </r>
  <r>
    <s v="Waupaca County"/>
    <s v=" Wisconsin"/>
    <n v="2010"/>
    <x v="101"/>
    <n v="52533"/>
    <n v="26485"/>
    <n v="26048"/>
    <n v="2941"/>
    <n v="3257"/>
    <n v="3467"/>
    <n v="3572"/>
    <n v="2469"/>
    <n v="2679"/>
    <n v="2836"/>
    <n v="3257"/>
    <n v="3677"/>
    <n v="4360"/>
    <n v="4202"/>
    <n v="3519"/>
    <n v="3046"/>
    <n v="2469"/>
    <n v="1891"/>
    <n v="1786"/>
    <n v="1418"/>
    <n v="1628"/>
  </r>
  <r>
    <s v="Waushara County"/>
    <s v=" Wisconsin"/>
    <n v="2010"/>
    <x v="101"/>
    <n v="24631"/>
    <n v="13001"/>
    <n v="11630"/>
    <n v="1206"/>
    <n v="1403"/>
    <n v="1280"/>
    <n v="1527"/>
    <n v="1083"/>
    <n v="1206"/>
    <n v="1280"/>
    <n v="1502"/>
    <n v="1650"/>
    <n v="2118"/>
    <n v="2019"/>
    <n v="1921"/>
    <n v="1674"/>
    <n v="1354"/>
    <n v="1256"/>
    <n v="935"/>
    <n v="714"/>
    <n v="517"/>
  </r>
  <r>
    <s v="Winnebago County"/>
    <s v=" Wisconsin"/>
    <n v="2010"/>
    <x v="101"/>
    <n v="165032"/>
    <n v="82984"/>
    <n v="82048"/>
    <n v="9736"/>
    <n v="9571"/>
    <n v="10562"/>
    <n v="12047"/>
    <n v="13862"/>
    <n v="11552"/>
    <n v="10066"/>
    <n v="10397"/>
    <n v="12212"/>
    <n v="13037"/>
    <n v="12047"/>
    <n v="10231"/>
    <n v="8251"/>
    <n v="5941"/>
    <n v="4620"/>
    <n v="3960"/>
    <n v="3300"/>
    <n v="3795"/>
  </r>
  <r>
    <s v="Wood County"/>
    <s v=" Wisconsin"/>
    <n v="2010"/>
    <x v="101"/>
    <n v="74601"/>
    <n v="36725"/>
    <n v="37876"/>
    <n v="4401"/>
    <n v="4326"/>
    <n v="5072"/>
    <n v="5072"/>
    <n v="4028"/>
    <n v="4103"/>
    <n v="3953"/>
    <n v="4476"/>
    <n v="5222"/>
    <n v="6191"/>
    <n v="6117"/>
    <n v="5072"/>
    <n v="4177"/>
    <n v="3357"/>
    <n v="2685"/>
    <n v="2461"/>
    <n v="2312"/>
    <n v="1641"/>
  </r>
  <r>
    <s v="Albany County"/>
    <s v=" Wyoming"/>
    <n v="2010"/>
    <x v="102"/>
    <n v="34926"/>
    <n v="18293"/>
    <n v="16633"/>
    <n v="1816"/>
    <n v="1431"/>
    <n v="1501"/>
    <n v="3981"/>
    <n v="7613"/>
    <n v="3213"/>
    <n v="2060"/>
    <n v="1746"/>
    <n v="1571"/>
    <n v="1711"/>
    <n v="1990"/>
    <n v="1781"/>
    <n v="1466"/>
    <n v="1047"/>
    <n v="558"/>
    <n v="593"/>
    <n v="419"/>
    <n v="349"/>
  </r>
  <r>
    <s v="Big Horn County"/>
    <s v=" Wyoming"/>
    <n v="2010"/>
    <x v="102"/>
    <n v="11448"/>
    <n v="5781"/>
    <n v="5667"/>
    <n v="721"/>
    <n v="847"/>
    <n v="824"/>
    <n v="835"/>
    <n v="480"/>
    <n v="526"/>
    <n v="492"/>
    <n v="595"/>
    <n v="847"/>
    <n v="824"/>
    <n v="812"/>
    <n v="881"/>
    <n v="698"/>
    <n v="606"/>
    <n v="503"/>
    <n v="446"/>
    <n v="228"/>
    <n v="263"/>
  </r>
  <r>
    <s v="Campbell County"/>
    <s v=" Wyoming"/>
    <n v="2010"/>
    <x v="102"/>
    <n v="43179"/>
    <n v="22556"/>
    <n v="20623"/>
    <n v="3627"/>
    <n v="3324"/>
    <n v="3238"/>
    <n v="3022"/>
    <n v="3195"/>
    <n v="3670"/>
    <n v="3238"/>
    <n v="3108"/>
    <n v="2590"/>
    <n v="3799"/>
    <n v="3670"/>
    <n v="2720"/>
    <n v="1554"/>
    <n v="906"/>
    <n v="604"/>
    <n v="431"/>
    <n v="259"/>
    <n v="259"/>
  </r>
  <r>
    <s v="Carbon County"/>
    <s v=" Wyoming"/>
    <n v="2010"/>
    <x v="102"/>
    <n v="15624"/>
    <n v="8421"/>
    <n v="7203"/>
    <n v="1031"/>
    <n v="968"/>
    <n v="999"/>
    <n v="843"/>
    <n v="874"/>
    <n v="1187"/>
    <n v="1046"/>
    <n v="906"/>
    <n v="1031"/>
    <n v="1343"/>
    <n v="1281"/>
    <n v="1343"/>
    <n v="906"/>
    <n v="578"/>
    <n v="515"/>
    <n v="312"/>
    <n v="203"/>
    <n v="249"/>
  </r>
  <r>
    <s v="Converse County"/>
    <s v=" Wyoming"/>
    <n v="2010"/>
    <x v="102"/>
    <n v="13404"/>
    <n v="6758"/>
    <n v="6646"/>
    <n v="911"/>
    <n v="898"/>
    <n v="965"/>
    <n v="965"/>
    <n v="656"/>
    <n v="831"/>
    <n v="804"/>
    <n v="723"/>
    <n v="1032"/>
    <n v="1058"/>
    <n v="1125"/>
    <n v="1112"/>
    <n v="656"/>
    <n v="576"/>
    <n v="361"/>
    <n v="308"/>
    <n v="241"/>
    <n v="201"/>
  </r>
  <r>
    <s v="Crook County"/>
    <s v=" Wyoming"/>
    <n v="2010"/>
    <x v="102"/>
    <n v="6761"/>
    <n v="3451"/>
    <n v="3310"/>
    <n v="439"/>
    <n v="412"/>
    <n v="419"/>
    <n v="554"/>
    <n v="392"/>
    <n v="236"/>
    <n v="216"/>
    <n v="277"/>
    <n v="588"/>
    <n v="567"/>
    <n v="588"/>
    <n v="486"/>
    <n v="527"/>
    <n v="338"/>
    <n v="311"/>
    <n v="189"/>
    <n v="121"/>
    <n v="114"/>
  </r>
  <r>
    <s v="Fremont County"/>
    <s v=" Wyoming"/>
    <n v="2010"/>
    <x v="102"/>
    <n v="38875"/>
    <n v="19465"/>
    <n v="19410"/>
    <n v="2915"/>
    <n v="2643"/>
    <n v="2604"/>
    <n v="2682"/>
    <n v="2332"/>
    <n v="2604"/>
    <n v="2138"/>
    <n v="2215"/>
    <n v="2099"/>
    <n v="2954"/>
    <n v="3071"/>
    <n v="2799"/>
    <n v="2371"/>
    <n v="1788"/>
    <n v="1282"/>
    <n v="894"/>
    <n v="855"/>
    <n v="699"/>
  </r>
  <r>
    <s v="Goshen County"/>
    <s v=" Wyoming"/>
    <n v="2010"/>
    <x v="102"/>
    <n v="12844"/>
    <n v="6557"/>
    <n v="6287"/>
    <n v="680"/>
    <n v="719"/>
    <n v="770"/>
    <n v="950"/>
    <n v="834"/>
    <n v="590"/>
    <n v="667"/>
    <n v="706"/>
    <n v="732"/>
    <n v="899"/>
    <n v="1104"/>
    <n v="1027"/>
    <n v="744"/>
    <n v="590"/>
    <n v="706"/>
    <n v="359"/>
    <n v="321"/>
    <n v="462"/>
  </r>
  <r>
    <s v="Johnson County"/>
    <s v=" Wyoming"/>
    <n v="2010"/>
    <x v="102"/>
    <n v="8307"/>
    <n v="4173"/>
    <n v="4134"/>
    <n v="490"/>
    <n v="365"/>
    <n v="581"/>
    <n v="531"/>
    <n v="373"/>
    <n v="382"/>
    <n v="440"/>
    <n v="456"/>
    <n v="465"/>
    <n v="614"/>
    <n v="689"/>
    <n v="755"/>
    <n v="631"/>
    <n v="431"/>
    <n v="398"/>
    <n v="307"/>
    <n v="274"/>
    <n v="107"/>
  </r>
  <r>
    <s v="Laramie County"/>
    <s v=" Wyoming"/>
    <n v="2010"/>
    <x v="102"/>
    <n v="89221"/>
    <n v="44442"/>
    <n v="44779"/>
    <n v="6423"/>
    <n v="6245"/>
    <n v="5620"/>
    <n v="5977"/>
    <n v="6691"/>
    <n v="6245"/>
    <n v="5353"/>
    <n v="5531"/>
    <n v="6067"/>
    <n v="6602"/>
    <n v="6691"/>
    <n v="6334"/>
    <n v="4461"/>
    <n v="3568"/>
    <n v="2408"/>
    <n v="1962"/>
    <n v="1784"/>
    <n v="1159"/>
  </r>
  <r>
    <s v="Lincoln County"/>
    <s v=" Wyoming"/>
    <n v="2010"/>
    <x v="102"/>
    <n v="17447"/>
    <n v="9023"/>
    <n v="8424"/>
    <n v="1343"/>
    <n v="1308"/>
    <n v="1395"/>
    <n v="1221"/>
    <n v="785"/>
    <n v="977"/>
    <n v="1116"/>
    <n v="1029"/>
    <n v="1116"/>
    <n v="1273"/>
    <n v="1395"/>
    <n v="1064"/>
    <n v="1325"/>
    <n v="593"/>
    <n v="645"/>
    <n v="191"/>
    <n v="314"/>
    <n v="331"/>
  </r>
  <r>
    <s v="Natrona County"/>
    <s v=" Wyoming"/>
    <n v="2010"/>
    <x v="102"/>
    <n v="73520"/>
    <n v="37052"/>
    <n v="36468"/>
    <n v="5219"/>
    <n v="4631"/>
    <n v="4852"/>
    <n v="5072"/>
    <n v="5146"/>
    <n v="5440"/>
    <n v="4558"/>
    <n v="4631"/>
    <n v="4411"/>
    <n v="5808"/>
    <n v="5881"/>
    <n v="4999"/>
    <n v="3676"/>
    <n v="2499"/>
    <n v="2058"/>
    <n v="1838"/>
    <n v="1617"/>
    <n v="1176"/>
  </r>
  <r>
    <s v="Niobrara County"/>
    <s v=" Wyoming"/>
    <n v="2010"/>
    <x v="102"/>
    <n v="2430"/>
    <n v="1047"/>
    <n v="1383"/>
    <n v="80"/>
    <n v="102"/>
    <n v="179"/>
    <n v="204"/>
    <n v="111"/>
    <n v="104"/>
    <n v="97"/>
    <n v="143"/>
    <n v="182"/>
    <n v="225"/>
    <n v="260"/>
    <n v="187"/>
    <n v="204"/>
    <n v="111"/>
    <n v="58"/>
    <n v="94"/>
    <n v="17"/>
    <n v="63"/>
  </r>
  <r>
    <s v="Park County"/>
    <s v=" Wyoming"/>
    <n v="2010"/>
    <x v="102"/>
    <n v="27574"/>
    <n v="13809"/>
    <n v="13765"/>
    <n v="1488"/>
    <n v="1654"/>
    <n v="1654"/>
    <n v="1957"/>
    <n v="1544"/>
    <n v="1544"/>
    <n v="1433"/>
    <n v="1406"/>
    <n v="1654"/>
    <n v="2068"/>
    <n v="2398"/>
    <n v="2288"/>
    <n v="1875"/>
    <n v="1488"/>
    <n v="1047"/>
    <n v="854"/>
    <n v="716"/>
    <n v="496"/>
  </r>
  <r>
    <s v="Platte County"/>
    <s v=" Wyoming"/>
    <n v="2010"/>
    <x v="102"/>
    <n v="8655"/>
    <n v="4282"/>
    <n v="4373"/>
    <n v="424"/>
    <n v="588"/>
    <n v="484"/>
    <n v="657"/>
    <n v="294"/>
    <n v="302"/>
    <n v="415"/>
    <n v="484"/>
    <n v="493"/>
    <n v="683"/>
    <n v="744"/>
    <n v="787"/>
    <n v="614"/>
    <n v="536"/>
    <n v="398"/>
    <n v="294"/>
    <n v="225"/>
    <n v="225"/>
  </r>
  <r>
    <s v="Sheridan County"/>
    <s v=" Wyoming"/>
    <n v="2010"/>
    <x v="102"/>
    <n v="28380"/>
    <n v="14183"/>
    <n v="14197"/>
    <n v="1702"/>
    <n v="1617"/>
    <n v="1674"/>
    <n v="1901"/>
    <n v="1589"/>
    <n v="1674"/>
    <n v="1475"/>
    <n v="1419"/>
    <n v="1873"/>
    <n v="2270"/>
    <n v="2582"/>
    <n v="2440"/>
    <n v="1759"/>
    <n v="1305"/>
    <n v="993"/>
    <n v="681"/>
    <n v="709"/>
    <n v="652"/>
  </r>
  <r>
    <s v="Sublette County"/>
    <s v=" Wyoming"/>
    <n v="2010"/>
    <x v="102"/>
    <n v="9322"/>
    <n v="5023"/>
    <n v="4299"/>
    <n v="615"/>
    <n v="522"/>
    <n v="671"/>
    <n v="652"/>
    <n v="400"/>
    <n v="624"/>
    <n v="661"/>
    <n v="587"/>
    <n v="699"/>
    <n v="829"/>
    <n v="838"/>
    <n v="568"/>
    <n v="494"/>
    <n v="344"/>
    <n v="447"/>
    <n v="111"/>
    <n v="102"/>
    <n v="139"/>
  </r>
  <r>
    <s v="Sweetwater County"/>
    <s v=" Wyoming"/>
    <n v="2010"/>
    <x v="102"/>
    <n v="42266"/>
    <n v="21957"/>
    <n v="20309"/>
    <n v="3508"/>
    <n v="3634"/>
    <n v="2409"/>
    <n v="3000"/>
    <n v="3296"/>
    <n v="3508"/>
    <n v="2874"/>
    <n v="2620"/>
    <n v="2535"/>
    <n v="3296"/>
    <n v="3423"/>
    <n v="2620"/>
    <n v="2113"/>
    <n v="1183"/>
    <n v="803"/>
    <n v="718"/>
    <n v="422"/>
    <n v="295"/>
  </r>
  <r>
    <s v="Teton County"/>
    <s v=" Wyoming"/>
    <n v="2010"/>
    <x v="102"/>
    <n v="20802"/>
    <n v="10868"/>
    <n v="9934"/>
    <n v="1144"/>
    <n v="1393"/>
    <n v="936"/>
    <n v="1019"/>
    <n v="1393"/>
    <n v="2329"/>
    <n v="1851"/>
    <n v="1518"/>
    <n v="1726"/>
    <n v="1476"/>
    <n v="1601"/>
    <n v="1476"/>
    <n v="1081"/>
    <n v="728"/>
    <n v="436"/>
    <n v="270"/>
    <n v="208"/>
    <n v="187"/>
  </r>
  <r>
    <s v="Uinta County"/>
    <s v=" Wyoming"/>
    <n v="2010"/>
    <x v="102"/>
    <n v="20537"/>
    <n v="10422"/>
    <n v="10115"/>
    <n v="1581"/>
    <n v="1909"/>
    <n v="1622"/>
    <n v="1540"/>
    <n v="1129"/>
    <n v="1375"/>
    <n v="1314"/>
    <n v="1499"/>
    <n v="1108"/>
    <n v="1766"/>
    <n v="1684"/>
    <n v="1170"/>
    <n v="1150"/>
    <n v="636"/>
    <n v="308"/>
    <n v="410"/>
    <n v="143"/>
    <n v="164"/>
  </r>
  <r>
    <s v="Washakie County"/>
    <s v=" Wyoming"/>
    <n v="2010"/>
    <x v="102"/>
    <n v="8271"/>
    <n v="4259"/>
    <n v="4012"/>
    <n v="570"/>
    <n v="521"/>
    <n v="628"/>
    <n v="554"/>
    <n v="446"/>
    <n v="413"/>
    <n v="421"/>
    <n v="314"/>
    <n v="578"/>
    <n v="595"/>
    <n v="620"/>
    <n v="736"/>
    <n v="454"/>
    <n v="504"/>
    <n v="256"/>
    <n v="264"/>
    <n v="148"/>
    <n v="256"/>
  </r>
  <r>
    <s v="Weston County"/>
    <s v=" Wyoming"/>
    <n v="2010"/>
    <x v="102"/>
    <n v="7066"/>
    <n v="3685"/>
    <n v="3381"/>
    <n v="374"/>
    <n v="296"/>
    <n v="501"/>
    <n v="346"/>
    <n v="579"/>
    <n v="388"/>
    <n v="423"/>
    <n v="445"/>
    <n v="388"/>
    <n v="579"/>
    <n v="621"/>
    <n v="480"/>
    <n v="487"/>
    <n v="381"/>
    <n v="219"/>
    <n v="211"/>
    <n v="155"/>
    <n v="169"/>
  </r>
  <r>
    <s v="Adjuntas Municipio"/>
    <s v=" Puerto Rico"/>
    <n v="2010"/>
    <x v="103"/>
    <n v="19541"/>
    <n v="9551"/>
    <n v="9990"/>
    <n v="1250"/>
    <n v="1367"/>
    <n v="1641"/>
    <n v="1660"/>
    <n v="1387"/>
    <n v="1348"/>
    <n v="1172"/>
    <n v="1035"/>
    <n v="1406"/>
    <n v="1289"/>
    <n v="1250"/>
    <n v="1172"/>
    <n v="1113"/>
    <n v="840"/>
    <n v="586"/>
    <n v="508"/>
    <n v="273"/>
    <n v="254"/>
  </r>
  <r>
    <s v="Aguada Municipio"/>
    <s v=" Puerto Rico"/>
    <n v="2010"/>
    <x v="103"/>
    <n v="42232"/>
    <n v="20730"/>
    <n v="21502"/>
    <n v="2449"/>
    <n v="2787"/>
    <n v="3167"/>
    <n v="3420"/>
    <n v="3125"/>
    <n v="2787"/>
    <n v="2829"/>
    <n v="2364"/>
    <n v="3420"/>
    <n v="3082"/>
    <n v="2914"/>
    <n v="2533"/>
    <n v="2449"/>
    <n v="1984"/>
    <n v="1055"/>
    <n v="760"/>
    <n v="591"/>
    <n v="549"/>
  </r>
  <r>
    <s v="Aguadilla Municipio"/>
    <s v=" Puerto Rico"/>
    <n v="2010"/>
    <x v="103"/>
    <n v="61965"/>
    <n v="30179"/>
    <n v="31786"/>
    <n v="3841"/>
    <n v="4213"/>
    <n v="4275"/>
    <n v="4585"/>
    <n v="4213"/>
    <n v="4213"/>
    <n v="4089"/>
    <n v="4089"/>
    <n v="3965"/>
    <n v="3903"/>
    <n v="3965"/>
    <n v="3655"/>
    <n v="3903"/>
    <n v="3160"/>
    <n v="2292"/>
    <n v="1735"/>
    <n v="1053"/>
    <n v="867"/>
  </r>
  <r>
    <s v="Aguas Buenas Municipio"/>
    <s v=" Puerto Rico"/>
    <n v="2010"/>
    <x v="103"/>
    <n v="28827"/>
    <n v="14131"/>
    <n v="14696"/>
    <n v="1873"/>
    <n v="1816"/>
    <n v="2479"/>
    <n v="2190"/>
    <n v="2046"/>
    <n v="2017"/>
    <n v="1960"/>
    <n v="1671"/>
    <n v="2017"/>
    <n v="1989"/>
    <n v="1902"/>
    <n v="1729"/>
    <n v="1585"/>
    <n v="1181"/>
    <n v="922"/>
    <n v="691"/>
    <n v="374"/>
    <n v="432"/>
  </r>
  <r>
    <s v="Aibonito Municipio"/>
    <s v=" Puerto Rico"/>
    <n v="2010"/>
    <x v="103"/>
    <n v="26161"/>
    <n v="12705"/>
    <n v="13456"/>
    <n v="1595"/>
    <n v="1543"/>
    <n v="2223"/>
    <n v="2119"/>
    <n v="1962"/>
    <n v="1726"/>
    <n v="1543"/>
    <n v="1700"/>
    <n v="1595"/>
    <n v="1857"/>
    <n v="1778"/>
    <n v="1438"/>
    <n v="1569"/>
    <n v="1124"/>
    <n v="863"/>
    <n v="732"/>
    <n v="287"/>
    <n v="497"/>
  </r>
  <r>
    <s v="Añasco Municipio"/>
    <s v=" Puerto Rico"/>
    <n v="2010"/>
    <x v="103"/>
    <n v="29254"/>
    <n v="14218"/>
    <n v="15036"/>
    <n v="1725"/>
    <n v="1872"/>
    <n v="2252"/>
    <n v="2223"/>
    <n v="1930"/>
    <n v="1872"/>
    <n v="1930"/>
    <n v="1696"/>
    <n v="2369"/>
    <n v="1930"/>
    <n v="1901"/>
    <n v="1755"/>
    <n v="1725"/>
    <n v="1257"/>
    <n v="1228"/>
    <n v="731"/>
    <n v="321"/>
    <n v="468"/>
  </r>
  <r>
    <s v="Arecibo Municipio"/>
    <s v=" Puerto Rico"/>
    <n v="2010"/>
    <x v="103"/>
    <n v="97633"/>
    <n v="47020"/>
    <n v="50613"/>
    <n v="5565"/>
    <n v="5857"/>
    <n v="7322"/>
    <n v="7322"/>
    <n v="6639"/>
    <n v="6346"/>
    <n v="6346"/>
    <n v="6443"/>
    <n v="6639"/>
    <n v="6346"/>
    <n v="5955"/>
    <n v="6150"/>
    <n v="5565"/>
    <n v="4784"/>
    <n v="3807"/>
    <n v="2928"/>
    <n v="1855"/>
    <n v="1659"/>
  </r>
  <r>
    <s v="Arroyo Municipio"/>
    <s v=" Puerto Rico"/>
    <n v="2010"/>
    <x v="103"/>
    <n v="19607"/>
    <n v="9275"/>
    <n v="10332"/>
    <n v="1392"/>
    <n v="1548"/>
    <n v="1509"/>
    <n v="1627"/>
    <n v="1313"/>
    <n v="1352"/>
    <n v="1274"/>
    <n v="1372"/>
    <n v="1137"/>
    <n v="1196"/>
    <n v="1156"/>
    <n v="1215"/>
    <n v="1039"/>
    <n v="862"/>
    <n v="686"/>
    <n v="450"/>
    <n v="235"/>
    <n v="274"/>
  </r>
  <r>
    <s v="Barranquitas Municipio"/>
    <s v=" Puerto Rico"/>
    <n v="2010"/>
    <x v="103"/>
    <n v="30272"/>
    <n v="14907"/>
    <n v="15365"/>
    <n v="2149"/>
    <n v="1725"/>
    <n v="3208"/>
    <n v="2845"/>
    <n v="2573"/>
    <n v="2119"/>
    <n v="1907"/>
    <n v="1543"/>
    <n v="2240"/>
    <n v="2088"/>
    <n v="1876"/>
    <n v="1422"/>
    <n v="1543"/>
    <n v="1089"/>
    <n v="696"/>
    <n v="454"/>
    <n v="484"/>
    <n v="363"/>
  </r>
  <r>
    <s v="Bayamón Municipio"/>
    <s v=" Puerto Rico"/>
    <n v="2010"/>
    <x v="103"/>
    <n v="212183"/>
    <n v="100957"/>
    <n v="111226"/>
    <n v="12306"/>
    <n v="13367"/>
    <n v="15064"/>
    <n v="15489"/>
    <n v="15277"/>
    <n v="15489"/>
    <n v="14004"/>
    <n v="12943"/>
    <n v="14216"/>
    <n v="14216"/>
    <n v="13367"/>
    <n v="11882"/>
    <n v="11882"/>
    <n v="10184"/>
    <n v="8062"/>
    <n v="6789"/>
    <n v="4668"/>
    <n v="3394"/>
  </r>
  <r>
    <s v="Cabo Rojo Municipio"/>
    <s v=" Puerto Rico"/>
    <n v="2010"/>
    <x v="103"/>
    <n v="50468"/>
    <n v="24191"/>
    <n v="26277"/>
    <n v="3028"/>
    <n v="3229"/>
    <n v="3633"/>
    <n v="3532"/>
    <n v="3028"/>
    <n v="2977"/>
    <n v="3229"/>
    <n v="3330"/>
    <n v="3734"/>
    <n v="3129"/>
    <n v="2927"/>
    <n v="2927"/>
    <n v="3330"/>
    <n v="2725"/>
    <n v="2119"/>
    <n v="1614"/>
    <n v="1059"/>
    <n v="908"/>
  </r>
  <r>
    <s v="Caguas Municipio"/>
    <s v=" Puerto Rico"/>
    <n v="2010"/>
    <x v="103"/>
    <n v="143301"/>
    <n v="67397"/>
    <n v="75904"/>
    <n v="8884"/>
    <n v="9457"/>
    <n v="10747"/>
    <n v="10747"/>
    <n v="9744"/>
    <n v="9744"/>
    <n v="9457"/>
    <n v="9744"/>
    <n v="9744"/>
    <n v="9457"/>
    <n v="9027"/>
    <n v="8024"/>
    <n v="8311"/>
    <n v="6591"/>
    <n v="5015"/>
    <n v="3582"/>
    <n v="2722"/>
    <n v="2436"/>
  </r>
  <r>
    <s v="Camuy Municipio"/>
    <s v=" Puerto Rico"/>
    <n v="2010"/>
    <x v="103"/>
    <n v="35381"/>
    <n v="17173"/>
    <n v="18208"/>
    <n v="2122"/>
    <n v="2370"/>
    <n v="2830"/>
    <n v="2759"/>
    <n v="2370"/>
    <n v="2335"/>
    <n v="2405"/>
    <n v="2582"/>
    <n v="2299"/>
    <n v="2335"/>
    <n v="2193"/>
    <n v="1981"/>
    <n v="2122"/>
    <n v="1521"/>
    <n v="1202"/>
    <n v="813"/>
    <n v="566"/>
    <n v="495"/>
  </r>
  <r>
    <s v="Canóvanas Municipio"/>
    <s v=" Puerto Rico"/>
    <n v="2010"/>
    <x v="103"/>
    <n v="47151"/>
    <n v="22927"/>
    <n v="24224"/>
    <n v="3253"/>
    <n v="3300"/>
    <n v="4054"/>
    <n v="3866"/>
    <n v="3300"/>
    <n v="2923"/>
    <n v="3159"/>
    <n v="3206"/>
    <n v="3630"/>
    <n v="3206"/>
    <n v="2829"/>
    <n v="2357"/>
    <n v="2687"/>
    <n v="1980"/>
    <n v="1320"/>
    <n v="943"/>
    <n v="565"/>
    <n v="518"/>
  </r>
  <r>
    <s v="Carolina Municipio"/>
    <s v=" Puerto Rico"/>
    <n v="2010"/>
    <x v="103"/>
    <n v="179356"/>
    <n v="83157"/>
    <n v="96199"/>
    <n v="10582"/>
    <n v="11299"/>
    <n v="12734"/>
    <n v="13451"/>
    <n v="12196"/>
    <n v="12375"/>
    <n v="12016"/>
    <n v="11837"/>
    <n v="12016"/>
    <n v="11658"/>
    <n v="10761"/>
    <n v="10761"/>
    <n v="10582"/>
    <n v="8967"/>
    <n v="6994"/>
    <n v="5201"/>
    <n v="3228"/>
    <n v="2869"/>
  </r>
  <r>
    <s v="Cataño Municipio"/>
    <s v=" Puerto Rico"/>
    <n v="2010"/>
    <x v="103"/>
    <n v="28663"/>
    <n v="13581"/>
    <n v="15082"/>
    <n v="1863"/>
    <n v="2178"/>
    <n v="2264"/>
    <n v="2379"/>
    <n v="2264"/>
    <n v="1949"/>
    <n v="1719"/>
    <n v="1605"/>
    <n v="1863"/>
    <n v="1949"/>
    <n v="1891"/>
    <n v="1691"/>
    <n v="1576"/>
    <n v="1089"/>
    <n v="888"/>
    <n v="659"/>
    <n v="458"/>
    <n v="401"/>
  </r>
  <r>
    <s v="Cayey Municipio"/>
    <s v=" Puerto Rico"/>
    <n v="2010"/>
    <x v="103"/>
    <n v="48255"/>
    <n v="23368"/>
    <n v="24887"/>
    <n v="2895"/>
    <n v="3281"/>
    <n v="3474"/>
    <n v="3763"/>
    <n v="3522"/>
    <n v="3233"/>
    <n v="3088"/>
    <n v="3281"/>
    <n v="3040"/>
    <n v="3184"/>
    <n v="3088"/>
    <n v="2798"/>
    <n v="2943"/>
    <n v="2219"/>
    <n v="1592"/>
    <n v="1302"/>
    <n v="772"/>
    <n v="723"/>
  </r>
  <r>
    <s v="Ceiba Municipio"/>
    <s v=" Puerto Rico"/>
    <n v="2010"/>
    <x v="103"/>
    <n v="14493"/>
    <n v="6947"/>
    <n v="7546"/>
    <n v="927"/>
    <n v="1057"/>
    <n v="1086"/>
    <n v="1057"/>
    <n v="1043"/>
    <n v="1000"/>
    <n v="956"/>
    <n v="811"/>
    <n v="1144"/>
    <n v="840"/>
    <n v="782"/>
    <n v="913"/>
    <n v="782"/>
    <n v="782"/>
    <n v="507"/>
    <n v="260"/>
    <n v="289"/>
    <n v="246"/>
  </r>
  <r>
    <s v="Ciales Municipio"/>
    <s v=" Puerto Rico"/>
    <n v="2010"/>
    <x v="103"/>
    <n v="19067"/>
    <n v="9422"/>
    <n v="9645"/>
    <n v="1258"/>
    <n v="1277"/>
    <n v="1658"/>
    <n v="1601"/>
    <n v="1430"/>
    <n v="1277"/>
    <n v="1144"/>
    <n v="953"/>
    <n v="1391"/>
    <n v="1296"/>
    <n v="1315"/>
    <n v="953"/>
    <n v="1105"/>
    <n v="724"/>
    <n v="648"/>
    <n v="400"/>
    <n v="324"/>
    <n v="286"/>
  </r>
  <r>
    <s v="Cidra Municipio"/>
    <s v=" Puerto Rico"/>
    <n v="2010"/>
    <x v="103"/>
    <n v="43604"/>
    <n v="21351"/>
    <n v="22253"/>
    <n v="2790"/>
    <n v="2965"/>
    <n v="3444"/>
    <n v="3531"/>
    <n v="3270"/>
    <n v="3052"/>
    <n v="2877"/>
    <n v="2790"/>
    <n v="3183"/>
    <n v="3139"/>
    <n v="2877"/>
    <n v="2485"/>
    <n v="2441"/>
    <n v="1569"/>
    <n v="1264"/>
    <n v="784"/>
    <n v="523"/>
    <n v="610"/>
  </r>
  <r>
    <s v="Coamo Municipio"/>
    <s v=" Puerto Rico"/>
    <n v="2010"/>
    <x v="103"/>
    <n v="40229"/>
    <n v="19598"/>
    <n v="20631"/>
    <n v="2816"/>
    <n v="2936"/>
    <n v="3379"/>
    <n v="3298"/>
    <n v="2856"/>
    <n v="2775"/>
    <n v="2655"/>
    <n v="2936"/>
    <n v="2453"/>
    <n v="2494"/>
    <n v="2534"/>
    <n v="2132"/>
    <n v="2172"/>
    <n v="1488"/>
    <n v="1408"/>
    <n v="804"/>
    <n v="522"/>
    <n v="643"/>
  </r>
  <r>
    <s v="Comerío Municipio"/>
    <s v=" Puerto Rico"/>
    <n v="2010"/>
    <x v="103"/>
    <n v="20773"/>
    <n v="10352"/>
    <n v="10421"/>
    <n v="1391"/>
    <n v="1100"/>
    <n v="1973"/>
    <n v="1744"/>
    <n v="1599"/>
    <n v="1495"/>
    <n v="1308"/>
    <n v="976"/>
    <n v="1661"/>
    <n v="1495"/>
    <n v="1329"/>
    <n v="1100"/>
    <n v="1100"/>
    <n v="934"/>
    <n v="540"/>
    <n v="477"/>
    <n v="207"/>
    <n v="290"/>
  </r>
  <r>
    <s v="Corozal Municipio"/>
    <s v=" Puerto Rico"/>
    <n v="2010"/>
    <x v="103"/>
    <n v="37312"/>
    <n v="18232"/>
    <n v="19080"/>
    <n v="2537"/>
    <n v="2313"/>
    <n v="3395"/>
    <n v="3134"/>
    <n v="2761"/>
    <n v="2649"/>
    <n v="2425"/>
    <n v="1753"/>
    <n v="2984"/>
    <n v="2574"/>
    <n v="2350"/>
    <n v="2052"/>
    <n v="1940"/>
    <n v="1567"/>
    <n v="1044"/>
    <n v="895"/>
    <n v="522"/>
    <n v="373"/>
  </r>
  <r>
    <s v="Dundy County"/>
    <s v=" Nebraska"/>
    <n v="2010"/>
    <x v="68"/>
    <n v="1939"/>
    <n v="1046"/>
    <n v="893"/>
    <n v="133"/>
    <n v="157"/>
    <n v="52"/>
    <n v="126"/>
    <n v="93"/>
    <n v="158"/>
    <n v="168"/>
    <n v="81"/>
    <n v="131"/>
    <n v="199"/>
    <n v="89"/>
    <n v="149"/>
    <n v="116"/>
    <n v="124"/>
    <n v="62"/>
    <n v="44"/>
    <n v="32"/>
    <n v="19"/>
  </r>
  <r>
    <s v="Dorado Municipio"/>
    <s v=" Puerto Rico"/>
    <n v="2010"/>
    <x v="103"/>
    <n v="37631"/>
    <n v="18068"/>
    <n v="19563"/>
    <n v="2558"/>
    <n v="2784"/>
    <n v="3085"/>
    <n v="2784"/>
    <n v="2295"/>
    <n v="2370"/>
    <n v="2596"/>
    <n v="2747"/>
    <n v="2859"/>
    <n v="2521"/>
    <n v="2333"/>
    <n v="2069"/>
    <n v="2333"/>
    <n v="1505"/>
    <n v="1128"/>
    <n v="602"/>
    <n v="526"/>
    <n v="526"/>
  </r>
  <r>
    <s v="Fajardo Municipio"/>
    <s v=" Puerto Rico"/>
    <n v="2010"/>
    <x v="103"/>
    <n v="37875"/>
    <n v="17855"/>
    <n v="20020"/>
    <n v="2461"/>
    <n v="2234"/>
    <n v="3295"/>
    <n v="2916"/>
    <n v="2537"/>
    <n v="2424"/>
    <n v="2386"/>
    <n v="2461"/>
    <n v="2651"/>
    <n v="2196"/>
    <n v="2121"/>
    <n v="2007"/>
    <n v="2158"/>
    <n v="1931"/>
    <n v="1515"/>
    <n v="1136"/>
    <n v="795"/>
    <n v="606"/>
  </r>
  <r>
    <s v="Florida Municipio"/>
    <s v=" Puerto Rico"/>
    <n v="2010"/>
    <x v="103"/>
    <n v="12697"/>
    <n v="6109"/>
    <n v="6588"/>
    <n v="838"/>
    <n v="1091"/>
    <n v="901"/>
    <n v="1003"/>
    <n v="914"/>
    <n v="838"/>
    <n v="888"/>
    <n v="901"/>
    <n v="825"/>
    <n v="774"/>
    <n v="749"/>
    <n v="749"/>
    <n v="711"/>
    <n v="558"/>
    <n v="368"/>
    <n v="228"/>
    <n v="139"/>
    <n v="215"/>
  </r>
  <r>
    <s v="Guánica Municipio"/>
    <s v=" Puerto Rico"/>
    <n v="2010"/>
    <x v="103"/>
    <n v="19990"/>
    <n v="9678"/>
    <n v="10312"/>
    <n v="1279"/>
    <n v="1359"/>
    <n v="1559"/>
    <n v="1539"/>
    <n v="1399"/>
    <n v="1339"/>
    <n v="1299"/>
    <n v="1179"/>
    <n v="1159"/>
    <n v="1159"/>
    <n v="1139"/>
    <n v="1199"/>
    <n v="1359"/>
    <n v="1199"/>
    <n v="619"/>
    <n v="599"/>
    <n v="299"/>
    <n v="279"/>
  </r>
  <r>
    <s v="Guayama Municipio"/>
    <s v=" Puerto Rico"/>
    <n v="2010"/>
    <x v="103"/>
    <n v="45416"/>
    <n v="22677"/>
    <n v="22739"/>
    <n v="2952"/>
    <n v="3133"/>
    <n v="3860"/>
    <n v="3542"/>
    <n v="3269"/>
    <n v="3451"/>
    <n v="3224"/>
    <n v="3042"/>
    <n v="3133"/>
    <n v="2861"/>
    <n v="2770"/>
    <n v="2679"/>
    <n v="2179"/>
    <n v="1725"/>
    <n v="1362"/>
    <n v="1044"/>
    <n v="635"/>
    <n v="590"/>
  </r>
  <r>
    <s v="Guayanilla Municipio"/>
    <s v=" Puerto Rico"/>
    <n v="2010"/>
    <x v="103"/>
    <n v="21986"/>
    <n v="10700"/>
    <n v="11286"/>
    <n v="1473"/>
    <n v="1604"/>
    <n v="1714"/>
    <n v="1692"/>
    <n v="1626"/>
    <n v="1539"/>
    <n v="1385"/>
    <n v="1319"/>
    <n v="1429"/>
    <n v="1297"/>
    <n v="1429"/>
    <n v="1407"/>
    <n v="1187"/>
    <n v="835"/>
    <n v="901"/>
    <n v="593"/>
    <n v="307"/>
    <n v="285"/>
  </r>
  <r>
    <s v="Guaynabo Municipio"/>
    <s v=" Puerto Rico"/>
    <n v="2010"/>
    <x v="103"/>
    <n v="98875"/>
    <n v="47035"/>
    <n v="51840"/>
    <n v="5339"/>
    <n v="5932"/>
    <n v="6723"/>
    <n v="6921"/>
    <n v="6328"/>
    <n v="6723"/>
    <n v="6525"/>
    <n v="7020"/>
    <n v="6723"/>
    <n v="7020"/>
    <n v="6822"/>
    <n v="6031"/>
    <n v="5438"/>
    <n v="4647"/>
    <n v="3460"/>
    <n v="2867"/>
    <n v="2274"/>
    <n v="1878"/>
  </r>
  <r>
    <s v="Gurabo Municipio"/>
    <s v=" Puerto Rico"/>
    <n v="2010"/>
    <x v="103"/>
    <n v="44073"/>
    <n v="21163"/>
    <n v="22910"/>
    <n v="2952"/>
    <n v="2952"/>
    <n v="3834"/>
    <n v="3349"/>
    <n v="2820"/>
    <n v="2908"/>
    <n v="3305"/>
    <n v="3129"/>
    <n v="3702"/>
    <n v="3085"/>
    <n v="2732"/>
    <n v="2203"/>
    <n v="2379"/>
    <n v="1542"/>
    <n v="1366"/>
    <n v="749"/>
    <n v="617"/>
    <n v="484"/>
  </r>
  <r>
    <s v="Hatillo Municipio"/>
    <s v=" Puerto Rico"/>
    <n v="2010"/>
    <x v="103"/>
    <n v="41645"/>
    <n v="20145"/>
    <n v="21500"/>
    <n v="2581"/>
    <n v="3123"/>
    <n v="2873"/>
    <n v="3123"/>
    <n v="2873"/>
    <n v="2790"/>
    <n v="2748"/>
    <n v="2790"/>
    <n v="3040"/>
    <n v="2831"/>
    <n v="2498"/>
    <n v="2332"/>
    <n v="2415"/>
    <n v="1874"/>
    <n v="1540"/>
    <n v="1124"/>
    <n v="499"/>
    <n v="541"/>
  </r>
  <r>
    <s v="Hormigueros Municipio"/>
    <s v=" Puerto Rico"/>
    <n v="2010"/>
    <x v="103"/>
    <n v="17213"/>
    <n v="8021"/>
    <n v="9192"/>
    <n v="877"/>
    <n v="998"/>
    <n v="1187"/>
    <n v="1101"/>
    <n v="1032"/>
    <n v="1032"/>
    <n v="1084"/>
    <n v="1084"/>
    <n v="1170"/>
    <n v="1015"/>
    <n v="1049"/>
    <n v="1342"/>
    <n v="929"/>
    <n v="963"/>
    <n v="912"/>
    <n v="585"/>
    <n v="378"/>
    <n v="464"/>
  </r>
  <r>
    <s v="Humacao Municipio"/>
    <s v=" Puerto Rico"/>
    <n v="2010"/>
    <x v="103"/>
    <n v="58924"/>
    <n v="27996"/>
    <n v="30928"/>
    <n v="3594"/>
    <n v="3771"/>
    <n v="4478"/>
    <n v="4596"/>
    <n v="4183"/>
    <n v="3888"/>
    <n v="3771"/>
    <n v="3358"/>
    <n v="4301"/>
    <n v="3830"/>
    <n v="3771"/>
    <n v="3947"/>
    <n v="3417"/>
    <n v="2592"/>
    <n v="2239"/>
    <n v="1532"/>
    <n v="883"/>
    <n v="824"/>
  </r>
  <r>
    <s v="Isabela Municipio"/>
    <s v=" Puerto Rico"/>
    <n v="2010"/>
    <x v="103"/>
    <n v="45681"/>
    <n v="22195"/>
    <n v="23486"/>
    <n v="2740"/>
    <n v="3060"/>
    <n v="3426"/>
    <n v="3426"/>
    <n v="2969"/>
    <n v="3014"/>
    <n v="3060"/>
    <n v="3517"/>
    <n v="2740"/>
    <n v="3106"/>
    <n v="2877"/>
    <n v="2740"/>
    <n v="2603"/>
    <n v="2009"/>
    <n v="1781"/>
    <n v="1004"/>
    <n v="913"/>
    <n v="730"/>
  </r>
  <r>
    <s v="Jayuya Municipio"/>
    <s v=" Puerto Rico"/>
    <n v="2010"/>
    <x v="103"/>
    <n v="16865"/>
    <n v="8441"/>
    <n v="8424"/>
    <n v="1197"/>
    <n v="1197"/>
    <n v="1517"/>
    <n v="1366"/>
    <n v="1484"/>
    <n v="1197"/>
    <n v="1113"/>
    <n v="1045"/>
    <n v="1096"/>
    <n v="1079"/>
    <n v="1011"/>
    <n v="927"/>
    <n v="826"/>
    <n v="624"/>
    <n v="438"/>
    <n v="269"/>
    <n v="219"/>
    <n v="252"/>
  </r>
  <r>
    <s v="Juana Díaz Municipio"/>
    <s v=" Puerto Rico"/>
    <n v="2010"/>
    <x v="103"/>
    <n v="51020"/>
    <n v="24664"/>
    <n v="26356"/>
    <n v="3571"/>
    <n v="3622"/>
    <n v="4591"/>
    <n v="4387"/>
    <n v="3622"/>
    <n v="3418"/>
    <n v="3469"/>
    <n v="3418"/>
    <n v="3469"/>
    <n v="3265"/>
    <n v="3061"/>
    <n v="2908"/>
    <n v="2448"/>
    <n v="1989"/>
    <n v="1479"/>
    <n v="969"/>
    <n v="714"/>
    <n v="663"/>
  </r>
  <r>
    <s v="Juncos Municipio"/>
    <s v=" Puerto Rico"/>
    <n v="2010"/>
    <x v="103"/>
    <n v="39829"/>
    <n v="19087"/>
    <n v="20742"/>
    <n v="2748"/>
    <n v="3305"/>
    <n v="2867"/>
    <n v="3066"/>
    <n v="2668"/>
    <n v="2987"/>
    <n v="3066"/>
    <n v="2907"/>
    <n v="2788"/>
    <n v="2469"/>
    <n v="2310"/>
    <n v="2110"/>
    <n v="2031"/>
    <n v="1632"/>
    <n v="1035"/>
    <n v="677"/>
    <n v="637"/>
    <n v="517"/>
  </r>
  <r>
    <s v="Lajas Municipio"/>
    <s v=" Puerto Rico"/>
    <n v="2010"/>
    <x v="103"/>
    <n v="26000"/>
    <n v="12710"/>
    <n v="13290"/>
    <n v="1560"/>
    <n v="1690"/>
    <n v="1742"/>
    <n v="2002"/>
    <n v="1716"/>
    <n v="1612"/>
    <n v="1534"/>
    <n v="1716"/>
    <n v="1560"/>
    <n v="1560"/>
    <n v="1716"/>
    <n v="1508"/>
    <n v="1872"/>
    <n v="1326"/>
    <n v="1170"/>
    <n v="910"/>
    <n v="442"/>
    <n v="416"/>
  </r>
  <r>
    <s v="Lares Municipio"/>
    <s v=" Puerto Rico"/>
    <n v="2010"/>
    <x v="103"/>
    <n v="31600"/>
    <n v="15533"/>
    <n v="16067"/>
    <n v="1864"/>
    <n v="2148"/>
    <n v="2433"/>
    <n v="2559"/>
    <n v="2275"/>
    <n v="2148"/>
    <n v="1959"/>
    <n v="2212"/>
    <n v="1864"/>
    <n v="2022"/>
    <n v="2022"/>
    <n v="1959"/>
    <n v="1706"/>
    <n v="1548"/>
    <n v="916"/>
    <n v="695"/>
    <n v="632"/>
    <n v="568"/>
  </r>
  <r>
    <s v="Las Marías Municipio"/>
    <s v=" Puerto Rico"/>
    <n v="2010"/>
    <x v="103"/>
    <n v="10156"/>
    <n v="5003"/>
    <n v="5153"/>
    <n v="670"/>
    <n v="517"/>
    <n v="924"/>
    <n v="832"/>
    <n v="782"/>
    <n v="700"/>
    <n v="629"/>
    <n v="528"/>
    <n v="741"/>
    <n v="670"/>
    <n v="660"/>
    <n v="649"/>
    <n v="548"/>
    <n v="446"/>
    <n v="324"/>
    <n v="203"/>
    <n v="152"/>
    <n v="172"/>
  </r>
  <r>
    <s v="Las Piedras Municipio"/>
    <s v=" Puerto Rico"/>
    <n v="2010"/>
    <x v="103"/>
    <n v="38146"/>
    <n v="18500"/>
    <n v="19646"/>
    <n v="2517"/>
    <n v="2784"/>
    <n v="2860"/>
    <n v="2822"/>
    <n v="2632"/>
    <n v="2784"/>
    <n v="2899"/>
    <n v="2708"/>
    <n v="2593"/>
    <n v="2326"/>
    <n v="2403"/>
    <n v="2021"/>
    <n v="2365"/>
    <n v="1640"/>
    <n v="991"/>
    <n v="686"/>
    <n v="457"/>
    <n v="610"/>
  </r>
  <r>
    <s v="Loíza Municipio"/>
    <s v=" Puerto Rico"/>
    <n v="2010"/>
    <x v="103"/>
    <n v="30703"/>
    <n v="14479"/>
    <n v="16224"/>
    <n v="2179"/>
    <n v="2333"/>
    <n v="2609"/>
    <n v="2793"/>
    <n v="2486"/>
    <n v="2118"/>
    <n v="1995"/>
    <n v="1842"/>
    <n v="2087"/>
    <n v="2057"/>
    <n v="1964"/>
    <n v="1688"/>
    <n v="1473"/>
    <n v="828"/>
    <n v="982"/>
    <n v="429"/>
    <n v="460"/>
    <n v="307"/>
  </r>
  <r>
    <s v="Luquillo Municipio"/>
    <s v=" Puerto Rico"/>
    <n v="2010"/>
    <x v="103"/>
    <n v="20131"/>
    <n v="9613"/>
    <n v="10518"/>
    <n v="1308"/>
    <n v="1389"/>
    <n v="1630"/>
    <n v="1590"/>
    <n v="1308"/>
    <n v="1288"/>
    <n v="1308"/>
    <n v="1227"/>
    <n v="1449"/>
    <n v="1187"/>
    <n v="1268"/>
    <n v="1227"/>
    <n v="1167"/>
    <n v="845"/>
    <n v="885"/>
    <n v="523"/>
    <n v="362"/>
    <n v="201"/>
  </r>
  <r>
    <s v="Manatí Municipio"/>
    <s v=" Puerto Rico"/>
    <n v="2010"/>
    <x v="103"/>
    <n v="44631"/>
    <n v="21297"/>
    <n v="23334"/>
    <n v="2901"/>
    <n v="3213"/>
    <n v="3525"/>
    <n v="3391"/>
    <n v="2945"/>
    <n v="2990"/>
    <n v="2811"/>
    <n v="2767"/>
    <n v="2811"/>
    <n v="2811"/>
    <n v="2856"/>
    <n v="2722"/>
    <n v="2543"/>
    <n v="2231"/>
    <n v="1517"/>
    <n v="1338"/>
    <n v="847"/>
    <n v="490"/>
  </r>
  <r>
    <s v="Maricao Municipio"/>
    <s v=" Puerto Rico"/>
    <n v="2010"/>
    <x v="103"/>
    <n v="6244"/>
    <n v="3020"/>
    <n v="3224"/>
    <n v="412"/>
    <n v="380"/>
    <n v="568"/>
    <n v="493"/>
    <n v="536"/>
    <n v="399"/>
    <n v="324"/>
    <n v="443"/>
    <n v="399"/>
    <n v="362"/>
    <n v="449"/>
    <n v="412"/>
    <n v="318"/>
    <n v="262"/>
    <n v="156"/>
    <n v="137"/>
    <n v="62"/>
    <n v="124"/>
  </r>
  <r>
    <s v="Maunabo Municipio"/>
    <s v=" Puerto Rico"/>
    <n v="2010"/>
    <x v="103"/>
    <n v="12393"/>
    <n v="6116"/>
    <n v="6277"/>
    <n v="743"/>
    <n v="755"/>
    <n v="1028"/>
    <n v="991"/>
    <n v="879"/>
    <n v="768"/>
    <n v="743"/>
    <n v="842"/>
    <n v="755"/>
    <n v="805"/>
    <n v="793"/>
    <n v="780"/>
    <n v="755"/>
    <n v="619"/>
    <n v="421"/>
    <n v="272"/>
    <n v="223"/>
    <n v="223"/>
  </r>
  <r>
    <s v="Mayagüez Municipio"/>
    <s v=" Puerto Rico"/>
    <n v="2010"/>
    <x v="103"/>
    <n v="91205"/>
    <n v="43750"/>
    <n v="47455"/>
    <n v="4925"/>
    <n v="4925"/>
    <n v="5745"/>
    <n v="7934"/>
    <n v="10123"/>
    <n v="5745"/>
    <n v="5016"/>
    <n v="4560"/>
    <n v="5198"/>
    <n v="5289"/>
    <n v="5563"/>
    <n v="5563"/>
    <n v="5381"/>
    <n v="4560"/>
    <n v="3830"/>
    <n v="2918"/>
    <n v="2280"/>
    <n v="1641"/>
  </r>
  <r>
    <s v="Moca Municipio"/>
    <s v=" Puerto Rico"/>
    <n v="2010"/>
    <x v="103"/>
    <n v="40280"/>
    <n v="19761"/>
    <n v="20519"/>
    <n v="2698"/>
    <n v="3021"/>
    <n v="3182"/>
    <n v="3061"/>
    <n v="2940"/>
    <n v="2900"/>
    <n v="2859"/>
    <n v="2577"/>
    <n v="2900"/>
    <n v="2739"/>
    <n v="2497"/>
    <n v="2215"/>
    <n v="2215"/>
    <n v="1570"/>
    <n v="1168"/>
    <n v="805"/>
    <n v="402"/>
    <n v="563"/>
  </r>
  <r>
    <s v="Morovis Municipio"/>
    <s v=" Puerto Rico"/>
    <n v="2010"/>
    <x v="103"/>
    <n v="32339"/>
    <n v="16111"/>
    <n v="16228"/>
    <n v="2296"/>
    <n v="2360"/>
    <n v="3039"/>
    <n v="2813"/>
    <n v="2522"/>
    <n v="2328"/>
    <n v="2134"/>
    <n v="2263"/>
    <n v="2069"/>
    <n v="2134"/>
    <n v="1972"/>
    <n v="1519"/>
    <n v="1616"/>
    <n v="1131"/>
    <n v="840"/>
    <n v="485"/>
    <n v="420"/>
    <n v="420"/>
  </r>
  <r>
    <s v="Naguabo Municipio"/>
    <s v=" Puerto Rico"/>
    <n v="2010"/>
    <x v="103"/>
    <n v="26331"/>
    <n v="12696"/>
    <n v="13635"/>
    <n v="1869"/>
    <n v="2238"/>
    <n v="1790"/>
    <n v="2027"/>
    <n v="1816"/>
    <n v="1948"/>
    <n v="1922"/>
    <n v="1790"/>
    <n v="1658"/>
    <n v="1500"/>
    <n v="1474"/>
    <n v="1369"/>
    <n v="1553"/>
    <n v="1158"/>
    <n v="868"/>
    <n v="552"/>
    <n v="342"/>
    <n v="447"/>
  </r>
  <r>
    <s v="Naranjito Municipio"/>
    <s v=" Puerto Rico"/>
    <n v="2010"/>
    <x v="103"/>
    <n v="30460"/>
    <n v="15081"/>
    <n v="15379"/>
    <n v="1979"/>
    <n v="2071"/>
    <n v="2436"/>
    <n v="2558"/>
    <n v="2375"/>
    <n v="2101"/>
    <n v="2040"/>
    <n v="1858"/>
    <n v="1918"/>
    <n v="2101"/>
    <n v="2010"/>
    <n v="1766"/>
    <n v="1614"/>
    <n v="1187"/>
    <n v="913"/>
    <n v="670"/>
    <n v="456"/>
    <n v="365"/>
  </r>
  <r>
    <s v="Patillas Municipio"/>
    <s v=" Puerto Rico"/>
    <n v="2010"/>
    <x v="103"/>
    <n v="19552"/>
    <n v="9655"/>
    <n v="9897"/>
    <n v="1212"/>
    <n v="1290"/>
    <n v="1485"/>
    <n v="1642"/>
    <n v="1368"/>
    <n v="1251"/>
    <n v="1075"/>
    <n v="1212"/>
    <n v="1270"/>
    <n v="1368"/>
    <n v="1309"/>
    <n v="1290"/>
    <n v="1114"/>
    <n v="782"/>
    <n v="801"/>
    <n v="547"/>
    <n v="351"/>
    <n v="195"/>
  </r>
  <r>
    <s v="Peñuelas Municipio"/>
    <s v=" Puerto Rico"/>
    <n v="2010"/>
    <x v="103"/>
    <n v="24879"/>
    <n v="12190"/>
    <n v="12689"/>
    <n v="1816"/>
    <n v="1865"/>
    <n v="2214"/>
    <n v="2189"/>
    <n v="2015"/>
    <n v="1791"/>
    <n v="1492"/>
    <n v="1268"/>
    <n v="1890"/>
    <n v="1617"/>
    <n v="1567"/>
    <n v="1318"/>
    <n v="1243"/>
    <n v="920"/>
    <n v="621"/>
    <n v="323"/>
    <n v="373"/>
    <n v="323"/>
  </r>
  <r>
    <s v="Ponce Municipio"/>
    <s v=" Puerto Rico"/>
    <n v="2010"/>
    <x v="103"/>
    <n v="170920"/>
    <n v="82187"/>
    <n v="88733"/>
    <n v="11109"/>
    <n v="12135"/>
    <n v="12306"/>
    <n v="13673"/>
    <n v="13160"/>
    <n v="11793"/>
    <n v="10426"/>
    <n v="10084"/>
    <n v="10426"/>
    <n v="10426"/>
    <n v="10597"/>
    <n v="10255"/>
    <n v="9913"/>
    <n v="7349"/>
    <n v="6494"/>
    <n v="4443"/>
    <n v="3076"/>
    <n v="3076"/>
  </r>
  <r>
    <s v="Rincón Municipio"/>
    <s v=" Puerto Rico"/>
    <n v="2010"/>
    <x v="103"/>
    <n v="15203"/>
    <n v="7383"/>
    <n v="7820"/>
    <n v="896"/>
    <n v="836"/>
    <n v="1185"/>
    <n v="1003"/>
    <n v="881"/>
    <n v="896"/>
    <n v="1003"/>
    <n v="851"/>
    <n v="1155"/>
    <n v="1018"/>
    <n v="942"/>
    <n v="1109"/>
    <n v="881"/>
    <n v="957"/>
    <n v="577"/>
    <n v="456"/>
    <n v="212"/>
    <n v="304"/>
  </r>
  <r>
    <s v="Río Grande Municipio"/>
    <s v=" Puerto Rico"/>
    <n v="2010"/>
    <x v="103"/>
    <n v="54270"/>
    <n v="26481"/>
    <n v="27789"/>
    <n v="3364"/>
    <n v="3798"/>
    <n v="4233"/>
    <n v="4287"/>
    <n v="3690"/>
    <n v="3636"/>
    <n v="3581"/>
    <n v="3798"/>
    <n v="3798"/>
    <n v="3581"/>
    <n v="3201"/>
    <n v="2822"/>
    <n v="3581"/>
    <n v="2550"/>
    <n v="1790"/>
    <n v="1085"/>
    <n v="705"/>
    <n v="814"/>
  </r>
  <r>
    <s v="Sabana Grande Municipio"/>
    <s v=" Puerto Rico"/>
    <n v="2010"/>
    <x v="103"/>
    <n v="25532"/>
    <n v="12193"/>
    <n v="13339"/>
    <n v="1634"/>
    <n v="1787"/>
    <n v="1889"/>
    <n v="1914"/>
    <n v="1659"/>
    <n v="1634"/>
    <n v="1634"/>
    <n v="1480"/>
    <n v="1787"/>
    <n v="1531"/>
    <n v="1582"/>
    <n v="1480"/>
    <n v="1634"/>
    <n v="1123"/>
    <n v="1174"/>
    <n v="612"/>
    <n v="536"/>
    <n v="408"/>
  </r>
  <r>
    <s v="Salinas Municipio"/>
    <s v=" Puerto Rico"/>
    <n v="2010"/>
    <x v="103"/>
    <n v="31265"/>
    <n v="15170"/>
    <n v="16095"/>
    <n v="2219"/>
    <n v="2032"/>
    <n v="2845"/>
    <n v="2720"/>
    <n v="2094"/>
    <n v="2157"/>
    <n v="2032"/>
    <n v="2188"/>
    <n v="1750"/>
    <n v="1938"/>
    <n v="1844"/>
    <n v="1844"/>
    <n v="1688"/>
    <n v="1156"/>
    <n v="1156"/>
    <n v="656"/>
    <n v="500"/>
    <n v="437"/>
  </r>
  <r>
    <s v="San Germán Municipio"/>
    <s v=" Puerto Rico"/>
    <n v="2010"/>
    <x v="103"/>
    <n v="35997"/>
    <n v="17424"/>
    <n v="18573"/>
    <n v="2087"/>
    <n v="2303"/>
    <n v="2447"/>
    <n v="2735"/>
    <n v="2627"/>
    <n v="2303"/>
    <n v="2087"/>
    <n v="2087"/>
    <n v="2303"/>
    <n v="2195"/>
    <n v="2231"/>
    <n v="2159"/>
    <n v="2375"/>
    <n v="1979"/>
    <n v="1475"/>
    <n v="1043"/>
    <n v="719"/>
    <n v="863"/>
  </r>
  <r>
    <s v="San Juan Municipio"/>
    <s v=" Puerto Rico"/>
    <n v="2010"/>
    <x v="103"/>
    <n v="404748"/>
    <n v="185971"/>
    <n v="218777"/>
    <n v="23880"/>
    <n v="23880"/>
    <n v="27118"/>
    <n v="27927"/>
    <n v="29546"/>
    <n v="29141"/>
    <n v="25903"/>
    <n v="24689"/>
    <n v="26713"/>
    <n v="26713"/>
    <n v="25903"/>
    <n v="25499"/>
    <n v="21856"/>
    <n v="18618"/>
    <n v="14975"/>
    <n v="12951"/>
    <n v="10118"/>
    <n v="10118"/>
  </r>
  <r>
    <s v="San Lorenzo Municipio"/>
    <s v=" Puerto Rico"/>
    <n v="2010"/>
    <x v="103"/>
    <n v="41300"/>
    <n v="20270"/>
    <n v="21030"/>
    <n v="2519"/>
    <n v="2725"/>
    <n v="3221"/>
    <n v="3345"/>
    <n v="2849"/>
    <n v="2932"/>
    <n v="2767"/>
    <n v="2560"/>
    <n v="3014"/>
    <n v="2891"/>
    <n v="2725"/>
    <n v="2354"/>
    <n v="2271"/>
    <n v="1569"/>
    <n v="1445"/>
    <n v="908"/>
    <n v="619"/>
    <n v="619"/>
  </r>
  <r>
    <s v="San Sebastián Municipio"/>
    <s v=" Puerto Rico"/>
    <n v="2010"/>
    <x v="103"/>
    <n v="42982"/>
    <n v="20975"/>
    <n v="22007"/>
    <n v="2664"/>
    <n v="2965"/>
    <n v="3094"/>
    <n v="3094"/>
    <n v="2664"/>
    <n v="2707"/>
    <n v="2621"/>
    <n v="3008"/>
    <n v="2406"/>
    <n v="2793"/>
    <n v="2750"/>
    <n v="3008"/>
    <n v="2492"/>
    <n v="2235"/>
    <n v="1676"/>
    <n v="1117"/>
    <n v="773"/>
    <n v="859"/>
  </r>
  <r>
    <s v="Santa Isabel Municipio"/>
    <s v=" Puerto Rico"/>
    <n v="2010"/>
    <x v="103"/>
    <n v="23113"/>
    <n v="11165"/>
    <n v="11948"/>
    <n v="1733"/>
    <n v="1895"/>
    <n v="2103"/>
    <n v="1941"/>
    <n v="1456"/>
    <n v="1548"/>
    <n v="1733"/>
    <n v="1502"/>
    <n v="1756"/>
    <n v="1363"/>
    <n v="1248"/>
    <n v="1132"/>
    <n v="1178"/>
    <n v="947"/>
    <n v="624"/>
    <n v="439"/>
    <n v="254"/>
    <n v="277"/>
  </r>
  <r>
    <s v="Toa Alta Municipio"/>
    <s v=" Puerto Rico"/>
    <n v="2010"/>
    <x v="103"/>
    <n v="72756"/>
    <n v="35279"/>
    <n v="37477"/>
    <n v="4874"/>
    <n v="6184"/>
    <n v="5893"/>
    <n v="6038"/>
    <n v="5092"/>
    <n v="4801"/>
    <n v="5383"/>
    <n v="5529"/>
    <n v="5602"/>
    <n v="5456"/>
    <n v="4583"/>
    <n v="3565"/>
    <n v="3274"/>
    <n v="2182"/>
    <n v="1891"/>
    <n v="1018"/>
    <n v="800"/>
    <n v="582"/>
  </r>
  <r>
    <s v="Trujillo Alto Municipio"/>
    <s v=" Puerto Rico"/>
    <n v="2010"/>
    <x v="103"/>
    <n v="75464"/>
    <n v="35922"/>
    <n v="39542"/>
    <n v="4980"/>
    <n v="5357"/>
    <n v="5735"/>
    <n v="5735"/>
    <n v="5131"/>
    <n v="5207"/>
    <n v="5282"/>
    <n v="4980"/>
    <n v="5659"/>
    <n v="5131"/>
    <n v="4678"/>
    <n v="4678"/>
    <n v="3848"/>
    <n v="3094"/>
    <n v="2414"/>
    <n v="1584"/>
    <n v="1056"/>
    <n v="981"/>
  </r>
  <r>
    <s v="Utuado Municipio"/>
    <s v=" Puerto Rico"/>
    <n v="2010"/>
    <x v="103"/>
    <n v="33741"/>
    <n v="16570"/>
    <n v="17171"/>
    <n v="2058"/>
    <n v="2226"/>
    <n v="2766"/>
    <n v="2834"/>
    <n v="2395"/>
    <n v="2125"/>
    <n v="1923"/>
    <n v="1889"/>
    <n v="2226"/>
    <n v="2159"/>
    <n v="2260"/>
    <n v="2260"/>
    <n v="1923"/>
    <n v="1518"/>
    <n v="1147"/>
    <n v="1012"/>
    <n v="641"/>
    <n v="438"/>
  </r>
  <r>
    <s v="Vega Alta Municipio"/>
    <s v=" Puerto Rico"/>
    <n v="2010"/>
    <x v="103"/>
    <n v="39807"/>
    <n v="19030"/>
    <n v="20777"/>
    <n v="2746"/>
    <n v="2746"/>
    <n v="3383"/>
    <n v="3065"/>
    <n v="2826"/>
    <n v="2706"/>
    <n v="2746"/>
    <n v="2507"/>
    <n v="2826"/>
    <n v="2587"/>
    <n v="2507"/>
    <n v="2229"/>
    <n v="2069"/>
    <n v="1671"/>
    <n v="1273"/>
    <n v="835"/>
    <n v="597"/>
    <n v="517"/>
  </r>
  <r>
    <s v="Vega Baja Municipio"/>
    <s v=" Puerto Rico"/>
    <n v="2010"/>
    <x v="103"/>
    <n v="60436"/>
    <n v="29120"/>
    <n v="31316"/>
    <n v="3928"/>
    <n v="4351"/>
    <n v="4774"/>
    <n v="4653"/>
    <n v="4109"/>
    <n v="4109"/>
    <n v="3928"/>
    <n v="3565"/>
    <n v="4411"/>
    <n v="3988"/>
    <n v="3807"/>
    <n v="3384"/>
    <n v="3384"/>
    <n v="2659"/>
    <n v="2175"/>
    <n v="1390"/>
    <n v="1027"/>
    <n v="846"/>
  </r>
  <r>
    <s v="Crittenden County"/>
    <s v=" Kentucky"/>
    <n v="2010"/>
    <x v="65"/>
    <n v="9313"/>
    <n v="4621"/>
    <n v="4692"/>
    <n v="642"/>
    <n v="512"/>
    <n v="754"/>
    <n v="670"/>
    <n v="633"/>
    <n v="549"/>
    <n v="502"/>
    <n v="549"/>
    <n v="521"/>
    <n v="577"/>
    <n v="661"/>
    <n v="614"/>
    <n v="605"/>
    <n v="456"/>
    <n v="437"/>
    <n v="279"/>
    <n v="195"/>
    <n v="149"/>
  </r>
  <r>
    <s v="Villalba Municipio"/>
    <s v=" Puerto Rico"/>
    <n v="2010"/>
    <x v="103"/>
    <n v="26565"/>
    <n v="13142"/>
    <n v="13423"/>
    <n v="1859"/>
    <n v="1912"/>
    <n v="2390"/>
    <n v="2550"/>
    <n v="2151"/>
    <n v="1832"/>
    <n v="1620"/>
    <n v="1461"/>
    <n v="1912"/>
    <n v="1700"/>
    <n v="1673"/>
    <n v="1487"/>
    <n v="1275"/>
    <n v="876"/>
    <n v="743"/>
    <n v="531"/>
    <n v="265"/>
    <n v="318"/>
  </r>
  <r>
    <s v="Yabucoa Municipio"/>
    <s v=" Puerto Rico"/>
    <n v="2010"/>
    <x v="103"/>
    <n v="38387"/>
    <n v="18751"/>
    <n v="19636"/>
    <n v="2533"/>
    <n v="2571"/>
    <n v="3032"/>
    <n v="3032"/>
    <n v="2763"/>
    <n v="2533"/>
    <n v="2495"/>
    <n v="2571"/>
    <n v="2495"/>
    <n v="2648"/>
    <n v="2533"/>
    <n v="2571"/>
    <n v="1957"/>
    <n v="1420"/>
    <n v="1266"/>
    <n v="806"/>
    <n v="614"/>
    <n v="537"/>
  </r>
  <r>
    <s v="Yauco Municipio"/>
    <s v=" Puerto Rico"/>
    <n v="2010"/>
    <x v="103"/>
    <n v="43082"/>
    <n v="20892"/>
    <n v="22190"/>
    <n v="2628"/>
    <n v="2800"/>
    <n v="3403"/>
    <n v="3317"/>
    <n v="2972"/>
    <n v="2714"/>
    <n v="2714"/>
    <n v="2628"/>
    <n v="3058"/>
    <n v="2843"/>
    <n v="2886"/>
    <n v="2628"/>
    <n v="2541"/>
    <n v="1981"/>
    <n v="1421"/>
    <n v="1120"/>
    <n v="818"/>
    <n v="603"/>
  </r>
  <r>
    <s v="Autauga County"/>
    <s v=" Alabama"/>
    <n v="2011"/>
    <x v="104"/>
    <n v="53944"/>
    <n v="26174"/>
    <n v="27770"/>
    <n v="3560"/>
    <n v="4099"/>
    <n v="4207"/>
    <n v="4477"/>
    <n v="3020"/>
    <n v="3128"/>
    <n v="3344"/>
    <n v="3937"/>
    <n v="4261"/>
    <n v="4207"/>
    <n v="3668"/>
    <n v="2966"/>
    <n v="2751"/>
    <n v="2265"/>
    <n v="1672"/>
    <n v="1024"/>
    <n v="809"/>
    <n v="593"/>
  </r>
  <r>
    <s v="Baldwin County"/>
    <s v=" Alabama"/>
    <n v="2011"/>
    <x v="104"/>
    <n v="179523"/>
    <n v="87553"/>
    <n v="91970"/>
    <n v="11130"/>
    <n v="11309"/>
    <n v="12028"/>
    <n v="11309"/>
    <n v="9335"/>
    <n v="10232"/>
    <n v="10232"/>
    <n v="10412"/>
    <n v="13105"/>
    <n v="13284"/>
    <n v="13105"/>
    <n v="11848"/>
    <n v="12028"/>
    <n v="9514"/>
    <n v="7899"/>
    <n v="5565"/>
    <n v="3949"/>
    <n v="3231"/>
  </r>
  <r>
    <s v="Barbour County"/>
    <s v=" Alabama"/>
    <n v="2011"/>
    <x v="104"/>
    <n v="27546"/>
    <n v="14649"/>
    <n v="12897"/>
    <n v="1680"/>
    <n v="1845"/>
    <n v="1542"/>
    <n v="1735"/>
    <n v="1845"/>
    <n v="1983"/>
    <n v="1845"/>
    <n v="2065"/>
    <n v="1625"/>
    <n v="2065"/>
    <n v="1900"/>
    <n v="1845"/>
    <n v="1680"/>
    <n v="1322"/>
    <n v="881"/>
    <n v="798"/>
    <n v="440"/>
    <n v="468"/>
  </r>
  <r>
    <s v="Bibb County"/>
    <s v=" Alabama"/>
    <n v="2011"/>
    <x v="104"/>
    <n v="22746"/>
    <n v="11848"/>
    <n v="10898"/>
    <n v="1296"/>
    <n v="1683"/>
    <n v="1432"/>
    <n v="1432"/>
    <n v="1592"/>
    <n v="1296"/>
    <n v="1432"/>
    <n v="1637"/>
    <n v="1728"/>
    <n v="2024"/>
    <n v="1660"/>
    <n v="1251"/>
    <n v="1387"/>
    <n v="909"/>
    <n v="773"/>
    <n v="477"/>
    <n v="477"/>
    <n v="250"/>
  </r>
  <r>
    <s v="Blount County"/>
    <s v=" Alabama"/>
    <n v="2011"/>
    <x v="104"/>
    <n v="57140"/>
    <n v="28357"/>
    <n v="28783"/>
    <n v="3599"/>
    <n v="3714"/>
    <n v="4228"/>
    <n v="3885"/>
    <n v="3199"/>
    <n v="3485"/>
    <n v="3428"/>
    <n v="3771"/>
    <n v="4228"/>
    <n v="4171"/>
    <n v="3942"/>
    <n v="3371"/>
    <n v="3828"/>
    <n v="2857"/>
    <n v="2114"/>
    <n v="1428"/>
    <n v="1028"/>
    <n v="799"/>
  </r>
  <r>
    <s v="Butler County"/>
    <s v=" Alabama"/>
    <n v="2011"/>
    <x v="104"/>
    <n v="20860"/>
    <n v="9790"/>
    <n v="11070"/>
    <n v="1355"/>
    <n v="1397"/>
    <n v="1418"/>
    <n v="1397"/>
    <n v="1209"/>
    <n v="1293"/>
    <n v="1209"/>
    <n v="1189"/>
    <n v="1209"/>
    <n v="1439"/>
    <n v="1585"/>
    <n v="1481"/>
    <n v="1251"/>
    <n v="1022"/>
    <n v="750"/>
    <n v="688"/>
    <n v="584"/>
    <n v="396"/>
  </r>
  <r>
    <s v="Calhoun County"/>
    <s v=" Alabama"/>
    <n v="2011"/>
    <x v="104"/>
    <n v="117614"/>
    <n v="56539"/>
    <n v="61075"/>
    <n v="7174"/>
    <n v="7527"/>
    <n v="7527"/>
    <n v="8468"/>
    <n v="8703"/>
    <n v="7880"/>
    <n v="6821"/>
    <n v="6703"/>
    <n v="8115"/>
    <n v="8232"/>
    <n v="8703"/>
    <n v="8115"/>
    <n v="6586"/>
    <n v="5057"/>
    <n v="4234"/>
    <n v="3293"/>
    <n v="2469"/>
    <n v="1764"/>
  </r>
  <r>
    <s v="Cherokee County"/>
    <s v=" Alabama"/>
    <n v="2011"/>
    <x v="104"/>
    <n v="25819"/>
    <n v="12913"/>
    <n v="12906"/>
    <n v="1316"/>
    <n v="1368"/>
    <n v="1729"/>
    <n v="1549"/>
    <n v="1213"/>
    <n v="1265"/>
    <n v="1523"/>
    <n v="1342"/>
    <n v="1910"/>
    <n v="1910"/>
    <n v="2039"/>
    <n v="2323"/>
    <n v="1626"/>
    <n v="1626"/>
    <n v="1368"/>
    <n v="826"/>
    <n v="464"/>
    <n v="387"/>
  </r>
  <r>
    <s v="Chilton County"/>
    <s v=" Alabama"/>
    <n v="2011"/>
    <x v="104"/>
    <n v="43444"/>
    <n v="21434"/>
    <n v="22010"/>
    <n v="2997"/>
    <n v="2736"/>
    <n v="3258"/>
    <n v="2910"/>
    <n v="2693"/>
    <n v="2606"/>
    <n v="2910"/>
    <n v="3388"/>
    <n v="2650"/>
    <n v="2954"/>
    <n v="3084"/>
    <n v="2823"/>
    <n v="2432"/>
    <n v="1781"/>
    <n v="1650"/>
    <n v="1129"/>
    <n v="738"/>
    <n v="608"/>
  </r>
  <r>
    <s v="Choctaw County"/>
    <s v=" Alabama"/>
    <n v="2011"/>
    <x v="104"/>
    <n v="13953"/>
    <n v="6698"/>
    <n v="7255"/>
    <n v="781"/>
    <n v="1004"/>
    <n v="809"/>
    <n v="1088"/>
    <n v="558"/>
    <n v="641"/>
    <n v="586"/>
    <n v="795"/>
    <n v="1088"/>
    <n v="1060"/>
    <n v="1074"/>
    <n v="809"/>
    <n v="1158"/>
    <n v="767"/>
    <n v="655"/>
    <n v="348"/>
    <n v="390"/>
    <n v="348"/>
  </r>
  <r>
    <s v="Clarke County"/>
    <s v=" Alabama"/>
    <n v="2011"/>
    <x v="104"/>
    <n v="26046"/>
    <n v="12586"/>
    <n v="13460"/>
    <n v="1536"/>
    <n v="1510"/>
    <n v="2239"/>
    <n v="2344"/>
    <n v="1198"/>
    <n v="1172"/>
    <n v="1458"/>
    <n v="1666"/>
    <n v="1745"/>
    <n v="1953"/>
    <n v="1901"/>
    <n v="1745"/>
    <n v="1484"/>
    <n v="1224"/>
    <n v="1093"/>
    <n v="651"/>
    <n v="599"/>
    <n v="520"/>
  </r>
  <r>
    <s v="Cleburne County"/>
    <s v=" Alabama"/>
    <n v="2011"/>
    <x v="104"/>
    <n v="14881"/>
    <n v="7395"/>
    <n v="7486"/>
    <n v="937"/>
    <n v="997"/>
    <n v="967"/>
    <n v="1041"/>
    <n v="773"/>
    <n v="877"/>
    <n v="758"/>
    <n v="997"/>
    <n v="1071"/>
    <n v="1101"/>
    <n v="1056"/>
    <n v="967"/>
    <n v="1011"/>
    <n v="907"/>
    <n v="476"/>
    <n v="535"/>
    <n v="208"/>
    <n v="223"/>
  </r>
  <r>
    <s v="Coffee County"/>
    <s v=" Alabama"/>
    <n v="2011"/>
    <x v="104"/>
    <n v="49221"/>
    <n v="24169"/>
    <n v="25052"/>
    <n v="3297"/>
    <n v="3100"/>
    <n v="3494"/>
    <n v="3248"/>
    <n v="3150"/>
    <n v="3396"/>
    <n v="3051"/>
    <n v="3445"/>
    <n v="3297"/>
    <n v="3347"/>
    <n v="3347"/>
    <n v="3396"/>
    <n v="2510"/>
    <n v="2116"/>
    <n v="1870"/>
    <n v="1230"/>
    <n v="1033"/>
    <n v="885"/>
  </r>
  <r>
    <s v="Colbert County"/>
    <s v=" Alabama"/>
    <n v="2011"/>
    <x v="104"/>
    <n v="54478"/>
    <n v="26201"/>
    <n v="28277"/>
    <n v="3105"/>
    <n v="3268"/>
    <n v="3486"/>
    <n v="3650"/>
    <n v="2996"/>
    <n v="3105"/>
    <n v="2941"/>
    <n v="3486"/>
    <n v="3650"/>
    <n v="4085"/>
    <n v="4140"/>
    <n v="3650"/>
    <n v="3432"/>
    <n v="2778"/>
    <n v="2397"/>
    <n v="1906"/>
    <n v="1198"/>
    <n v="1089"/>
  </r>
  <r>
    <s v="Coosa County"/>
    <s v=" Alabama"/>
    <n v="2011"/>
    <x v="104"/>
    <n v="11303"/>
    <n v="5775"/>
    <n v="5528"/>
    <n v="553"/>
    <n v="655"/>
    <n v="666"/>
    <n v="678"/>
    <n v="632"/>
    <n v="576"/>
    <n v="497"/>
    <n v="712"/>
    <n v="938"/>
    <n v="870"/>
    <n v="972"/>
    <n v="960"/>
    <n v="779"/>
    <n v="712"/>
    <n v="361"/>
    <n v="271"/>
    <n v="259"/>
    <n v="192"/>
  </r>
  <r>
    <s v="Covington County"/>
    <s v=" Alabama"/>
    <n v="2011"/>
    <x v="104"/>
    <n v="37736"/>
    <n v="18352"/>
    <n v="19384"/>
    <n v="2264"/>
    <n v="2377"/>
    <n v="2377"/>
    <n v="2528"/>
    <n v="2037"/>
    <n v="2075"/>
    <n v="2075"/>
    <n v="2075"/>
    <n v="2528"/>
    <n v="2641"/>
    <n v="2830"/>
    <n v="2452"/>
    <n v="2528"/>
    <n v="2113"/>
    <n v="1622"/>
    <n v="1471"/>
    <n v="867"/>
    <n v="830"/>
  </r>
  <r>
    <s v="Cullman County"/>
    <s v=" Alabama"/>
    <n v="2011"/>
    <x v="104"/>
    <n v="80246"/>
    <n v="39779"/>
    <n v="40467"/>
    <n v="4895"/>
    <n v="5376"/>
    <n v="5215"/>
    <n v="5296"/>
    <n v="4734"/>
    <n v="4895"/>
    <n v="4895"/>
    <n v="4975"/>
    <n v="5456"/>
    <n v="6018"/>
    <n v="5697"/>
    <n v="5536"/>
    <n v="4574"/>
    <n v="4413"/>
    <n v="2808"/>
    <n v="2487"/>
    <n v="1604"/>
    <n v="1364"/>
  </r>
  <r>
    <s v="Dale County"/>
    <s v=" Alabama"/>
    <n v="2011"/>
    <x v="104"/>
    <n v="49920"/>
    <n v="24643"/>
    <n v="25277"/>
    <n v="3694"/>
    <n v="3694"/>
    <n v="2995"/>
    <n v="3294"/>
    <n v="3544"/>
    <n v="3744"/>
    <n v="3394"/>
    <n v="3095"/>
    <n v="3144"/>
    <n v="3444"/>
    <n v="3394"/>
    <n v="3244"/>
    <n v="2595"/>
    <n v="2346"/>
    <n v="1447"/>
    <n v="1198"/>
    <n v="898"/>
    <n v="748"/>
  </r>
  <r>
    <s v="Dallas County"/>
    <s v=" Alabama"/>
    <n v="2011"/>
    <x v="104"/>
    <n v="43868"/>
    <n v="20177"/>
    <n v="23691"/>
    <n v="3202"/>
    <n v="3728"/>
    <n v="2675"/>
    <n v="3421"/>
    <n v="2763"/>
    <n v="2544"/>
    <n v="2368"/>
    <n v="2500"/>
    <n v="2632"/>
    <n v="3158"/>
    <n v="3377"/>
    <n v="2544"/>
    <n v="2851"/>
    <n v="2105"/>
    <n v="1359"/>
    <n v="877"/>
    <n v="965"/>
    <n v="789"/>
  </r>
  <r>
    <s v="DeKalb County"/>
    <s v=" Alabama"/>
    <n v="2011"/>
    <x v="104"/>
    <n v="70608"/>
    <n v="35007"/>
    <n v="35601"/>
    <n v="5083"/>
    <n v="5013"/>
    <n v="5154"/>
    <n v="4660"/>
    <n v="4095"/>
    <n v="4518"/>
    <n v="4730"/>
    <n v="4377"/>
    <n v="4942"/>
    <n v="4942"/>
    <n v="4942"/>
    <n v="4307"/>
    <n v="4165"/>
    <n v="3106"/>
    <n v="2541"/>
    <n v="1694"/>
    <n v="1412"/>
    <n v="917"/>
  </r>
  <r>
    <s v="Elmore County"/>
    <s v=" Alabama"/>
    <n v="2011"/>
    <x v="104"/>
    <n v="78641"/>
    <n v="38593"/>
    <n v="40048"/>
    <n v="4797"/>
    <n v="5426"/>
    <n v="4954"/>
    <n v="5740"/>
    <n v="5111"/>
    <n v="5033"/>
    <n v="5268"/>
    <n v="5819"/>
    <n v="5819"/>
    <n v="6133"/>
    <n v="5898"/>
    <n v="5190"/>
    <n v="4089"/>
    <n v="3381"/>
    <n v="2201"/>
    <n v="1415"/>
    <n v="1100"/>
    <n v="1100"/>
  </r>
  <r>
    <s v="Escambia County"/>
    <s v=" Alabama"/>
    <n v="2011"/>
    <x v="104"/>
    <n v="38081"/>
    <n v="19566"/>
    <n v="18515"/>
    <n v="2399"/>
    <n v="2246"/>
    <n v="2551"/>
    <n v="2779"/>
    <n v="2094"/>
    <n v="2475"/>
    <n v="2589"/>
    <n v="2665"/>
    <n v="2437"/>
    <n v="2703"/>
    <n v="2779"/>
    <n v="2589"/>
    <n v="2170"/>
    <n v="1599"/>
    <n v="1637"/>
    <n v="913"/>
    <n v="723"/>
    <n v="761"/>
  </r>
  <r>
    <s v="Etowah County"/>
    <s v=" Alabama"/>
    <n v="2011"/>
    <x v="104"/>
    <n v="104216"/>
    <n v="50481"/>
    <n v="53735"/>
    <n v="6252"/>
    <n v="6565"/>
    <n v="6774"/>
    <n v="7190"/>
    <n v="6148"/>
    <n v="6148"/>
    <n v="6148"/>
    <n v="6982"/>
    <n v="6982"/>
    <n v="7190"/>
    <n v="7607"/>
    <n v="6878"/>
    <n v="6878"/>
    <n v="4898"/>
    <n v="3960"/>
    <n v="2709"/>
    <n v="2501"/>
    <n v="2188"/>
  </r>
  <r>
    <s v="Fayette County"/>
    <s v=" Alabama"/>
    <n v="2011"/>
    <x v="104"/>
    <n v="17361"/>
    <n v="8481"/>
    <n v="8880"/>
    <n v="954"/>
    <n v="920"/>
    <n v="1354"/>
    <n v="1093"/>
    <n v="937"/>
    <n v="902"/>
    <n v="920"/>
    <n v="1093"/>
    <n v="920"/>
    <n v="1284"/>
    <n v="1388"/>
    <n v="1319"/>
    <n v="1128"/>
    <n v="1059"/>
    <n v="746"/>
    <n v="416"/>
    <n v="659"/>
    <n v="260"/>
  </r>
  <r>
    <s v="Franklin County"/>
    <s v=" Alabama"/>
    <n v="2011"/>
    <x v="104"/>
    <n v="31532"/>
    <n v="15429"/>
    <n v="16103"/>
    <n v="2175"/>
    <n v="2238"/>
    <n v="2144"/>
    <n v="2049"/>
    <n v="1860"/>
    <n v="2049"/>
    <n v="1734"/>
    <n v="2301"/>
    <n v="2144"/>
    <n v="2175"/>
    <n v="2333"/>
    <n v="1797"/>
    <n v="1797"/>
    <n v="1482"/>
    <n v="1229"/>
    <n v="1135"/>
    <n v="504"/>
    <n v="378"/>
  </r>
  <r>
    <s v="Geneva County"/>
    <s v=" Alabama"/>
    <n v="2011"/>
    <x v="104"/>
    <n v="26646"/>
    <n v="12960"/>
    <n v="13686"/>
    <n v="1572"/>
    <n v="1438"/>
    <n v="1891"/>
    <n v="1731"/>
    <n v="1545"/>
    <n v="1385"/>
    <n v="1598"/>
    <n v="1545"/>
    <n v="1731"/>
    <n v="1865"/>
    <n v="2131"/>
    <n v="1838"/>
    <n v="1758"/>
    <n v="1279"/>
    <n v="1358"/>
    <n v="879"/>
    <n v="612"/>
    <n v="506"/>
  </r>
  <r>
    <s v="Hale County"/>
    <s v=" Alabama"/>
    <n v="2011"/>
    <x v="104"/>
    <n v="15972"/>
    <n v="7618"/>
    <n v="8354"/>
    <n v="942"/>
    <n v="990"/>
    <n v="1309"/>
    <n v="1341"/>
    <n v="878"/>
    <n v="910"/>
    <n v="878"/>
    <n v="878"/>
    <n v="990"/>
    <n v="1245"/>
    <n v="1229"/>
    <n v="1325"/>
    <n v="718"/>
    <n v="686"/>
    <n v="590"/>
    <n v="431"/>
    <n v="319"/>
    <n v="303"/>
  </r>
  <r>
    <s v="Henry County"/>
    <s v=" Alabama"/>
    <n v="2011"/>
    <x v="104"/>
    <n v="17240"/>
    <n v="8311"/>
    <n v="8929"/>
    <n v="930"/>
    <n v="1120"/>
    <n v="1034"/>
    <n v="1327"/>
    <n v="896"/>
    <n v="741"/>
    <n v="862"/>
    <n v="1120"/>
    <n v="1155"/>
    <n v="1189"/>
    <n v="1258"/>
    <n v="1206"/>
    <n v="1361"/>
    <n v="965"/>
    <n v="724"/>
    <n v="620"/>
    <n v="413"/>
    <n v="275"/>
  </r>
  <r>
    <s v="Houston County"/>
    <s v=" Alabama"/>
    <n v="2011"/>
    <x v="104"/>
    <n v="100310"/>
    <n v="48111"/>
    <n v="52199"/>
    <n v="6620"/>
    <n v="7021"/>
    <n v="6821"/>
    <n v="6720"/>
    <n v="5918"/>
    <n v="6520"/>
    <n v="6219"/>
    <n v="6720"/>
    <n v="6520"/>
    <n v="7322"/>
    <n v="7222"/>
    <n v="6921"/>
    <n v="5517"/>
    <n v="4313"/>
    <n v="3510"/>
    <n v="2808"/>
    <n v="1905"/>
    <n v="1604"/>
  </r>
  <r>
    <s v="Jackson County"/>
    <s v=" Alabama"/>
    <n v="2011"/>
    <x v="104"/>
    <n v="53357"/>
    <n v="26313"/>
    <n v="27044"/>
    <n v="3041"/>
    <n v="3521"/>
    <n v="3361"/>
    <n v="3468"/>
    <n v="2827"/>
    <n v="2934"/>
    <n v="3201"/>
    <n v="3361"/>
    <n v="3574"/>
    <n v="3895"/>
    <n v="4215"/>
    <n v="3734"/>
    <n v="3628"/>
    <n v="2881"/>
    <n v="2240"/>
    <n v="1654"/>
    <n v="1120"/>
    <n v="640"/>
  </r>
  <r>
    <s v="Jefferson County"/>
    <s v=" Alabama"/>
    <n v="2011"/>
    <x v="104"/>
    <n v="657486"/>
    <n v="310984"/>
    <n v="346502"/>
    <n v="44051"/>
    <n v="41421"/>
    <n v="43394"/>
    <n v="44709"/>
    <n v="46024"/>
    <n v="48653"/>
    <n v="44051"/>
    <n v="42736"/>
    <n v="42079"/>
    <n v="47338"/>
    <n v="48653"/>
    <n v="43394"/>
    <n v="34846"/>
    <n v="24984"/>
    <n v="19067"/>
    <n v="16437"/>
    <n v="13807"/>
    <n v="12492"/>
  </r>
  <r>
    <s v="Lamar County"/>
    <s v=" Alabama"/>
    <n v="2011"/>
    <x v="104"/>
    <n v="14644"/>
    <n v="7058"/>
    <n v="7586"/>
    <n v="863"/>
    <n v="1010"/>
    <n v="878"/>
    <n v="834"/>
    <n v="805"/>
    <n v="702"/>
    <n v="790"/>
    <n v="878"/>
    <n v="951"/>
    <n v="1054"/>
    <n v="1142"/>
    <n v="1127"/>
    <n v="1010"/>
    <n v="790"/>
    <n v="732"/>
    <n v="571"/>
    <n v="292"/>
    <n v="219"/>
  </r>
  <r>
    <s v="Lauderdale County"/>
    <s v=" Alabama"/>
    <n v="2011"/>
    <x v="104"/>
    <n v="92269"/>
    <n v="44174"/>
    <n v="48095"/>
    <n v="5167"/>
    <n v="5905"/>
    <n v="5351"/>
    <n v="6458"/>
    <n v="7104"/>
    <n v="5443"/>
    <n v="4890"/>
    <n v="5443"/>
    <n v="6366"/>
    <n v="6458"/>
    <n v="6643"/>
    <n v="5812"/>
    <n v="6089"/>
    <n v="4890"/>
    <n v="3413"/>
    <n v="2952"/>
    <n v="2214"/>
    <n v="1845"/>
  </r>
  <r>
    <s v="Lawrence County"/>
    <s v=" Alabama"/>
    <n v="2011"/>
    <x v="104"/>
    <n v="34250"/>
    <n v="16764"/>
    <n v="17486"/>
    <n v="2123"/>
    <n v="2329"/>
    <n v="2123"/>
    <n v="2329"/>
    <n v="2055"/>
    <n v="1883"/>
    <n v="1986"/>
    <n v="2089"/>
    <n v="2774"/>
    <n v="2671"/>
    <n v="2603"/>
    <n v="2260"/>
    <n v="2226"/>
    <n v="1678"/>
    <n v="1198"/>
    <n v="787"/>
    <n v="685"/>
    <n v="445"/>
  </r>
  <r>
    <s v="Lee County"/>
    <s v=" Alabama"/>
    <n v="2011"/>
    <x v="104"/>
    <n v="137855"/>
    <n v="68170"/>
    <n v="69685"/>
    <n v="8409"/>
    <n v="8547"/>
    <n v="8684"/>
    <n v="13234"/>
    <n v="21643"/>
    <n v="10063"/>
    <n v="8409"/>
    <n v="8960"/>
    <n v="8271"/>
    <n v="8547"/>
    <n v="7995"/>
    <n v="7306"/>
    <n v="5514"/>
    <n v="4135"/>
    <n v="3170"/>
    <n v="2343"/>
    <n v="1378"/>
    <n v="1378"/>
  </r>
  <r>
    <s v="Limestone County"/>
    <s v=" Alabama"/>
    <n v="2011"/>
    <x v="104"/>
    <n v="80966"/>
    <n v="41126"/>
    <n v="39840"/>
    <n v="5262"/>
    <n v="5586"/>
    <n v="5262"/>
    <n v="5100"/>
    <n v="4696"/>
    <n v="5343"/>
    <n v="5262"/>
    <n v="5424"/>
    <n v="6963"/>
    <n v="6639"/>
    <n v="5991"/>
    <n v="4857"/>
    <n v="4857"/>
    <n v="3481"/>
    <n v="2348"/>
    <n v="1943"/>
    <n v="971"/>
    <n v="1052"/>
  </r>
  <r>
    <s v="Lowndes County"/>
    <s v=" Alabama"/>
    <n v="2011"/>
    <x v="104"/>
    <n v="11538"/>
    <n v="5393"/>
    <n v="6145"/>
    <n v="715"/>
    <n v="692"/>
    <n v="911"/>
    <n v="969"/>
    <n v="738"/>
    <n v="576"/>
    <n v="496"/>
    <n v="657"/>
    <n v="830"/>
    <n v="934"/>
    <n v="934"/>
    <n v="899"/>
    <n v="553"/>
    <n v="496"/>
    <n v="496"/>
    <n v="299"/>
    <n v="196"/>
    <n v="161"/>
  </r>
  <r>
    <s v="Madison County"/>
    <s v=" Alabama"/>
    <n v="2011"/>
    <x v="104"/>
    <n v="329299"/>
    <n v="161559"/>
    <n v="167740"/>
    <n v="20416"/>
    <n v="22063"/>
    <n v="21733"/>
    <n v="24368"/>
    <n v="23709"/>
    <n v="22721"/>
    <n v="20087"/>
    <n v="21733"/>
    <n v="23380"/>
    <n v="27661"/>
    <n v="24697"/>
    <n v="19428"/>
    <n v="17452"/>
    <n v="12184"/>
    <n v="10537"/>
    <n v="7903"/>
    <n v="4610"/>
    <n v="4280"/>
  </r>
  <r>
    <s v="Marengo County"/>
    <s v=" Alabama"/>
    <n v="2011"/>
    <x v="104"/>
    <n v="21130"/>
    <n v="9956"/>
    <n v="11174"/>
    <n v="1310"/>
    <n v="1056"/>
    <n v="1880"/>
    <n v="1605"/>
    <n v="1246"/>
    <n v="1077"/>
    <n v="1077"/>
    <n v="1225"/>
    <n v="1394"/>
    <n v="1479"/>
    <n v="1605"/>
    <n v="1225"/>
    <n v="1521"/>
    <n v="1141"/>
    <n v="697"/>
    <n v="739"/>
    <n v="464"/>
    <n v="380"/>
  </r>
  <r>
    <s v="Marion County"/>
    <s v=" Alabama"/>
    <n v="2011"/>
    <x v="104"/>
    <n v="30771"/>
    <n v="15257"/>
    <n v="15514"/>
    <n v="1815"/>
    <n v="1723"/>
    <n v="1938"/>
    <n v="1877"/>
    <n v="1600"/>
    <n v="1753"/>
    <n v="1661"/>
    <n v="2153"/>
    <n v="1877"/>
    <n v="2277"/>
    <n v="2246"/>
    <n v="2092"/>
    <n v="2061"/>
    <n v="1846"/>
    <n v="1446"/>
    <n v="1015"/>
    <n v="707"/>
    <n v="615"/>
  </r>
  <r>
    <s v="Marshall County"/>
    <s v=" Alabama"/>
    <n v="2011"/>
    <x v="104"/>
    <n v="92052"/>
    <n v="45386"/>
    <n v="46666"/>
    <n v="6811"/>
    <n v="6167"/>
    <n v="6259"/>
    <n v="6443"/>
    <n v="5431"/>
    <n v="5799"/>
    <n v="5615"/>
    <n v="5983"/>
    <n v="6167"/>
    <n v="6719"/>
    <n v="6075"/>
    <n v="6167"/>
    <n v="4970"/>
    <n v="4326"/>
    <n v="3405"/>
    <n v="2669"/>
    <n v="1564"/>
    <n v="1564"/>
  </r>
  <r>
    <s v="Mobile County"/>
    <s v=" Alabama"/>
    <n v="2011"/>
    <x v="104"/>
    <n v="410520"/>
    <n v="197159"/>
    <n v="213361"/>
    <n v="28325"/>
    <n v="27504"/>
    <n v="29557"/>
    <n v="30378"/>
    <n v="29146"/>
    <n v="27915"/>
    <n v="25452"/>
    <n v="25452"/>
    <n v="26273"/>
    <n v="29967"/>
    <n v="29967"/>
    <n v="26683"/>
    <n v="22168"/>
    <n v="16420"/>
    <n v="12726"/>
    <n v="9852"/>
    <n v="7389"/>
    <n v="6157"/>
  </r>
  <r>
    <s v="Montgomery County"/>
    <s v=" Alabama"/>
    <n v="2011"/>
    <x v="104"/>
    <n v="228939"/>
    <n v="108928"/>
    <n v="120011"/>
    <n v="15796"/>
    <n v="16254"/>
    <n v="14881"/>
    <n v="17170"/>
    <n v="18772"/>
    <n v="17399"/>
    <n v="15109"/>
    <n v="14652"/>
    <n v="15109"/>
    <n v="15796"/>
    <n v="15567"/>
    <n v="13278"/>
    <n v="11904"/>
    <n v="8470"/>
    <n v="5952"/>
    <n v="5036"/>
    <n v="4120"/>
    <n v="3434"/>
  </r>
  <r>
    <s v="Morgan County"/>
    <s v=" Alabama"/>
    <n v="2011"/>
    <x v="104"/>
    <n v="118521"/>
    <n v="58073"/>
    <n v="60448"/>
    <n v="7585"/>
    <n v="8177"/>
    <n v="7703"/>
    <n v="8059"/>
    <n v="6874"/>
    <n v="7585"/>
    <n v="7348"/>
    <n v="8296"/>
    <n v="8059"/>
    <n v="9007"/>
    <n v="8652"/>
    <n v="7822"/>
    <n v="6755"/>
    <n v="5333"/>
    <n v="4148"/>
    <n v="3200"/>
    <n v="2133"/>
    <n v="1777"/>
  </r>
  <r>
    <s v="Perry County"/>
    <s v=" Alabama"/>
    <n v="2011"/>
    <x v="104"/>
    <n v="10620"/>
    <n v="4980"/>
    <n v="5640"/>
    <n v="700"/>
    <n v="743"/>
    <n v="743"/>
    <n v="987"/>
    <n v="626"/>
    <n v="722"/>
    <n v="615"/>
    <n v="499"/>
    <n v="562"/>
    <n v="764"/>
    <n v="669"/>
    <n v="700"/>
    <n v="573"/>
    <n v="403"/>
    <n v="552"/>
    <n v="371"/>
    <n v="191"/>
    <n v="201"/>
  </r>
  <r>
    <s v="Pickens County"/>
    <s v=" Alabama"/>
    <n v="2011"/>
    <x v="104"/>
    <n v="19765"/>
    <n v="9321"/>
    <n v="10444"/>
    <n v="1205"/>
    <n v="1324"/>
    <n v="1383"/>
    <n v="1442"/>
    <n v="1106"/>
    <n v="1027"/>
    <n v="1027"/>
    <n v="1146"/>
    <n v="1225"/>
    <n v="1482"/>
    <n v="1502"/>
    <n v="1442"/>
    <n v="1185"/>
    <n v="948"/>
    <n v="849"/>
    <n v="731"/>
    <n v="434"/>
    <n v="316"/>
  </r>
  <r>
    <s v="Randolph County"/>
    <s v=" Alabama"/>
    <n v="2011"/>
    <x v="104"/>
    <n v="22838"/>
    <n v="11237"/>
    <n v="11601"/>
    <n v="1347"/>
    <n v="1415"/>
    <n v="1621"/>
    <n v="1690"/>
    <n v="1347"/>
    <n v="1119"/>
    <n v="1141"/>
    <n v="1667"/>
    <n v="1347"/>
    <n v="1598"/>
    <n v="1667"/>
    <n v="1712"/>
    <n v="1301"/>
    <n v="1187"/>
    <n v="890"/>
    <n v="776"/>
    <n v="570"/>
    <n v="388"/>
  </r>
  <r>
    <s v="Russell County"/>
    <s v=" Alabama"/>
    <n v="2011"/>
    <x v="104"/>
    <n v="52490"/>
    <n v="25121"/>
    <n v="27369"/>
    <n v="3726"/>
    <n v="3201"/>
    <n v="3989"/>
    <n v="3884"/>
    <n v="3569"/>
    <n v="3831"/>
    <n v="3306"/>
    <n v="3254"/>
    <n v="3464"/>
    <n v="3831"/>
    <n v="3674"/>
    <n v="2886"/>
    <n v="3201"/>
    <n v="2257"/>
    <n v="1522"/>
    <n v="1312"/>
    <n v="734"/>
    <n v="892"/>
  </r>
  <r>
    <s v="St. Clair County"/>
    <s v=" Alabama"/>
    <n v="2011"/>
    <x v="104"/>
    <n v="82363"/>
    <n v="41121"/>
    <n v="41242"/>
    <n v="5518"/>
    <n v="5683"/>
    <n v="5106"/>
    <n v="5271"/>
    <n v="4612"/>
    <n v="5353"/>
    <n v="5847"/>
    <n v="5765"/>
    <n v="6094"/>
    <n v="6424"/>
    <n v="5930"/>
    <n v="5106"/>
    <n v="4941"/>
    <n v="4200"/>
    <n v="2306"/>
    <n v="1976"/>
    <n v="1235"/>
    <n v="823"/>
  </r>
  <r>
    <s v="Shelby County"/>
    <s v=" Alabama"/>
    <n v="2011"/>
    <x v="104"/>
    <n v="191705"/>
    <n v="93893"/>
    <n v="97812"/>
    <n v="13035"/>
    <n v="13802"/>
    <n v="13994"/>
    <n v="12460"/>
    <n v="10543"/>
    <n v="13035"/>
    <n v="13994"/>
    <n v="14761"/>
    <n v="14952"/>
    <n v="14952"/>
    <n v="13802"/>
    <n v="12652"/>
    <n v="9585"/>
    <n v="6901"/>
    <n v="5176"/>
    <n v="3258"/>
    <n v="2683"/>
    <n v="1917"/>
  </r>
  <r>
    <s v="Sumter County"/>
    <s v=" Alabama"/>
    <n v="2011"/>
    <x v="104"/>
    <n v="13758"/>
    <n v="6216"/>
    <n v="7542"/>
    <n v="811"/>
    <n v="742"/>
    <n v="949"/>
    <n v="1430"/>
    <n v="1334"/>
    <n v="674"/>
    <n v="742"/>
    <n v="839"/>
    <n v="536"/>
    <n v="949"/>
    <n v="1045"/>
    <n v="949"/>
    <n v="701"/>
    <n v="481"/>
    <n v="536"/>
    <n v="454"/>
    <n v="302"/>
    <n v="275"/>
  </r>
  <r>
    <s v="Tallapoosa County"/>
    <s v=" Alabama"/>
    <n v="2011"/>
    <x v="104"/>
    <n v="41614"/>
    <n v="20110"/>
    <n v="21504"/>
    <n v="2455"/>
    <n v="2371"/>
    <n v="2746"/>
    <n v="2788"/>
    <n v="2413"/>
    <n v="2413"/>
    <n v="2122"/>
    <n v="2829"/>
    <n v="2413"/>
    <n v="2912"/>
    <n v="3162"/>
    <n v="2871"/>
    <n v="2954"/>
    <n v="2538"/>
    <n v="1498"/>
    <n v="1373"/>
    <n v="915"/>
    <n v="832"/>
  </r>
  <r>
    <s v="Tuscaloosa County"/>
    <s v=" Alabama"/>
    <n v="2011"/>
    <x v="104"/>
    <n v="191489"/>
    <n v="92648"/>
    <n v="98841"/>
    <n v="11489"/>
    <n v="11297"/>
    <n v="11489"/>
    <n v="17999"/>
    <n v="26616"/>
    <n v="13595"/>
    <n v="12255"/>
    <n v="11489"/>
    <n v="10914"/>
    <n v="11680"/>
    <n v="12063"/>
    <n v="11106"/>
    <n v="8808"/>
    <n v="6319"/>
    <n v="4787"/>
    <n v="3829"/>
    <n v="3255"/>
    <n v="2489"/>
  </r>
  <r>
    <s v="Walker County"/>
    <s v=" Alabama"/>
    <n v="2011"/>
    <x v="104"/>
    <n v="67308"/>
    <n v="32757"/>
    <n v="34551"/>
    <n v="4038"/>
    <n v="4509"/>
    <n v="4038"/>
    <n v="4307"/>
    <n v="3836"/>
    <n v="3836"/>
    <n v="3971"/>
    <n v="4173"/>
    <n v="4778"/>
    <n v="4980"/>
    <n v="4980"/>
    <n v="4173"/>
    <n v="5048"/>
    <n v="3500"/>
    <n v="2625"/>
    <n v="2019"/>
    <n v="1413"/>
    <n v="1211"/>
  </r>
  <r>
    <s v="Washington County"/>
    <s v=" Alabama"/>
    <n v="2011"/>
    <x v="104"/>
    <n v="17487"/>
    <n v="8852"/>
    <n v="8635"/>
    <n v="961"/>
    <n v="1451"/>
    <n v="1241"/>
    <n v="1346"/>
    <n v="891"/>
    <n v="874"/>
    <n v="1031"/>
    <n v="1241"/>
    <n v="996"/>
    <n v="1241"/>
    <n v="1363"/>
    <n v="1171"/>
    <n v="1084"/>
    <n v="751"/>
    <n v="699"/>
    <n v="454"/>
    <n v="419"/>
    <n v="227"/>
  </r>
  <r>
    <s v="Wilcox County"/>
    <s v=" Alabama"/>
    <n v="2011"/>
    <x v="104"/>
    <n v="11862"/>
    <n v="5617"/>
    <n v="6245"/>
    <n v="699"/>
    <n v="735"/>
    <n v="1186"/>
    <n v="937"/>
    <n v="676"/>
    <n v="616"/>
    <n v="664"/>
    <n v="723"/>
    <n v="616"/>
    <n v="842"/>
    <n v="913"/>
    <n v="925"/>
    <n v="628"/>
    <n v="652"/>
    <n v="272"/>
    <n v="320"/>
    <n v="189"/>
    <n v="272"/>
  </r>
  <r>
    <s v="Winston County"/>
    <s v=" Alabama"/>
    <n v="2011"/>
    <x v="104"/>
    <n v="24593"/>
    <n v="12079"/>
    <n v="12514"/>
    <n v="1278"/>
    <n v="1106"/>
    <n v="2114"/>
    <n v="1623"/>
    <n v="1254"/>
    <n v="1254"/>
    <n v="1328"/>
    <n v="1475"/>
    <n v="1746"/>
    <n v="1942"/>
    <n v="1795"/>
    <n v="1450"/>
    <n v="1967"/>
    <n v="1352"/>
    <n v="1155"/>
    <n v="885"/>
    <n v="491"/>
    <n v="393"/>
  </r>
  <r>
    <s v="Aleutians West Census Area"/>
    <s v=" Alaska"/>
    <n v="2011"/>
    <x v="105"/>
    <n v="5488"/>
    <n v="3624"/>
    <n v="1864"/>
    <n v="192"/>
    <n v="252"/>
    <n v="225"/>
    <n v="219"/>
    <n v="367"/>
    <n v="417"/>
    <n v="444"/>
    <n v="450"/>
    <n v="570"/>
    <n v="718"/>
    <n v="543"/>
    <n v="510"/>
    <n v="296"/>
    <n v="175"/>
    <n v="49"/>
    <n v="27"/>
    <n v="27"/>
    <n v="5"/>
  </r>
  <r>
    <s v="Anchorage Municipality"/>
    <s v=" Alaska"/>
    <n v="2011"/>
    <x v="105"/>
    <n v="287390"/>
    <n v="145572"/>
    <n v="141818"/>
    <n v="21266"/>
    <n v="19829"/>
    <n v="20692"/>
    <n v="20979"/>
    <n v="24428"/>
    <n v="23853"/>
    <n v="19829"/>
    <n v="19829"/>
    <n v="19829"/>
    <n v="22416"/>
    <n v="22129"/>
    <n v="18680"/>
    <n v="12932"/>
    <n v="7759"/>
    <n v="5173"/>
    <n v="3448"/>
    <n v="2586"/>
    <n v="1724"/>
  </r>
  <r>
    <s v="Bethel Census Area"/>
    <s v=" Alaska"/>
    <n v="2011"/>
    <x v="105"/>
    <n v="16973"/>
    <n v="8812"/>
    <n v="8161"/>
    <n v="1782"/>
    <n v="1629"/>
    <n v="1714"/>
    <n v="1731"/>
    <n v="1340"/>
    <n v="1222"/>
    <n v="984"/>
    <n v="1069"/>
    <n v="1086"/>
    <n v="984"/>
    <n v="1035"/>
    <n v="950"/>
    <n v="492"/>
    <n v="356"/>
    <n v="237"/>
    <n v="186"/>
    <n v="135"/>
    <n v="67"/>
  </r>
  <r>
    <s v="Bristol Bay Borough"/>
    <s v=" Alaska"/>
    <n v="2011"/>
    <x v="105"/>
    <n v="1035"/>
    <n v="539"/>
    <n v="496"/>
    <n v="48"/>
    <n v="57"/>
    <n v="103"/>
    <n v="81"/>
    <n v="47"/>
    <n v="49"/>
    <n v="61"/>
    <n v="46"/>
    <n v="64"/>
    <n v="96"/>
    <n v="142"/>
    <n v="114"/>
    <n v="44"/>
    <n v="35"/>
    <n v="15"/>
    <n v="11"/>
    <n v="2"/>
    <n v="10"/>
  </r>
  <r>
    <s v="Denali Borough"/>
    <s v=" Alaska"/>
    <n v="2011"/>
    <x v="105"/>
    <n v="1770"/>
    <n v="913"/>
    <n v="857"/>
    <n v="113"/>
    <n v="83"/>
    <n v="88"/>
    <n v="130"/>
    <n v="47"/>
    <n v="67"/>
    <n v="115"/>
    <n v="155"/>
    <n v="171"/>
    <n v="173"/>
    <n v="293"/>
    <n v="207"/>
    <n v="30"/>
    <n v="60"/>
    <n v="17"/>
    <n v="5"/>
    <n v="3"/>
    <n v="0"/>
  </r>
  <r>
    <s v="Dillingham Census Area"/>
    <s v=" Alaska"/>
    <n v="2011"/>
    <x v="105"/>
    <n v="4845"/>
    <n v="2535"/>
    <n v="2310"/>
    <n v="416"/>
    <n v="387"/>
    <n v="474"/>
    <n v="508"/>
    <n v="382"/>
    <n v="300"/>
    <n v="261"/>
    <n v="208"/>
    <n v="305"/>
    <n v="368"/>
    <n v="358"/>
    <n v="310"/>
    <n v="203"/>
    <n v="135"/>
    <n v="92"/>
    <n v="48"/>
    <n v="53"/>
    <n v="29"/>
  </r>
  <r>
    <s v="Fairbanks North Star Borough"/>
    <s v=" Alaska"/>
    <n v="2011"/>
    <x v="105"/>
    <n v="96161"/>
    <n v="50777"/>
    <n v="45384"/>
    <n v="7692"/>
    <n v="6923"/>
    <n v="6250"/>
    <n v="7019"/>
    <n v="10193"/>
    <n v="8750"/>
    <n v="6827"/>
    <n v="6154"/>
    <n v="6538"/>
    <n v="6731"/>
    <n v="6731"/>
    <n v="6250"/>
    <n v="4134"/>
    <n v="2500"/>
    <n v="1442"/>
    <n v="1057"/>
    <n v="673"/>
    <n v="384"/>
  </r>
  <r>
    <s v="Haines Borough"/>
    <s v=" Alaska"/>
    <n v="2011"/>
    <x v="105"/>
    <n v="2519"/>
    <n v="1383"/>
    <n v="1136"/>
    <n v="156"/>
    <n v="141"/>
    <n v="191"/>
    <n v="83"/>
    <n v="78"/>
    <n v="209"/>
    <n v="138"/>
    <n v="78"/>
    <n v="254"/>
    <n v="151"/>
    <n v="234"/>
    <n v="251"/>
    <n v="161"/>
    <n v="108"/>
    <n v="95"/>
    <n v="78"/>
    <n v="42"/>
    <n v="68"/>
  </r>
  <r>
    <s v="Hoonah-Angoon Census Area"/>
    <s v=" Alaska"/>
    <n v="2011"/>
    <x v="105"/>
    <n v="2029"/>
    <n v="1038"/>
    <n v="991"/>
    <n v="97"/>
    <n v="123"/>
    <n v="91"/>
    <n v="89"/>
    <n v="48"/>
    <n v="144"/>
    <n v="158"/>
    <n v="91"/>
    <n v="103"/>
    <n v="152"/>
    <n v="229"/>
    <n v="290"/>
    <n v="137"/>
    <n v="101"/>
    <n v="99"/>
    <n v="36"/>
    <n v="24"/>
    <n v="6"/>
  </r>
  <r>
    <s v="Juneau City and Borough"/>
    <s v=" Alaska"/>
    <n v="2011"/>
    <x v="105"/>
    <n v="31244"/>
    <n v="15875"/>
    <n v="15369"/>
    <n v="1968"/>
    <n v="2030"/>
    <n v="2030"/>
    <n v="2374"/>
    <n v="1905"/>
    <n v="2187"/>
    <n v="1937"/>
    <n v="1812"/>
    <n v="2624"/>
    <n v="2655"/>
    <n v="2843"/>
    <n v="2499"/>
    <n v="1937"/>
    <n v="999"/>
    <n v="593"/>
    <n v="406"/>
    <n v="218"/>
    <n v="249"/>
  </r>
  <r>
    <s v="Kenai Peninsula Borough"/>
    <s v=" Alaska"/>
    <n v="2011"/>
    <x v="105"/>
    <n v="54718"/>
    <n v="28588"/>
    <n v="26130"/>
    <n v="3283"/>
    <n v="3666"/>
    <n v="3666"/>
    <n v="3939"/>
    <n v="3009"/>
    <n v="3173"/>
    <n v="2900"/>
    <n v="3064"/>
    <n v="3830"/>
    <n v="4596"/>
    <n v="5252"/>
    <n v="5034"/>
    <n v="3392"/>
    <n v="2352"/>
    <n v="1367"/>
    <n v="820"/>
    <n v="656"/>
    <n v="601"/>
  </r>
  <r>
    <s v="Ketchikan Gateway Borough"/>
    <s v=" Alaska"/>
    <n v="2011"/>
    <x v="105"/>
    <n v="13417"/>
    <n v="6825"/>
    <n v="6592"/>
    <n v="831"/>
    <n v="979"/>
    <n v="818"/>
    <n v="966"/>
    <n v="831"/>
    <n v="925"/>
    <n v="818"/>
    <n v="925"/>
    <n v="898"/>
    <n v="1167"/>
    <n v="1100"/>
    <n v="1194"/>
    <n v="684"/>
    <n v="442"/>
    <n v="322"/>
    <n v="268"/>
    <n v="174"/>
    <n v="80"/>
  </r>
  <r>
    <s v="Lake and Peninsula Borough"/>
    <s v=" Alaska"/>
    <n v="2011"/>
    <x v="105"/>
    <n v="1540"/>
    <n v="769"/>
    <n v="771"/>
    <n v="138"/>
    <n v="115"/>
    <n v="110"/>
    <n v="158"/>
    <n v="138"/>
    <n v="93"/>
    <n v="101"/>
    <n v="53"/>
    <n v="86"/>
    <n v="129"/>
    <n v="144"/>
    <n v="138"/>
    <n v="50"/>
    <n v="38"/>
    <n v="15"/>
    <n v="10"/>
    <n v="7"/>
    <n v="4"/>
  </r>
  <r>
    <s v="Matanuska-Susitna Borough"/>
    <s v=" Alaska"/>
    <n v="2011"/>
    <x v="105"/>
    <n v="86817"/>
    <n v="44822"/>
    <n v="41995"/>
    <n v="6684"/>
    <n v="6250"/>
    <n v="7639"/>
    <n v="6945"/>
    <n v="4948"/>
    <n v="5469"/>
    <n v="5556"/>
    <n v="6164"/>
    <n v="5990"/>
    <n v="7118"/>
    <n v="7118"/>
    <n v="6077"/>
    <n v="4080"/>
    <n v="2517"/>
    <n v="1909"/>
    <n v="1215"/>
    <n v="781"/>
    <n v="434"/>
  </r>
  <r>
    <s v="Clear Creek County"/>
    <s v=" Colorado"/>
    <n v="2011"/>
    <x v="106"/>
    <n v="9088"/>
    <n v="5368"/>
    <n v="3720"/>
    <n v="727"/>
    <n v="772"/>
    <n v="772"/>
    <n v="972"/>
    <n v="754"/>
    <n v="608"/>
    <n v="554"/>
    <n v="472"/>
    <n v="608"/>
    <n v="663"/>
    <n v="781"/>
    <n v="708"/>
    <n v="299"/>
    <n v="172"/>
    <n v="81"/>
    <n v="45"/>
    <n v="63"/>
    <n v="36"/>
  </r>
  <r>
    <s v="Northwest Arctic Borough"/>
    <s v=" Alaska"/>
    <n v="2011"/>
    <x v="105"/>
    <n v="7532"/>
    <n v="4048"/>
    <n v="3484"/>
    <n v="813"/>
    <n v="685"/>
    <n v="700"/>
    <n v="768"/>
    <n v="685"/>
    <n v="519"/>
    <n v="414"/>
    <n v="406"/>
    <n v="527"/>
    <n v="451"/>
    <n v="459"/>
    <n v="421"/>
    <n v="218"/>
    <n v="143"/>
    <n v="105"/>
    <n v="75"/>
    <n v="90"/>
    <n v="37"/>
  </r>
  <r>
    <s v="Petersburg Census Area"/>
    <s v=" Alaska"/>
    <n v="2011"/>
    <x v="105"/>
    <n v="3831"/>
    <n v="2127"/>
    <n v="1704"/>
    <n v="249"/>
    <n v="191"/>
    <n v="241"/>
    <n v="252"/>
    <n v="183"/>
    <n v="214"/>
    <n v="176"/>
    <n v="260"/>
    <n v="329"/>
    <n v="344"/>
    <n v="383"/>
    <n v="333"/>
    <n v="252"/>
    <n v="214"/>
    <n v="38"/>
    <n v="49"/>
    <n v="65"/>
    <n v="49"/>
  </r>
  <r>
    <s v="Prince of Wales-Hyder Census Area"/>
    <s v=" Alaska"/>
    <n v="2011"/>
    <x v="105"/>
    <n v="5541"/>
    <n v="3018"/>
    <n v="2523"/>
    <n v="393"/>
    <n v="365"/>
    <n v="393"/>
    <n v="371"/>
    <n v="365"/>
    <n v="265"/>
    <n v="293"/>
    <n v="360"/>
    <n v="376"/>
    <n v="459"/>
    <n v="515"/>
    <n v="520"/>
    <n v="310"/>
    <n v="282"/>
    <n v="127"/>
    <n v="77"/>
    <n v="49"/>
    <n v="16"/>
  </r>
  <r>
    <s v="Sitka City and Borough"/>
    <s v=" Alaska"/>
    <n v="2011"/>
    <x v="105"/>
    <n v="8879"/>
    <n v="4376"/>
    <n v="4503"/>
    <n v="577"/>
    <n v="443"/>
    <n v="586"/>
    <n v="745"/>
    <n v="639"/>
    <n v="514"/>
    <n v="586"/>
    <n v="399"/>
    <n v="790"/>
    <n v="630"/>
    <n v="807"/>
    <n v="781"/>
    <n v="506"/>
    <n v="293"/>
    <n v="257"/>
    <n v="106"/>
    <n v="142"/>
    <n v="88"/>
  </r>
  <r>
    <s v="Skagway Municipality"/>
    <s v=" Alaska"/>
    <n v="2011"/>
    <x v="105"/>
    <n v="1105"/>
    <n v="631"/>
    <n v="474"/>
    <n v="82"/>
    <n v="53"/>
    <n v="54"/>
    <n v="36"/>
    <n v="85"/>
    <n v="88"/>
    <n v="59"/>
    <n v="89"/>
    <n v="78"/>
    <n v="150"/>
    <n v="85"/>
    <n v="114"/>
    <n v="36"/>
    <n v="45"/>
    <n v="15"/>
    <n v="15"/>
    <n v="14"/>
    <n v="0"/>
  </r>
  <r>
    <s v="Southeast Fairbanks Census Area"/>
    <s v=" Alaska"/>
    <n v="2011"/>
    <x v="105"/>
    <n v="7000"/>
    <n v="3866"/>
    <n v="3134"/>
    <n v="518"/>
    <n v="504"/>
    <n v="567"/>
    <n v="560"/>
    <n v="469"/>
    <n v="322"/>
    <n v="413"/>
    <n v="469"/>
    <n v="532"/>
    <n v="532"/>
    <n v="588"/>
    <n v="546"/>
    <n v="385"/>
    <n v="259"/>
    <n v="189"/>
    <n v="77"/>
    <n v="70"/>
    <n v="0"/>
  </r>
  <r>
    <s v="Valdez-Cordova Census Area"/>
    <s v=" Alaska"/>
    <n v="2011"/>
    <x v="105"/>
    <n v="9596"/>
    <n v="5119"/>
    <n v="4477"/>
    <n v="614"/>
    <n v="642"/>
    <n v="671"/>
    <n v="719"/>
    <n v="575"/>
    <n v="470"/>
    <n v="527"/>
    <n v="566"/>
    <n v="719"/>
    <n v="863"/>
    <n v="1007"/>
    <n v="892"/>
    <n v="556"/>
    <n v="201"/>
    <n v="249"/>
    <n v="153"/>
    <n v="105"/>
    <n v="67"/>
  </r>
  <r>
    <s v="Wade Hampton Census Area"/>
    <s v=" Alaska"/>
    <n v="2011"/>
    <x v="105"/>
    <n v="7473"/>
    <n v="3925"/>
    <n v="3548"/>
    <n v="889"/>
    <n v="784"/>
    <n v="889"/>
    <n v="881"/>
    <n v="717"/>
    <n v="478"/>
    <n v="381"/>
    <n v="358"/>
    <n v="433"/>
    <n v="403"/>
    <n v="381"/>
    <n v="291"/>
    <n v="201"/>
    <n v="127"/>
    <n v="119"/>
    <n v="74"/>
    <n v="44"/>
    <n v="29"/>
  </r>
  <r>
    <s v="Wrangell City and Borough"/>
    <s v=" Alaska"/>
    <n v="2011"/>
    <x v="105"/>
    <n v="2353"/>
    <n v="1136"/>
    <n v="1217"/>
    <n v="72"/>
    <n v="176"/>
    <n v="221"/>
    <n v="141"/>
    <n v="143"/>
    <n v="105"/>
    <n v="65"/>
    <n v="157"/>
    <n v="157"/>
    <n v="108"/>
    <n v="204"/>
    <n v="277"/>
    <n v="124"/>
    <n v="94"/>
    <n v="145"/>
    <n v="63"/>
    <n v="56"/>
    <n v="32"/>
  </r>
  <r>
    <s v="Yakutat City and Borough"/>
    <s v=" Alaska"/>
    <n v="2011"/>
    <x v="105"/>
    <n v="731"/>
    <n v="421"/>
    <n v="310"/>
    <n v="27"/>
    <n v="34"/>
    <n v="48"/>
    <n v="49"/>
    <n v="70"/>
    <n v="35"/>
    <n v="35"/>
    <n v="81"/>
    <n v="67"/>
    <n v="51"/>
    <n v="46"/>
    <n v="81"/>
    <n v="56"/>
    <n v="24"/>
    <n v="5"/>
    <n v="7"/>
    <n v="5"/>
    <n v="2"/>
  </r>
  <r>
    <s v="Yukon-Koyukuk Census Area"/>
    <s v=" Alaska"/>
    <n v="2011"/>
    <x v="105"/>
    <n v="5613"/>
    <n v="3000"/>
    <n v="2613"/>
    <n v="409"/>
    <n v="449"/>
    <n v="376"/>
    <n v="510"/>
    <n v="376"/>
    <n v="342"/>
    <n v="319"/>
    <n v="297"/>
    <n v="291"/>
    <n v="426"/>
    <n v="505"/>
    <n v="443"/>
    <n v="303"/>
    <n v="218"/>
    <n v="168"/>
    <n v="67"/>
    <n v="50"/>
    <n v="50"/>
  </r>
  <r>
    <s v="Yuba County"/>
    <s v=" California"/>
    <n v="2011"/>
    <x v="107"/>
    <n v="70906"/>
    <n v="35341"/>
    <n v="35565"/>
    <n v="5885"/>
    <n v="5459"/>
    <n v="6877"/>
    <n v="7303"/>
    <n v="4467"/>
    <n v="3828"/>
    <n v="3758"/>
    <n v="3899"/>
    <n v="4254"/>
    <n v="4892"/>
    <n v="4608"/>
    <n v="3758"/>
    <n v="3828"/>
    <n v="2694"/>
    <n v="2410"/>
    <n v="1276"/>
    <n v="921"/>
    <n v="850"/>
  </r>
  <r>
    <s v="Cochise County"/>
    <s v=" Arizona"/>
    <n v="2011"/>
    <x v="108"/>
    <n v="130464"/>
    <n v="66431"/>
    <n v="64033"/>
    <n v="8480"/>
    <n v="8088"/>
    <n v="8088"/>
    <n v="9393"/>
    <n v="8219"/>
    <n v="8610"/>
    <n v="7436"/>
    <n v="7175"/>
    <n v="7827"/>
    <n v="8349"/>
    <n v="9132"/>
    <n v="8610"/>
    <n v="8741"/>
    <n v="7305"/>
    <n v="5609"/>
    <n v="4044"/>
    <n v="2739"/>
    <n v="2478"/>
  </r>
  <r>
    <s v="Coconino County"/>
    <s v=" Arizona"/>
    <n v="2011"/>
    <x v="108"/>
    <n v="132978"/>
    <n v="65934"/>
    <n v="67044"/>
    <n v="9042"/>
    <n v="8643"/>
    <n v="8377"/>
    <n v="13430"/>
    <n v="16090"/>
    <n v="9574"/>
    <n v="8111"/>
    <n v="7978"/>
    <n v="7579"/>
    <n v="8776"/>
    <n v="9175"/>
    <n v="8510"/>
    <n v="6116"/>
    <n v="4255"/>
    <n v="3058"/>
    <n v="1994"/>
    <n v="1329"/>
    <n v="1196"/>
  </r>
  <r>
    <s v="Gila County"/>
    <s v=" Arizona"/>
    <n v="2011"/>
    <x v="108"/>
    <n v="53380"/>
    <n v="26710"/>
    <n v="26670"/>
    <n v="3096"/>
    <n v="3469"/>
    <n v="2829"/>
    <n v="3629"/>
    <n v="2348"/>
    <n v="2348"/>
    <n v="2081"/>
    <n v="2722"/>
    <n v="2722"/>
    <n v="3469"/>
    <n v="3896"/>
    <n v="4110"/>
    <n v="4537"/>
    <n v="4163"/>
    <n v="2882"/>
    <n v="2135"/>
    <n v="1494"/>
    <n v="1334"/>
  </r>
  <r>
    <s v="Graham County"/>
    <s v=" Arizona"/>
    <n v="2011"/>
    <x v="108"/>
    <n v="36720"/>
    <n v="19614"/>
    <n v="17106"/>
    <n v="3047"/>
    <n v="2754"/>
    <n v="2827"/>
    <n v="3084"/>
    <n v="3268"/>
    <n v="2570"/>
    <n v="2423"/>
    <n v="2019"/>
    <n v="2570"/>
    <n v="2166"/>
    <n v="2166"/>
    <n v="2093"/>
    <n v="1395"/>
    <n v="1101"/>
    <n v="1248"/>
    <n v="954"/>
    <n v="514"/>
    <n v="550"/>
  </r>
  <r>
    <s v="La Paz County"/>
    <s v=" Arizona"/>
    <n v="2011"/>
    <x v="108"/>
    <n v="20521"/>
    <n v="10543"/>
    <n v="9978"/>
    <n v="1026"/>
    <n v="943"/>
    <n v="1046"/>
    <n v="841"/>
    <n v="820"/>
    <n v="1026"/>
    <n v="759"/>
    <n v="841"/>
    <n v="943"/>
    <n v="1169"/>
    <n v="1272"/>
    <n v="1210"/>
    <n v="1949"/>
    <n v="2031"/>
    <n v="2175"/>
    <n v="1210"/>
    <n v="677"/>
    <n v="615"/>
  </r>
  <r>
    <s v="Maricopa County"/>
    <s v=" Arizona"/>
    <n v="2011"/>
    <x v="108"/>
    <n v="3798374"/>
    <n v="1882120"/>
    <n v="1916254"/>
    <n v="288676"/>
    <n v="277281"/>
    <n v="273482"/>
    <n v="273482"/>
    <n v="269684"/>
    <n v="284878"/>
    <n v="265886"/>
    <n v="265886"/>
    <n v="262087"/>
    <n v="258289"/>
    <n v="235499"/>
    <n v="205112"/>
    <n v="182321"/>
    <n v="140539"/>
    <n v="106354"/>
    <n v="87362"/>
    <n v="64572"/>
    <n v="53177"/>
  </r>
  <r>
    <s v="Mohave County"/>
    <s v=" Arizona"/>
    <n v="2011"/>
    <x v="108"/>
    <n v="200690"/>
    <n v="100828"/>
    <n v="99862"/>
    <n v="11238"/>
    <n v="11037"/>
    <n v="12242"/>
    <n v="11640"/>
    <n v="9432"/>
    <n v="9633"/>
    <n v="9031"/>
    <n v="10235"/>
    <n v="10636"/>
    <n v="13646"/>
    <n v="15051"/>
    <n v="15051"/>
    <n v="16255"/>
    <n v="14650"/>
    <n v="13044"/>
    <n v="8228"/>
    <n v="5820"/>
    <n v="3813"/>
  </r>
  <r>
    <s v="Navajo County"/>
    <s v=" Arizona"/>
    <n v="2011"/>
    <x v="108"/>
    <n v="107418"/>
    <n v="53738"/>
    <n v="53680"/>
    <n v="8700"/>
    <n v="8056"/>
    <n v="9667"/>
    <n v="9452"/>
    <n v="6874"/>
    <n v="6015"/>
    <n v="5800"/>
    <n v="6015"/>
    <n v="6230"/>
    <n v="7197"/>
    <n v="7089"/>
    <n v="6552"/>
    <n v="6015"/>
    <n v="4726"/>
    <n v="3867"/>
    <n v="2685"/>
    <n v="1396"/>
    <n v="1074"/>
  </r>
  <r>
    <s v="Pima County"/>
    <s v=" Arizona"/>
    <n v="2011"/>
    <x v="108"/>
    <n v="974181"/>
    <n v="478589"/>
    <n v="495592"/>
    <n v="63321"/>
    <n v="60399"/>
    <n v="62347"/>
    <n v="70141"/>
    <n v="75011"/>
    <n v="67218"/>
    <n v="58450"/>
    <n v="60399"/>
    <n v="57476"/>
    <n v="65270"/>
    <n v="66244"/>
    <n v="62347"/>
    <n v="56502"/>
    <n v="44812"/>
    <n v="34096"/>
    <n v="28251"/>
    <n v="21431"/>
    <n v="19483"/>
  </r>
  <r>
    <s v="Pinal County"/>
    <s v=" Arizona"/>
    <n v="2011"/>
    <x v="108"/>
    <n v="351709"/>
    <n v="184962"/>
    <n v="166747"/>
    <n v="28136"/>
    <n v="27433"/>
    <n v="23564"/>
    <n v="21102"/>
    <n v="19695"/>
    <n v="25674"/>
    <n v="26729"/>
    <n v="25674"/>
    <n v="22509"/>
    <n v="21102"/>
    <n v="20399"/>
    <n v="20047"/>
    <n v="20047"/>
    <n v="17585"/>
    <n v="13716"/>
    <n v="9144"/>
    <n v="5627"/>
    <n v="3517"/>
  </r>
  <r>
    <s v="Yavapai County"/>
    <s v=" Arizona"/>
    <n v="2011"/>
    <x v="108"/>
    <n v="210838"/>
    <n v="103458"/>
    <n v="107380"/>
    <n v="10541"/>
    <n v="10120"/>
    <n v="12650"/>
    <n v="11806"/>
    <n v="10331"/>
    <n v="9487"/>
    <n v="9066"/>
    <n v="10752"/>
    <n v="10331"/>
    <n v="14126"/>
    <n v="16234"/>
    <n v="17710"/>
    <n v="17921"/>
    <n v="15812"/>
    <n v="12228"/>
    <n v="9276"/>
    <n v="6535"/>
    <n v="5692"/>
  </r>
  <r>
    <s v="Yuma County"/>
    <s v=" Arizona"/>
    <n v="2011"/>
    <x v="108"/>
    <n v="193995"/>
    <n v="97447"/>
    <n v="96548"/>
    <n v="15131"/>
    <n v="13967"/>
    <n v="16101"/>
    <n v="15907"/>
    <n v="14549"/>
    <n v="12997"/>
    <n v="11057"/>
    <n v="10863"/>
    <n v="12415"/>
    <n v="11445"/>
    <n v="10669"/>
    <n v="8923"/>
    <n v="9505"/>
    <n v="9117"/>
    <n v="8341"/>
    <n v="6595"/>
    <n v="4267"/>
    <n v="2521"/>
  </r>
  <r>
    <s v="Arkansas County"/>
    <s v=" Arkansas"/>
    <n v="2011"/>
    <x v="109"/>
    <n v="19146"/>
    <n v="9253"/>
    <n v="9893"/>
    <n v="1148"/>
    <n v="1148"/>
    <n v="1340"/>
    <n v="1378"/>
    <n v="1014"/>
    <n v="1033"/>
    <n v="1129"/>
    <n v="899"/>
    <n v="1493"/>
    <n v="1301"/>
    <n v="1512"/>
    <n v="1435"/>
    <n v="1187"/>
    <n v="899"/>
    <n v="670"/>
    <n v="612"/>
    <n v="497"/>
    <n v="440"/>
  </r>
  <r>
    <s v="Ashley County"/>
    <s v=" Arkansas"/>
    <n v="2011"/>
    <x v="109"/>
    <n v="21966"/>
    <n v="10600"/>
    <n v="11366"/>
    <n v="1405"/>
    <n v="1449"/>
    <n v="1581"/>
    <n v="1537"/>
    <n v="1142"/>
    <n v="1274"/>
    <n v="1339"/>
    <n v="1493"/>
    <n v="1317"/>
    <n v="1581"/>
    <n v="1471"/>
    <n v="1317"/>
    <n v="1537"/>
    <n v="1208"/>
    <n v="812"/>
    <n v="658"/>
    <n v="417"/>
    <n v="417"/>
  </r>
  <r>
    <s v="Baxter County"/>
    <s v=" Arkansas"/>
    <n v="2011"/>
    <x v="109"/>
    <n v="41527"/>
    <n v="19933"/>
    <n v="21594"/>
    <n v="1910"/>
    <n v="1993"/>
    <n v="2242"/>
    <n v="2159"/>
    <n v="1744"/>
    <n v="1827"/>
    <n v="1744"/>
    <n v="2076"/>
    <n v="2034"/>
    <n v="2740"/>
    <n v="2865"/>
    <n v="3114"/>
    <n v="3488"/>
    <n v="3488"/>
    <n v="2782"/>
    <n v="2283"/>
    <n v="1536"/>
    <n v="1411"/>
  </r>
  <r>
    <s v="Benton County"/>
    <s v=" Arkansas"/>
    <n v="2011"/>
    <x v="109"/>
    <n v="216314"/>
    <n v="106758"/>
    <n v="109556"/>
    <n v="17521"/>
    <n v="17521"/>
    <n v="16223"/>
    <n v="14060"/>
    <n v="12978"/>
    <n v="15790"/>
    <n v="15790"/>
    <n v="14709"/>
    <n v="16223"/>
    <n v="14925"/>
    <n v="12978"/>
    <n v="11032"/>
    <n v="10599"/>
    <n v="8003"/>
    <n v="6273"/>
    <n v="4758"/>
    <n v="3677"/>
    <n v="3461"/>
  </r>
  <r>
    <s v="Boone County"/>
    <s v=" Arkansas"/>
    <n v="2011"/>
    <x v="109"/>
    <n v="36908"/>
    <n v="18061"/>
    <n v="18847"/>
    <n v="2251"/>
    <n v="2362"/>
    <n v="2472"/>
    <n v="2362"/>
    <n v="2029"/>
    <n v="2214"/>
    <n v="2029"/>
    <n v="2066"/>
    <n v="2509"/>
    <n v="2620"/>
    <n v="2546"/>
    <n v="2325"/>
    <n v="2472"/>
    <n v="1771"/>
    <n v="1882"/>
    <n v="1107"/>
    <n v="996"/>
    <n v="811"/>
  </r>
  <r>
    <s v="Bradley County"/>
    <s v=" Arkansas"/>
    <n v="2011"/>
    <x v="109"/>
    <n v="11580"/>
    <n v="5544"/>
    <n v="6036"/>
    <n v="775"/>
    <n v="671"/>
    <n v="880"/>
    <n v="729"/>
    <n v="590"/>
    <n v="613"/>
    <n v="660"/>
    <n v="891"/>
    <n v="613"/>
    <n v="891"/>
    <n v="822"/>
    <n v="787"/>
    <n v="567"/>
    <n v="567"/>
    <n v="497"/>
    <n v="416"/>
    <n v="254"/>
    <n v="324"/>
  </r>
  <r>
    <s v="Calhoun County"/>
    <s v=" Arkansas"/>
    <n v="2011"/>
    <x v="109"/>
    <n v="5417"/>
    <n v="2841"/>
    <n v="2576"/>
    <n v="243"/>
    <n v="422"/>
    <n v="232"/>
    <n v="362"/>
    <n v="373"/>
    <n v="319"/>
    <n v="395"/>
    <n v="330"/>
    <n v="265"/>
    <n v="384"/>
    <n v="438"/>
    <n v="433"/>
    <n v="308"/>
    <n v="200"/>
    <n v="314"/>
    <n v="178"/>
    <n v="140"/>
    <n v="75"/>
  </r>
  <r>
    <s v="Carroll County"/>
    <s v=" Arkansas"/>
    <n v="2011"/>
    <x v="109"/>
    <n v="27145"/>
    <n v="13353"/>
    <n v="13792"/>
    <n v="1655"/>
    <n v="1873"/>
    <n v="1547"/>
    <n v="1601"/>
    <n v="1330"/>
    <n v="1465"/>
    <n v="1411"/>
    <n v="1791"/>
    <n v="1330"/>
    <n v="1845"/>
    <n v="2035"/>
    <n v="1873"/>
    <n v="2388"/>
    <n v="1791"/>
    <n v="1085"/>
    <n v="1031"/>
    <n v="570"/>
    <n v="515"/>
  </r>
  <r>
    <s v="Chicot County"/>
    <s v=" Arkansas"/>
    <n v="2011"/>
    <x v="109"/>
    <n v="11947"/>
    <n v="5883"/>
    <n v="6064"/>
    <n v="788"/>
    <n v="645"/>
    <n v="872"/>
    <n v="776"/>
    <n v="752"/>
    <n v="621"/>
    <n v="501"/>
    <n v="597"/>
    <n v="919"/>
    <n v="824"/>
    <n v="955"/>
    <n v="824"/>
    <n v="728"/>
    <n v="597"/>
    <n v="537"/>
    <n v="370"/>
    <n v="370"/>
    <n v="250"/>
  </r>
  <r>
    <s v="Clark County"/>
    <s v=" Arkansas"/>
    <n v="2011"/>
    <x v="109"/>
    <n v="23066"/>
    <n v="11056"/>
    <n v="12010"/>
    <n v="1268"/>
    <n v="1037"/>
    <n v="1453"/>
    <n v="2375"/>
    <n v="3575"/>
    <n v="1199"/>
    <n v="1176"/>
    <n v="1084"/>
    <n v="1291"/>
    <n v="1337"/>
    <n v="1430"/>
    <n v="1130"/>
    <n v="1337"/>
    <n v="922"/>
    <n v="876"/>
    <n v="645"/>
    <n v="415"/>
    <n v="507"/>
  </r>
  <r>
    <s v="Cleburne County"/>
    <s v=" Arkansas"/>
    <n v="2011"/>
    <x v="109"/>
    <n v="25788"/>
    <n v="12706"/>
    <n v="13082"/>
    <n v="1289"/>
    <n v="1624"/>
    <n v="1366"/>
    <n v="1469"/>
    <n v="1186"/>
    <n v="1263"/>
    <n v="1263"/>
    <n v="1418"/>
    <n v="1547"/>
    <n v="1805"/>
    <n v="1882"/>
    <n v="1650"/>
    <n v="2011"/>
    <n v="1805"/>
    <n v="1598"/>
    <n v="1083"/>
    <n v="747"/>
    <n v="773"/>
  </r>
  <r>
    <s v="Cleveland County"/>
    <s v=" Arkansas"/>
    <n v="2011"/>
    <x v="109"/>
    <n v="8738"/>
    <n v="4331"/>
    <n v="4407"/>
    <n v="541"/>
    <n v="533"/>
    <n v="760"/>
    <n v="602"/>
    <n v="428"/>
    <n v="471"/>
    <n v="480"/>
    <n v="629"/>
    <n v="454"/>
    <n v="681"/>
    <n v="637"/>
    <n v="471"/>
    <n v="672"/>
    <n v="445"/>
    <n v="349"/>
    <n v="305"/>
    <n v="166"/>
    <n v="104"/>
  </r>
  <r>
    <s v="Columbia County"/>
    <s v=" Arkansas"/>
    <n v="2011"/>
    <x v="109"/>
    <n v="24607"/>
    <n v="11747"/>
    <n v="12860"/>
    <n v="1451"/>
    <n v="1599"/>
    <n v="1525"/>
    <n v="2165"/>
    <n v="2559"/>
    <n v="1328"/>
    <n v="1205"/>
    <n v="1451"/>
    <n v="1377"/>
    <n v="1648"/>
    <n v="1599"/>
    <n v="1451"/>
    <n v="1353"/>
    <n v="935"/>
    <n v="1107"/>
    <n v="762"/>
    <n v="615"/>
    <n v="541"/>
  </r>
  <r>
    <s v="Conway County"/>
    <s v=" Arkansas"/>
    <n v="2011"/>
    <x v="109"/>
    <n v="21164"/>
    <n v="10460"/>
    <n v="10704"/>
    <n v="1396"/>
    <n v="1227"/>
    <n v="1671"/>
    <n v="1312"/>
    <n v="1354"/>
    <n v="1164"/>
    <n v="1100"/>
    <n v="1396"/>
    <n v="1248"/>
    <n v="1481"/>
    <n v="1608"/>
    <n v="1396"/>
    <n v="1206"/>
    <n v="1015"/>
    <n v="994"/>
    <n v="698"/>
    <n v="486"/>
    <n v="465"/>
  </r>
  <r>
    <s v="Craighead County"/>
    <s v=" Arkansas"/>
    <n v="2011"/>
    <x v="109"/>
    <n v="95034"/>
    <n v="46282"/>
    <n v="48752"/>
    <n v="6937"/>
    <n v="6177"/>
    <n v="6842"/>
    <n v="7222"/>
    <n v="8362"/>
    <n v="7697"/>
    <n v="6462"/>
    <n v="5797"/>
    <n v="6367"/>
    <n v="6082"/>
    <n v="5702"/>
    <n v="5131"/>
    <n v="5036"/>
    <n v="3421"/>
    <n v="2755"/>
    <n v="2090"/>
    <n v="1710"/>
    <n v="1330"/>
  </r>
  <r>
    <s v="Crawford County"/>
    <s v=" Arkansas"/>
    <n v="2011"/>
    <x v="109"/>
    <n v="61336"/>
    <n v="30285"/>
    <n v="31051"/>
    <n v="4232"/>
    <n v="4538"/>
    <n v="4600"/>
    <n v="4293"/>
    <n v="3802"/>
    <n v="3496"/>
    <n v="3802"/>
    <n v="3925"/>
    <n v="4477"/>
    <n v="4722"/>
    <n v="4232"/>
    <n v="3802"/>
    <n v="3434"/>
    <n v="2576"/>
    <n v="2146"/>
    <n v="1656"/>
    <n v="920"/>
    <n v="613"/>
  </r>
  <r>
    <s v="Crittenden County"/>
    <s v=" Arkansas"/>
    <n v="2011"/>
    <x v="109"/>
    <n v="50701"/>
    <n v="24272"/>
    <n v="26429"/>
    <n v="4258"/>
    <n v="3853"/>
    <n v="4157"/>
    <n v="4005"/>
    <n v="3346"/>
    <n v="3447"/>
    <n v="3143"/>
    <n v="3244"/>
    <n v="3244"/>
    <n v="3650"/>
    <n v="3599"/>
    <n v="2839"/>
    <n v="2484"/>
    <n v="1774"/>
    <n v="1318"/>
    <n v="912"/>
    <n v="760"/>
    <n v="557"/>
  </r>
  <r>
    <s v="Desha County"/>
    <s v=" Arkansas"/>
    <n v="2011"/>
    <x v="109"/>
    <n v="13131"/>
    <n v="6214"/>
    <n v="6917"/>
    <n v="1024"/>
    <n v="1050"/>
    <n v="800"/>
    <n v="879"/>
    <n v="695"/>
    <n v="879"/>
    <n v="709"/>
    <n v="695"/>
    <n v="787"/>
    <n v="892"/>
    <n v="1011"/>
    <n v="945"/>
    <n v="735"/>
    <n v="617"/>
    <n v="485"/>
    <n v="393"/>
    <n v="236"/>
    <n v="275"/>
  </r>
  <r>
    <s v="Drew County"/>
    <s v=" Arkansas"/>
    <n v="2011"/>
    <x v="109"/>
    <n v="18499"/>
    <n v="8961"/>
    <n v="9538"/>
    <n v="1128"/>
    <n v="1072"/>
    <n v="1387"/>
    <n v="1609"/>
    <n v="1479"/>
    <n v="1202"/>
    <n v="1035"/>
    <n v="924"/>
    <n v="1239"/>
    <n v="1294"/>
    <n v="1294"/>
    <n v="1146"/>
    <n v="1017"/>
    <n v="702"/>
    <n v="795"/>
    <n v="462"/>
    <n v="332"/>
    <n v="369"/>
  </r>
  <r>
    <s v="Faulkner County"/>
    <s v=" Arkansas"/>
    <n v="2011"/>
    <x v="109"/>
    <n v="111058"/>
    <n v="54697"/>
    <n v="56361"/>
    <n v="7774"/>
    <n v="7329"/>
    <n v="7551"/>
    <n v="9662"/>
    <n v="12438"/>
    <n v="8440"/>
    <n v="7218"/>
    <n v="7218"/>
    <n v="7329"/>
    <n v="7440"/>
    <n v="6774"/>
    <n v="5997"/>
    <n v="4886"/>
    <n v="3664"/>
    <n v="2554"/>
    <n v="1887"/>
    <n v="1554"/>
    <n v="1332"/>
  </r>
  <r>
    <s v="Franklin County"/>
    <s v=" Arkansas"/>
    <n v="2011"/>
    <x v="109"/>
    <n v="18157"/>
    <n v="8861"/>
    <n v="9296"/>
    <n v="1089"/>
    <n v="1216"/>
    <n v="1343"/>
    <n v="1307"/>
    <n v="962"/>
    <n v="1143"/>
    <n v="1016"/>
    <n v="798"/>
    <n v="1434"/>
    <n v="1216"/>
    <n v="1307"/>
    <n v="1325"/>
    <n v="944"/>
    <n v="907"/>
    <n v="726"/>
    <n v="526"/>
    <n v="599"/>
    <n v="308"/>
  </r>
  <r>
    <s v="Fulton County"/>
    <s v=" Arkansas"/>
    <n v="2011"/>
    <x v="109"/>
    <n v="12301"/>
    <n v="6012"/>
    <n v="6289"/>
    <n v="639"/>
    <n v="811"/>
    <n v="615"/>
    <n v="762"/>
    <n v="565"/>
    <n v="516"/>
    <n v="541"/>
    <n v="688"/>
    <n v="701"/>
    <n v="861"/>
    <n v="873"/>
    <n v="873"/>
    <n v="1045"/>
    <n v="922"/>
    <n v="701"/>
    <n v="516"/>
    <n v="332"/>
    <n v="332"/>
  </r>
  <r>
    <s v="Garland County"/>
    <s v=" Arkansas"/>
    <n v="2011"/>
    <x v="109"/>
    <n v="95914"/>
    <n v="46613"/>
    <n v="49301"/>
    <n v="5371"/>
    <n v="4795"/>
    <n v="6234"/>
    <n v="5946"/>
    <n v="5179"/>
    <n v="5275"/>
    <n v="4891"/>
    <n v="4987"/>
    <n v="6234"/>
    <n v="6713"/>
    <n v="6713"/>
    <n v="7001"/>
    <n v="6618"/>
    <n v="5658"/>
    <n v="4987"/>
    <n v="4028"/>
    <n v="2781"/>
    <n v="2493"/>
  </r>
  <r>
    <s v="Grant County"/>
    <s v=" Arkansas"/>
    <n v="2011"/>
    <x v="109"/>
    <n v="17767"/>
    <n v="8799"/>
    <n v="8968"/>
    <n v="1048"/>
    <n v="1154"/>
    <n v="1261"/>
    <n v="1279"/>
    <n v="977"/>
    <n v="994"/>
    <n v="1101"/>
    <n v="1154"/>
    <n v="1296"/>
    <n v="1492"/>
    <n v="1314"/>
    <n v="1048"/>
    <n v="1083"/>
    <n v="675"/>
    <n v="799"/>
    <n v="550"/>
    <n v="266"/>
    <n v="266"/>
  </r>
  <r>
    <s v="Greene County"/>
    <s v=" Arkansas"/>
    <n v="2011"/>
    <x v="109"/>
    <n v="41764"/>
    <n v="20617"/>
    <n v="21147"/>
    <n v="2839"/>
    <n v="3007"/>
    <n v="2923"/>
    <n v="2839"/>
    <n v="2547"/>
    <n v="2672"/>
    <n v="2589"/>
    <n v="2714"/>
    <n v="3007"/>
    <n v="3007"/>
    <n v="2714"/>
    <n v="2464"/>
    <n v="2505"/>
    <n v="1879"/>
    <n v="1419"/>
    <n v="1127"/>
    <n v="793"/>
    <n v="626"/>
  </r>
  <r>
    <s v="Hempstead County"/>
    <s v=" Arkansas"/>
    <n v="2011"/>
    <x v="109"/>
    <n v="22658"/>
    <n v="11120"/>
    <n v="11538"/>
    <n v="1722"/>
    <n v="1518"/>
    <n v="1631"/>
    <n v="1676"/>
    <n v="1359"/>
    <n v="1223"/>
    <n v="1495"/>
    <n v="1155"/>
    <n v="1472"/>
    <n v="1631"/>
    <n v="1722"/>
    <n v="1291"/>
    <n v="1404"/>
    <n v="1019"/>
    <n v="838"/>
    <n v="566"/>
    <n v="385"/>
    <n v="521"/>
  </r>
  <r>
    <s v="Hot Spring County"/>
    <s v=" Arkansas"/>
    <n v="2011"/>
    <x v="109"/>
    <n v="32797"/>
    <n v="16647"/>
    <n v="16150"/>
    <n v="2066"/>
    <n v="2099"/>
    <n v="2033"/>
    <n v="2295"/>
    <n v="1803"/>
    <n v="2099"/>
    <n v="1935"/>
    <n v="2295"/>
    <n v="1935"/>
    <n v="2295"/>
    <n v="2394"/>
    <n v="2394"/>
    <n v="2033"/>
    <n v="1574"/>
    <n v="1279"/>
    <n v="1016"/>
    <n v="655"/>
    <n v="557"/>
  </r>
  <r>
    <s v="Howard County"/>
    <s v=" Arkansas"/>
    <n v="2011"/>
    <x v="109"/>
    <n v="13786"/>
    <n v="6594"/>
    <n v="7192"/>
    <n v="1020"/>
    <n v="1089"/>
    <n v="937"/>
    <n v="1171"/>
    <n v="620"/>
    <n v="744"/>
    <n v="813"/>
    <n v="758"/>
    <n v="951"/>
    <n v="1075"/>
    <n v="882"/>
    <n v="882"/>
    <n v="703"/>
    <n v="647"/>
    <n v="510"/>
    <n v="303"/>
    <n v="289"/>
    <n v="399"/>
  </r>
  <r>
    <s v="Independence County"/>
    <s v=" Arkansas"/>
    <n v="2011"/>
    <x v="109"/>
    <n v="36279"/>
    <n v="17804"/>
    <n v="18475"/>
    <n v="2430"/>
    <n v="2503"/>
    <n v="2358"/>
    <n v="2503"/>
    <n v="2031"/>
    <n v="2358"/>
    <n v="2140"/>
    <n v="2720"/>
    <n v="1995"/>
    <n v="2539"/>
    <n v="2648"/>
    <n v="2321"/>
    <n v="2176"/>
    <n v="1487"/>
    <n v="1523"/>
    <n v="1124"/>
    <n v="653"/>
    <n v="725"/>
  </r>
  <r>
    <s v="Izard County"/>
    <s v=" Arkansas"/>
    <n v="2011"/>
    <x v="109"/>
    <n v="13600"/>
    <n v="7014"/>
    <n v="6586"/>
    <n v="639"/>
    <n v="829"/>
    <n v="612"/>
    <n v="761"/>
    <n v="639"/>
    <n v="680"/>
    <n v="734"/>
    <n v="979"/>
    <n v="598"/>
    <n v="992"/>
    <n v="965"/>
    <n v="1033"/>
    <n v="992"/>
    <n v="952"/>
    <n v="843"/>
    <n v="680"/>
    <n v="367"/>
    <n v="299"/>
  </r>
  <r>
    <s v="Jefferson County"/>
    <s v=" Arkansas"/>
    <n v="2011"/>
    <x v="109"/>
    <n v="77693"/>
    <n v="38224"/>
    <n v="39469"/>
    <n v="5050"/>
    <n v="5127"/>
    <n v="5127"/>
    <n v="6060"/>
    <n v="5826"/>
    <n v="5205"/>
    <n v="4583"/>
    <n v="4816"/>
    <n v="4661"/>
    <n v="5671"/>
    <n v="5826"/>
    <n v="5360"/>
    <n v="4273"/>
    <n v="3107"/>
    <n v="2408"/>
    <n v="1786"/>
    <n v="1476"/>
    <n v="1320"/>
  </r>
  <r>
    <s v="Johnson County"/>
    <s v=" Arkansas"/>
    <n v="2011"/>
    <x v="109"/>
    <n v="25408"/>
    <n v="12518"/>
    <n v="12890"/>
    <n v="1905"/>
    <n v="1600"/>
    <n v="1778"/>
    <n v="1931"/>
    <n v="1829"/>
    <n v="1600"/>
    <n v="1499"/>
    <n v="1372"/>
    <n v="1676"/>
    <n v="1931"/>
    <n v="1651"/>
    <n v="1524"/>
    <n v="1473"/>
    <n v="1321"/>
    <n v="686"/>
    <n v="635"/>
    <n v="558"/>
    <n v="482"/>
  </r>
  <r>
    <s v="Lafayette County"/>
    <s v=" Arkansas"/>
    <n v="2011"/>
    <x v="109"/>
    <n v="7691"/>
    <n v="3787"/>
    <n v="3904"/>
    <n v="438"/>
    <n v="530"/>
    <n v="469"/>
    <n v="599"/>
    <n v="522"/>
    <n v="276"/>
    <n v="353"/>
    <n v="392"/>
    <n v="507"/>
    <n v="576"/>
    <n v="561"/>
    <n v="515"/>
    <n v="484"/>
    <n v="430"/>
    <n v="423"/>
    <n v="215"/>
    <n v="238"/>
    <n v="138"/>
  </r>
  <r>
    <s v="Lawrence County"/>
    <s v=" Arkansas"/>
    <n v="2011"/>
    <x v="109"/>
    <n v="17336"/>
    <n v="8466"/>
    <n v="8870"/>
    <n v="1040"/>
    <n v="1144"/>
    <n v="1074"/>
    <n v="1282"/>
    <n v="1074"/>
    <n v="953"/>
    <n v="953"/>
    <n v="1300"/>
    <n v="814"/>
    <n v="1230"/>
    <n v="1178"/>
    <n v="1022"/>
    <n v="1161"/>
    <n v="988"/>
    <n v="710"/>
    <n v="693"/>
    <n v="312"/>
    <n v="416"/>
  </r>
  <r>
    <s v="Lee County"/>
    <s v=" Arkansas"/>
    <n v="2011"/>
    <x v="109"/>
    <n v="10563"/>
    <n v="5876"/>
    <n v="4687"/>
    <n v="464"/>
    <n v="602"/>
    <n v="771"/>
    <n v="749"/>
    <n v="697"/>
    <n v="591"/>
    <n v="612"/>
    <n v="654"/>
    <n v="908"/>
    <n v="760"/>
    <n v="813"/>
    <n v="654"/>
    <n v="707"/>
    <n v="359"/>
    <n v="475"/>
    <n v="264"/>
    <n v="211"/>
    <n v="274"/>
  </r>
  <r>
    <s v="Lincoln County"/>
    <s v=" Arkansas"/>
    <n v="2011"/>
    <x v="109"/>
    <n v="14141"/>
    <n v="8541"/>
    <n v="5600"/>
    <n v="749"/>
    <n v="664"/>
    <n v="890"/>
    <n v="975"/>
    <n v="1159"/>
    <n v="1088"/>
    <n v="1145"/>
    <n v="1131"/>
    <n v="1088"/>
    <n v="975"/>
    <n v="989"/>
    <n v="834"/>
    <n v="721"/>
    <n v="480"/>
    <n v="438"/>
    <n v="339"/>
    <n v="183"/>
    <n v="268"/>
  </r>
  <r>
    <s v="Little River County"/>
    <s v=" Arkansas"/>
    <n v="2011"/>
    <x v="109"/>
    <n v="13113"/>
    <n v="6225"/>
    <n v="6888"/>
    <n v="865"/>
    <n v="773"/>
    <n v="904"/>
    <n v="813"/>
    <n v="734"/>
    <n v="642"/>
    <n v="747"/>
    <n v="747"/>
    <n v="917"/>
    <n v="773"/>
    <n v="944"/>
    <n v="1022"/>
    <n v="1022"/>
    <n v="681"/>
    <n v="616"/>
    <n v="406"/>
    <n v="275"/>
    <n v="209"/>
  </r>
  <r>
    <s v="Logan County"/>
    <s v=" Arkansas"/>
    <n v="2011"/>
    <x v="109"/>
    <n v="22502"/>
    <n v="11278"/>
    <n v="11224"/>
    <n v="1372"/>
    <n v="1552"/>
    <n v="1620"/>
    <n v="1665"/>
    <n v="1125"/>
    <n v="1125"/>
    <n v="1192"/>
    <n v="1170"/>
    <n v="1597"/>
    <n v="1687"/>
    <n v="1575"/>
    <n v="1440"/>
    <n v="1440"/>
    <n v="1215"/>
    <n v="1057"/>
    <n v="652"/>
    <n v="472"/>
    <n v="585"/>
  </r>
  <r>
    <s v="Lonoke County"/>
    <s v=" Arkansas"/>
    <n v="2011"/>
    <x v="109"/>
    <n v="67189"/>
    <n v="33114"/>
    <n v="34075"/>
    <n v="4703"/>
    <n v="5375"/>
    <n v="5307"/>
    <n v="4703"/>
    <n v="3896"/>
    <n v="4636"/>
    <n v="4568"/>
    <n v="5039"/>
    <n v="5106"/>
    <n v="4971"/>
    <n v="4501"/>
    <n v="3695"/>
    <n v="3292"/>
    <n v="2620"/>
    <n v="1814"/>
    <n v="1276"/>
    <n v="940"/>
    <n v="806"/>
  </r>
  <r>
    <s v="Madison County"/>
    <s v=" Arkansas"/>
    <n v="2011"/>
    <x v="109"/>
    <n v="15626"/>
    <n v="7820"/>
    <n v="7806"/>
    <n v="1031"/>
    <n v="1250"/>
    <n v="875"/>
    <n v="1078"/>
    <n v="843"/>
    <n v="812"/>
    <n v="875"/>
    <n v="1109"/>
    <n v="937"/>
    <n v="1203"/>
    <n v="1125"/>
    <n v="1234"/>
    <n v="921"/>
    <n v="765"/>
    <n v="578"/>
    <n v="531"/>
    <n v="281"/>
    <n v="187"/>
  </r>
  <r>
    <s v="Miller County"/>
    <s v=" Arkansas"/>
    <n v="2011"/>
    <x v="109"/>
    <n v="43266"/>
    <n v="21272"/>
    <n v="21994"/>
    <n v="3244"/>
    <n v="2985"/>
    <n v="2682"/>
    <n v="2812"/>
    <n v="2942"/>
    <n v="3158"/>
    <n v="2639"/>
    <n v="2898"/>
    <n v="2855"/>
    <n v="3028"/>
    <n v="3071"/>
    <n v="2769"/>
    <n v="2422"/>
    <n v="1860"/>
    <n v="1427"/>
    <n v="951"/>
    <n v="822"/>
    <n v="778"/>
  </r>
  <r>
    <s v="Mississippi County"/>
    <s v=" Arkansas"/>
    <n v="2011"/>
    <x v="109"/>
    <n v="46608"/>
    <n v="22485"/>
    <n v="24123"/>
    <n v="3635"/>
    <n v="3169"/>
    <n v="4148"/>
    <n v="3495"/>
    <n v="2982"/>
    <n v="3029"/>
    <n v="3076"/>
    <n v="2843"/>
    <n v="2843"/>
    <n v="3215"/>
    <n v="3309"/>
    <n v="2936"/>
    <n v="2283"/>
    <n v="1771"/>
    <n v="1398"/>
    <n v="1118"/>
    <n v="699"/>
    <n v="699"/>
  </r>
  <r>
    <s v="Monroe County"/>
    <s v=" Arkansas"/>
    <n v="2011"/>
    <x v="109"/>
    <n v="8322"/>
    <n v="3933"/>
    <n v="4389"/>
    <n v="515"/>
    <n v="524"/>
    <n v="524"/>
    <n v="823"/>
    <n v="299"/>
    <n v="332"/>
    <n v="316"/>
    <n v="532"/>
    <n v="490"/>
    <n v="590"/>
    <n v="649"/>
    <n v="674"/>
    <n v="499"/>
    <n v="507"/>
    <n v="341"/>
    <n v="299"/>
    <n v="249"/>
    <n v="141"/>
  </r>
  <r>
    <s v="Montgomery County"/>
    <s v=" Arkansas"/>
    <n v="2011"/>
    <x v="109"/>
    <n v="9492"/>
    <n v="4686"/>
    <n v="4806"/>
    <n v="512"/>
    <n v="531"/>
    <n v="579"/>
    <n v="569"/>
    <n v="541"/>
    <n v="370"/>
    <n v="379"/>
    <n v="341"/>
    <n v="721"/>
    <n v="730"/>
    <n v="702"/>
    <n v="673"/>
    <n v="759"/>
    <n v="645"/>
    <n v="541"/>
    <n v="455"/>
    <n v="246"/>
    <n v="180"/>
  </r>
  <r>
    <s v="Mercer County"/>
    <s v=" North Dakota"/>
    <n v="2011"/>
    <x v="110"/>
    <n v="8353"/>
    <n v="4252"/>
    <n v="4101"/>
    <n v="442"/>
    <n v="476"/>
    <n v="509"/>
    <n v="551"/>
    <n v="409"/>
    <n v="409"/>
    <n v="400"/>
    <n v="426"/>
    <n v="501"/>
    <n v="593"/>
    <n v="659"/>
    <n v="643"/>
    <n v="668"/>
    <n v="559"/>
    <n v="442"/>
    <n v="292"/>
    <n v="192"/>
    <n v="167"/>
  </r>
  <r>
    <s v="Ouachita County"/>
    <s v=" Arkansas"/>
    <n v="2011"/>
    <x v="109"/>
    <n v="26137"/>
    <n v="12346"/>
    <n v="13791"/>
    <n v="1803"/>
    <n v="1542"/>
    <n v="1646"/>
    <n v="1751"/>
    <n v="1489"/>
    <n v="1463"/>
    <n v="1280"/>
    <n v="1385"/>
    <n v="1698"/>
    <n v="1934"/>
    <n v="2117"/>
    <n v="1908"/>
    <n v="1672"/>
    <n v="1359"/>
    <n v="914"/>
    <n v="1071"/>
    <n v="601"/>
    <n v="496"/>
  </r>
  <r>
    <s v="Perry County"/>
    <s v=" Arkansas"/>
    <n v="2011"/>
    <x v="109"/>
    <n v="10450"/>
    <n v="5175"/>
    <n v="5275"/>
    <n v="564"/>
    <n v="637"/>
    <n v="647"/>
    <n v="783"/>
    <n v="522"/>
    <n v="585"/>
    <n v="606"/>
    <n v="606"/>
    <n v="762"/>
    <n v="825"/>
    <n v="741"/>
    <n v="700"/>
    <n v="721"/>
    <n v="522"/>
    <n v="470"/>
    <n v="376"/>
    <n v="261"/>
    <n v="125"/>
  </r>
  <r>
    <s v="Phillips County"/>
    <s v=" Arkansas"/>
    <n v="2011"/>
    <x v="109"/>
    <n v="22055"/>
    <n v="10317"/>
    <n v="11738"/>
    <n v="1742"/>
    <n v="1543"/>
    <n v="1896"/>
    <n v="1852"/>
    <n v="1301"/>
    <n v="1279"/>
    <n v="1146"/>
    <n v="1124"/>
    <n v="1190"/>
    <n v="1499"/>
    <n v="1587"/>
    <n v="1345"/>
    <n v="1301"/>
    <n v="904"/>
    <n v="926"/>
    <n v="507"/>
    <n v="419"/>
    <n v="551"/>
  </r>
  <r>
    <s v="Pike County"/>
    <s v=" Arkansas"/>
    <n v="2011"/>
    <x v="109"/>
    <n v="11288"/>
    <n v="5659"/>
    <n v="5629"/>
    <n v="756"/>
    <n v="688"/>
    <n v="835"/>
    <n v="869"/>
    <n v="699"/>
    <n v="620"/>
    <n v="632"/>
    <n v="677"/>
    <n v="699"/>
    <n v="733"/>
    <n v="801"/>
    <n v="688"/>
    <n v="677"/>
    <n v="586"/>
    <n v="496"/>
    <n v="293"/>
    <n v="304"/>
    <n v="225"/>
  </r>
  <r>
    <s v="Poinsett County"/>
    <s v=" Arkansas"/>
    <n v="2011"/>
    <x v="109"/>
    <n v="24622"/>
    <n v="11929"/>
    <n v="12693"/>
    <n v="1551"/>
    <n v="1797"/>
    <n v="1625"/>
    <n v="1723"/>
    <n v="1354"/>
    <n v="1428"/>
    <n v="1501"/>
    <n v="1600"/>
    <n v="1575"/>
    <n v="1723"/>
    <n v="1772"/>
    <n v="1600"/>
    <n v="1526"/>
    <n v="1378"/>
    <n v="861"/>
    <n v="566"/>
    <n v="615"/>
    <n v="393"/>
  </r>
  <r>
    <s v="Pope County"/>
    <s v=" Arkansas"/>
    <n v="2011"/>
    <x v="109"/>
    <n v="61166"/>
    <n v="30447"/>
    <n v="30719"/>
    <n v="4159"/>
    <n v="3669"/>
    <n v="4036"/>
    <n v="5504"/>
    <n v="5688"/>
    <n v="3914"/>
    <n v="3364"/>
    <n v="3425"/>
    <n v="4281"/>
    <n v="4465"/>
    <n v="3914"/>
    <n v="3792"/>
    <n v="3119"/>
    <n v="2263"/>
    <n v="2140"/>
    <n v="1529"/>
    <n v="978"/>
    <n v="978"/>
  </r>
  <r>
    <s v="Pulaski County"/>
    <s v=" Arkansas"/>
    <n v="2011"/>
    <x v="109"/>
    <n v="379981"/>
    <n v="182423"/>
    <n v="197558"/>
    <n v="26598"/>
    <n v="26598"/>
    <n v="23558"/>
    <n v="23558"/>
    <n v="26218"/>
    <n v="30778"/>
    <n v="27358"/>
    <n v="25458"/>
    <n v="24698"/>
    <n v="26978"/>
    <n v="27358"/>
    <n v="25078"/>
    <n v="20138"/>
    <n v="13299"/>
    <n v="10639"/>
    <n v="7979"/>
    <n v="7219"/>
    <n v="5699"/>
  </r>
  <r>
    <s v="St. Francis County"/>
    <s v=" Arkansas"/>
    <n v="2011"/>
    <x v="109"/>
    <n v="28195"/>
    <n v="15151"/>
    <n v="13044"/>
    <n v="1889"/>
    <n v="1748"/>
    <n v="2058"/>
    <n v="1889"/>
    <n v="1719"/>
    <n v="2030"/>
    <n v="2142"/>
    <n v="1832"/>
    <n v="1889"/>
    <n v="2030"/>
    <n v="2171"/>
    <n v="1748"/>
    <n v="1635"/>
    <n v="1127"/>
    <n v="817"/>
    <n v="535"/>
    <n v="451"/>
    <n v="507"/>
  </r>
  <r>
    <s v="Saline County"/>
    <s v=" Arkansas"/>
    <n v="2011"/>
    <x v="109"/>
    <n v="105033"/>
    <n v="52090"/>
    <n v="52943"/>
    <n v="6617"/>
    <n v="7667"/>
    <n v="6827"/>
    <n v="6512"/>
    <n v="5671"/>
    <n v="6722"/>
    <n v="6722"/>
    <n v="7877"/>
    <n v="7037"/>
    <n v="7667"/>
    <n v="7247"/>
    <n v="6407"/>
    <n v="6301"/>
    <n v="5146"/>
    <n v="4306"/>
    <n v="3045"/>
    <n v="1890"/>
    <n v="1260"/>
  </r>
  <r>
    <s v="Scott County"/>
    <s v=" Arkansas"/>
    <n v="2011"/>
    <x v="109"/>
    <n v="11232"/>
    <n v="5663"/>
    <n v="5569"/>
    <n v="718"/>
    <n v="752"/>
    <n v="853"/>
    <n v="763"/>
    <n v="775"/>
    <n v="651"/>
    <n v="572"/>
    <n v="471"/>
    <n v="876"/>
    <n v="797"/>
    <n v="718"/>
    <n v="718"/>
    <n v="617"/>
    <n v="718"/>
    <n v="449"/>
    <n v="292"/>
    <n v="258"/>
    <n v="202"/>
  </r>
  <r>
    <s v="Sebastian County"/>
    <s v=" Arkansas"/>
    <n v="2011"/>
    <x v="109"/>
    <n v="124961"/>
    <n v="61295"/>
    <n v="63666"/>
    <n v="8997"/>
    <n v="9122"/>
    <n v="8372"/>
    <n v="8872"/>
    <n v="8497"/>
    <n v="8372"/>
    <n v="7747"/>
    <n v="7997"/>
    <n v="8622"/>
    <n v="8997"/>
    <n v="8872"/>
    <n v="8122"/>
    <n v="6248"/>
    <n v="5123"/>
    <n v="3623"/>
    <n v="2874"/>
    <n v="2499"/>
    <n v="1999"/>
  </r>
  <r>
    <s v="Sevier County"/>
    <s v=" Arkansas"/>
    <n v="2011"/>
    <x v="109"/>
    <n v="16841"/>
    <n v="8235"/>
    <n v="8606"/>
    <n v="1515"/>
    <n v="1397"/>
    <n v="1212"/>
    <n v="1212"/>
    <n v="976"/>
    <n v="1195"/>
    <n v="1060"/>
    <n v="1195"/>
    <n v="976"/>
    <n v="1195"/>
    <n v="993"/>
    <n v="1044"/>
    <n v="791"/>
    <n v="522"/>
    <n v="589"/>
    <n v="353"/>
    <n v="370"/>
    <n v="235"/>
  </r>
  <r>
    <s v="Sharp County"/>
    <s v=" Arkansas"/>
    <n v="2011"/>
    <x v="109"/>
    <n v="17386"/>
    <n v="8559"/>
    <n v="8827"/>
    <n v="886"/>
    <n v="991"/>
    <n v="1077"/>
    <n v="1164"/>
    <n v="712"/>
    <n v="764"/>
    <n v="764"/>
    <n v="904"/>
    <n v="1060"/>
    <n v="1130"/>
    <n v="1217"/>
    <n v="1095"/>
    <n v="1495"/>
    <n v="1077"/>
    <n v="1182"/>
    <n v="764"/>
    <n v="660"/>
    <n v="452"/>
  </r>
  <r>
    <s v="Stone County"/>
    <s v=" Arkansas"/>
    <n v="2011"/>
    <x v="109"/>
    <n v="12395"/>
    <n v="6120"/>
    <n v="6275"/>
    <n v="669"/>
    <n v="520"/>
    <n v="904"/>
    <n v="681"/>
    <n v="731"/>
    <n v="446"/>
    <n v="594"/>
    <n v="545"/>
    <n v="706"/>
    <n v="954"/>
    <n v="966"/>
    <n v="842"/>
    <n v="1078"/>
    <n v="929"/>
    <n v="718"/>
    <n v="532"/>
    <n v="297"/>
    <n v="297"/>
  </r>
  <r>
    <s v="Union County"/>
    <s v=" Arkansas"/>
    <n v="2011"/>
    <x v="109"/>
    <n v="41879"/>
    <n v="20237"/>
    <n v="21642"/>
    <n v="2805"/>
    <n v="2764"/>
    <n v="2764"/>
    <n v="2847"/>
    <n v="2345"/>
    <n v="2428"/>
    <n v="2428"/>
    <n v="2680"/>
    <n v="2596"/>
    <n v="3182"/>
    <n v="3057"/>
    <n v="2973"/>
    <n v="2428"/>
    <n v="2052"/>
    <n v="1340"/>
    <n v="1130"/>
    <n v="1088"/>
    <n v="921"/>
  </r>
  <r>
    <s v="Van Buren County"/>
    <s v=" Arkansas"/>
    <n v="2011"/>
    <x v="109"/>
    <n v="17255"/>
    <n v="8489"/>
    <n v="8766"/>
    <n v="880"/>
    <n v="1207"/>
    <n v="810"/>
    <n v="1069"/>
    <n v="897"/>
    <n v="776"/>
    <n v="776"/>
    <n v="966"/>
    <n v="983"/>
    <n v="1225"/>
    <n v="1311"/>
    <n v="1190"/>
    <n v="1242"/>
    <n v="983"/>
    <n v="1104"/>
    <n v="552"/>
    <n v="603"/>
    <n v="672"/>
  </r>
  <r>
    <s v="Washington County"/>
    <s v=" Arkansas"/>
    <n v="2011"/>
    <x v="109"/>
    <n v="200621"/>
    <n v="100316"/>
    <n v="100305"/>
    <n v="15247"/>
    <n v="14444"/>
    <n v="13240"/>
    <n v="16852"/>
    <n v="20463"/>
    <n v="17654"/>
    <n v="14444"/>
    <n v="13842"/>
    <n v="12037"/>
    <n v="12639"/>
    <n v="11836"/>
    <n v="10632"/>
    <n v="8024"/>
    <n v="5818"/>
    <n v="4814"/>
    <n v="3811"/>
    <n v="2206"/>
    <n v="2608"/>
  </r>
  <r>
    <s v="White County"/>
    <s v=" Arkansas"/>
    <n v="2011"/>
    <x v="109"/>
    <n v="76041"/>
    <n v="37165"/>
    <n v="38876"/>
    <n v="5018"/>
    <n v="5094"/>
    <n v="4942"/>
    <n v="6083"/>
    <n v="6539"/>
    <n v="4942"/>
    <n v="4638"/>
    <n v="4714"/>
    <n v="4942"/>
    <n v="5170"/>
    <n v="4866"/>
    <n v="4638"/>
    <n v="3726"/>
    <n v="3497"/>
    <n v="2433"/>
    <n v="2053"/>
    <n v="1444"/>
    <n v="1216"/>
  </r>
  <r>
    <s v="Yell County"/>
    <s v=" Arkansas"/>
    <n v="2011"/>
    <x v="109"/>
    <n v="21995"/>
    <n v="11010"/>
    <n v="10985"/>
    <n v="1561"/>
    <n v="1429"/>
    <n v="1759"/>
    <n v="1429"/>
    <n v="1451"/>
    <n v="1275"/>
    <n v="1275"/>
    <n v="1363"/>
    <n v="1517"/>
    <n v="1561"/>
    <n v="1451"/>
    <n v="1363"/>
    <n v="1253"/>
    <n v="967"/>
    <n v="835"/>
    <n v="593"/>
    <n v="395"/>
    <n v="483"/>
  </r>
  <r>
    <s v="Alameda County"/>
    <s v=" California"/>
    <n v="2011"/>
    <x v="107"/>
    <n v="1494876"/>
    <n v="733297"/>
    <n v="761579"/>
    <n v="98661"/>
    <n v="94177"/>
    <n v="89692"/>
    <n v="98661"/>
    <n v="104641"/>
    <n v="115105"/>
    <n v="112115"/>
    <n v="115105"/>
    <n v="113610"/>
    <n v="113610"/>
    <n v="106136"/>
    <n v="92682"/>
    <n v="74743"/>
    <n v="50825"/>
    <n v="37371"/>
    <n v="29897"/>
    <n v="23918"/>
    <n v="23918"/>
  </r>
  <r>
    <s v="Alpine County"/>
    <s v=" California"/>
    <n v="2011"/>
    <x v="107"/>
    <n v="1167"/>
    <n v="605"/>
    <n v="562"/>
    <n v="77"/>
    <n v="106"/>
    <n v="38"/>
    <n v="106"/>
    <n v="126"/>
    <n v="23"/>
    <n v="25"/>
    <n v="45"/>
    <n v="134"/>
    <n v="87"/>
    <n v="102"/>
    <n v="95"/>
    <n v="65"/>
    <n v="50"/>
    <n v="39"/>
    <n v="23"/>
    <n v="16"/>
    <n v="3"/>
  </r>
  <r>
    <s v="Amador County"/>
    <s v=" California"/>
    <n v="2011"/>
    <x v="107"/>
    <n v="38244"/>
    <n v="20860"/>
    <n v="17384"/>
    <n v="1223"/>
    <n v="1568"/>
    <n v="2179"/>
    <n v="2485"/>
    <n v="1720"/>
    <n v="1606"/>
    <n v="1797"/>
    <n v="2065"/>
    <n v="2562"/>
    <n v="3059"/>
    <n v="3480"/>
    <n v="3671"/>
    <n v="3097"/>
    <n v="2294"/>
    <n v="1912"/>
    <n v="1185"/>
    <n v="1300"/>
    <n v="917"/>
  </r>
  <r>
    <s v="Butte County"/>
    <s v=" California"/>
    <n v="2011"/>
    <x v="107"/>
    <n v="219309"/>
    <n v="108441"/>
    <n v="110868"/>
    <n v="12281"/>
    <n v="12061"/>
    <n v="13377"/>
    <n v="17983"/>
    <n v="24123"/>
    <n v="13597"/>
    <n v="11623"/>
    <n v="11184"/>
    <n v="12500"/>
    <n v="13816"/>
    <n v="15351"/>
    <n v="14474"/>
    <n v="13597"/>
    <n v="9210"/>
    <n v="7675"/>
    <n v="5921"/>
    <n v="5044"/>
    <n v="5482"/>
  </r>
  <r>
    <s v="Calaveras County"/>
    <s v=" California"/>
    <n v="2011"/>
    <x v="107"/>
    <n v="45794"/>
    <n v="22861"/>
    <n v="22933"/>
    <n v="1877"/>
    <n v="2289"/>
    <n v="2793"/>
    <n v="2930"/>
    <n v="2106"/>
    <n v="1831"/>
    <n v="1648"/>
    <n v="1740"/>
    <n v="3113"/>
    <n v="3434"/>
    <n v="4350"/>
    <n v="4121"/>
    <n v="4121"/>
    <n v="2976"/>
    <n v="2656"/>
    <n v="1694"/>
    <n v="1053"/>
    <n v="1144"/>
  </r>
  <r>
    <s v="Colusa County"/>
    <s v=" California"/>
    <n v="2011"/>
    <x v="107"/>
    <n v="21297"/>
    <n v="10990"/>
    <n v="10307"/>
    <n v="1831"/>
    <n v="1746"/>
    <n v="1618"/>
    <n v="1831"/>
    <n v="1213"/>
    <n v="1426"/>
    <n v="1299"/>
    <n v="1256"/>
    <n v="1512"/>
    <n v="1363"/>
    <n v="1405"/>
    <n v="1235"/>
    <n v="1022"/>
    <n v="894"/>
    <n v="468"/>
    <n v="383"/>
    <n v="489"/>
    <n v="319"/>
  </r>
  <r>
    <s v="Contra Costa County"/>
    <s v=" California"/>
    <n v="2011"/>
    <x v="107"/>
    <n v="1037817"/>
    <n v="506600"/>
    <n v="531217"/>
    <n v="67458"/>
    <n v="71609"/>
    <n v="73685"/>
    <n v="73685"/>
    <n v="60193"/>
    <n v="63306"/>
    <n v="63306"/>
    <n v="70571"/>
    <n v="79911"/>
    <n v="83025"/>
    <n v="78874"/>
    <n v="67458"/>
    <n v="57079"/>
    <n v="39437"/>
    <n v="29058"/>
    <n v="21794"/>
    <n v="17642"/>
    <n v="18680"/>
  </r>
  <r>
    <s v="Del Norte County"/>
    <s v=" California"/>
    <n v="2011"/>
    <x v="107"/>
    <n v="28561"/>
    <n v="15688"/>
    <n v="12873"/>
    <n v="1713"/>
    <n v="1599"/>
    <n v="1856"/>
    <n v="1856"/>
    <n v="1913"/>
    <n v="1885"/>
    <n v="1970"/>
    <n v="1827"/>
    <n v="1885"/>
    <n v="2170"/>
    <n v="2370"/>
    <n v="1885"/>
    <n v="1627"/>
    <n v="1199"/>
    <n v="1113"/>
    <n v="714"/>
    <n v="542"/>
    <n v="456"/>
  </r>
  <r>
    <s v="El Dorado County"/>
    <s v=" California"/>
    <n v="2011"/>
    <x v="107"/>
    <n v="179878"/>
    <n v="90056"/>
    <n v="89822"/>
    <n v="9713"/>
    <n v="10972"/>
    <n v="12771"/>
    <n v="12771"/>
    <n v="8814"/>
    <n v="8634"/>
    <n v="8454"/>
    <n v="10253"/>
    <n v="12771"/>
    <n v="16009"/>
    <n v="16368"/>
    <n v="14210"/>
    <n v="12951"/>
    <n v="8993"/>
    <n v="5576"/>
    <n v="4676"/>
    <n v="3237"/>
    <n v="3057"/>
  </r>
  <r>
    <s v="Fresno County"/>
    <s v=" California"/>
    <n v="2011"/>
    <x v="107"/>
    <n v="920623"/>
    <n v="460116"/>
    <n v="460507"/>
    <n v="78252"/>
    <n v="73649"/>
    <n v="75491"/>
    <n v="80094"/>
    <n v="74570"/>
    <n v="70887"/>
    <n v="60761"/>
    <n v="57999"/>
    <n v="57078"/>
    <n v="58919"/>
    <n v="55237"/>
    <n v="46951"/>
    <n v="38666"/>
    <n v="28539"/>
    <n v="20253"/>
    <n v="16571"/>
    <n v="13809"/>
    <n v="13809"/>
  </r>
  <r>
    <s v="Glenn County"/>
    <s v=" California"/>
    <n v="2011"/>
    <x v="107"/>
    <n v="28027"/>
    <n v="14128"/>
    <n v="13899"/>
    <n v="2130"/>
    <n v="1989"/>
    <n v="2354"/>
    <n v="2130"/>
    <n v="1905"/>
    <n v="1765"/>
    <n v="1625"/>
    <n v="1709"/>
    <n v="1709"/>
    <n v="1933"/>
    <n v="2017"/>
    <n v="1653"/>
    <n v="1457"/>
    <n v="1149"/>
    <n v="756"/>
    <n v="644"/>
    <n v="588"/>
    <n v="504"/>
  </r>
  <r>
    <s v="Humboldt County"/>
    <s v=" California"/>
    <n v="2011"/>
    <x v="107"/>
    <n v="133585"/>
    <n v="66897"/>
    <n v="66688"/>
    <n v="7480"/>
    <n v="7347"/>
    <n v="7213"/>
    <n v="9885"/>
    <n v="12423"/>
    <n v="10018"/>
    <n v="8950"/>
    <n v="7614"/>
    <n v="7480"/>
    <n v="8950"/>
    <n v="10152"/>
    <n v="10553"/>
    <n v="8148"/>
    <n v="5209"/>
    <n v="4141"/>
    <n v="3072"/>
    <n v="2270"/>
    <n v="2671"/>
  </r>
  <r>
    <s v="Imperial County"/>
    <s v=" California"/>
    <n v="2011"/>
    <x v="107"/>
    <n v="171343"/>
    <n v="88485"/>
    <n v="82858"/>
    <n v="13707"/>
    <n v="13364"/>
    <n v="14050"/>
    <n v="15078"/>
    <n v="13193"/>
    <n v="12336"/>
    <n v="11308"/>
    <n v="11308"/>
    <n v="11479"/>
    <n v="11308"/>
    <n v="10794"/>
    <n v="9081"/>
    <n v="6682"/>
    <n v="5140"/>
    <n v="4454"/>
    <n v="3598"/>
    <n v="2570"/>
    <n v="2056"/>
  </r>
  <r>
    <s v="Inyo County"/>
    <s v=" California"/>
    <n v="2011"/>
    <x v="107"/>
    <n v="18457"/>
    <n v="9329"/>
    <n v="9128"/>
    <n v="1088"/>
    <n v="1033"/>
    <n v="1070"/>
    <n v="1218"/>
    <n v="756"/>
    <n v="996"/>
    <n v="996"/>
    <n v="978"/>
    <n v="1052"/>
    <n v="1458"/>
    <n v="1476"/>
    <n v="1587"/>
    <n v="1273"/>
    <n v="1052"/>
    <n v="701"/>
    <n v="682"/>
    <n v="553"/>
    <n v="479"/>
  </r>
  <r>
    <s v="Kern County"/>
    <s v=" California"/>
    <n v="2011"/>
    <x v="107"/>
    <n v="829254"/>
    <n v="428053"/>
    <n v="401201"/>
    <n v="72145"/>
    <n v="67998"/>
    <n v="67998"/>
    <n v="71315"/>
    <n v="64681"/>
    <n v="63023"/>
    <n v="57218"/>
    <n v="53901"/>
    <n v="55560"/>
    <n v="55560"/>
    <n v="51413"/>
    <n v="41462"/>
    <n v="33170"/>
    <n v="24877"/>
    <n v="18243"/>
    <n v="13268"/>
    <n v="9951"/>
    <n v="8292"/>
  </r>
  <r>
    <s v="Kings County"/>
    <s v=" California"/>
    <n v="2011"/>
    <x v="107"/>
    <n v="152335"/>
    <n v="86391"/>
    <n v="65944"/>
    <n v="12948"/>
    <n v="11882"/>
    <n v="10511"/>
    <n v="11577"/>
    <n v="13253"/>
    <n v="13253"/>
    <n v="12339"/>
    <n v="12491"/>
    <n v="9749"/>
    <n v="10815"/>
    <n v="9140"/>
    <n v="7159"/>
    <n v="5331"/>
    <n v="3960"/>
    <n v="2894"/>
    <n v="1980"/>
    <n v="1675"/>
    <n v="1371"/>
  </r>
  <r>
    <s v="Lake County"/>
    <s v=" California"/>
    <n v="2011"/>
    <x v="107"/>
    <n v="64392"/>
    <n v="32458"/>
    <n v="31934"/>
    <n v="3477"/>
    <n v="3992"/>
    <n v="3734"/>
    <n v="4249"/>
    <n v="3155"/>
    <n v="3283"/>
    <n v="3155"/>
    <n v="3992"/>
    <n v="3477"/>
    <n v="4765"/>
    <n v="5408"/>
    <n v="4958"/>
    <n v="5473"/>
    <n v="3412"/>
    <n v="2897"/>
    <n v="1802"/>
    <n v="1416"/>
    <n v="1609"/>
  </r>
  <r>
    <s v="Lassen County"/>
    <s v=" California"/>
    <n v="2011"/>
    <x v="107"/>
    <n v="35001"/>
    <n v="22985"/>
    <n v="12016"/>
    <n v="1820"/>
    <n v="1190"/>
    <n v="1890"/>
    <n v="1995"/>
    <n v="3115"/>
    <n v="3220"/>
    <n v="3255"/>
    <n v="2800"/>
    <n v="2800"/>
    <n v="2835"/>
    <n v="2555"/>
    <n v="2345"/>
    <n v="1750"/>
    <n v="1190"/>
    <n v="700"/>
    <n v="595"/>
    <n v="490"/>
    <n v="385"/>
  </r>
  <r>
    <s v="Los Angeles County"/>
    <s v=" California"/>
    <n v="2011"/>
    <x v="107"/>
    <n v="9787747"/>
    <n v="4826636"/>
    <n v="4961111"/>
    <n v="655779"/>
    <n v="636203"/>
    <n v="685142"/>
    <n v="753656"/>
    <n v="743868"/>
    <n v="773232"/>
    <n v="714505"/>
    <n v="724293"/>
    <n v="724293"/>
    <n v="704717"/>
    <n v="655779"/>
    <n v="548113"/>
    <n v="440448"/>
    <n v="313207"/>
    <n v="244693"/>
    <n v="195754"/>
    <n v="156603"/>
    <n v="146816"/>
  </r>
  <r>
    <s v="Madera County"/>
    <s v=" California"/>
    <n v="2011"/>
    <x v="107"/>
    <n v="149611"/>
    <n v="72056"/>
    <n v="77555"/>
    <n v="12118"/>
    <n v="11370"/>
    <n v="11819"/>
    <n v="12417"/>
    <n v="10771"/>
    <n v="10173"/>
    <n v="10023"/>
    <n v="9425"/>
    <n v="9724"/>
    <n v="10023"/>
    <n v="9425"/>
    <n v="8527"/>
    <n v="7181"/>
    <n v="5535"/>
    <n v="4039"/>
    <n v="3141"/>
    <n v="2094"/>
    <n v="1944"/>
  </r>
  <r>
    <s v="Marin County"/>
    <s v=" California"/>
    <n v="2011"/>
    <x v="107"/>
    <n v="250666"/>
    <n v="123455"/>
    <n v="127211"/>
    <n v="14037"/>
    <n v="15039"/>
    <n v="14037"/>
    <n v="12783"/>
    <n v="10527"/>
    <n v="11530"/>
    <n v="12783"/>
    <n v="16794"/>
    <n v="20554"/>
    <n v="21055"/>
    <n v="21306"/>
    <n v="21306"/>
    <n v="18298"/>
    <n v="13285"/>
    <n v="8773"/>
    <n v="7018"/>
    <n v="5765"/>
    <n v="6015"/>
  </r>
  <r>
    <s v="Mariposa County"/>
    <s v=" California"/>
    <n v="2011"/>
    <x v="107"/>
    <n v="18290"/>
    <n v="9259"/>
    <n v="9031"/>
    <n v="823"/>
    <n v="841"/>
    <n v="1079"/>
    <n v="969"/>
    <n v="713"/>
    <n v="951"/>
    <n v="841"/>
    <n v="969"/>
    <n v="969"/>
    <n v="1426"/>
    <n v="1774"/>
    <n v="1792"/>
    <n v="1353"/>
    <n v="1298"/>
    <n v="823"/>
    <n v="749"/>
    <n v="512"/>
    <n v="365"/>
  </r>
  <r>
    <s v="Mendocino County"/>
    <s v=" California"/>
    <n v="2011"/>
    <x v="107"/>
    <n v="87525"/>
    <n v="43956"/>
    <n v="43569"/>
    <n v="5339"/>
    <n v="5339"/>
    <n v="5163"/>
    <n v="5776"/>
    <n v="5163"/>
    <n v="5163"/>
    <n v="5076"/>
    <n v="4726"/>
    <n v="5601"/>
    <n v="5951"/>
    <n v="6826"/>
    <n v="7089"/>
    <n v="6826"/>
    <n v="4463"/>
    <n v="3063"/>
    <n v="2013"/>
    <n v="2188"/>
    <n v="1750"/>
  </r>
  <r>
    <s v="Merced County"/>
    <s v=" California"/>
    <n v="2011"/>
    <x v="107"/>
    <n v="253606"/>
    <n v="127671"/>
    <n v="125935"/>
    <n v="22317"/>
    <n v="21810"/>
    <n v="22317"/>
    <n v="24092"/>
    <n v="20034"/>
    <n v="18006"/>
    <n v="16737"/>
    <n v="16230"/>
    <n v="15977"/>
    <n v="16230"/>
    <n v="14455"/>
    <n v="11919"/>
    <n v="9890"/>
    <n v="7354"/>
    <n v="5579"/>
    <n v="4564"/>
    <n v="3296"/>
    <n v="2789"/>
  </r>
  <r>
    <s v="Modoc County"/>
    <s v=" California"/>
    <n v="2011"/>
    <x v="107"/>
    <n v="9587"/>
    <n v="4822"/>
    <n v="4765"/>
    <n v="508"/>
    <n v="527"/>
    <n v="671"/>
    <n v="536"/>
    <n v="412"/>
    <n v="469"/>
    <n v="488"/>
    <n v="517"/>
    <n v="441"/>
    <n v="814"/>
    <n v="747"/>
    <n v="805"/>
    <n v="795"/>
    <n v="699"/>
    <n v="402"/>
    <n v="297"/>
    <n v="210"/>
    <n v="249"/>
  </r>
  <r>
    <s v="Mono County"/>
    <s v=" California"/>
    <n v="2011"/>
    <x v="107"/>
    <n v="14016"/>
    <n v="7554"/>
    <n v="6462"/>
    <n v="897"/>
    <n v="658"/>
    <n v="1023"/>
    <n v="798"/>
    <n v="1065"/>
    <n v="1177"/>
    <n v="1037"/>
    <n v="1065"/>
    <n v="967"/>
    <n v="1303"/>
    <n v="840"/>
    <n v="897"/>
    <n v="1023"/>
    <n v="686"/>
    <n v="196"/>
    <n v="196"/>
    <n v="98"/>
    <n v="70"/>
  </r>
  <r>
    <s v="Monterey County"/>
    <s v=" California"/>
    <n v="2011"/>
    <x v="107"/>
    <n v="411385"/>
    <n v="211665"/>
    <n v="199720"/>
    <n v="32910"/>
    <n v="30031"/>
    <n v="28385"/>
    <n v="32499"/>
    <n v="32499"/>
    <n v="32088"/>
    <n v="29619"/>
    <n v="27974"/>
    <n v="27151"/>
    <n v="26740"/>
    <n v="26328"/>
    <n v="22214"/>
    <n v="19335"/>
    <n v="12341"/>
    <n v="9873"/>
    <n v="8227"/>
    <n v="6582"/>
    <n v="6170"/>
  </r>
  <r>
    <s v="Napa County"/>
    <s v=" California"/>
    <n v="2011"/>
    <x v="107"/>
    <n v="135377"/>
    <n v="67452"/>
    <n v="67925"/>
    <n v="8122"/>
    <n v="8393"/>
    <n v="9070"/>
    <n v="9341"/>
    <n v="8528"/>
    <n v="8257"/>
    <n v="8122"/>
    <n v="8934"/>
    <n v="9070"/>
    <n v="9882"/>
    <n v="9882"/>
    <n v="8799"/>
    <n v="8528"/>
    <n v="5821"/>
    <n v="4332"/>
    <n v="3655"/>
    <n v="2842"/>
    <n v="3519"/>
  </r>
  <r>
    <s v="Nevada County"/>
    <s v=" California"/>
    <n v="2011"/>
    <x v="107"/>
    <n v="98392"/>
    <n v="48867"/>
    <n v="49525"/>
    <n v="4329"/>
    <n v="5116"/>
    <n v="5706"/>
    <n v="6198"/>
    <n v="4624"/>
    <n v="4526"/>
    <n v="4427"/>
    <n v="5214"/>
    <n v="5805"/>
    <n v="7379"/>
    <n v="8658"/>
    <n v="9544"/>
    <n v="7969"/>
    <n v="5805"/>
    <n v="4427"/>
    <n v="3345"/>
    <n v="2754"/>
    <n v="2459"/>
  </r>
  <r>
    <s v="Orange County"/>
    <s v=" California"/>
    <n v="2011"/>
    <x v="107"/>
    <n v="2989948"/>
    <n v="1479611"/>
    <n v="1510337"/>
    <n v="194346"/>
    <n v="200326"/>
    <n v="209296"/>
    <n v="224246"/>
    <n v="212286"/>
    <n v="215276"/>
    <n v="197336"/>
    <n v="218266"/>
    <n v="227236"/>
    <n v="230225"/>
    <n v="209296"/>
    <n v="170427"/>
    <n v="140527"/>
    <n v="101658"/>
    <n v="77738"/>
    <n v="62788"/>
    <n v="50829"/>
    <n v="47839"/>
  </r>
  <r>
    <s v="Placer County"/>
    <s v=" California"/>
    <n v="2011"/>
    <x v="107"/>
    <n v="343554"/>
    <n v="167829"/>
    <n v="175725"/>
    <n v="20956"/>
    <n v="23361"/>
    <n v="24735"/>
    <n v="23705"/>
    <n v="18208"/>
    <n v="18895"/>
    <n v="19239"/>
    <n v="23018"/>
    <n v="24392"/>
    <n v="27140"/>
    <n v="25422"/>
    <n v="22674"/>
    <n v="20269"/>
    <n v="15803"/>
    <n v="12024"/>
    <n v="9963"/>
    <n v="7214"/>
    <n v="6527"/>
  </r>
  <r>
    <s v="Plumas County"/>
    <s v=" California"/>
    <n v="2011"/>
    <x v="107"/>
    <n v="20192"/>
    <n v="10230"/>
    <n v="9962"/>
    <n v="868"/>
    <n v="1110"/>
    <n v="1049"/>
    <n v="1171"/>
    <n v="827"/>
    <n v="848"/>
    <n v="827"/>
    <n v="949"/>
    <n v="1292"/>
    <n v="1373"/>
    <n v="1898"/>
    <n v="2120"/>
    <n v="1756"/>
    <n v="1534"/>
    <n v="949"/>
    <n v="585"/>
    <n v="504"/>
    <n v="524"/>
  </r>
  <r>
    <s v="Riverside County"/>
    <s v=" California"/>
    <n v="2011"/>
    <x v="107"/>
    <n v="2154844"/>
    <n v="1073455"/>
    <n v="1081389"/>
    <n v="163768"/>
    <n v="165922"/>
    <n v="176697"/>
    <n v="183161"/>
    <n v="150839"/>
    <n v="142219"/>
    <n v="135755"/>
    <n v="146529"/>
    <n v="148684"/>
    <n v="150839"/>
    <n v="135755"/>
    <n v="112051"/>
    <n v="94813"/>
    <n v="75419"/>
    <n v="60335"/>
    <n v="49561"/>
    <n v="36632"/>
    <n v="30167"/>
  </r>
  <r>
    <s v="Sacramento County"/>
    <s v=" California"/>
    <n v="2011"/>
    <x v="107"/>
    <n v="1408480"/>
    <n v="690157"/>
    <n v="718323"/>
    <n v="101410"/>
    <n v="97185"/>
    <n v="101410"/>
    <n v="104227"/>
    <n v="101410"/>
    <n v="108452"/>
    <n v="97185"/>
    <n v="95776"/>
    <n v="97185"/>
    <n v="101410"/>
    <n v="97185"/>
    <n v="84508"/>
    <n v="66198"/>
    <n v="45071"/>
    <n v="36620"/>
    <n v="28169"/>
    <n v="23944"/>
    <n v="22535"/>
  </r>
  <r>
    <s v="San Benito County"/>
    <s v=" California"/>
    <n v="2011"/>
    <x v="107"/>
    <n v="54873"/>
    <n v="27417"/>
    <n v="27456"/>
    <n v="4115"/>
    <n v="4225"/>
    <n v="4773"/>
    <n v="4554"/>
    <n v="3511"/>
    <n v="3566"/>
    <n v="3456"/>
    <n v="3786"/>
    <n v="3895"/>
    <n v="4115"/>
    <n v="3895"/>
    <n v="3292"/>
    <n v="2359"/>
    <n v="1371"/>
    <n v="1591"/>
    <n v="932"/>
    <n v="713"/>
    <n v="713"/>
  </r>
  <r>
    <s v="San Bernardino County"/>
    <s v=" California"/>
    <n v="2011"/>
    <x v="107"/>
    <n v="2023452"/>
    <n v="1007191"/>
    <n v="1016261"/>
    <n v="159852"/>
    <n v="155805"/>
    <n v="169969"/>
    <n v="180087"/>
    <n v="157829"/>
    <n v="145688"/>
    <n v="135571"/>
    <n v="135571"/>
    <n v="139618"/>
    <n v="141641"/>
    <n v="131524"/>
    <n v="105219"/>
    <n v="82961"/>
    <n v="58680"/>
    <n v="42492"/>
    <n v="32375"/>
    <n v="24281"/>
    <n v="20234"/>
  </r>
  <r>
    <s v="San Diego County"/>
    <s v=" California"/>
    <n v="2011"/>
    <x v="107"/>
    <n v="3060849"/>
    <n v="1536200"/>
    <n v="1524649"/>
    <n v="205076"/>
    <n v="192833"/>
    <n v="195894"/>
    <n v="223441"/>
    <n v="266293"/>
    <n v="247928"/>
    <n v="217320"/>
    <n v="211198"/>
    <n v="214259"/>
    <n v="217320"/>
    <n v="208137"/>
    <n v="174468"/>
    <n v="143859"/>
    <n v="101008"/>
    <n v="76521"/>
    <n v="67338"/>
    <n v="52034"/>
    <n v="52034"/>
  </r>
  <r>
    <s v="San Francisco County"/>
    <s v=" California"/>
    <n v="2011"/>
    <x v="107"/>
    <n v="797983"/>
    <n v="404490"/>
    <n v="393493"/>
    <n v="35111"/>
    <n v="27929"/>
    <n v="26333"/>
    <n v="34313"/>
    <n v="58252"/>
    <n v="87778"/>
    <n v="79798"/>
    <n v="71020"/>
    <n v="63040"/>
    <n v="56656"/>
    <n v="54262"/>
    <n v="50272"/>
    <n v="43889"/>
    <n v="29525"/>
    <n v="24737"/>
    <n v="20747"/>
    <n v="16757"/>
    <n v="17555"/>
  </r>
  <r>
    <s v="San Joaquin County"/>
    <s v=" California"/>
    <n v="2011"/>
    <x v="107"/>
    <n v="680277"/>
    <n v="339095"/>
    <n v="341182"/>
    <n v="54422"/>
    <n v="53741"/>
    <n v="56462"/>
    <n v="57823"/>
    <n v="48299"/>
    <n v="46258"/>
    <n v="44218"/>
    <n v="45578"/>
    <n v="46939"/>
    <n v="46939"/>
    <n v="43537"/>
    <n v="37415"/>
    <n v="29251"/>
    <n v="21088"/>
    <n v="16326"/>
    <n v="12244"/>
    <n v="10204"/>
    <n v="9523"/>
  </r>
  <r>
    <s v="San Luis Obispo County"/>
    <s v=" California"/>
    <n v="2011"/>
    <x v="107"/>
    <n v="267871"/>
    <n v="137401"/>
    <n v="130470"/>
    <n v="13393"/>
    <n v="12857"/>
    <n v="14732"/>
    <n v="22769"/>
    <n v="28126"/>
    <n v="16608"/>
    <n v="14197"/>
    <n v="13929"/>
    <n v="15804"/>
    <n v="19286"/>
    <n v="20358"/>
    <n v="19554"/>
    <n v="16072"/>
    <n v="11518"/>
    <n v="8839"/>
    <n v="7768"/>
    <n v="5893"/>
    <n v="6161"/>
  </r>
  <r>
    <s v="San Mateo County"/>
    <s v=" California"/>
    <n v="2011"/>
    <x v="107"/>
    <n v="711622"/>
    <n v="349833"/>
    <n v="361789"/>
    <n v="46255"/>
    <n v="44120"/>
    <n v="41274"/>
    <n v="41274"/>
    <n v="39850"/>
    <n v="48390"/>
    <n v="50525"/>
    <n v="53371"/>
    <n v="55506"/>
    <n v="56218"/>
    <n v="53371"/>
    <n v="46967"/>
    <n v="39850"/>
    <n v="28464"/>
    <n v="20637"/>
    <n v="17078"/>
    <n v="14232"/>
    <n v="14944"/>
  </r>
  <r>
    <s v="Santa Barbara County"/>
    <s v=" California"/>
    <n v="2011"/>
    <x v="107"/>
    <n v="419793"/>
    <n v="210649"/>
    <n v="209144"/>
    <n v="27286"/>
    <n v="25607"/>
    <n v="26027"/>
    <n v="38620"/>
    <n v="44498"/>
    <n v="28965"/>
    <n v="26027"/>
    <n v="25187"/>
    <n v="25607"/>
    <n v="27706"/>
    <n v="26866"/>
    <n v="23088"/>
    <n v="20150"/>
    <n v="15112"/>
    <n v="11334"/>
    <n v="10494"/>
    <n v="7976"/>
    <n v="9235"/>
  </r>
  <r>
    <s v="Santa Clara County"/>
    <s v=" California"/>
    <n v="2011"/>
    <x v="107"/>
    <n v="1762754"/>
    <n v="885307"/>
    <n v="877447"/>
    <n v="125155"/>
    <n v="118104"/>
    <n v="112816"/>
    <n v="114579"/>
    <n v="112816"/>
    <n v="133969"/>
    <n v="135732"/>
    <n v="142783"/>
    <n v="135732"/>
    <n v="135732"/>
    <n v="121630"/>
    <n v="100476"/>
    <n v="79323"/>
    <n v="59933"/>
    <n v="44068"/>
    <n v="35255"/>
    <n v="28204"/>
    <n v="26441"/>
  </r>
  <r>
    <s v="Santa Cruz County"/>
    <s v=" California"/>
    <n v="2011"/>
    <x v="107"/>
    <n v="259402"/>
    <n v="129383"/>
    <n v="130019"/>
    <n v="14785"/>
    <n v="15045"/>
    <n v="15045"/>
    <n v="22049"/>
    <n v="25421"/>
    <n v="16342"/>
    <n v="15823"/>
    <n v="16082"/>
    <n v="17379"/>
    <n v="18676"/>
    <n v="19973"/>
    <n v="18936"/>
    <n v="15304"/>
    <n v="8819"/>
    <n v="6485"/>
    <n v="4669"/>
    <n v="4409"/>
    <n v="4150"/>
  </r>
  <r>
    <s v="Shasta County"/>
    <s v=" California"/>
    <n v="2011"/>
    <x v="107"/>
    <n v="177231"/>
    <n v="87182"/>
    <n v="90049"/>
    <n v="10279"/>
    <n v="10279"/>
    <n v="11874"/>
    <n v="12583"/>
    <n v="11165"/>
    <n v="10456"/>
    <n v="9038"/>
    <n v="9393"/>
    <n v="11165"/>
    <n v="12937"/>
    <n v="13646"/>
    <n v="13292"/>
    <n v="11697"/>
    <n v="9038"/>
    <n v="7089"/>
    <n v="4962"/>
    <n v="4253"/>
    <n v="4076"/>
  </r>
  <r>
    <s v="Sierra County"/>
    <s v=" California"/>
    <n v="2011"/>
    <x v="107"/>
    <n v="3277"/>
    <n v="1575"/>
    <n v="1702"/>
    <n v="131"/>
    <n v="117"/>
    <n v="176"/>
    <n v="242"/>
    <n v="85"/>
    <n v="98"/>
    <n v="55"/>
    <n v="140"/>
    <n v="199"/>
    <n v="288"/>
    <n v="327"/>
    <n v="475"/>
    <n v="242"/>
    <n v="219"/>
    <n v="183"/>
    <n v="213"/>
    <n v="36"/>
    <n v="42"/>
  </r>
  <r>
    <s v="Siskiyou County"/>
    <s v=" California"/>
    <n v="2011"/>
    <x v="107"/>
    <n v="44687"/>
    <n v="22245"/>
    <n v="22442"/>
    <n v="2368"/>
    <n v="2681"/>
    <n v="2502"/>
    <n v="2859"/>
    <n v="2144"/>
    <n v="2189"/>
    <n v="1966"/>
    <n v="2279"/>
    <n v="2413"/>
    <n v="3128"/>
    <n v="3887"/>
    <n v="3798"/>
    <n v="3887"/>
    <n v="2815"/>
    <n v="2010"/>
    <n v="1608"/>
    <n v="1251"/>
    <n v="983"/>
  </r>
  <r>
    <s v="Solano County"/>
    <s v=" California"/>
    <n v="2011"/>
    <x v="107"/>
    <n v="411620"/>
    <n v="205762"/>
    <n v="205858"/>
    <n v="27166"/>
    <n v="28401"/>
    <n v="27578"/>
    <n v="30871"/>
    <n v="28813"/>
    <n v="28401"/>
    <n v="26343"/>
    <n v="27166"/>
    <n v="28813"/>
    <n v="32106"/>
    <n v="31283"/>
    <n v="26343"/>
    <n v="23050"/>
    <n v="14406"/>
    <n v="10702"/>
    <n v="8644"/>
    <n v="6174"/>
    <n v="5762"/>
  </r>
  <r>
    <s v="Sonoma County"/>
    <s v=" California"/>
    <n v="2011"/>
    <x v="107"/>
    <n v="478551"/>
    <n v="235316"/>
    <n v="243235"/>
    <n v="28234"/>
    <n v="28713"/>
    <n v="29670"/>
    <n v="33498"/>
    <n v="31584"/>
    <n v="31584"/>
    <n v="28234"/>
    <n v="30148"/>
    <n v="31584"/>
    <n v="36369"/>
    <n v="37326"/>
    <n v="34934"/>
    <n v="31105"/>
    <n v="19620"/>
    <n v="13877"/>
    <n v="11485"/>
    <n v="9571"/>
    <n v="11006"/>
  </r>
  <r>
    <s v="Stanislaus County"/>
    <s v=" California"/>
    <n v="2011"/>
    <x v="107"/>
    <n v="512469"/>
    <n v="253770"/>
    <n v="258699"/>
    <n v="39972"/>
    <n v="38435"/>
    <n v="43047"/>
    <n v="42534"/>
    <n v="37410"/>
    <n v="36385"/>
    <n v="33310"/>
    <n v="33822"/>
    <n v="34335"/>
    <n v="35872"/>
    <n v="32798"/>
    <n v="28698"/>
    <n v="21523"/>
    <n v="16399"/>
    <n v="12299"/>
    <n v="9224"/>
    <n v="8199"/>
    <n v="7687"/>
  </r>
  <r>
    <s v="Sutter County"/>
    <s v=" California"/>
    <n v="2011"/>
    <x v="107"/>
    <n v="94192"/>
    <n v="46861"/>
    <n v="47331"/>
    <n v="7252"/>
    <n v="7346"/>
    <n v="6876"/>
    <n v="7252"/>
    <n v="6310"/>
    <n v="6499"/>
    <n v="6122"/>
    <n v="6781"/>
    <n v="5557"/>
    <n v="6499"/>
    <n v="6028"/>
    <n v="4897"/>
    <n v="4803"/>
    <n v="3579"/>
    <n v="2919"/>
    <n v="2260"/>
    <n v="1789"/>
    <n v="1224"/>
  </r>
  <r>
    <s v="Tehama County"/>
    <s v=" California"/>
    <n v="2011"/>
    <x v="107"/>
    <n v="62985"/>
    <n v="31320"/>
    <n v="31665"/>
    <n v="4345"/>
    <n v="4094"/>
    <n v="4660"/>
    <n v="4723"/>
    <n v="3590"/>
    <n v="3653"/>
    <n v="3401"/>
    <n v="3527"/>
    <n v="3968"/>
    <n v="4597"/>
    <n v="4471"/>
    <n v="4534"/>
    <n v="3401"/>
    <n v="3086"/>
    <n v="2645"/>
    <n v="1763"/>
    <n v="1448"/>
    <n v="1133"/>
  </r>
  <r>
    <s v="Trinity County"/>
    <s v=" California"/>
    <n v="2011"/>
    <x v="107"/>
    <n v="13711"/>
    <n v="7116"/>
    <n v="6595"/>
    <n v="795"/>
    <n v="658"/>
    <n v="616"/>
    <n v="685"/>
    <n v="603"/>
    <n v="671"/>
    <n v="658"/>
    <n v="891"/>
    <n v="507"/>
    <n v="1014"/>
    <n v="1316"/>
    <n v="1316"/>
    <n v="1371"/>
    <n v="863"/>
    <n v="685"/>
    <n v="411"/>
    <n v="205"/>
    <n v="438"/>
  </r>
  <r>
    <s v="Tulare County"/>
    <s v=" California"/>
    <n v="2011"/>
    <x v="107"/>
    <n v="436234"/>
    <n v="218666"/>
    <n v="217568"/>
    <n v="41005"/>
    <n v="37079"/>
    <n v="40569"/>
    <n v="38388"/>
    <n v="32281"/>
    <n v="31845"/>
    <n v="28791"/>
    <n v="28791"/>
    <n v="25737"/>
    <n v="26610"/>
    <n v="24865"/>
    <n v="21811"/>
    <n v="17013"/>
    <n v="13087"/>
    <n v="9597"/>
    <n v="7415"/>
    <n v="5671"/>
    <n v="5671"/>
  </r>
  <r>
    <s v="Tuolumne County"/>
    <s v=" California"/>
    <n v="2011"/>
    <x v="107"/>
    <n v="55736"/>
    <n v="29370"/>
    <n v="26366"/>
    <n v="2508"/>
    <n v="2619"/>
    <n v="2842"/>
    <n v="3344"/>
    <n v="3121"/>
    <n v="3176"/>
    <n v="2786"/>
    <n v="2786"/>
    <n v="3344"/>
    <n v="4012"/>
    <n v="4904"/>
    <n v="4904"/>
    <n v="4291"/>
    <n v="3678"/>
    <n v="2396"/>
    <n v="2229"/>
    <n v="1504"/>
    <n v="1393"/>
  </r>
  <r>
    <s v="Ventura County"/>
    <s v=" California"/>
    <n v="2011"/>
    <x v="107"/>
    <n v="815745"/>
    <n v="405416"/>
    <n v="410329"/>
    <n v="55470"/>
    <n v="57102"/>
    <n v="59549"/>
    <n v="63628"/>
    <n v="55470"/>
    <n v="53023"/>
    <n v="50576"/>
    <n v="53023"/>
    <n v="59549"/>
    <n v="62812"/>
    <n v="59549"/>
    <n v="48944"/>
    <n v="41602"/>
    <n v="29366"/>
    <n v="20393"/>
    <n v="17130"/>
    <n v="13867"/>
    <n v="13051"/>
  </r>
  <r>
    <s v="Yolo County"/>
    <s v=" California"/>
    <n v="2011"/>
    <x v="107"/>
    <n v="198889"/>
    <n v="96986"/>
    <n v="101903"/>
    <n v="12331"/>
    <n v="12530"/>
    <n v="11933"/>
    <n v="19690"/>
    <n v="28242"/>
    <n v="14320"/>
    <n v="13126"/>
    <n v="12132"/>
    <n v="11535"/>
    <n v="12530"/>
    <n v="12132"/>
    <n v="10541"/>
    <n v="8552"/>
    <n v="6364"/>
    <n v="3778"/>
    <n v="3580"/>
    <n v="2784"/>
    <n v="2784"/>
  </r>
  <r>
    <s v="Adams County"/>
    <s v=" Colorado"/>
    <n v="2011"/>
    <x v="106"/>
    <n v="434295"/>
    <n v="218367"/>
    <n v="215928"/>
    <n v="38217"/>
    <n v="36046"/>
    <n v="31269"/>
    <n v="29532"/>
    <n v="29532"/>
    <n v="35612"/>
    <n v="35612"/>
    <n v="33875"/>
    <n v="30400"/>
    <n v="29966"/>
    <n v="27360"/>
    <n v="23451"/>
    <n v="16937"/>
    <n v="12160"/>
    <n v="8685"/>
    <n v="6948"/>
    <n v="4342"/>
    <n v="3908"/>
  </r>
  <r>
    <s v="Alamosa County"/>
    <s v=" Colorado"/>
    <n v="2011"/>
    <x v="106"/>
    <n v="15395"/>
    <n v="7797"/>
    <n v="7598"/>
    <n v="1170"/>
    <n v="892"/>
    <n v="1108"/>
    <n v="1693"/>
    <n v="1293"/>
    <n v="1108"/>
    <n v="846"/>
    <n v="1000"/>
    <n v="661"/>
    <n v="1046"/>
    <n v="1031"/>
    <n v="1016"/>
    <n v="800"/>
    <n v="569"/>
    <n v="477"/>
    <n v="230"/>
    <n v="200"/>
    <n v="230"/>
  </r>
  <r>
    <s v="Arapahoe County"/>
    <s v=" Colorado"/>
    <n v="2011"/>
    <x v="106"/>
    <n v="563508"/>
    <n v="276396"/>
    <n v="287112"/>
    <n v="40572"/>
    <n v="41699"/>
    <n v="38318"/>
    <n v="38318"/>
    <n v="34937"/>
    <n v="42263"/>
    <n v="40572"/>
    <n v="41136"/>
    <n v="41136"/>
    <n v="42826"/>
    <n v="41699"/>
    <n v="36064"/>
    <n v="28738"/>
    <n v="18032"/>
    <n v="12397"/>
    <n v="9579"/>
    <n v="7889"/>
    <n v="7325"/>
  </r>
  <r>
    <s v="Archuleta County"/>
    <s v=" Colorado"/>
    <n v="2011"/>
    <x v="106"/>
    <n v="12152"/>
    <n v="6190"/>
    <n v="5962"/>
    <n v="437"/>
    <n v="619"/>
    <n v="899"/>
    <n v="960"/>
    <n v="498"/>
    <n v="340"/>
    <n v="534"/>
    <n v="340"/>
    <n v="984"/>
    <n v="960"/>
    <n v="1117"/>
    <n v="1239"/>
    <n v="1215"/>
    <n v="704"/>
    <n v="498"/>
    <n v="340"/>
    <n v="243"/>
    <n v="206"/>
  </r>
  <r>
    <s v="Baca County"/>
    <s v=" Colorado"/>
    <n v="2011"/>
    <x v="106"/>
    <n v="3807"/>
    <n v="1857"/>
    <n v="1950"/>
    <n v="232"/>
    <n v="159"/>
    <n v="266"/>
    <n v="251"/>
    <n v="129"/>
    <n v="167"/>
    <n v="171"/>
    <n v="175"/>
    <n v="255"/>
    <n v="255"/>
    <n v="285"/>
    <n v="228"/>
    <n v="293"/>
    <n v="251"/>
    <n v="171"/>
    <n v="197"/>
    <n v="98"/>
    <n v="213"/>
  </r>
  <r>
    <s v="Bent County"/>
    <s v=" Colorado"/>
    <n v="2011"/>
    <x v="106"/>
    <n v="6164"/>
    <n v="3944"/>
    <n v="2220"/>
    <n v="283"/>
    <n v="271"/>
    <n v="351"/>
    <n v="376"/>
    <n v="326"/>
    <n v="567"/>
    <n v="517"/>
    <n v="480"/>
    <n v="480"/>
    <n v="456"/>
    <n v="486"/>
    <n v="369"/>
    <n v="363"/>
    <n v="228"/>
    <n v="215"/>
    <n v="123"/>
    <n v="80"/>
    <n v="184"/>
  </r>
  <r>
    <s v="Boulder County"/>
    <s v=" Colorado"/>
    <n v="2011"/>
    <x v="106"/>
    <n v="293205"/>
    <n v="147266"/>
    <n v="145939"/>
    <n v="16712"/>
    <n v="17885"/>
    <n v="17299"/>
    <n v="23749"/>
    <n v="30493"/>
    <n v="19644"/>
    <n v="19351"/>
    <n v="20231"/>
    <n v="21110"/>
    <n v="21990"/>
    <n v="22283"/>
    <n v="19644"/>
    <n v="14367"/>
    <n v="9382"/>
    <n v="6743"/>
    <n v="4984"/>
    <n v="3518"/>
    <n v="4104"/>
  </r>
  <r>
    <s v="Broomfield County"/>
    <s v=" Colorado"/>
    <n v="2011"/>
    <x v="106"/>
    <n v="54592"/>
    <n v="27018"/>
    <n v="27574"/>
    <n v="3876"/>
    <n v="4203"/>
    <n v="3876"/>
    <n v="3493"/>
    <n v="3384"/>
    <n v="3275"/>
    <n v="3876"/>
    <n v="4531"/>
    <n v="4749"/>
    <n v="4421"/>
    <n v="3930"/>
    <n v="3712"/>
    <n v="2129"/>
    <n v="1583"/>
    <n v="1201"/>
    <n v="1037"/>
    <n v="655"/>
    <n v="655"/>
  </r>
  <r>
    <s v="Colonial Heights city"/>
    <s v=" Virginia"/>
    <n v="2011"/>
    <x v="111"/>
    <n v="17707"/>
    <n v="9497"/>
    <n v="8210"/>
    <n v="672"/>
    <n v="743"/>
    <n v="973"/>
    <n v="690"/>
    <n v="920"/>
    <n v="1186"/>
    <n v="938"/>
    <n v="1115"/>
    <n v="1186"/>
    <n v="1310"/>
    <n v="1505"/>
    <n v="1469"/>
    <n v="1522"/>
    <n v="1115"/>
    <n v="849"/>
    <n v="655"/>
    <n v="460"/>
    <n v="389"/>
  </r>
  <r>
    <s v="Cheyenne County"/>
    <s v=" Colorado"/>
    <n v="2011"/>
    <x v="106"/>
    <n v="2247"/>
    <n v="1146"/>
    <n v="1101"/>
    <n v="110"/>
    <n v="134"/>
    <n v="155"/>
    <n v="211"/>
    <n v="173"/>
    <n v="83"/>
    <n v="74"/>
    <n v="155"/>
    <n v="96"/>
    <n v="197"/>
    <n v="155"/>
    <n v="137"/>
    <n v="114"/>
    <n v="87"/>
    <n v="107"/>
    <n v="62"/>
    <n v="87"/>
    <n v="103"/>
  </r>
  <r>
    <s v="Conejos County"/>
    <s v=" Colorado"/>
    <n v="2011"/>
    <x v="106"/>
    <n v="8228"/>
    <n v="4100"/>
    <n v="4128"/>
    <n v="617"/>
    <n v="592"/>
    <n v="699"/>
    <n v="658"/>
    <n v="477"/>
    <n v="411"/>
    <n v="394"/>
    <n v="394"/>
    <n v="510"/>
    <n v="559"/>
    <n v="600"/>
    <n v="617"/>
    <n v="419"/>
    <n v="296"/>
    <n v="386"/>
    <n v="304"/>
    <n v="164"/>
    <n v="115"/>
  </r>
  <r>
    <s v="Costilla County"/>
    <s v=" Colorado"/>
    <n v="2011"/>
    <x v="106"/>
    <n v="3556"/>
    <n v="1815"/>
    <n v="1741"/>
    <n v="160"/>
    <n v="181"/>
    <n v="181"/>
    <n v="373"/>
    <n v="149"/>
    <n v="106"/>
    <n v="106"/>
    <n v="177"/>
    <n v="216"/>
    <n v="238"/>
    <n v="273"/>
    <n v="316"/>
    <n v="263"/>
    <n v="259"/>
    <n v="220"/>
    <n v="96"/>
    <n v="110"/>
    <n v="128"/>
  </r>
  <r>
    <s v="Crowley County"/>
    <s v=" Colorado"/>
    <n v="2011"/>
    <x v="106"/>
    <n v="5866"/>
    <n v="4234"/>
    <n v="1632"/>
    <n v="222"/>
    <n v="199"/>
    <n v="234"/>
    <n v="357"/>
    <n v="393"/>
    <n v="346"/>
    <n v="604"/>
    <n v="692"/>
    <n v="557"/>
    <n v="569"/>
    <n v="451"/>
    <n v="287"/>
    <n v="351"/>
    <n v="181"/>
    <n v="158"/>
    <n v="129"/>
    <n v="82"/>
    <n v="41"/>
  </r>
  <r>
    <s v="Custer County"/>
    <s v=" Colorado"/>
    <n v="2011"/>
    <x v="106"/>
    <n v="3853"/>
    <n v="2035"/>
    <n v="1818"/>
    <n v="157"/>
    <n v="227"/>
    <n v="111"/>
    <n v="238"/>
    <n v="111"/>
    <n v="57"/>
    <n v="88"/>
    <n v="165"/>
    <n v="223"/>
    <n v="285"/>
    <n v="412"/>
    <n v="412"/>
    <n v="497"/>
    <n v="161"/>
    <n v="396"/>
    <n v="177"/>
    <n v="38"/>
    <n v="88"/>
  </r>
  <r>
    <s v="Delta County"/>
    <s v=" Colorado"/>
    <n v="2011"/>
    <x v="106"/>
    <n v="30666"/>
    <n v="15414"/>
    <n v="15252"/>
    <n v="1686"/>
    <n v="1625"/>
    <n v="2085"/>
    <n v="1870"/>
    <n v="1349"/>
    <n v="1655"/>
    <n v="1594"/>
    <n v="1471"/>
    <n v="1809"/>
    <n v="2177"/>
    <n v="2391"/>
    <n v="2146"/>
    <n v="2453"/>
    <n v="1962"/>
    <n v="1563"/>
    <n v="1103"/>
    <n v="797"/>
    <n v="919"/>
  </r>
  <r>
    <s v="Denver County"/>
    <s v=" Colorado"/>
    <n v="2011"/>
    <x v="106"/>
    <n v="590507"/>
    <n v="295615"/>
    <n v="294892"/>
    <n v="43697"/>
    <n v="36611"/>
    <n v="29525"/>
    <n v="31887"/>
    <n v="46059"/>
    <n v="63774"/>
    <n v="56098"/>
    <n v="49012"/>
    <n v="39563"/>
    <n v="36611"/>
    <n v="35430"/>
    <n v="32477"/>
    <n v="27163"/>
    <n v="17715"/>
    <n v="13581"/>
    <n v="10629"/>
    <n v="9448"/>
    <n v="10629"/>
  </r>
  <r>
    <s v="Dolores County"/>
    <s v=" Colorado"/>
    <n v="2011"/>
    <x v="106"/>
    <n v="2043"/>
    <n v="1154"/>
    <n v="889"/>
    <n v="116"/>
    <n v="147"/>
    <n v="192"/>
    <n v="77"/>
    <n v="34"/>
    <n v="106"/>
    <n v="130"/>
    <n v="134"/>
    <n v="140"/>
    <n v="132"/>
    <n v="153"/>
    <n v="220"/>
    <n v="104"/>
    <n v="120"/>
    <n v="53"/>
    <n v="44"/>
    <n v="59"/>
    <n v="75"/>
  </r>
  <r>
    <s v="Douglas County"/>
    <s v=" Colorado"/>
    <n v="2011"/>
    <x v="106"/>
    <n v="280643"/>
    <n v="138784"/>
    <n v="141859"/>
    <n v="22170"/>
    <n v="25257"/>
    <n v="24977"/>
    <n v="18522"/>
    <n v="9822"/>
    <n v="14312"/>
    <n v="19645"/>
    <n v="24696"/>
    <n v="26941"/>
    <n v="24977"/>
    <n v="20767"/>
    <n v="16838"/>
    <n v="12348"/>
    <n v="7858"/>
    <n v="4770"/>
    <n v="3367"/>
    <n v="2245"/>
    <n v="1122"/>
  </r>
  <r>
    <s v="Eagle County"/>
    <s v=" Colorado"/>
    <n v="2011"/>
    <x v="106"/>
    <n v="51457"/>
    <n v="27432"/>
    <n v="24025"/>
    <n v="3910"/>
    <n v="3653"/>
    <n v="3190"/>
    <n v="2830"/>
    <n v="4013"/>
    <n v="4579"/>
    <n v="4579"/>
    <n v="4682"/>
    <n v="4322"/>
    <n v="3962"/>
    <n v="3807"/>
    <n v="3293"/>
    <n v="2006"/>
    <n v="1337"/>
    <n v="617"/>
    <n v="514"/>
    <n v="205"/>
    <n v="51"/>
  </r>
  <r>
    <s v="Elbert County"/>
    <s v=" Colorado"/>
    <n v="2011"/>
    <x v="106"/>
    <n v="22859"/>
    <n v="11426"/>
    <n v="11433"/>
    <n v="1120"/>
    <n v="1737"/>
    <n v="1851"/>
    <n v="1760"/>
    <n v="777"/>
    <n v="685"/>
    <n v="982"/>
    <n v="1600"/>
    <n v="1828"/>
    <n v="2514"/>
    <n v="2423"/>
    <n v="2080"/>
    <n v="1417"/>
    <n v="754"/>
    <n v="662"/>
    <n v="297"/>
    <n v="205"/>
    <n v="160"/>
  </r>
  <r>
    <s v="El Paso County"/>
    <s v=" Colorado"/>
    <n v="2011"/>
    <x v="106"/>
    <n v="611377"/>
    <n v="304635"/>
    <n v="306742"/>
    <n v="44019"/>
    <n v="45853"/>
    <n v="42796"/>
    <n v="45853"/>
    <n v="47687"/>
    <n v="45241"/>
    <n v="40350"/>
    <n v="39739"/>
    <n v="43407"/>
    <n v="47076"/>
    <n v="44019"/>
    <n v="34237"/>
    <n v="30568"/>
    <n v="20175"/>
    <n v="14061"/>
    <n v="11004"/>
    <n v="7947"/>
    <n v="7336"/>
  </r>
  <r>
    <s v="Fremont County"/>
    <s v=" Colorado"/>
    <n v="2011"/>
    <x v="106"/>
    <n v="47040"/>
    <n v="27468"/>
    <n v="19572"/>
    <n v="2116"/>
    <n v="1928"/>
    <n v="2210"/>
    <n v="1975"/>
    <n v="2869"/>
    <n v="3433"/>
    <n v="3622"/>
    <n v="3339"/>
    <n v="3245"/>
    <n v="3904"/>
    <n v="3669"/>
    <n v="3245"/>
    <n v="3433"/>
    <n v="2634"/>
    <n v="1787"/>
    <n v="1458"/>
    <n v="1317"/>
    <n v="893"/>
  </r>
  <r>
    <s v="Garfield County"/>
    <s v=" Colorado"/>
    <n v="2011"/>
    <x v="106"/>
    <n v="55696"/>
    <n v="28745"/>
    <n v="26951"/>
    <n v="4511"/>
    <n v="4177"/>
    <n v="3954"/>
    <n v="3731"/>
    <n v="3397"/>
    <n v="4288"/>
    <n v="4288"/>
    <n v="4177"/>
    <n v="4010"/>
    <n v="4288"/>
    <n v="4065"/>
    <n v="3620"/>
    <n v="2506"/>
    <n v="1503"/>
    <n v="1169"/>
    <n v="779"/>
    <n v="556"/>
    <n v="668"/>
  </r>
  <r>
    <s v="Rooks County"/>
    <s v=" Kansas"/>
    <n v="2011"/>
    <x v="112"/>
    <n v="5241"/>
    <n v="2729"/>
    <n v="2512"/>
    <n v="241"/>
    <n v="204"/>
    <n v="324"/>
    <n v="277"/>
    <n v="157"/>
    <n v="193"/>
    <n v="356"/>
    <n v="435"/>
    <n v="455"/>
    <n v="513"/>
    <n v="623"/>
    <n v="518"/>
    <n v="435"/>
    <n v="288"/>
    <n v="68"/>
    <n v="62"/>
    <n v="62"/>
    <n v="15"/>
  </r>
  <r>
    <s v="Gunnison County"/>
    <s v=" Colorado"/>
    <n v="2011"/>
    <x v="106"/>
    <n v="15274"/>
    <n v="8252"/>
    <n v="7022"/>
    <n v="778"/>
    <n v="962"/>
    <n v="534"/>
    <n v="1603"/>
    <n v="1863"/>
    <n v="1145"/>
    <n v="1130"/>
    <n v="1023"/>
    <n v="1069"/>
    <n v="946"/>
    <n v="1038"/>
    <n v="1069"/>
    <n v="794"/>
    <n v="534"/>
    <n v="290"/>
    <n v="198"/>
    <n v="168"/>
    <n v="122"/>
  </r>
  <r>
    <s v="Huerfano County"/>
    <s v=" Colorado"/>
    <n v="2011"/>
    <x v="106"/>
    <n v="6829"/>
    <n v="3433"/>
    <n v="3396"/>
    <n v="239"/>
    <n v="348"/>
    <n v="416"/>
    <n v="286"/>
    <n v="375"/>
    <n v="327"/>
    <n v="157"/>
    <n v="375"/>
    <n v="348"/>
    <n v="457"/>
    <n v="553"/>
    <n v="641"/>
    <n v="648"/>
    <n v="389"/>
    <n v="478"/>
    <n v="252"/>
    <n v="232"/>
    <n v="293"/>
  </r>
  <r>
    <s v="Jefferson County"/>
    <s v=" Colorado"/>
    <n v="2011"/>
    <x v="106"/>
    <n v="532243"/>
    <n v="263930"/>
    <n v="268313"/>
    <n v="30337"/>
    <n v="31402"/>
    <n v="35128"/>
    <n v="35660"/>
    <n v="31934"/>
    <n v="32999"/>
    <n v="31934"/>
    <n v="36192"/>
    <n v="37789"/>
    <n v="45240"/>
    <n v="45772"/>
    <n v="39918"/>
    <n v="31934"/>
    <n v="20757"/>
    <n v="15435"/>
    <n v="11709"/>
    <n v="9048"/>
    <n v="8515"/>
  </r>
  <r>
    <s v="Kiowa County"/>
    <s v=" Colorado"/>
    <n v="2011"/>
    <x v="106"/>
    <n v="1728"/>
    <n v="784"/>
    <n v="944"/>
    <n v="100"/>
    <n v="88"/>
    <n v="160"/>
    <n v="181"/>
    <n v="58"/>
    <n v="74"/>
    <n v="63"/>
    <n v="103"/>
    <n v="77"/>
    <n v="126"/>
    <n v="119"/>
    <n v="127"/>
    <n v="107"/>
    <n v="115"/>
    <n v="98"/>
    <n v="34"/>
    <n v="36"/>
    <n v="53"/>
  </r>
  <r>
    <s v="Kit Carson County"/>
    <s v=" Colorado"/>
    <n v="2011"/>
    <x v="106"/>
    <n v="8178"/>
    <n v="4597"/>
    <n v="3581"/>
    <n v="466"/>
    <n v="523"/>
    <n v="498"/>
    <n v="596"/>
    <n v="417"/>
    <n v="556"/>
    <n v="580"/>
    <n v="621"/>
    <n v="392"/>
    <n v="719"/>
    <n v="588"/>
    <n v="474"/>
    <n v="441"/>
    <n v="384"/>
    <n v="302"/>
    <n v="261"/>
    <n v="179"/>
    <n v="163"/>
  </r>
  <r>
    <s v="La Plata County"/>
    <s v=" Colorado"/>
    <n v="2011"/>
    <x v="106"/>
    <n v="50820"/>
    <n v="25800"/>
    <n v="25020"/>
    <n v="2795"/>
    <n v="2744"/>
    <n v="2896"/>
    <n v="3862"/>
    <n v="4268"/>
    <n v="3455"/>
    <n v="3303"/>
    <n v="3150"/>
    <n v="3252"/>
    <n v="3862"/>
    <n v="4268"/>
    <n v="3862"/>
    <n v="3201"/>
    <n v="2083"/>
    <n v="1422"/>
    <n v="863"/>
    <n v="762"/>
    <n v="609"/>
  </r>
  <r>
    <s v="Larimer County"/>
    <s v=" Colorado"/>
    <n v="2011"/>
    <x v="106"/>
    <n v="296107"/>
    <n v="146805"/>
    <n v="149302"/>
    <n v="17174"/>
    <n v="17766"/>
    <n v="17470"/>
    <n v="23392"/>
    <n v="31091"/>
    <n v="21319"/>
    <n v="19246"/>
    <n v="18062"/>
    <n v="18654"/>
    <n v="20727"/>
    <n v="21911"/>
    <n v="19246"/>
    <n v="15989"/>
    <n v="10659"/>
    <n v="7994"/>
    <n v="5922"/>
    <n v="4737"/>
    <n v="4737"/>
  </r>
  <r>
    <s v="Las Animas County"/>
    <s v=" Colorado"/>
    <n v="2011"/>
    <x v="106"/>
    <n v="15549"/>
    <n v="7888"/>
    <n v="7661"/>
    <n v="901"/>
    <n v="917"/>
    <n v="932"/>
    <n v="1088"/>
    <n v="870"/>
    <n v="886"/>
    <n v="730"/>
    <n v="792"/>
    <n v="979"/>
    <n v="1135"/>
    <n v="1259"/>
    <n v="1337"/>
    <n v="995"/>
    <n v="870"/>
    <n v="621"/>
    <n v="513"/>
    <n v="373"/>
    <n v="357"/>
  </r>
  <r>
    <s v="Lincoln County"/>
    <s v=" Colorado"/>
    <n v="2011"/>
    <x v="106"/>
    <n v="5462"/>
    <n v="3226"/>
    <n v="2236"/>
    <n v="262"/>
    <n v="223"/>
    <n v="300"/>
    <n v="251"/>
    <n v="453"/>
    <n v="464"/>
    <n v="349"/>
    <n v="442"/>
    <n v="322"/>
    <n v="436"/>
    <n v="447"/>
    <n v="311"/>
    <n v="289"/>
    <n v="202"/>
    <n v="223"/>
    <n v="196"/>
    <n v="114"/>
    <n v="163"/>
  </r>
  <r>
    <s v="Logan County"/>
    <s v=" Colorado"/>
    <n v="2011"/>
    <x v="106"/>
    <n v="22417"/>
    <n v="12254"/>
    <n v="10163"/>
    <n v="1165"/>
    <n v="1412"/>
    <n v="1143"/>
    <n v="1838"/>
    <n v="1927"/>
    <n v="1569"/>
    <n v="1277"/>
    <n v="1389"/>
    <n v="1412"/>
    <n v="1815"/>
    <n v="1726"/>
    <n v="1322"/>
    <n v="1143"/>
    <n v="986"/>
    <n v="560"/>
    <n v="560"/>
    <n v="493"/>
    <n v="627"/>
  </r>
  <r>
    <s v="Mesa County"/>
    <s v=" Colorado"/>
    <n v="2011"/>
    <x v="106"/>
    <n v="144766"/>
    <n v="71968"/>
    <n v="72798"/>
    <n v="9699"/>
    <n v="9699"/>
    <n v="8685"/>
    <n v="10133"/>
    <n v="10133"/>
    <n v="9988"/>
    <n v="8685"/>
    <n v="8975"/>
    <n v="7672"/>
    <n v="9988"/>
    <n v="11002"/>
    <n v="10278"/>
    <n v="8106"/>
    <n v="6080"/>
    <n v="5211"/>
    <n v="4198"/>
    <n v="3040"/>
    <n v="2895"/>
  </r>
  <r>
    <s v="Mineral County"/>
    <s v=" Colorado"/>
    <n v="2011"/>
    <x v="106"/>
    <n v="723"/>
    <n v="356"/>
    <n v="367"/>
    <n v="8"/>
    <n v="4"/>
    <n v="20"/>
    <n v="13"/>
    <n v="42"/>
    <n v="25"/>
    <n v="7"/>
    <n v="26"/>
    <n v="13"/>
    <n v="42"/>
    <n v="91"/>
    <n v="96"/>
    <n v="128"/>
    <n v="57"/>
    <n v="88"/>
    <n v="23"/>
    <n v="15"/>
    <n v="15"/>
  </r>
  <r>
    <s v="Moffat County"/>
    <s v=" Colorado"/>
    <n v="2011"/>
    <x v="106"/>
    <n v="13586"/>
    <n v="6940"/>
    <n v="6646"/>
    <n v="1046"/>
    <n v="1195"/>
    <n v="787"/>
    <n v="964"/>
    <n v="787"/>
    <n v="923"/>
    <n v="910"/>
    <n v="733"/>
    <n v="910"/>
    <n v="1005"/>
    <n v="1195"/>
    <n v="883"/>
    <n v="774"/>
    <n v="448"/>
    <n v="380"/>
    <n v="298"/>
    <n v="190"/>
    <n v="122"/>
  </r>
  <r>
    <s v="Montezuma County"/>
    <s v=" Colorado"/>
    <n v="2011"/>
    <x v="106"/>
    <n v="25372"/>
    <n v="12572"/>
    <n v="12800"/>
    <n v="1573"/>
    <n v="1725"/>
    <n v="1598"/>
    <n v="1547"/>
    <n v="1268"/>
    <n v="1370"/>
    <n v="1395"/>
    <n v="1167"/>
    <n v="1852"/>
    <n v="1776"/>
    <n v="2055"/>
    <n v="2131"/>
    <n v="1776"/>
    <n v="1319"/>
    <n v="913"/>
    <n v="837"/>
    <n v="583"/>
    <n v="456"/>
  </r>
  <r>
    <s v="Montrose County"/>
    <s v=" Colorado"/>
    <n v="2011"/>
    <x v="106"/>
    <n v="40812"/>
    <n v="20098"/>
    <n v="20714"/>
    <n v="2571"/>
    <n v="3060"/>
    <n v="2734"/>
    <n v="2489"/>
    <n v="1918"/>
    <n v="2203"/>
    <n v="2122"/>
    <n v="2203"/>
    <n v="2652"/>
    <n v="2897"/>
    <n v="3101"/>
    <n v="2816"/>
    <n v="2775"/>
    <n v="2244"/>
    <n v="1673"/>
    <n v="1428"/>
    <n v="938"/>
    <n v="938"/>
  </r>
  <r>
    <s v="Morgan County"/>
    <s v=" Colorado"/>
    <n v="2011"/>
    <x v="106"/>
    <n v="27943"/>
    <n v="13943"/>
    <n v="14000"/>
    <n v="2011"/>
    <n v="2011"/>
    <n v="2319"/>
    <n v="2039"/>
    <n v="1760"/>
    <n v="1844"/>
    <n v="1564"/>
    <n v="1760"/>
    <n v="1760"/>
    <n v="1928"/>
    <n v="2067"/>
    <n v="1508"/>
    <n v="1425"/>
    <n v="1005"/>
    <n v="922"/>
    <n v="558"/>
    <n v="698"/>
    <n v="698"/>
  </r>
  <r>
    <s v="Otero County"/>
    <s v=" Colorado"/>
    <n v="2011"/>
    <x v="106"/>
    <n v="18795"/>
    <n v="9285"/>
    <n v="9510"/>
    <n v="1184"/>
    <n v="1428"/>
    <n v="1202"/>
    <n v="1409"/>
    <n v="1033"/>
    <n v="977"/>
    <n v="1014"/>
    <n v="1033"/>
    <n v="1052"/>
    <n v="1259"/>
    <n v="1353"/>
    <n v="1240"/>
    <n v="1202"/>
    <n v="789"/>
    <n v="958"/>
    <n v="563"/>
    <n v="545"/>
    <n v="507"/>
  </r>
  <r>
    <s v="Ouray County"/>
    <s v=" Colorado"/>
    <n v="2011"/>
    <x v="106"/>
    <n v="4371"/>
    <n v="2227"/>
    <n v="2144"/>
    <n v="192"/>
    <n v="183"/>
    <n v="314"/>
    <n v="327"/>
    <n v="39"/>
    <n v="174"/>
    <n v="131"/>
    <n v="284"/>
    <n v="332"/>
    <n v="371"/>
    <n v="472"/>
    <n v="437"/>
    <n v="419"/>
    <n v="362"/>
    <n v="157"/>
    <n v="91"/>
    <n v="48"/>
    <n v="30"/>
  </r>
  <r>
    <s v="Park County"/>
    <s v=" Colorado"/>
    <n v="2011"/>
    <x v="106"/>
    <n v="16259"/>
    <n v="8425"/>
    <n v="7834"/>
    <n v="829"/>
    <n v="991"/>
    <n v="747"/>
    <n v="1024"/>
    <n v="504"/>
    <n v="617"/>
    <n v="747"/>
    <n v="845"/>
    <n v="1544"/>
    <n v="1625"/>
    <n v="1967"/>
    <n v="1642"/>
    <n v="1398"/>
    <n v="699"/>
    <n v="617"/>
    <n v="292"/>
    <n v="16"/>
    <n v="162"/>
  </r>
  <r>
    <s v="Dewey County"/>
    <s v=" Oklahoma"/>
    <n v="2011"/>
    <x v="113"/>
    <n v="4391"/>
    <n v="2138"/>
    <n v="2253"/>
    <n v="285"/>
    <n v="311"/>
    <n v="364"/>
    <n v="276"/>
    <n v="223"/>
    <n v="184"/>
    <n v="228"/>
    <n v="162"/>
    <n v="395"/>
    <n v="302"/>
    <n v="237"/>
    <n v="302"/>
    <n v="259"/>
    <n v="175"/>
    <n v="131"/>
    <n v="254"/>
    <n v="114"/>
    <n v="175"/>
  </r>
  <r>
    <s v="Pitkin County"/>
    <s v=" Colorado"/>
    <n v="2011"/>
    <x v="106"/>
    <n v="16709"/>
    <n v="8748"/>
    <n v="7961"/>
    <n v="785"/>
    <n v="718"/>
    <n v="885"/>
    <n v="868"/>
    <n v="685"/>
    <n v="1503"/>
    <n v="1019"/>
    <n v="985"/>
    <n v="1721"/>
    <n v="1370"/>
    <n v="1620"/>
    <n v="1370"/>
    <n v="1320"/>
    <n v="768"/>
    <n v="501"/>
    <n v="384"/>
    <n v="133"/>
    <n v="66"/>
  </r>
  <r>
    <s v="Prowers County"/>
    <s v=" Colorado"/>
    <n v="2011"/>
    <x v="106"/>
    <n v="12615"/>
    <n v="6287"/>
    <n v="6328"/>
    <n v="983"/>
    <n v="794"/>
    <n v="1122"/>
    <n v="1059"/>
    <n v="706"/>
    <n v="744"/>
    <n v="706"/>
    <n v="668"/>
    <n v="706"/>
    <n v="857"/>
    <n v="883"/>
    <n v="794"/>
    <n v="731"/>
    <n v="466"/>
    <n v="504"/>
    <n v="378"/>
    <n v="189"/>
    <n v="302"/>
  </r>
  <r>
    <s v="Pueblo County"/>
    <s v=" Colorado"/>
    <n v="2011"/>
    <x v="106"/>
    <n v="157946"/>
    <n v="77655"/>
    <n v="80291"/>
    <n v="10424"/>
    <n v="10740"/>
    <n v="10898"/>
    <n v="11530"/>
    <n v="9950"/>
    <n v="9634"/>
    <n v="9318"/>
    <n v="9476"/>
    <n v="9634"/>
    <n v="10898"/>
    <n v="11214"/>
    <n v="10424"/>
    <n v="9476"/>
    <n v="6633"/>
    <n v="5844"/>
    <n v="4738"/>
    <n v="4106"/>
    <n v="2843"/>
  </r>
  <r>
    <s v="Rio Blanco County"/>
    <s v=" Colorado"/>
    <n v="2011"/>
    <x v="106"/>
    <n v="6616"/>
    <n v="3392"/>
    <n v="3224"/>
    <n v="489"/>
    <n v="463"/>
    <n v="390"/>
    <n v="410"/>
    <n v="482"/>
    <n v="436"/>
    <n v="410"/>
    <n v="383"/>
    <n v="416"/>
    <n v="535"/>
    <n v="562"/>
    <n v="390"/>
    <n v="410"/>
    <n v="258"/>
    <n v="218"/>
    <n v="172"/>
    <n v="119"/>
    <n v="52"/>
  </r>
  <r>
    <s v="Rio Grande County"/>
    <s v=" Colorado"/>
    <n v="2011"/>
    <x v="106"/>
    <n v="11913"/>
    <n v="5891"/>
    <n v="6022"/>
    <n v="798"/>
    <n v="857"/>
    <n v="821"/>
    <n v="1048"/>
    <n v="536"/>
    <n v="500"/>
    <n v="655"/>
    <n v="607"/>
    <n v="726"/>
    <n v="881"/>
    <n v="881"/>
    <n v="988"/>
    <n v="667"/>
    <n v="607"/>
    <n v="428"/>
    <n v="309"/>
    <n v="273"/>
    <n v="285"/>
  </r>
  <r>
    <s v="Routt County"/>
    <s v=" Colorado"/>
    <n v="2011"/>
    <x v="106"/>
    <n v="23201"/>
    <n v="12424"/>
    <n v="10777"/>
    <n v="1322"/>
    <n v="1299"/>
    <n v="1345"/>
    <n v="1322"/>
    <n v="1670"/>
    <n v="1786"/>
    <n v="1577"/>
    <n v="1763"/>
    <n v="1809"/>
    <n v="1972"/>
    <n v="2111"/>
    <n v="1925"/>
    <n v="1484"/>
    <n v="765"/>
    <n v="464"/>
    <n v="301"/>
    <n v="185"/>
    <n v="92"/>
  </r>
  <r>
    <s v="Saguache County"/>
    <s v=" Colorado"/>
    <n v="2011"/>
    <x v="106"/>
    <n v="6165"/>
    <n v="3167"/>
    <n v="2998"/>
    <n v="400"/>
    <n v="388"/>
    <n v="351"/>
    <n v="406"/>
    <n v="406"/>
    <n v="271"/>
    <n v="221"/>
    <n v="376"/>
    <n v="443"/>
    <n v="474"/>
    <n v="493"/>
    <n v="561"/>
    <n v="530"/>
    <n v="351"/>
    <n v="197"/>
    <n v="166"/>
    <n v="55"/>
    <n v="67"/>
  </r>
  <r>
    <s v="San Juan County"/>
    <s v=" Colorado"/>
    <n v="2011"/>
    <x v="106"/>
    <n v="801"/>
    <n v="462"/>
    <n v="339"/>
    <n v="33"/>
    <n v="29"/>
    <n v="13"/>
    <n v="16"/>
    <n v="56"/>
    <n v="147"/>
    <n v="64"/>
    <n v="52"/>
    <n v="35"/>
    <n v="95"/>
    <n v="32"/>
    <n v="40"/>
    <n v="83"/>
    <n v="40"/>
    <n v="23"/>
    <n v="23"/>
    <n v="5"/>
    <n v="7"/>
  </r>
  <r>
    <s v="San Miguel County"/>
    <s v=" Colorado"/>
    <n v="2011"/>
    <x v="106"/>
    <n v="7383"/>
    <n v="3952"/>
    <n v="3431"/>
    <n v="428"/>
    <n v="502"/>
    <n v="302"/>
    <n v="280"/>
    <n v="406"/>
    <n v="642"/>
    <n v="657"/>
    <n v="642"/>
    <n v="634"/>
    <n v="716"/>
    <n v="649"/>
    <n v="479"/>
    <n v="598"/>
    <n v="147"/>
    <n v="214"/>
    <n v="44"/>
    <n v="36"/>
    <n v="7"/>
  </r>
  <r>
    <s v="Sedgwick County"/>
    <s v=" Colorado"/>
    <n v="2011"/>
    <x v="106"/>
    <n v="2390"/>
    <n v="1187"/>
    <n v="1203"/>
    <n v="109"/>
    <n v="90"/>
    <n v="152"/>
    <n v="131"/>
    <n v="112"/>
    <n v="81"/>
    <n v="97"/>
    <n v="95"/>
    <n v="143"/>
    <n v="155"/>
    <n v="272"/>
    <n v="164"/>
    <n v="152"/>
    <n v="191"/>
    <n v="136"/>
    <n v="126"/>
    <n v="74"/>
    <n v="100"/>
  </r>
  <r>
    <s v="Summit County"/>
    <s v=" Colorado"/>
    <n v="2011"/>
    <x v="106"/>
    <n v="27496"/>
    <n v="15154"/>
    <n v="12342"/>
    <n v="1567"/>
    <n v="1292"/>
    <n v="1319"/>
    <n v="1099"/>
    <n v="2337"/>
    <n v="2997"/>
    <n v="2447"/>
    <n v="2309"/>
    <n v="2337"/>
    <n v="2034"/>
    <n v="2172"/>
    <n v="1897"/>
    <n v="1539"/>
    <n v="962"/>
    <n v="659"/>
    <n v="357"/>
    <n v="82"/>
    <n v="82"/>
  </r>
  <r>
    <s v="Teller County"/>
    <s v=" Colorado"/>
    <n v="2011"/>
    <x v="106"/>
    <n v="23035"/>
    <n v="11854"/>
    <n v="11181"/>
    <n v="1059"/>
    <n v="1036"/>
    <n v="1750"/>
    <n v="1405"/>
    <n v="783"/>
    <n v="875"/>
    <n v="1013"/>
    <n v="1220"/>
    <n v="1727"/>
    <n v="2234"/>
    <n v="2579"/>
    <n v="2349"/>
    <n v="2119"/>
    <n v="1359"/>
    <n v="668"/>
    <n v="345"/>
    <n v="345"/>
    <n v="161"/>
  </r>
  <r>
    <s v="Weld County"/>
    <s v=" Colorado"/>
    <n v="2011"/>
    <x v="106"/>
    <n v="248441"/>
    <n v="124560"/>
    <n v="123881"/>
    <n v="20123"/>
    <n v="20869"/>
    <n v="17390"/>
    <n v="19378"/>
    <n v="18633"/>
    <n v="17390"/>
    <n v="17390"/>
    <n v="18136"/>
    <n v="16148"/>
    <n v="17142"/>
    <n v="16645"/>
    <n v="14409"/>
    <n v="11179"/>
    <n v="7453"/>
    <n v="5962"/>
    <n v="3975"/>
    <n v="3229"/>
    <n v="2484"/>
  </r>
  <r>
    <s v="Yuma County"/>
    <s v=" Colorado"/>
    <n v="2011"/>
    <x v="106"/>
    <n v="9960"/>
    <n v="4923"/>
    <n v="5037"/>
    <n v="806"/>
    <n v="776"/>
    <n v="647"/>
    <n v="537"/>
    <n v="547"/>
    <n v="567"/>
    <n v="806"/>
    <n v="687"/>
    <n v="448"/>
    <n v="627"/>
    <n v="687"/>
    <n v="756"/>
    <n v="478"/>
    <n v="348"/>
    <n v="438"/>
    <n v="338"/>
    <n v="288"/>
    <n v="179"/>
  </r>
  <r>
    <s v="Fairfield County"/>
    <s v=" Connecticut"/>
    <n v="2011"/>
    <x v="114"/>
    <n v="911196"/>
    <n v="442978"/>
    <n v="468218"/>
    <n v="57405"/>
    <n v="61961"/>
    <n v="66517"/>
    <n v="62872"/>
    <n v="49204"/>
    <n v="51026"/>
    <n v="53760"/>
    <n v="61050"/>
    <n v="72895"/>
    <n v="76540"/>
    <n v="70162"/>
    <n v="55582"/>
    <n v="48293"/>
    <n v="35536"/>
    <n v="25513"/>
    <n v="21868"/>
    <n v="20046"/>
    <n v="20046"/>
  </r>
  <r>
    <s v="Hartford County"/>
    <s v=" Connecticut"/>
    <n v="2011"/>
    <x v="114"/>
    <n v="890588"/>
    <n v="430282"/>
    <n v="460306"/>
    <n v="50763"/>
    <n v="57888"/>
    <n v="57888"/>
    <n v="62341"/>
    <n v="54325"/>
    <n v="55216"/>
    <n v="52544"/>
    <n v="56997"/>
    <n v="65012"/>
    <n v="71247"/>
    <n v="68575"/>
    <n v="58778"/>
    <n v="49872"/>
    <n v="35623"/>
    <n v="26717"/>
    <n v="24045"/>
    <n v="19592"/>
    <n v="22264"/>
  </r>
  <r>
    <s v="Litchfield County"/>
    <s v=" Connecticut"/>
    <n v="2011"/>
    <x v="114"/>
    <n v="189719"/>
    <n v="93211"/>
    <n v="96508"/>
    <n v="9296"/>
    <n v="11383"/>
    <n v="12521"/>
    <n v="12521"/>
    <n v="8727"/>
    <n v="8347"/>
    <n v="8916"/>
    <n v="11762"/>
    <n v="14987"/>
    <n v="17074"/>
    <n v="17074"/>
    <n v="15556"/>
    <n v="11952"/>
    <n v="8916"/>
    <n v="6260"/>
    <n v="5501"/>
    <n v="4173"/>
    <n v="4742"/>
  </r>
  <r>
    <s v="Middlesex County"/>
    <s v=" Connecticut"/>
    <n v="2011"/>
    <x v="114"/>
    <n v="165274"/>
    <n v="80779"/>
    <n v="84495"/>
    <n v="8263"/>
    <n v="10081"/>
    <n v="10246"/>
    <n v="10908"/>
    <n v="8924"/>
    <n v="8428"/>
    <n v="8594"/>
    <n v="10412"/>
    <n v="13387"/>
    <n v="14213"/>
    <n v="13883"/>
    <n v="12065"/>
    <n v="10908"/>
    <n v="7437"/>
    <n v="5619"/>
    <n v="4792"/>
    <n v="3305"/>
    <n v="3966"/>
  </r>
  <r>
    <s v="New Haven County"/>
    <s v=" Connecticut"/>
    <n v="2011"/>
    <x v="114"/>
    <n v="858759"/>
    <n v="413358"/>
    <n v="445401"/>
    <n v="48949"/>
    <n v="50666"/>
    <n v="57536"/>
    <n v="62689"/>
    <n v="58395"/>
    <n v="54960"/>
    <n v="51525"/>
    <n v="55819"/>
    <n v="60971"/>
    <n v="66983"/>
    <n v="64406"/>
    <n v="54960"/>
    <n v="47231"/>
    <n v="33491"/>
    <n v="25762"/>
    <n v="21468"/>
    <n v="18892"/>
    <n v="23186"/>
  </r>
  <r>
    <s v="New London County"/>
    <s v=" Connecticut"/>
    <n v="2011"/>
    <x v="114"/>
    <n v="272891"/>
    <n v="135889"/>
    <n v="137002"/>
    <n v="15009"/>
    <n v="15554"/>
    <n v="17737"/>
    <n v="18829"/>
    <n v="19102"/>
    <n v="16646"/>
    <n v="15554"/>
    <n v="17465"/>
    <n v="19921"/>
    <n v="22649"/>
    <n v="21831"/>
    <n v="18010"/>
    <n v="16100"/>
    <n v="11188"/>
    <n v="8732"/>
    <n v="6822"/>
    <n v="6003"/>
    <n v="5184"/>
  </r>
  <r>
    <s v="Tolland County"/>
    <s v=" Connecticut"/>
    <n v="2011"/>
    <x v="114"/>
    <n v="151774"/>
    <n v="76423"/>
    <n v="75351"/>
    <n v="6981"/>
    <n v="8651"/>
    <n v="9409"/>
    <n v="14418"/>
    <n v="16239"/>
    <n v="7892"/>
    <n v="7588"/>
    <n v="8954"/>
    <n v="11079"/>
    <n v="12597"/>
    <n v="11990"/>
    <n v="10017"/>
    <n v="7892"/>
    <n v="5767"/>
    <n v="4249"/>
    <n v="3339"/>
    <n v="2276"/>
    <n v="2428"/>
  </r>
  <r>
    <s v="Windham County"/>
    <s v=" Connecticut"/>
    <n v="2011"/>
    <x v="114"/>
    <n v="117971"/>
    <n v="58469"/>
    <n v="59502"/>
    <n v="6488"/>
    <n v="7196"/>
    <n v="7786"/>
    <n v="9319"/>
    <n v="8257"/>
    <n v="6960"/>
    <n v="6842"/>
    <n v="7668"/>
    <n v="8965"/>
    <n v="9791"/>
    <n v="9437"/>
    <n v="7668"/>
    <n v="6606"/>
    <n v="4128"/>
    <n v="3657"/>
    <n v="2477"/>
    <n v="2005"/>
    <n v="2595"/>
  </r>
  <r>
    <s v="Kent County"/>
    <s v=" Delaware"/>
    <n v="2011"/>
    <x v="115"/>
    <n v="159936"/>
    <n v="77247"/>
    <n v="82689"/>
    <n v="11035"/>
    <n v="10715"/>
    <n v="11355"/>
    <n v="12155"/>
    <n v="12155"/>
    <n v="10395"/>
    <n v="9276"/>
    <n v="9916"/>
    <n v="10875"/>
    <n v="11835"/>
    <n v="10715"/>
    <n v="9116"/>
    <n v="8956"/>
    <n v="7037"/>
    <n v="5117"/>
    <n v="3998"/>
    <n v="2558"/>
    <n v="2558"/>
  </r>
  <r>
    <s v="New Castle County"/>
    <s v=" Delaware"/>
    <n v="2011"/>
    <x v="115"/>
    <n v="536478"/>
    <n v="260004"/>
    <n v="276474"/>
    <n v="33261"/>
    <n v="34871"/>
    <n v="33798"/>
    <n v="40772"/>
    <n v="39699"/>
    <n v="37016"/>
    <n v="33798"/>
    <n v="36480"/>
    <n v="38089"/>
    <n v="41308"/>
    <n v="39699"/>
    <n v="33261"/>
    <n v="27896"/>
    <n v="19849"/>
    <n v="15021"/>
    <n v="11802"/>
    <n v="9656"/>
    <n v="9120"/>
  </r>
  <r>
    <s v="Sussex County"/>
    <s v=" Delaware"/>
    <n v="2011"/>
    <x v="115"/>
    <n v="194442"/>
    <n v="94974"/>
    <n v="99468"/>
    <n v="11472"/>
    <n v="10694"/>
    <n v="10888"/>
    <n v="11083"/>
    <n v="10305"/>
    <n v="10499"/>
    <n v="9722"/>
    <n v="10110"/>
    <n v="12444"/>
    <n v="13999"/>
    <n v="14194"/>
    <n v="13999"/>
    <n v="15555"/>
    <n v="13027"/>
    <n v="10305"/>
    <n v="7388"/>
    <n v="4666"/>
    <n v="4472"/>
  </r>
  <r>
    <s v="District of Columbia"/>
    <s v=" District of Columbia"/>
    <n v="2011"/>
    <x v="116"/>
    <n v="593955"/>
    <n v="280675"/>
    <n v="313280"/>
    <n v="33261"/>
    <n v="26134"/>
    <n v="26134"/>
    <n v="42170"/>
    <n v="58801"/>
    <n v="65929"/>
    <n v="53455"/>
    <n v="43952"/>
    <n v="38013"/>
    <n v="38607"/>
    <n v="36825"/>
    <n v="33855"/>
    <n v="29697"/>
    <n v="20788"/>
    <n v="14848"/>
    <n v="11879"/>
    <n v="9503"/>
    <n v="10097"/>
  </r>
  <r>
    <s v="Alachua County"/>
    <s v=" Florida"/>
    <n v="2011"/>
    <x v="117"/>
    <n v="246203"/>
    <n v="119327"/>
    <n v="126876"/>
    <n v="12802"/>
    <n v="11571"/>
    <n v="11571"/>
    <n v="24127"/>
    <n v="43577"/>
    <n v="20681"/>
    <n v="15018"/>
    <n v="12802"/>
    <n v="12802"/>
    <n v="14279"/>
    <n v="15018"/>
    <n v="14772"/>
    <n v="11079"/>
    <n v="7878"/>
    <n v="6155"/>
    <n v="4677"/>
    <n v="3939"/>
    <n v="3446"/>
  </r>
  <r>
    <s v="Baker County"/>
    <s v=" Florida"/>
    <n v="2011"/>
    <x v="117"/>
    <n v="26863"/>
    <n v="14056"/>
    <n v="12807"/>
    <n v="1934"/>
    <n v="1799"/>
    <n v="2175"/>
    <n v="2041"/>
    <n v="1826"/>
    <n v="1746"/>
    <n v="1719"/>
    <n v="1772"/>
    <n v="2014"/>
    <n v="2149"/>
    <n v="1746"/>
    <n v="1746"/>
    <n v="1396"/>
    <n v="993"/>
    <n v="725"/>
    <n v="349"/>
    <n v="510"/>
    <n v="214"/>
  </r>
  <r>
    <s v="Bay County"/>
    <s v=" Florida"/>
    <n v="2011"/>
    <x v="117"/>
    <n v="167645"/>
    <n v="83220"/>
    <n v="84425"/>
    <n v="10561"/>
    <n v="9723"/>
    <n v="10393"/>
    <n v="11064"/>
    <n v="11399"/>
    <n v="11735"/>
    <n v="10226"/>
    <n v="10561"/>
    <n v="11567"/>
    <n v="13411"/>
    <n v="12405"/>
    <n v="10896"/>
    <n v="9555"/>
    <n v="7544"/>
    <n v="5867"/>
    <n v="4694"/>
    <n v="3185"/>
    <n v="2682"/>
  </r>
  <r>
    <s v="Bradford County"/>
    <s v=" Florida"/>
    <n v="2011"/>
    <x v="117"/>
    <n v="28701"/>
    <n v="16235"/>
    <n v="12466"/>
    <n v="1693"/>
    <n v="1693"/>
    <n v="1320"/>
    <n v="1635"/>
    <n v="2066"/>
    <n v="2267"/>
    <n v="2267"/>
    <n v="2152"/>
    <n v="1779"/>
    <n v="2238"/>
    <n v="2152"/>
    <n v="1836"/>
    <n v="1492"/>
    <n v="1521"/>
    <n v="631"/>
    <n v="717"/>
    <n v="602"/>
    <n v="660"/>
  </r>
  <r>
    <s v="Brevard County"/>
    <s v=" Florida"/>
    <n v="2011"/>
    <x v="117"/>
    <n v="542320"/>
    <n v="265665"/>
    <n v="276655"/>
    <n v="27116"/>
    <n v="29827"/>
    <n v="30912"/>
    <n v="34708"/>
    <n v="29285"/>
    <n v="28200"/>
    <n v="26031"/>
    <n v="29827"/>
    <n v="35250"/>
    <n v="45012"/>
    <n v="44470"/>
    <n v="37962"/>
    <n v="35250"/>
    <n v="30912"/>
    <n v="26573"/>
    <n v="21692"/>
    <n v="17354"/>
    <n v="13015"/>
  </r>
  <r>
    <s v="Broward County"/>
    <s v=" Florida"/>
    <n v="2011"/>
    <x v="117"/>
    <n v="1742012"/>
    <n v="844686"/>
    <n v="897326"/>
    <n v="104520"/>
    <n v="102778"/>
    <n v="113230"/>
    <n v="114972"/>
    <n v="104520"/>
    <n v="113230"/>
    <n v="111488"/>
    <n v="121940"/>
    <n v="134134"/>
    <n v="142844"/>
    <n v="130650"/>
    <n v="109746"/>
    <n v="92326"/>
    <n v="69680"/>
    <n v="52260"/>
    <n v="43550"/>
    <n v="40066"/>
    <n v="41808"/>
  </r>
  <r>
    <s v="Calhoun County"/>
    <s v=" Florida"/>
    <n v="2011"/>
    <x v="117"/>
    <n v="14530"/>
    <n v="7802"/>
    <n v="6728"/>
    <n v="900"/>
    <n v="886"/>
    <n v="784"/>
    <n v="799"/>
    <n v="988"/>
    <n v="988"/>
    <n v="1002"/>
    <n v="1075"/>
    <n v="929"/>
    <n v="1031"/>
    <n v="1118"/>
    <n v="944"/>
    <n v="842"/>
    <n v="639"/>
    <n v="610"/>
    <n v="537"/>
    <n v="247"/>
    <n v="232"/>
  </r>
  <r>
    <s v="Charlotte County"/>
    <s v=" Florida"/>
    <n v="2011"/>
    <x v="117"/>
    <n v="160095"/>
    <n v="77872"/>
    <n v="82223"/>
    <n v="5603"/>
    <n v="6243"/>
    <n v="6723"/>
    <n v="7524"/>
    <n v="6243"/>
    <n v="5603"/>
    <n v="5443"/>
    <n v="6563"/>
    <n v="8164"/>
    <n v="10246"/>
    <n v="10886"/>
    <n v="12167"/>
    <n v="15048"/>
    <n v="14728"/>
    <n v="13447"/>
    <n v="10406"/>
    <n v="7364"/>
    <n v="7684"/>
  </r>
  <r>
    <s v="Citrus County"/>
    <s v=" Florida"/>
    <n v="2011"/>
    <x v="117"/>
    <n v="141157"/>
    <n v="68550"/>
    <n v="72607"/>
    <n v="5505"/>
    <n v="5505"/>
    <n v="6916"/>
    <n v="7340"/>
    <n v="5363"/>
    <n v="5081"/>
    <n v="4658"/>
    <n v="6493"/>
    <n v="7199"/>
    <n v="9034"/>
    <n v="10022"/>
    <n v="10304"/>
    <n v="13409"/>
    <n v="12845"/>
    <n v="11151"/>
    <n v="9175"/>
    <n v="6069"/>
    <n v="5222"/>
  </r>
  <r>
    <s v="Clay County"/>
    <s v=" Florida"/>
    <n v="2011"/>
    <x v="117"/>
    <n v="188890"/>
    <n v="92498"/>
    <n v="96392"/>
    <n v="11711"/>
    <n v="14166"/>
    <n v="14355"/>
    <n v="14922"/>
    <n v="10766"/>
    <n v="10577"/>
    <n v="10955"/>
    <n v="13222"/>
    <n v="14733"/>
    <n v="15488"/>
    <n v="13788"/>
    <n v="11900"/>
    <n v="10577"/>
    <n v="7933"/>
    <n v="4911"/>
    <n v="3777"/>
    <n v="2644"/>
    <n v="2266"/>
  </r>
  <r>
    <s v="Collier County"/>
    <s v=" Florida"/>
    <n v="2011"/>
    <x v="117"/>
    <n v="320087"/>
    <n v="158614"/>
    <n v="161473"/>
    <n v="17604"/>
    <n v="16324"/>
    <n v="17924"/>
    <n v="17604"/>
    <n v="15684"/>
    <n v="16324"/>
    <n v="15684"/>
    <n v="17284"/>
    <n v="19525"/>
    <n v="20485"/>
    <n v="19845"/>
    <n v="19525"/>
    <n v="23366"/>
    <n v="24006"/>
    <n v="21125"/>
    <n v="16644"/>
    <n v="11843"/>
    <n v="9282"/>
  </r>
  <r>
    <s v="Columbia County"/>
    <s v=" Florida"/>
    <n v="2011"/>
    <x v="117"/>
    <n v="67287"/>
    <n v="34589"/>
    <n v="32698"/>
    <n v="4171"/>
    <n v="4844"/>
    <n v="3633"/>
    <n v="4440"/>
    <n v="4979"/>
    <n v="4104"/>
    <n v="3969"/>
    <n v="3768"/>
    <n v="4440"/>
    <n v="4844"/>
    <n v="5248"/>
    <n v="4239"/>
    <n v="4239"/>
    <n v="3229"/>
    <n v="2556"/>
    <n v="2018"/>
    <n v="1413"/>
    <n v="1076"/>
  </r>
  <r>
    <s v="DeSoto County"/>
    <s v=" Florida"/>
    <n v="2011"/>
    <x v="117"/>
    <n v="34669"/>
    <n v="19755"/>
    <n v="14914"/>
    <n v="2184"/>
    <n v="2080"/>
    <n v="2184"/>
    <n v="2738"/>
    <n v="2496"/>
    <n v="2322"/>
    <n v="2149"/>
    <n v="2149"/>
    <n v="2045"/>
    <n v="2322"/>
    <n v="1941"/>
    <n v="2080"/>
    <n v="1802"/>
    <n v="1976"/>
    <n v="1629"/>
    <n v="1213"/>
    <n v="693"/>
    <n v="624"/>
  </r>
  <r>
    <s v="Dixie County"/>
    <s v=" Florida"/>
    <n v="2011"/>
    <x v="117"/>
    <n v="16317"/>
    <n v="8838"/>
    <n v="7479"/>
    <n v="897"/>
    <n v="1060"/>
    <n v="685"/>
    <n v="979"/>
    <n v="1060"/>
    <n v="701"/>
    <n v="1093"/>
    <n v="783"/>
    <n v="930"/>
    <n v="1256"/>
    <n v="1289"/>
    <n v="1174"/>
    <n v="1289"/>
    <n v="1191"/>
    <n v="750"/>
    <n v="522"/>
    <n v="326"/>
    <n v="310"/>
  </r>
  <r>
    <s v="Duval County"/>
    <s v=" Florida"/>
    <n v="2011"/>
    <x v="117"/>
    <n v="860479"/>
    <n v="417117"/>
    <n v="443362"/>
    <n v="59373"/>
    <n v="55070"/>
    <n v="55931"/>
    <n v="58512"/>
    <n v="66256"/>
    <n v="68838"/>
    <n v="59373"/>
    <n v="59373"/>
    <n v="59373"/>
    <n v="65396"/>
    <n v="61954"/>
    <n v="53349"/>
    <n v="43023"/>
    <n v="30116"/>
    <n v="21511"/>
    <n v="18070"/>
    <n v="12907"/>
    <n v="12046"/>
  </r>
  <r>
    <s v="Escambia County"/>
    <s v=" Florida"/>
    <n v="2011"/>
    <x v="117"/>
    <n v="297668"/>
    <n v="147156"/>
    <n v="150512"/>
    <n v="18753"/>
    <n v="16669"/>
    <n v="17562"/>
    <n v="23813"/>
    <n v="26194"/>
    <n v="20836"/>
    <n v="16967"/>
    <n v="16967"/>
    <n v="18157"/>
    <n v="21432"/>
    <n v="21729"/>
    <n v="18753"/>
    <n v="17562"/>
    <n v="12799"/>
    <n v="10120"/>
    <n v="8037"/>
    <n v="5953"/>
    <n v="5358"/>
  </r>
  <r>
    <s v="Flagler County"/>
    <s v=" Florida"/>
    <n v="2011"/>
    <x v="117"/>
    <n v="94431"/>
    <n v="45539"/>
    <n v="48892"/>
    <n v="4815"/>
    <n v="5193"/>
    <n v="5382"/>
    <n v="5665"/>
    <n v="3966"/>
    <n v="4060"/>
    <n v="4721"/>
    <n v="4815"/>
    <n v="6326"/>
    <n v="5854"/>
    <n v="6421"/>
    <n v="6799"/>
    <n v="7932"/>
    <n v="7365"/>
    <n v="5665"/>
    <n v="3682"/>
    <n v="3210"/>
    <n v="2644"/>
  </r>
  <r>
    <s v="Franklin County"/>
    <s v=" Florida"/>
    <n v="2011"/>
    <x v="117"/>
    <n v="11531"/>
    <n v="6639"/>
    <n v="4892"/>
    <n v="645"/>
    <n v="449"/>
    <n v="553"/>
    <n v="495"/>
    <n v="691"/>
    <n v="991"/>
    <n v="795"/>
    <n v="853"/>
    <n v="645"/>
    <n v="968"/>
    <n v="795"/>
    <n v="795"/>
    <n v="876"/>
    <n v="680"/>
    <n v="541"/>
    <n v="380"/>
    <n v="172"/>
    <n v="196"/>
  </r>
  <r>
    <s v="Gilchrist County"/>
    <s v=" Florida"/>
    <n v="2011"/>
    <x v="117"/>
    <n v="16843"/>
    <n v="8755"/>
    <n v="8088"/>
    <n v="892"/>
    <n v="892"/>
    <n v="1094"/>
    <n v="1381"/>
    <n v="1347"/>
    <n v="892"/>
    <n v="825"/>
    <n v="1212"/>
    <n v="774"/>
    <n v="1212"/>
    <n v="1263"/>
    <n v="1145"/>
    <n v="1061"/>
    <n v="976"/>
    <n v="623"/>
    <n v="538"/>
    <n v="404"/>
    <n v="286"/>
  </r>
  <r>
    <s v="Glades County"/>
    <s v=" Florida"/>
    <n v="2011"/>
    <x v="117"/>
    <n v="12684"/>
    <n v="7218"/>
    <n v="5466"/>
    <n v="659"/>
    <n v="837"/>
    <n v="570"/>
    <n v="799"/>
    <n v="672"/>
    <n v="761"/>
    <n v="875"/>
    <n v="849"/>
    <n v="672"/>
    <n v="811"/>
    <n v="824"/>
    <n v="849"/>
    <n v="799"/>
    <n v="849"/>
    <n v="799"/>
    <n v="659"/>
    <n v="291"/>
    <n v="88"/>
  </r>
  <r>
    <s v="Carroll County"/>
    <s v=" Illinois"/>
    <n v="2011"/>
    <x v="118"/>
    <n v="15878"/>
    <n v="9381"/>
    <n v="6497"/>
    <n v="666"/>
    <n v="714"/>
    <n v="825"/>
    <n v="889"/>
    <n v="952"/>
    <n v="1016"/>
    <n v="1079"/>
    <n v="1111"/>
    <n v="1238"/>
    <n v="1413"/>
    <n v="1190"/>
    <n v="1079"/>
    <n v="1079"/>
    <n v="952"/>
    <n v="619"/>
    <n v="349"/>
    <n v="396"/>
    <n v="317"/>
  </r>
  <r>
    <s v="Hamilton County"/>
    <s v=" Florida"/>
    <n v="2011"/>
    <x v="117"/>
    <n v="14742"/>
    <n v="8744"/>
    <n v="5998"/>
    <n v="796"/>
    <n v="840"/>
    <n v="737"/>
    <n v="1105"/>
    <n v="1371"/>
    <n v="1061"/>
    <n v="943"/>
    <n v="914"/>
    <n v="1017"/>
    <n v="1135"/>
    <n v="1002"/>
    <n v="1090"/>
    <n v="855"/>
    <n v="678"/>
    <n v="412"/>
    <n v="398"/>
    <n v="103"/>
    <n v="294"/>
  </r>
  <r>
    <s v="Hardee County"/>
    <s v=" Florida"/>
    <n v="2011"/>
    <x v="117"/>
    <n v="27690"/>
    <n v="14981"/>
    <n v="12709"/>
    <n v="2242"/>
    <n v="2132"/>
    <n v="1965"/>
    <n v="2215"/>
    <n v="1938"/>
    <n v="2132"/>
    <n v="1799"/>
    <n v="1772"/>
    <n v="1744"/>
    <n v="2021"/>
    <n v="1384"/>
    <n v="1439"/>
    <n v="1246"/>
    <n v="1246"/>
    <n v="858"/>
    <n v="858"/>
    <n v="332"/>
    <n v="304"/>
  </r>
  <r>
    <s v="Hendry County"/>
    <s v=" Florida"/>
    <n v="2011"/>
    <x v="117"/>
    <n v="39084"/>
    <n v="21198"/>
    <n v="17886"/>
    <n v="3126"/>
    <n v="2814"/>
    <n v="3048"/>
    <n v="3087"/>
    <n v="3283"/>
    <n v="2814"/>
    <n v="2618"/>
    <n v="2657"/>
    <n v="2540"/>
    <n v="2657"/>
    <n v="2345"/>
    <n v="2188"/>
    <n v="1407"/>
    <n v="1367"/>
    <n v="1250"/>
    <n v="742"/>
    <n v="625"/>
    <n v="547"/>
  </r>
  <r>
    <s v="Hernando County"/>
    <s v=" Florida"/>
    <n v="2011"/>
    <x v="117"/>
    <n v="172079"/>
    <n v="82226"/>
    <n v="89853"/>
    <n v="8431"/>
    <n v="9636"/>
    <n v="9636"/>
    <n v="9980"/>
    <n v="7743"/>
    <n v="7743"/>
    <n v="7743"/>
    <n v="9808"/>
    <n v="9980"/>
    <n v="11529"/>
    <n v="11701"/>
    <n v="11357"/>
    <n v="12905"/>
    <n v="12733"/>
    <n v="10152"/>
    <n v="9292"/>
    <n v="6366"/>
    <n v="5506"/>
  </r>
  <r>
    <s v="Highlands County"/>
    <s v=" Florida"/>
    <n v="2011"/>
    <x v="117"/>
    <n v="98985"/>
    <n v="48373"/>
    <n v="50612"/>
    <n v="5048"/>
    <n v="4751"/>
    <n v="5147"/>
    <n v="5246"/>
    <n v="4553"/>
    <n v="4256"/>
    <n v="4058"/>
    <n v="4355"/>
    <n v="4850"/>
    <n v="5642"/>
    <n v="6038"/>
    <n v="5939"/>
    <n v="7423"/>
    <n v="8809"/>
    <n v="7324"/>
    <n v="6730"/>
    <n v="4652"/>
    <n v="3959"/>
  </r>
  <r>
    <s v="Hillsborough County"/>
    <s v=" Florida"/>
    <n v="2011"/>
    <x v="117"/>
    <n v="1219331"/>
    <n v="595018"/>
    <n v="624313"/>
    <n v="80475"/>
    <n v="76817"/>
    <n v="84133"/>
    <n v="86572"/>
    <n v="90230"/>
    <n v="90230"/>
    <n v="82914"/>
    <n v="85353"/>
    <n v="90230"/>
    <n v="92669"/>
    <n v="82914"/>
    <n v="71940"/>
    <n v="60966"/>
    <n v="43895"/>
    <n v="32921"/>
    <n v="26825"/>
    <n v="19509"/>
    <n v="18289"/>
  </r>
  <r>
    <s v="Holmes County"/>
    <s v=" Florida"/>
    <n v="2011"/>
    <x v="117"/>
    <n v="20003"/>
    <n v="10563"/>
    <n v="9440"/>
    <n v="1080"/>
    <n v="1200"/>
    <n v="1160"/>
    <n v="1240"/>
    <n v="1280"/>
    <n v="1340"/>
    <n v="1140"/>
    <n v="1180"/>
    <n v="1480"/>
    <n v="1400"/>
    <n v="1420"/>
    <n v="1160"/>
    <n v="1540"/>
    <n v="1280"/>
    <n v="760"/>
    <n v="580"/>
    <n v="420"/>
    <n v="380"/>
  </r>
  <r>
    <s v="Indian River County"/>
    <s v=" Florida"/>
    <n v="2011"/>
    <x v="117"/>
    <n v="137004"/>
    <n v="66360"/>
    <n v="70644"/>
    <n v="6576"/>
    <n v="6576"/>
    <n v="7809"/>
    <n v="7672"/>
    <n v="6439"/>
    <n v="6302"/>
    <n v="6028"/>
    <n v="6713"/>
    <n v="7809"/>
    <n v="9179"/>
    <n v="9590"/>
    <n v="9590"/>
    <n v="9727"/>
    <n v="9316"/>
    <n v="8220"/>
    <n v="7946"/>
    <n v="5891"/>
    <n v="5617"/>
  </r>
  <r>
    <s v="Jackson County"/>
    <s v=" Florida"/>
    <n v="2011"/>
    <x v="117"/>
    <n v="49537"/>
    <n v="27125"/>
    <n v="22412"/>
    <n v="2625"/>
    <n v="2674"/>
    <n v="2674"/>
    <n v="3120"/>
    <n v="3269"/>
    <n v="3170"/>
    <n v="3368"/>
    <n v="3665"/>
    <n v="3467"/>
    <n v="3764"/>
    <n v="3665"/>
    <n v="3616"/>
    <n v="2674"/>
    <n v="2427"/>
    <n v="1882"/>
    <n v="1337"/>
    <n v="1040"/>
    <n v="1089"/>
  </r>
  <r>
    <s v="Jefferson County"/>
    <s v=" Florida"/>
    <n v="2011"/>
    <x v="117"/>
    <n v="14622"/>
    <n v="7602"/>
    <n v="7020"/>
    <n v="804"/>
    <n v="789"/>
    <n v="818"/>
    <n v="760"/>
    <n v="745"/>
    <n v="862"/>
    <n v="833"/>
    <n v="862"/>
    <n v="1155"/>
    <n v="1272"/>
    <n v="1111"/>
    <n v="1169"/>
    <n v="1067"/>
    <n v="891"/>
    <n v="453"/>
    <n v="497"/>
    <n v="307"/>
    <n v="204"/>
  </r>
  <r>
    <s v="Lafayette County"/>
    <s v=" Florida"/>
    <n v="2011"/>
    <x v="117"/>
    <n v="8627"/>
    <n v="5041"/>
    <n v="3586"/>
    <n v="517"/>
    <n v="552"/>
    <n v="647"/>
    <n v="595"/>
    <n v="750"/>
    <n v="543"/>
    <n v="595"/>
    <n v="439"/>
    <n v="957"/>
    <n v="681"/>
    <n v="560"/>
    <n v="345"/>
    <n v="301"/>
    <n v="327"/>
    <n v="284"/>
    <n v="293"/>
    <n v="43"/>
    <n v="172"/>
  </r>
  <r>
    <s v="Lake County"/>
    <s v=" Florida"/>
    <n v="2011"/>
    <x v="117"/>
    <n v="295594"/>
    <n v="143494"/>
    <n v="152100"/>
    <n v="16553"/>
    <n v="16848"/>
    <n v="17440"/>
    <n v="16848"/>
    <n v="13597"/>
    <n v="14484"/>
    <n v="14779"/>
    <n v="16848"/>
    <n v="18918"/>
    <n v="19804"/>
    <n v="19213"/>
    <n v="18326"/>
    <n v="21282"/>
    <n v="20691"/>
    <n v="18326"/>
    <n v="14779"/>
    <n v="9754"/>
    <n v="7685"/>
  </r>
  <r>
    <s v="Lee County"/>
    <s v=" Florida"/>
    <n v="2011"/>
    <x v="117"/>
    <n v="615955"/>
    <n v="302910"/>
    <n v="313045"/>
    <n v="33877"/>
    <n v="32645"/>
    <n v="34493"/>
    <n v="35109"/>
    <n v="32645"/>
    <n v="34493"/>
    <n v="32645"/>
    <n v="34493"/>
    <n v="38189"/>
    <n v="40653"/>
    <n v="40037"/>
    <n v="41268"/>
    <n v="44348"/>
    <n v="43116"/>
    <n v="34493"/>
    <n v="26486"/>
    <n v="19710"/>
    <n v="17246"/>
  </r>
  <r>
    <s v="Leon County"/>
    <s v=" Florida"/>
    <n v="2011"/>
    <x v="117"/>
    <n v="273352"/>
    <n v="130075"/>
    <n v="143277"/>
    <n v="15034"/>
    <n v="15307"/>
    <n v="13667"/>
    <n v="27608"/>
    <n v="45923"/>
    <n v="21868"/>
    <n v="16401"/>
    <n v="15034"/>
    <n v="15307"/>
    <n v="16401"/>
    <n v="16947"/>
    <n v="15581"/>
    <n v="13120"/>
    <n v="8473"/>
    <n v="5193"/>
    <n v="4373"/>
    <n v="3553"/>
    <n v="3553"/>
  </r>
  <r>
    <s v="Levy County"/>
    <s v=" Florida"/>
    <n v="2011"/>
    <x v="117"/>
    <n v="40556"/>
    <n v="19929"/>
    <n v="20627"/>
    <n v="2311"/>
    <n v="2798"/>
    <n v="2068"/>
    <n v="2595"/>
    <n v="2027"/>
    <n v="2027"/>
    <n v="2068"/>
    <n v="2108"/>
    <n v="2555"/>
    <n v="3001"/>
    <n v="3203"/>
    <n v="3082"/>
    <n v="3122"/>
    <n v="2676"/>
    <n v="1946"/>
    <n v="1378"/>
    <n v="1054"/>
    <n v="527"/>
  </r>
  <r>
    <s v="Elliott County"/>
    <s v=" Kentucky"/>
    <n v="2011"/>
    <x v="119"/>
    <n v="8291"/>
    <n v="5176"/>
    <n v="3115"/>
    <n v="422"/>
    <n v="397"/>
    <n v="389"/>
    <n v="596"/>
    <n v="787"/>
    <n v="497"/>
    <n v="679"/>
    <n v="646"/>
    <n v="696"/>
    <n v="654"/>
    <n v="572"/>
    <n v="679"/>
    <n v="431"/>
    <n v="331"/>
    <n v="207"/>
    <n v="157"/>
    <n v="107"/>
    <n v="41"/>
  </r>
  <r>
    <s v="Madison County"/>
    <s v=" Florida"/>
    <n v="2011"/>
    <x v="117"/>
    <n v="19269"/>
    <n v="10090"/>
    <n v="9179"/>
    <n v="1194"/>
    <n v="982"/>
    <n v="1136"/>
    <n v="1291"/>
    <n v="1425"/>
    <n v="1291"/>
    <n v="1098"/>
    <n v="1156"/>
    <n v="1271"/>
    <n v="1387"/>
    <n v="1425"/>
    <n v="1425"/>
    <n v="1156"/>
    <n v="751"/>
    <n v="886"/>
    <n v="558"/>
    <n v="327"/>
    <n v="481"/>
  </r>
  <r>
    <s v="Manatee County"/>
    <s v=" Florida"/>
    <n v="2011"/>
    <x v="117"/>
    <n v="321296"/>
    <n v="155485"/>
    <n v="165811"/>
    <n v="18313"/>
    <n v="16707"/>
    <n v="19599"/>
    <n v="17992"/>
    <n v="16064"/>
    <n v="16707"/>
    <n v="16064"/>
    <n v="17349"/>
    <n v="20241"/>
    <n v="21526"/>
    <n v="22169"/>
    <n v="21526"/>
    <n v="22812"/>
    <n v="20241"/>
    <n v="17671"/>
    <n v="14779"/>
    <n v="11887"/>
    <n v="9317"/>
  </r>
  <r>
    <s v="Marion County"/>
    <s v=" Florida"/>
    <n v="2011"/>
    <x v="117"/>
    <n v="330100"/>
    <n v="158466"/>
    <n v="171634"/>
    <n v="17165"/>
    <n v="18155"/>
    <n v="17495"/>
    <n v="19145"/>
    <n v="16505"/>
    <n v="16505"/>
    <n v="15184"/>
    <n v="16835"/>
    <n v="19806"/>
    <n v="21786"/>
    <n v="22116"/>
    <n v="20796"/>
    <n v="25747"/>
    <n v="25087"/>
    <n v="20796"/>
    <n v="16505"/>
    <n v="12213"/>
    <n v="8912"/>
  </r>
  <r>
    <s v="Martin County"/>
    <s v=" Florida"/>
    <n v="2011"/>
    <x v="117"/>
    <n v="145480"/>
    <n v="71854"/>
    <n v="73626"/>
    <n v="6255"/>
    <n v="6546"/>
    <n v="8001"/>
    <n v="7855"/>
    <n v="6546"/>
    <n v="6110"/>
    <n v="6110"/>
    <n v="7274"/>
    <n v="8728"/>
    <n v="10765"/>
    <n v="10911"/>
    <n v="10038"/>
    <n v="11056"/>
    <n v="10329"/>
    <n v="8728"/>
    <n v="8292"/>
    <n v="6255"/>
    <n v="5819"/>
  </r>
  <r>
    <s v="Miami-Dade County"/>
    <s v=" Florida"/>
    <n v="2011"/>
    <x v="117"/>
    <n v="2474676"/>
    <n v="1198400"/>
    <n v="1276276"/>
    <n v="150955"/>
    <n v="146005"/>
    <n v="148480"/>
    <n v="168277"/>
    <n v="175701"/>
    <n v="170752"/>
    <n v="168277"/>
    <n v="180651"/>
    <n v="193024"/>
    <n v="193024"/>
    <n v="165803"/>
    <n v="143531"/>
    <n v="121259"/>
    <n v="98987"/>
    <n v="84138"/>
    <n v="66816"/>
    <n v="51968"/>
    <n v="47018"/>
  </r>
  <r>
    <s v="Monroe County"/>
    <s v=" Florida"/>
    <n v="2011"/>
    <x v="117"/>
    <n v="73068"/>
    <n v="38988"/>
    <n v="34080"/>
    <n v="3214"/>
    <n v="2630"/>
    <n v="3214"/>
    <n v="3288"/>
    <n v="4164"/>
    <n v="4164"/>
    <n v="4384"/>
    <n v="5114"/>
    <n v="4895"/>
    <n v="6137"/>
    <n v="6868"/>
    <n v="6722"/>
    <n v="6210"/>
    <n v="4091"/>
    <n v="3214"/>
    <n v="2118"/>
    <n v="1461"/>
    <n v="1169"/>
  </r>
  <r>
    <s v="Nassau County"/>
    <s v=" Florida"/>
    <n v="2011"/>
    <x v="117"/>
    <n v="72379"/>
    <n v="35603"/>
    <n v="36776"/>
    <n v="3908"/>
    <n v="4487"/>
    <n v="4559"/>
    <n v="4704"/>
    <n v="3908"/>
    <n v="3691"/>
    <n v="3618"/>
    <n v="4487"/>
    <n v="5356"/>
    <n v="5645"/>
    <n v="5790"/>
    <n v="5573"/>
    <n v="5138"/>
    <n v="3691"/>
    <n v="3401"/>
    <n v="1737"/>
    <n v="1592"/>
    <n v="1013"/>
  </r>
  <r>
    <s v="Okaloosa County"/>
    <s v=" Florida"/>
    <n v="2011"/>
    <x v="117"/>
    <n v="181973"/>
    <n v="91424"/>
    <n v="90549"/>
    <n v="11828"/>
    <n v="11282"/>
    <n v="10554"/>
    <n v="12010"/>
    <n v="14193"/>
    <n v="14011"/>
    <n v="11100"/>
    <n v="11282"/>
    <n v="11464"/>
    <n v="14739"/>
    <n v="13647"/>
    <n v="11282"/>
    <n v="9826"/>
    <n v="7642"/>
    <n v="6187"/>
    <n v="5095"/>
    <n v="3093"/>
    <n v="2729"/>
  </r>
  <r>
    <s v="Okeechobee County"/>
    <s v=" Florida"/>
    <n v="2011"/>
    <x v="117"/>
    <n v="39978"/>
    <n v="21371"/>
    <n v="18607"/>
    <n v="2638"/>
    <n v="2158"/>
    <n v="2878"/>
    <n v="3198"/>
    <n v="2558"/>
    <n v="2398"/>
    <n v="1918"/>
    <n v="2638"/>
    <n v="3158"/>
    <n v="2518"/>
    <n v="2598"/>
    <n v="2518"/>
    <n v="1838"/>
    <n v="2038"/>
    <n v="1958"/>
    <n v="1279"/>
    <n v="1039"/>
    <n v="599"/>
  </r>
  <r>
    <s v="Orange County"/>
    <s v=" Florida"/>
    <n v="2011"/>
    <x v="117"/>
    <n v="1133087"/>
    <n v="558566"/>
    <n v="574521"/>
    <n v="74783"/>
    <n v="75916"/>
    <n v="72517"/>
    <n v="86114"/>
    <n v="103110"/>
    <n v="95179"/>
    <n v="82715"/>
    <n v="83848"/>
    <n v="82715"/>
    <n v="83848"/>
    <n v="74783"/>
    <n v="61186"/>
    <n v="48722"/>
    <n v="35125"/>
    <n v="24927"/>
    <n v="20395"/>
    <n v="14730"/>
    <n v="13597"/>
  </r>
  <r>
    <s v="Osceola County"/>
    <s v=" Florida"/>
    <n v="2011"/>
    <x v="117"/>
    <n v="265328"/>
    <n v="130127"/>
    <n v="135201"/>
    <n v="18042"/>
    <n v="18042"/>
    <n v="20960"/>
    <n v="21226"/>
    <n v="17776"/>
    <n v="17776"/>
    <n v="17776"/>
    <n v="19368"/>
    <n v="20430"/>
    <n v="19899"/>
    <n v="17511"/>
    <n v="13797"/>
    <n v="13797"/>
    <n v="10082"/>
    <n v="7163"/>
    <n v="5306"/>
    <n v="3979"/>
    <n v="2653"/>
  </r>
  <r>
    <s v="Palm Beach County"/>
    <s v=" Florida"/>
    <n v="2011"/>
    <x v="117"/>
    <n v="1309401"/>
    <n v="634124"/>
    <n v="675277"/>
    <n v="70707"/>
    <n v="73326"/>
    <n v="74635"/>
    <n v="79873"/>
    <n v="73326"/>
    <n v="73326"/>
    <n v="70707"/>
    <n v="79873"/>
    <n v="89039"/>
    <n v="95586"/>
    <n v="90348"/>
    <n v="82492"/>
    <n v="74635"/>
    <n v="69398"/>
    <n v="58923"/>
    <n v="56304"/>
    <n v="49757"/>
    <n v="48447"/>
  </r>
  <r>
    <s v="Pasco County"/>
    <s v=" Florida"/>
    <n v="2011"/>
    <x v="117"/>
    <n v="461898"/>
    <n v="224547"/>
    <n v="237351"/>
    <n v="25866"/>
    <n v="26328"/>
    <n v="28637"/>
    <n v="27251"/>
    <n v="22171"/>
    <n v="23556"/>
    <n v="25866"/>
    <n v="29099"/>
    <n v="32794"/>
    <n v="33718"/>
    <n v="31409"/>
    <n v="29099"/>
    <n v="30947"/>
    <n v="26790"/>
    <n v="23094"/>
    <n v="18475"/>
    <n v="14318"/>
    <n v="12933"/>
  </r>
  <r>
    <s v="Pinellas County"/>
    <s v=" Florida"/>
    <n v="2011"/>
    <x v="117"/>
    <n v="916806"/>
    <n v="440085"/>
    <n v="476721"/>
    <n v="42173"/>
    <n v="44006"/>
    <n v="46757"/>
    <n v="50424"/>
    <n v="47673"/>
    <n v="51341"/>
    <n v="47673"/>
    <n v="51341"/>
    <n v="63259"/>
    <n v="72427"/>
    <n v="74261"/>
    <n v="66010"/>
    <n v="65093"/>
    <n v="51341"/>
    <n v="41256"/>
    <n v="37589"/>
    <n v="30254"/>
    <n v="32088"/>
  </r>
  <r>
    <s v="Polk County"/>
    <s v=" Florida"/>
    <n v="2011"/>
    <x v="117"/>
    <n v="598376"/>
    <n v="293596"/>
    <n v="304780"/>
    <n v="39492"/>
    <n v="40689"/>
    <n v="37697"/>
    <n v="40689"/>
    <n v="36500"/>
    <n v="36500"/>
    <n v="34705"/>
    <n v="35902"/>
    <n v="38296"/>
    <n v="40091"/>
    <n v="38894"/>
    <n v="36500"/>
    <n v="36500"/>
    <n v="32910"/>
    <n v="26328"/>
    <n v="20344"/>
    <n v="14959"/>
    <n v="11967"/>
  </r>
  <r>
    <s v="Putnam County"/>
    <s v=" Florida"/>
    <n v="2011"/>
    <x v="117"/>
    <n v="74595"/>
    <n v="37102"/>
    <n v="37493"/>
    <n v="4699"/>
    <n v="4699"/>
    <n v="4550"/>
    <n v="5221"/>
    <n v="4401"/>
    <n v="3729"/>
    <n v="3655"/>
    <n v="3655"/>
    <n v="4699"/>
    <n v="5370"/>
    <n v="5520"/>
    <n v="5445"/>
    <n v="5072"/>
    <n v="4401"/>
    <n v="3505"/>
    <n v="2312"/>
    <n v="2088"/>
    <n v="1641"/>
  </r>
  <r>
    <s v="St. Johns County"/>
    <s v=" Florida"/>
    <n v="2011"/>
    <x v="117"/>
    <n v="186077"/>
    <n v="90547"/>
    <n v="95530"/>
    <n v="10048"/>
    <n v="12281"/>
    <n v="12653"/>
    <n v="12839"/>
    <n v="9862"/>
    <n v="8745"/>
    <n v="8931"/>
    <n v="12281"/>
    <n v="13769"/>
    <n v="15444"/>
    <n v="14700"/>
    <n v="13955"/>
    <n v="11908"/>
    <n v="8931"/>
    <n v="6884"/>
    <n v="5024"/>
    <n v="4279"/>
    <n v="3535"/>
  </r>
  <r>
    <s v="St. Lucie County"/>
    <s v=" Florida"/>
    <n v="2011"/>
    <x v="117"/>
    <n v="274693"/>
    <n v="134495"/>
    <n v="140198"/>
    <n v="16756"/>
    <n v="17030"/>
    <n v="17305"/>
    <n v="17580"/>
    <n v="14558"/>
    <n v="14833"/>
    <n v="15382"/>
    <n v="16756"/>
    <n v="18129"/>
    <n v="19503"/>
    <n v="18679"/>
    <n v="17030"/>
    <n v="17030"/>
    <n v="15657"/>
    <n v="13185"/>
    <n v="10438"/>
    <n v="8790"/>
    <n v="6317"/>
  </r>
  <r>
    <s v="Santa Rosa County"/>
    <s v=" Florida"/>
    <n v="2011"/>
    <x v="117"/>
    <n v="150073"/>
    <n v="75496"/>
    <n v="74577"/>
    <n v="9004"/>
    <n v="9754"/>
    <n v="10805"/>
    <n v="10505"/>
    <n v="8854"/>
    <n v="9304"/>
    <n v="8854"/>
    <n v="10204"/>
    <n v="11705"/>
    <n v="12456"/>
    <n v="11405"/>
    <n v="9754"/>
    <n v="8404"/>
    <n v="6903"/>
    <n v="4952"/>
    <n v="3451"/>
    <n v="2251"/>
    <n v="1350"/>
  </r>
  <r>
    <s v="Sarasota County"/>
    <s v=" Florida"/>
    <n v="2011"/>
    <x v="117"/>
    <n v="378404"/>
    <n v="180885"/>
    <n v="197519"/>
    <n v="14757"/>
    <n v="15514"/>
    <n v="18541"/>
    <n v="18541"/>
    <n v="15514"/>
    <n v="15514"/>
    <n v="15514"/>
    <n v="18541"/>
    <n v="20812"/>
    <n v="24974"/>
    <n v="26488"/>
    <n v="27245"/>
    <n v="30272"/>
    <n v="30650"/>
    <n v="26109"/>
    <n v="22325"/>
    <n v="20055"/>
    <n v="17406"/>
  </r>
  <r>
    <s v="Seminole County"/>
    <s v=" Florida"/>
    <n v="2011"/>
    <x v="117"/>
    <n v="419641"/>
    <n v="203471"/>
    <n v="216170"/>
    <n v="23080"/>
    <n v="25598"/>
    <n v="29374"/>
    <n v="30633"/>
    <n v="30633"/>
    <n v="28535"/>
    <n v="26437"/>
    <n v="27696"/>
    <n v="32312"/>
    <n v="34410"/>
    <n v="31892"/>
    <n v="27276"/>
    <n v="22660"/>
    <n v="15107"/>
    <n v="11330"/>
    <n v="8812"/>
    <n v="6714"/>
    <n v="7133"/>
  </r>
  <r>
    <s v="Sumter County"/>
    <s v=" Florida"/>
    <n v="2011"/>
    <x v="117"/>
    <n v="90251"/>
    <n v="47031"/>
    <n v="43220"/>
    <n v="2346"/>
    <n v="2346"/>
    <n v="2256"/>
    <n v="2527"/>
    <n v="2346"/>
    <n v="3068"/>
    <n v="3700"/>
    <n v="3429"/>
    <n v="3700"/>
    <n v="4332"/>
    <n v="4512"/>
    <n v="6498"/>
    <n v="11100"/>
    <n v="13898"/>
    <n v="10830"/>
    <n v="7129"/>
    <n v="4061"/>
    <n v="2166"/>
  </r>
  <r>
    <s v="Suwannee County"/>
    <s v=" Florida"/>
    <n v="2011"/>
    <x v="117"/>
    <n v="41171"/>
    <n v="20567"/>
    <n v="20604"/>
    <n v="2593"/>
    <n v="2676"/>
    <n v="2511"/>
    <n v="2634"/>
    <n v="2470"/>
    <n v="2264"/>
    <n v="2223"/>
    <n v="1893"/>
    <n v="2634"/>
    <n v="3046"/>
    <n v="2923"/>
    <n v="3005"/>
    <n v="2676"/>
    <n v="2099"/>
    <n v="2099"/>
    <n v="1235"/>
    <n v="1276"/>
    <n v="946"/>
  </r>
  <r>
    <s v="Union County"/>
    <s v=" Florida"/>
    <n v="2011"/>
    <x v="117"/>
    <n v="15484"/>
    <n v="9845"/>
    <n v="5639"/>
    <n v="758"/>
    <n v="665"/>
    <n v="1006"/>
    <n v="1099"/>
    <n v="1021"/>
    <n v="1099"/>
    <n v="1145"/>
    <n v="929"/>
    <n v="1486"/>
    <n v="1238"/>
    <n v="1316"/>
    <n v="1331"/>
    <n v="913"/>
    <n v="681"/>
    <n v="325"/>
    <n v="201"/>
    <n v="170"/>
    <n v="92"/>
  </r>
  <r>
    <s v="Volusia County"/>
    <s v=" Florida"/>
    <n v="2011"/>
    <x v="117"/>
    <n v="496089"/>
    <n v="242389"/>
    <n v="253700"/>
    <n v="24804"/>
    <n v="24804"/>
    <n v="27780"/>
    <n v="31253"/>
    <n v="31253"/>
    <n v="26292"/>
    <n v="24804"/>
    <n v="27780"/>
    <n v="30757"/>
    <n v="36710"/>
    <n v="37206"/>
    <n v="36710"/>
    <n v="33237"/>
    <n v="28277"/>
    <n v="24804"/>
    <n v="19843"/>
    <n v="16370"/>
    <n v="13890"/>
  </r>
  <r>
    <s v="Wakulla County"/>
    <s v=" Florida"/>
    <n v="2011"/>
    <x v="117"/>
    <n v="30013"/>
    <n v="16262"/>
    <n v="13751"/>
    <n v="1830"/>
    <n v="1410"/>
    <n v="2401"/>
    <n v="1980"/>
    <n v="1620"/>
    <n v="1950"/>
    <n v="1980"/>
    <n v="2220"/>
    <n v="2371"/>
    <n v="2611"/>
    <n v="2431"/>
    <n v="2190"/>
    <n v="1740"/>
    <n v="1140"/>
    <n v="930"/>
    <n v="600"/>
    <n v="390"/>
    <n v="240"/>
  </r>
  <r>
    <s v="Washington County"/>
    <s v=" Florida"/>
    <n v="2011"/>
    <x v="117"/>
    <n v="24543"/>
    <n v="13156"/>
    <n v="11387"/>
    <n v="1349"/>
    <n v="1349"/>
    <n v="1644"/>
    <n v="1644"/>
    <n v="1300"/>
    <n v="1497"/>
    <n v="1718"/>
    <n v="1521"/>
    <n v="1865"/>
    <n v="2061"/>
    <n v="1718"/>
    <n v="1718"/>
    <n v="1472"/>
    <n v="1349"/>
    <n v="834"/>
    <n v="564"/>
    <n v="466"/>
    <n v="490"/>
  </r>
  <r>
    <s v="Clayton County"/>
    <s v=" Iowa"/>
    <n v="2011"/>
    <x v="120"/>
    <n v="18202"/>
    <n v="9180"/>
    <n v="9022"/>
    <n v="1310"/>
    <n v="1456"/>
    <n v="1128"/>
    <n v="1346"/>
    <n v="928"/>
    <n v="1128"/>
    <n v="1164"/>
    <n v="964"/>
    <n v="1401"/>
    <n v="1419"/>
    <n v="1219"/>
    <n v="982"/>
    <n v="1346"/>
    <n v="891"/>
    <n v="546"/>
    <n v="455"/>
    <n v="236"/>
    <n v="254"/>
  </r>
  <r>
    <s v="Atkinson County"/>
    <s v=" Georgia"/>
    <n v="2011"/>
    <x v="121"/>
    <n v="8375"/>
    <n v="4063"/>
    <n v="4312"/>
    <n v="753"/>
    <n v="653"/>
    <n v="678"/>
    <n v="787"/>
    <n v="443"/>
    <n v="561"/>
    <n v="544"/>
    <n v="586"/>
    <n v="611"/>
    <n v="577"/>
    <n v="477"/>
    <n v="460"/>
    <n v="427"/>
    <n v="343"/>
    <n v="226"/>
    <n v="41"/>
    <n v="83"/>
    <n v="117"/>
  </r>
  <r>
    <s v="Bacon County"/>
    <s v=" Georgia"/>
    <n v="2011"/>
    <x v="121"/>
    <n v="11075"/>
    <n v="5401"/>
    <n v="5674"/>
    <n v="819"/>
    <n v="952"/>
    <n v="753"/>
    <n v="775"/>
    <n v="487"/>
    <n v="764"/>
    <n v="808"/>
    <n v="952"/>
    <n v="586"/>
    <n v="664"/>
    <n v="719"/>
    <n v="575"/>
    <n v="808"/>
    <n v="454"/>
    <n v="376"/>
    <n v="199"/>
    <n v="199"/>
    <n v="177"/>
  </r>
  <r>
    <s v="Baker County"/>
    <s v=" Georgia"/>
    <n v="2011"/>
    <x v="121"/>
    <n v="3494"/>
    <n v="1521"/>
    <n v="1973"/>
    <n v="384"/>
    <n v="269"/>
    <n v="234"/>
    <n v="290"/>
    <n v="244"/>
    <n v="195"/>
    <n v="76"/>
    <n v="150"/>
    <n v="199"/>
    <n v="209"/>
    <n v="286"/>
    <n v="171"/>
    <n v="174"/>
    <n v="188"/>
    <n v="181"/>
    <n v="80"/>
    <n v="73"/>
    <n v="80"/>
  </r>
  <r>
    <s v="Baldwin County"/>
    <s v=" Georgia"/>
    <n v="2011"/>
    <x v="121"/>
    <n v="46345"/>
    <n v="23452"/>
    <n v="22893"/>
    <n v="2827"/>
    <n v="2502"/>
    <n v="2456"/>
    <n v="3985"/>
    <n v="6395"/>
    <n v="2966"/>
    <n v="2548"/>
    <n v="2734"/>
    <n v="2827"/>
    <n v="3197"/>
    <n v="3197"/>
    <n v="3012"/>
    <n v="2270"/>
    <n v="1946"/>
    <n v="1251"/>
    <n v="1112"/>
    <n v="695"/>
    <n v="509"/>
  </r>
  <r>
    <s v="Banks County"/>
    <s v=" Georgia"/>
    <n v="2011"/>
    <x v="121"/>
    <n v="18074"/>
    <n v="9187"/>
    <n v="8887"/>
    <n v="1174"/>
    <n v="1210"/>
    <n v="1500"/>
    <n v="1283"/>
    <n v="975"/>
    <n v="994"/>
    <n v="1138"/>
    <n v="1301"/>
    <n v="1355"/>
    <n v="1319"/>
    <n v="1355"/>
    <n v="1120"/>
    <n v="1120"/>
    <n v="813"/>
    <n v="560"/>
    <n v="325"/>
    <n v="271"/>
    <n v="253"/>
  </r>
  <r>
    <s v="Barrow County"/>
    <s v=" Georgia"/>
    <n v="2011"/>
    <x v="121"/>
    <n v="68061"/>
    <n v="34068"/>
    <n v="33993"/>
    <n v="5581"/>
    <n v="5649"/>
    <n v="5036"/>
    <n v="4628"/>
    <n v="3879"/>
    <n v="5444"/>
    <n v="5172"/>
    <n v="4968"/>
    <n v="5444"/>
    <n v="4968"/>
    <n v="4219"/>
    <n v="3130"/>
    <n v="3471"/>
    <n v="2314"/>
    <n v="1497"/>
    <n v="1225"/>
    <n v="884"/>
    <n v="408"/>
  </r>
  <r>
    <s v="Bartow County"/>
    <s v=" Georgia"/>
    <n v="2011"/>
    <x v="121"/>
    <n v="98905"/>
    <n v="48491"/>
    <n v="50414"/>
    <n v="7121"/>
    <n v="7615"/>
    <n v="7516"/>
    <n v="6923"/>
    <n v="6132"/>
    <n v="6231"/>
    <n v="6626"/>
    <n v="6824"/>
    <n v="8308"/>
    <n v="7714"/>
    <n v="7022"/>
    <n v="6033"/>
    <n v="4747"/>
    <n v="3956"/>
    <n v="2274"/>
    <n v="1978"/>
    <n v="1285"/>
    <n v="791"/>
  </r>
  <r>
    <s v="Ben Hill County"/>
    <s v=" Georgia"/>
    <n v="2011"/>
    <x v="121"/>
    <n v="17658"/>
    <n v="8354"/>
    <n v="9304"/>
    <n v="1412"/>
    <n v="1377"/>
    <n v="1130"/>
    <n v="1342"/>
    <n v="1236"/>
    <n v="900"/>
    <n v="812"/>
    <n v="900"/>
    <n v="1536"/>
    <n v="1165"/>
    <n v="1253"/>
    <n v="1147"/>
    <n v="1006"/>
    <n v="865"/>
    <n v="494"/>
    <n v="494"/>
    <n v="282"/>
    <n v="300"/>
  </r>
  <r>
    <s v="Berrien County"/>
    <s v=" Georgia"/>
    <n v="2011"/>
    <x v="121"/>
    <n v="18977"/>
    <n v="9323"/>
    <n v="9654"/>
    <n v="1347"/>
    <n v="1347"/>
    <n v="1290"/>
    <n v="1309"/>
    <n v="1214"/>
    <n v="1119"/>
    <n v="1119"/>
    <n v="1271"/>
    <n v="1385"/>
    <n v="1347"/>
    <n v="1309"/>
    <n v="1157"/>
    <n v="1138"/>
    <n v="872"/>
    <n v="664"/>
    <n v="493"/>
    <n v="284"/>
    <n v="303"/>
  </r>
  <r>
    <s v="Bibb County"/>
    <s v=" Georgia"/>
    <n v="2011"/>
    <x v="121"/>
    <n v="155186"/>
    <n v="72759"/>
    <n v="82427"/>
    <n v="11328"/>
    <n v="11018"/>
    <n v="10863"/>
    <n v="12570"/>
    <n v="10397"/>
    <n v="10863"/>
    <n v="9621"/>
    <n v="9155"/>
    <n v="10087"/>
    <n v="10707"/>
    <n v="11018"/>
    <n v="9466"/>
    <n v="8535"/>
    <n v="5741"/>
    <n v="4500"/>
    <n v="4034"/>
    <n v="2948"/>
    <n v="2327"/>
  </r>
  <r>
    <s v="Bleckley County"/>
    <s v=" Georgia"/>
    <n v="2011"/>
    <x v="121"/>
    <n v="13095"/>
    <n v="6303"/>
    <n v="6792"/>
    <n v="720"/>
    <n v="563"/>
    <n v="1152"/>
    <n v="1571"/>
    <n v="1021"/>
    <n v="366"/>
    <n v="654"/>
    <n v="667"/>
    <n v="995"/>
    <n v="995"/>
    <n v="1034"/>
    <n v="615"/>
    <n v="785"/>
    <n v="615"/>
    <n v="392"/>
    <n v="445"/>
    <n v="222"/>
    <n v="274"/>
  </r>
  <r>
    <s v="Brantley County"/>
    <s v=" Georgia"/>
    <n v="2011"/>
    <x v="121"/>
    <n v="17937"/>
    <n v="8997"/>
    <n v="8940"/>
    <n v="1237"/>
    <n v="1040"/>
    <n v="1560"/>
    <n v="1399"/>
    <n v="1147"/>
    <n v="950"/>
    <n v="1022"/>
    <n v="1255"/>
    <n v="1255"/>
    <n v="1345"/>
    <n v="1363"/>
    <n v="1183"/>
    <n v="1058"/>
    <n v="699"/>
    <n v="645"/>
    <n v="376"/>
    <n v="304"/>
    <n v="125"/>
  </r>
  <r>
    <s v="Bryan County"/>
    <s v=" Georgia"/>
    <n v="2011"/>
    <x v="121"/>
    <n v="29847"/>
    <n v="14602"/>
    <n v="15245"/>
    <n v="2119"/>
    <n v="2596"/>
    <n v="2477"/>
    <n v="2357"/>
    <n v="1522"/>
    <n v="1790"/>
    <n v="1701"/>
    <n v="2178"/>
    <n v="2775"/>
    <n v="2387"/>
    <n v="2148"/>
    <n v="1611"/>
    <n v="1671"/>
    <n v="865"/>
    <n v="626"/>
    <n v="567"/>
    <n v="298"/>
    <n v="208"/>
  </r>
  <r>
    <s v="Bulloch County"/>
    <s v=" Georgia"/>
    <n v="2011"/>
    <x v="121"/>
    <n v="69008"/>
    <n v="34350"/>
    <n v="34658"/>
    <n v="4002"/>
    <n v="3933"/>
    <n v="3726"/>
    <n v="8695"/>
    <n v="13318"/>
    <n v="4623"/>
    <n v="3657"/>
    <n v="3450"/>
    <n v="3864"/>
    <n v="3933"/>
    <n v="3588"/>
    <n v="3312"/>
    <n v="2622"/>
    <n v="1932"/>
    <n v="1656"/>
    <n v="1380"/>
    <n v="690"/>
    <n v="552"/>
  </r>
  <r>
    <s v="Burke County"/>
    <s v=" Georgia"/>
    <n v="2011"/>
    <x v="121"/>
    <n v="23211"/>
    <n v="11121"/>
    <n v="12090"/>
    <n v="1810"/>
    <n v="1694"/>
    <n v="1972"/>
    <n v="1833"/>
    <n v="1624"/>
    <n v="1253"/>
    <n v="1183"/>
    <n v="1508"/>
    <n v="1462"/>
    <n v="1671"/>
    <n v="1671"/>
    <n v="1299"/>
    <n v="1485"/>
    <n v="882"/>
    <n v="719"/>
    <n v="603"/>
    <n v="255"/>
    <n v="232"/>
  </r>
  <r>
    <s v="Butts County"/>
    <s v=" Georgia"/>
    <n v="2011"/>
    <x v="121"/>
    <n v="23568"/>
    <n v="12637"/>
    <n v="10931"/>
    <n v="1414"/>
    <n v="1225"/>
    <n v="1649"/>
    <n v="1767"/>
    <n v="1649"/>
    <n v="1579"/>
    <n v="1508"/>
    <n v="1626"/>
    <n v="1861"/>
    <n v="1909"/>
    <n v="1649"/>
    <n v="1767"/>
    <n v="1060"/>
    <n v="942"/>
    <n v="777"/>
    <n v="565"/>
    <n v="235"/>
    <n v="400"/>
  </r>
  <r>
    <s v="Calhoun County"/>
    <s v=" Georgia"/>
    <n v="2011"/>
    <x v="121"/>
    <n v="6568"/>
    <n v="3744"/>
    <n v="2824"/>
    <n v="334"/>
    <n v="433"/>
    <n v="394"/>
    <n v="459"/>
    <n v="617"/>
    <n v="275"/>
    <n v="472"/>
    <n v="394"/>
    <n v="663"/>
    <n v="505"/>
    <n v="479"/>
    <n v="361"/>
    <n v="486"/>
    <n v="170"/>
    <n v="124"/>
    <n v="111"/>
    <n v="144"/>
    <n v="137"/>
  </r>
  <r>
    <s v="Camden County"/>
    <s v=" Georgia"/>
    <n v="2011"/>
    <x v="121"/>
    <n v="49957"/>
    <n v="25452"/>
    <n v="24505"/>
    <n v="3896"/>
    <n v="3347"/>
    <n v="3946"/>
    <n v="3796"/>
    <n v="4995"/>
    <n v="4096"/>
    <n v="3047"/>
    <n v="3397"/>
    <n v="3297"/>
    <n v="3546"/>
    <n v="3347"/>
    <n v="2397"/>
    <n v="2397"/>
    <n v="1848"/>
    <n v="1049"/>
    <n v="899"/>
    <n v="449"/>
    <n v="249"/>
  </r>
  <r>
    <s v="Candler County"/>
    <s v=" Georgia"/>
    <n v="2011"/>
    <x v="121"/>
    <n v="10891"/>
    <n v="5373"/>
    <n v="5518"/>
    <n v="773"/>
    <n v="653"/>
    <n v="838"/>
    <n v="784"/>
    <n v="980"/>
    <n v="555"/>
    <n v="599"/>
    <n v="675"/>
    <n v="751"/>
    <n v="555"/>
    <n v="751"/>
    <n v="697"/>
    <n v="718"/>
    <n v="479"/>
    <n v="424"/>
    <n v="206"/>
    <n v="228"/>
    <n v="206"/>
  </r>
  <r>
    <s v="Carroll County"/>
    <s v=" Georgia"/>
    <n v="2011"/>
    <x v="121"/>
    <n v="110292"/>
    <n v="53874"/>
    <n v="56418"/>
    <n v="7830"/>
    <n v="7720"/>
    <n v="7941"/>
    <n v="9264"/>
    <n v="9595"/>
    <n v="7830"/>
    <n v="7168"/>
    <n v="7830"/>
    <n v="7279"/>
    <n v="7610"/>
    <n v="6948"/>
    <n v="6286"/>
    <n v="5294"/>
    <n v="3639"/>
    <n v="3419"/>
    <n v="2205"/>
    <n v="1213"/>
    <n v="1213"/>
  </r>
  <r>
    <s v="Catoosa County"/>
    <s v=" Georgia"/>
    <n v="2011"/>
    <x v="121"/>
    <n v="63643"/>
    <n v="30850"/>
    <n v="32793"/>
    <n v="4009"/>
    <n v="4900"/>
    <n v="4200"/>
    <n v="4518"/>
    <n v="3500"/>
    <n v="3691"/>
    <n v="4073"/>
    <n v="4455"/>
    <n v="5027"/>
    <n v="4836"/>
    <n v="4327"/>
    <n v="3627"/>
    <n v="3882"/>
    <n v="2991"/>
    <n v="2100"/>
    <n v="1463"/>
    <n v="1145"/>
    <n v="891"/>
  </r>
  <r>
    <s v="Charlton County"/>
    <s v=" Georgia"/>
    <n v="2011"/>
    <x v="121"/>
    <n v="12714"/>
    <n v="7489"/>
    <n v="5225"/>
    <n v="711"/>
    <n v="724"/>
    <n v="750"/>
    <n v="737"/>
    <n v="750"/>
    <n v="1055"/>
    <n v="889"/>
    <n v="1042"/>
    <n v="1118"/>
    <n v="1017"/>
    <n v="1093"/>
    <n v="648"/>
    <n v="533"/>
    <n v="546"/>
    <n v="432"/>
    <n v="292"/>
    <n v="228"/>
    <n v="152"/>
  </r>
  <r>
    <s v="Chatham County"/>
    <s v=" Georgia"/>
    <n v="2011"/>
    <x v="121"/>
    <n v="261322"/>
    <n v="125915"/>
    <n v="135407"/>
    <n v="18292"/>
    <n v="16463"/>
    <n v="15156"/>
    <n v="18815"/>
    <n v="24825"/>
    <n v="22212"/>
    <n v="17769"/>
    <n v="16201"/>
    <n v="15940"/>
    <n v="17247"/>
    <n v="17508"/>
    <n v="15417"/>
    <n v="14111"/>
    <n v="10191"/>
    <n v="7055"/>
    <n v="6010"/>
    <n v="4442"/>
    <n v="4442"/>
  </r>
  <r>
    <s v="Chattahoochee County"/>
    <s v=" Georgia"/>
    <n v="2011"/>
    <x v="121"/>
    <n v="11686"/>
    <n v="7292"/>
    <n v="4394"/>
    <n v="1016"/>
    <n v="864"/>
    <n v="759"/>
    <n v="1203"/>
    <n v="2243"/>
    <n v="1706"/>
    <n v="1051"/>
    <n v="829"/>
    <n v="420"/>
    <n v="420"/>
    <n v="280"/>
    <n v="280"/>
    <n v="163"/>
    <n v="245"/>
    <n v="93"/>
    <n v="70"/>
    <n v="11"/>
    <n v="11"/>
  </r>
  <r>
    <s v="Chattooga County"/>
    <s v=" Georgia"/>
    <n v="2011"/>
    <x v="121"/>
    <n v="26001"/>
    <n v="13425"/>
    <n v="12576"/>
    <n v="1560"/>
    <n v="1690"/>
    <n v="1690"/>
    <n v="1482"/>
    <n v="1560"/>
    <n v="1612"/>
    <n v="1716"/>
    <n v="1872"/>
    <n v="2106"/>
    <n v="1898"/>
    <n v="1846"/>
    <n v="1768"/>
    <n v="1404"/>
    <n v="1144"/>
    <n v="910"/>
    <n v="780"/>
    <n v="546"/>
    <n v="390"/>
  </r>
  <r>
    <s v="Cherokee County"/>
    <s v=" Georgia"/>
    <n v="2011"/>
    <x v="121"/>
    <n v="211316"/>
    <n v="104376"/>
    <n v="106940"/>
    <n v="16060"/>
    <n v="17327"/>
    <n v="15637"/>
    <n v="13946"/>
    <n v="11199"/>
    <n v="12890"/>
    <n v="15214"/>
    <n v="17327"/>
    <n v="17961"/>
    <n v="17116"/>
    <n v="14792"/>
    <n v="12256"/>
    <n v="10565"/>
    <n v="7396"/>
    <n v="4648"/>
    <n v="3592"/>
    <n v="2113"/>
    <n v="1479"/>
  </r>
  <r>
    <s v="Clarke County"/>
    <s v=" Georgia"/>
    <n v="2011"/>
    <x v="121"/>
    <n v="116131"/>
    <n v="55207"/>
    <n v="60924"/>
    <n v="7083"/>
    <n v="5574"/>
    <n v="4761"/>
    <n v="15445"/>
    <n v="23690"/>
    <n v="11032"/>
    <n v="8129"/>
    <n v="6387"/>
    <n v="5342"/>
    <n v="4993"/>
    <n v="5225"/>
    <n v="4877"/>
    <n v="3948"/>
    <n v="3135"/>
    <n v="2090"/>
    <n v="1974"/>
    <n v="1277"/>
    <n v="1277"/>
  </r>
  <r>
    <s v="Clay County"/>
    <s v=" Georgia"/>
    <n v="2011"/>
    <x v="121"/>
    <n v="3194"/>
    <n v="1513"/>
    <n v="1681"/>
    <n v="344"/>
    <n v="274"/>
    <n v="201"/>
    <n v="194"/>
    <n v="175"/>
    <n v="146"/>
    <n v="188"/>
    <n v="146"/>
    <n v="166"/>
    <n v="204"/>
    <n v="137"/>
    <n v="261"/>
    <n v="213"/>
    <n v="79"/>
    <n v="172"/>
    <n v="83"/>
    <n v="111"/>
    <n v="89"/>
  </r>
  <r>
    <s v="Clayton County"/>
    <s v=" Georgia"/>
    <n v="2011"/>
    <x v="121"/>
    <n v="260756"/>
    <n v="124919"/>
    <n v="135837"/>
    <n v="22164"/>
    <n v="21381"/>
    <n v="20338"/>
    <n v="20599"/>
    <n v="19556"/>
    <n v="20599"/>
    <n v="20078"/>
    <n v="20599"/>
    <n v="20338"/>
    <n v="18513"/>
    <n v="16427"/>
    <n v="13037"/>
    <n v="9908"/>
    <n v="6779"/>
    <n v="3911"/>
    <n v="3129"/>
    <n v="1564"/>
    <n v="1564"/>
  </r>
  <r>
    <s v="Clinch County"/>
    <s v=" Georgia"/>
    <n v="2011"/>
    <x v="121"/>
    <n v="6830"/>
    <n v="3224"/>
    <n v="3606"/>
    <n v="505"/>
    <n v="546"/>
    <n v="361"/>
    <n v="512"/>
    <n v="402"/>
    <n v="553"/>
    <n v="450"/>
    <n v="389"/>
    <n v="355"/>
    <n v="484"/>
    <n v="532"/>
    <n v="450"/>
    <n v="327"/>
    <n v="532"/>
    <n v="95"/>
    <n v="75"/>
    <n v="129"/>
    <n v="109"/>
  </r>
  <r>
    <s v="Cobb County"/>
    <s v=" Georgia"/>
    <n v="2011"/>
    <x v="121"/>
    <n v="684468"/>
    <n v="333420"/>
    <n v="351048"/>
    <n v="49281"/>
    <n v="48597"/>
    <n v="47912"/>
    <n v="47228"/>
    <n v="44490"/>
    <n v="50650"/>
    <n v="51335"/>
    <n v="56126"/>
    <n v="54072"/>
    <n v="54757"/>
    <n v="48597"/>
    <n v="41068"/>
    <n v="30801"/>
    <n v="21218"/>
    <n v="13689"/>
    <n v="10267"/>
    <n v="7529"/>
    <n v="6160"/>
  </r>
  <r>
    <s v="Coffee County"/>
    <s v=" Georgia"/>
    <n v="2011"/>
    <x v="121"/>
    <n v="42143"/>
    <n v="21282"/>
    <n v="20861"/>
    <n v="3118"/>
    <n v="3202"/>
    <n v="2907"/>
    <n v="3160"/>
    <n v="3160"/>
    <n v="2865"/>
    <n v="2739"/>
    <n v="3287"/>
    <n v="2739"/>
    <n v="2907"/>
    <n v="2907"/>
    <n v="2317"/>
    <n v="2149"/>
    <n v="1601"/>
    <n v="1222"/>
    <n v="716"/>
    <n v="590"/>
    <n v="505"/>
  </r>
  <r>
    <s v="Colquitt County"/>
    <s v=" Georgia"/>
    <n v="2011"/>
    <x v="121"/>
    <n v="45079"/>
    <n v="22271"/>
    <n v="22808"/>
    <n v="3741"/>
    <n v="3245"/>
    <n v="3426"/>
    <n v="3380"/>
    <n v="3155"/>
    <n v="2930"/>
    <n v="2839"/>
    <n v="3065"/>
    <n v="3065"/>
    <n v="2930"/>
    <n v="2704"/>
    <n v="2614"/>
    <n v="2253"/>
    <n v="1848"/>
    <n v="1397"/>
    <n v="1126"/>
    <n v="766"/>
    <n v="631"/>
  </r>
  <r>
    <s v="Columbia County"/>
    <s v=" Georgia"/>
    <n v="2011"/>
    <x v="121"/>
    <n v="121335"/>
    <n v="58948"/>
    <n v="62387"/>
    <n v="8129"/>
    <n v="8978"/>
    <n v="9949"/>
    <n v="9221"/>
    <n v="6673"/>
    <n v="7158"/>
    <n v="7401"/>
    <n v="8614"/>
    <n v="9585"/>
    <n v="9706"/>
    <n v="9100"/>
    <n v="7886"/>
    <n v="6309"/>
    <n v="4610"/>
    <n v="2669"/>
    <n v="2305"/>
    <n v="1577"/>
    <n v="1213"/>
  </r>
  <r>
    <s v="Cook County"/>
    <s v=" Georgia"/>
    <n v="2011"/>
    <x v="121"/>
    <n v="17081"/>
    <n v="8234"/>
    <n v="8847"/>
    <n v="1315"/>
    <n v="1298"/>
    <n v="1246"/>
    <n v="1144"/>
    <n v="973"/>
    <n v="1263"/>
    <n v="990"/>
    <n v="1281"/>
    <n v="1127"/>
    <n v="1110"/>
    <n v="1093"/>
    <n v="922"/>
    <n v="1059"/>
    <n v="785"/>
    <n v="512"/>
    <n v="409"/>
    <n v="290"/>
    <n v="256"/>
  </r>
  <r>
    <s v="Coweta County"/>
    <s v=" Georgia"/>
    <n v="2011"/>
    <x v="121"/>
    <n v="124695"/>
    <n v="61124"/>
    <n v="63571"/>
    <n v="9227"/>
    <n v="9975"/>
    <n v="9227"/>
    <n v="8479"/>
    <n v="6608"/>
    <n v="7855"/>
    <n v="8354"/>
    <n v="9476"/>
    <n v="10599"/>
    <n v="9726"/>
    <n v="8728"/>
    <n v="6982"/>
    <n v="6982"/>
    <n v="4489"/>
    <n v="3366"/>
    <n v="2119"/>
    <n v="1496"/>
    <n v="1122"/>
  </r>
  <r>
    <s v="Crawford County"/>
    <s v=" Georgia"/>
    <n v="2011"/>
    <x v="121"/>
    <n v="12751"/>
    <n v="6637"/>
    <n v="6114"/>
    <n v="739"/>
    <n v="1236"/>
    <n v="599"/>
    <n v="701"/>
    <n v="816"/>
    <n v="637"/>
    <n v="739"/>
    <n v="790"/>
    <n v="1083"/>
    <n v="1173"/>
    <n v="943"/>
    <n v="981"/>
    <n v="726"/>
    <n v="573"/>
    <n v="510"/>
    <n v="204"/>
    <n v="153"/>
    <n v="140"/>
  </r>
  <r>
    <s v="Crisp County"/>
    <s v=" Georgia"/>
    <n v="2011"/>
    <x v="121"/>
    <n v="23379"/>
    <n v="11357"/>
    <n v="12022"/>
    <n v="1753"/>
    <n v="1543"/>
    <n v="1776"/>
    <n v="1753"/>
    <n v="1426"/>
    <n v="1543"/>
    <n v="1192"/>
    <n v="1332"/>
    <n v="1496"/>
    <n v="1613"/>
    <n v="1683"/>
    <n v="1636"/>
    <n v="1355"/>
    <n v="935"/>
    <n v="841"/>
    <n v="818"/>
    <n v="303"/>
    <n v="350"/>
  </r>
  <r>
    <s v="Franklin County"/>
    <s v=" Georgia"/>
    <n v="2011"/>
    <x v="121"/>
    <n v="22121"/>
    <n v="10933"/>
    <n v="11188"/>
    <n v="1305"/>
    <n v="1260"/>
    <n v="1659"/>
    <n v="1349"/>
    <n v="1415"/>
    <n v="1283"/>
    <n v="1194"/>
    <n v="1526"/>
    <n v="1482"/>
    <n v="1769"/>
    <n v="1614"/>
    <n v="1659"/>
    <n v="1614"/>
    <n v="1283"/>
    <n v="774"/>
    <n v="508"/>
    <n v="243"/>
    <n v="176"/>
  </r>
  <r>
    <s v="Decatur County"/>
    <s v=" Georgia"/>
    <n v="2011"/>
    <x v="121"/>
    <n v="27890"/>
    <n v="13591"/>
    <n v="14299"/>
    <n v="1896"/>
    <n v="2035"/>
    <n v="1980"/>
    <n v="2119"/>
    <n v="1812"/>
    <n v="1812"/>
    <n v="1673"/>
    <n v="1784"/>
    <n v="1757"/>
    <n v="2008"/>
    <n v="1952"/>
    <n v="1896"/>
    <n v="1282"/>
    <n v="1115"/>
    <n v="1004"/>
    <n v="780"/>
    <n v="418"/>
    <n v="529"/>
  </r>
  <r>
    <s v="DeKalb County"/>
    <s v=" Georgia"/>
    <n v="2011"/>
    <x v="121"/>
    <n v="690003"/>
    <n v="330643"/>
    <n v="359360"/>
    <n v="51060"/>
    <n v="45540"/>
    <n v="43470"/>
    <n v="45540"/>
    <n v="51060"/>
    <n v="60720"/>
    <n v="57270"/>
    <n v="57270"/>
    <n v="51060"/>
    <n v="49680"/>
    <n v="45540"/>
    <n v="38640"/>
    <n v="31740"/>
    <n v="20010"/>
    <n v="14490"/>
    <n v="10350"/>
    <n v="8280"/>
    <n v="8280"/>
  </r>
  <r>
    <s v="Dodge County"/>
    <s v=" Georgia"/>
    <n v="2011"/>
    <x v="121"/>
    <n v="21597"/>
    <n v="11389"/>
    <n v="10208"/>
    <n v="1317"/>
    <n v="1274"/>
    <n v="1360"/>
    <n v="1792"/>
    <n v="1554"/>
    <n v="1360"/>
    <n v="1101"/>
    <n v="1403"/>
    <n v="1770"/>
    <n v="1684"/>
    <n v="1425"/>
    <n v="1382"/>
    <n v="1187"/>
    <n v="1015"/>
    <n v="712"/>
    <n v="496"/>
    <n v="475"/>
    <n v="280"/>
  </r>
  <r>
    <s v="Dooly County"/>
    <s v=" Georgia"/>
    <n v="2011"/>
    <x v="121"/>
    <n v="14454"/>
    <n v="7839"/>
    <n v="6615"/>
    <n v="953"/>
    <n v="910"/>
    <n v="794"/>
    <n v="910"/>
    <n v="925"/>
    <n v="968"/>
    <n v="809"/>
    <n v="925"/>
    <n v="1199"/>
    <n v="1127"/>
    <n v="1040"/>
    <n v="1084"/>
    <n v="823"/>
    <n v="607"/>
    <n v="607"/>
    <n v="361"/>
    <n v="216"/>
    <n v="216"/>
  </r>
  <r>
    <s v="Dougherty County"/>
    <s v=" Georgia"/>
    <n v="2011"/>
    <x v="121"/>
    <n v="94616"/>
    <n v="43720"/>
    <n v="50896"/>
    <n v="7190"/>
    <n v="6906"/>
    <n v="6433"/>
    <n v="7853"/>
    <n v="8326"/>
    <n v="6812"/>
    <n v="5771"/>
    <n v="5203"/>
    <n v="5866"/>
    <n v="5960"/>
    <n v="6150"/>
    <n v="5771"/>
    <n v="4825"/>
    <n v="3406"/>
    <n v="2649"/>
    <n v="2270"/>
    <n v="1608"/>
    <n v="1419"/>
  </r>
  <r>
    <s v="Douglas County"/>
    <s v=" Georgia"/>
    <n v="2011"/>
    <x v="121"/>
    <n v="130473"/>
    <n v="62877"/>
    <n v="67596"/>
    <n v="9785"/>
    <n v="9785"/>
    <n v="10959"/>
    <n v="9915"/>
    <n v="7436"/>
    <n v="8480"/>
    <n v="9263"/>
    <n v="10568"/>
    <n v="11351"/>
    <n v="10307"/>
    <n v="8741"/>
    <n v="7306"/>
    <n v="5740"/>
    <n v="4044"/>
    <n v="2870"/>
    <n v="1696"/>
    <n v="1174"/>
    <n v="913"/>
  </r>
  <r>
    <s v="Early County"/>
    <s v=" Georgia"/>
    <n v="2011"/>
    <x v="121"/>
    <n v="11110"/>
    <n v="5198"/>
    <n v="5912"/>
    <n v="755"/>
    <n v="922"/>
    <n v="722"/>
    <n v="833"/>
    <n v="722"/>
    <n v="499"/>
    <n v="611"/>
    <n v="688"/>
    <n v="677"/>
    <n v="744"/>
    <n v="788"/>
    <n v="566"/>
    <n v="799"/>
    <n v="611"/>
    <n v="399"/>
    <n v="311"/>
    <n v="244"/>
    <n v="222"/>
  </r>
  <r>
    <s v="Effingham County"/>
    <s v=" Georgia"/>
    <n v="2011"/>
    <x v="121"/>
    <n v="51476"/>
    <n v="25326"/>
    <n v="26150"/>
    <n v="3706"/>
    <n v="3963"/>
    <n v="4426"/>
    <n v="4221"/>
    <n v="2831"/>
    <n v="3088"/>
    <n v="3294"/>
    <n v="3706"/>
    <n v="4221"/>
    <n v="4375"/>
    <n v="3809"/>
    <n v="2573"/>
    <n v="2676"/>
    <n v="1853"/>
    <n v="1132"/>
    <n v="669"/>
    <n v="566"/>
    <n v="411"/>
  </r>
  <r>
    <s v="Elbert County"/>
    <s v=" Georgia"/>
    <n v="2011"/>
    <x v="121"/>
    <n v="20274"/>
    <n v="9727"/>
    <n v="10547"/>
    <n v="1216"/>
    <n v="1216"/>
    <n v="1419"/>
    <n v="1621"/>
    <n v="1256"/>
    <n v="993"/>
    <n v="1155"/>
    <n v="1236"/>
    <n v="1338"/>
    <n v="1459"/>
    <n v="1439"/>
    <n v="1378"/>
    <n v="1256"/>
    <n v="1054"/>
    <n v="729"/>
    <n v="729"/>
    <n v="425"/>
    <n v="385"/>
  </r>
  <r>
    <s v="Emanuel County"/>
    <s v=" Georgia"/>
    <n v="2011"/>
    <x v="121"/>
    <n v="22439"/>
    <n v="11042"/>
    <n v="11397"/>
    <n v="1660"/>
    <n v="1256"/>
    <n v="1750"/>
    <n v="1638"/>
    <n v="1503"/>
    <n v="1525"/>
    <n v="1391"/>
    <n v="1301"/>
    <n v="1413"/>
    <n v="1660"/>
    <n v="1548"/>
    <n v="1346"/>
    <n v="1368"/>
    <n v="987"/>
    <n v="785"/>
    <n v="583"/>
    <n v="314"/>
    <n v="403"/>
  </r>
  <r>
    <s v="Evans County"/>
    <s v=" Georgia"/>
    <n v="2011"/>
    <x v="121"/>
    <n v="11002"/>
    <n v="5326"/>
    <n v="5676"/>
    <n v="858"/>
    <n v="825"/>
    <n v="737"/>
    <n v="748"/>
    <n v="858"/>
    <n v="704"/>
    <n v="594"/>
    <n v="847"/>
    <n v="781"/>
    <n v="704"/>
    <n v="726"/>
    <n v="583"/>
    <n v="616"/>
    <n v="407"/>
    <n v="407"/>
    <n v="297"/>
    <n v="187"/>
    <n v="154"/>
  </r>
  <r>
    <s v="Fannin County"/>
    <s v=" Georgia"/>
    <n v="2011"/>
    <x v="121"/>
    <n v="23529"/>
    <n v="11529"/>
    <n v="12000"/>
    <n v="1152"/>
    <n v="1223"/>
    <n v="1270"/>
    <n v="1129"/>
    <n v="1199"/>
    <n v="1035"/>
    <n v="1105"/>
    <n v="941"/>
    <n v="1764"/>
    <n v="1694"/>
    <n v="1952"/>
    <n v="2023"/>
    <n v="1976"/>
    <n v="1788"/>
    <n v="1176"/>
    <n v="1058"/>
    <n v="705"/>
    <n v="329"/>
  </r>
  <r>
    <s v="Fayette County"/>
    <s v=" Georgia"/>
    <n v="2011"/>
    <x v="121"/>
    <n v="106094"/>
    <n v="51312"/>
    <n v="54782"/>
    <n v="4986"/>
    <n v="7320"/>
    <n v="9336"/>
    <n v="9336"/>
    <n v="4668"/>
    <n v="3607"/>
    <n v="4243"/>
    <n v="6365"/>
    <n v="8805"/>
    <n v="9972"/>
    <n v="9442"/>
    <n v="8063"/>
    <n v="6577"/>
    <n v="4349"/>
    <n v="3395"/>
    <n v="2334"/>
    <n v="1803"/>
    <n v="1379"/>
  </r>
  <r>
    <s v="Floyd County"/>
    <s v=" Georgia"/>
    <n v="2011"/>
    <x v="121"/>
    <n v="95978"/>
    <n v="46536"/>
    <n v="49442"/>
    <n v="6526"/>
    <n v="6814"/>
    <n v="6046"/>
    <n v="7294"/>
    <n v="6526"/>
    <n v="6046"/>
    <n v="5662"/>
    <n v="6238"/>
    <n v="6718"/>
    <n v="6622"/>
    <n v="6526"/>
    <n v="5950"/>
    <n v="5374"/>
    <n v="3935"/>
    <n v="3359"/>
    <n v="2783"/>
    <n v="1535"/>
    <n v="1919"/>
  </r>
  <r>
    <s v="Forsyth County"/>
    <s v=" Georgia"/>
    <n v="2011"/>
    <x v="121"/>
    <n v="170815"/>
    <n v="84822"/>
    <n v="85993"/>
    <n v="13665"/>
    <n v="17081"/>
    <n v="13494"/>
    <n v="10761"/>
    <n v="6490"/>
    <n v="7857"/>
    <n v="11273"/>
    <n v="15202"/>
    <n v="17764"/>
    <n v="14690"/>
    <n v="11102"/>
    <n v="8882"/>
    <n v="7515"/>
    <n v="5466"/>
    <n v="4099"/>
    <n v="2733"/>
    <n v="1708"/>
    <n v="1195"/>
  </r>
  <r>
    <s v="Fulton County"/>
    <s v=" Georgia"/>
    <n v="2011"/>
    <x v="121"/>
    <n v="907811"/>
    <n v="443056"/>
    <n v="464755"/>
    <n v="62638"/>
    <n v="61731"/>
    <n v="58099"/>
    <n v="62638"/>
    <n v="68993"/>
    <n v="79887"/>
    <n v="72624"/>
    <n v="74440"/>
    <n v="67178"/>
    <n v="67178"/>
    <n v="60823"/>
    <n v="50837"/>
    <n v="40851"/>
    <n v="27234"/>
    <n v="17248"/>
    <n v="13617"/>
    <n v="10893"/>
    <n v="11801"/>
  </r>
  <r>
    <s v="Gilmer County"/>
    <s v=" Georgia"/>
    <n v="2011"/>
    <x v="121"/>
    <n v="28208"/>
    <n v="14283"/>
    <n v="13925"/>
    <n v="1692"/>
    <n v="1636"/>
    <n v="1833"/>
    <n v="1664"/>
    <n v="1353"/>
    <n v="1664"/>
    <n v="1523"/>
    <n v="1918"/>
    <n v="1720"/>
    <n v="2087"/>
    <n v="2030"/>
    <n v="2172"/>
    <n v="2030"/>
    <n v="1636"/>
    <n v="1523"/>
    <n v="676"/>
    <n v="676"/>
    <n v="366"/>
  </r>
  <r>
    <s v="Glynn County"/>
    <s v=" Georgia"/>
    <n v="2011"/>
    <x v="121"/>
    <n v="78736"/>
    <n v="38081"/>
    <n v="40655"/>
    <n v="5275"/>
    <n v="5196"/>
    <n v="5354"/>
    <n v="5196"/>
    <n v="4724"/>
    <n v="4802"/>
    <n v="4724"/>
    <n v="4566"/>
    <n v="5432"/>
    <n v="5747"/>
    <n v="5668"/>
    <n v="4881"/>
    <n v="5354"/>
    <n v="3464"/>
    <n v="3149"/>
    <n v="2283"/>
    <n v="1653"/>
    <n v="1181"/>
  </r>
  <r>
    <s v="Gordon County"/>
    <s v=" Georgia"/>
    <n v="2011"/>
    <x v="121"/>
    <n v="54747"/>
    <n v="27088"/>
    <n v="27659"/>
    <n v="4160"/>
    <n v="4215"/>
    <n v="3941"/>
    <n v="3941"/>
    <n v="3394"/>
    <n v="3503"/>
    <n v="3613"/>
    <n v="4051"/>
    <n v="4106"/>
    <n v="4051"/>
    <n v="3449"/>
    <n v="3065"/>
    <n v="2956"/>
    <n v="1970"/>
    <n v="1806"/>
    <n v="1204"/>
    <n v="602"/>
    <n v="602"/>
  </r>
  <r>
    <s v="Grady County"/>
    <s v=" Georgia"/>
    <n v="2011"/>
    <x v="121"/>
    <n v="24916"/>
    <n v="12036"/>
    <n v="12880"/>
    <n v="1893"/>
    <n v="1769"/>
    <n v="1793"/>
    <n v="1694"/>
    <n v="1619"/>
    <n v="1594"/>
    <n v="1220"/>
    <n v="1594"/>
    <n v="1843"/>
    <n v="1694"/>
    <n v="1744"/>
    <n v="1793"/>
    <n v="1270"/>
    <n v="1046"/>
    <n v="921"/>
    <n v="697"/>
    <n v="398"/>
    <n v="348"/>
  </r>
  <r>
    <s v="Greene County"/>
    <s v=" Georgia"/>
    <n v="2011"/>
    <x v="121"/>
    <n v="15933"/>
    <n v="8032"/>
    <n v="7901"/>
    <n v="796"/>
    <n v="892"/>
    <n v="876"/>
    <n v="940"/>
    <n v="748"/>
    <n v="1051"/>
    <n v="812"/>
    <n v="924"/>
    <n v="780"/>
    <n v="955"/>
    <n v="1099"/>
    <n v="1354"/>
    <n v="1497"/>
    <n v="1258"/>
    <n v="860"/>
    <n v="541"/>
    <n v="286"/>
    <n v="254"/>
  </r>
  <r>
    <s v="Gwinnett County"/>
    <s v=" Georgia"/>
    <n v="2011"/>
    <x v="121"/>
    <n v="794872"/>
    <n v="393072"/>
    <n v="401800"/>
    <n v="63589"/>
    <n v="65974"/>
    <n v="63589"/>
    <n v="58820"/>
    <n v="47692"/>
    <n v="55641"/>
    <n v="60410"/>
    <n v="67564"/>
    <n v="66769"/>
    <n v="64384"/>
    <n v="54051"/>
    <n v="40538"/>
    <n v="32589"/>
    <n v="19076"/>
    <n v="13512"/>
    <n v="9538"/>
    <n v="5564"/>
    <n v="5564"/>
  </r>
  <r>
    <s v="Habersham County"/>
    <s v=" Georgia"/>
    <n v="2011"/>
    <x v="121"/>
    <n v="42744"/>
    <n v="20056"/>
    <n v="22688"/>
    <n v="2821"/>
    <n v="2949"/>
    <n v="2521"/>
    <n v="3077"/>
    <n v="2650"/>
    <n v="2692"/>
    <n v="2650"/>
    <n v="3034"/>
    <n v="2692"/>
    <n v="2863"/>
    <n v="2906"/>
    <n v="2692"/>
    <n v="2607"/>
    <n v="2137"/>
    <n v="1581"/>
    <n v="1282"/>
    <n v="940"/>
    <n v="641"/>
  </r>
  <r>
    <s v="Hall County"/>
    <s v=" Georgia"/>
    <n v="2011"/>
    <x v="121"/>
    <n v="178286"/>
    <n v="89201"/>
    <n v="89085"/>
    <n v="14619"/>
    <n v="14441"/>
    <n v="13014"/>
    <n v="12658"/>
    <n v="11588"/>
    <n v="12836"/>
    <n v="12123"/>
    <n v="12301"/>
    <n v="13549"/>
    <n v="12658"/>
    <n v="11053"/>
    <n v="9805"/>
    <n v="8557"/>
    <n v="6418"/>
    <n v="4813"/>
    <n v="3387"/>
    <n v="2496"/>
    <n v="2139"/>
  </r>
  <r>
    <s v="Hancock County"/>
    <s v=" Georgia"/>
    <n v="2011"/>
    <x v="121"/>
    <n v="9615"/>
    <n v="5219"/>
    <n v="4396"/>
    <n v="480"/>
    <n v="374"/>
    <n v="576"/>
    <n v="692"/>
    <n v="769"/>
    <n v="509"/>
    <n v="557"/>
    <n v="548"/>
    <n v="817"/>
    <n v="730"/>
    <n v="759"/>
    <n v="576"/>
    <n v="807"/>
    <n v="509"/>
    <n v="346"/>
    <n v="221"/>
    <n v="173"/>
    <n v="192"/>
  </r>
  <r>
    <s v="Haralson County"/>
    <s v=" Georgia"/>
    <n v="2011"/>
    <x v="121"/>
    <n v="28681"/>
    <n v="13952"/>
    <n v="14729"/>
    <n v="1892"/>
    <n v="1835"/>
    <n v="2237"/>
    <n v="2065"/>
    <n v="1749"/>
    <n v="1634"/>
    <n v="1606"/>
    <n v="1950"/>
    <n v="2093"/>
    <n v="2151"/>
    <n v="1978"/>
    <n v="1835"/>
    <n v="1692"/>
    <n v="1319"/>
    <n v="917"/>
    <n v="544"/>
    <n v="602"/>
    <n v="516"/>
  </r>
  <r>
    <s v="Harris County"/>
    <s v=" Georgia"/>
    <n v="2011"/>
    <x v="121"/>
    <n v="31401"/>
    <n v="15613"/>
    <n v="15788"/>
    <n v="1727"/>
    <n v="2072"/>
    <n v="2166"/>
    <n v="2480"/>
    <n v="1570"/>
    <n v="1256"/>
    <n v="1570"/>
    <n v="1978"/>
    <n v="2543"/>
    <n v="2731"/>
    <n v="2574"/>
    <n v="2292"/>
    <n v="2386"/>
    <n v="1444"/>
    <n v="1036"/>
    <n v="690"/>
    <n v="502"/>
    <n v="376"/>
  </r>
  <r>
    <s v="Hart County"/>
    <s v=" Georgia"/>
    <n v="2011"/>
    <x v="121"/>
    <n v="25130"/>
    <n v="12276"/>
    <n v="12854"/>
    <n v="1608"/>
    <n v="1859"/>
    <n v="1130"/>
    <n v="1633"/>
    <n v="1331"/>
    <n v="1432"/>
    <n v="1306"/>
    <n v="1206"/>
    <n v="1960"/>
    <n v="1859"/>
    <n v="1784"/>
    <n v="1457"/>
    <n v="2161"/>
    <n v="1432"/>
    <n v="1130"/>
    <n v="753"/>
    <n v="452"/>
    <n v="603"/>
  </r>
  <r>
    <s v="Heard County"/>
    <s v=" Georgia"/>
    <n v="2011"/>
    <x v="121"/>
    <n v="11758"/>
    <n v="5935"/>
    <n v="5823"/>
    <n v="717"/>
    <n v="693"/>
    <n v="999"/>
    <n v="917"/>
    <n v="646"/>
    <n v="670"/>
    <n v="599"/>
    <n v="776"/>
    <n v="905"/>
    <n v="940"/>
    <n v="917"/>
    <n v="764"/>
    <n v="693"/>
    <n v="658"/>
    <n v="270"/>
    <n v="293"/>
    <n v="188"/>
    <n v="105"/>
  </r>
  <r>
    <s v="Henry County"/>
    <s v=" Georgia"/>
    <n v="2011"/>
    <x v="121"/>
    <n v="199115"/>
    <n v="95796"/>
    <n v="103319"/>
    <n v="13938"/>
    <n v="16526"/>
    <n v="17323"/>
    <n v="16128"/>
    <n v="10353"/>
    <n v="11548"/>
    <n v="13539"/>
    <n v="16924"/>
    <n v="17522"/>
    <n v="16526"/>
    <n v="13340"/>
    <n v="11150"/>
    <n v="8362"/>
    <n v="6172"/>
    <n v="3982"/>
    <n v="2986"/>
    <n v="1792"/>
    <n v="1194"/>
  </r>
  <r>
    <s v="Houston County"/>
    <s v=" Georgia"/>
    <n v="2011"/>
    <x v="121"/>
    <n v="137887"/>
    <n v="67219"/>
    <n v="70668"/>
    <n v="10065"/>
    <n v="9789"/>
    <n v="10617"/>
    <n v="10479"/>
    <n v="9514"/>
    <n v="10203"/>
    <n v="9238"/>
    <n v="9376"/>
    <n v="9652"/>
    <n v="11168"/>
    <n v="9652"/>
    <n v="7859"/>
    <n v="6204"/>
    <n v="4688"/>
    <n v="3722"/>
    <n v="2757"/>
    <n v="1516"/>
    <n v="1516"/>
  </r>
  <r>
    <s v="Irwin County"/>
    <s v=" Georgia"/>
    <n v="2011"/>
    <x v="121"/>
    <n v="9625"/>
    <n v="4837"/>
    <n v="4788"/>
    <n v="635"/>
    <n v="664"/>
    <n v="673"/>
    <n v="779"/>
    <n v="596"/>
    <n v="481"/>
    <n v="644"/>
    <n v="577"/>
    <n v="654"/>
    <n v="606"/>
    <n v="702"/>
    <n v="500"/>
    <n v="693"/>
    <n v="442"/>
    <n v="394"/>
    <n v="259"/>
    <n v="182"/>
    <n v="144"/>
  </r>
  <r>
    <s v="Jackson County"/>
    <s v=" Georgia"/>
    <n v="2011"/>
    <x v="121"/>
    <n v="59798"/>
    <n v="29989"/>
    <n v="29809"/>
    <n v="4365"/>
    <n v="3946"/>
    <n v="4544"/>
    <n v="4305"/>
    <n v="3408"/>
    <n v="3707"/>
    <n v="4066"/>
    <n v="4185"/>
    <n v="4544"/>
    <n v="4724"/>
    <n v="4066"/>
    <n v="3587"/>
    <n v="3288"/>
    <n v="2690"/>
    <n v="1674"/>
    <n v="1136"/>
    <n v="717"/>
    <n v="777"/>
  </r>
  <r>
    <s v="Jasper County"/>
    <s v=" Georgia"/>
    <n v="2011"/>
    <x v="121"/>
    <n v="13800"/>
    <n v="6849"/>
    <n v="6951"/>
    <n v="910"/>
    <n v="966"/>
    <n v="1007"/>
    <n v="924"/>
    <n v="855"/>
    <n v="855"/>
    <n v="786"/>
    <n v="1090"/>
    <n v="869"/>
    <n v="952"/>
    <n v="1048"/>
    <n v="1076"/>
    <n v="786"/>
    <n v="538"/>
    <n v="372"/>
    <n v="317"/>
    <n v="289"/>
    <n v="151"/>
  </r>
  <r>
    <s v="Jeff Davis County"/>
    <s v=" Georgia"/>
    <n v="2011"/>
    <x v="121"/>
    <n v="14783"/>
    <n v="7413"/>
    <n v="7370"/>
    <n v="1241"/>
    <n v="1167"/>
    <n v="1079"/>
    <n v="1034"/>
    <n v="813"/>
    <n v="916"/>
    <n v="842"/>
    <n v="990"/>
    <n v="931"/>
    <n v="1034"/>
    <n v="1064"/>
    <n v="798"/>
    <n v="960"/>
    <n v="532"/>
    <n v="620"/>
    <n v="280"/>
    <n v="310"/>
    <n v="147"/>
  </r>
  <r>
    <s v="Jefferson County"/>
    <s v=" Georgia"/>
    <n v="2011"/>
    <x v="121"/>
    <n v="16877"/>
    <n v="8082"/>
    <n v="8795"/>
    <n v="1164"/>
    <n v="1215"/>
    <n v="1265"/>
    <n v="1265"/>
    <n v="978"/>
    <n v="945"/>
    <n v="945"/>
    <n v="1080"/>
    <n v="1113"/>
    <n v="1164"/>
    <n v="1164"/>
    <n v="1113"/>
    <n v="1029"/>
    <n v="776"/>
    <n v="573"/>
    <n v="438"/>
    <n v="253"/>
    <n v="405"/>
  </r>
  <r>
    <s v="Johnson County"/>
    <s v=" Georgia"/>
    <n v="2011"/>
    <x v="121"/>
    <n v="10034"/>
    <n v="5467"/>
    <n v="4567"/>
    <n v="551"/>
    <n v="571"/>
    <n v="662"/>
    <n v="581"/>
    <n v="612"/>
    <n v="662"/>
    <n v="662"/>
    <n v="682"/>
    <n v="782"/>
    <n v="782"/>
    <n v="842"/>
    <n v="742"/>
    <n v="491"/>
    <n v="421"/>
    <n v="331"/>
    <n v="230"/>
    <n v="290"/>
    <n v="120"/>
  </r>
  <r>
    <s v="Jones County"/>
    <s v=" Georgia"/>
    <n v="2011"/>
    <x v="121"/>
    <n v="28488"/>
    <n v="13499"/>
    <n v="14989"/>
    <n v="1794"/>
    <n v="1766"/>
    <n v="2421"/>
    <n v="2193"/>
    <n v="1281"/>
    <n v="1709"/>
    <n v="1680"/>
    <n v="2022"/>
    <n v="2136"/>
    <n v="2336"/>
    <n v="2022"/>
    <n v="1880"/>
    <n v="1680"/>
    <n v="1424"/>
    <n v="683"/>
    <n v="683"/>
    <n v="341"/>
    <n v="370"/>
  </r>
  <r>
    <s v="Lamar County"/>
    <s v=" Georgia"/>
    <n v="2011"/>
    <x v="121"/>
    <n v="18035"/>
    <n v="8730"/>
    <n v="9305"/>
    <n v="1100"/>
    <n v="1172"/>
    <n v="973"/>
    <n v="1821"/>
    <n v="1316"/>
    <n v="1154"/>
    <n v="847"/>
    <n v="1154"/>
    <n v="1190"/>
    <n v="1298"/>
    <n v="1244"/>
    <n v="1298"/>
    <n v="991"/>
    <n v="847"/>
    <n v="721"/>
    <n v="396"/>
    <n v="234"/>
    <n v="270"/>
  </r>
  <r>
    <s v="Lanier County"/>
    <s v=" Georgia"/>
    <n v="2011"/>
    <x v="121"/>
    <n v="9779"/>
    <n v="4692"/>
    <n v="5087"/>
    <n v="1026"/>
    <n v="743"/>
    <n v="616"/>
    <n v="606"/>
    <n v="762"/>
    <n v="733"/>
    <n v="645"/>
    <n v="518"/>
    <n v="684"/>
    <n v="694"/>
    <n v="664"/>
    <n v="625"/>
    <n v="381"/>
    <n v="293"/>
    <n v="371"/>
    <n v="195"/>
    <n v="127"/>
    <n v="68"/>
  </r>
  <r>
    <s v="Laurens County"/>
    <s v=" Georgia"/>
    <n v="2011"/>
    <x v="121"/>
    <n v="48163"/>
    <n v="22979"/>
    <n v="25184"/>
    <n v="3467"/>
    <n v="3804"/>
    <n v="3034"/>
    <n v="3467"/>
    <n v="2841"/>
    <n v="2937"/>
    <n v="2937"/>
    <n v="2937"/>
    <n v="3467"/>
    <n v="3371"/>
    <n v="3371"/>
    <n v="3034"/>
    <n v="2745"/>
    <n v="2167"/>
    <n v="1589"/>
    <n v="1107"/>
    <n v="963"/>
    <n v="963"/>
  </r>
  <r>
    <s v="Lee County"/>
    <s v=" Georgia"/>
    <n v="2011"/>
    <x v="121"/>
    <n v="28251"/>
    <n v="14252"/>
    <n v="13999"/>
    <n v="1808"/>
    <n v="2316"/>
    <n v="2316"/>
    <n v="2316"/>
    <n v="1525"/>
    <n v="1666"/>
    <n v="1864"/>
    <n v="2740"/>
    <n v="1808"/>
    <n v="2175"/>
    <n v="2260"/>
    <n v="1836"/>
    <n v="1271"/>
    <n v="904"/>
    <n v="565"/>
    <n v="367"/>
    <n v="282"/>
    <n v="226"/>
  </r>
  <r>
    <s v="Liberty County"/>
    <s v=" Georgia"/>
    <n v="2011"/>
    <x v="121"/>
    <n v="64320"/>
    <n v="31694"/>
    <n v="32626"/>
    <n v="6560"/>
    <n v="5145"/>
    <n v="4952"/>
    <n v="5081"/>
    <n v="7268"/>
    <n v="6174"/>
    <n v="4695"/>
    <n v="3987"/>
    <n v="3987"/>
    <n v="3987"/>
    <n v="3601"/>
    <n v="2830"/>
    <n v="2122"/>
    <n v="1736"/>
    <n v="900"/>
    <n v="643"/>
    <n v="257"/>
    <n v="385"/>
  </r>
  <r>
    <s v="Lincoln County"/>
    <s v=" Georgia"/>
    <n v="2011"/>
    <x v="121"/>
    <n v="8045"/>
    <n v="3972"/>
    <n v="4073"/>
    <n v="426"/>
    <n v="442"/>
    <n v="474"/>
    <n v="691"/>
    <n v="418"/>
    <n v="289"/>
    <n v="321"/>
    <n v="402"/>
    <n v="659"/>
    <n v="619"/>
    <n v="651"/>
    <n v="579"/>
    <n v="691"/>
    <n v="474"/>
    <n v="313"/>
    <n v="176"/>
    <n v="233"/>
    <n v="168"/>
  </r>
  <r>
    <s v="Long County"/>
    <s v=" Georgia"/>
    <n v="2011"/>
    <x v="121"/>
    <n v="13738"/>
    <n v="6582"/>
    <n v="7156"/>
    <n v="1195"/>
    <n v="1140"/>
    <n v="1181"/>
    <n v="1222"/>
    <n v="1085"/>
    <n v="975"/>
    <n v="824"/>
    <n v="961"/>
    <n v="1112"/>
    <n v="892"/>
    <n v="934"/>
    <n v="796"/>
    <n v="439"/>
    <n v="329"/>
    <n v="247"/>
    <n v="247"/>
    <n v="123"/>
    <n v="54"/>
  </r>
  <r>
    <s v="Lowndes County"/>
    <s v=" Georgia"/>
    <n v="2011"/>
    <x v="121"/>
    <n v="107172"/>
    <n v="52315"/>
    <n v="54857"/>
    <n v="8037"/>
    <n v="7180"/>
    <n v="6966"/>
    <n v="9859"/>
    <n v="13503"/>
    <n v="8252"/>
    <n v="6751"/>
    <n v="6537"/>
    <n v="6644"/>
    <n v="6751"/>
    <n v="6323"/>
    <n v="5358"/>
    <n v="4715"/>
    <n v="3429"/>
    <n v="2679"/>
    <n v="1821"/>
    <n v="1500"/>
    <n v="964"/>
  </r>
  <r>
    <s v="Lumpkin County"/>
    <s v=" Georgia"/>
    <n v="2011"/>
    <x v="121"/>
    <n v="29419"/>
    <n v="14645"/>
    <n v="14774"/>
    <n v="1647"/>
    <n v="1765"/>
    <n v="1588"/>
    <n v="2765"/>
    <n v="3147"/>
    <n v="1794"/>
    <n v="1706"/>
    <n v="1941"/>
    <n v="1647"/>
    <n v="2029"/>
    <n v="2118"/>
    <n v="2147"/>
    <n v="1500"/>
    <n v="1470"/>
    <n v="882"/>
    <n v="676"/>
    <n v="441"/>
    <n v="176"/>
  </r>
  <r>
    <s v="McDuffie County"/>
    <s v=" Georgia"/>
    <n v="2011"/>
    <x v="121"/>
    <n v="21739"/>
    <n v="10175"/>
    <n v="11564"/>
    <n v="1608"/>
    <n v="1586"/>
    <n v="1521"/>
    <n v="1739"/>
    <n v="1108"/>
    <n v="1304"/>
    <n v="1195"/>
    <n v="1434"/>
    <n v="1347"/>
    <n v="1608"/>
    <n v="1565"/>
    <n v="1347"/>
    <n v="1434"/>
    <n v="956"/>
    <n v="782"/>
    <n v="543"/>
    <n v="434"/>
    <n v="217"/>
  </r>
  <r>
    <s v="McIntosh County"/>
    <s v=" Georgia"/>
    <n v="2011"/>
    <x v="121"/>
    <n v="14065"/>
    <n v="6792"/>
    <n v="7273"/>
    <n v="618"/>
    <n v="646"/>
    <n v="1167"/>
    <n v="1293"/>
    <n v="843"/>
    <n v="309"/>
    <n v="717"/>
    <n v="801"/>
    <n v="857"/>
    <n v="1026"/>
    <n v="1265"/>
    <n v="1111"/>
    <n v="1054"/>
    <n v="801"/>
    <n v="773"/>
    <n v="365"/>
    <n v="295"/>
    <n v="112"/>
  </r>
  <r>
    <s v="Macon County"/>
    <s v=" Georgia"/>
    <n v="2011"/>
    <x v="121"/>
    <n v="14560"/>
    <n v="7747"/>
    <n v="6813"/>
    <n v="786"/>
    <n v="800"/>
    <n v="1179"/>
    <n v="1164"/>
    <n v="1019"/>
    <n v="975"/>
    <n v="713"/>
    <n v="815"/>
    <n v="1164"/>
    <n v="1164"/>
    <n v="1135"/>
    <n v="1077"/>
    <n v="757"/>
    <n v="713"/>
    <n v="320"/>
    <n v="320"/>
    <n v="203"/>
    <n v="232"/>
  </r>
  <r>
    <s v="Madison County"/>
    <s v=" Georgia"/>
    <n v="2011"/>
    <x v="121"/>
    <n v="27915"/>
    <n v="13730"/>
    <n v="14185"/>
    <n v="1786"/>
    <n v="1926"/>
    <n v="1954"/>
    <n v="2009"/>
    <n v="1451"/>
    <n v="1619"/>
    <n v="1758"/>
    <n v="1898"/>
    <n v="1814"/>
    <n v="2261"/>
    <n v="2205"/>
    <n v="1981"/>
    <n v="1479"/>
    <n v="1339"/>
    <n v="949"/>
    <n v="558"/>
    <n v="474"/>
    <n v="418"/>
  </r>
  <r>
    <s v="Marion County"/>
    <s v=" Georgia"/>
    <n v="2011"/>
    <x v="121"/>
    <n v="8536"/>
    <n v="4433"/>
    <n v="4103"/>
    <n v="358"/>
    <n v="588"/>
    <n v="751"/>
    <n v="665"/>
    <n v="478"/>
    <n v="460"/>
    <n v="221"/>
    <n v="751"/>
    <n v="554"/>
    <n v="768"/>
    <n v="571"/>
    <n v="495"/>
    <n v="648"/>
    <n v="563"/>
    <n v="341"/>
    <n v="119"/>
    <n v="93"/>
    <n v="76"/>
  </r>
  <r>
    <s v="Meriwether County"/>
    <s v=" Georgia"/>
    <n v="2011"/>
    <x v="121"/>
    <n v="22213"/>
    <n v="10519"/>
    <n v="11694"/>
    <n v="1443"/>
    <n v="1466"/>
    <n v="1466"/>
    <n v="1688"/>
    <n v="1155"/>
    <n v="1310"/>
    <n v="1221"/>
    <n v="1221"/>
    <n v="1443"/>
    <n v="1710"/>
    <n v="1643"/>
    <n v="1865"/>
    <n v="1155"/>
    <n v="1021"/>
    <n v="977"/>
    <n v="644"/>
    <n v="444"/>
    <n v="355"/>
  </r>
  <r>
    <s v="Audubon County"/>
    <s v=" Iowa"/>
    <n v="2011"/>
    <x v="120"/>
    <n v="6140"/>
    <n v="3030"/>
    <n v="3110"/>
    <n v="411"/>
    <n v="454"/>
    <n v="368"/>
    <n v="374"/>
    <n v="374"/>
    <n v="294"/>
    <n v="325"/>
    <n v="454"/>
    <n v="343"/>
    <n v="485"/>
    <n v="331"/>
    <n v="435"/>
    <n v="319"/>
    <n v="282"/>
    <n v="349"/>
    <n v="196"/>
    <n v="178"/>
    <n v="159"/>
  </r>
  <r>
    <s v="Mitchell County"/>
    <s v=" Georgia"/>
    <n v="2011"/>
    <x v="121"/>
    <n v="23677"/>
    <n v="12282"/>
    <n v="11395"/>
    <n v="1728"/>
    <n v="1728"/>
    <n v="1515"/>
    <n v="1491"/>
    <n v="1657"/>
    <n v="1633"/>
    <n v="1467"/>
    <n v="1681"/>
    <n v="1633"/>
    <n v="1728"/>
    <n v="1704"/>
    <n v="1444"/>
    <n v="1183"/>
    <n v="994"/>
    <n v="757"/>
    <n v="520"/>
    <n v="355"/>
    <n v="426"/>
  </r>
  <r>
    <s v="Montgomery County"/>
    <s v=" Georgia"/>
    <n v="2011"/>
    <x v="121"/>
    <n v="9121"/>
    <n v="4739"/>
    <n v="4382"/>
    <n v="519"/>
    <n v="474"/>
    <n v="647"/>
    <n v="811"/>
    <n v="839"/>
    <n v="665"/>
    <n v="510"/>
    <n v="501"/>
    <n v="638"/>
    <n v="665"/>
    <n v="611"/>
    <n v="538"/>
    <n v="538"/>
    <n v="446"/>
    <n v="310"/>
    <n v="155"/>
    <n v="136"/>
    <n v="100"/>
  </r>
  <r>
    <s v="Morgan County"/>
    <s v=" Georgia"/>
    <n v="2011"/>
    <x v="121"/>
    <n v="17876"/>
    <n v="8626"/>
    <n v="9250"/>
    <n v="983"/>
    <n v="1197"/>
    <n v="1340"/>
    <n v="1090"/>
    <n v="929"/>
    <n v="965"/>
    <n v="1126"/>
    <n v="1179"/>
    <n v="1144"/>
    <n v="1447"/>
    <n v="1322"/>
    <n v="1269"/>
    <n v="1161"/>
    <n v="1018"/>
    <n v="554"/>
    <n v="429"/>
    <n v="339"/>
    <n v="375"/>
  </r>
  <r>
    <s v="Murray County"/>
    <s v=" Georgia"/>
    <n v="2011"/>
    <x v="121"/>
    <n v="39800"/>
    <n v="19672"/>
    <n v="20128"/>
    <n v="2865"/>
    <n v="2985"/>
    <n v="3104"/>
    <n v="2825"/>
    <n v="2427"/>
    <n v="2666"/>
    <n v="2547"/>
    <n v="3024"/>
    <n v="3263"/>
    <n v="2985"/>
    <n v="2587"/>
    <n v="2268"/>
    <n v="1990"/>
    <n v="1631"/>
    <n v="995"/>
    <n v="756"/>
    <n v="477"/>
    <n v="318"/>
  </r>
  <r>
    <s v="Muscogee County"/>
    <s v=" Georgia"/>
    <n v="2011"/>
    <x v="121"/>
    <n v="188548"/>
    <n v="90382"/>
    <n v="98166"/>
    <n v="13952"/>
    <n v="13386"/>
    <n v="12821"/>
    <n v="15649"/>
    <n v="15838"/>
    <n v="13386"/>
    <n v="12821"/>
    <n v="12255"/>
    <n v="11501"/>
    <n v="12821"/>
    <n v="12632"/>
    <n v="10747"/>
    <n v="8861"/>
    <n v="6222"/>
    <n v="5279"/>
    <n v="4336"/>
    <n v="3582"/>
    <n v="2639"/>
  </r>
  <r>
    <s v="Newton County"/>
    <s v=" Georgia"/>
    <n v="2011"/>
    <x v="121"/>
    <n v="98864"/>
    <n v="47096"/>
    <n v="51768"/>
    <n v="7612"/>
    <n v="8304"/>
    <n v="7711"/>
    <n v="8007"/>
    <n v="5635"/>
    <n v="6228"/>
    <n v="6920"/>
    <n v="7414"/>
    <n v="8205"/>
    <n v="7019"/>
    <n v="6030"/>
    <n v="5635"/>
    <n v="4547"/>
    <n v="3361"/>
    <n v="2372"/>
    <n v="1680"/>
    <n v="1087"/>
    <n v="889"/>
  </r>
  <r>
    <s v="Oconee County"/>
    <s v=" Georgia"/>
    <n v="2011"/>
    <x v="121"/>
    <n v="32246"/>
    <n v="15875"/>
    <n v="16371"/>
    <n v="1902"/>
    <n v="2450"/>
    <n v="2934"/>
    <n v="2708"/>
    <n v="1644"/>
    <n v="1193"/>
    <n v="1644"/>
    <n v="2353"/>
    <n v="2644"/>
    <n v="2676"/>
    <n v="2644"/>
    <n v="2289"/>
    <n v="1741"/>
    <n v="1193"/>
    <n v="870"/>
    <n v="580"/>
    <n v="419"/>
    <n v="386"/>
  </r>
  <r>
    <s v="Oglethorpe County"/>
    <s v=" Georgia"/>
    <n v="2011"/>
    <x v="121"/>
    <n v="14686"/>
    <n v="7354"/>
    <n v="7332"/>
    <n v="778"/>
    <n v="822"/>
    <n v="1292"/>
    <n v="1160"/>
    <n v="675"/>
    <n v="807"/>
    <n v="851"/>
    <n v="719"/>
    <n v="1174"/>
    <n v="1262"/>
    <n v="1218"/>
    <n v="734"/>
    <n v="1204"/>
    <n v="675"/>
    <n v="616"/>
    <n v="367"/>
    <n v="190"/>
    <n v="132"/>
  </r>
  <r>
    <s v="Paulding County"/>
    <s v=" Georgia"/>
    <n v="2011"/>
    <x v="121"/>
    <n v="139067"/>
    <n v="68066"/>
    <n v="71001"/>
    <n v="11125"/>
    <n v="11681"/>
    <n v="12376"/>
    <n v="10430"/>
    <n v="7509"/>
    <n v="9039"/>
    <n v="10569"/>
    <n v="11959"/>
    <n v="12933"/>
    <n v="10569"/>
    <n v="9039"/>
    <n v="7092"/>
    <n v="5006"/>
    <n v="3893"/>
    <n v="2503"/>
    <n v="1668"/>
    <n v="1112"/>
    <n v="834"/>
  </r>
  <r>
    <s v="Peach County"/>
    <s v=" Georgia"/>
    <n v="2011"/>
    <x v="121"/>
    <n v="27349"/>
    <n v="13229"/>
    <n v="14120"/>
    <n v="1750"/>
    <n v="1668"/>
    <n v="1805"/>
    <n v="3227"/>
    <n v="2543"/>
    <n v="1586"/>
    <n v="1367"/>
    <n v="1613"/>
    <n v="1750"/>
    <n v="1996"/>
    <n v="1941"/>
    <n v="1832"/>
    <n v="1230"/>
    <n v="1066"/>
    <n v="820"/>
    <n v="492"/>
    <n v="355"/>
    <n v="355"/>
  </r>
  <r>
    <s v="Pickens County"/>
    <s v=" Georgia"/>
    <n v="2011"/>
    <x v="121"/>
    <n v="29406"/>
    <n v="14565"/>
    <n v="14841"/>
    <n v="1705"/>
    <n v="2146"/>
    <n v="1705"/>
    <n v="1705"/>
    <n v="1470"/>
    <n v="1470"/>
    <n v="1617"/>
    <n v="2205"/>
    <n v="2087"/>
    <n v="2117"/>
    <n v="2117"/>
    <n v="1734"/>
    <n v="2675"/>
    <n v="1940"/>
    <n v="1058"/>
    <n v="735"/>
    <n v="411"/>
    <n v="529"/>
  </r>
  <r>
    <s v="Pike County"/>
    <s v=" Georgia"/>
    <n v="2011"/>
    <x v="121"/>
    <n v="17646"/>
    <n v="8634"/>
    <n v="9012"/>
    <n v="1041"/>
    <n v="1288"/>
    <n v="1605"/>
    <n v="1323"/>
    <n v="864"/>
    <n v="864"/>
    <n v="1111"/>
    <n v="1076"/>
    <n v="1588"/>
    <n v="1411"/>
    <n v="1199"/>
    <n v="917"/>
    <n v="1182"/>
    <n v="705"/>
    <n v="617"/>
    <n v="370"/>
    <n v="264"/>
    <n v="194"/>
  </r>
  <r>
    <s v="Polk County"/>
    <s v=" Georgia"/>
    <n v="2011"/>
    <x v="121"/>
    <n v="41233"/>
    <n v="20376"/>
    <n v="20857"/>
    <n v="3257"/>
    <n v="3051"/>
    <n v="2927"/>
    <n v="2680"/>
    <n v="2886"/>
    <n v="2638"/>
    <n v="2391"/>
    <n v="2556"/>
    <n v="2803"/>
    <n v="3010"/>
    <n v="2845"/>
    <n v="2350"/>
    <n v="2144"/>
    <n v="1937"/>
    <n v="1236"/>
    <n v="1113"/>
    <n v="659"/>
    <n v="659"/>
  </r>
  <r>
    <s v="Pulaski County"/>
    <s v=" Georgia"/>
    <n v="2011"/>
    <x v="121"/>
    <n v="11732"/>
    <n v="5159"/>
    <n v="6573"/>
    <n v="668"/>
    <n v="621"/>
    <n v="633"/>
    <n v="574"/>
    <n v="586"/>
    <n v="879"/>
    <n v="832"/>
    <n v="879"/>
    <n v="656"/>
    <n v="1008"/>
    <n v="1020"/>
    <n v="809"/>
    <n v="1149"/>
    <n v="481"/>
    <n v="269"/>
    <n v="246"/>
    <n v="222"/>
    <n v="164"/>
  </r>
  <r>
    <s v="Putnam County"/>
    <s v=" Georgia"/>
    <n v="2011"/>
    <x v="121"/>
    <n v="21128"/>
    <n v="10480"/>
    <n v="10648"/>
    <n v="1162"/>
    <n v="1014"/>
    <n v="1415"/>
    <n v="1288"/>
    <n v="1225"/>
    <n v="1014"/>
    <n v="1098"/>
    <n v="1183"/>
    <n v="1352"/>
    <n v="1838"/>
    <n v="1457"/>
    <n v="1817"/>
    <n v="1584"/>
    <n v="1457"/>
    <n v="993"/>
    <n v="549"/>
    <n v="443"/>
    <n v="274"/>
  </r>
  <r>
    <s v="Quitman County"/>
    <s v=" Georgia"/>
    <n v="2011"/>
    <x v="121"/>
    <n v="2489"/>
    <n v="1103"/>
    <n v="1386"/>
    <n v="196"/>
    <n v="121"/>
    <n v="139"/>
    <n v="231"/>
    <n v="231"/>
    <n v="72"/>
    <n v="87"/>
    <n v="196"/>
    <n v="116"/>
    <n v="139"/>
    <n v="131"/>
    <n v="154"/>
    <n v="186"/>
    <n v="161"/>
    <n v="92"/>
    <n v="77"/>
    <n v="97"/>
    <n v="54"/>
  </r>
  <r>
    <s v="Rabun County"/>
    <s v=" Georgia"/>
    <n v="2011"/>
    <x v="121"/>
    <n v="16302"/>
    <n v="7971"/>
    <n v="8331"/>
    <n v="815"/>
    <n v="847"/>
    <n v="1027"/>
    <n v="994"/>
    <n v="717"/>
    <n v="880"/>
    <n v="880"/>
    <n v="864"/>
    <n v="1027"/>
    <n v="1108"/>
    <n v="1173"/>
    <n v="1238"/>
    <n v="1353"/>
    <n v="1027"/>
    <n v="912"/>
    <n v="570"/>
    <n v="537"/>
    <n v="326"/>
  </r>
  <r>
    <s v="Randolph County"/>
    <s v=" Georgia"/>
    <n v="2011"/>
    <x v="121"/>
    <n v="7678"/>
    <n v="3468"/>
    <n v="4210"/>
    <n v="499"/>
    <n v="268"/>
    <n v="644"/>
    <n v="621"/>
    <n v="453"/>
    <n v="429"/>
    <n v="483"/>
    <n v="453"/>
    <n v="307"/>
    <n v="453"/>
    <n v="698"/>
    <n v="575"/>
    <n v="399"/>
    <n v="391"/>
    <n v="307"/>
    <n v="276"/>
    <n v="222"/>
    <n v="214"/>
  </r>
  <r>
    <s v="Richmond County"/>
    <s v=" Georgia"/>
    <n v="2011"/>
    <x v="121"/>
    <n v="199100"/>
    <n v="96274"/>
    <n v="102826"/>
    <n v="14733"/>
    <n v="13737"/>
    <n v="12344"/>
    <n v="15330"/>
    <n v="18118"/>
    <n v="16525"/>
    <n v="12742"/>
    <n v="10950"/>
    <n v="12742"/>
    <n v="13538"/>
    <n v="13937"/>
    <n v="12543"/>
    <n v="9158"/>
    <n v="7167"/>
    <n v="5375"/>
    <n v="4181"/>
    <n v="3185"/>
    <n v="2389"/>
  </r>
  <r>
    <s v="Rockdale County"/>
    <s v=" Georgia"/>
    <n v="2011"/>
    <x v="121"/>
    <n v="84303"/>
    <n v="40135"/>
    <n v="44168"/>
    <n v="5732"/>
    <n v="5985"/>
    <n v="6659"/>
    <n v="6828"/>
    <n v="5142"/>
    <n v="4720"/>
    <n v="4973"/>
    <n v="5901"/>
    <n v="6744"/>
    <n v="6744"/>
    <n v="5985"/>
    <n v="5311"/>
    <n v="4636"/>
    <n v="3287"/>
    <n v="1854"/>
    <n v="1770"/>
    <n v="1095"/>
    <n v="843"/>
  </r>
  <r>
    <s v="Schley County"/>
    <s v=" Georgia"/>
    <n v="2011"/>
    <x v="121"/>
    <n v="4885"/>
    <n v="2303"/>
    <n v="2582"/>
    <n v="297"/>
    <n v="395"/>
    <n v="390"/>
    <n v="381"/>
    <n v="307"/>
    <n v="200"/>
    <n v="224"/>
    <n v="420"/>
    <n v="415"/>
    <n v="405"/>
    <n v="424"/>
    <n v="224"/>
    <n v="273"/>
    <n v="224"/>
    <n v="127"/>
    <n v="83"/>
    <n v="34"/>
    <n v="48"/>
  </r>
  <r>
    <s v="Screven County"/>
    <s v=" Georgia"/>
    <n v="2011"/>
    <x v="121"/>
    <n v="14697"/>
    <n v="7040"/>
    <n v="7657"/>
    <n v="970"/>
    <n v="823"/>
    <n v="1116"/>
    <n v="1352"/>
    <n v="955"/>
    <n v="676"/>
    <n v="808"/>
    <n v="720"/>
    <n v="1043"/>
    <n v="1028"/>
    <n v="1102"/>
    <n v="925"/>
    <n v="1028"/>
    <n v="808"/>
    <n v="426"/>
    <n v="382"/>
    <n v="293"/>
    <n v="249"/>
  </r>
  <r>
    <s v="Seminole County"/>
    <s v=" Georgia"/>
    <n v="2011"/>
    <x v="121"/>
    <n v="8784"/>
    <n v="4120"/>
    <n v="4664"/>
    <n v="474"/>
    <n v="483"/>
    <n v="764"/>
    <n v="658"/>
    <n v="456"/>
    <n v="289"/>
    <n v="439"/>
    <n v="456"/>
    <n v="553"/>
    <n v="685"/>
    <n v="685"/>
    <n v="737"/>
    <n v="483"/>
    <n v="483"/>
    <n v="439"/>
    <n v="219"/>
    <n v="237"/>
    <n v="237"/>
  </r>
  <r>
    <s v="Spalding County"/>
    <s v=" Georgia"/>
    <n v="2011"/>
    <x v="121"/>
    <n v="63713"/>
    <n v="30773"/>
    <n v="32940"/>
    <n v="4714"/>
    <n v="4459"/>
    <n v="4396"/>
    <n v="4523"/>
    <n v="3950"/>
    <n v="4332"/>
    <n v="4013"/>
    <n v="4332"/>
    <n v="4268"/>
    <n v="4523"/>
    <n v="4459"/>
    <n v="3695"/>
    <n v="3759"/>
    <n v="2803"/>
    <n v="1975"/>
    <n v="1465"/>
    <n v="1146"/>
    <n v="828"/>
  </r>
  <r>
    <s v="Stephens County"/>
    <s v=" Georgia"/>
    <n v="2011"/>
    <x v="121"/>
    <n v="25964"/>
    <n v="12412"/>
    <n v="13552"/>
    <n v="1609"/>
    <n v="1609"/>
    <n v="1895"/>
    <n v="2051"/>
    <n v="1479"/>
    <n v="1402"/>
    <n v="1194"/>
    <n v="1661"/>
    <n v="1713"/>
    <n v="1713"/>
    <n v="1869"/>
    <n v="1687"/>
    <n v="1869"/>
    <n v="1350"/>
    <n v="1038"/>
    <n v="571"/>
    <n v="649"/>
    <n v="597"/>
  </r>
  <r>
    <s v="Warren County"/>
    <s v=" Georgia"/>
    <n v="2011"/>
    <x v="121"/>
    <n v="5887"/>
    <n v="3092"/>
    <n v="2795"/>
    <n v="312"/>
    <n v="335"/>
    <n v="376"/>
    <n v="459"/>
    <n v="306"/>
    <n v="312"/>
    <n v="282"/>
    <n v="412"/>
    <n v="447"/>
    <n v="488"/>
    <n v="400"/>
    <n v="388"/>
    <n v="317"/>
    <n v="323"/>
    <n v="200"/>
    <n v="170"/>
    <n v="123"/>
    <n v="229"/>
  </r>
  <r>
    <s v="Sumter County"/>
    <s v=" Georgia"/>
    <n v="2011"/>
    <x v="121"/>
    <n v="32825"/>
    <n v="15644"/>
    <n v="17181"/>
    <n v="2297"/>
    <n v="2593"/>
    <n v="2067"/>
    <n v="2987"/>
    <n v="2822"/>
    <n v="2199"/>
    <n v="1871"/>
    <n v="1838"/>
    <n v="2067"/>
    <n v="2133"/>
    <n v="2100"/>
    <n v="1936"/>
    <n v="1772"/>
    <n v="1247"/>
    <n v="919"/>
    <n v="590"/>
    <n v="558"/>
    <n v="754"/>
  </r>
  <r>
    <s v="Taliaferro County"/>
    <s v=" Georgia"/>
    <n v="2011"/>
    <x v="121"/>
    <n v="1791"/>
    <n v="858"/>
    <n v="933"/>
    <n v="100"/>
    <n v="46"/>
    <n v="91"/>
    <n v="155"/>
    <n v="168"/>
    <n v="71"/>
    <n v="136"/>
    <n v="105"/>
    <n v="114"/>
    <n v="96"/>
    <n v="125"/>
    <n v="118"/>
    <n v="109"/>
    <n v="148"/>
    <n v="73"/>
    <n v="34"/>
    <n v="62"/>
    <n v="32"/>
  </r>
  <r>
    <s v="Tattnall County"/>
    <s v=" Georgia"/>
    <n v="2011"/>
    <x v="121"/>
    <n v="24720"/>
    <n v="14316"/>
    <n v="10404"/>
    <n v="1532"/>
    <n v="1186"/>
    <n v="1705"/>
    <n v="1532"/>
    <n v="1903"/>
    <n v="1705"/>
    <n v="2397"/>
    <n v="1730"/>
    <n v="1829"/>
    <n v="1878"/>
    <n v="1755"/>
    <n v="1507"/>
    <n v="1112"/>
    <n v="865"/>
    <n v="865"/>
    <n v="469"/>
    <n v="420"/>
    <n v="271"/>
  </r>
  <r>
    <s v="Telfair County"/>
    <s v=" Georgia"/>
    <n v="2011"/>
    <x v="121"/>
    <n v="16177"/>
    <n v="9223"/>
    <n v="6954"/>
    <n v="922"/>
    <n v="808"/>
    <n v="889"/>
    <n v="1116"/>
    <n v="1083"/>
    <n v="1051"/>
    <n v="1148"/>
    <n v="1019"/>
    <n v="1633"/>
    <n v="1197"/>
    <n v="1164"/>
    <n v="1051"/>
    <n v="889"/>
    <n v="598"/>
    <n v="582"/>
    <n v="404"/>
    <n v="275"/>
    <n v="339"/>
  </r>
  <r>
    <s v="Thomas County"/>
    <s v=" Georgia"/>
    <n v="2011"/>
    <x v="121"/>
    <n v="44609"/>
    <n v="21236"/>
    <n v="23373"/>
    <n v="2944"/>
    <n v="3390"/>
    <n v="2899"/>
    <n v="3122"/>
    <n v="2498"/>
    <n v="2542"/>
    <n v="2453"/>
    <n v="2854"/>
    <n v="2944"/>
    <n v="3390"/>
    <n v="3256"/>
    <n v="3122"/>
    <n v="2408"/>
    <n v="1918"/>
    <n v="1784"/>
    <n v="1382"/>
    <n v="713"/>
    <n v="892"/>
  </r>
  <r>
    <s v="Tift County"/>
    <s v=" Georgia"/>
    <n v="2011"/>
    <x v="121"/>
    <n v="40204"/>
    <n v="19340"/>
    <n v="20864"/>
    <n v="2975"/>
    <n v="3015"/>
    <n v="2693"/>
    <n v="3377"/>
    <n v="3256"/>
    <n v="2573"/>
    <n v="2573"/>
    <n v="2814"/>
    <n v="2171"/>
    <n v="2774"/>
    <n v="2613"/>
    <n v="2331"/>
    <n v="1929"/>
    <n v="1929"/>
    <n v="1045"/>
    <n v="884"/>
    <n v="763"/>
    <n v="522"/>
  </r>
  <r>
    <s v="Toombs County"/>
    <s v=" Georgia"/>
    <n v="2011"/>
    <x v="121"/>
    <n v="27269"/>
    <n v="12828"/>
    <n v="14441"/>
    <n v="2290"/>
    <n v="2154"/>
    <n v="1963"/>
    <n v="2045"/>
    <n v="1554"/>
    <n v="1717"/>
    <n v="1908"/>
    <n v="1745"/>
    <n v="1554"/>
    <n v="1854"/>
    <n v="1881"/>
    <n v="1417"/>
    <n v="1581"/>
    <n v="1036"/>
    <n v="981"/>
    <n v="627"/>
    <n v="463"/>
    <n v="545"/>
  </r>
  <r>
    <s v="Towns County"/>
    <s v=" Georgia"/>
    <n v="2011"/>
    <x v="121"/>
    <n v="10502"/>
    <n v="5015"/>
    <n v="5487"/>
    <n v="420"/>
    <n v="525"/>
    <n v="420"/>
    <n v="861"/>
    <n v="493"/>
    <n v="357"/>
    <n v="409"/>
    <n v="640"/>
    <n v="441"/>
    <n v="640"/>
    <n v="630"/>
    <n v="640"/>
    <n v="1039"/>
    <n v="913"/>
    <n v="798"/>
    <n v="546"/>
    <n v="357"/>
    <n v="367"/>
  </r>
  <r>
    <s v="Treutlen County"/>
    <s v=" Georgia"/>
    <n v="2011"/>
    <x v="121"/>
    <n v="6846"/>
    <n v="3489"/>
    <n v="3357"/>
    <n v="492"/>
    <n v="506"/>
    <n v="465"/>
    <n v="355"/>
    <n v="362"/>
    <n v="533"/>
    <n v="397"/>
    <n v="664"/>
    <n v="492"/>
    <n v="294"/>
    <n v="533"/>
    <n v="465"/>
    <n v="376"/>
    <n v="253"/>
    <n v="219"/>
    <n v="239"/>
    <n v="68"/>
    <n v="116"/>
  </r>
  <r>
    <s v="Troup County"/>
    <s v=" Georgia"/>
    <n v="2011"/>
    <x v="121"/>
    <n v="66422"/>
    <n v="31944"/>
    <n v="34478"/>
    <n v="4715"/>
    <n v="5247"/>
    <n v="4715"/>
    <n v="4981"/>
    <n v="4649"/>
    <n v="4118"/>
    <n v="3985"/>
    <n v="4450"/>
    <n v="4317"/>
    <n v="4782"/>
    <n v="4782"/>
    <n v="4051"/>
    <n v="3586"/>
    <n v="2590"/>
    <n v="1726"/>
    <n v="1594"/>
    <n v="996"/>
    <n v="1129"/>
  </r>
  <r>
    <s v="Turner County"/>
    <s v=" Georgia"/>
    <n v="2011"/>
    <x v="121"/>
    <n v="8973"/>
    <n v="4438"/>
    <n v="4535"/>
    <n v="646"/>
    <n v="735"/>
    <n v="619"/>
    <n v="592"/>
    <n v="592"/>
    <n v="502"/>
    <n v="547"/>
    <n v="592"/>
    <n v="628"/>
    <n v="466"/>
    <n v="619"/>
    <n v="493"/>
    <n v="637"/>
    <n v="421"/>
    <n v="296"/>
    <n v="251"/>
    <n v="134"/>
    <n v="206"/>
  </r>
  <r>
    <s v="Upson County"/>
    <s v=" Georgia"/>
    <n v="2011"/>
    <x v="121"/>
    <n v="27235"/>
    <n v="12955"/>
    <n v="14280"/>
    <n v="1715"/>
    <n v="1416"/>
    <n v="2178"/>
    <n v="2069"/>
    <n v="1634"/>
    <n v="1388"/>
    <n v="1552"/>
    <n v="1497"/>
    <n v="2015"/>
    <n v="2042"/>
    <n v="2042"/>
    <n v="1824"/>
    <n v="1661"/>
    <n v="1252"/>
    <n v="1143"/>
    <n v="762"/>
    <n v="571"/>
    <n v="462"/>
  </r>
  <r>
    <s v="Walker County"/>
    <s v=" Georgia"/>
    <n v="2011"/>
    <x v="121"/>
    <n v="68370"/>
    <n v="33405"/>
    <n v="34965"/>
    <n v="4170"/>
    <n v="5127"/>
    <n v="4102"/>
    <n v="4512"/>
    <n v="3691"/>
    <n v="3965"/>
    <n v="4444"/>
    <n v="4717"/>
    <n v="4649"/>
    <n v="4991"/>
    <n v="5127"/>
    <n v="4512"/>
    <n v="4170"/>
    <n v="3555"/>
    <n v="2256"/>
    <n v="2119"/>
    <n v="1230"/>
    <n v="957"/>
  </r>
  <r>
    <s v="Walton County"/>
    <s v=" Georgia"/>
    <n v="2011"/>
    <x v="121"/>
    <n v="83003"/>
    <n v="40574"/>
    <n v="42429"/>
    <n v="5893"/>
    <n v="6142"/>
    <n v="6474"/>
    <n v="5644"/>
    <n v="4731"/>
    <n v="4897"/>
    <n v="5146"/>
    <n v="6059"/>
    <n v="6474"/>
    <n v="6474"/>
    <n v="5644"/>
    <n v="5561"/>
    <n v="4150"/>
    <n v="3403"/>
    <n v="2241"/>
    <n v="1826"/>
    <n v="1162"/>
    <n v="996"/>
  </r>
  <r>
    <s v="Ware County"/>
    <s v=" Georgia"/>
    <n v="2011"/>
    <x v="121"/>
    <n v="36181"/>
    <n v="17940"/>
    <n v="18241"/>
    <n v="2460"/>
    <n v="2279"/>
    <n v="2424"/>
    <n v="2460"/>
    <n v="2460"/>
    <n v="2496"/>
    <n v="2098"/>
    <n v="2315"/>
    <n v="2315"/>
    <n v="2496"/>
    <n v="2532"/>
    <n v="2026"/>
    <n v="2315"/>
    <n v="1591"/>
    <n v="1266"/>
    <n v="1085"/>
    <n v="904"/>
    <n v="687"/>
  </r>
  <r>
    <s v="Washington County"/>
    <s v=" Georgia"/>
    <n v="2011"/>
    <x v="121"/>
    <n v="21175"/>
    <n v="10640"/>
    <n v="10535"/>
    <n v="1397"/>
    <n v="1355"/>
    <n v="1334"/>
    <n v="1545"/>
    <n v="1376"/>
    <n v="1397"/>
    <n v="1249"/>
    <n v="1270"/>
    <n v="1503"/>
    <n v="1715"/>
    <n v="1630"/>
    <n v="1312"/>
    <n v="1228"/>
    <n v="952"/>
    <n v="635"/>
    <n v="465"/>
    <n v="487"/>
    <n v="359"/>
  </r>
  <r>
    <s v="Wayne County"/>
    <s v=" Georgia"/>
    <n v="2011"/>
    <x v="121"/>
    <n v="29988"/>
    <n v="15662"/>
    <n v="14326"/>
    <n v="2099"/>
    <n v="2129"/>
    <n v="2069"/>
    <n v="1949"/>
    <n v="1799"/>
    <n v="1949"/>
    <n v="1979"/>
    <n v="2129"/>
    <n v="2189"/>
    <n v="2279"/>
    <n v="2159"/>
    <n v="1739"/>
    <n v="1739"/>
    <n v="1349"/>
    <n v="899"/>
    <n v="659"/>
    <n v="509"/>
    <n v="389"/>
  </r>
  <r>
    <s v="Webster County"/>
    <s v=" Georgia"/>
    <n v="2011"/>
    <x v="121"/>
    <n v="2760"/>
    <n v="1297"/>
    <n v="1463"/>
    <n v="60"/>
    <n v="195"/>
    <n v="115"/>
    <n v="110"/>
    <n v="113"/>
    <n v="143"/>
    <n v="126"/>
    <n v="173"/>
    <n v="253"/>
    <n v="176"/>
    <n v="212"/>
    <n v="212"/>
    <n v="298"/>
    <n v="245"/>
    <n v="149"/>
    <n v="46"/>
    <n v="77"/>
    <n v="46"/>
  </r>
  <r>
    <s v="Wheeler County"/>
    <s v=" Georgia"/>
    <n v="2011"/>
    <x v="121"/>
    <n v="7354"/>
    <n v="4904"/>
    <n v="2450"/>
    <n v="316"/>
    <n v="367"/>
    <n v="345"/>
    <n v="514"/>
    <n v="580"/>
    <n v="853"/>
    <n v="558"/>
    <n v="485"/>
    <n v="529"/>
    <n v="463"/>
    <n v="544"/>
    <n v="566"/>
    <n v="382"/>
    <n v="360"/>
    <n v="176"/>
    <n v="110"/>
    <n v="139"/>
    <n v="73"/>
  </r>
  <r>
    <s v="White County"/>
    <s v=" Georgia"/>
    <n v="2011"/>
    <x v="121"/>
    <n v="26840"/>
    <n v="13400"/>
    <n v="13440"/>
    <n v="1583"/>
    <n v="1529"/>
    <n v="1690"/>
    <n v="1771"/>
    <n v="1690"/>
    <n v="1315"/>
    <n v="1342"/>
    <n v="1744"/>
    <n v="1771"/>
    <n v="2066"/>
    <n v="1905"/>
    <n v="1986"/>
    <n v="1851"/>
    <n v="1395"/>
    <n v="1395"/>
    <n v="858"/>
    <n v="563"/>
    <n v="429"/>
  </r>
  <r>
    <s v="Whitfield County"/>
    <s v=" Georgia"/>
    <n v="2011"/>
    <x v="121"/>
    <n v="101234"/>
    <n v="50552"/>
    <n v="50682"/>
    <n v="8402"/>
    <n v="8301"/>
    <n v="7795"/>
    <n v="7288"/>
    <n v="6985"/>
    <n v="6883"/>
    <n v="6883"/>
    <n v="7390"/>
    <n v="6985"/>
    <n v="6883"/>
    <n v="6377"/>
    <n v="6175"/>
    <n v="4251"/>
    <n v="3644"/>
    <n v="2530"/>
    <n v="2328"/>
    <n v="1113"/>
    <n v="1316"/>
  </r>
  <r>
    <s v="Wilcox County"/>
    <s v=" Georgia"/>
    <n v="2011"/>
    <x v="121"/>
    <n v="9131"/>
    <n v="5302"/>
    <n v="3829"/>
    <n v="502"/>
    <n v="456"/>
    <n v="529"/>
    <n v="639"/>
    <n v="547"/>
    <n v="684"/>
    <n v="666"/>
    <n v="657"/>
    <n v="712"/>
    <n v="675"/>
    <n v="630"/>
    <n v="611"/>
    <n v="493"/>
    <n v="420"/>
    <n v="273"/>
    <n v="273"/>
    <n v="127"/>
    <n v="228"/>
  </r>
  <r>
    <s v="Wilkes County"/>
    <s v=" Georgia"/>
    <n v="2011"/>
    <x v="121"/>
    <n v="10485"/>
    <n v="5052"/>
    <n v="5433"/>
    <n v="482"/>
    <n v="733"/>
    <n v="639"/>
    <n v="754"/>
    <n v="450"/>
    <n v="555"/>
    <n v="608"/>
    <n v="545"/>
    <n v="786"/>
    <n v="744"/>
    <n v="692"/>
    <n v="796"/>
    <n v="733"/>
    <n v="733"/>
    <n v="366"/>
    <n v="241"/>
    <n v="304"/>
    <n v="314"/>
  </r>
  <r>
    <s v="Wilkinson County"/>
    <s v=" Georgia"/>
    <n v="2011"/>
    <x v="121"/>
    <n v="9617"/>
    <n v="4580"/>
    <n v="5037"/>
    <n v="663"/>
    <n v="596"/>
    <n v="750"/>
    <n v="663"/>
    <n v="567"/>
    <n v="471"/>
    <n v="451"/>
    <n v="528"/>
    <n v="721"/>
    <n v="721"/>
    <n v="759"/>
    <n v="644"/>
    <n v="596"/>
    <n v="548"/>
    <n v="326"/>
    <n v="211"/>
    <n v="211"/>
    <n v="173"/>
  </r>
  <r>
    <s v="Worth County"/>
    <s v=" Georgia"/>
    <n v="2011"/>
    <x v="121"/>
    <n v="21741"/>
    <n v="10433"/>
    <n v="11308"/>
    <n v="1500"/>
    <n v="1500"/>
    <n v="1434"/>
    <n v="1608"/>
    <n v="1413"/>
    <n v="1282"/>
    <n v="1000"/>
    <n v="1369"/>
    <n v="1478"/>
    <n v="1565"/>
    <n v="1652"/>
    <n v="1543"/>
    <n v="1304"/>
    <n v="978"/>
    <n v="891"/>
    <n v="500"/>
    <n v="282"/>
    <n v="413"/>
  </r>
  <r>
    <s v="Hawaii County"/>
    <s v=" Hawaii"/>
    <n v="2011"/>
    <x v="122"/>
    <n v="182997"/>
    <n v="91760"/>
    <n v="91237"/>
    <n v="11711"/>
    <n v="10979"/>
    <n v="11711"/>
    <n v="12260"/>
    <n v="10796"/>
    <n v="11528"/>
    <n v="10430"/>
    <n v="10430"/>
    <n v="11162"/>
    <n v="12992"/>
    <n v="14822"/>
    <n v="15005"/>
    <n v="13175"/>
    <n v="8234"/>
    <n v="6038"/>
    <n v="4391"/>
    <n v="3842"/>
    <n v="3659"/>
  </r>
  <r>
    <s v="Honolulu County"/>
    <s v=" Hawaii"/>
    <n v="2011"/>
    <x v="122"/>
    <n v="944287"/>
    <n v="472503"/>
    <n v="471784"/>
    <n v="61378"/>
    <n v="55712"/>
    <n v="57601"/>
    <n v="60434"/>
    <n v="72710"/>
    <n v="71765"/>
    <n v="61378"/>
    <n v="61378"/>
    <n v="65155"/>
    <n v="66100"/>
    <n v="64211"/>
    <n v="58545"/>
    <n v="52880"/>
    <n v="38715"/>
    <n v="29272"/>
    <n v="26440"/>
    <n v="21718"/>
    <n v="20774"/>
  </r>
  <r>
    <s v="Kalawao County"/>
    <s v=" Hawaii"/>
    <n v="2011"/>
    <x v="122"/>
    <n v="57"/>
    <n v="35"/>
    <n v="22"/>
    <n v="0"/>
    <n v="0"/>
    <n v="0"/>
    <n v="0"/>
    <n v="0"/>
    <n v="3"/>
    <n v="1"/>
    <n v="5"/>
    <n v="1"/>
    <n v="1"/>
    <n v="3"/>
    <n v="7"/>
    <n v="9"/>
    <n v="0"/>
    <n v="7"/>
    <n v="5"/>
    <n v="12"/>
    <n v="0"/>
  </r>
  <r>
    <s v="Kauai County"/>
    <s v=" Hawaii"/>
    <n v="2011"/>
    <x v="122"/>
    <n v="66306"/>
    <n v="33379"/>
    <n v="32927"/>
    <n v="4243"/>
    <n v="4309"/>
    <n v="3779"/>
    <n v="4177"/>
    <n v="3713"/>
    <n v="4044"/>
    <n v="3779"/>
    <n v="4110"/>
    <n v="4177"/>
    <n v="4972"/>
    <n v="5437"/>
    <n v="5370"/>
    <n v="4376"/>
    <n v="2917"/>
    <n v="2254"/>
    <n v="1657"/>
    <n v="1326"/>
    <n v="1591"/>
  </r>
  <r>
    <s v="Maui County"/>
    <s v=" Hawaii"/>
    <n v="2011"/>
    <x v="122"/>
    <n v="152907"/>
    <n v="76892"/>
    <n v="76015"/>
    <n v="9938"/>
    <n v="9480"/>
    <n v="9786"/>
    <n v="9327"/>
    <n v="8409"/>
    <n v="10244"/>
    <n v="10091"/>
    <n v="10244"/>
    <n v="11009"/>
    <n v="11926"/>
    <n v="12232"/>
    <n v="11315"/>
    <n v="9938"/>
    <n v="5963"/>
    <n v="4587"/>
    <n v="2905"/>
    <n v="2752"/>
    <n v="2752"/>
  </r>
  <r>
    <s v="Ada County"/>
    <s v=" Idaho"/>
    <n v="2011"/>
    <x v="123"/>
    <n v="388174"/>
    <n v="194560"/>
    <n v="193614"/>
    <n v="28336"/>
    <n v="29501"/>
    <n v="28336"/>
    <n v="26007"/>
    <n v="26007"/>
    <n v="29501"/>
    <n v="28336"/>
    <n v="27560"/>
    <n v="28336"/>
    <n v="27948"/>
    <n v="26395"/>
    <n v="22514"/>
    <n v="19408"/>
    <n v="12421"/>
    <n v="9316"/>
    <n v="6987"/>
    <n v="5434"/>
    <n v="5822"/>
  </r>
  <r>
    <s v="Adams County"/>
    <s v=" Idaho"/>
    <n v="2011"/>
    <x v="123"/>
    <n v="3980"/>
    <n v="2058"/>
    <n v="1922"/>
    <n v="159"/>
    <n v="206"/>
    <n v="242"/>
    <n v="234"/>
    <n v="83"/>
    <n v="111"/>
    <n v="250"/>
    <n v="123"/>
    <n v="266"/>
    <n v="378"/>
    <n v="302"/>
    <n v="378"/>
    <n v="342"/>
    <n v="326"/>
    <n v="318"/>
    <n v="131"/>
    <n v="75"/>
    <n v="43"/>
  </r>
  <r>
    <s v="Bannock County"/>
    <s v=" Idaho"/>
    <n v="2011"/>
    <x v="123"/>
    <n v="81730"/>
    <n v="40588"/>
    <n v="41142"/>
    <n v="6865"/>
    <n v="6129"/>
    <n v="6048"/>
    <n v="6211"/>
    <n v="7846"/>
    <n v="6293"/>
    <n v="5639"/>
    <n v="4413"/>
    <n v="4740"/>
    <n v="4740"/>
    <n v="5148"/>
    <n v="5148"/>
    <n v="3514"/>
    <n v="2615"/>
    <n v="2206"/>
    <n v="1879"/>
    <n v="1307"/>
    <n v="899"/>
  </r>
  <r>
    <s v="Bear Lake County"/>
    <s v=" Idaho"/>
    <n v="2011"/>
    <x v="123"/>
    <n v="6013"/>
    <n v="2986"/>
    <n v="3027"/>
    <n v="396"/>
    <n v="469"/>
    <n v="493"/>
    <n v="372"/>
    <n v="330"/>
    <n v="276"/>
    <n v="348"/>
    <n v="294"/>
    <n v="312"/>
    <n v="408"/>
    <n v="456"/>
    <n v="324"/>
    <n v="450"/>
    <n v="300"/>
    <n v="282"/>
    <n v="222"/>
    <n v="126"/>
    <n v="162"/>
  </r>
  <r>
    <s v="Benewah County"/>
    <s v=" Idaho"/>
    <n v="2011"/>
    <x v="123"/>
    <n v="9293"/>
    <n v="4762"/>
    <n v="4531"/>
    <n v="576"/>
    <n v="557"/>
    <n v="687"/>
    <n v="650"/>
    <n v="418"/>
    <n v="381"/>
    <n v="436"/>
    <n v="362"/>
    <n v="659"/>
    <n v="678"/>
    <n v="808"/>
    <n v="780"/>
    <n v="669"/>
    <n v="585"/>
    <n v="399"/>
    <n v="288"/>
    <n v="204"/>
    <n v="148"/>
  </r>
  <r>
    <s v="Bingham County"/>
    <s v=" Idaho"/>
    <n v="2011"/>
    <x v="123"/>
    <n v="45002"/>
    <n v="22460"/>
    <n v="22542"/>
    <n v="4230"/>
    <n v="4320"/>
    <n v="3825"/>
    <n v="3780"/>
    <n v="2610"/>
    <n v="2790"/>
    <n v="2790"/>
    <n v="2790"/>
    <n v="2385"/>
    <n v="2835"/>
    <n v="2970"/>
    <n v="2655"/>
    <n v="1980"/>
    <n v="1575"/>
    <n v="1260"/>
    <n v="900"/>
    <n v="720"/>
    <n v="630"/>
  </r>
  <r>
    <s v="Blaine County"/>
    <s v=" Idaho"/>
    <n v="2011"/>
    <x v="123"/>
    <n v="21354"/>
    <n v="11122"/>
    <n v="10232"/>
    <n v="1430"/>
    <n v="1345"/>
    <n v="1452"/>
    <n v="1217"/>
    <n v="1131"/>
    <n v="1174"/>
    <n v="1430"/>
    <n v="1409"/>
    <n v="1622"/>
    <n v="1921"/>
    <n v="1772"/>
    <n v="1751"/>
    <n v="1323"/>
    <n v="896"/>
    <n v="661"/>
    <n v="363"/>
    <n v="277"/>
    <n v="170"/>
  </r>
  <r>
    <s v="Boise County"/>
    <s v=" Idaho"/>
    <n v="2011"/>
    <x v="123"/>
    <n v="7094"/>
    <n v="3706"/>
    <n v="3388"/>
    <n v="305"/>
    <n v="397"/>
    <n v="553"/>
    <n v="390"/>
    <n v="297"/>
    <n v="241"/>
    <n v="290"/>
    <n v="390"/>
    <n v="432"/>
    <n v="659"/>
    <n v="716"/>
    <n v="872"/>
    <n v="510"/>
    <n v="432"/>
    <n v="283"/>
    <n v="156"/>
    <n v="106"/>
    <n v="49"/>
  </r>
  <r>
    <s v="Bonner County"/>
    <s v=" Idaho"/>
    <n v="2011"/>
    <x v="123"/>
    <n v="40849"/>
    <n v="20536"/>
    <n v="20313"/>
    <n v="2124"/>
    <n v="2369"/>
    <n v="2655"/>
    <n v="2614"/>
    <n v="1633"/>
    <n v="1919"/>
    <n v="2328"/>
    <n v="2205"/>
    <n v="2369"/>
    <n v="3104"/>
    <n v="3717"/>
    <n v="3676"/>
    <n v="3308"/>
    <n v="2573"/>
    <n v="1674"/>
    <n v="1225"/>
    <n v="735"/>
    <n v="653"/>
  </r>
  <r>
    <s v="Bonneville County"/>
    <s v=" Idaho"/>
    <n v="2011"/>
    <x v="123"/>
    <n v="102422"/>
    <n v="51051"/>
    <n v="51371"/>
    <n v="9832"/>
    <n v="8910"/>
    <n v="8296"/>
    <n v="7681"/>
    <n v="6350"/>
    <n v="7681"/>
    <n v="7169"/>
    <n v="6350"/>
    <n v="5530"/>
    <n v="6759"/>
    <n v="6350"/>
    <n v="5735"/>
    <n v="4711"/>
    <n v="3379"/>
    <n v="2458"/>
    <n v="2150"/>
    <n v="1536"/>
    <n v="1536"/>
  </r>
  <r>
    <s v="Boundary County"/>
    <s v=" Idaho"/>
    <n v="2011"/>
    <x v="123"/>
    <n v="10845"/>
    <n v="5457"/>
    <n v="5388"/>
    <n v="650"/>
    <n v="759"/>
    <n v="759"/>
    <n v="867"/>
    <n v="379"/>
    <n v="542"/>
    <n v="466"/>
    <n v="563"/>
    <n v="759"/>
    <n v="759"/>
    <n v="835"/>
    <n v="986"/>
    <n v="715"/>
    <n v="509"/>
    <n v="563"/>
    <n v="401"/>
    <n v="195"/>
    <n v="119"/>
  </r>
  <r>
    <s v="Butte County"/>
    <s v=" Idaho"/>
    <n v="2011"/>
    <x v="123"/>
    <n v="2848"/>
    <n v="1363"/>
    <n v="1485"/>
    <n v="179"/>
    <n v="219"/>
    <n v="227"/>
    <n v="210"/>
    <n v="91"/>
    <n v="148"/>
    <n v="159"/>
    <n v="139"/>
    <n v="125"/>
    <n v="187"/>
    <n v="222"/>
    <n v="236"/>
    <n v="153"/>
    <n v="213"/>
    <n v="125"/>
    <n v="113"/>
    <n v="62"/>
    <n v="34"/>
  </r>
  <r>
    <s v="Camas County"/>
    <s v=" Idaho"/>
    <n v="2011"/>
    <x v="123"/>
    <n v="1235"/>
    <n v="686"/>
    <n v="549"/>
    <n v="70"/>
    <n v="70"/>
    <n v="95"/>
    <n v="123"/>
    <n v="40"/>
    <n v="44"/>
    <n v="59"/>
    <n v="149"/>
    <n v="98"/>
    <n v="91"/>
    <n v="79"/>
    <n v="79"/>
    <n v="90"/>
    <n v="34"/>
    <n v="53"/>
    <n v="19"/>
    <n v="13"/>
    <n v="19"/>
  </r>
  <r>
    <s v="Canyon County"/>
    <s v=" Idaho"/>
    <n v="2011"/>
    <x v="123"/>
    <n v="186620"/>
    <n v="92636"/>
    <n v="93984"/>
    <n v="17169"/>
    <n v="16609"/>
    <n v="16049"/>
    <n v="14556"/>
    <n v="12130"/>
    <n v="13063"/>
    <n v="13250"/>
    <n v="12316"/>
    <n v="11570"/>
    <n v="11570"/>
    <n v="10637"/>
    <n v="9704"/>
    <n v="8024"/>
    <n v="6531"/>
    <n v="4665"/>
    <n v="3359"/>
    <n v="2985"/>
    <n v="2426"/>
  </r>
  <r>
    <s v="Cassia County"/>
    <s v=" Idaho"/>
    <n v="2011"/>
    <x v="123"/>
    <n v="22491"/>
    <n v="11340"/>
    <n v="11151"/>
    <n v="2091"/>
    <n v="2001"/>
    <n v="2069"/>
    <n v="2024"/>
    <n v="1124"/>
    <n v="1394"/>
    <n v="1281"/>
    <n v="1326"/>
    <n v="1259"/>
    <n v="1349"/>
    <n v="1394"/>
    <n v="1304"/>
    <n v="1034"/>
    <n v="809"/>
    <n v="674"/>
    <n v="494"/>
    <n v="359"/>
    <n v="494"/>
  </r>
  <r>
    <s v="Clark County"/>
    <s v=" Idaho"/>
    <n v="2011"/>
    <x v="123"/>
    <n v="847"/>
    <n v="442"/>
    <n v="405"/>
    <n v="105"/>
    <n v="57"/>
    <n v="43"/>
    <n v="62"/>
    <n v="39"/>
    <n v="44"/>
    <n v="38"/>
    <n v="54"/>
    <n v="22"/>
    <n v="75"/>
    <n v="83"/>
    <n v="71"/>
    <n v="23"/>
    <n v="34"/>
    <n v="56"/>
    <n v="23"/>
    <n v="5"/>
    <n v="3"/>
  </r>
  <r>
    <s v="Clearwater County"/>
    <s v=" Idaho"/>
    <n v="2011"/>
    <x v="123"/>
    <n v="8753"/>
    <n v="4746"/>
    <n v="4007"/>
    <n v="332"/>
    <n v="420"/>
    <n v="463"/>
    <n v="437"/>
    <n v="411"/>
    <n v="420"/>
    <n v="455"/>
    <n v="481"/>
    <n v="481"/>
    <n v="717"/>
    <n v="708"/>
    <n v="744"/>
    <n v="787"/>
    <n v="507"/>
    <n v="621"/>
    <n v="288"/>
    <n v="297"/>
    <n v="175"/>
  </r>
  <r>
    <s v="Custer County"/>
    <s v=" Idaho"/>
    <n v="2011"/>
    <x v="123"/>
    <n v="4313"/>
    <n v="2304"/>
    <n v="2009"/>
    <n v="228"/>
    <n v="219"/>
    <n v="245"/>
    <n v="276"/>
    <n v="202"/>
    <n v="232"/>
    <n v="194"/>
    <n v="301"/>
    <n v="271"/>
    <n v="211"/>
    <n v="401"/>
    <n v="357"/>
    <n v="439"/>
    <n v="219"/>
    <n v="155"/>
    <n v="103"/>
    <n v="168"/>
    <n v="77"/>
  </r>
  <r>
    <s v="Elmore County"/>
    <s v=" Idaho"/>
    <n v="2011"/>
    <x v="123"/>
    <n v="26744"/>
    <n v="13858"/>
    <n v="12886"/>
    <n v="2487"/>
    <n v="1872"/>
    <n v="2059"/>
    <n v="1979"/>
    <n v="2674"/>
    <n v="2299"/>
    <n v="1711"/>
    <n v="1551"/>
    <n v="1738"/>
    <n v="1738"/>
    <n v="1604"/>
    <n v="1256"/>
    <n v="1149"/>
    <n v="829"/>
    <n v="775"/>
    <n v="481"/>
    <n v="240"/>
    <n v="320"/>
  </r>
  <r>
    <s v="Franklin County"/>
    <s v=" Idaho"/>
    <n v="2011"/>
    <x v="123"/>
    <n v="12650"/>
    <n v="6450"/>
    <n v="6200"/>
    <n v="1189"/>
    <n v="1340"/>
    <n v="1214"/>
    <n v="1024"/>
    <n v="607"/>
    <n v="695"/>
    <n v="809"/>
    <n v="632"/>
    <n v="771"/>
    <n v="759"/>
    <n v="784"/>
    <n v="670"/>
    <n v="543"/>
    <n v="506"/>
    <n v="328"/>
    <n v="290"/>
    <n v="227"/>
    <n v="253"/>
  </r>
  <r>
    <s v="Gooding County"/>
    <s v=" Idaho"/>
    <n v="2011"/>
    <x v="123"/>
    <n v="15285"/>
    <n v="7884"/>
    <n v="7401"/>
    <n v="1238"/>
    <n v="1390"/>
    <n v="1131"/>
    <n v="1131"/>
    <n v="901"/>
    <n v="917"/>
    <n v="886"/>
    <n v="641"/>
    <n v="1176"/>
    <n v="901"/>
    <n v="1008"/>
    <n v="871"/>
    <n v="733"/>
    <n v="917"/>
    <n v="351"/>
    <n v="534"/>
    <n v="336"/>
    <n v="229"/>
  </r>
  <r>
    <s v="Idaho County"/>
    <s v=" Idaho"/>
    <n v="2011"/>
    <x v="123"/>
    <n v="16108"/>
    <n v="8370"/>
    <n v="7738"/>
    <n v="837"/>
    <n v="837"/>
    <n v="1063"/>
    <n v="918"/>
    <n v="724"/>
    <n v="708"/>
    <n v="708"/>
    <n v="885"/>
    <n v="773"/>
    <n v="1159"/>
    <n v="1353"/>
    <n v="1449"/>
    <n v="1320"/>
    <n v="1063"/>
    <n v="934"/>
    <n v="579"/>
    <n v="402"/>
    <n v="386"/>
  </r>
  <r>
    <s v="Jefferson County"/>
    <s v=" Idaho"/>
    <n v="2011"/>
    <x v="123"/>
    <n v="25291"/>
    <n v="12716"/>
    <n v="12575"/>
    <n v="2655"/>
    <n v="2427"/>
    <n v="2503"/>
    <n v="1896"/>
    <n v="1391"/>
    <n v="1719"/>
    <n v="1896"/>
    <n v="1593"/>
    <n v="1416"/>
    <n v="1542"/>
    <n v="1517"/>
    <n v="1289"/>
    <n v="961"/>
    <n v="910"/>
    <n v="556"/>
    <n v="480"/>
    <n v="252"/>
    <n v="252"/>
  </r>
  <r>
    <s v="Jerome County"/>
    <s v=" Idaho"/>
    <n v="2011"/>
    <x v="123"/>
    <n v="21794"/>
    <n v="11102"/>
    <n v="10692"/>
    <n v="2092"/>
    <n v="1896"/>
    <n v="1743"/>
    <n v="1699"/>
    <n v="1438"/>
    <n v="1525"/>
    <n v="1373"/>
    <n v="1351"/>
    <n v="1285"/>
    <n v="1373"/>
    <n v="1394"/>
    <n v="1416"/>
    <n v="828"/>
    <n v="740"/>
    <n v="610"/>
    <n v="457"/>
    <n v="217"/>
    <n v="348"/>
  </r>
  <r>
    <s v="Kootenai County"/>
    <s v=" Idaho"/>
    <n v="2011"/>
    <x v="123"/>
    <n v="137178"/>
    <n v="67566"/>
    <n v="69612"/>
    <n v="8779"/>
    <n v="9739"/>
    <n v="9465"/>
    <n v="9602"/>
    <n v="8230"/>
    <n v="8505"/>
    <n v="7819"/>
    <n v="8642"/>
    <n v="9053"/>
    <n v="9739"/>
    <n v="10013"/>
    <n v="8916"/>
    <n v="9053"/>
    <n v="6584"/>
    <n v="4526"/>
    <n v="3703"/>
    <n v="2606"/>
    <n v="2194"/>
  </r>
  <r>
    <s v="Latah County"/>
    <s v=" Idaho"/>
    <n v="2011"/>
    <x v="123"/>
    <n v="36932"/>
    <n v="19124"/>
    <n v="17808"/>
    <n v="1957"/>
    <n v="1735"/>
    <n v="1994"/>
    <n v="3951"/>
    <n v="6906"/>
    <n v="2954"/>
    <n v="2031"/>
    <n v="1698"/>
    <n v="1846"/>
    <n v="2142"/>
    <n v="2252"/>
    <n v="2252"/>
    <n v="1514"/>
    <n v="1218"/>
    <n v="738"/>
    <n v="738"/>
    <n v="517"/>
    <n v="480"/>
  </r>
  <r>
    <s v="Lemhi County"/>
    <s v=" Idaho"/>
    <n v="2011"/>
    <x v="123"/>
    <n v="7895"/>
    <n v="4000"/>
    <n v="3895"/>
    <n v="418"/>
    <n v="402"/>
    <n v="410"/>
    <n v="560"/>
    <n v="221"/>
    <n v="307"/>
    <n v="339"/>
    <n v="347"/>
    <n v="442"/>
    <n v="576"/>
    <n v="686"/>
    <n v="789"/>
    <n v="615"/>
    <n v="568"/>
    <n v="481"/>
    <n v="284"/>
    <n v="142"/>
    <n v="284"/>
  </r>
  <r>
    <s v="Lewis County"/>
    <s v=" Idaho"/>
    <n v="2011"/>
    <x v="123"/>
    <n v="3785"/>
    <n v="1893"/>
    <n v="1892"/>
    <n v="204"/>
    <n v="189"/>
    <n v="223"/>
    <n v="302"/>
    <n v="162"/>
    <n v="155"/>
    <n v="143"/>
    <n v="147"/>
    <n v="211"/>
    <n v="283"/>
    <n v="344"/>
    <n v="317"/>
    <n v="246"/>
    <n v="276"/>
    <n v="215"/>
    <n v="151"/>
    <n v="132"/>
    <n v="75"/>
  </r>
  <r>
    <s v="Lincoln County"/>
    <s v=" Idaho"/>
    <n v="2011"/>
    <x v="123"/>
    <n v="5106"/>
    <n v="2641"/>
    <n v="2465"/>
    <n v="428"/>
    <n v="413"/>
    <n v="541"/>
    <n v="342"/>
    <n v="403"/>
    <n v="285"/>
    <n v="316"/>
    <n v="265"/>
    <n v="270"/>
    <n v="342"/>
    <n v="336"/>
    <n v="357"/>
    <n v="291"/>
    <n v="148"/>
    <n v="97"/>
    <n v="97"/>
    <n v="122"/>
    <n v="35"/>
  </r>
  <r>
    <s v="Madison County"/>
    <s v=" Idaho"/>
    <n v="2011"/>
    <x v="123"/>
    <n v="36984"/>
    <n v="17789"/>
    <n v="19195"/>
    <n v="3439"/>
    <n v="2477"/>
    <n v="2182"/>
    <n v="5621"/>
    <n v="9689"/>
    <n v="3513"/>
    <n v="1516"/>
    <n v="1331"/>
    <n v="1072"/>
    <n v="1183"/>
    <n v="1146"/>
    <n v="961"/>
    <n v="776"/>
    <n v="554"/>
    <n v="591"/>
    <n v="406"/>
    <n v="295"/>
    <n v="221"/>
  </r>
  <r>
    <s v="Minidoka County"/>
    <s v=" Idaho"/>
    <n v="2011"/>
    <x v="123"/>
    <n v="19740"/>
    <n v="9990"/>
    <n v="9750"/>
    <n v="1618"/>
    <n v="1500"/>
    <n v="1618"/>
    <n v="1598"/>
    <n v="1105"/>
    <n v="1144"/>
    <n v="1164"/>
    <n v="927"/>
    <n v="1144"/>
    <n v="1362"/>
    <n v="1401"/>
    <n v="1065"/>
    <n v="1144"/>
    <n v="908"/>
    <n v="611"/>
    <n v="414"/>
    <n v="552"/>
    <n v="454"/>
  </r>
  <r>
    <s v="Nez Perce County"/>
    <s v=" Idaho"/>
    <n v="2011"/>
    <x v="123"/>
    <n v="39088"/>
    <n v="19381"/>
    <n v="19707"/>
    <n v="2228"/>
    <n v="2384"/>
    <n v="2384"/>
    <n v="2657"/>
    <n v="2657"/>
    <n v="2501"/>
    <n v="2267"/>
    <n v="2032"/>
    <n v="2540"/>
    <n v="2697"/>
    <n v="2853"/>
    <n v="2618"/>
    <n v="2306"/>
    <n v="1758"/>
    <n v="1563"/>
    <n v="1133"/>
    <n v="1094"/>
    <n v="1368"/>
  </r>
  <r>
    <s v="Oneida County"/>
    <s v=" Idaho"/>
    <n v="2011"/>
    <x v="123"/>
    <n v="4225"/>
    <n v="2183"/>
    <n v="2042"/>
    <n v="342"/>
    <n v="308"/>
    <n v="388"/>
    <n v="304"/>
    <n v="164"/>
    <n v="185"/>
    <n v="219"/>
    <n v="266"/>
    <n v="261"/>
    <n v="164"/>
    <n v="304"/>
    <n v="367"/>
    <n v="232"/>
    <n v="202"/>
    <n v="147"/>
    <n v="181"/>
    <n v="92"/>
    <n v="88"/>
  </r>
  <r>
    <s v="Owyhee County"/>
    <s v=" Idaho"/>
    <n v="2011"/>
    <x v="123"/>
    <n v="11449"/>
    <n v="5921"/>
    <n v="5528"/>
    <n v="870"/>
    <n v="847"/>
    <n v="1064"/>
    <n v="870"/>
    <n v="767"/>
    <n v="515"/>
    <n v="721"/>
    <n v="652"/>
    <n v="778"/>
    <n v="767"/>
    <n v="721"/>
    <n v="755"/>
    <n v="606"/>
    <n v="538"/>
    <n v="343"/>
    <n v="217"/>
    <n v="194"/>
    <n v="228"/>
  </r>
  <r>
    <s v="Payette County"/>
    <s v=" Idaho"/>
    <n v="2011"/>
    <x v="123"/>
    <n v="22596"/>
    <n v="11205"/>
    <n v="11391"/>
    <n v="1739"/>
    <n v="1672"/>
    <n v="1920"/>
    <n v="1694"/>
    <n v="1220"/>
    <n v="1220"/>
    <n v="1446"/>
    <n v="1265"/>
    <n v="1491"/>
    <n v="1559"/>
    <n v="1423"/>
    <n v="1468"/>
    <n v="1084"/>
    <n v="1129"/>
    <n v="790"/>
    <n v="632"/>
    <n v="338"/>
    <n v="519"/>
  </r>
  <r>
    <s v="Power County"/>
    <s v=" Idaho"/>
    <n v="2011"/>
    <x v="123"/>
    <n v="7671"/>
    <n v="3878"/>
    <n v="3793"/>
    <n v="659"/>
    <n v="629"/>
    <n v="675"/>
    <n v="736"/>
    <n v="391"/>
    <n v="383"/>
    <n v="506"/>
    <n v="460"/>
    <n v="375"/>
    <n v="529"/>
    <n v="521"/>
    <n v="444"/>
    <n v="452"/>
    <n v="414"/>
    <n v="122"/>
    <n v="176"/>
    <n v="76"/>
    <n v="115"/>
  </r>
  <r>
    <s v="Shoshone County"/>
    <s v=" Idaho"/>
    <n v="2011"/>
    <x v="123"/>
    <n v="12849"/>
    <n v="6483"/>
    <n v="6366"/>
    <n v="616"/>
    <n v="693"/>
    <n v="796"/>
    <n v="796"/>
    <n v="591"/>
    <n v="616"/>
    <n v="578"/>
    <n v="822"/>
    <n v="706"/>
    <n v="1002"/>
    <n v="1079"/>
    <n v="1053"/>
    <n v="989"/>
    <n v="860"/>
    <n v="565"/>
    <n v="398"/>
    <n v="424"/>
    <n v="244"/>
  </r>
  <r>
    <s v="Teton County"/>
    <s v=" Idaho"/>
    <n v="2011"/>
    <x v="123"/>
    <n v="9786"/>
    <n v="5195"/>
    <n v="4591"/>
    <n v="910"/>
    <n v="1047"/>
    <n v="479"/>
    <n v="538"/>
    <n v="459"/>
    <n v="831"/>
    <n v="861"/>
    <n v="851"/>
    <n v="890"/>
    <n v="665"/>
    <n v="616"/>
    <n v="645"/>
    <n v="342"/>
    <n v="254"/>
    <n v="107"/>
    <n v="156"/>
    <n v="48"/>
    <n v="68"/>
  </r>
  <r>
    <s v="Twin Falls County"/>
    <s v=" Idaho"/>
    <n v="2011"/>
    <x v="123"/>
    <n v="76129"/>
    <n v="37635"/>
    <n v="38494"/>
    <n v="6166"/>
    <n v="5938"/>
    <n v="5405"/>
    <n v="5481"/>
    <n v="5252"/>
    <n v="5405"/>
    <n v="4796"/>
    <n v="4339"/>
    <n v="4415"/>
    <n v="4872"/>
    <n v="5024"/>
    <n v="4263"/>
    <n v="4110"/>
    <n v="3045"/>
    <n v="2512"/>
    <n v="1903"/>
    <n v="1598"/>
    <n v="1522"/>
  </r>
  <r>
    <s v="Valley County"/>
    <s v=" Idaho"/>
    <n v="2011"/>
    <x v="123"/>
    <n v="9877"/>
    <n v="5104"/>
    <n v="4773"/>
    <n v="533"/>
    <n v="493"/>
    <n v="602"/>
    <n v="622"/>
    <n v="316"/>
    <n v="474"/>
    <n v="582"/>
    <n v="395"/>
    <n v="800"/>
    <n v="740"/>
    <n v="928"/>
    <n v="908"/>
    <n v="908"/>
    <n v="592"/>
    <n v="454"/>
    <n v="237"/>
    <n v="177"/>
    <n v="98"/>
  </r>
  <r>
    <s v="Washington County"/>
    <s v=" Idaho"/>
    <n v="2011"/>
    <x v="123"/>
    <n v="10153"/>
    <n v="5069"/>
    <n v="5084"/>
    <n v="538"/>
    <n v="517"/>
    <n v="903"/>
    <n v="751"/>
    <n v="304"/>
    <n v="517"/>
    <n v="507"/>
    <n v="670"/>
    <n v="538"/>
    <n v="599"/>
    <n v="791"/>
    <n v="802"/>
    <n v="761"/>
    <n v="578"/>
    <n v="507"/>
    <n v="375"/>
    <n v="233"/>
    <n v="274"/>
  </r>
  <r>
    <s v="Adams County"/>
    <s v=" Illinois"/>
    <n v="2011"/>
    <x v="118"/>
    <n v="67045"/>
    <n v="32594"/>
    <n v="34451"/>
    <n v="4156"/>
    <n v="4223"/>
    <n v="4424"/>
    <n v="4559"/>
    <n v="4089"/>
    <n v="4022"/>
    <n v="3754"/>
    <n v="3955"/>
    <n v="3955"/>
    <n v="4894"/>
    <n v="4827"/>
    <n v="4424"/>
    <n v="3955"/>
    <n v="3218"/>
    <n v="2279"/>
    <n v="2145"/>
    <n v="1944"/>
    <n v="2145"/>
  </r>
  <r>
    <s v="Alexander County"/>
    <s v=" Illinois"/>
    <n v="2011"/>
    <x v="118"/>
    <n v="8314"/>
    <n v="4051"/>
    <n v="4263"/>
    <n v="581"/>
    <n v="424"/>
    <n v="565"/>
    <n v="581"/>
    <n v="615"/>
    <n v="374"/>
    <n v="457"/>
    <n v="440"/>
    <n v="482"/>
    <n v="656"/>
    <n v="615"/>
    <n v="523"/>
    <n v="581"/>
    <n v="440"/>
    <n v="332"/>
    <n v="290"/>
    <n v="166"/>
    <n v="182"/>
  </r>
  <r>
    <s v="Bond County"/>
    <s v=" Illinois"/>
    <n v="2011"/>
    <x v="118"/>
    <n v="17849"/>
    <n v="9036"/>
    <n v="8813"/>
    <n v="1070"/>
    <n v="1088"/>
    <n v="999"/>
    <n v="1427"/>
    <n v="1570"/>
    <n v="945"/>
    <n v="981"/>
    <n v="963"/>
    <n v="1142"/>
    <n v="1427"/>
    <n v="1302"/>
    <n v="1267"/>
    <n v="856"/>
    <n v="856"/>
    <n v="589"/>
    <n v="499"/>
    <n v="410"/>
    <n v="410"/>
  </r>
  <r>
    <s v="Boone County"/>
    <s v=" Illinois"/>
    <n v="2011"/>
    <x v="118"/>
    <n v="54084"/>
    <n v="27109"/>
    <n v="26975"/>
    <n v="3894"/>
    <n v="4813"/>
    <n v="4272"/>
    <n v="4326"/>
    <n v="2866"/>
    <n v="2704"/>
    <n v="3299"/>
    <n v="4380"/>
    <n v="3894"/>
    <n v="4056"/>
    <n v="3677"/>
    <n v="3190"/>
    <n v="2704"/>
    <n v="1947"/>
    <n v="1622"/>
    <n v="1135"/>
    <n v="811"/>
    <n v="594"/>
  </r>
  <r>
    <s v="Brown County"/>
    <s v=" Illinois"/>
    <n v="2011"/>
    <x v="118"/>
    <n v="6897"/>
    <n v="4381"/>
    <n v="2516"/>
    <n v="275"/>
    <n v="248"/>
    <n v="379"/>
    <n v="331"/>
    <n v="544"/>
    <n v="627"/>
    <n v="696"/>
    <n v="503"/>
    <n v="627"/>
    <n v="565"/>
    <n v="489"/>
    <n v="462"/>
    <n v="296"/>
    <n v="268"/>
    <n v="179"/>
    <n v="172"/>
    <n v="82"/>
    <n v="137"/>
  </r>
  <r>
    <s v="Calhoun County"/>
    <s v=" Illinois"/>
    <n v="2011"/>
    <x v="118"/>
    <n v="5093"/>
    <n v="2545"/>
    <n v="2548"/>
    <n v="269"/>
    <n v="305"/>
    <n v="315"/>
    <n v="290"/>
    <n v="280"/>
    <n v="239"/>
    <n v="249"/>
    <n v="295"/>
    <n v="341"/>
    <n v="387"/>
    <n v="397"/>
    <n v="361"/>
    <n v="341"/>
    <n v="269"/>
    <n v="280"/>
    <n v="188"/>
    <n v="132"/>
    <n v="147"/>
  </r>
  <r>
    <s v="Henry County"/>
    <s v=" Kentucky"/>
    <n v="2011"/>
    <x v="119"/>
    <n v="15474"/>
    <n v="7716"/>
    <n v="7758"/>
    <n v="742"/>
    <n v="820"/>
    <n v="990"/>
    <n v="990"/>
    <n v="711"/>
    <n v="742"/>
    <n v="727"/>
    <n v="835"/>
    <n v="928"/>
    <n v="1176"/>
    <n v="1191"/>
    <n v="1237"/>
    <n v="1083"/>
    <n v="990"/>
    <n v="758"/>
    <n v="603"/>
    <n v="557"/>
    <n v="402"/>
  </r>
  <r>
    <s v="Cass County"/>
    <s v=" Illinois"/>
    <n v="2011"/>
    <x v="118"/>
    <n v="13639"/>
    <n v="6923"/>
    <n v="6716"/>
    <n v="777"/>
    <n v="1118"/>
    <n v="927"/>
    <n v="968"/>
    <n v="736"/>
    <n v="845"/>
    <n v="791"/>
    <n v="982"/>
    <n v="859"/>
    <n v="982"/>
    <n v="886"/>
    <n v="1036"/>
    <n v="613"/>
    <n v="613"/>
    <n v="450"/>
    <n v="491"/>
    <n v="286"/>
    <n v="245"/>
  </r>
  <r>
    <s v="Champaign County"/>
    <s v=" Illinois"/>
    <n v="2011"/>
    <x v="118"/>
    <n v="199443"/>
    <n v="99670"/>
    <n v="99773"/>
    <n v="11368"/>
    <n v="10570"/>
    <n v="9972"/>
    <n v="21140"/>
    <n v="34503"/>
    <n v="16354"/>
    <n v="12764"/>
    <n v="11368"/>
    <n v="9972"/>
    <n v="11168"/>
    <n v="11767"/>
    <n v="10371"/>
    <n v="8177"/>
    <n v="5783"/>
    <n v="4387"/>
    <n v="3789"/>
    <n v="3191"/>
    <n v="2792"/>
  </r>
  <r>
    <s v="Christian County"/>
    <s v=" Illinois"/>
    <n v="2011"/>
    <x v="118"/>
    <n v="34897"/>
    <n v="17659"/>
    <n v="17238"/>
    <n v="2058"/>
    <n v="1954"/>
    <n v="2303"/>
    <n v="2372"/>
    <n v="2024"/>
    <n v="1954"/>
    <n v="1954"/>
    <n v="2128"/>
    <n v="2268"/>
    <n v="2721"/>
    <n v="2687"/>
    <n v="2163"/>
    <n v="2198"/>
    <n v="1605"/>
    <n v="1465"/>
    <n v="1221"/>
    <n v="872"/>
    <n v="977"/>
  </r>
  <r>
    <s v="Clark County"/>
    <s v=" Illinois"/>
    <n v="2011"/>
    <x v="118"/>
    <n v="16442"/>
    <n v="8047"/>
    <n v="8395"/>
    <n v="887"/>
    <n v="1035"/>
    <n v="1150"/>
    <n v="1118"/>
    <n v="854"/>
    <n v="887"/>
    <n v="838"/>
    <n v="1002"/>
    <n v="1134"/>
    <n v="1298"/>
    <n v="1233"/>
    <n v="1150"/>
    <n v="904"/>
    <n v="986"/>
    <n v="526"/>
    <n v="493"/>
    <n v="542"/>
    <n v="411"/>
  </r>
  <r>
    <s v="Clinton County"/>
    <s v=" Illinois"/>
    <n v="2011"/>
    <x v="118"/>
    <n v="37577"/>
    <n v="19384"/>
    <n v="18193"/>
    <n v="2141"/>
    <n v="2480"/>
    <n v="2367"/>
    <n v="2517"/>
    <n v="2217"/>
    <n v="2442"/>
    <n v="2517"/>
    <n v="2592"/>
    <n v="2630"/>
    <n v="3081"/>
    <n v="2931"/>
    <n v="2329"/>
    <n v="1841"/>
    <n v="1653"/>
    <n v="1052"/>
    <n v="1127"/>
    <n v="864"/>
    <n v="751"/>
  </r>
  <r>
    <s v="Coles County"/>
    <s v=" Illinois"/>
    <n v="2011"/>
    <x v="118"/>
    <n v="53684"/>
    <n v="25738"/>
    <n v="27946"/>
    <n v="2737"/>
    <n v="2791"/>
    <n v="2630"/>
    <n v="6066"/>
    <n v="8643"/>
    <n v="3167"/>
    <n v="2630"/>
    <n v="2630"/>
    <n v="2684"/>
    <n v="3221"/>
    <n v="3435"/>
    <n v="3113"/>
    <n v="2469"/>
    <n v="2093"/>
    <n v="1610"/>
    <n v="1395"/>
    <n v="1127"/>
    <n v="1234"/>
  </r>
  <r>
    <s v="Cook County"/>
    <s v=" Illinois"/>
    <n v="2011"/>
    <x v="118"/>
    <n v="5182969"/>
    <n v="2509506"/>
    <n v="2673463"/>
    <n v="342075"/>
    <n v="331710"/>
    <n v="342075"/>
    <n v="357624"/>
    <n v="367990"/>
    <n v="435369"/>
    <n v="393905"/>
    <n v="362807"/>
    <n v="352441"/>
    <n v="362807"/>
    <n v="352441"/>
    <n v="305795"/>
    <n v="248782"/>
    <n v="181403"/>
    <n v="139940"/>
    <n v="114025"/>
    <n v="93293"/>
    <n v="88110"/>
  </r>
  <r>
    <s v="Crawford County"/>
    <s v=" Illinois"/>
    <n v="2011"/>
    <x v="118"/>
    <n v="19850"/>
    <n v="10063"/>
    <n v="9787"/>
    <n v="1012"/>
    <n v="1131"/>
    <n v="1151"/>
    <n v="1468"/>
    <n v="1230"/>
    <n v="1091"/>
    <n v="1052"/>
    <n v="1171"/>
    <n v="1349"/>
    <n v="1528"/>
    <n v="1607"/>
    <n v="1528"/>
    <n v="1091"/>
    <n v="1052"/>
    <n v="734"/>
    <n v="655"/>
    <n v="555"/>
    <n v="456"/>
  </r>
  <r>
    <s v="Cumberland County"/>
    <s v=" Illinois"/>
    <n v="2011"/>
    <x v="118"/>
    <n v="11073"/>
    <n v="5512"/>
    <n v="5561"/>
    <n v="697"/>
    <n v="808"/>
    <n v="653"/>
    <n v="752"/>
    <n v="620"/>
    <n v="609"/>
    <n v="642"/>
    <n v="708"/>
    <n v="653"/>
    <n v="797"/>
    <n v="874"/>
    <n v="752"/>
    <n v="664"/>
    <n v="453"/>
    <n v="476"/>
    <n v="387"/>
    <n v="221"/>
    <n v="287"/>
  </r>
  <r>
    <s v="DeKalb County"/>
    <s v=" Illinois"/>
    <n v="2011"/>
    <x v="118"/>
    <n v="104684"/>
    <n v="52260"/>
    <n v="52424"/>
    <n v="6490"/>
    <n v="6385"/>
    <n v="6490"/>
    <n v="10677"/>
    <n v="15807"/>
    <n v="7746"/>
    <n v="6490"/>
    <n v="6281"/>
    <n v="5966"/>
    <n v="6699"/>
    <n v="6071"/>
    <n v="5129"/>
    <n v="4396"/>
    <n v="2931"/>
    <n v="2407"/>
    <n v="1988"/>
    <n v="1360"/>
    <n v="1465"/>
  </r>
  <r>
    <s v="De Witt County"/>
    <s v=" Illinois"/>
    <n v="2011"/>
    <x v="118"/>
    <n v="16635"/>
    <n v="8260"/>
    <n v="8375"/>
    <n v="931"/>
    <n v="1014"/>
    <n v="1048"/>
    <n v="1097"/>
    <n v="831"/>
    <n v="948"/>
    <n v="964"/>
    <n v="998"/>
    <n v="1147"/>
    <n v="1330"/>
    <n v="1330"/>
    <n v="1247"/>
    <n v="914"/>
    <n v="964"/>
    <n v="548"/>
    <n v="532"/>
    <n v="482"/>
    <n v="282"/>
  </r>
  <r>
    <s v="Douglas County"/>
    <s v=" Illinois"/>
    <n v="2011"/>
    <x v="118"/>
    <n v="19958"/>
    <n v="9806"/>
    <n v="10152"/>
    <n v="1436"/>
    <n v="1337"/>
    <n v="1576"/>
    <n v="1277"/>
    <n v="1157"/>
    <n v="1197"/>
    <n v="1237"/>
    <n v="1337"/>
    <n v="1137"/>
    <n v="1377"/>
    <n v="1476"/>
    <n v="1277"/>
    <n v="1037"/>
    <n v="778"/>
    <n v="758"/>
    <n v="598"/>
    <n v="399"/>
    <n v="558"/>
  </r>
  <r>
    <s v="DuPage County"/>
    <s v=" Illinois"/>
    <n v="2011"/>
    <x v="118"/>
    <n v="914224"/>
    <n v="448461"/>
    <n v="465763"/>
    <n v="57596"/>
    <n v="63081"/>
    <n v="65824"/>
    <n v="65824"/>
    <n v="54853"/>
    <n v="59424"/>
    <n v="57596"/>
    <n v="61253"/>
    <n v="68566"/>
    <n v="74966"/>
    <n v="73137"/>
    <n v="61253"/>
    <n v="47539"/>
    <n v="33826"/>
    <n v="21941"/>
    <n v="17370"/>
    <n v="14627"/>
    <n v="16456"/>
  </r>
  <r>
    <s v="Edgar County"/>
    <s v=" Illinois"/>
    <n v="2011"/>
    <x v="118"/>
    <n v="18658"/>
    <n v="9059"/>
    <n v="9599"/>
    <n v="1100"/>
    <n v="1306"/>
    <n v="988"/>
    <n v="1194"/>
    <n v="951"/>
    <n v="1026"/>
    <n v="1044"/>
    <n v="1044"/>
    <n v="1175"/>
    <n v="1380"/>
    <n v="1473"/>
    <n v="1362"/>
    <n v="1138"/>
    <n v="820"/>
    <n v="914"/>
    <n v="746"/>
    <n v="541"/>
    <n v="410"/>
  </r>
  <r>
    <s v="Edwards County"/>
    <s v=" Illinois"/>
    <n v="2011"/>
    <x v="118"/>
    <n v="6693"/>
    <n v="3319"/>
    <n v="3374"/>
    <n v="374"/>
    <n v="461"/>
    <n v="435"/>
    <n v="461"/>
    <n v="314"/>
    <n v="327"/>
    <n v="354"/>
    <n v="368"/>
    <n v="475"/>
    <n v="481"/>
    <n v="522"/>
    <n v="475"/>
    <n v="441"/>
    <n v="254"/>
    <n v="348"/>
    <n v="240"/>
    <n v="194"/>
    <n v="160"/>
  </r>
  <r>
    <s v="Effingham County"/>
    <s v=" Illinois"/>
    <n v="2011"/>
    <x v="118"/>
    <n v="34229"/>
    <n v="17012"/>
    <n v="17217"/>
    <n v="2224"/>
    <n v="2087"/>
    <n v="2669"/>
    <n v="2464"/>
    <n v="2053"/>
    <n v="2122"/>
    <n v="1985"/>
    <n v="1951"/>
    <n v="2156"/>
    <n v="2738"/>
    <n v="2567"/>
    <n v="2327"/>
    <n v="1677"/>
    <n v="1471"/>
    <n v="1163"/>
    <n v="1061"/>
    <n v="650"/>
    <n v="855"/>
  </r>
  <r>
    <s v="Fayette County"/>
    <s v=" Illinois"/>
    <n v="2011"/>
    <x v="118"/>
    <n v="22051"/>
    <n v="11500"/>
    <n v="10551"/>
    <n v="1278"/>
    <n v="1477"/>
    <n v="1323"/>
    <n v="1499"/>
    <n v="1411"/>
    <n v="1433"/>
    <n v="1367"/>
    <n v="1323"/>
    <n v="1543"/>
    <n v="1653"/>
    <n v="1631"/>
    <n v="1543"/>
    <n v="1058"/>
    <n v="1036"/>
    <n v="793"/>
    <n v="595"/>
    <n v="485"/>
    <n v="639"/>
  </r>
  <r>
    <s v="Ford County"/>
    <s v=" Illinois"/>
    <n v="2011"/>
    <x v="118"/>
    <n v="14088"/>
    <n v="6818"/>
    <n v="7270"/>
    <n v="803"/>
    <n v="943"/>
    <n v="957"/>
    <n v="929"/>
    <n v="648"/>
    <n v="732"/>
    <n v="803"/>
    <n v="803"/>
    <n v="929"/>
    <n v="1056"/>
    <n v="1155"/>
    <n v="831"/>
    <n v="859"/>
    <n v="704"/>
    <n v="478"/>
    <n v="408"/>
    <n v="478"/>
    <n v="563"/>
  </r>
  <r>
    <s v="Franklin County"/>
    <s v=" Illinois"/>
    <n v="2011"/>
    <x v="118"/>
    <n v="39540"/>
    <n v="19363"/>
    <n v="20177"/>
    <n v="2332"/>
    <n v="2451"/>
    <n v="2649"/>
    <n v="2609"/>
    <n v="2174"/>
    <n v="2135"/>
    <n v="2253"/>
    <n v="2372"/>
    <n v="2649"/>
    <n v="2767"/>
    <n v="2846"/>
    <n v="2688"/>
    <n v="2451"/>
    <n v="2095"/>
    <n v="1779"/>
    <n v="1423"/>
    <n v="988"/>
    <n v="988"/>
  </r>
  <r>
    <s v="Bennington County"/>
    <s v=" Vermont"/>
    <n v="2011"/>
    <x v="124"/>
    <n v="37122"/>
    <n v="19037"/>
    <n v="18085"/>
    <n v="1967"/>
    <n v="2264"/>
    <n v="2153"/>
    <n v="2301"/>
    <n v="2004"/>
    <n v="2264"/>
    <n v="2375"/>
    <n v="2153"/>
    <n v="2598"/>
    <n v="2784"/>
    <n v="2747"/>
    <n v="2301"/>
    <n v="2487"/>
    <n v="1930"/>
    <n v="1373"/>
    <n v="1262"/>
    <n v="1039"/>
    <n v="1002"/>
  </r>
  <r>
    <s v="Gallatin County"/>
    <s v=" Illinois"/>
    <n v="2011"/>
    <x v="118"/>
    <n v="5685"/>
    <n v="2795"/>
    <n v="2890"/>
    <n v="346"/>
    <n v="324"/>
    <n v="318"/>
    <n v="329"/>
    <n v="306"/>
    <n v="324"/>
    <n v="278"/>
    <n v="397"/>
    <n v="267"/>
    <n v="409"/>
    <n v="403"/>
    <n v="420"/>
    <n v="403"/>
    <n v="386"/>
    <n v="272"/>
    <n v="250"/>
    <n v="136"/>
    <n v="113"/>
  </r>
  <r>
    <s v="Greene County"/>
    <s v=" Illinois"/>
    <n v="2011"/>
    <x v="118"/>
    <n v="13911"/>
    <n v="7035"/>
    <n v="6876"/>
    <n v="779"/>
    <n v="751"/>
    <n v="1029"/>
    <n v="959"/>
    <n v="751"/>
    <n v="765"/>
    <n v="806"/>
    <n v="848"/>
    <n v="904"/>
    <n v="1085"/>
    <n v="1112"/>
    <n v="932"/>
    <n v="779"/>
    <n v="681"/>
    <n v="528"/>
    <n v="486"/>
    <n v="278"/>
    <n v="417"/>
  </r>
  <r>
    <s v="Grundy County"/>
    <s v=" Illinois"/>
    <n v="2011"/>
    <x v="118"/>
    <n v="49460"/>
    <n v="24570"/>
    <n v="24890"/>
    <n v="3610"/>
    <n v="3758"/>
    <n v="3808"/>
    <n v="3412"/>
    <n v="2720"/>
    <n v="3214"/>
    <n v="3462"/>
    <n v="3412"/>
    <n v="3907"/>
    <n v="3956"/>
    <n v="3462"/>
    <n v="2967"/>
    <n v="2374"/>
    <n v="1780"/>
    <n v="1285"/>
    <n v="989"/>
    <n v="642"/>
    <n v="791"/>
  </r>
  <r>
    <s v="Hamilton County"/>
    <s v=" Illinois"/>
    <n v="2011"/>
    <x v="118"/>
    <n v="8441"/>
    <n v="4132"/>
    <n v="4309"/>
    <n v="498"/>
    <n v="548"/>
    <n v="540"/>
    <n v="531"/>
    <n v="405"/>
    <n v="489"/>
    <n v="464"/>
    <n v="354"/>
    <n v="599"/>
    <n v="573"/>
    <n v="633"/>
    <n v="523"/>
    <n v="599"/>
    <n v="413"/>
    <n v="438"/>
    <n v="303"/>
    <n v="236"/>
    <n v="261"/>
  </r>
  <r>
    <s v="Haywood County"/>
    <s v=" Tennessee"/>
    <n v="2011"/>
    <x v="125"/>
    <n v="19155"/>
    <n v="9404"/>
    <n v="9751"/>
    <n v="1072"/>
    <n v="1130"/>
    <n v="1149"/>
    <n v="1245"/>
    <n v="861"/>
    <n v="1015"/>
    <n v="976"/>
    <n v="1015"/>
    <n v="1225"/>
    <n v="1417"/>
    <n v="1551"/>
    <n v="1494"/>
    <n v="1206"/>
    <n v="1072"/>
    <n v="842"/>
    <n v="766"/>
    <n v="517"/>
    <n v="574"/>
  </r>
  <r>
    <s v="Hardin County"/>
    <s v=" Illinois"/>
    <n v="2011"/>
    <x v="118"/>
    <n v="4357"/>
    <n v="2278"/>
    <n v="2079"/>
    <n v="257"/>
    <n v="300"/>
    <n v="248"/>
    <n v="169"/>
    <n v="204"/>
    <n v="339"/>
    <n v="209"/>
    <n v="261"/>
    <n v="213"/>
    <n v="265"/>
    <n v="265"/>
    <n v="392"/>
    <n v="309"/>
    <n v="326"/>
    <n v="226"/>
    <n v="148"/>
    <n v="108"/>
    <n v="104"/>
  </r>
  <r>
    <s v="Woodruff County"/>
    <s v=" Arkansas"/>
    <n v="2011"/>
    <x v="109"/>
    <n v="7379"/>
    <n v="3649"/>
    <n v="3730"/>
    <n v="317"/>
    <n v="361"/>
    <n v="479"/>
    <n v="413"/>
    <n v="376"/>
    <n v="368"/>
    <n v="332"/>
    <n v="295"/>
    <n v="531"/>
    <n v="612"/>
    <n v="641"/>
    <n v="605"/>
    <n v="531"/>
    <n v="509"/>
    <n v="324"/>
    <n v="265"/>
    <n v="280"/>
    <n v="118"/>
  </r>
  <r>
    <s v="Henry County"/>
    <s v=" Illinois"/>
    <n v="2011"/>
    <x v="118"/>
    <n v="50465"/>
    <n v="25010"/>
    <n v="25455"/>
    <n v="3027"/>
    <n v="3583"/>
    <n v="3280"/>
    <n v="3633"/>
    <n v="2371"/>
    <n v="2624"/>
    <n v="2876"/>
    <n v="2775"/>
    <n v="3381"/>
    <n v="3784"/>
    <n v="3936"/>
    <n v="3583"/>
    <n v="3078"/>
    <n v="2573"/>
    <n v="1766"/>
    <n v="1715"/>
    <n v="1362"/>
    <n v="1110"/>
  </r>
  <r>
    <s v="Iroquois County"/>
    <s v=" Illinois"/>
    <n v="2011"/>
    <x v="118"/>
    <n v="29901"/>
    <n v="14680"/>
    <n v="15221"/>
    <n v="1644"/>
    <n v="1943"/>
    <n v="2093"/>
    <n v="2063"/>
    <n v="1405"/>
    <n v="1495"/>
    <n v="1524"/>
    <n v="1614"/>
    <n v="2033"/>
    <n v="2272"/>
    <n v="2332"/>
    <n v="1973"/>
    <n v="1913"/>
    <n v="1554"/>
    <n v="1255"/>
    <n v="956"/>
    <n v="717"/>
    <n v="1106"/>
  </r>
  <r>
    <s v="Jackson County"/>
    <s v=" Illinois"/>
    <n v="2011"/>
    <x v="118"/>
    <n v="59901"/>
    <n v="30385"/>
    <n v="29516"/>
    <n v="3054"/>
    <n v="2635"/>
    <n v="2995"/>
    <n v="6409"/>
    <n v="10961"/>
    <n v="5091"/>
    <n v="3174"/>
    <n v="2995"/>
    <n v="2995"/>
    <n v="3294"/>
    <n v="3354"/>
    <n v="3234"/>
    <n v="2815"/>
    <n v="1737"/>
    <n v="1737"/>
    <n v="1198"/>
    <n v="1018"/>
    <n v="1138"/>
  </r>
  <r>
    <s v="Jasper County"/>
    <s v=" Illinois"/>
    <n v="2011"/>
    <x v="118"/>
    <n v="9735"/>
    <n v="4852"/>
    <n v="4883"/>
    <n v="564"/>
    <n v="691"/>
    <n v="535"/>
    <n v="632"/>
    <n v="515"/>
    <n v="554"/>
    <n v="564"/>
    <n v="447"/>
    <n v="710"/>
    <n v="808"/>
    <n v="778"/>
    <n v="710"/>
    <n v="574"/>
    <n v="447"/>
    <n v="360"/>
    <n v="408"/>
    <n v="253"/>
    <n v="175"/>
  </r>
  <r>
    <s v="Jefferson County"/>
    <s v=" Illinois"/>
    <n v="2011"/>
    <x v="118"/>
    <n v="39032"/>
    <n v="20145"/>
    <n v="18887"/>
    <n v="2380"/>
    <n v="2380"/>
    <n v="2263"/>
    <n v="2693"/>
    <n v="2224"/>
    <n v="2576"/>
    <n v="2224"/>
    <n v="2459"/>
    <n v="2615"/>
    <n v="2849"/>
    <n v="3005"/>
    <n v="2498"/>
    <n v="2537"/>
    <n v="1834"/>
    <n v="1522"/>
    <n v="1053"/>
    <n v="858"/>
    <n v="1053"/>
  </r>
  <r>
    <s v="Jersey County"/>
    <s v=" Illinois"/>
    <n v="2011"/>
    <x v="118"/>
    <n v="22972"/>
    <n v="11258"/>
    <n v="11714"/>
    <n v="1309"/>
    <n v="1286"/>
    <n v="1699"/>
    <n v="1699"/>
    <n v="1539"/>
    <n v="1286"/>
    <n v="1309"/>
    <n v="1401"/>
    <n v="1470"/>
    <n v="1837"/>
    <n v="1768"/>
    <n v="1676"/>
    <n v="1171"/>
    <n v="1010"/>
    <n v="895"/>
    <n v="735"/>
    <n v="505"/>
    <n v="413"/>
  </r>
  <r>
    <s v="Jo Daviess County"/>
    <s v=" Illinois"/>
    <n v="2011"/>
    <x v="118"/>
    <n v="22709"/>
    <n v="11415"/>
    <n v="11294"/>
    <n v="1180"/>
    <n v="1226"/>
    <n v="1430"/>
    <n v="1294"/>
    <n v="999"/>
    <n v="1021"/>
    <n v="1112"/>
    <n v="1339"/>
    <n v="1180"/>
    <n v="1635"/>
    <n v="1771"/>
    <n v="1975"/>
    <n v="1725"/>
    <n v="1498"/>
    <n v="1180"/>
    <n v="1021"/>
    <n v="635"/>
    <n v="499"/>
  </r>
  <r>
    <s v="Jefferson Davis County"/>
    <s v=" Mississippi"/>
    <n v="2011"/>
    <x v="126"/>
    <n v="12666"/>
    <n v="7100"/>
    <n v="5566"/>
    <n v="582"/>
    <n v="557"/>
    <n v="823"/>
    <n v="785"/>
    <n v="810"/>
    <n v="810"/>
    <n v="835"/>
    <n v="607"/>
    <n v="1089"/>
    <n v="962"/>
    <n v="937"/>
    <n v="797"/>
    <n v="911"/>
    <n v="747"/>
    <n v="531"/>
    <n v="392"/>
    <n v="253"/>
    <n v="215"/>
  </r>
  <r>
    <s v="Kane County"/>
    <s v=" Illinois"/>
    <n v="2011"/>
    <x v="118"/>
    <n v="509622"/>
    <n v="254341"/>
    <n v="255281"/>
    <n v="40769"/>
    <n v="42298"/>
    <n v="40769"/>
    <n v="37712"/>
    <n v="29558"/>
    <n v="32615"/>
    <n v="35163"/>
    <n v="37712"/>
    <n v="39240"/>
    <n v="38731"/>
    <n v="34654"/>
    <n v="29048"/>
    <n v="22932"/>
    <n v="15288"/>
    <n v="11721"/>
    <n v="8663"/>
    <n v="6625"/>
    <n v="6115"/>
  </r>
  <r>
    <s v="Kankakee County"/>
    <s v=" Illinois"/>
    <n v="2011"/>
    <x v="118"/>
    <n v="112895"/>
    <n v="55445"/>
    <n v="57450"/>
    <n v="7676"/>
    <n v="8015"/>
    <n v="8015"/>
    <n v="8805"/>
    <n v="7789"/>
    <n v="6999"/>
    <n v="6886"/>
    <n v="6773"/>
    <n v="7676"/>
    <n v="8128"/>
    <n v="7902"/>
    <n v="7225"/>
    <n v="5870"/>
    <n v="4628"/>
    <n v="3161"/>
    <n v="2709"/>
    <n v="2257"/>
    <n v="2145"/>
  </r>
  <r>
    <s v="Kendall County"/>
    <s v=" Illinois"/>
    <n v="2011"/>
    <x v="118"/>
    <n v="110767"/>
    <n v="55027"/>
    <n v="55740"/>
    <n v="9969"/>
    <n v="10301"/>
    <n v="9304"/>
    <n v="7532"/>
    <n v="5316"/>
    <n v="7753"/>
    <n v="9415"/>
    <n v="10190"/>
    <n v="9304"/>
    <n v="7864"/>
    <n v="6424"/>
    <n v="5538"/>
    <n v="4098"/>
    <n v="2990"/>
    <n v="1661"/>
    <n v="1439"/>
    <n v="996"/>
    <n v="664"/>
  </r>
  <r>
    <s v="Knox County"/>
    <s v=" Illinois"/>
    <n v="2011"/>
    <x v="118"/>
    <n v="52881"/>
    <n v="26498"/>
    <n v="26383"/>
    <n v="2749"/>
    <n v="3014"/>
    <n v="3119"/>
    <n v="3543"/>
    <n v="3754"/>
    <n v="2855"/>
    <n v="3067"/>
    <n v="3014"/>
    <n v="3225"/>
    <n v="3807"/>
    <n v="3860"/>
    <n v="3754"/>
    <n v="3384"/>
    <n v="2749"/>
    <n v="2062"/>
    <n v="1956"/>
    <n v="1269"/>
    <n v="1692"/>
  </r>
  <r>
    <s v="Lake County"/>
    <s v=" Illinois"/>
    <n v="2011"/>
    <x v="118"/>
    <n v="700424"/>
    <n v="349828"/>
    <n v="350596"/>
    <n v="47628"/>
    <n v="54633"/>
    <n v="56033"/>
    <n v="56734"/>
    <n v="42025"/>
    <n v="39223"/>
    <n v="41325"/>
    <n v="49029"/>
    <n v="53232"/>
    <n v="58135"/>
    <n v="53932"/>
    <n v="43426"/>
    <n v="33620"/>
    <n v="23113"/>
    <n v="16109"/>
    <n v="13308"/>
    <n v="9805"/>
    <n v="9805"/>
  </r>
  <r>
    <s v="LaSalle County"/>
    <s v=" Illinois"/>
    <n v="2011"/>
    <x v="118"/>
    <n v="113865"/>
    <n v="56700"/>
    <n v="57165"/>
    <n v="6718"/>
    <n v="7742"/>
    <n v="7173"/>
    <n v="7742"/>
    <n v="6604"/>
    <n v="6831"/>
    <n v="6376"/>
    <n v="6718"/>
    <n v="7628"/>
    <n v="8881"/>
    <n v="8995"/>
    <n v="7742"/>
    <n v="6262"/>
    <n v="4896"/>
    <n v="4213"/>
    <n v="3415"/>
    <n v="3074"/>
    <n v="2960"/>
  </r>
  <r>
    <s v="Lawrence County"/>
    <s v=" Illinois"/>
    <n v="2011"/>
    <x v="118"/>
    <n v="16853"/>
    <n v="9349"/>
    <n v="7504"/>
    <n v="893"/>
    <n v="977"/>
    <n v="825"/>
    <n v="1011"/>
    <n v="1365"/>
    <n v="1348"/>
    <n v="1196"/>
    <n v="1061"/>
    <n v="994"/>
    <n v="1263"/>
    <n v="1263"/>
    <n v="893"/>
    <n v="1011"/>
    <n v="657"/>
    <n v="690"/>
    <n v="438"/>
    <n v="421"/>
    <n v="522"/>
  </r>
  <r>
    <s v="Lee County"/>
    <s v=" Illinois"/>
    <n v="2011"/>
    <x v="118"/>
    <n v="36012"/>
    <n v="18797"/>
    <n v="17215"/>
    <n v="2016"/>
    <n v="2124"/>
    <n v="2232"/>
    <n v="2484"/>
    <n v="2304"/>
    <n v="1980"/>
    <n v="2052"/>
    <n v="2304"/>
    <n v="2556"/>
    <n v="2988"/>
    <n v="2844"/>
    <n v="2232"/>
    <n v="2268"/>
    <n v="1440"/>
    <n v="1440"/>
    <n v="900"/>
    <n v="864"/>
    <n v="936"/>
  </r>
  <r>
    <s v="Livingston County"/>
    <s v=" Illinois"/>
    <n v="2011"/>
    <x v="118"/>
    <n v="38992"/>
    <n v="19554"/>
    <n v="19438"/>
    <n v="2144"/>
    <n v="2144"/>
    <n v="2651"/>
    <n v="2573"/>
    <n v="2339"/>
    <n v="2183"/>
    <n v="2651"/>
    <n v="2573"/>
    <n v="2690"/>
    <n v="3197"/>
    <n v="3080"/>
    <n v="2573"/>
    <n v="2105"/>
    <n v="1559"/>
    <n v="1403"/>
    <n v="1169"/>
    <n v="1052"/>
    <n v="896"/>
  </r>
  <r>
    <s v="McDonough County"/>
    <s v=" Illinois"/>
    <n v="2011"/>
    <x v="118"/>
    <n v="32673"/>
    <n v="16263"/>
    <n v="16410"/>
    <n v="1404"/>
    <n v="1535"/>
    <n v="1274"/>
    <n v="4835"/>
    <n v="5848"/>
    <n v="1829"/>
    <n v="1404"/>
    <n v="1666"/>
    <n v="1339"/>
    <n v="1698"/>
    <n v="1862"/>
    <n v="1797"/>
    <n v="1568"/>
    <n v="1110"/>
    <n v="1078"/>
    <n v="980"/>
    <n v="784"/>
    <n v="686"/>
  </r>
  <r>
    <s v="McHenry County"/>
    <s v=" Illinois"/>
    <n v="2011"/>
    <x v="118"/>
    <n v="307721"/>
    <n v="153437"/>
    <n v="154284"/>
    <n v="20309"/>
    <n v="24309"/>
    <n v="24617"/>
    <n v="23694"/>
    <n v="15386"/>
    <n v="16309"/>
    <n v="18463"/>
    <n v="22155"/>
    <n v="26771"/>
    <n v="27387"/>
    <n v="24002"/>
    <n v="18463"/>
    <n v="15693"/>
    <n v="11385"/>
    <n v="6769"/>
    <n v="4923"/>
    <n v="4000"/>
    <n v="3692"/>
  </r>
  <r>
    <s v="McLean County"/>
    <s v=" Illinois"/>
    <n v="2011"/>
    <x v="118"/>
    <n v="168234"/>
    <n v="81647"/>
    <n v="86587"/>
    <n v="10598"/>
    <n v="10766"/>
    <n v="10262"/>
    <n v="14636"/>
    <n v="21533"/>
    <n v="11776"/>
    <n v="11103"/>
    <n v="10262"/>
    <n v="10766"/>
    <n v="11439"/>
    <n v="10935"/>
    <n v="9421"/>
    <n v="7065"/>
    <n v="5047"/>
    <n v="3869"/>
    <n v="3028"/>
    <n v="2691"/>
    <n v="2691"/>
  </r>
  <r>
    <s v="Macon County"/>
    <s v=" Illinois"/>
    <n v="2011"/>
    <x v="118"/>
    <n v="110712"/>
    <n v="52952"/>
    <n v="57760"/>
    <n v="6974"/>
    <n v="7639"/>
    <n v="6089"/>
    <n v="7860"/>
    <n v="7085"/>
    <n v="6421"/>
    <n v="6421"/>
    <n v="6421"/>
    <n v="6642"/>
    <n v="8081"/>
    <n v="8524"/>
    <n v="8081"/>
    <n v="6532"/>
    <n v="4871"/>
    <n v="3985"/>
    <n v="3653"/>
    <n v="2767"/>
    <n v="2657"/>
  </r>
  <r>
    <s v="Macoupin County"/>
    <s v=" Illinois"/>
    <n v="2011"/>
    <x v="118"/>
    <n v="47879"/>
    <n v="23485"/>
    <n v="24394"/>
    <n v="2776"/>
    <n v="3112"/>
    <n v="3064"/>
    <n v="3303"/>
    <n v="2776"/>
    <n v="2681"/>
    <n v="2633"/>
    <n v="2681"/>
    <n v="3255"/>
    <n v="3638"/>
    <n v="3734"/>
    <n v="3207"/>
    <n v="3016"/>
    <n v="2106"/>
    <n v="1915"/>
    <n v="1388"/>
    <n v="1388"/>
    <n v="1340"/>
  </r>
  <r>
    <s v="Madison County"/>
    <s v=" Illinois"/>
    <n v="2011"/>
    <x v="118"/>
    <n v="268473"/>
    <n v="131096"/>
    <n v="137377"/>
    <n v="16376"/>
    <n v="18256"/>
    <n v="16376"/>
    <n v="18256"/>
    <n v="19867"/>
    <n v="17719"/>
    <n v="16108"/>
    <n v="16913"/>
    <n v="17987"/>
    <n v="20403"/>
    <n v="20672"/>
    <n v="17450"/>
    <n v="14497"/>
    <n v="10738"/>
    <n v="8591"/>
    <n v="7785"/>
    <n v="5906"/>
    <n v="5100"/>
  </r>
  <r>
    <s v="Marion County"/>
    <s v=" Illinois"/>
    <n v="2011"/>
    <x v="118"/>
    <n v="39586"/>
    <n v="19370"/>
    <n v="20216"/>
    <n v="2533"/>
    <n v="2533"/>
    <n v="2414"/>
    <n v="2929"/>
    <n v="2137"/>
    <n v="2216"/>
    <n v="2177"/>
    <n v="2177"/>
    <n v="2533"/>
    <n v="2889"/>
    <n v="3048"/>
    <n v="2691"/>
    <n v="2414"/>
    <n v="1939"/>
    <n v="1543"/>
    <n v="1108"/>
    <n v="1068"/>
    <n v="1187"/>
  </r>
  <r>
    <s v="Marshall County"/>
    <s v=" Illinois"/>
    <n v="2011"/>
    <x v="118"/>
    <n v="12692"/>
    <n v="6316"/>
    <n v="6376"/>
    <n v="659"/>
    <n v="786"/>
    <n v="723"/>
    <n v="888"/>
    <n v="596"/>
    <n v="647"/>
    <n v="621"/>
    <n v="647"/>
    <n v="863"/>
    <n v="964"/>
    <n v="989"/>
    <n v="939"/>
    <n v="863"/>
    <n v="698"/>
    <n v="520"/>
    <n v="418"/>
    <n v="418"/>
    <n v="418"/>
  </r>
  <r>
    <s v="Mason County"/>
    <s v=" Illinois"/>
    <n v="2011"/>
    <x v="118"/>
    <n v="14788"/>
    <n v="7165"/>
    <n v="7623"/>
    <n v="768"/>
    <n v="976"/>
    <n v="887"/>
    <n v="976"/>
    <n v="724"/>
    <n v="709"/>
    <n v="754"/>
    <n v="872"/>
    <n v="1005"/>
    <n v="1138"/>
    <n v="1138"/>
    <n v="902"/>
    <n v="1123"/>
    <n v="680"/>
    <n v="709"/>
    <n v="532"/>
    <n v="488"/>
    <n v="354"/>
  </r>
  <r>
    <s v="Massac County"/>
    <s v=" Illinois"/>
    <n v="2011"/>
    <x v="118"/>
    <n v="15439"/>
    <n v="7306"/>
    <n v="8133"/>
    <n v="988"/>
    <n v="895"/>
    <n v="1127"/>
    <n v="895"/>
    <n v="756"/>
    <n v="818"/>
    <n v="849"/>
    <n v="1034"/>
    <n v="988"/>
    <n v="1142"/>
    <n v="1157"/>
    <n v="1034"/>
    <n v="926"/>
    <n v="849"/>
    <n v="617"/>
    <n v="478"/>
    <n v="509"/>
    <n v="385"/>
  </r>
  <r>
    <s v="Menard County"/>
    <s v=" Illinois"/>
    <n v="2011"/>
    <x v="118"/>
    <n v="12731"/>
    <n v="6201"/>
    <n v="6530"/>
    <n v="725"/>
    <n v="700"/>
    <n v="954"/>
    <n v="903"/>
    <n v="611"/>
    <n v="585"/>
    <n v="674"/>
    <n v="763"/>
    <n v="929"/>
    <n v="1069"/>
    <n v="1043"/>
    <n v="967"/>
    <n v="840"/>
    <n v="700"/>
    <n v="407"/>
    <n v="318"/>
    <n v="254"/>
    <n v="292"/>
  </r>
  <r>
    <s v="Mercer County"/>
    <s v=" Illinois"/>
    <n v="2011"/>
    <x v="118"/>
    <n v="16497"/>
    <n v="8139"/>
    <n v="8358"/>
    <n v="940"/>
    <n v="1072"/>
    <n v="1121"/>
    <n v="1022"/>
    <n v="742"/>
    <n v="775"/>
    <n v="890"/>
    <n v="940"/>
    <n v="1121"/>
    <n v="1336"/>
    <n v="1270"/>
    <n v="1286"/>
    <n v="1039"/>
    <n v="956"/>
    <n v="593"/>
    <n v="461"/>
    <n v="395"/>
    <n v="527"/>
  </r>
  <r>
    <s v="Monroe County"/>
    <s v=" Illinois"/>
    <n v="2011"/>
    <x v="118"/>
    <n v="32767"/>
    <n v="16180"/>
    <n v="16587"/>
    <n v="2031"/>
    <n v="1966"/>
    <n v="2686"/>
    <n v="2162"/>
    <n v="1572"/>
    <n v="1769"/>
    <n v="1867"/>
    <n v="2129"/>
    <n v="2457"/>
    <n v="2850"/>
    <n v="2785"/>
    <n v="2195"/>
    <n v="1703"/>
    <n v="1245"/>
    <n v="1081"/>
    <n v="819"/>
    <n v="589"/>
    <n v="819"/>
  </r>
  <r>
    <s v="Montgomery County"/>
    <s v=" Illinois"/>
    <n v="2011"/>
    <x v="118"/>
    <n v="30126"/>
    <n v="15779"/>
    <n v="14347"/>
    <n v="1687"/>
    <n v="1656"/>
    <n v="1837"/>
    <n v="1958"/>
    <n v="1717"/>
    <n v="1867"/>
    <n v="1747"/>
    <n v="1777"/>
    <n v="2319"/>
    <n v="2349"/>
    <n v="2319"/>
    <n v="2169"/>
    <n v="1536"/>
    <n v="1415"/>
    <n v="1024"/>
    <n v="843"/>
    <n v="964"/>
    <n v="933"/>
  </r>
  <r>
    <s v="Morgan County"/>
    <s v=" Illinois"/>
    <n v="2011"/>
    <x v="118"/>
    <n v="35673"/>
    <n v="17843"/>
    <n v="17830"/>
    <n v="1926"/>
    <n v="1926"/>
    <n v="2354"/>
    <n v="2604"/>
    <n v="2532"/>
    <n v="2140"/>
    <n v="2033"/>
    <n v="2033"/>
    <n v="2283"/>
    <n v="2746"/>
    <n v="2604"/>
    <n v="2604"/>
    <n v="1997"/>
    <n v="1569"/>
    <n v="1426"/>
    <n v="1284"/>
    <n v="820"/>
    <n v="820"/>
  </r>
  <r>
    <s v="Moultrie County"/>
    <s v=" Illinois"/>
    <n v="2011"/>
    <x v="118"/>
    <n v="14773"/>
    <n v="7216"/>
    <n v="7557"/>
    <n v="960"/>
    <n v="1048"/>
    <n v="989"/>
    <n v="1019"/>
    <n v="753"/>
    <n v="842"/>
    <n v="842"/>
    <n v="635"/>
    <n v="1093"/>
    <n v="1078"/>
    <n v="1093"/>
    <n v="1167"/>
    <n v="650"/>
    <n v="723"/>
    <n v="502"/>
    <n v="502"/>
    <n v="398"/>
    <n v="487"/>
  </r>
  <r>
    <s v="Ogle County"/>
    <s v=" Illinois"/>
    <n v="2011"/>
    <x v="118"/>
    <n v="53525"/>
    <n v="26634"/>
    <n v="26891"/>
    <n v="3211"/>
    <n v="3425"/>
    <n v="4067"/>
    <n v="4067"/>
    <n v="2890"/>
    <n v="2515"/>
    <n v="2890"/>
    <n v="3265"/>
    <n v="4014"/>
    <n v="4442"/>
    <n v="4228"/>
    <n v="3586"/>
    <n v="2890"/>
    <n v="2355"/>
    <n v="1980"/>
    <n v="1498"/>
    <n v="1177"/>
    <n v="963"/>
  </r>
  <r>
    <s v="Peoria County"/>
    <s v=" Illinois"/>
    <n v="2011"/>
    <x v="118"/>
    <n v="185780"/>
    <n v="89903"/>
    <n v="95877"/>
    <n v="12818"/>
    <n v="11889"/>
    <n v="12633"/>
    <n v="13561"/>
    <n v="13376"/>
    <n v="13190"/>
    <n v="11704"/>
    <n v="11518"/>
    <n v="11332"/>
    <n v="12447"/>
    <n v="13190"/>
    <n v="12075"/>
    <n v="10403"/>
    <n v="7616"/>
    <n v="5387"/>
    <n v="5201"/>
    <n v="3529"/>
    <n v="3901"/>
  </r>
  <r>
    <s v="Newton County"/>
    <s v=" Mississippi"/>
    <n v="2011"/>
    <x v="126"/>
    <n v="22403"/>
    <n v="12210"/>
    <n v="10193"/>
    <n v="1164"/>
    <n v="1209"/>
    <n v="1433"/>
    <n v="1433"/>
    <n v="1725"/>
    <n v="1478"/>
    <n v="1456"/>
    <n v="1366"/>
    <n v="1613"/>
    <n v="1702"/>
    <n v="1523"/>
    <n v="1344"/>
    <n v="1366"/>
    <n v="873"/>
    <n v="940"/>
    <n v="761"/>
    <n v="515"/>
    <n v="470"/>
  </r>
  <r>
    <s v="Piatt County"/>
    <s v=" Illinois"/>
    <n v="2011"/>
    <x v="118"/>
    <n v="16710"/>
    <n v="8263"/>
    <n v="8447"/>
    <n v="969"/>
    <n v="1102"/>
    <n v="1169"/>
    <n v="1119"/>
    <n v="735"/>
    <n v="818"/>
    <n v="935"/>
    <n v="985"/>
    <n v="1102"/>
    <n v="1403"/>
    <n v="1453"/>
    <n v="1203"/>
    <n v="1019"/>
    <n v="634"/>
    <n v="818"/>
    <n v="501"/>
    <n v="417"/>
    <n v="334"/>
  </r>
  <r>
    <s v="Pike County"/>
    <s v=" Illinois"/>
    <n v="2011"/>
    <x v="118"/>
    <n v="16536"/>
    <n v="8243"/>
    <n v="8293"/>
    <n v="1008"/>
    <n v="1058"/>
    <n v="1140"/>
    <n v="1041"/>
    <n v="876"/>
    <n v="892"/>
    <n v="859"/>
    <n v="942"/>
    <n v="1058"/>
    <n v="1157"/>
    <n v="1223"/>
    <n v="1157"/>
    <n v="992"/>
    <n v="793"/>
    <n v="744"/>
    <n v="545"/>
    <n v="413"/>
    <n v="644"/>
  </r>
  <r>
    <s v="Covington city"/>
    <s v=" Virginia"/>
    <n v="2011"/>
    <x v="111"/>
    <n v="5989"/>
    <n v="3028"/>
    <n v="2961"/>
    <n v="335"/>
    <n v="365"/>
    <n v="383"/>
    <n v="365"/>
    <n v="305"/>
    <n v="305"/>
    <n v="323"/>
    <n v="299"/>
    <n v="377"/>
    <n v="491"/>
    <n v="491"/>
    <n v="455"/>
    <n v="461"/>
    <n v="293"/>
    <n v="275"/>
    <n v="197"/>
    <n v="119"/>
    <n v="155"/>
  </r>
  <r>
    <s v="Randolph County"/>
    <s v=" Illinois"/>
    <n v="2011"/>
    <x v="118"/>
    <n v="33503"/>
    <n v="18241"/>
    <n v="15262"/>
    <n v="1775"/>
    <n v="1842"/>
    <n v="1909"/>
    <n v="1976"/>
    <n v="1842"/>
    <n v="2278"/>
    <n v="2211"/>
    <n v="2244"/>
    <n v="2546"/>
    <n v="2680"/>
    <n v="2780"/>
    <n v="2378"/>
    <n v="1708"/>
    <n v="1541"/>
    <n v="1172"/>
    <n v="971"/>
    <n v="904"/>
    <n v="804"/>
  </r>
  <r>
    <s v="Richland County"/>
    <s v=" Illinois"/>
    <n v="2011"/>
    <x v="118"/>
    <n v="16180"/>
    <n v="7961"/>
    <n v="8219"/>
    <n v="954"/>
    <n v="986"/>
    <n v="1019"/>
    <n v="1035"/>
    <n v="857"/>
    <n v="970"/>
    <n v="857"/>
    <n v="825"/>
    <n v="1116"/>
    <n v="1181"/>
    <n v="1229"/>
    <n v="1051"/>
    <n v="986"/>
    <n v="695"/>
    <n v="841"/>
    <n v="566"/>
    <n v="517"/>
    <n v="517"/>
  </r>
  <r>
    <s v="Rock Island County"/>
    <s v=" Illinois"/>
    <n v="2011"/>
    <x v="118"/>
    <n v="147625"/>
    <n v="72314"/>
    <n v="75311"/>
    <n v="9595"/>
    <n v="9005"/>
    <n v="9005"/>
    <n v="9743"/>
    <n v="9595"/>
    <n v="9595"/>
    <n v="9005"/>
    <n v="8709"/>
    <n v="8857"/>
    <n v="10333"/>
    <n v="11367"/>
    <n v="10333"/>
    <n v="8709"/>
    <n v="6790"/>
    <n v="5166"/>
    <n v="4576"/>
    <n v="3543"/>
    <n v="3543"/>
  </r>
  <r>
    <s v="St. Clair County"/>
    <s v=" Illinois"/>
    <n v="2011"/>
    <x v="118"/>
    <n v="268086"/>
    <n v="128912"/>
    <n v="139174"/>
    <n v="18229"/>
    <n v="18766"/>
    <n v="19034"/>
    <n v="19570"/>
    <n v="17425"/>
    <n v="17961"/>
    <n v="16621"/>
    <n v="16353"/>
    <n v="19302"/>
    <n v="20642"/>
    <n v="20106"/>
    <n v="17157"/>
    <n v="13136"/>
    <n v="9383"/>
    <n v="7506"/>
    <n v="6434"/>
    <n v="5629"/>
    <n v="4557"/>
  </r>
  <r>
    <s v="Sangamon County"/>
    <s v=" Illinois"/>
    <n v="2011"/>
    <x v="118"/>
    <n v="196393"/>
    <n v="94164"/>
    <n v="102229"/>
    <n v="12372"/>
    <n v="13158"/>
    <n v="12961"/>
    <n v="12961"/>
    <n v="11783"/>
    <n v="12765"/>
    <n v="11979"/>
    <n v="12569"/>
    <n v="13158"/>
    <n v="15122"/>
    <n v="15122"/>
    <n v="13747"/>
    <n v="11587"/>
    <n v="7659"/>
    <n v="6284"/>
    <n v="4517"/>
    <n v="4320"/>
    <n v="4320"/>
  </r>
  <r>
    <s v="Schuyler County"/>
    <s v=" Illinois"/>
    <n v="2011"/>
    <x v="118"/>
    <n v="7519"/>
    <n v="3811"/>
    <n v="3708"/>
    <n v="421"/>
    <n v="398"/>
    <n v="533"/>
    <n v="503"/>
    <n v="338"/>
    <n v="375"/>
    <n v="421"/>
    <n v="451"/>
    <n v="563"/>
    <n v="548"/>
    <n v="571"/>
    <n v="451"/>
    <n v="571"/>
    <n v="323"/>
    <n v="345"/>
    <n v="255"/>
    <n v="172"/>
    <n v="263"/>
  </r>
  <r>
    <s v="Scott County"/>
    <s v=" Illinois"/>
    <n v="2011"/>
    <x v="118"/>
    <n v="5351"/>
    <n v="2650"/>
    <n v="2701"/>
    <n v="342"/>
    <n v="342"/>
    <n v="374"/>
    <n v="363"/>
    <n v="235"/>
    <n v="251"/>
    <n v="305"/>
    <n v="240"/>
    <n v="422"/>
    <n v="465"/>
    <n v="417"/>
    <n v="326"/>
    <n v="305"/>
    <n v="262"/>
    <n v="235"/>
    <n v="181"/>
    <n v="133"/>
    <n v="144"/>
  </r>
  <r>
    <s v="Shelby County"/>
    <s v=" Illinois"/>
    <n v="2011"/>
    <x v="118"/>
    <n v="22330"/>
    <n v="11074"/>
    <n v="11256"/>
    <n v="1272"/>
    <n v="1339"/>
    <n v="1473"/>
    <n v="1473"/>
    <n v="1094"/>
    <n v="1116"/>
    <n v="1161"/>
    <n v="1138"/>
    <n v="1540"/>
    <n v="1674"/>
    <n v="1719"/>
    <n v="1473"/>
    <n v="1563"/>
    <n v="1205"/>
    <n v="960"/>
    <n v="937"/>
    <n v="535"/>
    <n v="580"/>
  </r>
  <r>
    <s v="Stark County"/>
    <s v=" Illinois"/>
    <n v="2011"/>
    <x v="118"/>
    <n v="5980"/>
    <n v="2917"/>
    <n v="3063"/>
    <n v="316"/>
    <n v="400"/>
    <n v="442"/>
    <n v="406"/>
    <n v="281"/>
    <n v="263"/>
    <n v="328"/>
    <n v="340"/>
    <n v="400"/>
    <n v="418"/>
    <n v="442"/>
    <n v="448"/>
    <n v="352"/>
    <n v="293"/>
    <n v="281"/>
    <n v="221"/>
    <n v="131"/>
    <n v="209"/>
  </r>
  <r>
    <s v="Stephenson County"/>
    <s v=" Illinois"/>
    <n v="2011"/>
    <x v="118"/>
    <n v="47730"/>
    <n v="23224"/>
    <n v="24506"/>
    <n v="2720"/>
    <n v="2911"/>
    <n v="3245"/>
    <n v="3293"/>
    <n v="2386"/>
    <n v="2386"/>
    <n v="2434"/>
    <n v="2577"/>
    <n v="3293"/>
    <n v="3627"/>
    <n v="3675"/>
    <n v="3197"/>
    <n v="3102"/>
    <n v="2291"/>
    <n v="2100"/>
    <n v="1622"/>
    <n v="1527"/>
    <n v="1431"/>
  </r>
  <r>
    <s v="Tazewell County"/>
    <s v=" Illinois"/>
    <n v="2011"/>
    <x v="118"/>
    <n v="134636"/>
    <n v="66320"/>
    <n v="68316"/>
    <n v="8482"/>
    <n v="8616"/>
    <n v="9020"/>
    <n v="8751"/>
    <n v="7001"/>
    <n v="8616"/>
    <n v="8751"/>
    <n v="8482"/>
    <n v="9020"/>
    <n v="9828"/>
    <n v="10097"/>
    <n v="9424"/>
    <n v="7674"/>
    <n v="5789"/>
    <n v="4712"/>
    <n v="3904"/>
    <n v="3365"/>
    <n v="2961"/>
  </r>
  <r>
    <s v="Union County"/>
    <s v=" Illinois"/>
    <n v="2011"/>
    <x v="118"/>
    <n v="17883"/>
    <n v="8901"/>
    <n v="8982"/>
    <n v="947"/>
    <n v="1323"/>
    <n v="840"/>
    <n v="1341"/>
    <n v="1019"/>
    <n v="929"/>
    <n v="876"/>
    <n v="1019"/>
    <n v="1162"/>
    <n v="1323"/>
    <n v="1448"/>
    <n v="1287"/>
    <n v="1108"/>
    <n v="1108"/>
    <n v="715"/>
    <n v="572"/>
    <n v="411"/>
    <n v="447"/>
  </r>
  <r>
    <s v="Vermilion County"/>
    <s v=" Illinois"/>
    <n v="2011"/>
    <x v="118"/>
    <n v="81799"/>
    <n v="40440"/>
    <n v="41359"/>
    <n v="5562"/>
    <n v="5480"/>
    <n v="5480"/>
    <n v="5725"/>
    <n v="5071"/>
    <n v="4744"/>
    <n v="4826"/>
    <n v="4826"/>
    <n v="4744"/>
    <n v="5725"/>
    <n v="6053"/>
    <n v="5644"/>
    <n v="4744"/>
    <n v="3762"/>
    <n v="3026"/>
    <n v="2453"/>
    <n v="2126"/>
    <n v="1799"/>
  </r>
  <r>
    <s v="Wabash County"/>
    <s v=" Illinois"/>
    <n v="2011"/>
    <x v="118"/>
    <n v="12041"/>
    <n v="5876"/>
    <n v="6165"/>
    <n v="674"/>
    <n v="758"/>
    <n v="770"/>
    <n v="878"/>
    <n v="638"/>
    <n v="686"/>
    <n v="626"/>
    <n v="638"/>
    <n v="758"/>
    <n v="915"/>
    <n v="975"/>
    <n v="1071"/>
    <n v="505"/>
    <n v="529"/>
    <n v="505"/>
    <n v="397"/>
    <n v="337"/>
    <n v="385"/>
  </r>
  <r>
    <s v="Warren County"/>
    <s v=" Illinois"/>
    <n v="2011"/>
    <x v="118"/>
    <n v="17740"/>
    <n v="8663"/>
    <n v="9077"/>
    <n v="1011"/>
    <n v="1099"/>
    <n v="1170"/>
    <n v="1472"/>
    <n v="1436"/>
    <n v="1011"/>
    <n v="887"/>
    <n v="851"/>
    <n v="1099"/>
    <n v="1099"/>
    <n v="1330"/>
    <n v="1135"/>
    <n v="1188"/>
    <n v="816"/>
    <n v="674"/>
    <n v="514"/>
    <n v="443"/>
    <n v="461"/>
  </r>
  <r>
    <s v="White County"/>
    <s v=" Illinois"/>
    <n v="2011"/>
    <x v="118"/>
    <n v="14747"/>
    <n v="7137"/>
    <n v="7610"/>
    <n v="870"/>
    <n v="1002"/>
    <n v="663"/>
    <n v="870"/>
    <n v="766"/>
    <n v="855"/>
    <n v="752"/>
    <n v="884"/>
    <n v="796"/>
    <n v="1120"/>
    <n v="1165"/>
    <n v="1120"/>
    <n v="840"/>
    <n v="766"/>
    <n v="707"/>
    <n v="589"/>
    <n v="560"/>
    <n v="427"/>
  </r>
  <r>
    <s v="Whiteside County"/>
    <s v=" Illinois"/>
    <n v="2011"/>
    <x v="118"/>
    <n v="58622"/>
    <n v="28799"/>
    <n v="29823"/>
    <n v="3517"/>
    <n v="3693"/>
    <n v="4103"/>
    <n v="3927"/>
    <n v="3165"/>
    <n v="3106"/>
    <n v="3106"/>
    <n v="3751"/>
    <n v="3634"/>
    <n v="4279"/>
    <n v="4572"/>
    <n v="4162"/>
    <n v="3517"/>
    <n v="3048"/>
    <n v="2110"/>
    <n v="1993"/>
    <n v="1700"/>
    <n v="1465"/>
  </r>
  <r>
    <s v="Will County"/>
    <s v=" Illinois"/>
    <n v="2011"/>
    <x v="118"/>
    <n v="674166"/>
    <n v="335446"/>
    <n v="338720"/>
    <n v="49888"/>
    <n v="55955"/>
    <n v="56629"/>
    <n v="51910"/>
    <n v="36404"/>
    <n v="39101"/>
    <n v="45169"/>
    <n v="53933"/>
    <n v="55955"/>
    <n v="53933"/>
    <n v="46517"/>
    <n v="37079"/>
    <n v="29663"/>
    <n v="20899"/>
    <n v="14831"/>
    <n v="10786"/>
    <n v="8089"/>
    <n v="7415"/>
  </r>
  <r>
    <s v="Williamson County"/>
    <s v=" Illinois"/>
    <n v="2011"/>
    <x v="118"/>
    <n v="66025"/>
    <n v="32717"/>
    <n v="33308"/>
    <n v="4093"/>
    <n v="4027"/>
    <n v="4093"/>
    <n v="4027"/>
    <n v="4027"/>
    <n v="4159"/>
    <n v="4225"/>
    <n v="4027"/>
    <n v="4357"/>
    <n v="4885"/>
    <n v="4885"/>
    <n v="4291"/>
    <n v="4225"/>
    <n v="3433"/>
    <n v="2442"/>
    <n v="2046"/>
    <n v="1386"/>
    <n v="1452"/>
  </r>
  <r>
    <s v="Winnebago County"/>
    <s v=" Illinois"/>
    <n v="2011"/>
    <x v="118"/>
    <n v="294893"/>
    <n v="144049"/>
    <n v="150844"/>
    <n v="19757"/>
    <n v="20052"/>
    <n v="21232"/>
    <n v="20642"/>
    <n v="17398"/>
    <n v="18873"/>
    <n v="17988"/>
    <n v="19168"/>
    <n v="20642"/>
    <n v="22116"/>
    <n v="21527"/>
    <n v="18873"/>
    <n v="16514"/>
    <n v="12090"/>
    <n v="8846"/>
    <n v="7077"/>
    <n v="5897"/>
    <n v="6192"/>
  </r>
  <r>
    <s v="Woodford County"/>
    <s v=" Illinois"/>
    <n v="2011"/>
    <x v="118"/>
    <n v="38523"/>
    <n v="18966"/>
    <n v="19557"/>
    <n v="2503"/>
    <n v="2773"/>
    <n v="2889"/>
    <n v="2927"/>
    <n v="2118"/>
    <n v="1926"/>
    <n v="2118"/>
    <n v="2118"/>
    <n v="2812"/>
    <n v="2966"/>
    <n v="3004"/>
    <n v="2658"/>
    <n v="2157"/>
    <n v="1579"/>
    <n v="1155"/>
    <n v="963"/>
    <n v="731"/>
    <n v="1155"/>
  </r>
  <r>
    <s v="Adams County"/>
    <s v=" Indiana"/>
    <n v="2011"/>
    <x v="127"/>
    <n v="34263"/>
    <n v="16985"/>
    <n v="17278"/>
    <n v="3117"/>
    <n v="2809"/>
    <n v="2980"/>
    <n v="2638"/>
    <n v="1987"/>
    <n v="2055"/>
    <n v="1884"/>
    <n v="1747"/>
    <n v="2295"/>
    <n v="2227"/>
    <n v="2192"/>
    <n v="2227"/>
    <n v="1439"/>
    <n v="1199"/>
    <n v="1027"/>
    <n v="822"/>
    <n v="993"/>
    <n v="685"/>
  </r>
  <r>
    <s v="Allen County"/>
    <s v=" Indiana"/>
    <n v="2011"/>
    <x v="127"/>
    <n v="353721"/>
    <n v="172612"/>
    <n v="181109"/>
    <n v="26529"/>
    <n v="26529"/>
    <n v="26529"/>
    <n v="26175"/>
    <n v="22991"/>
    <n v="24053"/>
    <n v="22991"/>
    <n v="23699"/>
    <n v="22991"/>
    <n v="25114"/>
    <n v="25114"/>
    <n v="22284"/>
    <n v="17332"/>
    <n v="12026"/>
    <n v="9550"/>
    <n v="7781"/>
    <n v="6366"/>
    <n v="6013"/>
  </r>
  <r>
    <s v="Bartholomew County"/>
    <s v=" Indiana"/>
    <n v="2011"/>
    <x v="127"/>
    <n v="76536"/>
    <n v="37774"/>
    <n v="38762"/>
    <n v="5280"/>
    <n v="5740"/>
    <n v="4974"/>
    <n v="5280"/>
    <n v="3979"/>
    <n v="4898"/>
    <n v="4821"/>
    <n v="5357"/>
    <n v="5434"/>
    <n v="5663"/>
    <n v="5280"/>
    <n v="4821"/>
    <n v="4439"/>
    <n v="3520"/>
    <n v="2296"/>
    <n v="2066"/>
    <n v="1530"/>
    <n v="1071"/>
  </r>
  <r>
    <s v="Benton County"/>
    <s v=" Indiana"/>
    <n v="2011"/>
    <x v="127"/>
    <n v="8815"/>
    <n v="4367"/>
    <n v="4448"/>
    <n v="608"/>
    <n v="758"/>
    <n v="511"/>
    <n v="608"/>
    <n v="405"/>
    <n v="502"/>
    <n v="484"/>
    <n v="537"/>
    <n v="608"/>
    <n v="669"/>
    <n v="661"/>
    <n v="643"/>
    <n v="423"/>
    <n v="405"/>
    <n v="326"/>
    <n v="246"/>
    <n v="202"/>
    <n v="202"/>
  </r>
  <r>
    <s v="Blackford County"/>
    <s v=" Indiana"/>
    <n v="2011"/>
    <x v="127"/>
    <n v="12848"/>
    <n v="6319"/>
    <n v="6529"/>
    <n v="758"/>
    <n v="783"/>
    <n v="847"/>
    <n v="873"/>
    <n v="668"/>
    <n v="642"/>
    <n v="642"/>
    <n v="912"/>
    <n v="770"/>
    <n v="989"/>
    <n v="937"/>
    <n v="937"/>
    <n v="809"/>
    <n v="706"/>
    <n v="526"/>
    <n v="488"/>
    <n v="321"/>
    <n v="231"/>
  </r>
  <r>
    <s v="Boone County"/>
    <s v=" Indiana"/>
    <n v="2011"/>
    <x v="127"/>
    <n v="55730"/>
    <n v="27491"/>
    <n v="28239"/>
    <n v="3901"/>
    <n v="4625"/>
    <n v="4402"/>
    <n v="4068"/>
    <n v="2396"/>
    <n v="2842"/>
    <n v="3176"/>
    <n v="4068"/>
    <n v="4291"/>
    <n v="4959"/>
    <n v="4458"/>
    <n v="3455"/>
    <n v="2619"/>
    <n v="1894"/>
    <n v="1616"/>
    <n v="1058"/>
    <n v="1058"/>
    <n v="891"/>
  </r>
  <r>
    <s v="Brown County"/>
    <s v=" Indiana"/>
    <n v="2011"/>
    <x v="127"/>
    <n v="15227"/>
    <n v="7636"/>
    <n v="7591"/>
    <n v="730"/>
    <n v="791"/>
    <n v="1004"/>
    <n v="989"/>
    <n v="609"/>
    <n v="624"/>
    <n v="700"/>
    <n v="898"/>
    <n v="989"/>
    <n v="1187"/>
    <n v="1385"/>
    <n v="1431"/>
    <n v="1294"/>
    <n v="974"/>
    <n v="639"/>
    <n v="502"/>
    <n v="289"/>
    <n v="197"/>
  </r>
  <r>
    <s v="Cass County"/>
    <s v=" Indiana"/>
    <n v="2011"/>
    <x v="127"/>
    <n v="38971"/>
    <n v="19206"/>
    <n v="19765"/>
    <n v="2766"/>
    <n v="2727"/>
    <n v="2766"/>
    <n v="2844"/>
    <n v="2104"/>
    <n v="2182"/>
    <n v="2455"/>
    <n v="2572"/>
    <n v="2533"/>
    <n v="2883"/>
    <n v="2766"/>
    <n v="2416"/>
    <n v="2221"/>
    <n v="1636"/>
    <n v="1325"/>
    <n v="1013"/>
    <n v="1052"/>
    <n v="740"/>
  </r>
  <r>
    <s v="Clark County"/>
    <s v=" Indiana"/>
    <n v="2011"/>
    <x v="127"/>
    <n v="108864"/>
    <n v="53253"/>
    <n v="55611"/>
    <n v="7185"/>
    <n v="7402"/>
    <n v="6967"/>
    <n v="6858"/>
    <n v="6531"/>
    <n v="7620"/>
    <n v="7620"/>
    <n v="7838"/>
    <n v="7620"/>
    <n v="8055"/>
    <n v="7947"/>
    <n v="7620"/>
    <n v="5769"/>
    <n v="4790"/>
    <n v="2830"/>
    <n v="2503"/>
    <n v="2177"/>
    <n v="1524"/>
  </r>
  <r>
    <s v="Clay County"/>
    <s v=" Indiana"/>
    <n v="2011"/>
    <x v="127"/>
    <n v="26947"/>
    <n v="13276"/>
    <n v="13671"/>
    <n v="1697"/>
    <n v="1805"/>
    <n v="1886"/>
    <n v="1940"/>
    <n v="1482"/>
    <n v="1535"/>
    <n v="1535"/>
    <n v="1455"/>
    <n v="2155"/>
    <n v="2021"/>
    <n v="2047"/>
    <n v="1832"/>
    <n v="1482"/>
    <n v="1050"/>
    <n v="1104"/>
    <n v="673"/>
    <n v="673"/>
    <n v="565"/>
  </r>
  <r>
    <s v="Clinton County"/>
    <s v=" Indiana"/>
    <n v="2011"/>
    <x v="127"/>
    <n v="33228"/>
    <n v="16252"/>
    <n v="16976"/>
    <n v="2525"/>
    <n v="2525"/>
    <n v="2392"/>
    <n v="2359"/>
    <n v="1927"/>
    <n v="1960"/>
    <n v="1993"/>
    <n v="2093"/>
    <n v="2060"/>
    <n v="2325"/>
    <n v="2458"/>
    <n v="2026"/>
    <n v="1827"/>
    <n v="1196"/>
    <n v="1129"/>
    <n v="963"/>
    <n v="631"/>
    <n v="797"/>
  </r>
  <r>
    <s v="Daviess County"/>
    <s v=" Indiana"/>
    <n v="2011"/>
    <x v="127"/>
    <n v="31347"/>
    <n v="15552"/>
    <n v="15795"/>
    <n v="2601"/>
    <n v="2601"/>
    <n v="2351"/>
    <n v="2288"/>
    <n v="1943"/>
    <n v="1943"/>
    <n v="1786"/>
    <n v="1724"/>
    <n v="1912"/>
    <n v="2100"/>
    <n v="2131"/>
    <n v="1880"/>
    <n v="1692"/>
    <n v="1191"/>
    <n v="1097"/>
    <n v="783"/>
    <n v="626"/>
    <n v="689"/>
  </r>
  <r>
    <s v="Dearborn County"/>
    <s v=" Indiana"/>
    <n v="2011"/>
    <x v="127"/>
    <n v="49825"/>
    <n v="24691"/>
    <n v="25134"/>
    <n v="3089"/>
    <n v="3338"/>
    <n v="3786"/>
    <n v="3437"/>
    <n v="2541"/>
    <n v="2590"/>
    <n v="2840"/>
    <n v="3188"/>
    <n v="3886"/>
    <n v="4185"/>
    <n v="4135"/>
    <n v="3886"/>
    <n v="2491"/>
    <n v="2341"/>
    <n v="1345"/>
    <n v="1195"/>
    <n v="847"/>
    <n v="697"/>
  </r>
  <r>
    <s v="Decatur County"/>
    <s v=" Indiana"/>
    <n v="2011"/>
    <x v="127"/>
    <n v="25682"/>
    <n v="12686"/>
    <n v="12996"/>
    <n v="1695"/>
    <n v="1900"/>
    <n v="1797"/>
    <n v="1695"/>
    <n v="1412"/>
    <n v="1592"/>
    <n v="1643"/>
    <n v="1566"/>
    <n v="1797"/>
    <n v="1900"/>
    <n v="1951"/>
    <n v="1720"/>
    <n v="1284"/>
    <n v="1207"/>
    <n v="744"/>
    <n v="642"/>
    <n v="616"/>
    <n v="513"/>
  </r>
  <r>
    <s v="DeKalb County"/>
    <s v=" Indiana"/>
    <n v="2011"/>
    <x v="127"/>
    <n v="42136"/>
    <n v="20933"/>
    <n v="21203"/>
    <n v="2823"/>
    <n v="3202"/>
    <n v="3202"/>
    <n v="3075"/>
    <n v="2233"/>
    <n v="2528"/>
    <n v="2570"/>
    <n v="2654"/>
    <n v="3033"/>
    <n v="3244"/>
    <n v="3160"/>
    <n v="2823"/>
    <n v="2191"/>
    <n v="1685"/>
    <n v="1179"/>
    <n v="969"/>
    <n v="716"/>
    <n v="800"/>
  </r>
  <r>
    <s v="Delaware County"/>
    <s v=" Indiana"/>
    <n v="2011"/>
    <x v="127"/>
    <n v="117413"/>
    <n v="56392"/>
    <n v="61021"/>
    <n v="6222"/>
    <n v="6340"/>
    <n v="6692"/>
    <n v="11271"/>
    <n v="16085"/>
    <n v="6692"/>
    <n v="5988"/>
    <n v="6222"/>
    <n v="6927"/>
    <n v="7397"/>
    <n v="7631"/>
    <n v="6692"/>
    <n v="6575"/>
    <n v="4931"/>
    <n v="3992"/>
    <n v="3170"/>
    <n v="2465"/>
    <n v="2348"/>
  </r>
  <r>
    <s v="Dubois County"/>
    <s v=" Indiana"/>
    <n v="2011"/>
    <x v="127"/>
    <n v="41933"/>
    <n v="20630"/>
    <n v="21303"/>
    <n v="2725"/>
    <n v="2851"/>
    <n v="3228"/>
    <n v="2851"/>
    <n v="1928"/>
    <n v="2557"/>
    <n v="2683"/>
    <n v="2432"/>
    <n v="3186"/>
    <n v="3354"/>
    <n v="3228"/>
    <n v="2641"/>
    <n v="2306"/>
    <n v="1635"/>
    <n v="1467"/>
    <n v="1132"/>
    <n v="964"/>
    <n v="796"/>
  </r>
  <r>
    <s v="Elkhart County"/>
    <s v=" Indiana"/>
    <n v="2011"/>
    <x v="127"/>
    <n v="197614"/>
    <n v="97534"/>
    <n v="100080"/>
    <n v="16204"/>
    <n v="15809"/>
    <n v="15216"/>
    <n v="14425"/>
    <n v="12449"/>
    <n v="12844"/>
    <n v="12647"/>
    <n v="13042"/>
    <n v="13240"/>
    <n v="13635"/>
    <n v="13042"/>
    <n v="12252"/>
    <n v="9287"/>
    <n v="7311"/>
    <n v="4940"/>
    <n v="4545"/>
    <n v="3161"/>
    <n v="3359"/>
  </r>
  <r>
    <s v="Fayette County"/>
    <s v=" Indiana"/>
    <n v="2011"/>
    <x v="127"/>
    <n v="24325"/>
    <n v="11961"/>
    <n v="12364"/>
    <n v="1508"/>
    <n v="1556"/>
    <n v="1775"/>
    <n v="1581"/>
    <n v="1216"/>
    <n v="1362"/>
    <n v="1483"/>
    <n v="1532"/>
    <n v="1629"/>
    <n v="1654"/>
    <n v="1800"/>
    <n v="1629"/>
    <n v="1654"/>
    <n v="1216"/>
    <n v="875"/>
    <n v="681"/>
    <n v="608"/>
    <n v="583"/>
  </r>
  <r>
    <s v="Floyd County"/>
    <s v=" Indiana"/>
    <n v="2011"/>
    <x v="127"/>
    <n v="74112"/>
    <n v="35787"/>
    <n v="38325"/>
    <n v="4446"/>
    <n v="4965"/>
    <n v="5187"/>
    <n v="5261"/>
    <n v="4520"/>
    <n v="4520"/>
    <n v="4298"/>
    <n v="4594"/>
    <n v="5632"/>
    <n v="6003"/>
    <n v="5854"/>
    <n v="5410"/>
    <n v="3927"/>
    <n v="2964"/>
    <n v="2075"/>
    <n v="1704"/>
    <n v="1408"/>
    <n v="1259"/>
  </r>
  <r>
    <s v="Fountain County"/>
    <s v=" Indiana"/>
    <n v="2011"/>
    <x v="127"/>
    <n v="17282"/>
    <n v="8572"/>
    <n v="8710"/>
    <n v="1054"/>
    <n v="1019"/>
    <n v="1296"/>
    <n v="1209"/>
    <n v="846"/>
    <n v="915"/>
    <n v="933"/>
    <n v="1002"/>
    <n v="1192"/>
    <n v="1313"/>
    <n v="1278"/>
    <n v="1296"/>
    <n v="915"/>
    <n v="777"/>
    <n v="846"/>
    <n v="518"/>
    <n v="414"/>
    <n v="432"/>
  </r>
  <r>
    <s v="Franklin County"/>
    <s v=" Indiana"/>
    <n v="2011"/>
    <x v="127"/>
    <n v="23183"/>
    <n v="11529"/>
    <n v="11654"/>
    <n v="1437"/>
    <n v="1761"/>
    <n v="1669"/>
    <n v="1692"/>
    <n v="1066"/>
    <n v="1135"/>
    <n v="1251"/>
    <n v="1715"/>
    <n v="1530"/>
    <n v="1831"/>
    <n v="1808"/>
    <n v="1993"/>
    <n v="996"/>
    <n v="880"/>
    <n v="904"/>
    <n v="649"/>
    <n v="556"/>
    <n v="278"/>
  </r>
  <r>
    <s v="Fulton County"/>
    <s v=" Indiana"/>
    <n v="2011"/>
    <x v="127"/>
    <n v="20745"/>
    <n v="10246"/>
    <n v="10499"/>
    <n v="1369"/>
    <n v="1223"/>
    <n v="1535"/>
    <n v="1555"/>
    <n v="995"/>
    <n v="1203"/>
    <n v="1120"/>
    <n v="1286"/>
    <n v="1306"/>
    <n v="1555"/>
    <n v="1597"/>
    <n v="1514"/>
    <n v="1203"/>
    <n v="995"/>
    <n v="809"/>
    <n v="539"/>
    <n v="456"/>
    <n v="477"/>
  </r>
  <r>
    <s v="Gibson County"/>
    <s v=" Indiana"/>
    <n v="2011"/>
    <x v="127"/>
    <n v="33405"/>
    <n v="16655"/>
    <n v="16750"/>
    <n v="2171"/>
    <n v="2137"/>
    <n v="2338"/>
    <n v="2204"/>
    <n v="1937"/>
    <n v="2004"/>
    <n v="1970"/>
    <n v="1803"/>
    <n v="2471"/>
    <n v="2538"/>
    <n v="2605"/>
    <n v="2338"/>
    <n v="1770"/>
    <n v="1469"/>
    <n v="1169"/>
    <n v="1169"/>
    <n v="801"/>
    <n v="534"/>
  </r>
  <r>
    <s v="Grant County"/>
    <s v=" Indiana"/>
    <n v="2011"/>
    <x v="127"/>
    <n v="70051"/>
    <n v="33871"/>
    <n v="36180"/>
    <n v="3992"/>
    <n v="3992"/>
    <n v="4483"/>
    <n v="5954"/>
    <n v="6094"/>
    <n v="3502"/>
    <n v="3572"/>
    <n v="3782"/>
    <n v="4553"/>
    <n v="5043"/>
    <n v="4973"/>
    <n v="4973"/>
    <n v="3992"/>
    <n v="3222"/>
    <n v="2802"/>
    <n v="2241"/>
    <n v="1541"/>
    <n v="1401"/>
  </r>
  <r>
    <s v="Greene County"/>
    <s v=" Indiana"/>
    <n v="2011"/>
    <x v="127"/>
    <n v="33014"/>
    <n v="16409"/>
    <n v="16605"/>
    <n v="1947"/>
    <n v="2178"/>
    <n v="2310"/>
    <n v="2211"/>
    <n v="1749"/>
    <n v="1749"/>
    <n v="1815"/>
    <n v="2046"/>
    <n v="2377"/>
    <n v="2542"/>
    <n v="2509"/>
    <n v="2443"/>
    <n v="1980"/>
    <n v="1617"/>
    <n v="1188"/>
    <n v="891"/>
    <n v="759"/>
    <n v="759"/>
  </r>
  <r>
    <s v="Hamilton County"/>
    <s v=" Indiana"/>
    <n v="2011"/>
    <x v="127"/>
    <n v="268871"/>
    <n v="131375"/>
    <n v="137496"/>
    <n v="21240"/>
    <n v="24198"/>
    <n v="23122"/>
    <n v="18283"/>
    <n v="9948"/>
    <n v="16132"/>
    <n v="19358"/>
    <n v="22047"/>
    <n v="24198"/>
    <n v="22316"/>
    <n v="18552"/>
    <n v="14787"/>
    <n v="11830"/>
    <n v="7797"/>
    <n v="5108"/>
    <n v="3764"/>
    <n v="3226"/>
    <n v="2688"/>
  </r>
  <r>
    <s v="Harrison County"/>
    <s v=" Indiana"/>
    <n v="2011"/>
    <x v="127"/>
    <n v="38927"/>
    <n v="19422"/>
    <n v="19505"/>
    <n v="2335"/>
    <n v="2452"/>
    <n v="2763"/>
    <n v="2530"/>
    <n v="2102"/>
    <n v="2335"/>
    <n v="2374"/>
    <n v="2530"/>
    <n v="2802"/>
    <n v="3308"/>
    <n v="3075"/>
    <n v="2880"/>
    <n v="2179"/>
    <n v="1751"/>
    <n v="1245"/>
    <n v="1089"/>
    <n v="583"/>
    <n v="583"/>
  </r>
  <r>
    <s v="Hendricks County"/>
    <s v=" Indiana"/>
    <n v="2011"/>
    <x v="127"/>
    <n v="143153"/>
    <n v="71336"/>
    <n v="71817"/>
    <n v="10020"/>
    <n v="10736"/>
    <n v="11881"/>
    <n v="10163"/>
    <n v="6871"/>
    <n v="8589"/>
    <n v="9877"/>
    <n v="11309"/>
    <n v="11309"/>
    <n v="11738"/>
    <n v="10020"/>
    <n v="9018"/>
    <n v="6585"/>
    <n v="5010"/>
    <n v="3578"/>
    <n v="3006"/>
    <n v="1860"/>
    <n v="1717"/>
  </r>
  <r>
    <s v="Allegany County"/>
    <s v=" New York"/>
    <n v="2011"/>
    <x v="128"/>
    <n v="49105"/>
    <n v="25103"/>
    <n v="24002"/>
    <n v="2602"/>
    <n v="2946"/>
    <n v="3240"/>
    <n v="3191"/>
    <n v="2700"/>
    <n v="2749"/>
    <n v="2848"/>
    <n v="3339"/>
    <n v="3437"/>
    <n v="3928"/>
    <n v="3781"/>
    <n v="3633"/>
    <n v="2700"/>
    <n v="2307"/>
    <n v="1915"/>
    <n v="1522"/>
    <n v="1129"/>
    <n v="1031"/>
  </r>
  <r>
    <s v="Howard County"/>
    <s v=" Indiana"/>
    <n v="2011"/>
    <x v="127"/>
    <n v="83094"/>
    <n v="39855"/>
    <n v="43239"/>
    <n v="5234"/>
    <n v="5401"/>
    <n v="5650"/>
    <n v="5650"/>
    <n v="4653"/>
    <n v="4819"/>
    <n v="4902"/>
    <n v="5318"/>
    <n v="5151"/>
    <n v="6148"/>
    <n v="6315"/>
    <n v="5484"/>
    <n v="5318"/>
    <n v="4237"/>
    <n v="2825"/>
    <n v="2908"/>
    <n v="1744"/>
    <n v="1495"/>
  </r>
  <r>
    <s v="Jackson County"/>
    <s v=" Indiana"/>
    <n v="2011"/>
    <x v="127"/>
    <n v="42150"/>
    <n v="20985"/>
    <n v="21165"/>
    <n v="2824"/>
    <n v="2824"/>
    <n v="2908"/>
    <n v="2866"/>
    <n v="2360"/>
    <n v="2655"/>
    <n v="2866"/>
    <n v="2824"/>
    <n v="2824"/>
    <n v="3076"/>
    <n v="3119"/>
    <n v="2908"/>
    <n v="2065"/>
    <n v="1854"/>
    <n v="1433"/>
    <n v="1306"/>
    <n v="674"/>
    <n v="716"/>
  </r>
  <r>
    <s v="Jasper County"/>
    <s v=" Indiana"/>
    <n v="2011"/>
    <x v="127"/>
    <n v="33254"/>
    <n v="16565"/>
    <n v="16689"/>
    <n v="2194"/>
    <n v="2361"/>
    <n v="2494"/>
    <n v="2427"/>
    <n v="2128"/>
    <n v="1828"/>
    <n v="2161"/>
    <n v="1928"/>
    <n v="2294"/>
    <n v="2527"/>
    <n v="2394"/>
    <n v="2028"/>
    <n v="1895"/>
    <n v="1463"/>
    <n v="1163"/>
    <n v="864"/>
    <n v="631"/>
    <n v="498"/>
  </r>
  <r>
    <s v="Jay County"/>
    <s v=" Indiana"/>
    <n v="2011"/>
    <x v="127"/>
    <n v="21392"/>
    <n v="10456"/>
    <n v="10936"/>
    <n v="1497"/>
    <n v="1454"/>
    <n v="1732"/>
    <n v="1625"/>
    <n v="1176"/>
    <n v="1197"/>
    <n v="1133"/>
    <n v="1240"/>
    <n v="1497"/>
    <n v="1540"/>
    <n v="1497"/>
    <n v="1240"/>
    <n v="1304"/>
    <n v="1048"/>
    <n v="684"/>
    <n v="556"/>
    <n v="534"/>
    <n v="427"/>
  </r>
  <r>
    <s v="Jefferson County"/>
    <s v=" Indiana"/>
    <n v="2011"/>
    <x v="127"/>
    <n v="32380"/>
    <n v="15735"/>
    <n v="16645"/>
    <n v="1845"/>
    <n v="1748"/>
    <n v="2298"/>
    <n v="2590"/>
    <n v="2201"/>
    <n v="1845"/>
    <n v="1910"/>
    <n v="1780"/>
    <n v="2363"/>
    <n v="2558"/>
    <n v="2525"/>
    <n v="2266"/>
    <n v="1845"/>
    <n v="1327"/>
    <n v="1165"/>
    <n v="744"/>
    <n v="744"/>
    <n v="582"/>
  </r>
  <r>
    <s v="Jennings County"/>
    <s v=" Indiana"/>
    <n v="2011"/>
    <x v="127"/>
    <n v="28441"/>
    <n v="14272"/>
    <n v="14169"/>
    <n v="1877"/>
    <n v="1848"/>
    <n v="2332"/>
    <n v="2218"/>
    <n v="1535"/>
    <n v="1649"/>
    <n v="1678"/>
    <n v="1962"/>
    <n v="2104"/>
    <n v="2189"/>
    <n v="2076"/>
    <n v="1820"/>
    <n v="1621"/>
    <n v="1365"/>
    <n v="796"/>
    <n v="711"/>
    <n v="398"/>
    <n v="255"/>
  </r>
  <r>
    <s v="Johnson County"/>
    <s v=" Indiana"/>
    <n v="2011"/>
    <x v="127"/>
    <n v="138227"/>
    <n v="67827"/>
    <n v="70400"/>
    <n v="9537"/>
    <n v="10228"/>
    <n v="10643"/>
    <n v="9952"/>
    <n v="7878"/>
    <n v="8708"/>
    <n v="8846"/>
    <n v="9952"/>
    <n v="9952"/>
    <n v="10643"/>
    <n v="9814"/>
    <n v="8293"/>
    <n v="7049"/>
    <n v="5390"/>
    <n v="3870"/>
    <n v="2902"/>
    <n v="2488"/>
    <n v="2349"/>
  </r>
  <r>
    <s v="Knox County"/>
    <s v=" Indiana"/>
    <n v="2011"/>
    <x v="127"/>
    <n v="38446"/>
    <n v="19400"/>
    <n v="19046"/>
    <n v="2306"/>
    <n v="2345"/>
    <n v="2076"/>
    <n v="3460"/>
    <n v="3306"/>
    <n v="2422"/>
    <n v="1883"/>
    <n v="1999"/>
    <n v="2383"/>
    <n v="2806"/>
    <n v="2768"/>
    <n v="2383"/>
    <n v="2345"/>
    <n v="1576"/>
    <n v="1576"/>
    <n v="999"/>
    <n v="999"/>
    <n v="884"/>
  </r>
  <r>
    <s v="LaGrange County"/>
    <s v=" Indiana"/>
    <n v="2011"/>
    <x v="127"/>
    <n v="37152"/>
    <n v="18736"/>
    <n v="18416"/>
    <n v="3752"/>
    <n v="3343"/>
    <n v="3715"/>
    <n v="3083"/>
    <n v="2340"/>
    <n v="2229"/>
    <n v="2117"/>
    <n v="1931"/>
    <n v="2340"/>
    <n v="2191"/>
    <n v="2080"/>
    <n v="2117"/>
    <n v="1671"/>
    <n v="1523"/>
    <n v="965"/>
    <n v="817"/>
    <n v="557"/>
    <n v="408"/>
  </r>
  <r>
    <s v="Lake County"/>
    <s v=" Indiana"/>
    <n v="2011"/>
    <x v="127"/>
    <n v="495272"/>
    <n v="239031"/>
    <n v="256241"/>
    <n v="33678"/>
    <n v="36154"/>
    <n v="35164"/>
    <n v="36154"/>
    <n v="29221"/>
    <n v="31697"/>
    <n v="31202"/>
    <n v="31697"/>
    <n v="31697"/>
    <n v="36650"/>
    <n v="37640"/>
    <n v="32687"/>
    <n v="26249"/>
    <n v="19315"/>
    <n v="14858"/>
    <n v="12381"/>
    <n v="10400"/>
    <n v="8419"/>
  </r>
  <r>
    <s v="LaPorte County"/>
    <s v=" Indiana"/>
    <n v="2011"/>
    <x v="127"/>
    <n v="111286"/>
    <n v="57503"/>
    <n v="53783"/>
    <n v="6677"/>
    <n v="6565"/>
    <n v="7678"/>
    <n v="7344"/>
    <n v="6677"/>
    <n v="7233"/>
    <n v="7122"/>
    <n v="7456"/>
    <n v="7456"/>
    <n v="8457"/>
    <n v="8457"/>
    <n v="7901"/>
    <n v="6677"/>
    <n v="4785"/>
    <n v="3561"/>
    <n v="3116"/>
    <n v="2225"/>
    <n v="2003"/>
  </r>
  <r>
    <s v="Lawrence County"/>
    <s v=" Indiana"/>
    <n v="2011"/>
    <x v="127"/>
    <n v="46203"/>
    <n v="22910"/>
    <n v="23293"/>
    <n v="2633"/>
    <n v="2725"/>
    <n v="3465"/>
    <n v="3141"/>
    <n v="2217"/>
    <n v="2448"/>
    <n v="2679"/>
    <n v="3049"/>
    <n v="2956"/>
    <n v="3511"/>
    <n v="3511"/>
    <n v="3188"/>
    <n v="3049"/>
    <n v="2310"/>
    <n v="1848"/>
    <n v="1339"/>
    <n v="1247"/>
    <n v="831"/>
  </r>
  <r>
    <s v="Madison County"/>
    <s v=" Indiana"/>
    <n v="2011"/>
    <x v="127"/>
    <n v="131445"/>
    <n v="65547"/>
    <n v="65898"/>
    <n v="8149"/>
    <n v="8806"/>
    <n v="8018"/>
    <n v="9201"/>
    <n v="8149"/>
    <n v="8018"/>
    <n v="8149"/>
    <n v="8543"/>
    <n v="9201"/>
    <n v="9332"/>
    <n v="9332"/>
    <n v="8543"/>
    <n v="7886"/>
    <n v="5652"/>
    <n v="4863"/>
    <n v="3811"/>
    <n v="2891"/>
    <n v="2891"/>
  </r>
  <r>
    <s v="Marion County"/>
    <s v=" Indiana"/>
    <n v="2011"/>
    <x v="127"/>
    <n v="897515"/>
    <n v="432994"/>
    <n v="464521"/>
    <n v="68211"/>
    <n v="61928"/>
    <n v="59235"/>
    <n v="61928"/>
    <n v="67313"/>
    <n v="77186"/>
    <n v="66416"/>
    <n v="59235"/>
    <n v="61928"/>
    <n v="64621"/>
    <n v="61928"/>
    <n v="52055"/>
    <n v="40388"/>
    <n v="27822"/>
    <n v="22437"/>
    <n v="17950"/>
    <n v="14360"/>
    <n v="13462"/>
  </r>
  <r>
    <s v="Marshall County"/>
    <s v=" Indiana"/>
    <n v="2011"/>
    <x v="127"/>
    <n v="47016"/>
    <n v="23488"/>
    <n v="23528"/>
    <n v="3338"/>
    <n v="3432"/>
    <n v="3620"/>
    <n v="3432"/>
    <n v="2491"/>
    <n v="2679"/>
    <n v="2726"/>
    <n v="2867"/>
    <n v="3197"/>
    <n v="3479"/>
    <n v="3338"/>
    <n v="3009"/>
    <n v="2632"/>
    <n v="1927"/>
    <n v="1457"/>
    <n v="1222"/>
    <n v="987"/>
    <n v="1128"/>
  </r>
  <r>
    <s v="Miami County"/>
    <s v=" Indiana"/>
    <n v="2011"/>
    <x v="127"/>
    <n v="37078"/>
    <n v="19595"/>
    <n v="17483"/>
    <n v="2335"/>
    <n v="2335"/>
    <n v="2558"/>
    <n v="2632"/>
    <n v="2076"/>
    <n v="2261"/>
    <n v="2298"/>
    <n v="2224"/>
    <n v="3040"/>
    <n v="2929"/>
    <n v="2743"/>
    <n v="2372"/>
    <n v="2150"/>
    <n v="1594"/>
    <n v="1186"/>
    <n v="889"/>
    <n v="852"/>
    <n v="667"/>
  </r>
  <r>
    <s v="Monroe County"/>
    <s v=" Indiana"/>
    <n v="2011"/>
    <x v="127"/>
    <n v="136278"/>
    <n v="67859"/>
    <n v="68419"/>
    <n v="6405"/>
    <n v="5996"/>
    <n v="6268"/>
    <n v="15126"/>
    <n v="28345"/>
    <n v="11038"/>
    <n v="8312"/>
    <n v="7086"/>
    <n v="6813"/>
    <n v="7222"/>
    <n v="7359"/>
    <n v="6813"/>
    <n v="5723"/>
    <n v="4224"/>
    <n v="2998"/>
    <n v="2589"/>
    <n v="2044"/>
    <n v="1907"/>
  </r>
  <r>
    <s v="Montgomery County"/>
    <s v=" Indiana"/>
    <n v="2011"/>
    <x v="127"/>
    <n v="38220"/>
    <n v="19148"/>
    <n v="19072"/>
    <n v="2407"/>
    <n v="2369"/>
    <n v="2713"/>
    <n v="2904"/>
    <n v="2484"/>
    <n v="1987"/>
    <n v="2216"/>
    <n v="2446"/>
    <n v="2446"/>
    <n v="3019"/>
    <n v="2828"/>
    <n v="2063"/>
    <n v="2407"/>
    <n v="1872"/>
    <n v="1337"/>
    <n v="1184"/>
    <n v="726"/>
    <n v="764"/>
  </r>
  <r>
    <s v="Morgan County"/>
    <s v=" Indiana"/>
    <n v="2011"/>
    <x v="127"/>
    <n v="68894"/>
    <n v="34148"/>
    <n v="34746"/>
    <n v="4340"/>
    <n v="4891"/>
    <n v="5029"/>
    <n v="4960"/>
    <n v="3582"/>
    <n v="3720"/>
    <n v="3926"/>
    <n v="4615"/>
    <n v="5098"/>
    <n v="5718"/>
    <n v="5511"/>
    <n v="4753"/>
    <n v="3995"/>
    <n v="3100"/>
    <n v="2135"/>
    <n v="1584"/>
    <n v="1033"/>
    <n v="964"/>
  </r>
  <r>
    <s v="Newton County"/>
    <s v=" Indiana"/>
    <n v="2011"/>
    <x v="127"/>
    <n v="14270"/>
    <n v="7210"/>
    <n v="7060"/>
    <n v="799"/>
    <n v="970"/>
    <n v="941"/>
    <n v="1013"/>
    <n v="670"/>
    <n v="727"/>
    <n v="784"/>
    <n v="799"/>
    <n v="984"/>
    <n v="1198"/>
    <n v="1170"/>
    <n v="1027"/>
    <n v="870"/>
    <n v="770"/>
    <n v="556"/>
    <n v="399"/>
    <n v="285"/>
    <n v="271"/>
  </r>
  <r>
    <s v="Noble County"/>
    <s v=" Indiana"/>
    <n v="2011"/>
    <x v="127"/>
    <n v="47522"/>
    <n v="23886"/>
    <n v="23636"/>
    <n v="3421"/>
    <n v="3279"/>
    <n v="3896"/>
    <n v="3374"/>
    <n v="2898"/>
    <n v="2708"/>
    <n v="2993"/>
    <n v="3326"/>
    <n v="3088"/>
    <n v="3564"/>
    <n v="3516"/>
    <n v="2803"/>
    <n v="2851"/>
    <n v="1900"/>
    <n v="1235"/>
    <n v="1093"/>
    <n v="950"/>
    <n v="665"/>
  </r>
  <r>
    <s v="Ohio County"/>
    <s v=" Indiana"/>
    <n v="2011"/>
    <x v="127"/>
    <n v="6074"/>
    <n v="2987"/>
    <n v="3087"/>
    <n v="297"/>
    <n v="406"/>
    <n v="370"/>
    <n v="352"/>
    <n v="321"/>
    <n v="364"/>
    <n v="315"/>
    <n v="334"/>
    <n v="467"/>
    <n v="522"/>
    <n v="510"/>
    <n v="467"/>
    <n v="358"/>
    <n v="321"/>
    <n v="255"/>
    <n v="212"/>
    <n v="97"/>
    <n v="97"/>
  </r>
  <r>
    <s v="Orange County"/>
    <s v=" Indiana"/>
    <n v="2011"/>
    <x v="127"/>
    <n v="19881"/>
    <n v="9849"/>
    <n v="10032"/>
    <n v="1212"/>
    <n v="1292"/>
    <n v="1431"/>
    <n v="1530"/>
    <n v="1033"/>
    <n v="1033"/>
    <n v="1153"/>
    <n v="1232"/>
    <n v="1351"/>
    <n v="1431"/>
    <n v="1491"/>
    <n v="1172"/>
    <n v="1391"/>
    <n v="1113"/>
    <n v="616"/>
    <n v="596"/>
    <n v="437"/>
    <n v="337"/>
  </r>
  <r>
    <s v="Owen County"/>
    <s v=" Indiana"/>
    <n v="2011"/>
    <x v="127"/>
    <n v="21665"/>
    <n v="10912"/>
    <n v="10753"/>
    <n v="1256"/>
    <n v="1169"/>
    <n v="1646"/>
    <n v="1516"/>
    <n v="1169"/>
    <n v="1061"/>
    <n v="1126"/>
    <n v="1299"/>
    <n v="1603"/>
    <n v="1863"/>
    <n v="1798"/>
    <n v="1538"/>
    <n v="1494"/>
    <n v="1234"/>
    <n v="649"/>
    <n v="498"/>
    <n v="433"/>
    <n v="346"/>
  </r>
  <r>
    <s v="Parke County"/>
    <s v=" Indiana"/>
    <n v="2011"/>
    <x v="127"/>
    <n v="17368"/>
    <n v="8231"/>
    <n v="9137"/>
    <n v="972"/>
    <n v="955"/>
    <n v="1024"/>
    <n v="1181"/>
    <n v="1007"/>
    <n v="1042"/>
    <n v="1007"/>
    <n v="1181"/>
    <n v="1163"/>
    <n v="1337"/>
    <n v="1389"/>
    <n v="1198"/>
    <n v="1181"/>
    <n v="816"/>
    <n v="764"/>
    <n v="521"/>
    <n v="382"/>
    <n v="243"/>
  </r>
  <r>
    <s v="Perry County"/>
    <s v=" Indiana"/>
    <n v="2011"/>
    <x v="127"/>
    <n v="19350"/>
    <n v="10214"/>
    <n v="9136"/>
    <n v="1199"/>
    <n v="1044"/>
    <n v="1180"/>
    <n v="1161"/>
    <n v="1122"/>
    <n v="1277"/>
    <n v="1373"/>
    <n v="1199"/>
    <n v="1257"/>
    <n v="1528"/>
    <n v="1528"/>
    <n v="1277"/>
    <n v="1238"/>
    <n v="851"/>
    <n v="638"/>
    <n v="715"/>
    <n v="406"/>
    <n v="348"/>
  </r>
  <r>
    <s v="Pike County"/>
    <s v=" Indiana"/>
    <n v="2011"/>
    <x v="127"/>
    <n v="12901"/>
    <n v="6501"/>
    <n v="6400"/>
    <n v="748"/>
    <n v="799"/>
    <n v="812"/>
    <n v="838"/>
    <n v="632"/>
    <n v="670"/>
    <n v="709"/>
    <n v="722"/>
    <n v="1006"/>
    <n v="1044"/>
    <n v="1019"/>
    <n v="774"/>
    <n v="993"/>
    <n v="657"/>
    <n v="528"/>
    <n v="399"/>
    <n v="270"/>
    <n v="283"/>
  </r>
  <r>
    <s v="Porter County"/>
    <s v=" Indiana"/>
    <n v="2011"/>
    <x v="127"/>
    <n v="163406"/>
    <n v="80298"/>
    <n v="83108"/>
    <n v="9804"/>
    <n v="10948"/>
    <n v="11765"/>
    <n v="12092"/>
    <n v="10294"/>
    <n v="10131"/>
    <n v="9967"/>
    <n v="10948"/>
    <n v="11275"/>
    <n v="12418"/>
    <n v="12909"/>
    <n v="11275"/>
    <n v="9640"/>
    <n v="6209"/>
    <n v="4902"/>
    <n v="3758"/>
    <n v="2614"/>
    <n v="2614"/>
  </r>
  <r>
    <s v="Posey County"/>
    <s v=" Indiana"/>
    <n v="2011"/>
    <x v="127"/>
    <n v="25973"/>
    <n v="12954"/>
    <n v="13019"/>
    <n v="1428"/>
    <n v="1584"/>
    <n v="1896"/>
    <n v="1999"/>
    <n v="1480"/>
    <n v="1350"/>
    <n v="1376"/>
    <n v="1532"/>
    <n v="1766"/>
    <n v="2155"/>
    <n v="2259"/>
    <n v="2051"/>
    <n v="1428"/>
    <n v="1090"/>
    <n v="909"/>
    <n v="649"/>
    <n v="519"/>
    <n v="467"/>
  </r>
  <r>
    <s v="Putnam County"/>
    <s v=" Indiana"/>
    <n v="2011"/>
    <x v="127"/>
    <n v="38082"/>
    <n v="20185"/>
    <n v="17897"/>
    <n v="1942"/>
    <n v="2399"/>
    <n v="2170"/>
    <n v="3313"/>
    <n v="3465"/>
    <n v="2094"/>
    <n v="2399"/>
    <n v="2399"/>
    <n v="2627"/>
    <n v="2894"/>
    <n v="2856"/>
    <n v="2437"/>
    <n v="1980"/>
    <n v="1447"/>
    <n v="1409"/>
    <n v="952"/>
    <n v="799"/>
    <n v="456"/>
  </r>
  <r>
    <s v="Lewis County"/>
    <s v=" New York"/>
    <n v="2011"/>
    <x v="128"/>
    <n v="26205"/>
    <n v="12871"/>
    <n v="13334"/>
    <n v="1467"/>
    <n v="1912"/>
    <n v="1886"/>
    <n v="1755"/>
    <n v="1257"/>
    <n v="1362"/>
    <n v="1519"/>
    <n v="1650"/>
    <n v="1703"/>
    <n v="1991"/>
    <n v="1912"/>
    <n v="1755"/>
    <n v="1572"/>
    <n v="1257"/>
    <n v="1021"/>
    <n v="733"/>
    <n v="786"/>
    <n v="628"/>
  </r>
  <r>
    <s v="Ripley County"/>
    <s v=" Indiana"/>
    <n v="2011"/>
    <x v="127"/>
    <n v="28657"/>
    <n v="14060"/>
    <n v="14597"/>
    <n v="1920"/>
    <n v="2206"/>
    <n v="2149"/>
    <n v="2091"/>
    <n v="1404"/>
    <n v="1547"/>
    <n v="1604"/>
    <n v="1834"/>
    <n v="2063"/>
    <n v="2177"/>
    <n v="2063"/>
    <n v="1719"/>
    <n v="1748"/>
    <n v="1289"/>
    <n v="888"/>
    <n v="802"/>
    <n v="544"/>
    <n v="630"/>
  </r>
  <r>
    <s v="Rush County"/>
    <s v=" Indiana"/>
    <n v="2011"/>
    <x v="127"/>
    <n v="17481"/>
    <n v="8596"/>
    <n v="8885"/>
    <n v="1013"/>
    <n v="1206"/>
    <n v="1346"/>
    <n v="1276"/>
    <n v="891"/>
    <n v="839"/>
    <n v="926"/>
    <n v="1276"/>
    <n v="1048"/>
    <n v="1398"/>
    <n v="1346"/>
    <n v="1031"/>
    <n v="1083"/>
    <n v="978"/>
    <n v="454"/>
    <n v="489"/>
    <n v="454"/>
    <n v="384"/>
  </r>
  <r>
    <s v="St. Joseph County"/>
    <s v=" Indiana"/>
    <n v="2011"/>
    <x v="127"/>
    <n v="266740"/>
    <n v="129372"/>
    <n v="137368"/>
    <n v="17871"/>
    <n v="18138"/>
    <n v="18405"/>
    <n v="21339"/>
    <n v="20805"/>
    <n v="17604"/>
    <n v="15737"/>
    <n v="16271"/>
    <n v="16804"/>
    <n v="18671"/>
    <n v="18938"/>
    <n v="17604"/>
    <n v="13337"/>
    <n v="9602"/>
    <n v="7201"/>
    <n v="6401"/>
    <n v="6401"/>
    <n v="5601"/>
  </r>
  <r>
    <s v="Scott County"/>
    <s v=" Indiana"/>
    <n v="2011"/>
    <x v="127"/>
    <n v="24112"/>
    <n v="11971"/>
    <n v="12141"/>
    <n v="1470"/>
    <n v="1904"/>
    <n v="1398"/>
    <n v="1639"/>
    <n v="1398"/>
    <n v="1446"/>
    <n v="1470"/>
    <n v="1832"/>
    <n v="1639"/>
    <n v="1928"/>
    <n v="1736"/>
    <n v="1591"/>
    <n v="1446"/>
    <n v="1109"/>
    <n v="795"/>
    <n v="506"/>
    <n v="434"/>
    <n v="337"/>
  </r>
  <r>
    <s v="Shelby County"/>
    <s v=" Indiana"/>
    <n v="2011"/>
    <x v="127"/>
    <n v="44337"/>
    <n v="21999"/>
    <n v="22338"/>
    <n v="2793"/>
    <n v="3014"/>
    <n v="3147"/>
    <n v="3059"/>
    <n v="2438"/>
    <n v="2438"/>
    <n v="2615"/>
    <n v="2748"/>
    <n v="3280"/>
    <n v="3591"/>
    <n v="3635"/>
    <n v="3325"/>
    <n v="2216"/>
    <n v="1817"/>
    <n v="1507"/>
    <n v="1285"/>
    <n v="798"/>
    <n v="753"/>
  </r>
  <r>
    <s v="Fillmore County"/>
    <s v=" Minnesota"/>
    <n v="2011"/>
    <x v="129"/>
    <n v="20978"/>
    <n v="10492"/>
    <n v="10486"/>
    <n v="1216"/>
    <n v="1300"/>
    <n v="1447"/>
    <n v="1510"/>
    <n v="944"/>
    <n v="1069"/>
    <n v="1237"/>
    <n v="1363"/>
    <n v="1342"/>
    <n v="1783"/>
    <n v="1762"/>
    <n v="1720"/>
    <n v="1111"/>
    <n v="944"/>
    <n v="839"/>
    <n v="608"/>
    <n v="398"/>
    <n v="356"/>
  </r>
  <r>
    <s v="Starke County"/>
    <s v=" Indiana"/>
    <n v="2011"/>
    <x v="127"/>
    <n v="23311"/>
    <n v="11538"/>
    <n v="11773"/>
    <n v="1445"/>
    <n v="1445"/>
    <n v="1678"/>
    <n v="1701"/>
    <n v="1258"/>
    <n v="1188"/>
    <n v="1282"/>
    <n v="1515"/>
    <n v="1491"/>
    <n v="1725"/>
    <n v="1864"/>
    <n v="1701"/>
    <n v="1352"/>
    <n v="1212"/>
    <n v="955"/>
    <n v="582"/>
    <n v="536"/>
    <n v="349"/>
  </r>
  <r>
    <s v="Steuben County"/>
    <s v=" Indiana"/>
    <n v="2011"/>
    <x v="127"/>
    <n v="34084"/>
    <n v="17204"/>
    <n v="16880"/>
    <n v="1942"/>
    <n v="2113"/>
    <n v="2385"/>
    <n v="2692"/>
    <n v="2351"/>
    <n v="1704"/>
    <n v="1806"/>
    <n v="2181"/>
    <n v="2249"/>
    <n v="2522"/>
    <n v="2556"/>
    <n v="2488"/>
    <n v="2113"/>
    <n v="1567"/>
    <n v="1295"/>
    <n v="954"/>
    <n v="749"/>
    <n v="374"/>
  </r>
  <r>
    <s v="Sullivan County"/>
    <s v=" Indiana"/>
    <n v="2011"/>
    <x v="127"/>
    <n v="21484"/>
    <n v="11689"/>
    <n v="9795"/>
    <n v="1138"/>
    <n v="1203"/>
    <n v="1353"/>
    <n v="1417"/>
    <n v="1332"/>
    <n v="1546"/>
    <n v="1439"/>
    <n v="1589"/>
    <n v="1353"/>
    <n v="1675"/>
    <n v="1568"/>
    <n v="1396"/>
    <n v="1267"/>
    <n v="1052"/>
    <n v="666"/>
    <n v="580"/>
    <n v="429"/>
    <n v="472"/>
  </r>
  <r>
    <s v="Holt County"/>
    <s v=" Nebraska"/>
    <n v="2011"/>
    <x v="130"/>
    <n v="10479"/>
    <n v="5304"/>
    <n v="5175"/>
    <n v="764"/>
    <n v="744"/>
    <n v="691"/>
    <n v="712"/>
    <n v="565"/>
    <n v="607"/>
    <n v="607"/>
    <n v="440"/>
    <n v="995"/>
    <n v="827"/>
    <n v="744"/>
    <n v="712"/>
    <n v="597"/>
    <n v="471"/>
    <n v="429"/>
    <n v="261"/>
    <n v="104"/>
    <n v="209"/>
  </r>
  <r>
    <s v="Tippecanoe County"/>
    <s v=" Indiana"/>
    <n v="2011"/>
    <x v="127"/>
    <n v="170965"/>
    <n v="87278"/>
    <n v="83687"/>
    <n v="10941"/>
    <n v="9745"/>
    <n v="8719"/>
    <n v="17096"/>
    <n v="31970"/>
    <n v="13335"/>
    <n v="10599"/>
    <n v="9232"/>
    <n v="9232"/>
    <n v="9403"/>
    <n v="9232"/>
    <n v="8548"/>
    <n v="6667"/>
    <n v="4274"/>
    <n v="4103"/>
    <n v="2906"/>
    <n v="2564"/>
    <n v="2222"/>
  </r>
  <r>
    <s v="Tipton County"/>
    <s v=" Indiana"/>
    <n v="2011"/>
    <x v="127"/>
    <n v="16023"/>
    <n v="7920"/>
    <n v="8103"/>
    <n v="817"/>
    <n v="1025"/>
    <n v="1169"/>
    <n v="1089"/>
    <n v="753"/>
    <n v="705"/>
    <n v="881"/>
    <n v="1073"/>
    <n v="1105"/>
    <n v="1249"/>
    <n v="1249"/>
    <n v="1121"/>
    <n v="1073"/>
    <n v="961"/>
    <n v="496"/>
    <n v="528"/>
    <n v="400"/>
    <n v="320"/>
  </r>
  <r>
    <s v="Vanderburgh County"/>
    <s v=" Indiana"/>
    <n v="2011"/>
    <x v="127"/>
    <n v="178985"/>
    <n v="86246"/>
    <n v="92739"/>
    <n v="11634"/>
    <n v="11276"/>
    <n v="10381"/>
    <n v="12707"/>
    <n v="14855"/>
    <n v="12886"/>
    <n v="10739"/>
    <n v="10202"/>
    <n v="11097"/>
    <n v="13065"/>
    <n v="13423"/>
    <n v="12170"/>
    <n v="8949"/>
    <n v="6622"/>
    <n v="5906"/>
    <n v="5011"/>
    <n v="4295"/>
    <n v="3937"/>
  </r>
  <r>
    <s v="Vermillion County"/>
    <s v=" Indiana"/>
    <n v="2011"/>
    <x v="127"/>
    <n v="16345"/>
    <n v="8096"/>
    <n v="8249"/>
    <n v="931"/>
    <n v="1127"/>
    <n v="1046"/>
    <n v="1062"/>
    <n v="768"/>
    <n v="833"/>
    <n v="931"/>
    <n v="997"/>
    <n v="1160"/>
    <n v="1176"/>
    <n v="1225"/>
    <n v="1274"/>
    <n v="1062"/>
    <n v="800"/>
    <n v="653"/>
    <n v="490"/>
    <n v="424"/>
    <n v="326"/>
  </r>
  <r>
    <s v="Vigo County"/>
    <s v=" Indiana"/>
    <n v="2011"/>
    <x v="127"/>
    <n v="107472"/>
    <n v="54258"/>
    <n v="53214"/>
    <n v="6125"/>
    <n v="5696"/>
    <n v="6985"/>
    <n v="8920"/>
    <n v="10854"/>
    <n v="7200"/>
    <n v="6448"/>
    <n v="6770"/>
    <n v="6770"/>
    <n v="7308"/>
    <n v="7523"/>
    <n v="6770"/>
    <n v="5588"/>
    <n v="4083"/>
    <n v="3116"/>
    <n v="2579"/>
    <n v="2256"/>
    <n v="2364"/>
  </r>
  <r>
    <s v="Wabash County"/>
    <s v=" Indiana"/>
    <n v="2011"/>
    <x v="127"/>
    <n v="33019"/>
    <n v="16106"/>
    <n v="16913"/>
    <n v="1948"/>
    <n v="2080"/>
    <n v="2014"/>
    <n v="2674"/>
    <n v="2212"/>
    <n v="1683"/>
    <n v="1750"/>
    <n v="1650"/>
    <n v="2212"/>
    <n v="2344"/>
    <n v="2410"/>
    <n v="2113"/>
    <n v="2047"/>
    <n v="1584"/>
    <n v="1254"/>
    <n v="1188"/>
    <n v="825"/>
    <n v="1056"/>
  </r>
  <r>
    <s v="Warren County"/>
    <s v=" Indiana"/>
    <n v="2011"/>
    <x v="127"/>
    <n v="8525"/>
    <n v="4257"/>
    <n v="4268"/>
    <n v="494"/>
    <n v="656"/>
    <n v="468"/>
    <n v="622"/>
    <n v="383"/>
    <n v="409"/>
    <n v="434"/>
    <n v="579"/>
    <n v="588"/>
    <n v="699"/>
    <n v="690"/>
    <n v="596"/>
    <n v="537"/>
    <n v="443"/>
    <n v="315"/>
    <n v="264"/>
    <n v="144"/>
    <n v="179"/>
  </r>
  <r>
    <s v="Warrick County"/>
    <s v=" Indiana"/>
    <n v="2011"/>
    <x v="127"/>
    <n v="59104"/>
    <n v="29232"/>
    <n v="29872"/>
    <n v="3841"/>
    <n v="4314"/>
    <n v="4491"/>
    <n v="3959"/>
    <n v="2600"/>
    <n v="3073"/>
    <n v="3487"/>
    <n v="4019"/>
    <n v="4078"/>
    <n v="4787"/>
    <n v="4728"/>
    <n v="3959"/>
    <n v="3900"/>
    <n v="2836"/>
    <n v="1654"/>
    <n v="1359"/>
    <n v="1004"/>
    <n v="945"/>
  </r>
  <r>
    <s v="Washington County"/>
    <s v=" Indiana"/>
    <n v="2011"/>
    <x v="127"/>
    <n v="28221"/>
    <n v="14150"/>
    <n v="14071"/>
    <n v="1665"/>
    <n v="2173"/>
    <n v="1975"/>
    <n v="2031"/>
    <n v="1523"/>
    <n v="1523"/>
    <n v="1777"/>
    <n v="2003"/>
    <n v="1919"/>
    <n v="2257"/>
    <n v="2173"/>
    <n v="1749"/>
    <n v="1721"/>
    <n v="1241"/>
    <n v="931"/>
    <n v="705"/>
    <n v="536"/>
    <n v="366"/>
  </r>
  <r>
    <s v="Wayne County"/>
    <s v=" Indiana"/>
    <n v="2011"/>
    <x v="127"/>
    <n v="68990"/>
    <n v="33414"/>
    <n v="35576"/>
    <n v="4346"/>
    <n v="4415"/>
    <n v="4277"/>
    <n v="4967"/>
    <n v="4346"/>
    <n v="3932"/>
    <n v="3932"/>
    <n v="3932"/>
    <n v="4967"/>
    <n v="5036"/>
    <n v="4967"/>
    <n v="4622"/>
    <n v="4001"/>
    <n v="3242"/>
    <n v="2621"/>
    <n v="1862"/>
    <n v="2000"/>
    <n v="1517"/>
  </r>
  <r>
    <s v="Wells County"/>
    <s v=" Indiana"/>
    <n v="2011"/>
    <x v="127"/>
    <n v="27720"/>
    <n v="13594"/>
    <n v="14126"/>
    <n v="1774"/>
    <n v="1746"/>
    <n v="2079"/>
    <n v="1995"/>
    <n v="1524"/>
    <n v="1552"/>
    <n v="1552"/>
    <n v="1580"/>
    <n v="1801"/>
    <n v="2162"/>
    <n v="2217"/>
    <n v="1940"/>
    <n v="1441"/>
    <n v="1275"/>
    <n v="914"/>
    <n v="831"/>
    <n v="582"/>
    <n v="748"/>
  </r>
  <r>
    <s v="White County"/>
    <s v=" Indiana"/>
    <n v="2011"/>
    <x v="127"/>
    <n v="24714"/>
    <n v="12198"/>
    <n v="12516"/>
    <n v="1507"/>
    <n v="1853"/>
    <n v="1581"/>
    <n v="1705"/>
    <n v="1112"/>
    <n v="1186"/>
    <n v="1309"/>
    <n v="1383"/>
    <n v="1828"/>
    <n v="1828"/>
    <n v="1853"/>
    <n v="1507"/>
    <n v="1804"/>
    <n v="1309"/>
    <n v="963"/>
    <n v="864"/>
    <n v="593"/>
    <n v="518"/>
  </r>
  <r>
    <s v="Whitley County"/>
    <s v=" Indiana"/>
    <n v="2011"/>
    <x v="127"/>
    <n v="33152"/>
    <n v="16551"/>
    <n v="16601"/>
    <n v="2154"/>
    <n v="1955"/>
    <n v="2585"/>
    <n v="2254"/>
    <n v="1790"/>
    <n v="1790"/>
    <n v="1955"/>
    <n v="2221"/>
    <n v="2055"/>
    <n v="2552"/>
    <n v="2751"/>
    <n v="2685"/>
    <n v="1757"/>
    <n v="1326"/>
    <n v="1027"/>
    <n v="928"/>
    <n v="663"/>
    <n v="629"/>
  </r>
  <r>
    <s v="Adair County"/>
    <s v=" Iowa"/>
    <n v="2011"/>
    <x v="120"/>
    <n v="7699"/>
    <n v="3849"/>
    <n v="3850"/>
    <n v="446"/>
    <n v="454"/>
    <n v="523"/>
    <n v="454"/>
    <n v="331"/>
    <n v="423"/>
    <n v="369"/>
    <n v="415"/>
    <n v="438"/>
    <n v="600"/>
    <n v="600"/>
    <n v="546"/>
    <n v="469"/>
    <n v="384"/>
    <n v="315"/>
    <n v="431"/>
    <n v="223"/>
    <n v="277"/>
  </r>
  <r>
    <s v="Allamakee County"/>
    <s v=" Iowa"/>
    <n v="2011"/>
    <x v="120"/>
    <n v="14309"/>
    <n v="7236"/>
    <n v="7073"/>
    <n v="958"/>
    <n v="786"/>
    <n v="930"/>
    <n v="944"/>
    <n v="658"/>
    <n v="658"/>
    <n v="801"/>
    <n v="643"/>
    <n v="973"/>
    <n v="1030"/>
    <n v="1101"/>
    <n v="1130"/>
    <n v="915"/>
    <n v="844"/>
    <n v="572"/>
    <n v="615"/>
    <n v="386"/>
    <n v="343"/>
  </r>
  <r>
    <s v="Appanoose County"/>
    <s v=" Iowa"/>
    <n v="2011"/>
    <x v="120"/>
    <n v="12926"/>
    <n v="6286"/>
    <n v="6640"/>
    <n v="853"/>
    <n v="749"/>
    <n v="801"/>
    <n v="827"/>
    <n v="646"/>
    <n v="672"/>
    <n v="633"/>
    <n v="736"/>
    <n v="710"/>
    <n v="969"/>
    <n v="969"/>
    <n v="969"/>
    <n v="788"/>
    <n v="672"/>
    <n v="594"/>
    <n v="542"/>
    <n v="374"/>
    <n v="426"/>
  </r>
  <r>
    <s v="Benton County"/>
    <s v=" Iowa"/>
    <n v="2011"/>
    <x v="120"/>
    <n v="26089"/>
    <n v="13046"/>
    <n v="13043"/>
    <n v="1617"/>
    <n v="1878"/>
    <n v="1904"/>
    <n v="1878"/>
    <n v="1095"/>
    <n v="1330"/>
    <n v="1565"/>
    <n v="1800"/>
    <n v="1800"/>
    <n v="2217"/>
    <n v="2061"/>
    <n v="1721"/>
    <n v="1278"/>
    <n v="1017"/>
    <n v="939"/>
    <n v="808"/>
    <n v="730"/>
    <n v="469"/>
  </r>
  <r>
    <s v="Black Hawk County"/>
    <s v=" Iowa"/>
    <n v="2011"/>
    <x v="120"/>
    <n v="130060"/>
    <n v="63167"/>
    <n v="66893"/>
    <n v="8323"/>
    <n v="7803"/>
    <n v="7153"/>
    <n v="10144"/>
    <n v="15477"/>
    <n v="8974"/>
    <n v="7803"/>
    <n v="6242"/>
    <n v="7933"/>
    <n v="8063"/>
    <n v="8844"/>
    <n v="8583"/>
    <n v="6763"/>
    <n v="4942"/>
    <n v="3771"/>
    <n v="3381"/>
    <n v="2991"/>
    <n v="2861"/>
  </r>
  <r>
    <s v="Boone County"/>
    <s v=" Iowa"/>
    <n v="2011"/>
    <x v="120"/>
    <n v="26380"/>
    <n v="13142"/>
    <n v="13238"/>
    <n v="1477"/>
    <n v="1793"/>
    <n v="1767"/>
    <n v="2004"/>
    <n v="1292"/>
    <n v="1582"/>
    <n v="1582"/>
    <n v="1450"/>
    <n v="1741"/>
    <n v="2031"/>
    <n v="2084"/>
    <n v="1952"/>
    <n v="1450"/>
    <n v="1081"/>
    <n v="923"/>
    <n v="633"/>
    <n v="738"/>
    <n v="791"/>
  </r>
  <r>
    <s v="Bremer County"/>
    <s v=" Iowa"/>
    <n v="2011"/>
    <x v="120"/>
    <n v="24231"/>
    <n v="11846"/>
    <n v="12385"/>
    <n v="1381"/>
    <n v="1502"/>
    <n v="1550"/>
    <n v="2132"/>
    <n v="1914"/>
    <n v="1187"/>
    <n v="1284"/>
    <n v="1623"/>
    <n v="1260"/>
    <n v="1623"/>
    <n v="1671"/>
    <n v="1599"/>
    <n v="1405"/>
    <n v="1041"/>
    <n v="1017"/>
    <n v="678"/>
    <n v="630"/>
    <n v="726"/>
  </r>
  <r>
    <s v="Buchanan County"/>
    <s v=" Iowa"/>
    <n v="2011"/>
    <x v="120"/>
    <n v="21022"/>
    <n v="10449"/>
    <n v="10573"/>
    <n v="1597"/>
    <n v="1492"/>
    <n v="1639"/>
    <n v="1450"/>
    <n v="1072"/>
    <n v="1198"/>
    <n v="1177"/>
    <n v="1114"/>
    <n v="1408"/>
    <n v="1555"/>
    <n v="1555"/>
    <n v="1345"/>
    <n v="1219"/>
    <n v="861"/>
    <n v="819"/>
    <n v="546"/>
    <n v="546"/>
    <n v="441"/>
  </r>
  <r>
    <s v="Butler County"/>
    <s v=" Iowa"/>
    <n v="2011"/>
    <x v="120"/>
    <n v="14893"/>
    <n v="7265"/>
    <n v="7628"/>
    <n v="982"/>
    <n v="1027"/>
    <n v="863"/>
    <n v="878"/>
    <n v="640"/>
    <n v="774"/>
    <n v="804"/>
    <n v="819"/>
    <n v="878"/>
    <n v="1012"/>
    <n v="1161"/>
    <n v="1191"/>
    <n v="893"/>
    <n v="789"/>
    <n v="595"/>
    <n v="595"/>
    <n v="491"/>
    <n v="476"/>
  </r>
  <r>
    <s v="Calhoun County"/>
    <s v=" Iowa"/>
    <n v="2011"/>
    <x v="120"/>
    <n v="9754"/>
    <n v="4731"/>
    <n v="5023"/>
    <n v="526"/>
    <n v="458"/>
    <n v="653"/>
    <n v="585"/>
    <n v="409"/>
    <n v="438"/>
    <n v="468"/>
    <n v="458"/>
    <n v="565"/>
    <n v="692"/>
    <n v="829"/>
    <n v="809"/>
    <n v="575"/>
    <n v="507"/>
    <n v="507"/>
    <n v="419"/>
    <n v="380"/>
    <n v="477"/>
  </r>
  <r>
    <s v="Carroll County"/>
    <s v=" Iowa"/>
    <n v="2011"/>
    <x v="120"/>
    <n v="20809"/>
    <n v="10114"/>
    <n v="10695"/>
    <n v="1415"/>
    <n v="1519"/>
    <n v="1290"/>
    <n v="1415"/>
    <n v="957"/>
    <n v="1061"/>
    <n v="1144"/>
    <n v="1040"/>
    <n v="1331"/>
    <n v="1581"/>
    <n v="1685"/>
    <n v="1456"/>
    <n v="998"/>
    <n v="790"/>
    <n v="873"/>
    <n v="832"/>
    <n v="749"/>
    <n v="645"/>
  </r>
  <r>
    <s v="Cedar County"/>
    <s v=" Iowa"/>
    <n v="2011"/>
    <x v="120"/>
    <n v="18427"/>
    <n v="9060"/>
    <n v="9367"/>
    <n v="1142"/>
    <n v="1400"/>
    <n v="1105"/>
    <n v="1197"/>
    <n v="773"/>
    <n v="995"/>
    <n v="1031"/>
    <n v="1031"/>
    <n v="1271"/>
    <n v="1492"/>
    <n v="1455"/>
    <n v="1382"/>
    <n v="1050"/>
    <n v="773"/>
    <n v="718"/>
    <n v="589"/>
    <n v="515"/>
    <n v="497"/>
  </r>
  <r>
    <s v="Cerro Gordo County"/>
    <s v=" Iowa"/>
    <n v="2011"/>
    <x v="120"/>
    <n v="44206"/>
    <n v="21453"/>
    <n v="22753"/>
    <n v="2431"/>
    <n v="2519"/>
    <n v="2696"/>
    <n v="3006"/>
    <n v="2431"/>
    <n v="2519"/>
    <n v="2298"/>
    <n v="2608"/>
    <n v="2608"/>
    <n v="3403"/>
    <n v="3536"/>
    <n v="3359"/>
    <n v="2696"/>
    <n v="1989"/>
    <n v="1724"/>
    <n v="1503"/>
    <n v="1547"/>
    <n v="1237"/>
  </r>
  <r>
    <s v="Cherokee County"/>
    <s v=" Iowa"/>
    <n v="2011"/>
    <x v="120"/>
    <n v="12060"/>
    <n v="6016"/>
    <n v="6044"/>
    <n v="615"/>
    <n v="844"/>
    <n v="590"/>
    <n v="771"/>
    <n v="590"/>
    <n v="566"/>
    <n v="554"/>
    <n v="735"/>
    <n v="482"/>
    <n v="928"/>
    <n v="1049"/>
    <n v="880"/>
    <n v="820"/>
    <n v="735"/>
    <n v="410"/>
    <n v="470"/>
    <n v="458"/>
    <n v="554"/>
  </r>
  <r>
    <s v="Pamlico County"/>
    <s v=" North Carolina"/>
    <n v="2011"/>
    <x v="131"/>
    <n v="12470"/>
    <n v="6281"/>
    <n v="6189"/>
    <n v="785"/>
    <n v="785"/>
    <n v="835"/>
    <n v="860"/>
    <n v="548"/>
    <n v="611"/>
    <n v="623"/>
    <n v="660"/>
    <n v="760"/>
    <n v="910"/>
    <n v="1047"/>
    <n v="972"/>
    <n v="710"/>
    <n v="548"/>
    <n v="611"/>
    <n v="436"/>
    <n v="411"/>
    <n v="361"/>
  </r>
  <r>
    <s v="Clarke County"/>
    <s v=" Iowa"/>
    <n v="2011"/>
    <x v="120"/>
    <n v="9251"/>
    <n v="4596"/>
    <n v="4655"/>
    <n v="610"/>
    <n v="721"/>
    <n v="638"/>
    <n v="610"/>
    <n v="407"/>
    <n v="453"/>
    <n v="610"/>
    <n v="425"/>
    <n v="592"/>
    <n v="712"/>
    <n v="693"/>
    <n v="629"/>
    <n v="527"/>
    <n v="351"/>
    <n v="425"/>
    <n v="231"/>
    <n v="333"/>
    <n v="268"/>
  </r>
  <r>
    <s v="Clay County"/>
    <s v=" Iowa"/>
    <n v="2011"/>
    <x v="120"/>
    <n v="16674"/>
    <n v="8086"/>
    <n v="8588"/>
    <n v="1067"/>
    <n v="933"/>
    <n v="1200"/>
    <n v="1050"/>
    <n v="800"/>
    <n v="967"/>
    <n v="967"/>
    <n v="883"/>
    <n v="1000"/>
    <n v="1233"/>
    <n v="1333"/>
    <n v="1333"/>
    <n v="833"/>
    <n v="733"/>
    <n v="616"/>
    <n v="633"/>
    <n v="500"/>
    <n v="583"/>
  </r>
  <r>
    <s v="Clinton County"/>
    <s v=" Iowa"/>
    <n v="2011"/>
    <x v="120"/>
    <n v="49185"/>
    <n v="24182"/>
    <n v="25003"/>
    <n v="3000"/>
    <n v="3393"/>
    <n v="3246"/>
    <n v="3295"/>
    <n v="2803"/>
    <n v="2655"/>
    <n v="2803"/>
    <n v="2655"/>
    <n v="3246"/>
    <n v="3787"/>
    <n v="3885"/>
    <n v="3393"/>
    <n v="2852"/>
    <n v="2410"/>
    <n v="1721"/>
    <n v="1377"/>
    <n v="1377"/>
    <n v="1327"/>
  </r>
  <r>
    <s v="Crawford County"/>
    <s v=" Iowa"/>
    <n v="2011"/>
    <x v="120"/>
    <n v="17035"/>
    <n v="8612"/>
    <n v="8423"/>
    <n v="1243"/>
    <n v="1311"/>
    <n v="1107"/>
    <n v="1379"/>
    <n v="936"/>
    <n v="851"/>
    <n v="953"/>
    <n v="766"/>
    <n v="1056"/>
    <n v="1226"/>
    <n v="1379"/>
    <n v="1158"/>
    <n v="817"/>
    <n v="732"/>
    <n v="664"/>
    <n v="511"/>
    <n v="494"/>
    <n v="425"/>
  </r>
  <r>
    <s v="Dallas County"/>
    <s v=" Iowa"/>
    <n v="2011"/>
    <x v="120"/>
    <n v="64383"/>
    <n v="31528"/>
    <n v="32855"/>
    <n v="5601"/>
    <n v="5730"/>
    <n v="4764"/>
    <n v="3541"/>
    <n v="3026"/>
    <n v="5086"/>
    <n v="5150"/>
    <n v="5794"/>
    <n v="4506"/>
    <n v="4506"/>
    <n v="4056"/>
    <n v="3219"/>
    <n v="3090"/>
    <n v="1995"/>
    <n v="1352"/>
    <n v="1158"/>
    <n v="901"/>
    <n v="836"/>
  </r>
  <r>
    <s v="Decatur County"/>
    <s v=" Iowa"/>
    <n v="2011"/>
    <x v="120"/>
    <n v="8451"/>
    <n v="4295"/>
    <n v="4156"/>
    <n v="507"/>
    <n v="464"/>
    <n v="557"/>
    <n v="870"/>
    <n v="811"/>
    <n v="397"/>
    <n v="371"/>
    <n v="397"/>
    <n v="473"/>
    <n v="532"/>
    <n v="557"/>
    <n v="498"/>
    <n v="515"/>
    <n v="414"/>
    <n v="312"/>
    <n v="380"/>
    <n v="270"/>
    <n v="143"/>
  </r>
  <r>
    <s v="Delaware County"/>
    <s v=" Iowa"/>
    <n v="2011"/>
    <x v="120"/>
    <n v="17804"/>
    <n v="8819"/>
    <n v="8985"/>
    <n v="1121"/>
    <n v="925"/>
    <n v="1566"/>
    <n v="1281"/>
    <n v="836"/>
    <n v="854"/>
    <n v="925"/>
    <n v="925"/>
    <n v="1210"/>
    <n v="1548"/>
    <n v="1477"/>
    <n v="1121"/>
    <n v="1014"/>
    <n v="747"/>
    <n v="712"/>
    <n v="587"/>
    <n v="516"/>
    <n v="391"/>
  </r>
  <r>
    <s v="Des Moines County"/>
    <s v=" Iowa"/>
    <n v="2011"/>
    <x v="120"/>
    <n v="40255"/>
    <n v="19538"/>
    <n v="20717"/>
    <n v="2576"/>
    <n v="2616"/>
    <n v="2495"/>
    <n v="2616"/>
    <n v="2133"/>
    <n v="2375"/>
    <n v="2334"/>
    <n v="2053"/>
    <n v="2576"/>
    <n v="2898"/>
    <n v="3099"/>
    <n v="3139"/>
    <n v="2254"/>
    <n v="1771"/>
    <n v="1730"/>
    <n v="1247"/>
    <n v="1086"/>
    <n v="1247"/>
  </r>
  <r>
    <s v="Dickinson County"/>
    <s v=" Iowa"/>
    <n v="2011"/>
    <x v="120"/>
    <n v="16712"/>
    <n v="8372"/>
    <n v="8340"/>
    <n v="818"/>
    <n v="818"/>
    <n v="969"/>
    <n v="869"/>
    <n v="785"/>
    <n v="835"/>
    <n v="818"/>
    <n v="818"/>
    <n v="1019"/>
    <n v="1186"/>
    <n v="1353"/>
    <n v="1504"/>
    <n v="1203"/>
    <n v="952"/>
    <n v="869"/>
    <n v="785"/>
    <n v="568"/>
    <n v="518"/>
  </r>
  <r>
    <s v="Dubuque County"/>
    <s v=" Iowa"/>
    <n v="2011"/>
    <x v="120"/>
    <n v="93227"/>
    <n v="45842"/>
    <n v="47385"/>
    <n v="5966"/>
    <n v="6059"/>
    <n v="6339"/>
    <n v="7178"/>
    <n v="6525"/>
    <n v="5780"/>
    <n v="5127"/>
    <n v="5313"/>
    <n v="5966"/>
    <n v="6805"/>
    <n v="6805"/>
    <n v="5966"/>
    <n v="5220"/>
    <n v="3635"/>
    <n v="3356"/>
    <n v="2703"/>
    <n v="2237"/>
    <n v="2237"/>
  </r>
  <r>
    <s v="Emmet County"/>
    <s v=" Iowa"/>
    <n v="2011"/>
    <x v="120"/>
    <n v="10323"/>
    <n v="5158"/>
    <n v="5165"/>
    <n v="598"/>
    <n v="784"/>
    <n v="547"/>
    <n v="825"/>
    <n v="598"/>
    <n v="609"/>
    <n v="547"/>
    <n v="578"/>
    <n v="505"/>
    <n v="681"/>
    <n v="763"/>
    <n v="609"/>
    <n v="732"/>
    <n v="443"/>
    <n v="423"/>
    <n v="371"/>
    <n v="350"/>
    <n v="361"/>
  </r>
  <r>
    <s v="Fayette County"/>
    <s v=" Iowa"/>
    <n v="2011"/>
    <x v="120"/>
    <n v="20938"/>
    <n v="10362"/>
    <n v="10576"/>
    <n v="1193"/>
    <n v="1340"/>
    <n v="1319"/>
    <n v="1570"/>
    <n v="1319"/>
    <n v="1005"/>
    <n v="984"/>
    <n v="1046"/>
    <n v="1235"/>
    <n v="1570"/>
    <n v="1612"/>
    <n v="1591"/>
    <n v="1046"/>
    <n v="942"/>
    <n v="1025"/>
    <n v="879"/>
    <n v="607"/>
    <n v="649"/>
  </r>
  <r>
    <s v="Floyd County"/>
    <s v=" Iowa"/>
    <n v="2011"/>
    <x v="120"/>
    <n v="16292"/>
    <n v="7945"/>
    <n v="8347"/>
    <n v="1026"/>
    <n v="961"/>
    <n v="1156"/>
    <n v="1189"/>
    <n v="716"/>
    <n v="765"/>
    <n v="896"/>
    <n v="798"/>
    <n v="1075"/>
    <n v="1140"/>
    <n v="1173"/>
    <n v="1156"/>
    <n v="993"/>
    <n v="830"/>
    <n v="733"/>
    <n v="553"/>
    <n v="456"/>
    <n v="667"/>
  </r>
  <r>
    <s v="Franklin County"/>
    <s v=" Iowa"/>
    <n v="2011"/>
    <x v="120"/>
    <n v="10705"/>
    <n v="5288"/>
    <n v="5417"/>
    <n v="653"/>
    <n v="834"/>
    <n v="631"/>
    <n v="610"/>
    <n v="471"/>
    <n v="567"/>
    <n v="610"/>
    <n v="717"/>
    <n v="513"/>
    <n v="685"/>
    <n v="888"/>
    <n v="781"/>
    <n v="674"/>
    <n v="449"/>
    <n v="471"/>
    <n v="471"/>
    <n v="321"/>
    <n v="353"/>
  </r>
  <r>
    <s v="Fremont County"/>
    <s v=" Iowa"/>
    <n v="2011"/>
    <x v="120"/>
    <n v="7476"/>
    <n v="3713"/>
    <n v="3763"/>
    <n v="448"/>
    <n v="448"/>
    <n v="493"/>
    <n v="508"/>
    <n v="321"/>
    <n v="336"/>
    <n v="396"/>
    <n v="396"/>
    <n v="411"/>
    <n v="560"/>
    <n v="620"/>
    <n v="575"/>
    <n v="508"/>
    <n v="343"/>
    <n v="321"/>
    <n v="336"/>
    <n v="186"/>
    <n v="246"/>
  </r>
  <r>
    <s v="Greene County"/>
    <s v=" Iowa"/>
    <n v="2011"/>
    <x v="120"/>
    <n v="9382"/>
    <n v="4638"/>
    <n v="4744"/>
    <n v="506"/>
    <n v="637"/>
    <n v="591"/>
    <n v="600"/>
    <n v="450"/>
    <n v="431"/>
    <n v="459"/>
    <n v="337"/>
    <n v="684"/>
    <n v="703"/>
    <n v="741"/>
    <n v="637"/>
    <n v="637"/>
    <n v="478"/>
    <n v="412"/>
    <n v="365"/>
    <n v="337"/>
    <n v="365"/>
  </r>
  <r>
    <s v="Grundy County"/>
    <s v=" Iowa"/>
    <n v="2011"/>
    <x v="120"/>
    <n v="12407"/>
    <n v="6103"/>
    <n v="6304"/>
    <n v="781"/>
    <n v="818"/>
    <n v="806"/>
    <n v="831"/>
    <n v="545"/>
    <n v="607"/>
    <n v="669"/>
    <n v="769"/>
    <n v="719"/>
    <n v="930"/>
    <n v="992"/>
    <n v="880"/>
    <n v="732"/>
    <n v="483"/>
    <n v="645"/>
    <n v="471"/>
    <n v="359"/>
    <n v="384"/>
  </r>
  <r>
    <s v="Guthrie County"/>
    <s v=" Iowa"/>
    <n v="2011"/>
    <x v="120"/>
    <n v="10991"/>
    <n v="5442"/>
    <n v="5549"/>
    <n v="604"/>
    <n v="813"/>
    <n v="681"/>
    <n v="703"/>
    <n v="351"/>
    <n v="472"/>
    <n v="582"/>
    <n v="769"/>
    <n v="571"/>
    <n v="868"/>
    <n v="879"/>
    <n v="769"/>
    <n v="758"/>
    <n v="582"/>
    <n v="483"/>
    <n v="406"/>
    <n v="307"/>
    <n v="373"/>
  </r>
  <r>
    <s v="Hamilton County"/>
    <s v=" Iowa"/>
    <n v="2011"/>
    <x v="120"/>
    <n v="15755"/>
    <n v="7805"/>
    <n v="7950"/>
    <n v="1024"/>
    <n v="1071"/>
    <n v="1024"/>
    <n v="1008"/>
    <n v="771"/>
    <n v="866"/>
    <n v="882"/>
    <n v="1008"/>
    <n v="898"/>
    <n v="1197"/>
    <n v="1165"/>
    <n v="1213"/>
    <n v="724"/>
    <n v="756"/>
    <n v="535"/>
    <n v="645"/>
    <n v="472"/>
    <n v="488"/>
  </r>
  <r>
    <s v="Hancock County"/>
    <s v=" Iowa"/>
    <n v="2011"/>
    <x v="120"/>
    <n v="11416"/>
    <n v="5721"/>
    <n v="5695"/>
    <n v="707"/>
    <n v="742"/>
    <n v="742"/>
    <n v="662"/>
    <n v="502"/>
    <n v="605"/>
    <n v="593"/>
    <n v="605"/>
    <n v="650"/>
    <n v="913"/>
    <n v="936"/>
    <n v="787"/>
    <n v="799"/>
    <n v="525"/>
    <n v="479"/>
    <n v="319"/>
    <n v="342"/>
    <n v="468"/>
  </r>
  <r>
    <s v="Hardin County"/>
    <s v=" Iowa"/>
    <n v="2011"/>
    <x v="120"/>
    <n v="17595"/>
    <n v="8730"/>
    <n v="8865"/>
    <n v="1002"/>
    <n v="1055"/>
    <n v="1249"/>
    <n v="1390"/>
    <n v="844"/>
    <n v="897"/>
    <n v="774"/>
    <n v="826"/>
    <n v="1038"/>
    <n v="1231"/>
    <n v="1425"/>
    <n v="1284"/>
    <n v="879"/>
    <n v="914"/>
    <n v="738"/>
    <n v="721"/>
    <n v="633"/>
    <n v="686"/>
  </r>
  <r>
    <s v="Harrison County"/>
    <s v=" Iowa"/>
    <n v="2011"/>
    <x v="120"/>
    <n v="14969"/>
    <n v="7410"/>
    <n v="7559"/>
    <n v="928"/>
    <n v="958"/>
    <n v="1032"/>
    <n v="1062"/>
    <n v="658"/>
    <n v="673"/>
    <n v="793"/>
    <n v="913"/>
    <n v="958"/>
    <n v="1242"/>
    <n v="1182"/>
    <n v="987"/>
    <n v="943"/>
    <n v="673"/>
    <n v="628"/>
    <n v="464"/>
    <n v="344"/>
    <n v="538"/>
  </r>
  <r>
    <s v="Howard County"/>
    <s v=" Iowa"/>
    <n v="2011"/>
    <x v="120"/>
    <n v="9591"/>
    <n v="4729"/>
    <n v="4862"/>
    <n v="671"/>
    <n v="633"/>
    <n v="661"/>
    <n v="604"/>
    <n v="479"/>
    <n v="527"/>
    <n v="556"/>
    <n v="450"/>
    <n v="604"/>
    <n v="728"/>
    <n v="709"/>
    <n v="680"/>
    <n v="431"/>
    <n v="431"/>
    <n v="402"/>
    <n v="258"/>
    <n v="326"/>
    <n v="431"/>
  </r>
  <r>
    <s v="Humboldt County"/>
    <s v=" Iowa"/>
    <n v="2011"/>
    <x v="120"/>
    <n v="9860"/>
    <n v="4849"/>
    <n v="5011"/>
    <n v="640"/>
    <n v="512"/>
    <n v="759"/>
    <n v="581"/>
    <n v="502"/>
    <n v="522"/>
    <n v="522"/>
    <n v="443"/>
    <n v="601"/>
    <n v="729"/>
    <n v="818"/>
    <n v="660"/>
    <n v="532"/>
    <n v="562"/>
    <n v="335"/>
    <n v="453"/>
    <n v="364"/>
    <n v="335"/>
  </r>
  <r>
    <s v="Ida County"/>
    <s v=" Iowa"/>
    <n v="2011"/>
    <x v="120"/>
    <n v="7139"/>
    <n v="3565"/>
    <n v="3574"/>
    <n v="485"/>
    <n v="399"/>
    <n v="514"/>
    <n v="449"/>
    <n v="306"/>
    <n v="364"/>
    <n v="335"/>
    <n v="342"/>
    <n v="392"/>
    <n v="514"/>
    <n v="585"/>
    <n v="528"/>
    <n v="421"/>
    <n v="356"/>
    <n v="292"/>
    <n v="335"/>
    <n v="249"/>
    <n v="257"/>
  </r>
  <r>
    <s v="Jackson County"/>
    <s v=" Iowa"/>
    <n v="2011"/>
    <x v="120"/>
    <n v="19884"/>
    <n v="9816"/>
    <n v="10068"/>
    <n v="1073"/>
    <n v="1093"/>
    <n v="1550"/>
    <n v="1411"/>
    <n v="874"/>
    <n v="934"/>
    <n v="974"/>
    <n v="1292"/>
    <n v="1173"/>
    <n v="1630"/>
    <n v="1590"/>
    <n v="1451"/>
    <n v="1173"/>
    <n v="934"/>
    <n v="914"/>
    <n v="695"/>
    <n v="576"/>
    <n v="556"/>
  </r>
  <r>
    <s v="Jasper County"/>
    <s v=" Iowa"/>
    <n v="2011"/>
    <x v="120"/>
    <n v="36902"/>
    <n v="18855"/>
    <n v="18047"/>
    <n v="2140"/>
    <n v="2140"/>
    <n v="2583"/>
    <n v="2324"/>
    <n v="1845"/>
    <n v="2140"/>
    <n v="2103"/>
    <n v="2251"/>
    <n v="2693"/>
    <n v="2989"/>
    <n v="2915"/>
    <n v="2398"/>
    <n v="2324"/>
    <n v="1660"/>
    <n v="1365"/>
    <n v="1107"/>
    <n v="1033"/>
    <n v="885"/>
  </r>
  <r>
    <s v="Jefferson County"/>
    <s v=" Iowa"/>
    <n v="2011"/>
    <x v="120"/>
    <n v="16721"/>
    <n v="8446"/>
    <n v="8275"/>
    <n v="769"/>
    <n v="735"/>
    <n v="1053"/>
    <n v="1086"/>
    <n v="1354"/>
    <n v="869"/>
    <n v="969"/>
    <n v="752"/>
    <n v="1086"/>
    <n v="1137"/>
    <n v="1387"/>
    <n v="1738"/>
    <n v="1387"/>
    <n v="635"/>
    <n v="601"/>
    <n v="267"/>
    <n v="468"/>
    <n v="501"/>
  </r>
  <r>
    <s v="Johnson County"/>
    <s v=" Iowa"/>
    <n v="2011"/>
    <x v="120"/>
    <n v="129159"/>
    <n v="64432"/>
    <n v="64727"/>
    <n v="7878"/>
    <n v="6974"/>
    <n v="6587"/>
    <n v="11236"/>
    <n v="21827"/>
    <n v="12140"/>
    <n v="9170"/>
    <n v="7491"/>
    <n v="7491"/>
    <n v="7362"/>
    <n v="7620"/>
    <n v="6457"/>
    <n v="5941"/>
    <n v="3487"/>
    <n v="2454"/>
    <n v="1808"/>
    <n v="1549"/>
    <n v="1549"/>
  </r>
  <r>
    <s v="Kossuth County"/>
    <s v=" Iowa"/>
    <n v="2011"/>
    <x v="120"/>
    <n v="15622"/>
    <n v="7647"/>
    <n v="7975"/>
    <n v="874"/>
    <n v="796"/>
    <n v="1093"/>
    <n v="1062"/>
    <n v="593"/>
    <n v="702"/>
    <n v="718"/>
    <n v="734"/>
    <n v="890"/>
    <n v="1218"/>
    <n v="1343"/>
    <n v="1202"/>
    <n v="937"/>
    <n v="749"/>
    <n v="827"/>
    <n v="671"/>
    <n v="499"/>
    <n v="687"/>
  </r>
  <r>
    <s v="Linn County"/>
    <s v=" Iowa"/>
    <n v="2011"/>
    <x v="120"/>
    <n v="210011"/>
    <n v="103431"/>
    <n v="106580"/>
    <n v="14070"/>
    <n v="15120"/>
    <n v="13860"/>
    <n v="15120"/>
    <n v="13860"/>
    <n v="14700"/>
    <n v="14070"/>
    <n v="13860"/>
    <n v="14280"/>
    <n v="15120"/>
    <n v="14910"/>
    <n v="13650"/>
    <n v="10290"/>
    <n v="7560"/>
    <n v="6510"/>
    <n v="4830"/>
    <n v="3990"/>
    <n v="4200"/>
  </r>
  <r>
    <s v="Louisa County"/>
    <s v=" Iowa"/>
    <n v="2011"/>
    <x v="120"/>
    <n v="11576"/>
    <n v="5872"/>
    <n v="5704"/>
    <n v="671"/>
    <n v="856"/>
    <n v="937"/>
    <n v="868"/>
    <n v="555"/>
    <n v="625"/>
    <n v="706"/>
    <n v="694"/>
    <n v="764"/>
    <n v="926"/>
    <n v="879"/>
    <n v="821"/>
    <n v="532"/>
    <n v="532"/>
    <n v="370"/>
    <n v="312"/>
    <n v="254"/>
    <n v="277"/>
  </r>
  <r>
    <s v="Lucas County"/>
    <s v=" Iowa"/>
    <n v="2011"/>
    <x v="120"/>
    <n v="9021"/>
    <n v="4472"/>
    <n v="4549"/>
    <n v="541"/>
    <n v="622"/>
    <n v="604"/>
    <n v="613"/>
    <n v="396"/>
    <n v="423"/>
    <n v="423"/>
    <n v="469"/>
    <n v="550"/>
    <n v="676"/>
    <n v="694"/>
    <n v="703"/>
    <n v="505"/>
    <n v="514"/>
    <n v="342"/>
    <n v="351"/>
    <n v="306"/>
    <n v="279"/>
  </r>
  <r>
    <s v="Lyon County"/>
    <s v=" Iowa"/>
    <n v="2011"/>
    <x v="120"/>
    <n v="11579"/>
    <n v="5768"/>
    <n v="5811"/>
    <n v="949"/>
    <n v="1007"/>
    <n v="741"/>
    <n v="775"/>
    <n v="497"/>
    <n v="625"/>
    <n v="706"/>
    <n v="590"/>
    <n v="717"/>
    <n v="787"/>
    <n v="856"/>
    <n v="741"/>
    <n v="602"/>
    <n v="416"/>
    <n v="440"/>
    <n v="382"/>
    <n v="347"/>
    <n v="405"/>
  </r>
  <r>
    <s v="Madison County"/>
    <s v=" Iowa"/>
    <n v="2011"/>
    <x v="120"/>
    <n v="15591"/>
    <n v="7752"/>
    <n v="7839"/>
    <n v="1122"/>
    <n v="1122"/>
    <n v="1356"/>
    <n v="997"/>
    <n v="608"/>
    <n v="717"/>
    <n v="919"/>
    <n v="1153"/>
    <n v="1060"/>
    <n v="1200"/>
    <n v="1153"/>
    <n v="919"/>
    <n v="982"/>
    <n v="654"/>
    <n v="576"/>
    <n v="436"/>
    <n v="233"/>
    <n v="405"/>
  </r>
  <r>
    <s v="Marion County"/>
    <s v=" Iowa"/>
    <n v="2011"/>
    <x v="120"/>
    <n v="33372"/>
    <n v="16601"/>
    <n v="16771"/>
    <n v="2169"/>
    <n v="2235"/>
    <n v="2402"/>
    <n v="3070"/>
    <n v="1868"/>
    <n v="1768"/>
    <n v="1835"/>
    <n v="1668"/>
    <n v="2402"/>
    <n v="2402"/>
    <n v="2402"/>
    <n v="1902"/>
    <n v="2002"/>
    <n v="1301"/>
    <n v="1301"/>
    <n v="1067"/>
    <n v="734"/>
    <n v="800"/>
  </r>
  <r>
    <s v="Marshall County"/>
    <s v=" Iowa"/>
    <n v="2011"/>
    <x v="120"/>
    <n v="40398"/>
    <n v="20308"/>
    <n v="20090"/>
    <n v="2868"/>
    <n v="2827"/>
    <n v="2747"/>
    <n v="2949"/>
    <n v="2141"/>
    <n v="2423"/>
    <n v="2221"/>
    <n v="2262"/>
    <n v="2464"/>
    <n v="2827"/>
    <n v="2868"/>
    <n v="2747"/>
    <n v="2383"/>
    <n v="1817"/>
    <n v="1373"/>
    <n v="1292"/>
    <n v="1171"/>
    <n v="969"/>
  </r>
  <r>
    <s v="Mills County"/>
    <s v=" Iowa"/>
    <n v="2011"/>
    <x v="120"/>
    <n v="15112"/>
    <n v="7611"/>
    <n v="7501"/>
    <n v="967"/>
    <n v="967"/>
    <n v="1254"/>
    <n v="1012"/>
    <n v="619"/>
    <n v="740"/>
    <n v="876"/>
    <n v="921"/>
    <n v="1027"/>
    <n v="1193"/>
    <n v="1284"/>
    <n v="1103"/>
    <n v="1103"/>
    <n v="619"/>
    <n v="468"/>
    <n v="347"/>
    <n v="302"/>
    <n v="287"/>
  </r>
  <r>
    <s v="Monona County"/>
    <s v=" Iowa"/>
    <n v="2011"/>
    <x v="120"/>
    <n v="9299"/>
    <n v="4597"/>
    <n v="4702"/>
    <n v="530"/>
    <n v="567"/>
    <n v="595"/>
    <n v="595"/>
    <n v="344"/>
    <n v="390"/>
    <n v="427"/>
    <n v="474"/>
    <n v="464"/>
    <n v="725"/>
    <n v="743"/>
    <n v="576"/>
    <n v="688"/>
    <n v="464"/>
    <n v="530"/>
    <n v="427"/>
    <n v="344"/>
    <n v="409"/>
  </r>
  <r>
    <s v="Muscatine County"/>
    <s v=" Iowa"/>
    <n v="2011"/>
    <x v="120"/>
    <n v="42634"/>
    <n v="21095"/>
    <n v="21539"/>
    <n v="2984"/>
    <n v="3112"/>
    <n v="3027"/>
    <n v="3069"/>
    <n v="2472"/>
    <n v="2387"/>
    <n v="2558"/>
    <n v="2643"/>
    <n v="2899"/>
    <n v="3240"/>
    <n v="3154"/>
    <n v="2899"/>
    <n v="2387"/>
    <n v="1620"/>
    <n v="1321"/>
    <n v="1151"/>
    <n v="895"/>
    <n v="810"/>
  </r>
  <r>
    <s v="Osceola County"/>
    <s v=" Iowa"/>
    <n v="2011"/>
    <x v="120"/>
    <n v="6506"/>
    <n v="3187"/>
    <n v="3319"/>
    <n v="435"/>
    <n v="442"/>
    <n v="403"/>
    <n v="396"/>
    <n v="325"/>
    <n v="331"/>
    <n v="364"/>
    <n v="312"/>
    <n v="403"/>
    <n v="474"/>
    <n v="553"/>
    <n v="429"/>
    <n v="331"/>
    <n v="240"/>
    <n v="338"/>
    <n v="260"/>
    <n v="247"/>
    <n v="214"/>
  </r>
  <r>
    <s v="Page County"/>
    <s v=" Iowa"/>
    <n v="2011"/>
    <x v="120"/>
    <n v="16029"/>
    <n v="8128"/>
    <n v="7901"/>
    <n v="881"/>
    <n v="801"/>
    <n v="1009"/>
    <n v="1202"/>
    <n v="721"/>
    <n v="817"/>
    <n v="945"/>
    <n v="929"/>
    <n v="929"/>
    <n v="1154"/>
    <n v="1250"/>
    <n v="1234"/>
    <n v="961"/>
    <n v="849"/>
    <n v="609"/>
    <n v="625"/>
    <n v="480"/>
    <n v="609"/>
  </r>
  <r>
    <s v="Plymouth County"/>
    <s v=" Iowa"/>
    <n v="2011"/>
    <x v="120"/>
    <n v="24915"/>
    <n v="12291"/>
    <n v="12624"/>
    <n v="1594"/>
    <n v="1594"/>
    <n v="2043"/>
    <n v="1843"/>
    <n v="1046"/>
    <n v="1220"/>
    <n v="1320"/>
    <n v="1295"/>
    <n v="1719"/>
    <n v="2018"/>
    <n v="1993"/>
    <n v="1669"/>
    <n v="1420"/>
    <n v="1220"/>
    <n v="722"/>
    <n v="872"/>
    <n v="797"/>
    <n v="548"/>
  </r>
  <r>
    <s v="Pocahontas County"/>
    <s v=" Iowa"/>
    <n v="2011"/>
    <x v="120"/>
    <n v="7407"/>
    <n v="3692"/>
    <n v="3715"/>
    <n v="407"/>
    <n v="407"/>
    <n v="474"/>
    <n v="488"/>
    <n v="318"/>
    <n v="348"/>
    <n v="318"/>
    <n v="392"/>
    <n v="348"/>
    <n v="622"/>
    <n v="651"/>
    <n v="474"/>
    <n v="518"/>
    <n v="399"/>
    <n v="355"/>
    <n v="251"/>
    <n v="237"/>
    <n v="392"/>
  </r>
  <r>
    <s v="Polk County"/>
    <s v=" Iowa"/>
    <n v="2011"/>
    <x v="120"/>
    <n v="425582"/>
    <n v="208598"/>
    <n v="216984"/>
    <n v="32344"/>
    <n v="30216"/>
    <n v="28939"/>
    <n v="27662"/>
    <n v="28513"/>
    <n v="34897"/>
    <n v="31493"/>
    <n v="30216"/>
    <n v="29790"/>
    <n v="30641"/>
    <n v="28939"/>
    <n v="25109"/>
    <n v="20427"/>
    <n v="13618"/>
    <n v="10639"/>
    <n v="8511"/>
    <n v="6809"/>
    <n v="6809"/>
  </r>
  <r>
    <s v="Pottawattamie County"/>
    <s v=" Iowa"/>
    <n v="2011"/>
    <x v="120"/>
    <n v="92464"/>
    <n v="45499"/>
    <n v="46965"/>
    <n v="6195"/>
    <n v="6195"/>
    <n v="6010"/>
    <n v="6749"/>
    <n v="5825"/>
    <n v="5825"/>
    <n v="5640"/>
    <n v="5362"/>
    <n v="6102"/>
    <n v="7027"/>
    <n v="6934"/>
    <n v="6287"/>
    <n v="5085"/>
    <n v="3791"/>
    <n v="2958"/>
    <n v="2588"/>
    <n v="2034"/>
    <n v="1664"/>
  </r>
  <r>
    <s v="Poweshiek County"/>
    <s v=" Iowa"/>
    <n v="2011"/>
    <x v="120"/>
    <n v="18965"/>
    <n v="9292"/>
    <n v="9673"/>
    <n v="1005"/>
    <n v="1251"/>
    <n v="1062"/>
    <n v="1725"/>
    <n v="1555"/>
    <n v="891"/>
    <n v="853"/>
    <n v="853"/>
    <n v="1156"/>
    <n v="1327"/>
    <n v="1384"/>
    <n v="1213"/>
    <n v="1156"/>
    <n v="929"/>
    <n v="739"/>
    <n v="663"/>
    <n v="568"/>
    <n v="606"/>
  </r>
  <r>
    <s v="Ringgold County"/>
    <s v=" Iowa"/>
    <n v="2011"/>
    <x v="120"/>
    <n v="5148"/>
    <n v="2511"/>
    <n v="2637"/>
    <n v="324"/>
    <n v="355"/>
    <n v="344"/>
    <n v="298"/>
    <n v="226"/>
    <n v="226"/>
    <n v="231"/>
    <n v="288"/>
    <n v="257"/>
    <n v="350"/>
    <n v="360"/>
    <n v="288"/>
    <n v="380"/>
    <n v="247"/>
    <n v="277"/>
    <n v="272"/>
    <n v="190"/>
    <n v="226"/>
  </r>
  <r>
    <s v="Sac County"/>
    <s v=" Iowa"/>
    <n v="2011"/>
    <x v="120"/>
    <n v="10388"/>
    <n v="5076"/>
    <n v="5312"/>
    <n v="623"/>
    <n v="664"/>
    <n v="633"/>
    <n v="612"/>
    <n v="384"/>
    <n v="446"/>
    <n v="477"/>
    <n v="571"/>
    <n v="592"/>
    <n v="768"/>
    <n v="882"/>
    <n v="716"/>
    <n v="706"/>
    <n v="457"/>
    <n v="519"/>
    <n v="467"/>
    <n v="467"/>
    <n v="394"/>
  </r>
  <r>
    <s v="Scott County"/>
    <s v=" Iowa"/>
    <n v="2011"/>
    <x v="120"/>
    <n v="163667"/>
    <n v="80150"/>
    <n v="83517"/>
    <n v="10965"/>
    <n v="11129"/>
    <n v="11293"/>
    <n v="11129"/>
    <n v="10311"/>
    <n v="11129"/>
    <n v="10311"/>
    <n v="10474"/>
    <n v="10802"/>
    <n v="11947"/>
    <n v="12438"/>
    <n v="10965"/>
    <n v="9329"/>
    <n v="6546"/>
    <n v="4582"/>
    <n v="3764"/>
    <n v="3109"/>
    <n v="3109"/>
  </r>
  <r>
    <s v="Shelby County"/>
    <s v=" Iowa"/>
    <n v="2011"/>
    <x v="120"/>
    <n v="12242"/>
    <n v="5940"/>
    <n v="6302"/>
    <n v="636"/>
    <n v="832"/>
    <n v="893"/>
    <n v="807"/>
    <n v="465"/>
    <n v="465"/>
    <n v="550"/>
    <n v="587"/>
    <n v="795"/>
    <n v="991"/>
    <n v="1016"/>
    <n v="930"/>
    <n v="648"/>
    <n v="599"/>
    <n v="538"/>
    <n v="563"/>
    <n v="465"/>
    <n v="403"/>
  </r>
  <r>
    <s v="Sioux County"/>
    <s v=" Iowa"/>
    <n v="2011"/>
    <x v="120"/>
    <n v="33545"/>
    <n v="16768"/>
    <n v="16777"/>
    <n v="2616"/>
    <n v="2717"/>
    <n v="2113"/>
    <n v="3220"/>
    <n v="2884"/>
    <n v="2146"/>
    <n v="1945"/>
    <n v="1811"/>
    <n v="1576"/>
    <n v="2180"/>
    <n v="2180"/>
    <n v="1912"/>
    <n v="1442"/>
    <n v="1106"/>
    <n v="1073"/>
    <n v="872"/>
    <n v="838"/>
    <n v="939"/>
  </r>
  <r>
    <s v="Story County"/>
    <s v=" Iowa"/>
    <n v="2011"/>
    <x v="120"/>
    <n v="88577"/>
    <n v="45662"/>
    <n v="42915"/>
    <n v="4428"/>
    <n v="4428"/>
    <n v="4074"/>
    <n v="10629"/>
    <n v="18335"/>
    <n v="7263"/>
    <n v="4960"/>
    <n v="4163"/>
    <n v="4074"/>
    <n v="4694"/>
    <n v="4783"/>
    <n v="4340"/>
    <n v="3543"/>
    <n v="2214"/>
    <n v="2214"/>
    <n v="1594"/>
    <n v="1328"/>
    <n v="1505"/>
  </r>
  <r>
    <s v="Tama County"/>
    <s v=" Iowa"/>
    <n v="2011"/>
    <x v="120"/>
    <n v="17864"/>
    <n v="8736"/>
    <n v="9128"/>
    <n v="1089"/>
    <n v="1268"/>
    <n v="1304"/>
    <n v="1375"/>
    <n v="768"/>
    <n v="875"/>
    <n v="875"/>
    <n v="928"/>
    <n v="1250"/>
    <n v="1286"/>
    <n v="1357"/>
    <n v="1089"/>
    <n v="1125"/>
    <n v="786"/>
    <n v="750"/>
    <n v="660"/>
    <n v="607"/>
    <n v="500"/>
  </r>
  <r>
    <s v="Taylor County"/>
    <s v=" Iowa"/>
    <n v="2011"/>
    <x v="120"/>
    <n v="6354"/>
    <n v="3145"/>
    <n v="3209"/>
    <n v="355"/>
    <n v="400"/>
    <n v="489"/>
    <n v="374"/>
    <n v="241"/>
    <n v="317"/>
    <n v="336"/>
    <n v="304"/>
    <n v="400"/>
    <n v="451"/>
    <n v="457"/>
    <n v="457"/>
    <n v="393"/>
    <n v="317"/>
    <n v="298"/>
    <n v="247"/>
    <n v="228"/>
    <n v="279"/>
  </r>
  <r>
    <s v="Union County"/>
    <s v=" Iowa"/>
    <n v="2011"/>
    <x v="120"/>
    <n v="12471"/>
    <n v="5988"/>
    <n v="6483"/>
    <n v="785"/>
    <n v="760"/>
    <n v="885"/>
    <n v="947"/>
    <n v="673"/>
    <n v="673"/>
    <n v="710"/>
    <n v="573"/>
    <n v="760"/>
    <n v="935"/>
    <n v="885"/>
    <n v="947"/>
    <n v="698"/>
    <n v="523"/>
    <n v="548"/>
    <n v="448"/>
    <n v="386"/>
    <n v="324"/>
  </r>
  <r>
    <s v="Van Buren County"/>
    <s v=" Iowa"/>
    <n v="2011"/>
    <x v="120"/>
    <n v="7617"/>
    <n v="3844"/>
    <n v="3773"/>
    <n v="479"/>
    <n v="449"/>
    <n v="479"/>
    <n v="502"/>
    <n v="350"/>
    <n v="434"/>
    <n v="388"/>
    <n v="426"/>
    <n v="449"/>
    <n v="517"/>
    <n v="594"/>
    <n v="601"/>
    <n v="418"/>
    <n v="342"/>
    <n v="441"/>
    <n v="319"/>
    <n v="190"/>
    <n v="220"/>
  </r>
  <r>
    <s v="Cocke County"/>
    <s v=" Tennessee"/>
    <n v="2011"/>
    <x v="125"/>
    <n v="35473"/>
    <n v="17356"/>
    <n v="18117"/>
    <n v="2376"/>
    <n v="1986"/>
    <n v="2305"/>
    <n v="2518"/>
    <n v="2376"/>
    <n v="2163"/>
    <n v="2057"/>
    <n v="1880"/>
    <n v="2376"/>
    <n v="2518"/>
    <n v="2695"/>
    <n v="2589"/>
    <n v="1844"/>
    <n v="1312"/>
    <n v="1525"/>
    <n v="1064"/>
    <n v="922"/>
    <n v="957"/>
  </r>
  <r>
    <s v="Washington County"/>
    <s v=" Iowa"/>
    <n v="2011"/>
    <x v="120"/>
    <n v="21707"/>
    <n v="10632"/>
    <n v="11075"/>
    <n v="1367"/>
    <n v="1476"/>
    <n v="1584"/>
    <n v="1454"/>
    <n v="933"/>
    <n v="1150"/>
    <n v="1193"/>
    <n v="1215"/>
    <n v="1476"/>
    <n v="1628"/>
    <n v="1628"/>
    <n v="1584"/>
    <n v="1237"/>
    <n v="955"/>
    <n v="803"/>
    <n v="716"/>
    <n v="651"/>
    <n v="672"/>
  </r>
  <r>
    <s v="Wayne County"/>
    <s v=" Iowa"/>
    <n v="2011"/>
    <x v="120"/>
    <n v="6372"/>
    <n v="3117"/>
    <n v="3255"/>
    <n v="401"/>
    <n v="446"/>
    <n v="356"/>
    <n v="414"/>
    <n v="299"/>
    <n v="293"/>
    <n v="273"/>
    <n v="350"/>
    <n v="280"/>
    <n v="497"/>
    <n v="484"/>
    <n v="331"/>
    <n v="446"/>
    <n v="363"/>
    <n v="356"/>
    <n v="267"/>
    <n v="235"/>
    <n v="273"/>
  </r>
  <r>
    <s v="Webster County"/>
    <s v=" Iowa"/>
    <n v="2011"/>
    <x v="120"/>
    <n v="38105"/>
    <n v="19345"/>
    <n v="18760"/>
    <n v="2248"/>
    <n v="2057"/>
    <n v="2476"/>
    <n v="3162"/>
    <n v="2667"/>
    <n v="2591"/>
    <n v="1981"/>
    <n v="1829"/>
    <n v="2400"/>
    <n v="2819"/>
    <n v="2857"/>
    <n v="2591"/>
    <n v="2171"/>
    <n v="1447"/>
    <n v="1447"/>
    <n v="1371"/>
    <n v="1105"/>
    <n v="952"/>
  </r>
  <r>
    <s v="Winneshiek County"/>
    <s v=" Iowa"/>
    <n v="2011"/>
    <x v="120"/>
    <n v="21033"/>
    <n v="10420"/>
    <n v="10613"/>
    <n v="1114"/>
    <n v="1240"/>
    <n v="1177"/>
    <n v="2292"/>
    <n v="1935"/>
    <n v="925"/>
    <n v="946"/>
    <n v="883"/>
    <n v="1367"/>
    <n v="1514"/>
    <n v="1619"/>
    <n v="1367"/>
    <n v="1114"/>
    <n v="1009"/>
    <n v="630"/>
    <n v="567"/>
    <n v="630"/>
    <n v="652"/>
  </r>
  <r>
    <s v="Woodbury County"/>
    <s v=" Iowa"/>
    <n v="2011"/>
    <x v="120"/>
    <n v="101566"/>
    <n v="49849"/>
    <n v="51717"/>
    <n v="7820"/>
    <n v="7414"/>
    <n v="7211"/>
    <n v="7617"/>
    <n v="7414"/>
    <n v="6500"/>
    <n v="6398"/>
    <n v="6703"/>
    <n v="5890"/>
    <n v="7008"/>
    <n v="6906"/>
    <n v="6804"/>
    <n v="4672"/>
    <n v="3757"/>
    <n v="2843"/>
    <n v="2336"/>
    <n v="2234"/>
    <n v="2031"/>
  </r>
  <r>
    <s v="Worth County"/>
    <s v=" Iowa"/>
    <n v="2011"/>
    <x v="120"/>
    <n v="7605"/>
    <n v="3806"/>
    <n v="3799"/>
    <n v="395"/>
    <n v="425"/>
    <n v="539"/>
    <n v="539"/>
    <n v="319"/>
    <n v="441"/>
    <n v="380"/>
    <n v="380"/>
    <n v="539"/>
    <n v="585"/>
    <n v="638"/>
    <n v="600"/>
    <n v="433"/>
    <n v="327"/>
    <n v="342"/>
    <n v="250"/>
    <n v="190"/>
    <n v="281"/>
  </r>
  <r>
    <s v="Wright County"/>
    <s v=" Iowa"/>
    <n v="2011"/>
    <x v="120"/>
    <n v="13278"/>
    <n v="6528"/>
    <n v="6750"/>
    <n v="849"/>
    <n v="783"/>
    <n v="863"/>
    <n v="849"/>
    <n v="677"/>
    <n v="584"/>
    <n v="703"/>
    <n v="717"/>
    <n v="743"/>
    <n v="956"/>
    <n v="1009"/>
    <n v="995"/>
    <n v="756"/>
    <n v="756"/>
    <n v="411"/>
    <n v="584"/>
    <n v="451"/>
    <n v="570"/>
  </r>
  <r>
    <s v="Glacier County"/>
    <s v=" Montana"/>
    <n v="2011"/>
    <x v="132"/>
    <n v="13411"/>
    <n v="6523"/>
    <n v="6888"/>
    <n v="818"/>
    <n v="858"/>
    <n v="952"/>
    <n v="1019"/>
    <n v="804"/>
    <n v="751"/>
    <n v="710"/>
    <n v="630"/>
    <n v="818"/>
    <n v="952"/>
    <n v="965"/>
    <n v="1032"/>
    <n v="643"/>
    <n v="549"/>
    <n v="616"/>
    <n v="455"/>
    <n v="415"/>
    <n v="402"/>
  </r>
  <r>
    <s v="Anderson County"/>
    <s v=" Kansas"/>
    <n v="2011"/>
    <x v="112"/>
    <n v="8093"/>
    <n v="4033"/>
    <n v="4060"/>
    <n v="558"/>
    <n v="534"/>
    <n v="639"/>
    <n v="485"/>
    <n v="364"/>
    <n v="428"/>
    <n v="412"/>
    <n v="380"/>
    <n v="590"/>
    <n v="566"/>
    <n v="558"/>
    <n v="558"/>
    <n v="396"/>
    <n v="485"/>
    <n v="347"/>
    <n v="242"/>
    <n v="275"/>
    <n v="275"/>
  </r>
  <r>
    <s v="Atchison County"/>
    <s v=" Kansas"/>
    <n v="2011"/>
    <x v="112"/>
    <n v="16867"/>
    <n v="8151"/>
    <n v="8716"/>
    <n v="1045"/>
    <n v="1231"/>
    <n v="1045"/>
    <n v="1720"/>
    <n v="1501"/>
    <n v="927"/>
    <n v="809"/>
    <n v="910"/>
    <n v="961"/>
    <n v="1062"/>
    <n v="1214"/>
    <n v="1028"/>
    <n v="860"/>
    <n v="708"/>
    <n v="590"/>
    <n v="489"/>
    <n v="387"/>
    <n v="387"/>
  </r>
  <r>
    <s v="Barber County"/>
    <s v=" Kansas"/>
    <n v="2011"/>
    <x v="112"/>
    <n v="4877"/>
    <n v="2462"/>
    <n v="2415"/>
    <n v="287"/>
    <n v="263"/>
    <n v="312"/>
    <n v="268"/>
    <n v="268"/>
    <n v="243"/>
    <n v="229"/>
    <n v="253"/>
    <n v="248"/>
    <n v="370"/>
    <n v="448"/>
    <n v="336"/>
    <n v="360"/>
    <n v="277"/>
    <n v="195"/>
    <n v="190"/>
    <n v="170"/>
    <n v="141"/>
  </r>
  <r>
    <s v="Sabana Grande Municipio"/>
    <s v=" Puerto Rico"/>
    <n v="2011"/>
    <x v="133"/>
    <n v="27572"/>
    <n v="13611"/>
    <n v="13961"/>
    <n v="1902"/>
    <n v="1461"/>
    <n v="2205"/>
    <n v="2040"/>
    <n v="1626"/>
    <n v="1709"/>
    <n v="1406"/>
    <n v="1488"/>
    <n v="1433"/>
    <n v="2067"/>
    <n v="2178"/>
    <n v="1874"/>
    <n v="1433"/>
    <n v="1075"/>
    <n v="1047"/>
    <n v="1047"/>
    <n v="827"/>
    <n v="716"/>
  </r>
  <r>
    <s v="Bourbon County"/>
    <s v=" Kansas"/>
    <n v="2011"/>
    <x v="112"/>
    <n v="15095"/>
    <n v="7479"/>
    <n v="7616"/>
    <n v="1086"/>
    <n v="1056"/>
    <n v="1132"/>
    <n v="1117"/>
    <n v="875"/>
    <n v="815"/>
    <n v="950"/>
    <n v="845"/>
    <n v="649"/>
    <n v="966"/>
    <n v="1041"/>
    <n v="1071"/>
    <n v="784"/>
    <n v="679"/>
    <n v="558"/>
    <n v="498"/>
    <n v="483"/>
    <n v="467"/>
  </r>
  <r>
    <s v="Brown County"/>
    <s v=" Kansas"/>
    <n v="2011"/>
    <x v="112"/>
    <n v="10000"/>
    <n v="4864"/>
    <n v="5136"/>
    <n v="680"/>
    <n v="640"/>
    <n v="770"/>
    <n v="720"/>
    <n v="430"/>
    <n v="570"/>
    <n v="490"/>
    <n v="530"/>
    <n v="590"/>
    <n v="690"/>
    <n v="770"/>
    <n v="730"/>
    <n v="600"/>
    <n v="480"/>
    <n v="400"/>
    <n v="360"/>
    <n v="250"/>
    <n v="330"/>
  </r>
  <r>
    <s v="Butler County"/>
    <s v=" Kansas"/>
    <n v="2011"/>
    <x v="112"/>
    <n v="65307"/>
    <n v="32712"/>
    <n v="32595"/>
    <n v="4310"/>
    <n v="5028"/>
    <n v="5093"/>
    <n v="5159"/>
    <n v="3787"/>
    <n v="3526"/>
    <n v="3918"/>
    <n v="3787"/>
    <n v="4506"/>
    <n v="5159"/>
    <n v="5224"/>
    <n v="4244"/>
    <n v="3200"/>
    <n v="2220"/>
    <n v="1893"/>
    <n v="1371"/>
    <n v="1306"/>
    <n v="1436"/>
  </r>
  <r>
    <s v="Frontier County"/>
    <s v=" Nebraska"/>
    <n v="2011"/>
    <x v="130"/>
    <n v="2808"/>
    <n v="1424"/>
    <n v="1384"/>
    <n v="151"/>
    <n v="202"/>
    <n v="179"/>
    <n v="204"/>
    <n v="87"/>
    <n v="106"/>
    <n v="87"/>
    <n v="171"/>
    <n v="207"/>
    <n v="210"/>
    <n v="204"/>
    <n v="143"/>
    <n v="283"/>
    <n v="188"/>
    <n v="98"/>
    <n v="98"/>
    <n v="103"/>
    <n v="78"/>
  </r>
  <r>
    <s v="Chautauqua County"/>
    <s v=" Kansas"/>
    <n v="2011"/>
    <x v="112"/>
    <n v="3685"/>
    <n v="1867"/>
    <n v="1818"/>
    <n v="187"/>
    <n v="165"/>
    <n v="235"/>
    <n v="269"/>
    <n v="132"/>
    <n v="202"/>
    <n v="147"/>
    <n v="154"/>
    <n v="202"/>
    <n v="272"/>
    <n v="305"/>
    <n v="269"/>
    <n v="254"/>
    <n v="228"/>
    <n v="235"/>
    <n v="132"/>
    <n v="128"/>
    <n v="165"/>
  </r>
  <r>
    <s v="Cherokee County"/>
    <s v=" Kansas"/>
    <n v="2011"/>
    <x v="112"/>
    <n v="21646"/>
    <n v="10745"/>
    <n v="10901"/>
    <n v="1342"/>
    <n v="1774"/>
    <n v="1363"/>
    <n v="1493"/>
    <n v="1060"/>
    <n v="1125"/>
    <n v="1212"/>
    <n v="1450"/>
    <n v="1406"/>
    <n v="1623"/>
    <n v="1623"/>
    <n v="1190"/>
    <n v="1536"/>
    <n v="1103"/>
    <n v="779"/>
    <n v="606"/>
    <n v="432"/>
    <n v="519"/>
  </r>
  <r>
    <s v="Cheyenne County"/>
    <s v=" Kansas"/>
    <n v="2011"/>
    <x v="112"/>
    <n v="2755"/>
    <n v="1383"/>
    <n v="1372"/>
    <n v="121"/>
    <n v="170"/>
    <n v="170"/>
    <n v="192"/>
    <n v="52"/>
    <n v="129"/>
    <n v="104"/>
    <n v="101"/>
    <n v="173"/>
    <n v="181"/>
    <n v="247"/>
    <n v="165"/>
    <n v="217"/>
    <n v="168"/>
    <n v="110"/>
    <n v="112"/>
    <n v="198"/>
    <n v="134"/>
  </r>
  <r>
    <s v="Clark County"/>
    <s v=" Kansas"/>
    <n v="2011"/>
    <x v="112"/>
    <n v="2179"/>
    <n v="1059"/>
    <n v="1120"/>
    <n v="108"/>
    <n v="180"/>
    <n v="161"/>
    <n v="137"/>
    <n v="54"/>
    <n v="98"/>
    <n v="152"/>
    <n v="115"/>
    <n v="137"/>
    <n v="161"/>
    <n v="143"/>
    <n v="172"/>
    <n v="87"/>
    <n v="135"/>
    <n v="69"/>
    <n v="119"/>
    <n v="74"/>
    <n v="74"/>
  </r>
  <r>
    <s v="Cloud County"/>
    <s v=" Kansas"/>
    <n v="2011"/>
    <x v="112"/>
    <n v="9501"/>
    <n v="4604"/>
    <n v="4897"/>
    <n v="627"/>
    <n v="560"/>
    <n v="475"/>
    <n v="788"/>
    <n v="655"/>
    <n v="503"/>
    <n v="437"/>
    <n v="418"/>
    <n v="560"/>
    <n v="617"/>
    <n v="665"/>
    <n v="456"/>
    <n v="741"/>
    <n v="427"/>
    <n v="456"/>
    <n v="351"/>
    <n v="313"/>
    <n v="456"/>
  </r>
  <r>
    <s v="Comanche County"/>
    <s v=" Kansas"/>
    <n v="2011"/>
    <x v="112"/>
    <n v="1903"/>
    <n v="944"/>
    <n v="959"/>
    <n v="110"/>
    <n v="114"/>
    <n v="144"/>
    <n v="119"/>
    <n v="51"/>
    <n v="70"/>
    <n v="81"/>
    <n v="131"/>
    <n v="60"/>
    <n v="144"/>
    <n v="154"/>
    <n v="110"/>
    <n v="178"/>
    <n v="95"/>
    <n v="97"/>
    <n v="87"/>
    <n v="81"/>
    <n v="68"/>
  </r>
  <r>
    <s v="Cowley County"/>
    <s v=" Kansas"/>
    <n v="2011"/>
    <x v="112"/>
    <n v="36237"/>
    <n v="18107"/>
    <n v="18130"/>
    <n v="2464"/>
    <n v="2101"/>
    <n v="2754"/>
    <n v="3043"/>
    <n v="2391"/>
    <n v="1993"/>
    <n v="1848"/>
    <n v="2137"/>
    <n v="2210"/>
    <n v="2645"/>
    <n v="2572"/>
    <n v="2391"/>
    <n v="2029"/>
    <n v="1666"/>
    <n v="1232"/>
    <n v="1050"/>
    <n v="869"/>
    <n v="833"/>
  </r>
  <r>
    <s v="Crawford County"/>
    <s v=" Kansas"/>
    <n v="2011"/>
    <x v="112"/>
    <n v="39051"/>
    <n v="19388"/>
    <n v="19663"/>
    <n v="2499"/>
    <n v="2499"/>
    <n v="2147"/>
    <n v="3202"/>
    <n v="5037"/>
    <n v="2850"/>
    <n v="2069"/>
    <n v="2343"/>
    <n v="1874"/>
    <n v="2421"/>
    <n v="2460"/>
    <n v="2343"/>
    <n v="1913"/>
    <n v="1444"/>
    <n v="1171"/>
    <n v="1015"/>
    <n v="976"/>
    <n v="781"/>
  </r>
  <r>
    <s v="Dickinson County"/>
    <s v=" Kansas"/>
    <n v="2011"/>
    <x v="112"/>
    <n v="19713"/>
    <n v="9642"/>
    <n v="10071"/>
    <n v="1202"/>
    <n v="1340"/>
    <n v="1419"/>
    <n v="1360"/>
    <n v="946"/>
    <n v="1044"/>
    <n v="1064"/>
    <n v="1084"/>
    <n v="1301"/>
    <n v="1498"/>
    <n v="1498"/>
    <n v="1301"/>
    <n v="1044"/>
    <n v="965"/>
    <n v="729"/>
    <n v="630"/>
    <n v="650"/>
    <n v="591"/>
  </r>
  <r>
    <s v="Doniphan County"/>
    <s v=" Kansas"/>
    <n v="2011"/>
    <x v="112"/>
    <n v="7959"/>
    <n v="3993"/>
    <n v="3966"/>
    <n v="437"/>
    <n v="397"/>
    <n v="596"/>
    <n v="819"/>
    <n v="541"/>
    <n v="405"/>
    <n v="429"/>
    <n v="541"/>
    <n v="405"/>
    <n v="533"/>
    <n v="596"/>
    <n v="469"/>
    <n v="541"/>
    <n v="342"/>
    <n v="270"/>
    <n v="214"/>
    <n v="206"/>
    <n v="214"/>
  </r>
  <r>
    <s v="Douglas County"/>
    <s v=" Kansas"/>
    <n v="2011"/>
    <x v="112"/>
    <n v="110075"/>
    <n v="55027"/>
    <n v="55048"/>
    <n v="6054"/>
    <n v="5613"/>
    <n v="5723"/>
    <n v="10897"/>
    <n v="20694"/>
    <n v="9576"/>
    <n v="7044"/>
    <n v="6384"/>
    <n v="5723"/>
    <n v="6164"/>
    <n v="6164"/>
    <n v="5723"/>
    <n v="4513"/>
    <n v="3082"/>
    <n v="1981"/>
    <n v="1761"/>
    <n v="1541"/>
    <n v="1320"/>
  </r>
  <r>
    <s v="Elk County"/>
    <s v=" Kansas"/>
    <n v="2011"/>
    <x v="112"/>
    <n v="2899"/>
    <n v="1420"/>
    <n v="1479"/>
    <n v="150"/>
    <n v="168"/>
    <n v="150"/>
    <n v="182"/>
    <n v="104"/>
    <n v="130"/>
    <n v="104"/>
    <n v="127"/>
    <n v="223"/>
    <n v="165"/>
    <n v="223"/>
    <n v="243"/>
    <n v="220"/>
    <n v="197"/>
    <n v="171"/>
    <n v="89"/>
    <n v="110"/>
    <n v="136"/>
  </r>
  <r>
    <s v="Ellis County"/>
    <s v=" Kansas"/>
    <n v="2011"/>
    <x v="112"/>
    <n v="28253"/>
    <n v="14009"/>
    <n v="14244"/>
    <n v="1836"/>
    <n v="1525"/>
    <n v="1638"/>
    <n v="2316"/>
    <n v="4040"/>
    <n v="2147"/>
    <n v="1638"/>
    <n v="1214"/>
    <n v="1525"/>
    <n v="1695"/>
    <n v="1892"/>
    <n v="1751"/>
    <n v="1243"/>
    <n v="960"/>
    <n v="762"/>
    <n v="875"/>
    <n v="593"/>
    <n v="593"/>
  </r>
  <r>
    <s v="Ellsworth County"/>
    <s v=" Kansas"/>
    <n v="2011"/>
    <x v="112"/>
    <n v="6481"/>
    <n v="3557"/>
    <n v="2924"/>
    <n v="311"/>
    <n v="272"/>
    <n v="337"/>
    <n v="317"/>
    <n v="499"/>
    <n v="499"/>
    <n v="349"/>
    <n v="349"/>
    <n v="388"/>
    <n v="505"/>
    <n v="589"/>
    <n v="434"/>
    <n v="414"/>
    <n v="304"/>
    <n v="272"/>
    <n v="207"/>
    <n v="168"/>
    <n v="259"/>
  </r>
  <r>
    <s v="Finney County"/>
    <s v=" Kansas"/>
    <n v="2011"/>
    <x v="112"/>
    <n v="36297"/>
    <n v="18183"/>
    <n v="18114"/>
    <n v="3339"/>
    <n v="2867"/>
    <n v="3448"/>
    <n v="3157"/>
    <n v="2794"/>
    <n v="2395"/>
    <n v="2286"/>
    <n v="2468"/>
    <n v="2141"/>
    <n v="2831"/>
    <n v="2286"/>
    <n v="1851"/>
    <n v="1415"/>
    <n v="1016"/>
    <n v="580"/>
    <n v="653"/>
    <n v="290"/>
    <n v="471"/>
  </r>
  <r>
    <s v="Ford County"/>
    <s v=" Kansas"/>
    <n v="2011"/>
    <x v="112"/>
    <n v="33232"/>
    <n v="16970"/>
    <n v="16262"/>
    <n v="3256"/>
    <n v="2857"/>
    <n v="2558"/>
    <n v="2558"/>
    <n v="2425"/>
    <n v="2592"/>
    <n v="2259"/>
    <n v="1894"/>
    <n v="2293"/>
    <n v="2126"/>
    <n v="2027"/>
    <n v="1728"/>
    <n v="1395"/>
    <n v="797"/>
    <n v="664"/>
    <n v="631"/>
    <n v="531"/>
    <n v="564"/>
  </r>
  <r>
    <s v="Franklin County"/>
    <s v=" Kansas"/>
    <n v="2011"/>
    <x v="112"/>
    <n v="25882"/>
    <n v="12834"/>
    <n v="13048"/>
    <n v="1915"/>
    <n v="2122"/>
    <n v="1501"/>
    <n v="1915"/>
    <n v="1527"/>
    <n v="1552"/>
    <n v="1475"/>
    <n v="1475"/>
    <n v="1759"/>
    <n v="2122"/>
    <n v="1967"/>
    <n v="1811"/>
    <n v="1112"/>
    <n v="1009"/>
    <n v="905"/>
    <n v="698"/>
    <n v="543"/>
    <n v="465"/>
  </r>
  <r>
    <s v="Geary County"/>
    <s v=" Kansas"/>
    <n v="2011"/>
    <x v="112"/>
    <n v="32081"/>
    <n v="16279"/>
    <n v="15802"/>
    <n v="3368"/>
    <n v="2726"/>
    <n v="2277"/>
    <n v="2470"/>
    <n v="3143"/>
    <n v="3368"/>
    <n v="2341"/>
    <n v="2181"/>
    <n v="1668"/>
    <n v="1732"/>
    <n v="1668"/>
    <n v="1475"/>
    <n v="1058"/>
    <n v="641"/>
    <n v="737"/>
    <n v="641"/>
    <n v="288"/>
    <n v="288"/>
  </r>
  <r>
    <s v="Gove County"/>
    <s v=" Kansas"/>
    <n v="2011"/>
    <x v="112"/>
    <n v="2695"/>
    <n v="1330"/>
    <n v="1365"/>
    <n v="172"/>
    <n v="142"/>
    <n v="167"/>
    <n v="150"/>
    <n v="80"/>
    <n v="156"/>
    <n v="137"/>
    <n v="107"/>
    <n v="123"/>
    <n v="183"/>
    <n v="229"/>
    <n v="161"/>
    <n v="229"/>
    <n v="150"/>
    <n v="140"/>
    <n v="142"/>
    <n v="118"/>
    <n v="105"/>
  </r>
  <r>
    <s v="Grant County"/>
    <s v=" Kansas"/>
    <n v="2011"/>
    <x v="112"/>
    <n v="7795"/>
    <n v="3903"/>
    <n v="3892"/>
    <n v="685"/>
    <n v="763"/>
    <n v="670"/>
    <n v="483"/>
    <n v="545"/>
    <n v="444"/>
    <n v="444"/>
    <n v="514"/>
    <n v="522"/>
    <n v="592"/>
    <n v="475"/>
    <n v="397"/>
    <n v="397"/>
    <n v="350"/>
    <n v="171"/>
    <n v="202"/>
    <n v="93"/>
    <n v="38"/>
  </r>
  <r>
    <s v="Gray County"/>
    <s v=" Kansas"/>
    <n v="2011"/>
    <x v="112"/>
    <n v="5923"/>
    <n v="2847"/>
    <n v="3076"/>
    <n v="485"/>
    <n v="467"/>
    <n v="533"/>
    <n v="485"/>
    <n v="284"/>
    <n v="331"/>
    <n v="390"/>
    <n v="260"/>
    <n v="450"/>
    <n v="461"/>
    <n v="390"/>
    <n v="355"/>
    <n v="284"/>
    <n v="195"/>
    <n v="171"/>
    <n v="82"/>
    <n v="130"/>
    <n v="153"/>
  </r>
  <r>
    <s v="Greeley County"/>
    <s v=" Kansas"/>
    <n v="2011"/>
    <x v="112"/>
    <n v="1232"/>
    <n v="560"/>
    <n v="672"/>
    <n v="45"/>
    <n v="64"/>
    <n v="78"/>
    <n v="93"/>
    <n v="33"/>
    <n v="51"/>
    <n v="18"/>
    <n v="48"/>
    <n v="77"/>
    <n v="114"/>
    <n v="140"/>
    <n v="108"/>
    <n v="55"/>
    <n v="73"/>
    <n v="50"/>
    <n v="66"/>
    <n v="61"/>
    <n v="50"/>
  </r>
  <r>
    <s v="Greenwood County"/>
    <s v=" Kansas"/>
    <n v="2011"/>
    <x v="112"/>
    <n v="6764"/>
    <n v="3343"/>
    <n v="3421"/>
    <n v="405"/>
    <n v="459"/>
    <n v="399"/>
    <n v="412"/>
    <n v="270"/>
    <n v="317"/>
    <n v="311"/>
    <n v="324"/>
    <n v="385"/>
    <n v="487"/>
    <n v="534"/>
    <n v="507"/>
    <n v="446"/>
    <n v="297"/>
    <n v="439"/>
    <n v="297"/>
    <n v="236"/>
    <n v="223"/>
  </r>
  <r>
    <s v="Hamilton County"/>
    <s v=" Kansas"/>
    <n v="2011"/>
    <x v="112"/>
    <n v="2662"/>
    <n v="1347"/>
    <n v="1315"/>
    <n v="234"/>
    <n v="175"/>
    <n v="223"/>
    <n v="202"/>
    <n v="109"/>
    <n v="220"/>
    <n v="162"/>
    <n v="111"/>
    <n v="146"/>
    <n v="242"/>
    <n v="170"/>
    <n v="159"/>
    <n v="117"/>
    <n v="95"/>
    <n v="98"/>
    <n v="74"/>
    <n v="50"/>
    <n v="69"/>
  </r>
  <r>
    <s v="Harper County"/>
    <s v=" Kansas"/>
    <n v="2011"/>
    <x v="112"/>
    <n v="6022"/>
    <n v="2977"/>
    <n v="3045"/>
    <n v="409"/>
    <n v="373"/>
    <n v="385"/>
    <n v="337"/>
    <n v="325"/>
    <n v="301"/>
    <n v="313"/>
    <n v="331"/>
    <n v="289"/>
    <n v="355"/>
    <n v="463"/>
    <n v="409"/>
    <n v="439"/>
    <n v="325"/>
    <n v="289"/>
    <n v="283"/>
    <n v="180"/>
    <n v="204"/>
  </r>
  <r>
    <s v="Harvey County"/>
    <s v=" Kansas"/>
    <n v="2011"/>
    <x v="112"/>
    <n v="34392"/>
    <n v="16745"/>
    <n v="17647"/>
    <n v="2304"/>
    <n v="2235"/>
    <n v="2613"/>
    <n v="2648"/>
    <n v="2132"/>
    <n v="1857"/>
    <n v="1891"/>
    <n v="1753"/>
    <n v="2063"/>
    <n v="2579"/>
    <n v="2407"/>
    <n v="2097"/>
    <n v="1925"/>
    <n v="1410"/>
    <n v="1169"/>
    <n v="1203"/>
    <n v="962"/>
    <n v="1169"/>
  </r>
  <r>
    <s v="Haskell County"/>
    <s v=" Kansas"/>
    <n v="2011"/>
    <x v="112"/>
    <n v="4217"/>
    <n v="2078"/>
    <n v="2139"/>
    <n v="350"/>
    <n v="354"/>
    <n v="350"/>
    <n v="299"/>
    <n v="244"/>
    <n v="274"/>
    <n v="290"/>
    <n v="409"/>
    <n v="139"/>
    <n v="253"/>
    <n v="282"/>
    <n v="278"/>
    <n v="210"/>
    <n v="151"/>
    <n v="88"/>
    <n v="96"/>
    <n v="59"/>
    <n v="92"/>
  </r>
  <r>
    <s v="Hodgeman County"/>
    <s v=" Kansas"/>
    <n v="2011"/>
    <x v="112"/>
    <n v="1944"/>
    <n v="937"/>
    <n v="1007"/>
    <n v="126"/>
    <n v="163"/>
    <n v="147"/>
    <n v="132"/>
    <n v="68"/>
    <n v="71"/>
    <n v="73"/>
    <n v="110"/>
    <n v="87"/>
    <n v="155"/>
    <n v="200"/>
    <n v="91"/>
    <n v="114"/>
    <n v="132"/>
    <n v="85"/>
    <n v="68"/>
    <n v="62"/>
    <n v="52"/>
  </r>
  <r>
    <s v="Jackson County"/>
    <s v=" Kansas"/>
    <n v="2011"/>
    <x v="112"/>
    <n v="13374"/>
    <n v="6671"/>
    <n v="6703"/>
    <n v="869"/>
    <n v="976"/>
    <n v="1096"/>
    <n v="869"/>
    <n v="682"/>
    <n v="628"/>
    <n v="695"/>
    <n v="708"/>
    <n v="1069"/>
    <n v="1016"/>
    <n v="1016"/>
    <n v="1003"/>
    <n v="722"/>
    <n v="655"/>
    <n v="414"/>
    <n v="401"/>
    <n v="280"/>
    <n v="267"/>
  </r>
  <r>
    <s v="Jefferson County"/>
    <s v=" Kansas"/>
    <n v="2011"/>
    <x v="112"/>
    <n v="19046"/>
    <n v="9651"/>
    <n v="9395"/>
    <n v="1199"/>
    <n v="1123"/>
    <n v="1428"/>
    <n v="1428"/>
    <n v="838"/>
    <n v="857"/>
    <n v="952"/>
    <n v="1009"/>
    <n v="1428"/>
    <n v="1733"/>
    <n v="1580"/>
    <n v="1428"/>
    <n v="1180"/>
    <n v="895"/>
    <n v="723"/>
    <n v="457"/>
    <n v="399"/>
    <n v="419"/>
  </r>
  <r>
    <s v="Jewell County"/>
    <s v=" Kansas"/>
    <n v="2011"/>
    <x v="112"/>
    <n v="3117"/>
    <n v="1575"/>
    <n v="1542"/>
    <n v="143"/>
    <n v="127"/>
    <n v="168"/>
    <n v="130"/>
    <n v="146"/>
    <n v="112"/>
    <n v="115"/>
    <n v="140"/>
    <n v="146"/>
    <n v="236"/>
    <n v="277"/>
    <n v="240"/>
    <n v="280"/>
    <n v="246"/>
    <n v="155"/>
    <n v="202"/>
    <n v="134"/>
    <n v="115"/>
  </r>
  <r>
    <s v="Johnson County"/>
    <s v=" Kansas"/>
    <n v="2011"/>
    <x v="112"/>
    <n v="538836"/>
    <n v="263084"/>
    <n v="275752"/>
    <n v="38257"/>
    <n v="40412"/>
    <n v="39335"/>
    <n v="34485"/>
    <n v="28019"/>
    <n v="39335"/>
    <n v="38796"/>
    <n v="39873"/>
    <n v="39335"/>
    <n v="42029"/>
    <n v="39335"/>
    <n v="34485"/>
    <n v="26402"/>
    <n v="17242"/>
    <n v="12932"/>
    <n v="9699"/>
    <n v="9160"/>
    <n v="9160"/>
  </r>
  <r>
    <s v="Kearny County"/>
    <s v=" Kansas"/>
    <n v="2011"/>
    <x v="112"/>
    <n v="3951"/>
    <n v="1956"/>
    <n v="1995"/>
    <n v="316"/>
    <n v="272"/>
    <n v="418"/>
    <n v="308"/>
    <n v="248"/>
    <n v="185"/>
    <n v="173"/>
    <n v="347"/>
    <n v="229"/>
    <n v="320"/>
    <n v="233"/>
    <n v="316"/>
    <n v="90"/>
    <n v="98"/>
    <n v="161"/>
    <n v="82"/>
    <n v="59"/>
    <n v="90"/>
  </r>
  <r>
    <s v="Labette County"/>
    <s v=" Kansas"/>
    <n v="2011"/>
    <x v="112"/>
    <n v="21710"/>
    <n v="10639"/>
    <n v="11071"/>
    <n v="1432"/>
    <n v="1389"/>
    <n v="1563"/>
    <n v="1519"/>
    <n v="1346"/>
    <n v="1215"/>
    <n v="1128"/>
    <n v="1172"/>
    <n v="1389"/>
    <n v="1606"/>
    <n v="1584"/>
    <n v="1389"/>
    <n v="1367"/>
    <n v="1042"/>
    <n v="738"/>
    <n v="824"/>
    <n v="477"/>
    <n v="542"/>
  </r>
  <r>
    <s v="Lane County"/>
    <s v=" Kansas"/>
    <n v="2011"/>
    <x v="112"/>
    <n v="1511"/>
    <n v="703"/>
    <n v="808"/>
    <n v="72"/>
    <n v="99"/>
    <n v="102"/>
    <n v="45"/>
    <n v="54"/>
    <n v="96"/>
    <n v="77"/>
    <n v="63"/>
    <n v="122"/>
    <n v="71"/>
    <n v="113"/>
    <n v="111"/>
    <n v="99"/>
    <n v="78"/>
    <n v="52"/>
    <n v="123"/>
    <n v="46"/>
    <n v="78"/>
  </r>
  <r>
    <s v="Leavenworth County"/>
    <s v=" Kansas"/>
    <n v="2011"/>
    <x v="112"/>
    <n v="75500"/>
    <n v="40093"/>
    <n v="35407"/>
    <n v="5058"/>
    <n v="5285"/>
    <n v="5436"/>
    <n v="4907"/>
    <n v="4303"/>
    <n v="4756"/>
    <n v="5436"/>
    <n v="5587"/>
    <n v="5964"/>
    <n v="5813"/>
    <n v="5964"/>
    <n v="4832"/>
    <n v="4001"/>
    <n v="2869"/>
    <n v="1736"/>
    <n v="1283"/>
    <n v="1132"/>
    <n v="1208"/>
  </r>
  <r>
    <s v="Linn County"/>
    <s v=" Kansas"/>
    <n v="2011"/>
    <x v="112"/>
    <n v="9702"/>
    <n v="4888"/>
    <n v="4814"/>
    <n v="553"/>
    <n v="620"/>
    <n v="659"/>
    <n v="601"/>
    <n v="446"/>
    <n v="446"/>
    <n v="533"/>
    <n v="504"/>
    <n v="611"/>
    <n v="747"/>
    <n v="717"/>
    <n v="727"/>
    <n v="698"/>
    <n v="659"/>
    <n v="358"/>
    <n v="349"/>
    <n v="252"/>
    <n v="223"/>
  </r>
  <r>
    <s v="Logan County"/>
    <s v=" Kansas"/>
    <n v="2011"/>
    <x v="112"/>
    <n v="2772"/>
    <n v="1384"/>
    <n v="1388"/>
    <n v="155"/>
    <n v="207"/>
    <n v="121"/>
    <n v="191"/>
    <n v="74"/>
    <n v="149"/>
    <n v="205"/>
    <n v="83"/>
    <n v="185"/>
    <n v="230"/>
    <n v="230"/>
    <n v="202"/>
    <n v="149"/>
    <n v="155"/>
    <n v="113"/>
    <n v="99"/>
    <n v="85"/>
    <n v="133"/>
  </r>
  <r>
    <s v="Lyon County"/>
    <s v=" Kansas"/>
    <n v="2011"/>
    <x v="112"/>
    <n v="34561"/>
    <n v="16874"/>
    <n v="17687"/>
    <n v="2453"/>
    <n v="2246"/>
    <n v="2108"/>
    <n v="2834"/>
    <n v="4527"/>
    <n v="2281"/>
    <n v="1969"/>
    <n v="1728"/>
    <n v="2073"/>
    <n v="2315"/>
    <n v="2211"/>
    <n v="1900"/>
    <n v="1797"/>
    <n v="1105"/>
    <n v="898"/>
    <n v="725"/>
    <n v="552"/>
    <n v="829"/>
  </r>
  <r>
    <s v="McPherson County"/>
    <s v=" Kansas"/>
    <n v="2011"/>
    <x v="112"/>
    <n v="29190"/>
    <n v="14386"/>
    <n v="14804"/>
    <n v="1722"/>
    <n v="1809"/>
    <n v="2130"/>
    <n v="2072"/>
    <n v="1722"/>
    <n v="1547"/>
    <n v="1488"/>
    <n v="1663"/>
    <n v="1634"/>
    <n v="2160"/>
    <n v="2218"/>
    <n v="2101"/>
    <n v="1605"/>
    <n v="1284"/>
    <n v="1050"/>
    <n v="963"/>
    <n v="788"/>
    <n v="1196"/>
  </r>
  <r>
    <s v="Marion County"/>
    <s v=" Kansas"/>
    <n v="2011"/>
    <x v="112"/>
    <n v="12639"/>
    <n v="6323"/>
    <n v="6316"/>
    <n v="682"/>
    <n v="745"/>
    <n v="922"/>
    <n v="935"/>
    <n v="783"/>
    <n v="530"/>
    <n v="543"/>
    <n v="543"/>
    <n v="745"/>
    <n v="960"/>
    <n v="960"/>
    <n v="783"/>
    <n v="859"/>
    <n v="644"/>
    <n v="594"/>
    <n v="429"/>
    <n v="417"/>
    <n v="568"/>
  </r>
  <r>
    <s v="Miami County"/>
    <s v=" Kansas"/>
    <n v="2011"/>
    <x v="112"/>
    <n v="32419"/>
    <n v="16023"/>
    <n v="16396"/>
    <n v="2107"/>
    <n v="2593"/>
    <n v="2463"/>
    <n v="2334"/>
    <n v="1523"/>
    <n v="1523"/>
    <n v="1847"/>
    <n v="1847"/>
    <n v="2690"/>
    <n v="2885"/>
    <n v="2561"/>
    <n v="2042"/>
    <n v="1783"/>
    <n v="1329"/>
    <n v="907"/>
    <n v="778"/>
    <n v="583"/>
    <n v="551"/>
  </r>
  <r>
    <s v="Mitchell County"/>
    <s v=" Kansas"/>
    <n v="2011"/>
    <x v="112"/>
    <n v="6365"/>
    <n v="3197"/>
    <n v="3168"/>
    <n v="356"/>
    <n v="388"/>
    <n v="369"/>
    <n v="330"/>
    <n v="439"/>
    <n v="318"/>
    <n v="292"/>
    <n v="356"/>
    <n v="311"/>
    <n v="458"/>
    <n v="490"/>
    <n v="477"/>
    <n v="413"/>
    <n v="343"/>
    <n v="235"/>
    <n v="292"/>
    <n v="241"/>
    <n v="241"/>
  </r>
  <r>
    <s v="Montgomery County"/>
    <s v=" Kansas"/>
    <n v="2011"/>
    <x v="112"/>
    <n v="35383"/>
    <n v="17149"/>
    <n v="18234"/>
    <n v="2441"/>
    <n v="2335"/>
    <n v="2299"/>
    <n v="2653"/>
    <n v="2158"/>
    <n v="2016"/>
    <n v="1946"/>
    <n v="1981"/>
    <n v="2016"/>
    <n v="2618"/>
    <n v="2406"/>
    <n v="2370"/>
    <n v="2052"/>
    <n v="1663"/>
    <n v="1273"/>
    <n v="1061"/>
    <n v="1132"/>
    <n v="955"/>
  </r>
  <r>
    <s v="Morris County"/>
    <s v=" Kansas"/>
    <n v="2011"/>
    <x v="112"/>
    <n v="5937"/>
    <n v="2890"/>
    <n v="3047"/>
    <n v="284"/>
    <n v="326"/>
    <n v="427"/>
    <n v="403"/>
    <n v="249"/>
    <n v="261"/>
    <n v="249"/>
    <n v="249"/>
    <n v="374"/>
    <n v="463"/>
    <n v="504"/>
    <n v="445"/>
    <n v="379"/>
    <n v="362"/>
    <n v="249"/>
    <n v="237"/>
    <n v="284"/>
    <n v="172"/>
  </r>
  <r>
    <s v="Morton County"/>
    <s v=" Kansas"/>
    <n v="2011"/>
    <x v="112"/>
    <n v="3228"/>
    <n v="1621"/>
    <n v="1607"/>
    <n v="209"/>
    <n v="190"/>
    <n v="267"/>
    <n v="277"/>
    <n v="183"/>
    <n v="158"/>
    <n v="196"/>
    <n v="180"/>
    <n v="219"/>
    <n v="235"/>
    <n v="200"/>
    <n v="148"/>
    <n v="190"/>
    <n v="100"/>
    <n v="177"/>
    <n v="112"/>
    <n v="54"/>
    <n v="125"/>
  </r>
  <r>
    <s v="Nemaha County"/>
    <s v=" Kansas"/>
    <n v="2011"/>
    <x v="112"/>
    <n v="10206"/>
    <n v="5146"/>
    <n v="5060"/>
    <n v="653"/>
    <n v="673"/>
    <n v="816"/>
    <n v="683"/>
    <n v="418"/>
    <n v="489"/>
    <n v="489"/>
    <n v="551"/>
    <n v="622"/>
    <n v="806"/>
    <n v="775"/>
    <n v="642"/>
    <n v="479"/>
    <n v="438"/>
    <n v="408"/>
    <n v="326"/>
    <n v="398"/>
    <n v="540"/>
  </r>
  <r>
    <s v="Edwards County"/>
    <s v=" Kansas"/>
    <n v="2011"/>
    <x v="112"/>
    <n v="3118"/>
    <n v="1583"/>
    <n v="1535"/>
    <n v="152"/>
    <n v="190"/>
    <n v="159"/>
    <n v="193"/>
    <n v="109"/>
    <n v="159"/>
    <n v="124"/>
    <n v="168"/>
    <n v="152"/>
    <n v="249"/>
    <n v="249"/>
    <n v="246"/>
    <n v="168"/>
    <n v="174"/>
    <n v="177"/>
    <n v="162"/>
    <n v="174"/>
    <n v="109"/>
  </r>
  <r>
    <s v="Norton County"/>
    <s v=" Kansas"/>
    <n v="2011"/>
    <x v="112"/>
    <n v="5668"/>
    <n v="3099"/>
    <n v="2569"/>
    <n v="255"/>
    <n v="294"/>
    <n v="323"/>
    <n v="306"/>
    <n v="362"/>
    <n v="357"/>
    <n v="340"/>
    <n v="340"/>
    <n v="413"/>
    <n v="476"/>
    <n v="470"/>
    <n v="351"/>
    <n v="311"/>
    <n v="345"/>
    <n v="170"/>
    <n v="192"/>
    <n v="243"/>
    <n v="107"/>
  </r>
  <r>
    <s v="Osage County"/>
    <s v=" Kansas"/>
    <n v="2011"/>
    <x v="112"/>
    <n v="16360"/>
    <n v="8140"/>
    <n v="8220"/>
    <n v="997"/>
    <n v="1096"/>
    <n v="1292"/>
    <n v="1096"/>
    <n v="703"/>
    <n v="785"/>
    <n v="867"/>
    <n v="899"/>
    <n v="1030"/>
    <n v="1374"/>
    <n v="1390"/>
    <n v="1177"/>
    <n v="965"/>
    <n v="752"/>
    <n v="670"/>
    <n v="539"/>
    <n v="359"/>
    <n v="343"/>
  </r>
  <r>
    <s v="Osborne County"/>
    <s v=" Kansas"/>
    <n v="2011"/>
    <x v="112"/>
    <n v="3878"/>
    <n v="1920"/>
    <n v="1958"/>
    <n v="193"/>
    <n v="190"/>
    <n v="240"/>
    <n v="228"/>
    <n v="197"/>
    <n v="174"/>
    <n v="158"/>
    <n v="186"/>
    <n v="193"/>
    <n v="294"/>
    <n v="329"/>
    <n v="263"/>
    <n v="236"/>
    <n v="221"/>
    <n v="186"/>
    <n v="224"/>
    <n v="158"/>
    <n v="201"/>
  </r>
  <r>
    <s v="Ottawa County"/>
    <s v=" Kansas"/>
    <n v="2011"/>
    <x v="112"/>
    <n v="6114"/>
    <n v="3173"/>
    <n v="2941"/>
    <n v="354"/>
    <n v="434"/>
    <n v="464"/>
    <n v="391"/>
    <n v="213"/>
    <n v="275"/>
    <n v="348"/>
    <n v="427"/>
    <n v="330"/>
    <n v="525"/>
    <n v="489"/>
    <n v="409"/>
    <n v="385"/>
    <n v="324"/>
    <n v="232"/>
    <n v="201"/>
    <n v="165"/>
    <n v="140"/>
  </r>
  <r>
    <s v="Pawnee County"/>
    <s v=" Kansas"/>
    <n v="2011"/>
    <x v="112"/>
    <n v="6942"/>
    <n v="3998"/>
    <n v="2944"/>
    <n v="319"/>
    <n v="381"/>
    <n v="333"/>
    <n v="617"/>
    <n v="381"/>
    <n v="423"/>
    <n v="388"/>
    <n v="395"/>
    <n v="402"/>
    <n v="520"/>
    <n v="576"/>
    <n v="631"/>
    <n v="340"/>
    <n v="354"/>
    <n v="249"/>
    <n v="208"/>
    <n v="215"/>
    <n v="201"/>
  </r>
  <r>
    <s v="Phillips County"/>
    <s v=" Kansas"/>
    <n v="2011"/>
    <x v="112"/>
    <n v="5597"/>
    <n v="2774"/>
    <n v="2823"/>
    <n v="302"/>
    <n v="386"/>
    <n v="414"/>
    <n v="324"/>
    <n v="240"/>
    <n v="240"/>
    <n v="296"/>
    <n v="251"/>
    <n v="313"/>
    <n v="408"/>
    <n v="442"/>
    <n v="464"/>
    <n v="363"/>
    <n v="268"/>
    <n v="279"/>
    <n v="240"/>
    <n v="184"/>
    <n v="173"/>
  </r>
  <r>
    <s v="Pottawatomie County"/>
    <s v=" Kansas"/>
    <n v="2011"/>
    <x v="112"/>
    <n v="21223"/>
    <n v="10553"/>
    <n v="10670"/>
    <n v="1761"/>
    <n v="1676"/>
    <n v="1697"/>
    <n v="1570"/>
    <n v="1039"/>
    <n v="1358"/>
    <n v="1315"/>
    <n v="1506"/>
    <n v="1167"/>
    <n v="1612"/>
    <n v="1528"/>
    <n v="1146"/>
    <n v="1188"/>
    <n v="806"/>
    <n v="509"/>
    <n v="509"/>
    <n v="403"/>
    <n v="382"/>
  </r>
  <r>
    <s v="Rawlins County"/>
    <s v=" Kansas"/>
    <n v="2011"/>
    <x v="112"/>
    <n v="2565"/>
    <n v="1317"/>
    <n v="1248"/>
    <n v="130"/>
    <n v="130"/>
    <n v="112"/>
    <n v="146"/>
    <n v="107"/>
    <n v="112"/>
    <n v="79"/>
    <n v="97"/>
    <n v="138"/>
    <n v="189"/>
    <n v="212"/>
    <n v="238"/>
    <n v="179"/>
    <n v="166"/>
    <n v="141"/>
    <n v="174"/>
    <n v="100"/>
    <n v="105"/>
  </r>
  <r>
    <s v="Reno County"/>
    <s v=" Kansas"/>
    <n v="2011"/>
    <x v="112"/>
    <n v="64207"/>
    <n v="32025"/>
    <n v="32182"/>
    <n v="4173"/>
    <n v="4237"/>
    <n v="4237"/>
    <n v="4366"/>
    <n v="4109"/>
    <n v="3916"/>
    <n v="3595"/>
    <n v="3724"/>
    <n v="3788"/>
    <n v="4558"/>
    <n v="4687"/>
    <n v="4301"/>
    <n v="3788"/>
    <n v="2760"/>
    <n v="2247"/>
    <n v="2247"/>
    <n v="1733"/>
    <n v="1797"/>
  </r>
  <r>
    <s v="Republic County"/>
    <s v=" Kansas"/>
    <n v="2011"/>
    <x v="112"/>
    <n v="5019"/>
    <n v="2430"/>
    <n v="2589"/>
    <n v="235"/>
    <n v="245"/>
    <n v="276"/>
    <n v="306"/>
    <n v="180"/>
    <n v="200"/>
    <n v="175"/>
    <n v="145"/>
    <n v="321"/>
    <n v="381"/>
    <n v="426"/>
    <n v="431"/>
    <n v="331"/>
    <n v="281"/>
    <n v="286"/>
    <n v="281"/>
    <n v="235"/>
    <n v="281"/>
  </r>
  <r>
    <s v="Rice County"/>
    <s v=" Kansas"/>
    <n v="2011"/>
    <x v="112"/>
    <n v="10102"/>
    <n v="4937"/>
    <n v="5165"/>
    <n v="646"/>
    <n v="555"/>
    <n v="798"/>
    <n v="757"/>
    <n v="727"/>
    <n v="585"/>
    <n v="585"/>
    <n v="525"/>
    <n v="525"/>
    <n v="676"/>
    <n v="747"/>
    <n v="626"/>
    <n v="535"/>
    <n v="474"/>
    <n v="464"/>
    <n v="393"/>
    <n v="222"/>
    <n v="262"/>
  </r>
  <r>
    <s v="Riley County"/>
    <s v=" Kansas"/>
    <n v="2011"/>
    <x v="112"/>
    <n v="70249"/>
    <n v="36518"/>
    <n v="33731"/>
    <n v="4566"/>
    <n v="3863"/>
    <n v="2528"/>
    <n v="8219"/>
    <n v="17492"/>
    <n v="7867"/>
    <n v="4214"/>
    <n v="3161"/>
    <n v="2739"/>
    <n v="2809"/>
    <n v="2880"/>
    <n v="2809"/>
    <n v="2037"/>
    <n v="1404"/>
    <n v="1053"/>
    <n v="913"/>
    <n v="913"/>
    <n v="772"/>
  </r>
  <r>
    <s v="Saline County"/>
    <s v=" Kansas"/>
    <n v="2011"/>
    <x v="112"/>
    <n v="55258"/>
    <n v="27304"/>
    <n v="27954"/>
    <n v="3868"/>
    <n v="3702"/>
    <n v="3812"/>
    <n v="4033"/>
    <n v="3481"/>
    <n v="3757"/>
    <n v="3149"/>
    <n v="2928"/>
    <n v="3978"/>
    <n v="3923"/>
    <n v="4089"/>
    <n v="3481"/>
    <n v="2928"/>
    <n v="2376"/>
    <n v="1768"/>
    <n v="1436"/>
    <n v="1215"/>
    <n v="1326"/>
  </r>
  <r>
    <s v="Sedgwick County"/>
    <s v=" Kansas"/>
    <n v="2011"/>
    <x v="112"/>
    <n v="491988"/>
    <n v="243020"/>
    <n v="248968"/>
    <n v="38375"/>
    <n v="37391"/>
    <n v="35423"/>
    <n v="34931"/>
    <n v="34439"/>
    <n v="36407"/>
    <n v="32471"/>
    <n v="31979"/>
    <n v="30011"/>
    <n v="34931"/>
    <n v="35423"/>
    <n v="30503"/>
    <n v="23123"/>
    <n v="16727"/>
    <n v="12299"/>
    <n v="11315"/>
    <n v="8363"/>
    <n v="7871"/>
  </r>
  <r>
    <s v="Seward County"/>
    <s v=" Kansas"/>
    <n v="2011"/>
    <x v="112"/>
    <n v="22802"/>
    <n v="11651"/>
    <n v="11151"/>
    <n v="2439"/>
    <n v="1915"/>
    <n v="1892"/>
    <n v="1915"/>
    <n v="1846"/>
    <n v="1641"/>
    <n v="1596"/>
    <n v="2029"/>
    <n v="1026"/>
    <n v="1390"/>
    <n v="1299"/>
    <n v="1117"/>
    <n v="798"/>
    <n v="456"/>
    <n v="478"/>
    <n v="273"/>
    <n v="364"/>
    <n v="296"/>
  </r>
  <r>
    <s v="Shawnee County"/>
    <s v=" Kansas"/>
    <n v="2011"/>
    <x v="112"/>
    <n v="176723"/>
    <n v="85483"/>
    <n v="91240"/>
    <n v="12370"/>
    <n v="12017"/>
    <n v="12193"/>
    <n v="11663"/>
    <n v="10956"/>
    <n v="12017"/>
    <n v="10780"/>
    <n v="10426"/>
    <n v="10956"/>
    <n v="12547"/>
    <n v="13077"/>
    <n v="12724"/>
    <n v="9896"/>
    <n v="7245"/>
    <n v="5655"/>
    <n v="4948"/>
    <n v="3887"/>
    <n v="3534"/>
  </r>
  <r>
    <s v="Kiowa County"/>
    <s v=" Kansas"/>
    <n v="2011"/>
    <x v="112"/>
    <n v="2572"/>
    <n v="1314"/>
    <n v="1258"/>
    <n v="169"/>
    <n v="154"/>
    <n v="187"/>
    <n v="164"/>
    <n v="120"/>
    <n v="66"/>
    <n v="82"/>
    <n v="136"/>
    <n v="146"/>
    <n v="210"/>
    <n v="221"/>
    <n v="177"/>
    <n v="162"/>
    <n v="164"/>
    <n v="84"/>
    <n v="95"/>
    <n v="74"/>
    <n v="154"/>
  </r>
  <r>
    <s v="Sherman County"/>
    <s v=" Kansas"/>
    <n v="2011"/>
    <x v="112"/>
    <n v="6019"/>
    <n v="3093"/>
    <n v="2926"/>
    <n v="427"/>
    <n v="312"/>
    <n v="355"/>
    <n v="457"/>
    <n v="198"/>
    <n v="553"/>
    <n v="270"/>
    <n v="264"/>
    <n v="385"/>
    <n v="403"/>
    <n v="457"/>
    <n v="403"/>
    <n v="331"/>
    <n v="361"/>
    <n v="276"/>
    <n v="337"/>
    <n v="144"/>
    <n v="78"/>
  </r>
  <r>
    <s v="Stanton County"/>
    <s v=" Kansas"/>
    <n v="2011"/>
    <x v="112"/>
    <n v="2204"/>
    <n v="1114"/>
    <n v="1090"/>
    <n v="193"/>
    <n v="156"/>
    <n v="163"/>
    <n v="147"/>
    <n v="176"/>
    <n v="114"/>
    <n v="132"/>
    <n v="112"/>
    <n v="187"/>
    <n v="125"/>
    <n v="112"/>
    <n v="83"/>
    <n v="152"/>
    <n v="81"/>
    <n v="81"/>
    <n v="105"/>
    <n v="50"/>
    <n v="26"/>
  </r>
  <r>
    <s v="Stevens County"/>
    <s v=" Kansas"/>
    <n v="2011"/>
    <x v="112"/>
    <n v="5558"/>
    <n v="2733"/>
    <n v="2825"/>
    <n v="450"/>
    <n v="550"/>
    <n v="455"/>
    <n v="294"/>
    <n v="244"/>
    <n v="389"/>
    <n v="489"/>
    <n v="377"/>
    <n v="283"/>
    <n v="400"/>
    <n v="355"/>
    <n v="289"/>
    <n v="238"/>
    <n v="205"/>
    <n v="155"/>
    <n v="183"/>
    <n v="94"/>
    <n v="105"/>
  </r>
  <r>
    <s v="Sumner County"/>
    <s v=" Kansas"/>
    <n v="2011"/>
    <x v="112"/>
    <n v="24115"/>
    <n v="12073"/>
    <n v="12042"/>
    <n v="1519"/>
    <n v="1663"/>
    <n v="1953"/>
    <n v="1760"/>
    <n v="1253"/>
    <n v="1253"/>
    <n v="1278"/>
    <n v="1398"/>
    <n v="1422"/>
    <n v="1856"/>
    <n v="2049"/>
    <n v="1760"/>
    <n v="1278"/>
    <n v="1109"/>
    <n v="651"/>
    <n v="699"/>
    <n v="458"/>
    <n v="699"/>
  </r>
  <r>
    <s v="Thomas County"/>
    <s v=" Kansas"/>
    <n v="2011"/>
    <x v="112"/>
    <n v="7809"/>
    <n v="3783"/>
    <n v="4026"/>
    <n v="507"/>
    <n v="452"/>
    <n v="468"/>
    <n v="796"/>
    <n v="718"/>
    <n v="499"/>
    <n v="374"/>
    <n v="281"/>
    <n v="515"/>
    <n v="523"/>
    <n v="585"/>
    <n v="609"/>
    <n v="288"/>
    <n v="320"/>
    <n v="242"/>
    <n v="218"/>
    <n v="117"/>
    <n v="288"/>
  </r>
  <r>
    <s v="Trego County"/>
    <s v=" Kansas"/>
    <n v="2011"/>
    <x v="112"/>
    <n v="2965"/>
    <n v="1457"/>
    <n v="1508"/>
    <n v="127"/>
    <n v="148"/>
    <n v="231"/>
    <n v="148"/>
    <n v="180"/>
    <n v="100"/>
    <n v="106"/>
    <n v="121"/>
    <n v="180"/>
    <n v="222"/>
    <n v="269"/>
    <n v="225"/>
    <n v="210"/>
    <n v="160"/>
    <n v="163"/>
    <n v="112"/>
    <n v="100"/>
    <n v="157"/>
  </r>
  <r>
    <s v="Wabaunsee County"/>
    <s v=" Kansas"/>
    <n v="2011"/>
    <x v="112"/>
    <n v="7041"/>
    <n v="3575"/>
    <n v="3466"/>
    <n v="464"/>
    <n v="436"/>
    <n v="563"/>
    <n v="443"/>
    <n v="309"/>
    <n v="366"/>
    <n v="401"/>
    <n v="387"/>
    <n v="394"/>
    <n v="633"/>
    <n v="619"/>
    <n v="563"/>
    <n v="387"/>
    <n v="281"/>
    <n v="302"/>
    <n v="190"/>
    <n v="168"/>
    <n v="126"/>
  </r>
  <r>
    <s v="Wallace County"/>
    <s v=" Kansas"/>
    <n v="2011"/>
    <x v="112"/>
    <n v="1499"/>
    <n v="747"/>
    <n v="752"/>
    <n v="97"/>
    <n v="94"/>
    <n v="97"/>
    <n v="82"/>
    <n v="55"/>
    <n v="82"/>
    <n v="70"/>
    <n v="79"/>
    <n v="73"/>
    <n v="145"/>
    <n v="121"/>
    <n v="133"/>
    <n v="103"/>
    <n v="49"/>
    <n v="71"/>
    <n v="61"/>
    <n v="35"/>
    <n v="43"/>
  </r>
  <r>
    <s v="Washington County"/>
    <s v=" Kansas"/>
    <n v="2011"/>
    <x v="112"/>
    <n v="5830"/>
    <n v="2963"/>
    <n v="2867"/>
    <n v="326"/>
    <n v="332"/>
    <n v="384"/>
    <n v="378"/>
    <n v="221"/>
    <n v="291"/>
    <n v="262"/>
    <n v="285"/>
    <n v="338"/>
    <n v="431"/>
    <n v="460"/>
    <n v="343"/>
    <n v="419"/>
    <n v="332"/>
    <n v="291"/>
    <n v="227"/>
    <n v="244"/>
    <n v="262"/>
  </r>
  <r>
    <s v="Woodson County"/>
    <s v=" Kansas"/>
    <n v="2011"/>
    <x v="112"/>
    <n v="3324"/>
    <n v="1669"/>
    <n v="1655"/>
    <n v="182"/>
    <n v="226"/>
    <n v="152"/>
    <n v="146"/>
    <n v="159"/>
    <n v="189"/>
    <n v="139"/>
    <n v="122"/>
    <n v="199"/>
    <n v="245"/>
    <n v="299"/>
    <n v="272"/>
    <n v="242"/>
    <n v="146"/>
    <n v="172"/>
    <n v="152"/>
    <n v="116"/>
    <n v="156"/>
  </r>
  <r>
    <s v="Wyandotte County"/>
    <s v=" Kansas"/>
    <n v="2011"/>
    <x v="112"/>
    <n v="156362"/>
    <n v="77136"/>
    <n v="79226"/>
    <n v="13603"/>
    <n v="12352"/>
    <n v="11414"/>
    <n v="11101"/>
    <n v="10788"/>
    <n v="12352"/>
    <n v="10945"/>
    <n v="9850"/>
    <n v="10163"/>
    <n v="10788"/>
    <n v="10476"/>
    <n v="8443"/>
    <n v="7505"/>
    <n v="4690"/>
    <n v="4221"/>
    <n v="2658"/>
    <n v="2658"/>
    <n v="2501"/>
  </r>
  <r>
    <s v="Adair County"/>
    <s v=" Kentucky"/>
    <n v="2011"/>
    <x v="119"/>
    <n v="18613"/>
    <n v="9342"/>
    <n v="9271"/>
    <n v="1098"/>
    <n v="1209"/>
    <n v="1135"/>
    <n v="1544"/>
    <n v="1284"/>
    <n v="1228"/>
    <n v="1023"/>
    <n v="1042"/>
    <n v="1191"/>
    <n v="1321"/>
    <n v="1265"/>
    <n v="1321"/>
    <n v="1079"/>
    <n v="874"/>
    <n v="781"/>
    <n v="521"/>
    <n v="428"/>
    <n v="279"/>
  </r>
  <r>
    <s v="Allen County"/>
    <s v=" Kentucky"/>
    <n v="2011"/>
    <x v="119"/>
    <n v="19866"/>
    <n v="9717"/>
    <n v="10149"/>
    <n v="1331"/>
    <n v="1112"/>
    <n v="1489"/>
    <n v="1410"/>
    <n v="1231"/>
    <n v="1231"/>
    <n v="1132"/>
    <n v="1370"/>
    <n v="1350"/>
    <n v="1470"/>
    <n v="1331"/>
    <n v="1231"/>
    <n v="1291"/>
    <n v="893"/>
    <n v="814"/>
    <n v="397"/>
    <n v="377"/>
    <n v="397"/>
  </r>
  <r>
    <s v="Anderson County"/>
    <s v=" Kentucky"/>
    <n v="2011"/>
    <x v="119"/>
    <n v="21308"/>
    <n v="10313"/>
    <n v="10995"/>
    <n v="1385"/>
    <n v="1406"/>
    <n v="1640"/>
    <n v="1470"/>
    <n v="1150"/>
    <n v="1150"/>
    <n v="1470"/>
    <n v="1555"/>
    <n v="1619"/>
    <n v="1768"/>
    <n v="1512"/>
    <n v="1512"/>
    <n v="1065"/>
    <n v="831"/>
    <n v="703"/>
    <n v="511"/>
    <n v="277"/>
    <n v="298"/>
  </r>
  <r>
    <s v="Ballard County"/>
    <s v=" Kentucky"/>
    <n v="2011"/>
    <x v="119"/>
    <n v="8235"/>
    <n v="4060"/>
    <n v="4175"/>
    <n v="477"/>
    <n v="543"/>
    <n v="485"/>
    <n v="510"/>
    <n v="403"/>
    <n v="428"/>
    <n v="452"/>
    <n v="609"/>
    <n v="543"/>
    <n v="568"/>
    <n v="667"/>
    <n v="699"/>
    <n v="436"/>
    <n v="452"/>
    <n v="312"/>
    <n v="271"/>
    <n v="189"/>
    <n v="181"/>
  </r>
  <r>
    <s v="Barren County"/>
    <s v=" Kentucky"/>
    <n v="2011"/>
    <x v="119"/>
    <n v="41961"/>
    <n v="20277"/>
    <n v="21684"/>
    <n v="2727"/>
    <n v="2685"/>
    <n v="3021"/>
    <n v="2685"/>
    <n v="2223"/>
    <n v="2643"/>
    <n v="2391"/>
    <n v="2517"/>
    <n v="3189"/>
    <n v="3189"/>
    <n v="3147"/>
    <n v="2685"/>
    <n v="2391"/>
    <n v="1888"/>
    <n v="1594"/>
    <n v="1174"/>
    <n v="839"/>
    <n v="965"/>
  </r>
  <r>
    <s v="Bath County"/>
    <s v=" Kentucky"/>
    <n v="2011"/>
    <x v="119"/>
    <n v="11605"/>
    <n v="5742"/>
    <n v="5863"/>
    <n v="835"/>
    <n v="661"/>
    <n v="928"/>
    <n v="823"/>
    <n v="475"/>
    <n v="638"/>
    <n v="742"/>
    <n v="812"/>
    <n v="789"/>
    <n v="858"/>
    <n v="847"/>
    <n v="823"/>
    <n v="684"/>
    <n v="464"/>
    <n v="510"/>
    <n v="324"/>
    <n v="197"/>
    <n v="185"/>
  </r>
  <r>
    <s v="Bell County"/>
    <s v=" Kentucky"/>
    <n v="2011"/>
    <x v="119"/>
    <n v="28744"/>
    <n v="13849"/>
    <n v="14895"/>
    <n v="1695"/>
    <n v="1379"/>
    <n v="2040"/>
    <n v="2069"/>
    <n v="1782"/>
    <n v="1609"/>
    <n v="1724"/>
    <n v="1609"/>
    <n v="2213"/>
    <n v="2242"/>
    <n v="2098"/>
    <n v="2299"/>
    <n v="1552"/>
    <n v="1437"/>
    <n v="1121"/>
    <n v="776"/>
    <n v="488"/>
    <n v="603"/>
  </r>
  <r>
    <s v="Boone County"/>
    <s v=" Kentucky"/>
    <n v="2011"/>
    <x v="119"/>
    <n v="117216"/>
    <n v="57816"/>
    <n v="59400"/>
    <n v="8908"/>
    <n v="9963"/>
    <n v="9142"/>
    <n v="7619"/>
    <n v="6329"/>
    <n v="7384"/>
    <n v="8439"/>
    <n v="9611"/>
    <n v="9260"/>
    <n v="9025"/>
    <n v="8087"/>
    <n v="7032"/>
    <n v="5391"/>
    <n v="4102"/>
    <n v="2461"/>
    <n v="1875"/>
    <n v="1406"/>
    <n v="1172"/>
  </r>
  <r>
    <s v="Bourbon County"/>
    <s v=" Kentucky"/>
    <n v="2011"/>
    <x v="119"/>
    <n v="19987"/>
    <n v="9683"/>
    <n v="10304"/>
    <n v="1239"/>
    <n v="1199"/>
    <n v="1499"/>
    <n v="1279"/>
    <n v="1019"/>
    <n v="999"/>
    <n v="1279"/>
    <n v="1439"/>
    <n v="1319"/>
    <n v="1598"/>
    <n v="1499"/>
    <n v="1299"/>
    <n v="1179"/>
    <n v="899"/>
    <n v="899"/>
    <n v="499"/>
    <n v="339"/>
    <n v="479"/>
  </r>
  <r>
    <s v="Boyd County"/>
    <s v=" Kentucky"/>
    <n v="2011"/>
    <x v="119"/>
    <n v="49368"/>
    <n v="24517"/>
    <n v="24851"/>
    <n v="2912"/>
    <n v="2962"/>
    <n v="2813"/>
    <n v="3110"/>
    <n v="2517"/>
    <n v="3060"/>
    <n v="2962"/>
    <n v="2912"/>
    <n v="3751"/>
    <n v="3653"/>
    <n v="3900"/>
    <n v="3406"/>
    <n v="3159"/>
    <n v="2468"/>
    <n v="2024"/>
    <n v="1579"/>
    <n v="1283"/>
    <n v="937"/>
  </r>
  <r>
    <s v="Bracken County"/>
    <s v=" Kentucky"/>
    <n v="2011"/>
    <x v="119"/>
    <n v="8486"/>
    <n v="4250"/>
    <n v="4236"/>
    <n v="594"/>
    <n v="466"/>
    <n v="712"/>
    <n v="560"/>
    <n v="526"/>
    <n v="475"/>
    <n v="475"/>
    <n v="398"/>
    <n v="806"/>
    <n v="678"/>
    <n v="627"/>
    <n v="678"/>
    <n v="339"/>
    <n v="288"/>
    <n v="364"/>
    <n v="195"/>
    <n v="195"/>
    <n v="93"/>
  </r>
  <r>
    <s v="Breckinridge County"/>
    <s v=" Kentucky"/>
    <n v="2011"/>
    <x v="119"/>
    <n v="20029"/>
    <n v="10045"/>
    <n v="9984"/>
    <n v="1221"/>
    <n v="1442"/>
    <n v="1422"/>
    <n v="1261"/>
    <n v="1021"/>
    <n v="1041"/>
    <n v="1081"/>
    <n v="1161"/>
    <n v="1361"/>
    <n v="1542"/>
    <n v="1582"/>
    <n v="1341"/>
    <n v="1462"/>
    <n v="1021"/>
    <n v="821"/>
    <n v="540"/>
    <n v="420"/>
    <n v="280"/>
  </r>
  <r>
    <s v="Bullitt County"/>
    <s v=" Kentucky"/>
    <n v="2011"/>
    <x v="119"/>
    <n v="73529"/>
    <n v="36354"/>
    <n v="37175"/>
    <n v="4558"/>
    <n v="4779"/>
    <n v="5882"/>
    <n v="5367"/>
    <n v="3970"/>
    <n v="4485"/>
    <n v="4705"/>
    <n v="6029"/>
    <n v="5367"/>
    <n v="5955"/>
    <n v="5661"/>
    <n v="4705"/>
    <n v="4338"/>
    <n v="3088"/>
    <n v="1985"/>
    <n v="1323"/>
    <n v="808"/>
    <n v="661"/>
  </r>
  <r>
    <s v="Butler County"/>
    <s v=" Kentucky"/>
    <n v="2011"/>
    <x v="119"/>
    <n v="12746"/>
    <n v="6365"/>
    <n v="6381"/>
    <n v="777"/>
    <n v="904"/>
    <n v="764"/>
    <n v="841"/>
    <n v="701"/>
    <n v="828"/>
    <n v="764"/>
    <n v="841"/>
    <n v="802"/>
    <n v="968"/>
    <n v="955"/>
    <n v="1019"/>
    <n v="599"/>
    <n v="548"/>
    <n v="599"/>
    <n v="293"/>
    <n v="254"/>
    <n v="280"/>
  </r>
  <r>
    <s v="Caldwell County"/>
    <s v=" Kentucky"/>
    <n v="2011"/>
    <x v="119"/>
    <n v="12962"/>
    <n v="6231"/>
    <n v="6731"/>
    <n v="829"/>
    <n v="570"/>
    <n v="972"/>
    <n v="829"/>
    <n v="674"/>
    <n v="725"/>
    <n v="674"/>
    <n v="648"/>
    <n v="933"/>
    <n v="894"/>
    <n v="946"/>
    <n v="972"/>
    <n v="920"/>
    <n v="686"/>
    <n v="596"/>
    <n v="583"/>
    <n v="233"/>
    <n v="272"/>
  </r>
  <r>
    <s v="Calloway County"/>
    <s v=" Kentucky"/>
    <n v="2011"/>
    <x v="119"/>
    <n v="36999"/>
    <n v="17552"/>
    <n v="19447"/>
    <n v="1886"/>
    <n v="1516"/>
    <n v="2071"/>
    <n v="3514"/>
    <n v="5660"/>
    <n v="2367"/>
    <n v="1886"/>
    <n v="2034"/>
    <n v="1812"/>
    <n v="2256"/>
    <n v="2219"/>
    <n v="2145"/>
    <n v="2071"/>
    <n v="1738"/>
    <n v="1368"/>
    <n v="850"/>
    <n v="665"/>
    <n v="924"/>
  </r>
  <r>
    <s v="Campbell County"/>
    <s v=" Kentucky"/>
    <n v="2011"/>
    <x v="119"/>
    <n v="89598"/>
    <n v="44024"/>
    <n v="45574"/>
    <n v="5555"/>
    <n v="5465"/>
    <n v="5913"/>
    <n v="6719"/>
    <n v="6899"/>
    <n v="6451"/>
    <n v="5555"/>
    <n v="5644"/>
    <n v="6003"/>
    <n v="6809"/>
    <n v="6719"/>
    <n v="5913"/>
    <n v="4390"/>
    <n v="3673"/>
    <n v="2419"/>
    <n v="2239"/>
    <n v="1791"/>
    <n v="1343"/>
  </r>
  <r>
    <s v="Mitchell County"/>
    <s v=" Iowa"/>
    <n v="2011"/>
    <x v="120"/>
    <n v="10801"/>
    <n v="5483"/>
    <n v="5318"/>
    <n v="734"/>
    <n v="648"/>
    <n v="820"/>
    <n v="799"/>
    <n v="669"/>
    <n v="799"/>
    <n v="648"/>
    <n v="853"/>
    <n v="583"/>
    <n v="853"/>
    <n v="766"/>
    <n v="626"/>
    <n v="626"/>
    <n v="388"/>
    <n v="367"/>
    <n v="280"/>
    <n v="108"/>
    <n v="248"/>
  </r>
  <r>
    <s v="Carter County"/>
    <s v=" Kentucky"/>
    <n v="2011"/>
    <x v="119"/>
    <n v="27760"/>
    <n v="13803"/>
    <n v="13957"/>
    <n v="1693"/>
    <n v="1859"/>
    <n v="1748"/>
    <n v="2026"/>
    <n v="1776"/>
    <n v="1665"/>
    <n v="1665"/>
    <n v="1887"/>
    <n v="1748"/>
    <n v="1970"/>
    <n v="1970"/>
    <n v="1554"/>
    <n v="1998"/>
    <n v="1415"/>
    <n v="1110"/>
    <n v="749"/>
    <n v="499"/>
    <n v="471"/>
  </r>
  <r>
    <s v="Casey County"/>
    <s v=" Kentucky"/>
    <n v="2011"/>
    <x v="119"/>
    <n v="15939"/>
    <n v="7836"/>
    <n v="8103"/>
    <n v="1099"/>
    <n v="1131"/>
    <n v="1115"/>
    <n v="956"/>
    <n v="812"/>
    <n v="972"/>
    <n v="908"/>
    <n v="1020"/>
    <n v="1004"/>
    <n v="1067"/>
    <n v="1115"/>
    <n v="1051"/>
    <n v="1163"/>
    <n v="860"/>
    <n v="605"/>
    <n v="430"/>
    <n v="414"/>
    <n v="223"/>
  </r>
  <r>
    <s v="Christian County"/>
    <s v=" Kentucky"/>
    <n v="2011"/>
    <x v="119"/>
    <n v="73266"/>
    <n v="37344"/>
    <n v="35922"/>
    <n v="6887"/>
    <n v="5861"/>
    <n v="5275"/>
    <n v="4982"/>
    <n v="8205"/>
    <n v="6813"/>
    <n v="5055"/>
    <n v="4762"/>
    <n v="3809"/>
    <n v="4029"/>
    <n v="3736"/>
    <n v="3443"/>
    <n v="2930"/>
    <n v="2197"/>
    <n v="1904"/>
    <n v="1465"/>
    <n v="879"/>
    <n v="1025"/>
  </r>
  <r>
    <s v="Clark County"/>
    <s v=" Kentucky"/>
    <n v="2011"/>
    <x v="119"/>
    <n v="35446"/>
    <n v="17265"/>
    <n v="18181"/>
    <n v="2197"/>
    <n v="2410"/>
    <n v="2268"/>
    <n v="2268"/>
    <n v="1807"/>
    <n v="2020"/>
    <n v="2303"/>
    <n v="2410"/>
    <n v="2658"/>
    <n v="2764"/>
    <n v="2764"/>
    <n v="2233"/>
    <n v="2374"/>
    <n v="1701"/>
    <n v="1098"/>
    <n v="1098"/>
    <n v="673"/>
    <n v="425"/>
  </r>
  <r>
    <s v="Clay County"/>
    <s v=" Kentucky"/>
    <n v="2011"/>
    <x v="119"/>
    <n v="22001"/>
    <n v="11757"/>
    <n v="10244"/>
    <n v="1364"/>
    <n v="1320"/>
    <n v="1232"/>
    <n v="1606"/>
    <n v="1386"/>
    <n v="1496"/>
    <n v="1694"/>
    <n v="1760"/>
    <n v="1694"/>
    <n v="1628"/>
    <n v="1540"/>
    <n v="1320"/>
    <n v="1342"/>
    <n v="946"/>
    <n v="616"/>
    <n v="462"/>
    <n v="330"/>
    <n v="286"/>
  </r>
  <r>
    <s v="Clinton County"/>
    <s v=" Kentucky"/>
    <n v="2011"/>
    <x v="119"/>
    <n v="10215"/>
    <n v="5061"/>
    <n v="5154"/>
    <n v="653"/>
    <n v="694"/>
    <n v="663"/>
    <n v="715"/>
    <n v="561"/>
    <n v="490"/>
    <n v="551"/>
    <n v="572"/>
    <n v="786"/>
    <n v="745"/>
    <n v="755"/>
    <n v="663"/>
    <n v="715"/>
    <n v="582"/>
    <n v="408"/>
    <n v="418"/>
    <n v="183"/>
    <n v="61"/>
  </r>
  <r>
    <s v="Crittenden County"/>
    <s v=" Kentucky"/>
    <n v="2011"/>
    <x v="119"/>
    <n v="9331"/>
    <n v="4576"/>
    <n v="4755"/>
    <n v="615"/>
    <n v="662"/>
    <n v="541"/>
    <n v="615"/>
    <n v="391"/>
    <n v="503"/>
    <n v="513"/>
    <n v="597"/>
    <n v="550"/>
    <n v="709"/>
    <n v="662"/>
    <n v="671"/>
    <n v="634"/>
    <n v="587"/>
    <n v="373"/>
    <n v="317"/>
    <n v="149"/>
    <n v="251"/>
  </r>
  <r>
    <s v="Cumberland County"/>
    <s v=" Kentucky"/>
    <n v="2011"/>
    <x v="119"/>
    <n v="6884"/>
    <n v="3421"/>
    <n v="3463"/>
    <n v="406"/>
    <n v="344"/>
    <n v="481"/>
    <n v="571"/>
    <n v="302"/>
    <n v="330"/>
    <n v="240"/>
    <n v="440"/>
    <n v="530"/>
    <n v="495"/>
    <n v="516"/>
    <n v="543"/>
    <n v="392"/>
    <n v="371"/>
    <n v="357"/>
    <n v="316"/>
    <n v="110"/>
    <n v="144"/>
  </r>
  <r>
    <s v="Daviess County"/>
    <s v=" Kentucky"/>
    <n v="2011"/>
    <x v="119"/>
    <n v="96062"/>
    <n v="46582"/>
    <n v="49480"/>
    <n v="6532"/>
    <n v="6147"/>
    <n v="6820"/>
    <n v="6532"/>
    <n v="5859"/>
    <n v="6147"/>
    <n v="5571"/>
    <n v="6051"/>
    <n v="6436"/>
    <n v="7300"/>
    <n v="7204"/>
    <n v="6051"/>
    <n v="5667"/>
    <n v="4130"/>
    <n v="3073"/>
    <n v="2689"/>
    <n v="2113"/>
    <n v="1921"/>
  </r>
  <r>
    <s v="Edmonson County"/>
    <s v=" Kentucky"/>
    <n v="2011"/>
    <x v="119"/>
    <n v="12110"/>
    <n v="6030"/>
    <n v="6080"/>
    <n v="690"/>
    <n v="738"/>
    <n v="762"/>
    <n v="871"/>
    <n v="702"/>
    <n v="690"/>
    <n v="714"/>
    <n v="714"/>
    <n v="823"/>
    <n v="884"/>
    <n v="884"/>
    <n v="787"/>
    <n v="896"/>
    <n v="617"/>
    <n v="532"/>
    <n v="411"/>
    <n v="205"/>
    <n v="193"/>
  </r>
  <r>
    <s v="Estill County"/>
    <s v=" Kentucky"/>
    <n v="2011"/>
    <x v="119"/>
    <n v="14711"/>
    <n v="7290"/>
    <n v="7421"/>
    <n v="853"/>
    <n v="1073"/>
    <n v="809"/>
    <n v="882"/>
    <n v="750"/>
    <n v="867"/>
    <n v="941"/>
    <n v="1073"/>
    <n v="1015"/>
    <n v="1162"/>
    <n v="1044"/>
    <n v="1088"/>
    <n v="912"/>
    <n v="661"/>
    <n v="676"/>
    <n v="323"/>
    <n v="235"/>
    <n v="323"/>
  </r>
  <r>
    <s v="Fayette County"/>
    <s v=" Kentucky"/>
    <n v="2011"/>
    <x v="119"/>
    <n v="292370"/>
    <n v="143741"/>
    <n v="148629"/>
    <n v="18711"/>
    <n v="16957"/>
    <n v="16372"/>
    <n v="20758"/>
    <n v="31283"/>
    <n v="25436"/>
    <n v="22512"/>
    <n v="19881"/>
    <n v="19588"/>
    <n v="20173"/>
    <n v="19588"/>
    <n v="17249"/>
    <n v="13741"/>
    <n v="9355"/>
    <n v="7016"/>
    <n v="5847"/>
    <n v="4385"/>
    <n v="4093"/>
  </r>
  <r>
    <s v="Fleming County"/>
    <s v=" Kentucky"/>
    <n v="2011"/>
    <x v="119"/>
    <n v="14376"/>
    <n v="7000"/>
    <n v="7376"/>
    <n v="905"/>
    <n v="1020"/>
    <n v="963"/>
    <n v="991"/>
    <n v="819"/>
    <n v="761"/>
    <n v="833"/>
    <n v="920"/>
    <n v="1092"/>
    <n v="1035"/>
    <n v="1078"/>
    <n v="1106"/>
    <n v="761"/>
    <n v="546"/>
    <n v="646"/>
    <n v="416"/>
    <n v="215"/>
    <n v="258"/>
  </r>
  <r>
    <s v="Floyd County"/>
    <s v=" Kentucky"/>
    <n v="2011"/>
    <x v="119"/>
    <n v="39701"/>
    <n v="19537"/>
    <n v="20164"/>
    <n v="2540"/>
    <n v="2501"/>
    <n v="2342"/>
    <n v="2620"/>
    <n v="2302"/>
    <n v="2501"/>
    <n v="2620"/>
    <n v="2580"/>
    <n v="2858"/>
    <n v="2977"/>
    <n v="3096"/>
    <n v="2620"/>
    <n v="2898"/>
    <n v="1945"/>
    <n v="1151"/>
    <n v="1032"/>
    <n v="555"/>
    <n v="595"/>
  </r>
  <r>
    <s v="Franklin County"/>
    <s v=" Kentucky"/>
    <n v="2011"/>
    <x v="119"/>
    <n v="49205"/>
    <n v="23913"/>
    <n v="25292"/>
    <n v="3001"/>
    <n v="2903"/>
    <n v="3050"/>
    <n v="3493"/>
    <n v="3149"/>
    <n v="2952"/>
    <n v="2903"/>
    <n v="3641"/>
    <n v="3247"/>
    <n v="3690"/>
    <n v="3739"/>
    <n v="3739"/>
    <n v="2903"/>
    <n v="2017"/>
    <n v="1820"/>
    <n v="1230"/>
    <n v="738"/>
    <n v="1033"/>
  </r>
  <r>
    <s v="Fulton County"/>
    <s v=" Kentucky"/>
    <n v="2011"/>
    <x v="119"/>
    <n v="6836"/>
    <n v="3412"/>
    <n v="3424"/>
    <n v="403"/>
    <n v="328"/>
    <n v="430"/>
    <n v="451"/>
    <n v="416"/>
    <n v="369"/>
    <n v="321"/>
    <n v="485"/>
    <n v="423"/>
    <n v="540"/>
    <n v="485"/>
    <n v="485"/>
    <n v="444"/>
    <n v="348"/>
    <n v="273"/>
    <n v="273"/>
    <n v="177"/>
    <n v="170"/>
  </r>
  <r>
    <s v="Garrard County"/>
    <s v=" Kentucky"/>
    <n v="2011"/>
    <x v="119"/>
    <n v="16902"/>
    <n v="8318"/>
    <n v="8584"/>
    <n v="997"/>
    <n v="1031"/>
    <n v="1149"/>
    <n v="1149"/>
    <n v="794"/>
    <n v="912"/>
    <n v="1047"/>
    <n v="1014"/>
    <n v="1419"/>
    <n v="1419"/>
    <n v="1352"/>
    <n v="1352"/>
    <n v="845"/>
    <n v="878"/>
    <n v="540"/>
    <n v="388"/>
    <n v="338"/>
    <n v="270"/>
  </r>
  <r>
    <s v="Graves County"/>
    <s v=" Kentucky"/>
    <n v="2011"/>
    <x v="119"/>
    <n v="37088"/>
    <n v="18150"/>
    <n v="18938"/>
    <n v="2484"/>
    <n v="2559"/>
    <n v="2559"/>
    <n v="2410"/>
    <n v="1928"/>
    <n v="2114"/>
    <n v="2225"/>
    <n v="2299"/>
    <n v="2410"/>
    <n v="2670"/>
    <n v="2633"/>
    <n v="2559"/>
    <n v="2114"/>
    <n v="2076"/>
    <n v="1298"/>
    <n v="927"/>
    <n v="853"/>
    <n v="964"/>
  </r>
  <r>
    <s v="Grayson County"/>
    <s v=" Kentucky"/>
    <n v="2011"/>
    <x v="119"/>
    <n v="25677"/>
    <n v="12767"/>
    <n v="12910"/>
    <n v="1694"/>
    <n v="1643"/>
    <n v="1746"/>
    <n v="1720"/>
    <n v="1489"/>
    <n v="1514"/>
    <n v="1540"/>
    <n v="1643"/>
    <n v="1591"/>
    <n v="1848"/>
    <n v="1925"/>
    <n v="1848"/>
    <n v="1540"/>
    <n v="1283"/>
    <n v="1027"/>
    <n v="873"/>
    <n v="410"/>
    <n v="359"/>
  </r>
  <r>
    <s v="Green County"/>
    <s v=" Kentucky"/>
    <n v="2011"/>
    <x v="119"/>
    <n v="11334"/>
    <n v="5588"/>
    <n v="5746"/>
    <n v="646"/>
    <n v="770"/>
    <n v="680"/>
    <n v="702"/>
    <n v="498"/>
    <n v="589"/>
    <n v="657"/>
    <n v="646"/>
    <n v="861"/>
    <n v="861"/>
    <n v="906"/>
    <n v="793"/>
    <n v="748"/>
    <n v="566"/>
    <n v="510"/>
    <n v="464"/>
    <n v="238"/>
    <n v="192"/>
  </r>
  <r>
    <s v="Hancock County"/>
    <s v=" Kentucky"/>
    <n v="2011"/>
    <x v="119"/>
    <n v="8559"/>
    <n v="4297"/>
    <n v="4262"/>
    <n v="556"/>
    <n v="487"/>
    <n v="770"/>
    <n v="547"/>
    <n v="470"/>
    <n v="427"/>
    <n v="504"/>
    <n v="573"/>
    <n v="616"/>
    <n v="633"/>
    <n v="641"/>
    <n v="504"/>
    <n v="650"/>
    <n v="427"/>
    <n v="265"/>
    <n v="231"/>
    <n v="111"/>
    <n v="136"/>
  </r>
  <r>
    <s v="Hardin County"/>
    <s v=" Kentucky"/>
    <n v="2011"/>
    <x v="119"/>
    <n v="102873"/>
    <n v="51001"/>
    <n v="51872"/>
    <n v="7509"/>
    <n v="7303"/>
    <n v="7201"/>
    <n v="7406"/>
    <n v="7303"/>
    <n v="7406"/>
    <n v="6686"/>
    <n v="6892"/>
    <n v="7406"/>
    <n v="7921"/>
    <n v="7406"/>
    <n v="6069"/>
    <n v="5040"/>
    <n v="3806"/>
    <n v="2674"/>
    <n v="1851"/>
    <n v="1543"/>
    <n v="1337"/>
  </r>
  <r>
    <s v="Harlan County"/>
    <s v=" Kentucky"/>
    <n v="2011"/>
    <x v="119"/>
    <n v="29479"/>
    <n v="14386"/>
    <n v="15093"/>
    <n v="1886"/>
    <n v="1621"/>
    <n v="2034"/>
    <n v="1945"/>
    <n v="1798"/>
    <n v="1798"/>
    <n v="1680"/>
    <n v="1621"/>
    <n v="2210"/>
    <n v="2093"/>
    <n v="2328"/>
    <n v="2328"/>
    <n v="1857"/>
    <n v="1120"/>
    <n v="1238"/>
    <n v="825"/>
    <n v="560"/>
    <n v="530"/>
  </r>
  <r>
    <s v="Harrison County"/>
    <s v=" Kentucky"/>
    <n v="2011"/>
    <x v="119"/>
    <n v="18823"/>
    <n v="9080"/>
    <n v="9743"/>
    <n v="1110"/>
    <n v="1072"/>
    <n v="1524"/>
    <n v="1261"/>
    <n v="903"/>
    <n v="1035"/>
    <n v="1016"/>
    <n v="1242"/>
    <n v="1524"/>
    <n v="1524"/>
    <n v="1449"/>
    <n v="1261"/>
    <n v="1129"/>
    <n v="922"/>
    <n v="621"/>
    <n v="395"/>
    <n v="319"/>
    <n v="489"/>
  </r>
  <r>
    <s v="Henderson County"/>
    <s v=" Kentucky"/>
    <n v="2011"/>
    <x v="119"/>
    <n v="46095"/>
    <n v="22157"/>
    <n v="23938"/>
    <n v="3042"/>
    <n v="3457"/>
    <n v="2627"/>
    <n v="2857"/>
    <n v="2627"/>
    <n v="2950"/>
    <n v="2811"/>
    <n v="3226"/>
    <n v="2811"/>
    <n v="3641"/>
    <n v="3687"/>
    <n v="3042"/>
    <n v="2857"/>
    <n v="1843"/>
    <n v="1705"/>
    <n v="1060"/>
    <n v="967"/>
    <n v="875"/>
  </r>
  <r>
    <s v="Hickman County"/>
    <s v=" Kentucky"/>
    <n v="2011"/>
    <x v="119"/>
    <n v="4905"/>
    <n v="2355"/>
    <n v="2550"/>
    <n v="250"/>
    <n v="343"/>
    <n v="259"/>
    <n v="318"/>
    <n v="142"/>
    <n v="294"/>
    <n v="269"/>
    <n v="269"/>
    <n v="377"/>
    <n v="338"/>
    <n v="372"/>
    <n v="372"/>
    <n v="309"/>
    <n v="328"/>
    <n v="171"/>
    <n v="201"/>
    <n v="107"/>
    <n v="171"/>
  </r>
  <r>
    <s v="Hopkins County"/>
    <s v=" Kentucky"/>
    <n v="2011"/>
    <x v="119"/>
    <n v="46921"/>
    <n v="22873"/>
    <n v="24048"/>
    <n v="3049"/>
    <n v="2909"/>
    <n v="3143"/>
    <n v="2815"/>
    <n v="2486"/>
    <n v="2768"/>
    <n v="3143"/>
    <n v="2862"/>
    <n v="3143"/>
    <n v="3519"/>
    <n v="3659"/>
    <n v="3378"/>
    <n v="2862"/>
    <n v="2205"/>
    <n v="1782"/>
    <n v="1360"/>
    <n v="938"/>
    <n v="891"/>
  </r>
  <r>
    <s v="Jackson County"/>
    <s v=" Kentucky"/>
    <n v="2011"/>
    <x v="119"/>
    <n v="13537"/>
    <n v="6709"/>
    <n v="6828"/>
    <n v="825"/>
    <n v="947"/>
    <n v="825"/>
    <n v="920"/>
    <n v="744"/>
    <n v="852"/>
    <n v="839"/>
    <n v="1042"/>
    <n v="893"/>
    <n v="1001"/>
    <n v="1015"/>
    <n v="961"/>
    <n v="758"/>
    <n v="541"/>
    <n v="636"/>
    <n v="392"/>
    <n v="148"/>
    <n v="203"/>
  </r>
  <r>
    <s v="Jefferson County"/>
    <s v=" Kentucky"/>
    <n v="2011"/>
    <x v="119"/>
    <n v="735804"/>
    <n v="354778"/>
    <n v="381026"/>
    <n v="48563"/>
    <n v="47827"/>
    <n v="47091"/>
    <n v="47091"/>
    <n v="47827"/>
    <n v="54449"/>
    <n v="49298"/>
    <n v="48563"/>
    <n v="48563"/>
    <n v="55185"/>
    <n v="55185"/>
    <n v="47827"/>
    <n v="41205"/>
    <n v="27960"/>
    <n v="21338"/>
    <n v="18395"/>
    <n v="15451"/>
    <n v="13980"/>
  </r>
  <r>
    <s v="Jessamine County"/>
    <s v=" Kentucky"/>
    <n v="2011"/>
    <x v="119"/>
    <n v="47880"/>
    <n v="23436"/>
    <n v="24444"/>
    <n v="3303"/>
    <n v="3160"/>
    <n v="3686"/>
    <n v="3782"/>
    <n v="3351"/>
    <n v="3303"/>
    <n v="3112"/>
    <n v="3112"/>
    <n v="3447"/>
    <n v="3638"/>
    <n v="3399"/>
    <n v="2920"/>
    <n v="2394"/>
    <n v="1532"/>
    <n v="1388"/>
    <n v="1005"/>
    <n v="718"/>
    <n v="670"/>
  </r>
  <r>
    <s v="Johnson County"/>
    <s v=" Kentucky"/>
    <n v="2011"/>
    <x v="119"/>
    <n v="23327"/>
    <n v="11440"/>
    <n v="11887"/>
    <n v="1469"/>
    <n v="1562"/>
    <n v="1376"/>
    <n v="1446"/>
    <n v="1352"/>
    <n v="1399"/>
    <n v="1492"/>
    <n v="1749"/>
    <n v="1492"/>
    <n v="1726"/>
    <n v="1726"/>
    <n v="1772"/>
    <n v="1539"/>
    <n v="1026"/>
    <n v="909"/>
    <n v="489"/>
    <n v="396"/>
    <n v="419"/>
  </r>
  <r>
    <s v="Kenton County"/>
    <s v=" Kentucky"/>
    <n v="2011"/>
    <x v="119"/>
    <n v="159008"/>
    <n v="78452"/>
    <n v="80556"/>
    <n v="11607"/>
    <n v="10812"/>
    <n v="10971"/>
    <n v="10335"/>
    <n v="10335"/>
    <n v="12084"/>
    <n v="11289"/>
    <n v="10494"/>
    <n v="11448"/>
    <n v="12243"/>
    <n v="11766"/>
    <n v="10653"/>
    <n v="7314"/>
    <n v="5247"/>
    <n v="4293"/>
    <n v="3180"/>
    <n v="2385"/>
    <n v="2544"/>
  </r>
  <r>
    <s v="Knox County"/>
    <s v=" Kentucky"/>
    <n v="2011"/>
    <x v="119"/>
    <n v="31820"/>
    <n v="15403"/>
    <n v="16417"/>
    <n v="2163"/>
    <n v="2322"/>
    <n v="1909"/>
    <n v="2322"/>
    <n v="2068"/>
    <n v="1941"/>
    <n v="1877"/>
    <n v="2036"/>
    <n v="2195"/>
    <n v="2322"/>
    <n v="2131"/>
    <n v="2131"/>
    <n v="1813"/>
    <n v="1431"/>
    <n v="1304"/>
    <n v="636"/>
    <n v="604"/>
    <n v="572"/>
  </r>
  <r>
    <s v="Larue County"/>
    <s v=" Kentucky"/>
    <n v="2011"/>
    <x v="119"/>
    <n v="14162"/>
    <n v="7064"/>
    <n v="7098"/>
    <n v="750"/>
    <n v="991"/>
    <n v="906"/>
    <n v="1217"/>
    <n v="665"/>
    <n v="807"/>
    <n v="892"/>
    <n v="991"/>
    <n v="764"/>
    <n v="1104"/>
    <n v="1104"/>
    <n v="977"/>
    <n v="835"/>
    <n v="608"/>
    <n v="523"/>
    <n v="495"/>
    <n v="297"/>
    <n v="254"/>
  </r>
  <r>
    <s v="Laurel County"/>
    <s v=" Kentucky"/>
    <n v="2011"/>
    <x v="119"/>
    <n v="58590"/>
    <n v="28676"/>
    <n v="29914"/>
    <n v="3925"/>
    <n v="4394"/>
    <n v="3632"/>
    <n v="3691"/>
    <n v="3456"/>
    <n v="3925"/>
    <n v="3984"/>
    <n v="4277"/>
    <n v="3984"/>
    <n v="4335"/>
    <n v="4277"/>
    <n v="3749"/>
    <n v="3456"/>
    <n v="2519"/>
    <n v="2050"/>
    <n v="1406"/>
    <n v="820"/>
    <n v="644"/>
  </r>
  <r>
    <s v="Lawrence County"/>
    <s v=" Kentucky"/>
    <n v="2011"/>
    <x v="119"/>
    <n v="15899"/>
    <n v="7883"/>
    <n v="8016"/>
    <n v="1128"/>
    <n v="858"/>
    <n v="1065"/>
    <n v="1097"/>
    <n v="906"/>
    <n v="938"/>
    <n v="969"/>
    <n v="1128"/>
    <n v="969"/>
    <n v="1208"/>
    <n v="1208"/>
    <n v="1176"/>
    <n v="953"/>
    <n v="747"/>
    <n v="635"/>
    <n v="286"/>
    <n v="349"/>
    <n v="238"/>
  </r>
  <r>
    <s v="Lee County"/>
    <s v=" Kentucky"/>
    <n v="2011"/>
    <x v="119"/>
    <n v="7858"/>
    <n v="4305"/>
    <n v="3553"/>
    <n v="361"/>
    <n v="424"/>
    <n v="471"/>
    <n v="408"/>
    <n v="550"/>
    <n v="557"/>
    <n v="526"/>
    <n v="565"/>
    <n v="612"/>
    <n v="667"/>
    <n v="605"/>
    <n v="471"/>
    <n v="573"/>
    <n v="251"/>
    <n v="337"/>
    <n v="235"/>
    <n v="125"/>
    <n v="117"/>
  </r>
  <r>
    <s v="Leslie County"/>
    <s v=" Kentucky"/>
    <n v="2011"/>
    <x v="119"/>
    <n v="11388"/>
    <n v="5600"/>
    <n v="5788"/>
    <n v="706"/>
    <n v="523"/>
    <n v="842"/>
    <n v="717"/>
    <n v="706"/>
    <n v="706"/>
    <n v="717"/>
    <n v="614"/>
    <n v="945"/>
    <n v="922"/>
    <n v="967"/>
    <n v="956"/>
    <n v="512"/>
    <n v="478"/>
    <n v="466"/>
    <n v="170"/>
    <n v="204"/>
    <n v="250"/>
  </r>
  <r>
    <s v="Letcher County"/>
    <s v=" Kentucky"/>
    <n v="2011"/>
    <x v="119"/>
    <n v="24449"/>
    <n v="12037"/>
    <n v="12412"/>
    <n v="1515"/>
    <n v="1418"/>
    <n v="1515"/>
    <n v="1564"/>
    <n v="1369"/>
    <n v="1491"/>
    <n v="1564"/>
    <n v="1686"/>
    <n v="1491"/>
    <n v="1931"/>
    <n v="1931"/>
    <n v="1955"/>
    <n v="1540"/>
    <n v="1149"/>
    <n v="929"/>
    <n v="611"/>
    <n v="342"/>
    <n v="464"/>
  </r>
  <r>
    <s v="Lewis County"/>
    <s v=" Kentucky"/>
    <n v="2011"/>
    <x v="119"/>
    <n v="13946"/>
    <n v="7098"/>
    <n v="6848"/>
    <n v="878"/>
    <n v="1115"/>
    <n v="739"/>
    <n v="976"/>
    <n v="725"/>
    <n v="739"/>
    <n v="878"/>
    <n v="864"/>
    <n v="1045"/>
    <n v="1073"/>
    <n v="1073"/>
    <n v="976"/>
    <n v="836"/>
    <n v="669"/>
    <n v="543"/>
    <n v="320"/>
    <n v="153"/>
    <n v="334"/>
  </r>
  <r>
    <s v="Lincoln County"/>
    <s v=" Kentucky"/>
    <n v="2011"/>
    <x v="119"/>
    <n v="24758"/>
    <n v="12182"/>
    <n v="12576"/>
    <n v="1634"/>
    <n v="1733"/>
    <n v="1733"/>
    <n v="1757"/>
    <n v="1336"/>
    <n v="1460"/>
    <n v="1435"/>
    <n v="1832"/>
    <n v="1634"/>
    <n v="1807"/>
    <n v="1757"/>
    <n v="1757"/>
    <n v="1312"/>
    <n v="1114"/>
    <n v="916"/>
    <n v="643"/>
    <n v="396"/>
    <n v="495"/>
  </r>
  <r>
    <s v="Livingston County"/>
    <s v=" Kentucky"/>
    <n v="2011"/>
    <x v="119"/>
    <n v="9503"/>
    <n v="4707"/>
    <n v="4796"/>
    <n v="503"/>
    <n v="513"/>
    <n v="570"/>
    <n v="579"/>
    <n v="532"/>
    <n v="437"/>
    <n v="513"/>
    <n v="541"/>
    <n v="693"/>
    <n v="712"/>
    <n v="779"/>
    <n v="855"/>
    <n v="598"/>
    <n v="475"/>
    <n v="494"/>
    <n v="237"/>
    <n v="209"/>
    <n v="247"/>
  </r>
  <r>
    <s v="Logan County"/>
    <s v=" Kentucky"/>
    <n v="2011"/>
    <x v="119"/>
    <n v="26841"/>
    <n v="13061"/>
    <n v="13780"/>
    <n v="1771"/>
    <n v="1744"/>
    <n v="1905"/>
    <n v="1771"/>
    <n v="1422"/>
    <n v="1529"/>
    <n v="1637"/>
    <n v="1395"/>
    <n v="2093"/>
    <n v="1932"/>
    <n v="2066"/>
    <n v="1878"/>
    <n v="1610"/>
    <n v="1342"/>
    <n v="1046"/>
    <n v="778"/>
    <n v="536"/>
    <n v="429"/>
  </r>
  <r>
    <s v="Lyon County"/>
    <s v=" Kentucky"/>
    <n v="2011"/>
    <x v="119"/>
    <n v="8347"/>
    <n v="4573"/>
    <n v="3774"/>
    <n v="308"/>
    <n v="300"/>
    <n v="350"/>
    <n v="333"/>
    <n v="409"/>
    <n v="525"/>
    <n v="525"/>
    <n v="467"/>
    <n v="626"/>
    <n v="709"/>
    <n v="692"/>
    <n v="651"/>
    <n v="742"/>
    <n v="609"/>
    <n v="434"/>
    <n v="300"/>
    <n v="250"/>
    <n v="116"/>
  </r>
  <r>
    <s v="McCracken County"/>
    <s v=" Kentucky"/>
    <n v="2011"/>
    <x v="119"/>
    <n v="65451"/>
    <n v="31456"/>
    <n v="33995"/>
    <n v="3861"/>
    <n v="4057"/>
    <n v="4254"/>
    <n v="3992"/>
    <n v="3468"/>
    <n v="3796"/>
    <n v="3796"/>
    <n v="4123"/>
    <n v="4319"/>
    <n v="4843"/>
    <n v="5105"/>
    <n v="5105"/>
    <n v="3861"/>
    <n v="3272"/>
    <n v="2356"/>
    <n v="2028"/>
    <n v="1701"/>
    <n v="1505"/>
  </r>
  <r>
    <s v="Marion County"/>
    <s v=" Kentucky"/>
    <n v="2011"/>
    <x v="119"/>
    <n v="19735"/>
    <n v="10257"/>
    <n v="9478"/>
    <n v="1282"/>
    <n v="1263"/>
    <n v="1401"/>
    <n v="1499"/>
    <n v="1006"/>
    <n v="1322"/>
    <n v="1282"/>
    <n v="1480"/>
    <n v="1420"/>
    <n v="1559"/>
    <n v="1401"/>
    <n v="1144"/>
    <n v="1144"/>
    <n v="828"/>
    <n v="532"/>
    <n v="453"/>
    <n v="296"/>
    <n v="434"/>
  </r>
  <r>
    <s v="Marshall County"/>
    <s v=" Kentucky"/>
    <n v="2011"/>
    <x v="119"/>
    <n v="31409"/>
    <n v="15380"/>
    <n v="16029"/>
    <n v="1696"/>
    <n v="1758"/>
    <n v="1821"/>
    <n v="2041"/>
    <n v="1507"/>
    <n v="1601"/>
    <n v="1727"/>
    <n v="1853"/>
    <n v="2198"/>
    <n v="2355"/>
    <n v="2387"/>
    <n v="2324"/>
    <n v="2167"/>
    <n v="1884"/>
    <n v="1507"/>
    <n v="1319"/>
    <n v="596"/>
    <n v="628"/>
  </r>
  <r>
    <s v="Martin County"/>
    <s v=" Kentucky"/>
    <n v="2011"/>
    <x v="119"/>
    <n v="13014"/>
    <n v="6871"/>
    <n v="6143"/>
    <n v="780"/>
    <n v="637"/>
    <n v="897"/>
    <n v="767"/>
    <n v="976"/>
    <n v="897"/>
    <n v="989"/>
    <n v="950"/>
    <n v="1171"/>
    <n v="989"/>
    <n v="937"/>
    <n v="910"/>
    <n v="650"/>
    <n v="481"/>
    <n v="325"/>
    <n v="247"/>
    <n v="169"/>
    <n v="208"/>
  </r>
  <r>
    <s v="Mason County"/>
    <s v=" Kentucky"/>
    <n v="2011"/>
    <x v="119"/>
    <n v="17468"/>
    <n v="8531"/>
    <n v="8937"/>
    <n v="1240"/>
    <n v="1345"/>
    <n v="978"/>
    <n v="1135"/>
    <n v="943"/>
    <n v="925"/>
    <n v="1048"/>
    <n v="1065"/>
    <n v="1327"/>
    <n v="1222"/>
    <n v="1345"/>
    <n v="1222"/>
    <n v="1152"/>
    <n v="855"/>
    <n v="506"/>
    <n v="489"/>
    <n v="314"/>
    <n v="384"/>
  </r>
  <r>
    <s v="Meade County"/>
    <s v=" Kentucky"/>
    <n v="2011"/>
    <x v="119"/>
    <n v="28944"/>
    <n v="14520"/>
    <n v="14424"/>
    <n v="2055"/>
    <n v="2373"/>
    <n v="2228"/>
    <n v="1910"/>
    <n v="1881"/>
    <n v="1881"/>
    <n v="2055"/>
    <n v="2315"/>
    <n v="1823"/>
    <n v="2315"/>
    <n v="2083"/>
    <n v="1447"/>
    <n v="1649"/>
    <n v="1070"/>
    <n v="665"/>
    <n v="520"/>
    <n v="347"/>
    <n v="318"/>
  </r>
  <r>
    <s v="Menifee County"/>
    <s v=" Kentucky"/>
    <n v="2011"/>
    <x v="119"/>
    <n v="6378"/>
    <n v="3108"/>
    <n v="3270"/>
    <n v="255"/>
    <n v="389"/>
    <n v="478"/>
    <n v="580"/>
    <n v="299"/>
    <n v="325"/>
    <n v="325"/>
    <n v="331"/>
    <n v="389"/>
    <n v="637"/>
    <n v="535"/>
    <n v="395"/>
    <n v="471"/>
    <n v="287"/>
    <n v="216"/>
    <n v="172"/>
    <n v="178"/>
    <n v="108"/>
  </r>
  <r>
    <s v="Mercer County"/>
    <s v=" Kentucky"/>
    <n v="2011"/>
    <x v="119"/>
    <n v="21289"/>
    <n v="10277"/>
    <n v="11012"/>
    <n v="1426"/>
    <n v="1341"/>
    <n v="1490"/>
    <n v="1341"/>
    <n v="958"/>
    <n v="1064"/>
    <n v="1341"/>
    <n v="1128"/>
    <n v="1596"/>
    <n v="1724"/>
    <n v="1681"/>
    <n v="1511"/>
    <n v="1319"/>
    <n v="1085"/>
    <n v="872"/>
    <n v="532"/>
    <n v="361"/>
    <n v="489"/>
  </r>
  <r>
    <s v="Metcalfe County"/>
    <s v=" Kentucky"/>
    <n v="2011"/>
    <x v="119"/>
    <n v="10124"/>
    <n v="5067"/>
    <n v="5057"/>
    <n v="637"/>
    <n v="587"/>
    <n v="728"/>
    <n v="688"/>
    <n v="587"/>
    <n v="526"/>
    <n v="556"/>
    <n v="597"/>
    <n v="759"/>
    <n v="779"/>
    <n v="759"/>
    <n v="607"/>
    <n v="668"/>
    <n v="445"/>
    <n v="516"/>
    <n v="303"/>
    <n v="172"/>
    <n v="202"/>
  </r>
  <r>
    <s v="Monroe County"/>
    <s v=" Kentucky"/>
    <n v="2011"/>
    <x v="119"/>
    <n v="11009"/>
    <n v="5514"/>
    <n v="5495"/>
    <n v="583"/>
    <n v="660"/>
    <n v="770"/>
    <n v="737"/>
    <n v="660"/>
    <n v="660"/>
    <n v="572"/>
    <n v="605"/>
    <n v="737"/>
    <n v="825"/>
    <n v="836"/>
    <n v="803"/>
    <n v="682"/>
    <n v="627"/>
    <n v="462"/>
    <n v="418"/>
    <n v="165"/>
    <n v="187"/>
  </r>
  <r>
    <s v="Montgomery County"/>
    <s v=" Kentucky"/>
    <n v="2011"/>
    <x v="119"/>
    <n v="26242"/>
    <n v="12782"/>
    <n v="13460"/>
    <n v="1784"/>
    <n v="2046"/>
    <n v="1548"/>
    <n v="1627"/>
    <n v="1443"/>
    <n v="1679"/>
    <n v="1968"/>
    <n v="2046"/>
    <n v="1758"/>
    <n v="1915"/>
    <n v="1836"/>
    <n v="1968"/>
    <n v="1233"/>
    <n v="1023"/>
    <n v="839"/>
    <n v="682"/>
    <n v="446"/>
    <n v="419"/>
  </r>
  <r>
    <s v="Morgan County"/>
    <s v=" Kentucky"/>
    <n v="2011"/>
    <x v="119"/>
    <n v="14012"/>
    <n v="7901"/>
    <n v="6111"/>
    <n v="756"/>
    <n v="728"/>
    <n v="868"/>
    <n v="840"/>
    <n v="896"/>
    <n v="1092"/>
    <n v="1120"/>
    <n v="1092"/>
    <n v="980"/>
    <n v="1036"/>
    <n v="1050"/>
    <n v="882"/>
    <n v="854"/>
    <n v="546"/>
    <n v="504"/>
    <n v="448"/>
    <n v="154"/>
    <n v="168"/>
  </r>
  <r>
    <s v="Muhlenberg County"/>
    <s v=" Kentucky"/>
    <n v="2011"/>
    <x v="119"/>
    <n v="31473"/>
    <n v="15858"/>
    <n v="15615"/>
    <n v="1762"/>
    <n v="1919"/>
    <n v="1951"/>
    <n v="1982"/>
    <n v="1825"/>
    <n v="1825"/>
    <n v="2045"/>
    <n v="2266"/>
    <n v="1951"/>
    <n v="2391"/>
    <n v="2297"/>
    <n v="2045"/>
    <n v="2140"/>
    <n v="1699"/>
    <n v="1195"/>
    <n v="944"/>
    <n v="786"/>
    <n v="472"/>
  </r>
  <r>
    <s v="Nelson County"/>
    <s v=" Kentucky"/>
    <n v="2011"/>
    <x v="119"/>
    <n v="43026"/>
    <n v="21189"/>
    <n v="21837"/>
    <n v="3011"/>
    <n v="3097"/>
    <n v="3269"/>
    <n v="2882"/>
    <n v="2194"/>
    <n v="2882"/>
    <n v="2925"/>
    <n v="2796"/>
    <n v="3140"/>
    <n v="3399"/>
    <n v="3313"/>
    <n v="2968"/>
    <n v="2151"/>
    <n v="1634"/>
    <n v="1290"/>
    <n v="860"/>
    <n v="645"/>
    <n v="516"/>
  </r>
  <r>
    <s v="Nicholas County"/>
    <s v=" Kentucky"/>
    <n v="2011"/>
    <x v="119"/>
    <n v="7120"/>
    <n v="3517"/>
    <n v="3603"/>
    <n v="455"/>
    <n v="348"/>
    <n v="583"/>
    <n v="441"/>
    <n v="348"/>
    <n v="412"/>
    <n v="448"/>
    <n v="598"/>
    <n v="398"/>
    <n v="548"/>
    <n v="505"/>
    <n v="469"/>
    <n v="462"/>
    <n v="327"/>
    <n v="277"/>
    <n v="234"/>
    <n v="99"/>
    <n v="149"/>
  </r>
  <r>
    <s v="Oldham County"/>
    <s v=" Kentucky"/>
    <n v="2011"/>
    <x v="119"/>
    <n v="59639"/>
    <n v="31143"/>
    <n v="28496"/>
    <n v="3399"/>
    <n v="4651"/>
    <n v="5427"/>
    <n v="4353"/>
    <n v="2504"/>
    <n v="2922"/>
    <n v="3339"/>
    <n v="4294"/>
    <n v="5784"/>
    <n v="5725"/>
    <n v="4771"/>
    <n v="3637"/>
    <n v="3518"/>
    <n v="2325"/>
    <n v="1133"/>
    <n v="834"/>
    <n v="596"/>
    <n v="477"/>
  </r>
  <r>
    <s v="Owsley County"/>
    <s v=" Kentucky"/>
    <n v="2011"/>
    <x v="119"/>
    <n v="4759"/>
    <n v="2410"/>
    <n v="2349"/>
    <n v="218"/>
    <n v="337"/>
    <n v="276"/>
    <n v="157"/>
    <n v="266"/>
    <n v="247"/>
    <n v="342"/>
    <n v="199"/>
    <n v="423"/>
    <n v="218"/>
    <n v="299"/>
    <n v="347"/>
    <n v="442"/>
    <n v="433"/>
    <n v="218"/>
    <n v="109"/>
    <n v="104"/>
    <n v="114"/>
  </r>
  <r>
    <s v="Gaines County"/>
    <s v=" Texas"/>
    <n v="2011"/>
    <x v="134"/>
    <n v="14840"/>
    <n v="7372"/>
    <n v="7468"/>
    <n v="934"/>
    <n v="1216"/>
    <n v="890"/>
    <n v="1216"/>
    <n v="816"/>
    <n v="801"/>
    <n v="816"/>
    <n v="1023"/>
    <n v="1083"/>
    <n v="1231"/>
    <n v="1172"/>
    <n v="1009"/>
    <n v="831"/>
    <n v="593"/>
    <n v="430"/>
    <n v="430"/>
    <n v="163"/>
    <n v="148"/>
  </r>
  <r>
    <s v="Perry County"/>
    <s v=" Kentucky"/>
    <n v="2011"/>
    <x v="119"/>
    <n v="28722"/>
    <n v="14136"/>
    <n v="14586"/>
    <n v="1665"/>
    <n v="1723"/>
    <n v="1723"/>
    <n v="1953"/>
    <n v="1838"/>
    <n v="1780"/>
    <n v="1780"/>
    <n v="1637"/>
    <n v="2383"/>
    <n v="2297"/>
    <n v="2326"/>
    <n v="2211"/>
    <n v="1608"/>
    <n v="1148"/>
    <n v="1091"/>
    <n v="574"/>
    <n v="574"/>
    <n v="373"/>
  </r>
  <r>
    <s v="Pike County"/>
    <s v=" Kentucky"/>
    <n v="2011"/>
    <x v="119"/>
    <n v="65174"/>
    <n v="31889"/>
    <n v="33285"/>
    <n v="3845"/>
    <n v="3584"/>
    <n v="4301"/>
    <n v="4301"/>
    <n v="3649"/>
    <n v="3975"/>
    <n v="4301"/>
    <n v="4236"/>
    <n v="4822"/>
    <n v="4953"/>
    <n v="5148"/>
    <n v="4822"/>
    <n v="4171"/>
    <n v="2867"/>
    <n v="2281"/>
    <n v="1824"/>
    <n v="977"/>
    <n v="977"/>
  </r>
  <r>
    <s v="Powell County"/>
    <s v=" Kentucky"/>
    <n v="2011"/>
    <x v="119"/>
    <n v="12730"/>
    <n v="6373"/>
    <n v="6357"/>
    <n v="865"/>
    <n v="916"/>
    <n v="801"/>
    <n v="916"/>
    <n v="712"/>
    <n v="789"/>
    <n v="789"/>
    <n v="700"/>
    <n v="1082"/>
    <n v="929"/>
    <n v="942"/>
    <n v="967"/>
    <n v="661"/>
    <n v="585"/>
    <n v="445"/>
    <n v="305"/>
    <n v="152"/>
    <n v="152"/>
  </r>
  <r>
    <s v="Pulaski County"/>
    <s v=" Kentucky"/>
    <n v="2011"/>
    <x v="119"/>
    <n v="62654"/>
    <n v="30630"/>
    <n v="32024"/>
    <n v="3759"/>
    <n v="4009"/>
    <n v="3947"/>
    <n v="4009"/>
    <n v="3320"/>
    <n v="3696"/>
    <n v="3633"/>
    <n v="3947"/>
    <n v="4573"/>
    <n v="4573"/>
    <n v="4699"/>
    <n v="4385"/>
    <n v="3884"/>
    <n v="3070"/>
    <n v="2882"/>
    <n v="1816"/>
    <n v="1441"/>
    <n v="1065"/>
  </r>
  <r>
    <s v="Rockcastle County"/>
    <s v=" Kentucky"/>
    <n v="2011"/>
    <x v="119"/>
    <n v="17098"/>
    <n v="8470"/>
    <n v="8628"/>
    <n v="957"/>
    <n v="1162"/>
    <n v="1162"/>
    <n v="1128"/>
    <n v="940"/>
    <n v="940"/>
    <n v="1008"/>
    <n v="1060"/>
    <n v="1367"/>
    <n v="1350"/>
    <n v="1282"/>
    <n v="1231"/>
    <n v="940"/>
    <n v="854"/>
    <n v="666"/>
    <n v="598"/>
    <n v="290"/>
    <n v="170"/>
  </r>
  <r>
    <s v="Rowan County"/>
    <s v=" Kentucky"/>
    <n v="2011"/>
    <x v="119"/>
    <n v="23258"/>
    <n v="11404"/>
    <n v="11854"/>
    <n v="1395"/>
    <n v="1255"/>
    <n v="1186"/>
    <n v="2930"/>
    <n v="3046"/>
    <n v="1395"/>
    <n v="1279"/>
    <n v="1279"/>
    <n v="1465"/>
    <n v="1372"/>
    <n v="1372"/>
    <n v="1395"/>
    <n v="1046"/>
    <n v="907"/>
    <n v="767"/>
    <n v="488"/>
    <n v="325"/>
    <n v="325"/>
  </r>
  <r>
    <s v="Russell County"/>
    <s v=" Kentucky"/>
    <n v="2011"/>
    <x v="119"/>
    <n v="17521"/>
    <n v="8550"/>
    <n v="8971"/>
    <n v="981"/>
    <n v="981"/>
    <n v="1191"/>
    <n v="876"/>
    <n v="1191"/>
    <n v="1033"/>
    <n v="946"/>
    <n v="1208"/>
    <n v="1121"/>
    <n v="1279"/>
    <n v="1261"/>
    <n v="1226"/>
    <n v="1138"/>
    <n v="963"/>
    <n v="770"/>
    <n v="613"/>
    <n v="455"/>
    <n v="280"/>
  </r>
  <r>
    <s v="Scott County"/>
    <s v=" Kentucky"/>
    <n v="2011"/>
    <x v="119"/>
    <n v="46113"/>
    <n v="22499"/>
    <n v="23614"/>
    <n v="3412"/>
    <n v="3689"/>
    <n v="3274"/>
    <n v="3227"/>
    <n v="2905"/>
    <n v="2951"/>
    <n v="3458"/>
    <n v="4104"/>
    <n v="3504"/>
    <n v="3274"/>
    <n v="3181"/>
    <n v="2490"/>
    <n v="2305"/>
    <n v="1429"/>
    <n v="1060"/>
    <n v="737"/>
    <n v="507"/>
    <n v="507"/>
  </r>
  <r>
    <s v="Shelby County"/>
    <s v=" Kentucky"/>
    <n v="2011"/>
    <x v="119"/>
    <n v="41671"/>
    <n v="19952"/>
    <n v="21719"/>
    <n v="2833"/>
    <n v="2958"/>
    <n v="2916"/>
    <n v="2916"/>
    <n v="2208"/>
    <n v="2500"/>
    <n v="2583"/>
    <n v="3250"/>
    <n v="3125"/>
    <n v="3208"/>
    <n v="2958"/>
    <n v="2916"/>
    <n v="2541"/>
    <n v="1708"/>
    <n v="1250"/>
    <n v="750"/>
    <n v="708"/>
    <n v="458"/>
  </r>
  <r>
    <s v="Simpson County"/>
    <s v=" Kentucky"/>
    <n v="2011"/>
    <x v="119"/>
    <n v="17269"/>
    <n v="8387"/>
    <n v="8882"/>
    <n v="1018"/>
    <n v="1295"/>
    <n v="1087"/>
    <n v="1226"/>
    <n v="1122"/>
    <n v="1157"/>
    <n v="1036"/>
    <n v="1243"/>
    <n v="1018"/>
    <n v="1329"/>
    <n v="1174"/>
    <n v="1053"/>
    <n v="1174"/>
    <n v="621"/>
    <n v="690"/>
    <n v="518"/>
    <n v="276"/>
    <n v="259"/>
  </r>
  <r>
    <s v="Spencer County"/>
    <s v=" Kentucky"/>
    <n v="2011"/>
    <x v="119"/>
    <n v="16934"/>
    <n v="8519"/>
    <n v="8415"/>
    <n v="1117"/>
    <n v="1168"/>
    <n v="1270"/>
    <n v="1253"/>
    <n v="745"/>
    <n v="880"/>
    <n v="1066"/>
    <n v="1303"/>
    <n v="1608"/>
    <n v="1490"/>
    <n v="1371"/>
    <n v="1151"/>
    <n v="829"/>
    <n v="626"/>
    <n v="440"/>
    <n v="203"/>
    <n v="220"/>
    <n v="169"/>
  </r>
  <r>
    <s v="Taylor County"/>
    <s v=" Kentucky"/>
    <n v="2011"/>
    <x v="119"/>
    <n v="24400"/>
    <n v="11707"/>
    <n v="12693"/>
    <n v="1464"/>
    <n v="1537"/>
    <n v="1488"/>
    <n v="2000"/>
    <n v="1805"/>
    <n v="1415"/>
    <n v="1244"/>
    <n v="1098"/>
    <n v="1854"/>
    <n v="1805"/>
    <n v="1732"/>
    <n v="1561"/>
    <n v="1464"/>
    <n v="1024"/>
    <n v="1146"/>
    <n v="805"/>
    <n v="390"/>
    <n v="536"/>
  </r>
  <r>
    <s v="Todd County"/>
    <s v=" Kentucky"/>
    <n v="2011"/>
    <x v="119"/>
    <n v="12381"/>
    <n v="6109"/>
    <n v="6272"/>
    <n v="1027"/>
    <n v="817"/>
    <n v="1002"/>
    <n v="817"/>
    <n v="817"/>
    <n v="755"/>
    <n v="742"/>
    <n v="742"/>
    <n v="829"/>
    <n v="841"/>
    <n v="891"/>
    <n v="668"/>
    <n v="705"/>
    <n v="371"/>
    <n v="557"/>
    <n v="297"/>
    <n v="321"/>
    <n v="148"/>
  </r>
  <r>
    <s v="Trigg County"/>
    <s v=" Kentucky"/>
    <n v="2011"/>
    <x v="119"/>
    <n v="14224"/>
    <n v="7056"/>
    <n v="7168"/>
    <n v="796"/>
    <n v="896"/>
    <n v="896"/>
    <n v="896"/>
    <n v="682"/>
    <n v="668"/>
    <n v="640"/>
    <n v="739"/>
    <n v="1123"/>
    <n v="995"/>
    <n v="1081"/>
    <n v="1294"/>
    <n v="938"/>
    <n v="967"/>
    <n v="597"/>
    <n v="455"/>
    <n v="341"/>
    <n v="227"/>
  </r>
  <r>
    <s v="Trimble County"/>
    <s v=" Kentucky"/>
    <n v="2011"/>
    <x v="119"/>
    <n v="8845"/>
    <n v="4503"/>
    <n v="4342"/>
    <n v="521"/>
    <n v="627"/>
    <n v="663"/>
    <n v="557"/>
    <n v="486"/>
    <n v="495"/>
    <n v="521"/>
    <n v="619"/>
    <n v="689"/>
    <n v="689"/>
    <n v="654"/>
    <n v="610"/>
    <n v="574"/>
    <n v="371"/>
    <n v="309"/>
    <n v="238"/>
    <n v="150"/>
    <n v="88"/>
  </r>
  <r>
    <s v="Union County"/>
    <s v=" Kentucky"/>
    <n v="2011"/>
    <x v="119"/>
    <n v="15045"/>
    <n v="7672"/>
    <n v="7373"/>
    <n v="947"/>
    <n v="902"/>
    <n v="917"/>
    <n v="1609"/>
    <n v="1323"/>
    <n v="797"/>
    <n v="782"/>
    <n v="692"/>
    <n v="1098"/>
    <n v="947"/>
    <n v="1023"/>
    <n v="977"/>
    <n v="872"/>
    <n v="616"/>
    <n v="496"/>
    <n v="496"/>
    <n v="270"/>
    <n v="270"/>
  </r>
  <r>
    <s v="Warren County"/>
    <s v=" Kentucky"/>
    <n v="2011"/>
    <x v="119"/>
    <n v="111843"/>
    <n v="54687"/>
    <n v="57156"/>
    <n v="7157"/>
    <n v="7381"/>
    <n v="6598"/>
    <n v="9618"/>
    <n v="13085"/>
    <n v="8164"/>
    <n v="7381"/>
    <n v="6934"/>
    <n v="7046"/>
    <n v="7493"/>
    <n v="7381"/>
    <n v="6710"/>
    <n v="4921"/>
    <n v="3467"/>
    <n v="3243"/>
    <n v="2125"/>
    <n v="1565"/>
    <n v="1565"/>
  </r>
  <r>
    <s v="Washington County"/>
    <s v=" Kentucky"/>
    <n v="2011"/>
    <x v="119"/>
    <n v="11671"/>
    <n v="5830"/>
    <n v="5841"/>
    <n v="653"/>
    <n v="781"/>
    <n v="840"/>
    <n v="851"/>
    <n v="758"/>
    <n v="525"/>
    <n v="595"/>
    <n v="886"/>
    <n v="758"/>
    <n v="968"/>
    <n v="816"/>
    <n v="781"/>
    <n v="606"/>
    <n v="536"/>
    <n v="455"/>
    <n v="233"/>
    <n v="361"/>
    <n v="268"/>
  </r>
  <r>
    <s v="Wayne County"/>
    <s v=" Kentucky"/>
    <n v="2011"/>
    <x v="119"/>
    <n v="20807"/>
    <n v="10355"/>
    <n v="10452"/>
    <n v="1165"/>
    <n v="1248"/>
    <n v="1477"/>
    <n v="1290"/>
    <n v="1206"/>
    <n v="1206"/>
    <n v="1248"/>
    <n v="1477"/>
    <n v="1290"/>
    <n v="1477"/>
    <n v="1539"/>
    <n v="1394"/>
    <n v="1456"/>
    <n v="1248"/>
    <n v="769"/>
    <n v="749"/>
    <n v="312"/>
    <n v="291"/>
  </r>
  <r>
    <s v="Whitley County"/>
    <s v=" Kentucky"/>
    <n v="2011"/>
    <x v="119"/>
    <n v="35951"/>
    <n v="17312"/>
    <n v="18639"/>
    <n v="2228"/>
    <n v="2588"/>
    <n v="2444"/>
    <n v="2912"/>
    <n v="2588"/>
    <n v="2013"/>
    <n v="2085"/>
    <n v="2228"/>
    <n v="2444"/>
    <n v="2408"/>
    <n v="2480"/>
    <n v="2372"/>
    <n v="2049"/>
    <n v="1473"/>
    <n v="1509"/>
    <n v="934"/>
    <n v="719"/>
    <n v="467"/>
  </r>
  <r>
    <s v="Wolfe County"/>
    <s v=" Kentucky"/>
    <n v="2011"/>
    <x v="119"/>
    <n v="7333"/>
    <n v="3615"/>
    <n v="3718"/>
    <n v="505"/>
    <n v="520"/>
    <n v="447"/>
    <n v="601"/>
    <n v="337"/>
    <n v="300"/>
    <n v="461"/>
    <n v="381"/>
    <n v="527"/>
    <n v="593"/>
    <n v="557"/>
    <n v="454"/>
    <n v="527"/>
    <n v="417"/>
    <n v="271"/>
    <n v="139"/>
    <n v="153"/>
    <n v="131"/>
  </r>
  <r>
    <s v="Woodford County"/>
    <s v=" Kentucky"/>
    <n v="2011"/>
    <x v="119"/>
    <n v="24683"/>
    <n v="11945"/>
    <n v="12738"/>
    <n v="1456"/>
    <n v="1875"/>
    <n v="1555"/>
    <n v="1678"/>
    <n v="1160"/>
    <n v="1234"/>
    <n v="1332"/>
    <n v="1629"/>
    <n v="1752"/>
    <n v="2172"/>
    <n v="2172"/>
    <n v="1801"/>
    <n v="1703"/>
    <n v="913"/>
    <n v="888"/>
    <n v="493"/>
    <n v="370"/>
    <n v="468"/>
  </r>
  <r>
    <s v="Acadia Parish"/>
    <s v=" Louisiana"/>
    <n v="2011"/>
    <x v="135"/>
    <n v="61430"/>
    <n v="29963"/>
    <n v="31467"/>
    <n v="4668"/>
    <n v="4545"/>
    <n v="4730"/>
    <n v="4607"/>
    <n v="3992"/>
    <n v="4238"/>
    <n v="3440"/>
    <n v="3747"/>
    <n v="3931"/>
    <n v="4668"/>
    <n v="4422"/>
    <n v="3624"/>
    <n v="3071"/>
    <n v="2334"/>
    <n v="1965"/>
    <n v="1658"/>
    <n v="1044"/>
    <n v="798"/>
  </r>
  <r>
    <s v="Allen Parish"/>
    <s v=" Louisiana"/>
    <n v="2011"/>
    <x v="135"/>
    <n v="25830"/>
    <n v="14680"/>
    <n v="11150"/>
    <n v="1653"/>
    <n v="1601"/>
    <n v="1627"/>
    <n v="1549"/>
    <n v="1472"/>
    <n v="1808"/>
    <n v="2143"/>
    <n v="1937"/>
    <n v="2014"/>
    <n v="1937"/>
    <n v="1988"/>
    <n v="1394"/>
    <n v="1446"/>
    <n v="852"/>
    <n v="1007"/>
    <n v="542"/>
    <n v="490"/>
    <n v="361"/>
  </r>
  <r>
    <s v="Ascension Parish"/>
    <s v=" Louisiana"/>
    <n v="2011"/>
    <x v="135"/>
    <n v="105208"/>
    <n v="52028"/>
    <n v="53180"/>
    <n v="8311"/>
    <n v="8416"/>
    <n v="8627"/>
    <n v="7574"/>
    <n v="6102"/>
    <n v="7364"/>
    <n v="7364"/>
    <n v="7785"/>
    <n v="8732"/>
    <n v="7890"/>
    <n v="7154"/>
    <n v="5681"/>
    <n v="4944"/>
    <n v="3471"/>
    <n v="2209"/>
    <n v="1683"/>
    <n v="1052"/>
    <n v="946"/>
  </r>
  <r>
    <s v="Assumption Parish"/>
    <s v=" Louisiana"/>
    <n v="2011"/>
    <x v="135"/>
    <n v="23421"/>
    <n v="11451"/>
    <n v="11970"/>
    <n v="1452"/>
    <n v="1686"/>
    <n v="1475"/>
    <n v="1756"/>
    <n v="1522"/>
    <n v="1498"/>
    <n v="1311"/>
    <n v="1217"/>
    <n v="1850"/>
    <n v="1756"/>
    <n v="1850"/>
    <n v="1616"/>
    <n v="1311"/>
    <n v="1007"/>
    <n v="726"/>
    <n v="585"/>
    <n v="444"/>
    <n v="374"/>
  </r>
  <r>
    <s v="Avoyelles Parish"/>
    <s v=" Louisiana"/>
    <n v="2011"/>
    <x v="135"/>
    <n v="41977"/>
    <n v="21039"/>
    <n v="20938"/>
    <n v="2854"/>
    <n v="2770"/>
    <n v="2812"/>
    <n v="2770"/>
    <n v="2770"/>
    <n v="2854"/>
    <n v="2518"/>
    <n v="2560"/>
    <n v="3022"/>
    <n v="3106"/>
    <n v="3022"/>
    <n v="2812"/>
    <n v="2224"/>
    <n v="1679"/>
    <n v="1595"/>
    <n v="1091"/>
    <n v="797"/>
    <n v="797"/>
  </r>
  <r>
    <s v="Beauregard Parish"/>
    <s v=" Louisiana"/>
    <n v="2011"/>
    <x v="135"/>
    <n v="35328"/>
    <n v="17968"/>
    <n v="17360"/>
    <n v="2437"/>
    <n v="2472"/>
    <n v="2720"/>
    <n v="2578"/>
    <n v="2049"/>
    <n v="2331"/>
    <n v="2402"/>
    <n v="2260"/>
    <n v="2402"/>
    <n v="2437"/>
    <n v="2543"/>
    <n v="2366"/>
    <n v="1872"/>
    <n v="1377"/>
    <n v="1236"/>
    <n v="777"/>
    <n v="671"/>
    <n v="388"/>
  </r>
  <r>
    <s v="Bienville Parish"/>
    <s v=" Louisiana"/>
    <n v="2011"/>
    <x v="135"/>
    <n v="14464"/>
    <n v="7002"/>
    <n v="7462"/>
    <n v="824"/>
    <n v="853"/>
    <n v="1084"/>
    <n v="1012"/>
    <n v="925"/>
    <n v="795"/>
    <n v="650"/>
    <n v="954"/>
    <n v="824"/>
    <n v="1070"/>
    <n v="1041"/>
    <n v="925"/>
    <n v="867"/>
    <n v="781"/>
    <n v="578"/>
    <n v="535"/>
    <n v="433"/>
    <n v="318"/>
  </r>
  <r>
    <s v="Bossier Parish"/>
    <s v=" Louisiana"/>
    <n v="2011"/>
    <x v="135"/>
    <n v="115667"/>
    <n v="56764"/>
    <n v="58903"/>
    <n v="8559"/>
    <n v="8096"/>
    <n v="8328"/>
    <n v="8096"/>
    <n v="8328"/>
    <n v="9022"/>
    <n v="7865"/>
    <n v="7865"/>
    <n v="7634"/>
    <n v="8096"/>
    <n v="7634"/>
    <n v="7171"/>
    <n v="5089"/>
    <n v="4048"/>
    <n v="3932"/>
    <n v="3007"/>
    <n v="1619"/>
    <n v="1272"/>
  </r>
  <r>
    <s v="Caddo Parish"/>
    <s v=" Louisiana"/>
    <n v="2011"/>
    <x v="135"/>
    <n v="253924"/>
    <n v="120652"/>
    <n v="133272"/>
    <n v="17774"/>
    <n v="17266"/>
    <n v="17012"/>
    <n v="18028"/>
    <n v="18028"/>
    <n v="18790"/>
    <n v="15997"/>
    <n v="15235"/>
    <n v="15235"/>
    <n v="17266"/>
    <n v="18536"/>
    <n v="17266"/>
    <n v="13204"/>
    <n v="9395"/>
    <n v="8379"/>
    <n v="6602"/>
    <n v="5332"/>
    <n v="4570"/>
  </r>
  <r>
    <s v="Calcasieu Parish"/>
    <s v=" Louisiana"/>
    <n v="2011"/>
    <x v="135"/>
    <n v="190891"/>
    <n v="92913"/>
    <n v="97978"/>
    <n v="13553"/>
    <n v="13362"/>
    <n v="13171"/>
    <n v="13744"/>
    <n v="13935"/>
    <n v="13744"/>
    <n v="11644"/>
    <n v="11262"/>
    <n v="12217"/>
    <n v="13744"/>
    <n v="14125"/>
    <n v="11644"/>
    <n v="10308"/>
    <n v="7062"/>
    <n v="6299"/>
    <n v="4581"/>
    <n v="3626"/>
    <n v="2481"/>
  </r>
  <r>
    <s v="Caldwell Parish"/>
    <s v=" Louisiana"/>
    <n v="2011"/>
    <x v="135"/>
    <n v="10158"/>
    <n v="5230"/>
    <n v="4928"/>
    <n v="548"/>
    <n v="690"/>
    <n v="782"/>
    <n v="792"/>
    <n v="518"/>
    <n v="446"/>
    <n v="812"/>
    <n v="538"/>
    <n v="792"/>
    <n v="772"/>
    <n v="650"/>
    <n v="731"/>
    <n v="579"/>
    <n v="497"/>
    <n v="365"/>
    <n v="304"/>
    <n v="162"/>
    <n v="172"/>
  </r>
  <r>
    <s v="Catahoula Parish"/>
    <s v=" Louisiana"/>
    <n v="2011"/>
    <x v="135"/>
    <n v="10448"/>
    <n v="5575"/>
    <n v="4873"/>
    <n v="689"/>
    <n v="679"/>
    <n v="637"/>
    <n v="741"/>
    <n v="689"/>
    <n v="710"/>
    <n v="647"/>
    <n v="773"/>
    <n v="491"/>
    <n v="783"/>
    <n v="773"/>
    <n v="710"/>
    <n v="595"/>
    <n v="491"/>
    <n v="355"/>
    <n v="365"/>
    <n v="177"/>
    <n v="125"/>
  </r>
  <r>
    <s v="Claiborne Parish"/>
    <s v=" Louisiana"/>
    <n v="2011"/>
    <x v="135"/>
    <n v="17123"/>
    <n v="9372"/>
    <n v="7751"/>
    <n v="907"/>
    <n v="839"/>
    <n v="1027"/>
    <n v="1301"/>
    <n v="1215"/>
    <n v="1095"/>
    <n v="924"/>
    <n v="993"/>
    <n v="1232"/>
    <n v="1369"/>
    <n v="1267"/>
    <n v="1267"/>
    <n v="924"/>
    <n v="856"/>
    <n v="599"/>
    <n v="582"/>
    <n v="291"/>
    <n v="410"/>
  </r>
  <r>
    <s v="Concordia Parish"/>
    <s v=" Louisiana"/>
    <n v="2011"/>
    <x v="135"/>
    <n v="20617"/>
    <n v="10436"/>
    <n v="10181"/>
    <n v="1401"/>
    <n v="1422"/>
    <n v="1484"/>
    <n v="1546"/>
    <n v="1175"/>
    <n v="1401"/>
    <n v="1133"/>
    <n v="1298"/>
    <n v="1257"/>
    <n v="1546"/>
    <n v="1443"/>
    <n v="1381"/>
    <n v="1113"/>
    <n v="989"/>
    <n v="618"/>
    <n v="639"/>
    <n v="453"/>
    <n v="309"/>
  </r>
  <r>
    <s v="De Soto Parish"/>
    <s v=" Louisiana"/>
    <n v="2011"/>
    <x v="135"/>
    <n v="26592"/>
    <n v="12744"/>
    <n v="13848"/>
    <n v="1834"/>
    <n v="1755"/>
    <n v="1914"/>
    <n v="1861"/>
    <n v="1542"/>
    <n v="1515"/>
    <n v="1515"/>
    <n v="1382"/>
    <n v="1914"/>
    <n v="1994"/>
    <n v="2074"/>
    <n v="1781"/>
    <n v="1701"/>
    <n v="1090"/>
    <n v="1063"/>
    <n v="717"/>
    <n v="505"/>
    <n v="372"/>
  </r>
  <r>
    <s v="East Baton Rouge Parish"/>
    <s v=" Louisiana"/>
    <n v="2011"/>
    <x v="135"/>
    <n v="437401"/>
    <n v="209615"/>
    <n v="227786"/>
    <n v="29305"/>
    <n v="28431"/>
    <n v="27993"/>
    <n v="35429"/>
    <n v="47239"/>
    <n v="35429"/>
    <n v="27993"/>
    <n v="25369"/>
    <n v="25806"/>
    <n v="28868"/>
    <n v="29305"/>
    <n v="26244"/>
    <n v="22307"/>
    <n v="14871"/>
    <n v="10935"/>
    <n v="7873"/>
    <n v="6561"/>
    <n v="6998"/>
  </r>
  <r>
    <s v="East Carroll Parish"/>
    <s v=" Louisiana"/>
    <n v="2011"/>
    <x v="135"/>
    <n v="7854"/>
    <n v="3981"/>
    <n v="3873"/>
    <n v="565"/>
    <n v="518"/>
    <n v="793"/>
    <n v="431"/>
    <n v="612"/>
    <n v="738"/>
    <n v="636"/>
    <n v="463"/>
    <n v="424"/>
    <n v="526"/>
    <n v="541"/>
    <n v="306"/>
    <n v="274"/>
    <n v="243"/>
    <n v="369"/>
    <n v="149"/>
    <n v="117"/>
    <n v="149"/>
  </r>
  <r>
    <s v="East Feliciana Parish"/>
    <s v=" Louisiana"/>
    <n v="2011"/>
    <x v="135"/>
    <n v="20330"/>
    <n v="10904"/>
    <n v="9426"/>
    <n v="1138"/>
    <n v="1199"/>
    <n v="1179"/>
    <n v="1240"/>
    <n v="1463"/>
    <n v="1321"/>
    <n v="1199"/>
    <n v="1260"/>
    <n v="1402"/>
    <n v="1646"/>
    <n v="1789"/>
    <n v="1687"/>
    <n v="1240"/>
    <n v="874"/>
    <n v="691"/>
    <n v="447"/>
    <n v="304"/>
    <n v="243"/>
  </r>
  <r>
    <s v="Evangeline Parish"/>
    <s v=" Louisiana"/>
    <n v="2011"/>
    <x v="135"/>
    <n v="34233"/>
    <n v="17433"/>
    <n v="16800"/>
    <n v="2533"/>
    <n v="2293"/>
    <n v="2704"/>
    <n v="2635"/>
    <n v="2396"/>
    <n v="2225"/>
    <n v="1882"/>
    <n v="1917"/>
    <n v="2567"/>
    <n v="2499"/>
    <n v="2293"/>
    <n v="1985"/>
    <n v="1780"/>
    <n v="1335"/>
    <n v="1266"/>
    <n v="855"/>
    <n v="581"/>
    <n v="479"/>
  </r>
  <r>
    <s v="Franklin Parish"/>
    <s v=" Louisiana"/>
    <n v="2011"/>
    <x v="135"/>
    <n v="20752"/>
    <n v="10096"/>
    <n v="10656"/>
    <n v="1535"/>
    <n v="1535"/>
    <n v="1369"/>
    <n v="1411"/>
    <n v="1162"/>
    <n v="1307"/>
    <n v="1265"/>
    <n v="1203"/>
    <n v="1099"/>
    <n v="1431"/>
    <n v="1535"/>
    <n v="1431"/>
    <n v="1079"/>
    <n v="892"/>
    <n v="933"/>
    <n v="601"/>
    <n v="456"/>
    <n v="498"/>
  </r>
  <r>
    <s v="Grant Parish"/>
    <s v=" Louisiana"/>
    <n v="2011"/>
    <x v="135"/>
    <n v="21892"/>
    <n v="12072"/>
    <n v="9820"/>
    <n v="1422"/>
    <n v="1204"/>
    <n v="1598"/>
    <n v="1510"/>
    <n v="1313"/>
    <n v="1576"/>
    <n v="1663"/>
    <n v="1554"/>
    <n v="1729"/>
    <n v="1729"/>
    <n v="1554"/>
    <n v="1225"/>
    <n v="1182"/>
    <n v="875"/>
    <n v="656"/>
    <n v="481"/>
    <n v="262"/>
    <n v="328"/>
  </r>
  <r>
    <s v="Iberia Parish"/>
    <s v=" Louisiana"/>
    <n v="2011"/>
    <x v="135"/>
    <n v="73407"/>
    <n v="35804"/>
    <n v="37603"/>
    <n v="5652"/>
    <n v="5065"/>
    <n v="6092"/>
    <n v="5432"/>
    <n v="4918"/>
    <n v="4771"/>
    <n v="4404"/>
    <n v="4551"/>
    <n v="4551"/>
    <n v="5652"/>
    <n v="5432"/>
    <n v="4477"/>
    <n v="3523"/>
    <n v="3009"/>
    <n v="1981"/>
    <n v="1688"/>
    <n v="1174"/>
    <n v="1101"/>
  </r>
  <r>
    <s v="Iberville Parish"/>
    <s v=" Louisiana"/>
    <n v="2011"/>
    <x v="135"/>
    <n v="33455"/>
    <n v="17031"/>
    <n v="16424"/>
    <n v="2074"/>
    <n v="2274"/>
    <n v="1873"/>
    <n v="2442"/>
    <n v="2341"/>
    <n v="2509"/>
    <n v="2174"/>
    <n v="2174"/>
    <n v="2475"/>
    <n v="2642"/>
    <n v="2676"/>
    <n v="2274"/>
    <n v="1672"/>
    <n v="1304"/>
    <n v="936"/>
    <n v="669"/>
    <n v="602"/>
    <n v="334"/>
  </r>
  <r>
    <s v="Jackson Parish"/>
    <s v=" Louisiana"/>
    <n v="2011"/>
    <x v="135"/>
    <n v="16151"/>
    <n v="8081"/>
    <n v="8070"/>
    <n v="1065"/>
    <n v="920"/>
    <n v="1146"/>
    <n v="1017"/>
    <n v="1049"/>
    <n v="1130"/>
    <n v="1001"/>
    <n v="920"/>
    <n v="1049"/>
    <n v="1114"/>
    <n v="1001"/>
    <n v="1082"/>
    <n v="1001"/>
    <n v="952"/>
    <n v="565"/>
    <n v="484"/>
    <n v="403"/>
    <n v="242"/>
  </r>
  <r>
    <s v="Jefferson Parish"/>
    <s v=" Louisiana"/>
    <n v="2011"/>
    <x v="135"/>
    <n v="432310"/>
    <n v="209567"/>
    <n v="222743"/>
    <n v="28100"/>
    <n v="25506"/>
    <n v="26803"/>
    <n v="27667"/>
    <n v="29397"/>
    <n v="31990"/>
    <n v="27667"/>
    <n v="26803"/>
    <n v="28964"/>
    <n v="32855"/>
    <n v="33287"/>
    <n v="29829"/>
    <n v="25073"/>
    <n v="17724"/>
    <n v="12969"/>
    <n v="10375"/>
    <n v="9510"/>
    <n v="7781"/>
  </r>
  <r>
    <s v="Jefferson Davis Parish"/>
    <s v=" Louisiana"/>
    <n v="2011"/>
    <x v="135"/>
    <n v="31545"/>
    <n v="15250"/>
    <n v="16295"/>
    <n v="2334"/>
    <n v="2365"/>
    <n v="2302"/>
    <n v="2428"/>
    <n v="1734"/>
    <n v="1987"/>
    <n v="1861"/>
    <n v="1829"/>
    <n v="2018"/>
    <n v="2397"/>
    <n v="2208"/>
    <n v="1987"/>
    <n v="1608"/>
    <n v="1198"/>
    <n v="1198"/>
    <n v="883"/>
    <n v="725"/>
    <n v="473"/>
  </r>
  <r>
    <s v="Lafayette Parish"/>
    <s v=" Louisiana"/>
    <n v="2011"/>
    <x v="135"/>
    <n v="218586"/>
    <n v="106585"/>
    <n v="112001"/>
    <n v="15519"/>
    <n v="15082"/>
    <n v="14426"/>
    <n v="16175"/>
    <n v="19454"/>
    <n v="18361"/>
    <n v="14863"/>
    <n v="13770"/>
    <n v="14426"/>
    <n v="15738"/>
    <n v="15738"/>
    <n v="12896"/>
    <n v="9836"/>
    <n v="6994"/>
    <n v="5246"/>
    <n v="4371"/>
    <n v="3060"/>
    <n v="2841"/>
  </r>
  <r>
    <s v="Lafourche Parish"/>
    <s v=" Louisiana"/>
    <n v="2011"/>
    <x v="135"/>
    <n v="95895"/>
    <n v="47108"/>
    <n v="48787"/>
    <n v="6712"/>
    <n v="5945"/>
    <n v="6808"/>
    <n v="7479"/>
    <n v="6904"/>
    <n v="6712"/>
    <n v="5849"/>
    <n v="5657"/>
    <n v="7096"/>
    <n v="7575"/>
    <n v="6904"/>
    <n v="5657"/>
    <n v="4890"/>
    <n v="3835"/>
    <n v="2876"/>
    <n v="2301"/>
    <n v="1630"/>
    <n v="1246"/>
  </r>
  <r>
    <s v="La Salle Parish"/>
    <s v=" Louisiana"/>
    <n v="2011"/>
    <x v="135"/>
    <n v="14777"/>
    <n v="7496"/>
    <n v="7281"/>
    <n v="960"/>
    <n v="930"/>
    <n v="1034"/>
    <n v="916"/>
    <n v="990"/>
    <n v="945"/>
    <n v="1108"/>
    <n v="945"/>
    <n v="960"/>
    <n v="1004"/>
    <n v="1049"/>
    <n v="871"/>
    <n v="930"/>
    <n v="738"/>
    <n v="443"/>
    <n v="384"/>
    <n v="339"/>
    <n v="206"/>
  </r>
  <r>
    <s v="Lincoln Parish"/>
    <s v=" Louisiana"/>
    <n v="2011"/>
    <x v="135"/>
    <n v="46198"/>
    <n v="22301"/>
    <n v="23897"/>
    <n v="2725"/>
    <n v="2494"/>
    <n v="2587"/>
    <n v="5266"/>
    <n v="8361"/>
    <n v="3326"/>
    <n v="2448"/>
    <n v="2263"/>
    <n v="2032"/>
    <n v="2633"/>
    <n v="2494"/>
    <n v="2078"/>
    <n v="2263"/>
    <n v="1432"/>
    <n v="1293"/>
    <n v="1062"/>
    <n v="646"/>
    <n v="785"/>
  </r>
  <r>
    <s v="Livingston Parish"/>
    <s v=" Louisiana"/>
    <n v="2011"/>
    <x v="135"/>
    <n v="125732"/>
    <n v="62288"/>
    <n v="63444"/>
    <n v="9681"/>
    <n v="10310"/>
    <n v="9178"/>
    <n v="9052"/>
    <n v="7543"/>
    <n v="9304"/>
    <n v="8675"/>
    <n v="9429"/>
    <n v="9429"/>
    <n v="9052"/>
    <n v="8424"/>
    <n v="7040"/>
    <n v="6412"/>
    <n v="4526"/>
    <n v="3143"/>
    <n v="2137"/>
    <n v="1383"/>
    <n v="1257"/>
  </r>
  <r>
    <s v="Morehouse Parish"/>
    <s v=" Louisiana"/>
    <n v="2011"/>
    <x v="135"/>
    <n v="28097"/>
    <n v="13437"/>
    <n v="14660"/>
    <n v="1966"/>
    <n v="2051"/>
    <n v="1798"/>
    <n v="1910"/>
    <n v="1657"/>
    <n v="1742"/>
    <n v="1629"/>
    <n v="1854"/>
    <n v="1461"/>
    <n v="1938"/>
    <n v="2163"/>
    <n v="2051"/>
    <n v="1517"/>
    <n v="1151"/>
    <n v="1039"/>
    <n v="702"/>
    <n v="842"/>
    <n v="590"/>
  </r>
  <r>
    <s v="Natchitoches Parish"/>
    <s v=" Louisiana"/>
    <n v="2011"/>
    <x v="135"/>
    <n v="39364"/>
    <n v="18760"/>
    <n v="20604"/>
    <n v="2676"/>
    <n v="2755"/>
    <n v="2598"/>
    <n v="3621"/>
    <n v="4211"/>
    <n v="2558"/>
    <n v="2165"/>
    <n v="2046"/>
    <n v="2204"/>
    <n v="2401"/>
    <n v="2401"/>
    <n v="2322"/>
    <n v="2125"/>
    <n v="1613"/>
    <n v="1259"/>
    <n v="1023"/>
    <n v="669"/>
    <n v="629"/>
  </r>
  <r>
    <s v="Orleans Parish"/>
    <s v=" Louisiana"/>
    <n v="2011"/>
    <x v="135"/>
    <n v="321409"/>
    <n v="155741"/>
    <n v="165668"/>
    <n v="20570"/>
    <n v="18320"/>
    <n v="18320"/>
    <n v="22498"/>
    <n v="29569"/>
    <n v="28283"/>
    <n v="22177"/>
    <n v="20570"/>
    <n v="19927"/>
    <n v="22820"/>
    <n v="24105"/>
    <n v="20570"/>
    <n v="17998"/>
    <n v="11249"/>
    <n v="8356"/>
    <n v="6428"/>
    <n v="4821"/>
    <n v="4821"/>
  </r>
  <r>
    <s v="Ouachita Parish"/>
    <s v=" Louisiana"/>
    <n v="2011"/>
    <x v="135"/>
    <n v="152970"/>
    <n v="73128"/>
    <n v="79842"/>
    <n v="11166"/>
    <n v="11166"/>
    <n v="10860"/>
    <n v="12084"/>
    <n v="11778"/>
    <n v="10860"/>
    <n v="10096"/>
    <n v="9331"/>
    <n v="9637"/>
    <n v="10401"/>
    <n v="10248"/>
    <n v="9025"/>
    <n v="7648"/>
    <n v="5506"/>
    <n v="4436"/>
    <n v="3824"/>
    <n v="2753"/>
    <n v="2294"/>
  </r>
  <r>
    <s v="Plaquemines Parish"/>
    <s v=" Louisiana"/>
    <n v="2011"/>
    <x v="135"/>
    <n v="22976"/>
    <n v="11538"/>
    <n v="11438"/>
    <n v="1700"/>
    <n v="1677"/>
    <n v="1861"/>
    <n v="1723"/>
    <n v="1493"/>
    <n v="1585"/>
    <n v="1263"/>
    <n v="1585"/>
    <n v="1631"/>
    <n v="1998"/>
    <n v="1516"/>
    <n v="1516"/>
    <n v="1010"/>
    <n v="758"/>
    <n v="574"/>
    <n v="597"/>
    <n v="252"/>
    <n v="275"/>
  </r>
  <r>
    <s v="Pointe Coupee Parish"/>
    <s v=" Louisiana"/>
    <n v="2011"/>
    <x v="135"/>
    <n v="22830"/>
    <n v="11094"/>
    <n v="11736"/>
    <n v="1438"/>
    <n v="1483"/>
    <n v="1666"/>
    <n v="1438"/>
    <n v="1301"/>
    <n v="1369"/>
    <n v="1209"/>
    <n v="1073"/>
    <n v="1552"/>
    <n v="1757"/>
    <n v="1826"/>
    <n v="1620"/>
    <n v="1552"/>
    <n v="1209"/>
    <n v="844"/>
    <n v="639"/>
    <n v="388"/>
    <n v="456"/>
  </r>
  <r>
    <s v="Rapides Parish"/>
    <s v=" Louisiana"/>
    <n v="2011"/>
    <x v="135"/>
    <n v="131254"/>
    <n v="63281"/>
    <n v="67973"/>
    <n v="9187"/>
    <n v="9187"/>
    <n v="9712"/>
    <n v="9581"/>
    <n v="8269"/>
    <n v="8662"/>
    <n v="8137"/>
    <n v="7743"/>
    <n v="8531"/>
    <n v="9712"/>
    <n v="9319"/>
    <n v="8269"/>
    <n v="7087"/>
    <n v="5643"/>
    <n v="4200"/>
    <n v="3543"/>
    <n v="2362"/>
    <n v="1968"/>
  </r>
  <r>
    <s v="Red River Parish"/>
    <s v=" Louisiana"/>
    <n v="2011"/>
    <x v="135"/>
    <n v="9098"/>
    <n v="4349"/>
    <n v="4749"/>
    <n v="673"/>
    <n v="573"/>
    <n v="700"/>
    <n v="664"/>
    <n v="582"/>
    <n v="564"/>
    <n v="454"/>
    <n v="609"/>
    <n v="518"/>
    <n v="664"/>
    <n v="655"/>
    <n v="645"/>
    <n v="463"/>
    <n v="373"/>
    <n v="391"/>
    <n v="263"/>
    <n v="154"/>
    <n v="145"/>
  </r>
  <r>
    <s v="Richland Parish"/>
    <s v=" Louisiana"/>
    <n v="2011"/>
    <x v="135"/>
    <n v="20748"/>
    <n v="9937"/>
    <n v="10811"/>
    <n v="1452"/>
    <n v="1369"/>
    <n v="1618"/>
    <n v="1473"/>
    <n v="1203"/>
    <n v="1369"/>
    <n v="1161"/>
    <n v="1203"/>
    <n v="1410"/>
    <n v="1535"/>
    <n v="1535"/>
    <n v="1556"/>
    <n v="892"/>
    <n v="954"/>
    <n v="580"/>
    <n v="684"/>
    <n v="352"/>
    <n v="373"/>
  </r>
  <r>
    <s v="Sabine Parish"/>
    <s v=" Louisiana"/>
    <n v="2011"/>
    <x v="135"/>
    <n v="24236"/>
    <n v="12029"/>
    <n v="12207"/>
    <n v="1696"/>
    <n v="1623"/>
    <n v="1623"/>
    <n v="1696"/>
    <n v="1381"/>
    <n v="1454"/>
    <n v="1187"/>
    <n v="1090"/>
    <n v="1793"/>
    <n v="1744"/>
    <n v="1575"/>
    <n v="1696"/>
    <n v="1551"/>
    <n v="1405"/>
    <n v="1042"/>
    <n v="848"/>
    <n v="484"/>
    <n v="363"/>
  </r>
  <r>
    <s v="St. Bernard Parish"/>
    <s v=" Louisiana"/>
    <n v="2011"/>
    <x v="135"/>
    <n v="32347"/>
    <n v="16412"/>
    <n v="15935"/>
    <n v="2458"/>
    <n v="2167"/>
    <n v="2102"/>
    <n v="2231"/>
    <n v="2749"/>
    <n v="2684"/>
    <n v="2264"/>
    <n v="2005"/>
    <n v="2134"/>
    <n v="2555"/>
    <n v="2426"/>
    <n v="2199"/>
    <n v="1229"/>
    <n v="1099"/>
    <n v="646"/>
    <n v="776"/>
    <n v="355"/>
    <n v="323"/>
  </r>
  <r>
    <s v="St. Charles Parish"/>
    <s v=" Louisiana"/>
    <n v="2011"/>
    <x v="135"/>
    <n v="52662"/>
    <n v="25809"/>
    <n v="26853"/>
    <n v="3633"/>
    <n v="3423"/>
    <n v="4581"/>
    <n v="4054"/>
    <n v="3475"/>
    <n v="2949"/>
    <n v="3265"/>
    <n v="3317"/>
    <n v="4212"/>
    <n v="4476"/>
    <n v="4212"/>
    <n v="3265"/>
    <n v="2527"/>
    <n v="1843"/>
    <n v="1211"/>
    <n v="947"/>
    <n v="473"/>
    <n v="789"/>
  </r>
  <r>
    <s v="St. Helena Parish"/>
    <s v=" Louisiana"/>
    <n v="2011"/>
    <x v="135"/>
    <n v="11097"/>
    <n v="5318"/>
    <n v="5779"/>
    <n v="810"/>
    <n v="532"/>
    <n v="965"/>
    <n v="1020"/>
    <n v="532"/>
    <n v="676"/>
    <n v="543"/>
    <n v="710"/>
    <n v="643"/>
    <n v="743"/>
    <n v="865"/>
    <n v="765"/>
    <n v="732"/>
    <n v="532"/>
    <n v="344"/>
    <n v="210"/>
    <n v="244"/>
    <n v="188"/>
  </r>
  <r>
    <s v="St. James Parish"/>
    <s v=" Louisiana"/>
    <n v="2011"/>
    <x v="135"/>
    <n v="22064"/>
    <n v="10775"/>
    <n v="11289"/>
    <n v="1478"/>
    <n v="1610"/>
    <n v="1522"/>
    <n v="1698"/>
    <n v="1478"/>
    <n v="1456"/>
    <n v="1125"/>
    <n v="1103"/>
    <n v="1610"/>
    <n v="1720"/>
    <n v="1743"/>
    <n v="1500"/>
    <n v="1213"/>
    <n v="683"/>
    <n v="948"/>
    <n v="551"/>
    <n v="419"/>
    <n v="198"/>
  </r>
  <r>
    <s v="St. John the Baptist Parish"/>
    <s v=" Louisiana"/>
    <n v="2011"/>
    <x v="135"/>
    <n v="46310"/>
    <n v="22574"/>
    <n v="23736"/>
    <n v="3380"/>
    <n v="3426"/>
    <n v="3565"/>
    <n v="3751"/>
    <n v="3149"/>
    <n v="3010"/>
    <n v="2871"/>
    <n v="3149"/>
    <n v="3241"/>
    <n v="3473"/>
    <n v="3426"/>
    <n v="3102"/>
    <n v="2176"/>
    <n v="1713"/>
    <n v="972"/>
    <n v="879"/>
    <n v="509"/>
    <n v="463"/>
  </r>
  <r>
    <s v="St. Landry Parish"/>
    <s v=" Louisiana"/>
    <n v="2011"/>
    <x v="135"/>
    <n v="84003"/>
    <n v="40217"/>
    <n v="43786"/>
    <n v="6468"/>
    <n v="6888"/>
    <n v="5796"/>
    <n v="6132"/>
    <n v="5292"/>
    <n v="5208"/>
    <n v="4704"/>
    <n v="4704"/>
    <n v="5292"/>
    <n v="6216"/>
    <n v="5964"/>
    <n v="5376"/>
    <n v="4452"/>
    <n v="3528"/>
    <n v="2772"/>
    <n v="2016"/>
    <n v="1764"/>
    <n v="1428"/>
  </r>
  <r>
    <s v="St. Martin Parish"/>
    <s v=" Louisiana"/>
    <n v="2011"/>
    <x v="135"/>
    <n v="52105"/>
    <n v="25597"/>
    <n v="26508"/>
    <n v="3907"/>
    <n v="3803"/>
    <n v="3803"/>
    <n v="3751"/>
    <n v="3438"/>
    <n v="3491"/>
    <n v="3178"/>
    <n v="3438"/>
    <n v="3438"/>
    <n v="4012"/>
    <n v="4012"/>
    <n v="2865"/>
    <n v="3022"/>
    <n v="1927"/>
    <n v="1563"/>
    <n v="1094"/>
    <n v="833"/>
    <n v="468"/>
  </r>
  <r>
    <s v="St. Mary Parish"/>
    <s v=" Louisiana"/>
    <n v="2011"/>
    <x v="135"/>
    <n v="54360"/>
    <n v="26809"/>
    <n v="27551"/>
    <n v="3805"/>
    <n v="3642"/>
    <n v="3968"/>
    <n v="4022"/>
    <n v="3587"/>
    <n v="3642"/>
    <n v="3261"/>
    <n v="3098"/>
    <n v="3750"/>
    <n v="4240"/>
    <n v="4131"/>
    <n v="3315"/>
    <n v="2881"/>
    <n v="2065"/>
    <n v="1956"/>
    <n v="1304"/>
    <n v="869"/>
    <n v="815"/>
  </r>
  <r>
    <s v="St. Tammany Parish"/>
    <s v=" Louisiana"/>
    <n v="2011"/>
    <x v="135"/>
    <n v="231629"/>
    <n v="112838"/>
    <n v="118791"/>
    <n v="15055"/>
    <n v="16908"/>
    <n v="17140"/>
    <n v="15982"/>
    <n v="11813"/>
    <n v="12971"/>
    <n v="13666"/>
    <n v="15750"/>
    <n v="16677"/>
    <n v="18530"/>
    <n v="18530"/>
    <n v="15750"/>
    <n v="14129"/>
    <n v="9960"/>
    <n v="6485"/>
    <n v="5095"/>
    <n v="4400"/>
    <n v="3011"/>
  </r>
  <r>
    <s v="Tangipahoa Parish"/>
    <s v=" Louisiana"/>
    <n v="2011"/>
    <x v="135"/>
    <n v="119891"/>
    <n v="58196"/>
    <n v="61695"/>
    <n v="8512"/>
    <n v="8512"/>
    <n v="8032"/>
    <n v="10070"/>
    <n v="10550"/>
    <n v="8871"/>
    <n v="7553"/>
    <n v="6953"/>
    <n v="7073"/>
    <n v="8032"/>
    <n v="8632"/>
    <n v="6953"/>
    <n v="6713"/>
    <n v="4316"/>
    <n v="3476"/>
    <n v="2397"/>
    <n v="1918"/>
    <n v="1438"/>
  </r>
  <r>
    <s v="Tensas Parish"/>
    <s v=" Louisiana"/>
    <n v="2011"/>
    <x v="135"/>
    <n v="5299"/>
    <n v="2507"/>
    <n v="2792"/>
    <n v="328"/>
    <n v="455"/>
    <n v="323"/>
    <n v="275"/>
    <n v="264"/>
    <n v="344"/>
    <n v="296"/>
    <n v="291"/>
    <n v="254"/>
    <n v="461"/>
    <n v="317"/>
    <n v="450"/>
    <n v="344"/>
    <n v="270"/>
    <n v="227"/>
    <n v="201"/>
    <n v="105"/>
    <n v="90"/>
  </r>
  <r>
    <s v="Terrebonne Parish"/>
    <s v=" Louisiana"/>
    <n v="2011"/>
    <x v="135"/>
    <n v="111518"/>
    <n v="55126"/>
    <n v="56392"/>
    <n v="8252"/>
    <n v="7806"/>
    <n v="8140"/>
    <n v="8252"/>
    <n v="8252"/>
    <n v="8252"/>
    <n v="6802"/>
    <n v="7694"/>
    <n v="7360"/>
    <n v="8475"/>
    <n v="7694"/>
    <n v="6468"/>
    <n v="5575"/>
    <n v="4349"/>
    <n v="2899"/>
    <n v="2230"/>
    <n v="1561"/>
    <n v="1338"/>
  </r>
  <r>
    <s v="Union Parish"/>
    <s v=" Louisiana"/>
    <n v="2011"/>
    <x v="135"/>
    <n v="22715"/>
    <n v="11164"/>
    <n v="11551"/>
    <n v="1431"/>
    <n v="1431"/>
    <n v="1499"/>
    <n v="1453"/>
    <n v="1408"/>
    <n v="1408"/>
    <n v="1203"/>
    <n v="1317"/>
    <n v="1340"/>
    <n v="1635"/>
    <n v="1771"/>
    <n v="1680"/>
    <n v="1408"/>
    <n v="1022"/>
    <n v="1090"/>
    <n v="681"/>
    <n v="567"/>
    <n v="318"/>
  </r>
  <r>
    <s v="Vermilion Parish"/>
    <s v=" Louisiana"/>
    <n v="2011"/>
    <x v="135"/>
    <n v="57660"/>
    <n v="28150"/>
    <n v="29510"/>
    <n v="4209"/>
    <n v="4612"/>
    <n v="4036"/>
    <n v="4093"/>
    <n v="3459"/>
    <n v="3805"/>
    <n v="3344"/>
    <n v="3574"/>
    <n v="4209"/>
    <n v="4439"/>
    <n v="4151"/>
    <n v="3459"/>
    <n v="2825"/>
    <n v="1960"/>
    <n v="2191"/>
    <n v="1441"/>
    <n v="1095"/>
    <n v="807"/>
  </r>
  <r>
    <s v="Vernon Parish"/>
    <s v=" Louisiana"/>
    <n v="2011"/>
    <x v="135"/>
    <n v="50706"/>
    <n v="25851"/>
    <n v="24855"/>
    <n v="4563"/>
    <n v="4107"/>
    <n v="3346"/>
    <n v="3448"/>
    <n v="5374"/>
    <n v="4614"/>
    <n v="3701"/>
    <n v="3498"/>
    <n v="3042"/>
    <n v="2788"/>
    <n v="2788"/>
    <n v="2484"/>
    <n v="2231"/>
    <n v="1673"/>
    <n v="1267"/>
    <n v="862"/>
    <n v="557"/>
    <n v="456"/>
  </r>
  <r>
    <s v="Washington Parish"/>
    <s v=" Louisiana"/>
    <n v="2011"/>
    <x v="135"/>
    <n v="46969"/>
    <n v="23313"/>
    <n v="23656"/>
    <n v="3099"/>
    <n v="3475"/>
    <n v="3146"/>
    <n v="3099"/>
    <n v="2771"/>
    <n v="2959"/>
    <n v="2724"/>
    <n v="2818"/>
    <n v="2959"/>
    <n v="3381"/>
    <n v="3663"/>
    <n v="3006"/>
    <n v="3099"/>
    <n v="2066"/>
    <n v="1690"/>
    <n v="1221"/>
    <n v="892"/>
    <n v="845"/>
  </r>
  <r>
    <s v="Webster Parish"/>
    <s v=" Louisiana"/>
    <n v="2011"/>
    <x v="135"/>
    <n v="41235"/>
    <n v="20015"/>
    <n v="21220"/>
    <n v="2680"/>
    <n v="2845"/>
    <n v="2556"/>
    <n v="2803"/>
    <n v="2515"/>
    <n v="2474"/>
    <n v="2309"/>
    <n v="2597"/>
    <n v="2350"/>
    <n v="2968"/>
    <n v="3092"/>
    <n v="2803"/>
    <n v="2474"/>
    <n v="2102"/>
    <n v="1649"/>
    <n v="1237"/>
    <n v="783"/>
    <n v="1113"/>
  </r>
  <r>
    <s v="West Baton Rouge Parish"/>
    <s v=" Louisiana"/>
    <n v="2011"/>
    <x v="135"/>
    <n v="23570"/>
    <n v="11561"/>
    <n v="12009"/>
    <n v="1649"/>
    <n v="1579"/>
    <n v="1626"/>
    <n v="1602"/>
    <n v="1885"/>
    <n v="1720"/>
    <n v="1484"/>
    <n v="1414"/>
    <n v="1744"/>
    <n v="1862"/>
    <n v="1767"/>
    <n v="1461"/>
    <n v="1202"/>
    <n v="801"/>
    <n v="683"/>
    <n v="447"/>
    <n v="377"/>
    <n v="235"/>
  </r>
  <r>
    <s v="West Carroll Parish"/>
    <s v=" Louisiana"/>
    <n v="2011"/>
    <x v="135"/>
    <n v="11635"/>
    <n v="5870"/>
    <n v="5765"/>
    <n v="733"/>
    <n v="756"/>
    <n v="826"/>
    <n v="872"/>
    <n v="639"/>
    <n v="721"/>
    <n v="674"/>
    <n v="558"/>
    <n v="802"/>
    <n v="791"/>
    <n v="849"/>
    <n v="791"/>
    <n v="651"/>
    <n v="616"/>
    <n v="442"/>
    <n v="349"/>
    <n v="337"/>
    <n v="209"/>
  </r>
  <r>
    <s v="West Feliciana Parish"/>
    <s v=" Louisiana"/>
    <n v="2011"/>
    <x v="135"/>
    <n v="15631"/>
    <n v="10255"/>
    <n v="5376"/>
    <n v="640"/>
    <n v="719"/>
    <n v="859"/>
    <n v="937"/>
    <n v="750"/>
    <n v="828"/>
    <n v="1250"/>
    <n v="1281"/>
    <n v="1563"/>
    <n v="1641"/>
    <n v="1484"/>
    <n v="1234"/>
    <n v="922"/>
    <n v="562"/>
    <n v="359"/>
    <n v="281"/>
    <n v="187"/>
    <n v="140"/>
  </r>
  <r>
    <s v="Winn Parish"/>
    <s v=" Louisiana"/>
    <n v="2011"/>
    <x v="135"/>
    <n v="15348"/>
    <n v="8227"/>
    <n v="7121"/>
    <n v="936"/>
    <n v="1135"/>
    <n v="828"/>
    <n v="1012"/>
    <n v="844"/>
    <n v="1243"/>
    <n v="951"/>
    <n v="920"/>
    <n v="1074"/>
    <n v="1243"/>
    <n v="1028"/>
    <n v="1059"/>
    <n v="905"/>
    <n v="659"/>
    <n v="537"/>
    <n v="429"/>
    <n v="260"/>
    <n v="291"/>
  </r>
  <r>
    <s v="Androscoggin County"/>
    <s v=" Maine"/>
    <n v="2011"/>
    <x v="136"/>
    <n v="107785"/>
    <n v="52871"/>
    <n v="54914"/>
    <n v="6790"/>
    <n v="6790"/>
    <n v="6359"/>
    <n v="7437"/>
    <n v="6898"/>
    <n v="6467"/>
    <n v="6467"/>
    <n v="7006"/>
    <n v="7976"/>
    <n v="8622"/>
    <n v="8191"/>
    <n v="7221"/>
    <n v="6251"/>
    <n v="4419"/>
    <n v="3233"/>
    <n v="3017"/>
    <n v="2263"/>
    <n v="2047"/>
  </r>
  <r>
    <s v="Aroostook County"/>
    <s v=" Maine"/>
    <n v="2011"/>
    <x v="136"/>
    <n v="72143"/>
    <n v="35499"/>
    <n v="36644"/>
    <n v="3535"/>
    <n v="3679"/>
    <n v="4472"/>
    <n v="4833"/>
    <n v="3967"/>
    <n v="3462"/>
    <n v="3535"/>
    <n v="4112"/>
    <n v="4833"/>
    <n v="5627"/>
    <n v="5915"/>
    <n v="5915"/>
    <n v="4833"/>
    <n v="3895"/>
    <n v="3246"/>
    <n v="2669"/>
    <n v="2236"/>
    <n v="1515"/>
  </r>
  <r>
    <s v="Cumberland County"/>
    <s v=" Maine"/>
    <n v="2011"/>
    <x v="136"/>
    <n v="281044"/>
    <n v="136735"/>
    <n v="144309"/>
    <n v="14614"/>
    <n v="16019"/>
    <n v="17705"/>
    <n v="18829"/>
    <n v="17705"/>
    <n v="17143"/>
    <n v="16581"/>
    <n v="18829"/>
    <n v="21359"/>
    <n v="23326"/>
    <n v="22483"/>
    <n v="19954"/>
    <n v="16862"/>
    <n v="11522"/>
    <n v="8712"/>
    <n v="7869"/>
    <n v="5620"/>
    <n v="6182"/>
  </r>
  <r>
    <s v="Franklin County"/>
    <s v=" Maine"/>
    <n v="2011"/>
    <x v="136"/>
    <n v="30697"/>
    <n v="15093"/>
    <n v="15604"/>
    <n v="1504"/>
    <n v="1719"/>
    <n v="1780"/>
    <n v="2425"/>
    <n v="2302"/>
    <n v="1504"/>
    <n v="1412"/>
    <n v="1688"/>
    <n v="1903"/>
    <n v="2425"/>
    <n v="2609"/>
    <n v="2179"/>
    <n v="2271"/>
    <n v="1596"/>
    <n v="1227"/>
    <n v="1013"/>
    <n v="583"/>
    <n v="552"/>
  </r>
  <r>
    <s v="Kennebec County"/>
    <s v=" Maine"/>
    <n v="2011"/>
    <x v="136"/>
    <n v="122008"/>
    <n v="59364"/>
    <n v="62644"/>
    <n v="6222"/>
    <n v="7076"/>
    <n v="7442"/>
    <n v="8418"/>
    <n v="7442"/>
    <n v="6344"/>
    <n v="6710"/>
    <n v="7564"/>
    <n v="8784"/>
    <n v="10004"/>
    <n v="10370"/>
    <n v="9028"/>
    <n v="8174"/>
    <n v="5612"/>
    <n v="4026"/>
    <n v="3416"/>
    <n v="2806"/>
    <n v="2684"/>
  </r>
  <r>
    <s v="Knox County"/>
    <s v=" Maine"/>
    <n v="2011"/>
    <x v="136"/>
    <n v="39972"/>
    <n v="19939"/>
    <n v="20033"/>
    <n v="1878"/>
    <n v="1878"/>
    <n v="2518"/>
    <n v="2318"/>
    <n v="1838"/>
    <n v="1878"/>
    <n v="2038"/>
    <n v="2638"/>
    <n v="2398"/>
    <n v="3157"/>
    <n v="3477"/>
    <n v="3317"/>
    <n v="3037"/>
    <n v="2238"/>
    <n v="1718"/>
    <n v="1359"/>
    <n v="1239"/>
    <n v="1039"/>
  </r>
  <r>
    <s v="Chambers County"/>
    <s v=" Alabama"/>
    <n v="2011"/>
    <x v="104"/>
    <n v="34579"/>
    <n v="16982"/>
    <n v="17597"/>
    <n v="1659"/>
    <n v="1590"/>
    <n v="2005"/>
    <n v="2005"/>
    <n v="1452"/>
    <n v="1452"/>
    <n v="1590"/>
    <n v="2005"/>
    <n v="2143"/>
    <n v="2697"/>
    <n v="2904"/>
    <n v="2731"/>
    <n v="3077"/>
    <n v="2282"/>
    <n v="1556"/>
    <n v="1348"/>
    <n v="1071"/>
    <n v="1002"/>
  </r>
  <r>
    <s v="Oxford County"/>
    <s v=" Maine"/>
    <n v="2011"/>
    <x v="136"/>
    <n v="57892"/>
    <n v="28794"/>
    <n v="29098"/>
    <n v="3068"/>
    <n v="2952"/>
    <n v="3878"/>
    <n v="3936"/>
    <n v="2778"/>
    <n v="2836"/>
    <n v="2952"/>
    <n v="3299"/>
    <n v="4052"/>
    <n v="5094"/>
    <n v="5036"/>
    <n v="4631"/>
    <n v="3705"/>
    <n v="2836"/>
    <n v="2373"/>
    <n v="1794"/>
    <n v="1215"/>
    <n v="1447"/>
  </r>
  <r>
    <s v="Penobscot County"/>
    <s v=" Maine"/>
    <n v="2011"/>
    <x v="136"/>
    <n v="153400"/>
    <n v="75532"/>
    <n v="77868"/>
    <n v="7976"/>
    <n v="8283"/>
    <n v="8743"/>
    <n v="11965"/>
    <n v="13652"/>
    <n v="9510"/>
    <n v="8130"/>
    <n v="8897"/>
    <n v="10738"/>
    <n v="11965"/>
    <n v="12118"/>
    <n v="10738"/>
    <n v="8897"/>
    <n v="6136"/>
    <n v="5369"/>
    <n v="4755"/>
    <n v="2914"/>
    <n v="2761"/>
  </r>
  <r>
    <s v="Piscataquis County"/>
    <s v=" Maine"/>
    <n v="2011"/>
    <x v="136"/>
    <n v="17518"/>
    <n v="8644"/>
    <n v="8874"/>
    <n v="753"/>
    <n v="875"/>
    <n v="1051"/>
    <n v="1051"/>
    <n v="665"/>
    <n v="700"/>
    <n v="753"/>
    <n v="1086"/>
    <n v="1051"/>
    <n v="1418"/>
    <n v="1629"/>
    <n v="1506"/>
    <n v="1471"/>
    <n v="1191"/>
    <n v="735"/>
    <n v="648"/>
    <n v="455"/>
    <n v="472"/>
  </r>
  <r>
    <s v="Sagadahoc County"/>
    <s v=" Maine"/>
    <n v="2011"/>
    <x v="136"/>
    <n v="35546"/>
    <n v="17213"/>
    <n v="18333"/>
    <n v="1955"/>
    <n v="2061"/>
    <n v="2239"/>
    <n v="2097"/>
    <n v="1670"/>
    <n v="1883"/>
    <n v="1919"/>
    <n v="2274"/>
    <n v="2523"/>
    <n v="3092"/>
    <n v="3056"/>
    <n v="2808"/>
    <n v="2381"/>
    <n v="1919"/>
    <n v="1244"/>
    <n v="888"/>
    <n v="782"/>
    <n v="746"/>
  </r>
  <r>
    <s v="Somerset County"/>
    <s v=" Maine"/>
    <n v="2011"/>
    <x v="136"/>
    <n v="52228"/>
    <n v="25808"/>
    <n v="26420"/>
    <n v="2715"/>
    <n v="3394"/>
    <n v="2924"/>
    <n v="3342"/>
    <n v="2454"/>
    <n v="2715"/>
    <n v="2715"/>
    <n v="3290"/>
    <n v="3969"/>
    <n v="4230"/>
    <n v="4387"/>
    <n v="4021"/>
    <n v="3655"/>
    <n v="2715"/>
    <n v="1984"/>
    <n v="1514"/>
    <n v="1149"/>
    <n v="1096"/>
  </r>
  <r>
    <s v="Waldo County"/>
    <s v=" Maine"/>
    <n v="2011"/>
    <x v="136"/>
    <n v="38737"/>
    <n v="18953"/>
    <n v="19784"/>
    <n v="2130"/>
    <n v="2208"/>
    <n v="2324"/>
    <n v="2556"/>
    <n v="1975"/>
    <n v="1975"/>
    <n v="2053"/>
    <n v="2169"/>
    <n v="2672"/>
    <n v="2982"/>
    <n v="3292"/>
    <n v="3292"/>
    <n v="2905"/>
    <n v="1898"/>
    <n v="1549"/>
    <n v="1200"/>
    <n v="929"/>
    <n v="581"/>
  </r>
  <r>
    <s v="Washington County"/>
    <s v=" Maine"/>
    <n v="2011"/>
    <x v="136"/>
    <n v="33015"/>
    <n v="16227"/>
    <n v="16788"/>
    <n v="1683"/>
    <n v="1848"/>
    <n v="1815"/>
    <n v="2145"/>
    <n v="1650"/>
    <n v="1617"/>
    <n v="1584"/>
    <n v="1749"/>
    <n v="2212"/>
    <n v="2476"/>
    <n v="2707"/>
    <n v="2674"/>
    <n v="2542"/>
    <n v="1947"/>
    <n v="1452"/>
    <n v="1287"/>
    <n v="858"/>
    <n v="759"/>
  </r>
  <r>
    <s v="York County"/>
    <s v=" Maine"/>
    <n v="2011"/>
    <x v="136"/>
    <n v="197557"/>
    <n v="96158"/>
    <n v="101399"/>
    <n v="10272"/>
    <n v="11853"/>
    <n v="12248"/>
    <n v="13038"/>
    <n v="10470"/>
    <n v="10272"/>
    <n v="10668"/>
    <n v="12841"/>
    <n v="14421"/>
    <n v="16792"/>
    <n v="16989"/>
    <n v="14421"/>
    <n v="13236"/>
    <n v="9087"/>
    <n v="6914"/>
    <n v="5926"/>
    <n v="4543"/>
    <n v="3556"/>
  </r>
  <r>
    <s v="Allegany County"/>
    <s v=" Maryland"/>
    <n v="2011"/>
    <x v="137"/>
    <n v="74788"/>
    <n v="38586"/>
    <n v="36202"/>
    <n v="3440"/>
    <n v="3515"/>
    <n v="4113"/>
    <n v="5683"/>
    <n v="6431"/>
    <n v="4487"/>
    <n v="4262"/>
    <n v="4636"/>
    <n v="5010"/>
    <n v="5235"/>
    <n v="5309"/>
    <n v="4636"/>
    <n v="4636"/>
    <n v="3963"/>
    <n v="2916"/>
    <n v="2692"/>
    <n v="2168"/>
    <n v="1720"/>
  </r>
  <r>
    <s v="Anne Arundel County"/>
    <s v=" Maryland"/>
    <n v="2011"/>
    <x v="137"/>
    <n v="532369"/>
    <n v="263393"/>
    <n v="268976"/>
    <n v="34071"/>
    <n v="34603"/>
    <n v="33539"/>
    <n v="34603"/>
    <n v="35136"/>
    <n v="36201"/>
    <n v="34071"/>
    <n v="36733"/>
    <n v="40992"/>
    <n v="44186"/>
    <n v="40460"/>
    <n v="33539"/>
    <n v="31409"/>
    <n v="21294"/>
    <n v="14373"/>
    <n v="11179"/>
    <n v="8517"/>
    <n v="6920"/>
  </r>
  <r>
    <s v="Baltimore County"/>
    <s v=" Maryland"/>
    <n v="2011"/>
    <x v="137"/>
    <n v="802487"/>
    <n v="379316"/>
    <n v="423171"/>
    <n v="48149"/>
    <n v="47346"/>
    <n v="49754"/>
    <n v="56174"/>
    <n v="56976"/>
    <n v="53766"/>
    <n v="48951"/>
    <n v="50556"/>
    <n v="54569"/>
    <n v="60186"/>
    <n v="60989"/>
    <n v="53766"/>
    <n v="44136"/>
    <n v="32099"/>
    <n v="24074"/>
    <n v="22469"/>
    <n v="19259"/>
    <n v="19259"/>
  </r>
  <r>
    <s v="Calvert County"/>
    <s v=" Maryland"/>
    <n v="2011"/>
    <x v="137"/>
    <n v="88329"/>
    <n v="43569"/>
    <n v="44760"/>
    <n v="4946"/>
    <n v="6713"/>
    <n v="7066"/>
    <n v="7066"/>
    <n v="4681"/>
    <n v="4328"/>
    <n v="4328"/>
    <n v="5918"/>
    <n v="7331"/>
    <n v="8567"/>
    <n v="7596"/>
    <n v="5918"/>
    <n v="4593"/>
    <n v="3533"/>
    <n v="1854"/>
    <n v="1766"/>
    <n v="1236"/>
    <n v="1059"/>
  </r>
  <r>
    <s v="Caroline County"/>
    <s v=" Maryland"/>
    <n v="2011"/>
    <x v="137"/>
    <n v="32955"/>
    <n v="16053"/>
    <n v="16902"/>
    <n v="2273"/>
    <n v="2438"/>
    <n v="2142"/>
    <n v="2405"/>
    <n v="1911"/>
    <n v="1977"/>
    <n v="2010"/>
    <n v="2010"/>
    <n v="2438"/>
    <n v="2603"/>
    <n v="2537"/>
    <n v="2109"/>
    <n v="1812"/>
    <n v="1482"/>
    <n v="922"/>
    <n v="856"/>
    <n v="593"/>
    <n v="494"/>
  </r>
  <r>
    <s v="Carroll County"/>
    <s v=" Maryland"/>
    <n v="2011"/>
    <x v="137"/>
    <n v="167277"/>
    <n v="82618"/>
    <n v="84659"/>
    <n v="9200"/>
    <n v="11040"/>
    <n v="13382"/>
    <n v="12880"/>
    <n v="9534"/>
    <n v="7360"/>
    <n v="7862"/>
    <n v="10538"/>
    <n v="14218"/>
    <n v="15389"/>
    <n v="13716"/>
    <n v="10873"/>
    <n v="9869"/>
    <n v="6691"/>
    <n v="4851"/>
    <n v="4014"/>
    <n v="3010"/>
    <n v="2843"/>
  </r>
  <r>
    <s v="Cecil County"/>
    <s v=" Maryland"/>
    <n v="2011"/>
    <x v="137"/>
    <n v="100716"/>
    <n v="50037"/>
    <n v="50679"/>
    <n v="6445"/>
    <n v="6747"/>
    <n v="7755"/>
    <n v="7553"/>
    <n v="6042"/>
    <n v="5539"/>
    <n v="5640"/>
    <n v="6747"/>
    <n v="8258"/>
    <n v="8359"/>
    <n v="7755"/>
    <n v="6747"/>
    <n v="5539"/>
    <n v="3726"/>
    <n v="2920"/>
    <n v="2115"/>
    <n v="1410"/>
    <n v="1309"/>
  </r>
  <r>
    <s v="Charles County"/>
    <s v=" Maryland"/>
    <n v="2011"/>
    <x v="137"/>
    <n v="145508"/>
    <n v="70378"/>
    <n v="75130"/>
    <n v="9458"/>
    <n v="10476"/>
    <n v="11349"/>
    <n v="11495"/>
    <n v="8730"/>
    <n v="8584"/>
    <n v="8584"/>
    <n v="11349"/>
    <n v="12804"/>
    <n v="13241"/>
    <n v="10767"/>
    <n v="8439"/>
    <n v="7129"/>
    <n v="4365"/>
    <n v="3637"/>
    <n v="2182"/>
    <n v="1600"/>
    <n v="1455"/>
  </r>
  <r>
    <s v="Frederick County"/>
    <s v=" Maryland"/>
    <n v="2011"/>
    <x v="137"/>
    <n v="231725"/>
    <n v="113918"/>
    <n v="117807"/>
    <n v="15062"/>
    <n v="16220"/>
    <n v="17147"/>
    <n v="16684"/>
    <n v="13440"/>
    <n v="13440"/>
    <n v="13903"/>
    <n v="16452"/>
    <n v="19464"/>
    <n v="20391"/>
    <n v="17842"/>
    <n v="14135"/>
    <n v="12281"/>
    <n v="8110"/>
    <n v="5561"/>
    <n v="4634"/>
    <n v="3707"/>
    <n v="3475"/>
  </r>
  <r>
    <s v="Garrett County"/>
    <s v=" Maryland"/>
    <n v="2011"/>
    <x v="137"/>
    <n v="30128"/>
    <n v="14979"/>
    <n v="15149"/>
    <n v="1596"/>
    <n v="1747"/>
    <n v="1958"/>
    <n v="2108"/>
    <n v="1657"/>
    <n v="1566"/>
    <n v="1536"/>
    <n v="1898"/>
    <n v="2048"/>
    <n v="2349"/>
    <n v="2319"/>
    <n v="2349"/>
    <n v="1837"/>
    <n v="1566"/>
    <n v="1355"/>
    <n v="873"/>
    <n v="723"/>
    <n v="662"/>
  </r>
  <r>
    <s v="Harford County"/>
    <s v=" Maryland"/>
    <n v="2011"/>
    <x v="137"/>
    <n v="243955"/>
    <n v="119404"/>
    <n v="124551"/>
    <n v="15125"/>
    <n v="16344"/>
    <n v="18052"/>
    <n v="17076"/>
    <n v="14149"/>
    <n v="14149"/>
    <n v="13905"/>
    <n v="15857"/>
    <n v="19516"/>
    <n v="20980"/>
    <n v="19272"/>
    <n v="16344"/>
    <n v="13417"/>
    <n v="9514"/>
    <n v="7318"/>
    <n v="5610"/>
    <n v="4147"/>
    <n v="3415"/>
  </r>
  <r>
    <s v="Howard County"/>
    <s v=" Maryland"/>
    <n v="2011"/>
    <x v="137"/>
    <n v="283655"/>
    <n v="138914"/>
    <n v="144741"/>
    <n v="17302"/>
    <n v="20706"/>
    <n v="21841"/>
    <n v="20139"/>
    <n v="14466"/>
    <n v="17302"/>
    <n v="17302"/>
    <n v="20139"/>
    <n v="23827"/>
    <n v="25528"/>
    <n v="22692"/>
    <n v="19288"/>
    <n v="14466"/>
    <n v="10211"/>
    <n v="6524"/>
    <n v="4822"/>
    <n v="3120"/>
    <n v="3120"/>
  </r>
  <r>
    <s v="Kent County"/>
    <s v=" Maryland"/>
    <n v="2011"/>
    <x v="137"/>
    <n v="20098"/>
    <n v="9625"/>
    <n v="10473"/>
    <n v="924"/>
    <n v="924"/>
    <n v="924"/>
    <n v="1708"/>
    <n v="1648"/>
    <n v="1045"/>
    <n v="884"/>
    <n v="783"/>
    <n v="1205"/>
    <n v="1406"/>
    <n v="1507"/>
    <n v="1527"/>
    <n v="1386"/>
    <n v="1266"/>
    <n v="984"/>
    <n v="683"/>
    <n v="663"/>
    <n v="663"/>
  </r>
  <r>
    <s v="Montgomery County"/>
    <s v=" Maryland"/>
    <n v="2011"/>
    <x v="137"/>
    <n v="959738"/>
    <n v="460785"/>
    <n v="498953"/>
    <n v="63342"/>
    <n v="62382"/>
    <n v="63342"/>
    <n v="60463"/>
    <n v="53745"/>
    <n v="64302"/>
    <n v="64302"/>
    <n v="70060"/>
    <n v="71980"/>
    <n v="77738"/>
    <n v="73899"/>
    <n v="62382"/>
    <n v="52785"/>
    <n v="35510"/>
    <n v="24953"/>
    <n v="21114"/>
    <n v="16315"/>
    <n v="20154"/>
  </r>
  <r>
    <s v="Prince George's County"/>
    <s v=" Maryland"/>
    <n v="2011"/>
    <x v="137"/>
    <n v="858539"/>
    <n v="411881"/>
    <n v="446658"/>
    <n v="59239"/>
    <n v="53229"/>
    <n v="57522"/>
    <n v="67824"/>
    <n v="67824"/>
    <n v="65248"/>
    <n v="60097"/>
    <n v="60956"/>
    <n v="65248"/>
    <n v="66107"/>
    <n v="60956"/>
    <n v="53229"/>
    <n v="41209"/>
    <n v="29190"/>
    <n v="19746"/>
    <n v="14595"/>
    <n v="9443"/>
    <n v="6868"/>
  </r>
  <r>
    <s v="Queen Anne's County"/>
    <s v=" Maryland"/>
    <n v="2011"/>
    <x v="137"/>
    <n v="47468"/>
    <n v="23481"/>
    <n v="23987"/>
    <n v="2753"/>
    <n v="3180"/>
    <n v="3465"/>
    <n v="3227"/>
    <n v="2325"/>
    <n v="2041"/>
    <n v="2278"/>
    <n v="2990"/>
    <n v="4034"/>
    <n v="4129"/>
    <n v="3939"/>
    <n v="3417"/>
    <n v="2800"/>
    <n v="2373"/>
    <n v="1708"/>
    <n v="1281"/>
    <n v="759"/>
    <n v="806"/>
  </r>
  <r>
    <s v="St. Mary's County"/>
    <s v=" Maryland"/>
    <n v="2011"/>
    <x v="137"/>
    <n v="103805"/>
    <n v="51897"/>
    <n v="51908"/>
    <n v="7577"/>
    <n v="7473"/>
    <n v="7577"/>
    <n v="7992"/>
    <n v="7162"/>
    <n v="6747"/>
    <n v="6228"/>
    <n v="6643"/>
    <n v="8512"/>
    <n v="8823"/>
    <n v="7577"/>
    <n v="6124"/>
    <n v="4878"/>
    <n v="3217"/>
    <n v="2802"/>
    <n v="1972"/>
    <n v="1245"/>
    <n v="1245"/>
  </r>
  <r>
    <s v="Somerset County"/>
    <s v=" Maryland"/>
    <n v="2011"/>
    <x v="137"/>
    <n v="26453"/>
    <n v="14304"/>
    <n v="12149"/>
    <n v="1216"/>
    <n v="1322"/>
    <n v="1137"/>
    <n v="2671"/>
    <n v="3200"/>
    <n v="1692"/>
    <n v="1269"/>
    <n v="1454"/>
    <n v="2036"/>
    <n v="1825"/>
    <n v="1878"/>
    <n v="1719"/>
    <n v="1428"/>
    <n v="1216"/>
    <n v="793"/>
    <n v="740"/>
    <n v="581"/>
    <n v="317"/>
  </r>
  <r>
    <s v="Talbot County"/>
    <s v=" Maryland"/>
    <n v="2011"/>
    <x v="137"/>
    <n v="37575"/>
    <n v="17912"/>
    <n v="19663"/>
    <n v="1766"/>
    <n v="1953"/>
    <n v="2254"/>
    <n v="2141"/>
    <n v="1728"/>
    <n v="1690"/>
    <n v="1653"/>
    <n v="2066"/>
    <n v="2329"/>
    <n v="2818"/>
    <n v="2705"/>
    <n v="2592"/>
    <n v="3118"/>
    <n v="2630"/>
    <n v="2179"/>
    <n v="1803"/>
    <n v="1239"/>
    <n v="939"/>
  </r>
  <r>
    <s v="Washington County"/>
    <s v=" Maryland"/>
    <n v="2011"/>
    <x v="137"/>
    <n v="147118"/>
    <n v="74862"/>
    <n v="72256"/>
    <n v="8974"/>
    <n v="9856"/>
    <n v="8974"/>
    <n v="9415"/>
    <n v="9121"/>
    <n v="9268"/>
    <n v="8827"/>
    <n v="10004"/>
    <n v="11622"/>
    <n v="11916"/>
    <n v="10886"/>
    <n v="9709"/>
    <n v="7650"/>
    <n v="6031"/>
    <n v="4560"/>
    <n v="3825"/>
    <n v="3383"/>
    <n v="3089"/>
  </r>
  <r>
    <s v="Wicomico County"/>
    <s v=" Maryland"/>
    <n v="2011"/>
    <x v="137"/>
    <n v="97862"/>
    <n v="46717"/>
    <n v="51145"/>
    <n v="6165"/>
    <n v="5773"/>
    <n v="6263"/>
    <n v="8416"/>
    <n v="9394"/>
    <n v="6458"/>
    <n v="5578"/>
    <n v="5675"/>
    <n v="6263"/>
    <n v="6850"/>
    <n v="6948"/>
    <n v="6361"/>
    <n v="4990"/>
    <n v="3914"/>
    <n v="2837"/>
    <n v="2250"/>
    <n v="1859"/>
    <n v="1957"/>
  </r>
  <r>
    <s v="Worcester County"/>
    <s v=" Maryland"/>
    <n v="2011"/>
    <x v="137"/>
    <n v="51307"/>
    <n v="25072"/>
    <n v="26235"/>
    <n v="2257"/>
    <n v="2462"/>
    <n v="2924"/>
    <n v="2770"/>
    <n v="2411"/>
    <n v="2565"/>
    <n v="2103"/>
    <n v="2719"/>
    <n v="3334"/>
    <n v="3796"/>
    <n v="4053"/>
    <n v="4104"/>
    <n v="4104"/>
    <n v="3745"/>
    <n v="2873"/>
    <n v="2360"/>
    <n v="1744"/>
    <n v="1026"/>
  </r>
  <r>
    <s v="Baltimore city"/>
    <s v=" Maryland"/>
    <n v="2011"/>
    <x v="137"/>
    <n v="620210"/>
    <n v="291578"/>
    <n v="328632"/>
    <n v="41554"/>
    <n v="34731"/>
    <n v="36592"/>
    <n v="45275"/>
    <n v="55198"/>
    <n v="57059"/>
    <n v="44034"/>
    <n v="39073"/>
    <n v="39693"/>
    <n v="44034"/>
    <n v="42794"/>
    <n v="37212"/>
    <n v="30390"/>
    <n v="21707"/>
    <n v="16745"/>
    <n v="13644"/>
    <n v="11163"/>
    <n v="9923"/>
  </r>
  <r>
    <s v="Barnstable County"/>
    <s v=" Massachusetts"/>
    <n v="2011"/>
    <x v="138"/>
    <n v="216639"/>
    <n v="103368"/>
    <n v="113271"/>
    <n v="9098"/>
    <n v="9748"/>
    <n v="11481"/>
    <n v="12565"/>
    <n v="9748"/>
    <n v="8665"/>
    <n v="8448"/>
    <n v="10615"/>
    <n v="13431"/>
    <n v="16897"/>
    <n v="17547"/>
    <n v="17547"/>
    <n v="17547"/>
    <n v="14514"/>
    <n v="11915"/>
    <n v="11265"/>
    <n v="8665"/>
    <n v="6932"/>
  </r>
  <r>
    <s v="Berkshire County"/>
    <s v=" Massachusetts"/>
    <n v="2011"/>
    <x v="138"/>
    <n v="131221"/>
    <n v="63054"/>
    <n v="68167"/>
    <n v="6036"/>
    <n v="6954"/>
    <n v="7479"/>
    <n v="9316"/>
    <n v="8266"/>
    <n v="6561"/>
    <n v="6298"/>
    <n v="8004"/>
    <n v="8266"/>
    <n v="10366"/>
    <n v="10497"/>
    <n v="10104"/>
    <n v="8791"/>
    <n v="6429"/>
    <n v="5248"/>
    <n v="4723"/>
    <n v="3936"/>
    <n v="3936"/>
  </r>
  <r>
    <s v="Bristol County"/>
    <s v=" Massachusetts"/>
    <n v="2011"/>
    <x v="138"/>
    <n v="547305"/>
    <n v="264986"/>
    <n v="282319"/>
    <n v="31196"/>
    <n v="33932"/>
    <n v="35027"/>
    <n v="38858"/>
    <n v="36122"/>
    <n v="32838"/>
    <n v="32290"/>
    <n v="36669"/>
    <n v="42689"/>
    <n v="43784"/>
    <n v="41047"/>
    <n v="35027"/>
    <n v="30649"/>
    <n v="21892"/>
    <n v="16419"/>
    <n v="14229"/>
    <n v="12040"/>
    <n v="12588"/>
  </r>
  <r>
    <s v="Essex County"/>
    <s v=" Massachusetts"/>
    <n v="2011"/>
    <x v="138"/>
    <n v="739505"/>
    <n v="355217"/>
    <n v="384288"/>
    <n v="43630"/>
    <n v="46588"/>
    <n v="50286"/>
    <n v="52504"/>
    <n v="44370"/>
    <n v="42151"/>
    <n v="40672"/>
    <n v="47328"/>
    <n v="56202"/>
    <n v="61378"/>
    <n v="58420"/>
    <n v="49546"/>
    <n v="42891"/>
    <n v="28101"/>
    <n v="22924"/>
    <n v="19227"/>
    <n v="16269"/>
    <n v="17748"/>
  </r>
  <r>
    <s v="Franklin County"/>
    <s v=" Massachusetts"/>
    <n v="2011"/>
    <x v="138"/>
    <n v="71495"/>
    <n v="34966"/>
    <n v="36529"/>
    <n v="3431"/>
    <n v="3503"/>
    <n v="4361"/>
    <n v="4718"/>
    <n v="4218"/>
    <n v="3860"/>
    <n v="3574"/>
    <n v="4146"/>
    <n v="5147"/>
    <n v="5791"/>
    <n v="6506"/>
    <n v="6148"/>
    <n v="5362"/>
    <n v="3145"/>
    <n v="2287"/>
    <n v="1787"/>
    <n v="1715"/>
    <n v="1715"/>
  </r>
  <r>
    <s v="Hampden County"/>
    <s v=" Massachusetts"/>
    <n v="2011"/>
    <x v="138"/>
    <n v="462752"/>
    <n v="222399"/>
    <n v="240353"/>
    <n v="27765"/>
    <n v="30078"/>
    <n v="31004"/>
    <n v="37020"/>
    <n v="32855"/>
    <n v="27765"/>
    <n v="25914"/>
    <n v="27302"/>
    <n v="32855"/>
    <n v="34706"/>
    <n v="34243"/>
    <n v="29616"/>
    <n v="25914"/>
    <n v="17584"/>
    <n v="13419"/>
    <n v="12031"/>
    <n v="10643"/>
    <n v="11568"/>
  </r>
  <r>
    <s v="Hampshire County"/>
    <s v=" Massachusetts"/>
    <n v="2011"/>
    <x v="138"/>
    <n v="157630"/>
    <n v="73736"/>
    <n v="83894"/>
    <n v="6147"/>
    <n v="7408"/>
    <n v="8039"/>
    <n v="18915"/>
    <n v="20964"/>
    <n v="8354"/>
    <n v="7566"/>
    <n v="8196"/>
    <n v="10088"/>
    <n v="11191"/>
    <n v="11506"/>
    <n v="10876"/>
    <n v="9142"/>
    <n v="5674"/>
    <n v="4256"/>
    <n v="3467"/>
    <n v="3152"/>
    <n v="3310"/>
  </r>
  <r>
    <s v="Middlesex County"/>
    <s v=" Massachusetts"/>
    <n v="2011"/>
    <x v="138"/>
    <n v="1491762"/>
    <n v="725410"/>
    <n v="766352"/>
    <n v="85030"/>
    <n v="89505"/>
    <n v="88013"/>
    <n v="98456"/>
    <n v="99948"/>
    <n v="111882"/>
    <n v="102931"/>
    <n v="102931"/>
    <n v="114865"/>
    <n v="119340"/>
    <n v="110390"/>
    <n v="93981"/>
    <n v="79063"/>
    <n v="55195"/>
    <n v="43261"/>
    <n v="37294"/>
    <n v="31327"/>
    <n v="29835"/>
  </r>
  <r>
    <s v="Norfolk County"/>
    <s v=" Massachusetts"/>
    <n v="2011"/>
    <x v="138"/>
    <n v="666426"/>
    <n v="319102"/>
    <n v="347324"/>
    <n v="37319"/>
    <n v="41984"/>
    <n v="44650"/>
    <n v="43317"/>
    <n v="38652"/>
    <n v="39319"/>
    <n v="38652"/>
    <n v="45316"/>
    <n v="50648"/>
    <n v="55979"/>
    <n v="52647"/>
    <n v="45316"/>
    <n v="36653"/>
    <n v="27323"/>
    <n v="19326"/>
    <n v="17993"/>
    <n v="16660"/>
    <n v="15327"/>
  </r>
  <r>
    <s v="Plymouth County"/>
    <s v=" Massachusetts"/>
    <n v="2011"/>
    <x v="138"/>
    <n v="492934"/>
    <n v="239860"/>
    <n v="253074"/>
    <n v="29083"/>
    <n v="33519"/>
    <n v="35491"/>
    <n v="34998"/>
    <n v="27111"/>
    <n v="23660"/>
    <n v="25139"/>
    <n v="31547"/>
    <n v="40420"/>
    <n v="41899"/>
    <n v="38941"/>
    <n v="34505"/>
    <n v="30068"/>
    <n v="21196"/>
    <n v="14788"/>
    <n v="12323"/>
    <n v="9365"/>
    <n v="9365"/>
  </r>
  <r>
    <s v="Suffolk County"/>
    <s v=" Massachusetts"/>
    <n v="2011"/>
    <x v="138"/>
    <n v="713089"/>
    <n v="343499"/>
    <n v="369590"/>
    <n v="39219"/>
    <n v="32089"/>
    <n v="32802"/>
    <n v="57047"/>
    <n v="89849"/>
    <n v="82718"/>
    <n v="61325"/>
    <n v="47063"/>
    <n v="46350"/>
    <n v="42785"/>
    <n v="40646"/>
    <n v="35654"/>
    <n v="29949"/>
    <n v="20679"/>
    <n v="17827"/>
    <n v="13548"/>
    <n v="10696"/>
    <n v="11409"/>
  </r>
  <r>
    <s v="Worcester County"/>
    <s v=" Massachusetts"/>
    <n v="2011"/>
    <x v="138"/>
    <n v="794981"/>
    <n v="391318"/>
    <n v="403663"/>
    <n v="46903"/>
    <n v="50083"/>
    <n v="54853"/>
    <n v="59623"/>
    <n v="51673"/>
    <n v="46108"/>
    <n v="46903"/>
    <n v="54058"/>
    <n v="62008"/>
    <n v="65983"/>
    <n v="62008"/>
    <n v="52468"/>
    <n v="40544"/>
    <n v="28619"/>
    <n v="21464"/>
    <n v="18284"/>
    <n v="15104"/>
    <n v="17489"/>
  </r>
  <r>
    <s v="Clay County"/>
    <s v=" Texas"/>
    <n v="2011"/>
    <x v="134"/>
    <n v="11102"/>
    <n v="5640"/>
    <n v="5462"/>
    <n v="355"/>
    <n v="410"/>
    <n v="555"/>
    <n v="588"/>
    <n v="321"/>
    <n v="333"/>
    <n v="321"/>
    <n v="444"/>
    <n v="588"/>
    <n v="788"/>
    <n v="932"/>
    <n v="988"/>
    <n v="1065"/>
    <n v="1099"/>
    <n v="943"/>
    <n v="643"/>
    <n v="444"/>
    <n v="299"/>
  </r>
  <r>
    <s v="Allegan County"/>
    <s v=" Michigan"/>
    <n v="2011"/>
    <x v="139"/>
    <n v="111405"/>
    <n v="55323"/>
    <n v="56082"/>
    <n v="7575"/>
    <n v="8243"/>
    <n v="8355"/>
    <n v="8021"/>
    <n v="5793"/>
    <n v="6015"/>
    <n v="6350"/>
    <n v="7464"/>
    <n v="7798"/>
    <n v="9023"/>
    <n v="8912"/>
    <n v="7909"/>
    <n v="5793"/>
    <n v="4567"/>
    <n v="3230"/>
    <n v="2673"/>
    <n v="2005"/>
    <n v="1559"/>
  </r>
  <r>
    <s v="Alpena County"/>
    <s v=" Michigan"/>
    <n v="2011"/>
    <x v="139"/>
    <n v="29797"/>
    <n v="14587"/>
    <n v="15210"/>
    <n v="1519"/>
    <n v="1638"/>
    <n v="1847"/>
    <n v="1996"/>
    <n v="1489"/>
    <n v="1430"/>
    <n v="1460"/>
    <n v="1609"/>
    <n v="1847"/>
    <n v="2383"/>
    <n v="2592"/>
    <n v="2353"/>
    <n v="1877"/>
    <n v="1579"/>
    <n v="1370"/>
    <n v="1102"/>
    <n v="953"/>
    <n v="715"/>
  </r>
  <r>
    <s v="Antrim County"/>
    <s v=" Michigan"/>
    <n v="2011"/>
    <x v="139"/>
    <n v="23787"/>
    <n v="11834"/>
    <n v="11953"/>
    <n v="1189"/>
    <n v="1308"/>
    <n v="1522"/>
    <n v="1451"/>
    <n v="975"/>
    <n v="1070"/>
    <n v="1046"/>
    <n v="1117"/>
    <n v="1569"/>
    <n v="1760"/>
    <n v="1902"/>
    <n v="2045"/>
    <n v="1760"/>
    <n v="1569"/>
    <n v="1379"/>
    <n v="856"/>
    <n v="713"/>
    <n v="594"/>
  </r>
  <r>
    <s v="Arenac County"/>
    <s v=" Michigan"/>
    <n v="2011"/>
    <x v="139"/>
    <n v="16226"/>
    <n v="8299"/>
    <n v="7927"/>
    <n v="762"/>
    <n v="892"/>
    <n v="941"/>
    <n v="1070"/>
    <n v="778"/>
    <n v="778"/>
    <n v="795"/>
    <n v="859"/>
    <n v="941"/>
    <n v="1281"/>
    <n v="1395"/>
    <n v="1233"/>
    <n v="1200"/>
    <n v="1006"/>
    <n v="892"/>
    <n v="649"/>
    <n v="356"/>
    <n v="373"/>
  </r>
  <r>
    <s v="Baraga County"/>
    <s v=" Michigan"/>
    <n v="2011"/>
    <x v="139"/>
    <n v="8854"/>
    <n v="4665"/>
    <n v="4189"/>
    <n v="424"/>
    <n v="407"/>
    <n v="540"/>
    <n v="433"/>
    <n v="451"/>
    <n v="540"/>
    <n v="495"/>
    <n v="672"/>
    <n v="531"/>
    <n v="690"/>
    <n v="814"/>
    <n v="566"/>
    <n v="770"/>
    <n v="469"/>
    <n v="433"/>
    <n v="221"/>
    <n v="150"/>
    <n v="256"/>
  </r>
  <r>
    <s v="Barry County"/>
    <s v=" Michigan"/>
    <n v="2011"/>
    <x v="139"/>
    <n v="59422"/>
    <n v="29707"/>
    <n v="29715"/>
    <n v="3624"/>
    <n v="4337"/>
    <n v="4040"/>
    <n v="4218"/>
    <n v="2852"/>
    <n v="3089"/>
    <n v="3208"/>
    <n v="3684"/>
    <n v="4040"/>
    <n v="4872"/>
    <n v="4991"/>
    <n v="4397"/>
    <n v="3624"/>
    <n v="2733"/>
    <n v="2079"/>
    <n v="1544"/>
    <n v="1129"/>
    <n v="891"/>
  </r>
  <r>
    <s v="Bay County"/>
    <s v=" Michigan"/>
    <n v="2011"/>
    <x v="139"/>
    <n v="107838"/>
    <n v="52677"/>
    <n v="55161"/>
    <n v="6146"/>
    <n v="6685"/>
    <n v="6793"/>
    <n v="7225"/>
    <n v="6362"/>
    <n v="6362"/>
    <n v="5931"/>
    <n v="6254"/>
    <n v="7332"/>
    <n v="8087"/>
    <n v="8734"/>
    <n v="7872"/>
    <n v="6578"/>
    <n v="5068"/>
    <n v="3990"/>
    <n v="2911"/>
    <n v="2803"/>
    <n v="2695"/>
  </r>
  <r>
    <s v="Benzie County"/>
    <s v=" Michigan"/>
    <n v="2011"/>
    <x v="139"/>
    <n v="17625"/>
    <n v="8799"/>
    <n v="8826"/>
    <n v="987"/>
    <n v="1022"/>
    <n v="1075"/>
    <n v="1039"/>
    <n v="722"/>
    <n v="810"/>
    <n v="828"/>
    <n v="1075"/>
    <n v="1110"/>
    <n v="1445"/>
    <n v="1357"/>
    <n v="1269"/>
    <n v="1339"/>
    <n v="1110"/>
    <n v="898"/>
    <n v="564"/>
    <n v="581"/>
    <n v="405"/>
  </r>
  <r>
    <s v="Berrien County"/>
    <s v=" Michigan"/>
    <n v="2011"/>
    <x v="139"/>
    <n v="157109"/>
    <n v="76498"/>
    <n v="80611"/>
    <n v="9740"/>
    <n v="10054"/>
    <n v="10369"/>
    <n v="11154"/>
    <n v="8955"/>
    <n v="8798"/>
    <n v="8483"/>
    <n v="9740"/>
    <n v="10054"/>
    <n v="11940"/>
    <n v="12097"/>
    <n v="11154"/>
    <n v="9426"/>
    <n v="7227"/>
    <n v="5813"/>
    <n v="4713"/>
    <n v="4084"/>
    <n v="3456"/>
  </r>
  <r>
    <s v="Branch County"/>
    <s v=" Michigan"/>
    <n v="2011"/>
    <x v="139"/>
    <n v="45765"/>
    <n v="23878"/>
    <n v="21887"/>
    <n v="2883"/>
    <n v="3066"/>
    <n v="3020"/>
    <n v="3112"/>
    <n v="2562"/>
    <n v="2837"/>
    <n v="2745"/>
    <n v="2837"/>
    <n v="3386"/>
    <n v="3432"/>
    <n v="3523"/>
    <n v="3157"/>
    <n v="2608"/>
    <n v="2150"/>
    <n v="1556"/>
    <n v="1235"/>
    <n v="869"/>
    <n v="778"/>
  </r>
  <r>
    <s v="Calhoun County"/>
    <s v=" Michigan"/>
    <n v="2011"/>
    <x v="139"/>
    <n v="136554"/>
    <n v="66708"/>
    <n v="69846"/>
    <n v="8739"/>
    <n v="8739"/>
    <n v="9695"/>
    <n v="10241"/>
    <n v="8329"/>
    <n v="8193"/>
    <n v="7920"/>
    <n v="8193"/>
    <n v="9149"/>
    <n v="10104"/>
    <n v="9968"/>
    <n v="9285"/>
    <n v="7920"/>
    <n v="5735"/>
    <n v="4642"/>
    <n v="3960"/>
    <n v="3004"/>
    <n v="2731"/>
  </r>
  <r>
    <s v="Cass County"/>
    <s v=" Michigan"/>
    <n v="2011"/>
    <x v="139"/>
    <n v="52373"/>
    <n v="26169"/>
    <n v="26204"/>
    <n v="2985"/>
    <n v="3194"/>
    <n v="3823"/>
    <n v="3823"/>
    <n v="2513"/>
    <n v="2513"/>
    <n v="2618"/>
    <n v="3299"/>
    <n v="3404"/>
    <n v="4137"/>
    <n v="4189"/>
    <n v="4294"/>
    <n v="3351"/>
    <n v="2618"/>
    <n v="2147"/>
    <n v="1414"/>
    <n v="1099"/>
    <n v="942"/>
  </r>
  <r>
    <s v="Charlevoix County"/>
    <s v=" Michigan"/>
    <n v="2011"/>
    <x v="139"/>
    <n v="26149"/>
    <n v="12826"/>
    <n v="13323"/>
    <n v="1359"/>
    <n v="1647"/>
    <n v="1725"/>
    <n v="1673"/>
    <n v="1150"/>
    <n v="1176"/>
    <n v="1255"/>
    <n v="1281"/>
    <n v="1908"/>
    <n v="2065"/>
    <n v="2196"/>
    <n v="2222"/>
    <n v="1725"/>
    <n v="1464"/>
    <n v="1202"/>
    <n v="993"/>
    <n v="601"/>
    <n v="496"/>
  </r>
  <r>
    <s v="Cheboygan County"/>
    <s v=" Michigan"/>
    <n v="2011"/>
    <x v="139"/>
    <n v="26432"/>
    <n v="13173"/>
    <n v="13259"/>
    <n v="1242"/>
    <n v="1480"/>
    <n v="1638"/>
    <n v="1691"/>
    <n v="1163"/>
    <n v="1083"/>
    <n v="1189"/>
    <n v="1427"/>
    <n v="1823"/>
    <n v="1929"/>
    <n v="2114"/>
    <n v="2114"/>
    <n v="2008"/>
    <n v="1718"/>
    <n v="1453"/>
    <n v="1057"/>
    <n v="713"/>
    <n v="607"/>
  </r>
  <r>
    <s v="Chippewa County"/>
    <s v=" Michigan"/>
    <n v="2011"/>
    <x v="139"/>
    <n v="39029"/>
    <n v="21864"/>
    <n v="17165"/>
    <n v="1951"/>
    <n v="2146"/>
    <n v="2146"/>
    <n v="2888"/>
    <n v="2849"/>
    <n v="2693"/>
    <n v="2536"/>
    <n v="2771"/>
    <n v="2810"/>
    <n v="2966"/>
    <n v="2966"/>
    <n v="2653"/>
    <n v="2107"/>
    <n v="1795"/>
    <n v="1248"/>
    <n v="1053"/>
    <n v="858"/>
    <n v="546"/>
  </r>
  <r>
    <s v="Clare County"/>
    <s v=" Michigan"/>
    <n v="2011"/>
    <x v="139"/>
    <n v="31058"/>
    <n v="15381"/>
    <n v="15677"/>
    <n v="1832"/>
    <n v="1739"/>
    <n v="1646"/>
    <n v="2049"/>
    <n v="1677"/>
    <n v="1428"/>
    <n v="1459"/>
    <n v="1646"/>
    <n v="1956"/>
    <n v="2298"/>
    <n v="2453"/>
    <n v="2298"/>
    <n v="2422"/>
    <n v="2080"/>
    <n v="1552"/>
    <n v="1149"/>
    <n v="838"/>
    <n v="496"/>
  </r>
  <r>
    <s v="Clinton County"/>
    <s v=" Michigan"/>
    <n v="2011"/>
    <x v="139"/>
    <n v="74752"/>
    <n v="36759"/>
    <n v="37993"/>
    <n v="4335"/>
    <n v="5307"/>
    <n v="5531"/>
    <n v="5755"/>
    <n v="5456"/>
    <n v="4036"/>
    <n v="4036"/>
    <n v="4784"/>
    <n v="5232"/>
    <n v="5905"/>
    <n v="5755"/>
    <n v="5083"/>
    <n v="4036"/>
    <n v="2840"/>
    <n v="2392"/>
    <n v="1794"/>
    <n v="1345"/>
    <n v="971"/>
  </r>
  <r>
    <s v="Crawford County"/>
    <s v=" Michigan"/>
    <n v="2011"/>
    <x v="139"/>
    <n v="14210"/>
    <n v="7171"/>
    <n v="7039"/>
    <n v="696"/>
    <n v="696"/>
    <n v="909"/>
    <n v="909"/>
    <n v="596"/>
    <n v="639"/>
    <n v="554"/>
    <n v="682"/>
    <n v="952"/>
    <n v="1236"/>
    <n v="1264"/>
    <n v="1065"/>
    <n v="1122"/>
    <n v="980"/>
    <n v="753"/>
    <n v="454"/>
    <n v="397"/>
    <n v="298"/>
  </r>
  <r>
    <s v="Delta County"/>
    <s v=" Michigan"/>
    <n v="2011"/>
    <x v="139"/>
    <n v="37248"/>
    <n v="18390"/>
    <n v="18858"/>
    <n v="1974"/>
    <n v="2234"/>
    <n v="2160"/>
    <n v="2383"/>
    <n v="1825"/>
    <n v="1862"/>
    <n v="1899"/>
    <n v="2048"/>
    <n v="2272"/>
    <n v="2756"/>
    <n v="3203"/>
    <n v="3166"/>
    <n v="2421"/>
    <n v="1862"/>
    <n v="1676"/>
    <n v="1229"/>
    <n v="1266"/>
    <n v="1005"/>
  </r>
  <r>
    <s v="Dickinson County"/>
    <s v=" Michigan"/>
    <n v="2011"/>
    <x v="139"/>
    <n v="26436"/>
    <n v="13038"/>
    <n v="13398"/>
    <n v="1401"/>
    <n v="1559"/>
    <n v="1665"/>
    <n v="1744"/>
    <n v="1216"/>
    <n v="1268"/>
    <n v="1268"/>
    <n v="1242"/>
    <n v="1903"/>
    <n v="2167"/>
    <n v="2326"/>
    <n v="1956"/>
    <n v="1691"/>
    <n v="1242"/>
    <n v="1163"/>
    <n v="951"/>
    <n v="898"/>
    <n v="766"/>
  </r>
  <r>
    <s v="Eaton County"/>
    <s v=" Michigan"/>
    <n v="2011"/>
    <x v="139"/>
    <n v="107948"/>
    <n v="52554"/>
    <n v="55394"/>
    <n v="6153"/>
    <n v="6692"/>
    <n v="7664"/>
    <n v="7880"/>
    <n v="6800"/>
    <n v="6476"/>
    <n v="6045"/>
    <n v="6584"/>
    <n v="7124"/>
    <n v="8419"/>
    <n v="8851"/>
    <n v="8204"/>
    <n v="6476"/>
    <n v="4533"/>
    <n v="3454"/>
    <n v="2482"/>
    <n v="2051"/>
    <n v="2051"/>
  </r>
  <r>
    <s v="Emmet County"/>
    <s v=" Michigan"/>
    <n v="2011"/>
    <x v="139"/>
    <n v="32794"/>
    <n v="16176"/>
    <n v="16618"/>
    <n v="1672"/>
    <n v="2000"/>
    <n v="2328"/>
    <n v="2229"/>
    <n v="1770"/>
    <n v="1672"/>
    <n v="1705"/>
    <n v="1869"/>
    <n v="2098"/>
    <n v="2590"/>
    <n v="2689"/>
    <n v="2459"/>
    <n v="2328"/>
    <n v="1541"/>
    <n v="1246"/>
    <n v="1147"/>
    <n v="787"/>
    <n v="623"/>
  </r>
  <r>
    <s v="Genesee County"/>
    <s v=" Michigan"/>
    <n v="2011"/>
    <x v="139"/>
    <n v="429272"/>
    <n v="206846"/>
    <n v="222426"/>
    <n v="27902"/>
    <n v="29190"/>
    <n v="31766"/>
    <n v="32195"/>
    <n v="25756"/>
    <n v="25756"/>
    <n v="25756"/>
    <n v="27902"/>
    <n v="29190"/>
    <n v="32195"/>
    <n v="33053"/>
    <n v="27902"/>
    <n v="23609"/>
    <n v="17170"/>
    <n v="13307"/>
    <n v="12019"/>
    <n v="8156"/>
    <n v="6868"/>
  </r>
  <r>
    <s v="Saline County"/>
    <s v=" Illinois"/>
    <n v="2011"/>
    <x v="118"/>
    <n v="25906"/>
    <n v="12977"/>
    <n v="12929"/>
    <n v="1269"/>
    <n v="1476"/>
    <n v="1528"/>
    <n v="1580"/>
    <n v="1165"/>
    <n v="1113"/>
    <n v="1113"/>
    <n v="1295"/>
    <n v="1683"/>
    <n v="1813"/>
    <n v="1968"/>
    <n v="2098"/>
    <n v="2072"/>
    <n v="1917"/>
    <n v="1528"/>
    <n v="1139"/>
    <n v="725"/>
    <n v="466"/>
  </r>
  <r>
    <s v="Gogebic County"/>
    <s v=" Michigan"/>
    <n v="2011"/>
    <x v="139"/>
    <n v="16422"/>
    <n v="8736"/>
    <n v="7686"/>
    <n v="738"/>
    <n v="673"/>
    <n v="821"/>
    <n v="952"/>
    <n v="952"/>
    <n v="936"/>
    <n v="804"/>
    <n v="919"/>
    <n v="1083"/>
    <n v="1182"/>
    <n v="1313"/>
    <n v="1313"/>
    <n v="1149"/>
    <n v="870"/>
    <n v="853"/>
    <n v="706"/>
    <n v="574"/>
    <n v="591"/>
  </r>
  <r>
    <s v="Grand Traverse County"/>
    <s v=" Michigan"/>
    <n v="2011"/>
    <x v="139"/>
    <n v="86787"/>
    <n v="43003"/>
    <n v="43784"/>
    <n v="4946"/>
    <n v="5380"/>
    <n v="5554"/>
    <n v="5814"/>
    <n v="4686"/>
    <n v="5467"/>
    <n v="5207"/>
    <n v="5641"/>
    <n v="5554"/>
    <n v="6856"/>
    <n v="7290"/>
    <n v="6509"/>
    <n v="5207"/>
    <n v="3558"/>
    <n v="3037"/>
    <n v="2256"/>
    <n v="1648"/>
    <n v="2343"/>
  </r>
  <r>
    <s v="Gratiot County"/>
    <s v=" Michigan"/>
    <n v="2011"/>
    <x v="139"/>
    <n v="42495"/>
    <n v="22282"/>
    <n v="20213"/>
    <n v="2337"/>
    <n v="2592"/>
    <n v="2549"/>
    <n v="3357"/>
    <n v="3144"/>
    <n v="2677"/>
    <n v="2634"/>
    <n v="2804"/>
    <n v="2974"/>
    <n v="3399"/>
    <n v="3017"/>
    <n v="2549"/>
    <n v="2337"/>
    <n v="1827"/>
    <n v="1317"/>
    <n v="1147"/>
    <n v="764"/>
    <n v="1062"/>
  </r>
  <r>
    <s v="Hillsdale County"/>
    <s v=" Michigan"/>
    <n v="2011"/>
    <x v="139"/>
    <n v="46832"/>
    <n v="23310"/>
    <n v="23522"/>
    <n v="2809"/>
    <n v="3090"/>
    <n v="3184"/>
    <n v="3606"/>
    <n v="3090"/>
    <n v="2388"/>
    <n v="2435"/>
    <n v="2575"/>
    <n v="3184"/>
    <n v="3512"/>
    <n v="3606"/>
    <n v="3137"/>
    <n v="2997"/>
    <n v="2388"/>
    <n v="1639"/>
    <n v="1358"/>
    <n v="842"/>
    <n v="889"/>
  </r>
  <r>
    <s v="Houghton County"/>
    <s v=" Michigan"/>
    <n v="2011"/>
    <x v="139"/>
    <n v="36366"/>
    <n v="19618"/>
    <n v="16748"/>
    <n v="2072"/>
    <n v="1927"/>
    <n v="2218"/>
    <n v="3672"/>
    <n v="5200"/>
    <n v="2000"/>
    <n v="1672"/>
    <n v="1709"/>
    <n v="1854"/>
    <n v="2181"/>
    <n v="2291"/>
    <n v="2000"/>
    <n v="2145"/>
    <n v="1491"/>
    <n v="1272"/>
    <n v="1018"/>
    <n v="763"/>
    <n v="800"/>
  </r>
  <r>
    <s v="Huron County"/>
    <s v=" Michigan"/>
    <n v="2011"/>
    <x v="139"/>
    <n v="33305"/>
    <n v="16532"/>
    <n v="16773"/>
    <n v="1565"/>
    <n v="1898"/>
    <n v="1964"/>
    <n v="2131"/>
    <n v="1465"/>
    <n v="1532"/>
    <n v="1532"/>
    <n v="1731"/>
    <n v="2131"/>
    <n v="2531"/>
    <n v="2764"/>
    <n v="2597"/>
    <n v="2298"/>
    <n v="1898"/>
    <n v="1731"/>
    <n v="1298"/>
    <n v="1132"/>
    <n v="1065"/>
  </r>
  <r>
    <s v="Ingham County"/>
    <s v=" Michigan"/>
    <n v="2011"/>
    <x v="139"/>
    <n v="281257"/>
    <n v="136590"/>
    <n v="144667"/>
    <n v="16312"/>
    <n v="15469"/>
    <n v="16875"/>
    <n v="27281"/>
    <n v="39375"/>
    <n v="21094"/>
    <n v="17437"/>
    <n v="15469"/>
    <n v="16312"/>
    <n v="17437"/>
    <n v="18281"/>
    <n v="17156"/>
    <n v="13500"/>
    <n v="9281"/>
    <n v="5906"/>
    <n v="5343"/>
    <n v="3937"/>
    <n v="4218"/>
  </r>
  <r>
    <s v="Ionia County"/>
    <s v=" Michigan"/>
    <n v="2011"/>
    <x v="139"/>
    <n v="64418"/>
    <n v="34375"/>
    <n v="30043"/>
    <n v="4122"/>
    <n v="4444"/>
    <n v="4702"/>
    <n v="4380"/>
    <n v="4380"/>
    <n v="4444"/>
    <n v="4380"/>
    <n v="4573"/>
    <n v="4766"/>
    <n v="5089"/>
    <n v="4638"/>
    <n v="3929"/>
    <n v="3349"/>
    <n v="2383"/>
    <n v="1610"/>
    <n v="1352"/>
    <n v="966"/>
    <n v="837"/>
  </r>
  <r>
    <s v="Aibonito Municipio"/>
    <s v=" Puerto Rico"/>
    <n v="2011"/>
    <x v="133"/>
    <n v="26161"/>
    <n v="12949"/>
    <n v="13212"/>
    <n v="994"/>
    <n v="1124"/>
    <n v="1491"/>
    <n v="1621"/>
    <n v="1177"/>
    <n v="967"/>
    <n v="967"/>
    <n v="1020"/>
    <n v="1595"/>
    <n v="1962"/>
    <n v="2119"/>
    <n v="2171"/>
    <n v="2249"/>
    <n v="2119"/>
    <n v="1595"/>
    <n v="1229"/>
    <n v="915"/>
    <n v="810"/>
  </r>
  <r>
    <s v="Iron County"/>
    <s v=" Michigan"/>
    <n v="2011"/>
    <x v="139"/>
    <n v="11965"/>
    <n v="5969"/>
    <n v="5996"/>
    <n v="466"/>
    <n v="478"/>
    <n v="670"/>
    <n v="658"/>
    <n v="442"/>
    <n v="514"/>
    <n v="490"/>
    <n v="466"/>
    <n v="693"/>
    <n v="885"/>
    <n v="1040"/>
    <n v="1040"/>
    <n v="1017"/>
    <n v="837"/>
    <n v="562"/>
    <n v="741"/>
    <n v="394"/>
    <n v="586"/>
  </r>
  <r>
    <s v="Isabella County"/>
    <s v=" Michigan"/>
    <n v="2011"/>
    <x v="139"/>
    <n v="69861"/>
    <n v="33906"/>
    <n v="35955"/>
    <n v="3562"/>
    <n v="3283"/>
    <n v="3493"/>
    <n v="9221"/>
    <n v="15299"/>
    <n v="4471"/>
    <n v="3213"/>
    <n v="3073"/>
    <n v="3632"/>
    <n v="3842"/>
    <n v="3842"/>
    <n v="3562"/>
    <n v="2654"/>
    <n v="2025"/>
    <n v="1467"/>
    <n v="1187"/>
    <n v="908"/>
    <n v="978"/>
  </r>
  <r>
    <s v="Jackson County"/>
    <s v=" Michigan"/>
    <n v="2011"/>
    <x v="139"/>
    <n v="160834"/>
    <n v="82054"/>
    <n v="78780"/>
    <n v="9650"/>
    <n v="9810"/>
    <n v="11258"/>
    <n v="11419"/>
    <n v="9971"/>
    <n v="9328"/>
    <n v="9489"/>
    <n v="10936"/>
    <n v="11097"/>
    <n v="12705"/>
    <n v="12384"/>
    <n v="10936"/>
    <n v="9167"/>
    <n v="6915"/>
    <n v="4664"/>
    <n v="4181"/>
    <n v="3216"/>
    <n v="3377"/>
  </r>
  <r>
    <s v="Kalamazoo County"/>
    <s v=" Michigan"/>
    <n v="2011"/>
    <x v="139"/>
    <n v="248810"/>
    <n v="121750"/>
    <n v="127060"/>
    <n v="15426"/>
    <n v="15426"/>
    <n v="15675"/>
    <n v="19904"/>
    <n v="28861"/>
    <n v="16919"/>
    <n v="14928"/>
    <n v="14182"/>
    <n v="15675"/>
    <n v="16421"/>
    <n v="17167"/>
    <n v="14679"/>
    <n v="13186"/>
    <n v="8708"/>
    <n v="6966"/>
    <n v="5971"/>
    <n v="4478"/>
    <n v="4229"/>
  </r>
  <r>
    <s v="Kalkaska County"/>
    <s v=" Michigan"/>
    <n v="2011"/>
    <x v="139"/>
    <n v="17321"/>
    <n v="8722"/>
    <n v="8599"/>
    <n v="1039"/>
    <n v="900"/>
    <n v="1264"/>
    <n v="1160"/>
    <n v="831"/>
    <n v="900"/>
    <n v="935"/>
    <n v="935"/>
    <n v="1281"/>
    <n v="1403"/>
    <n v="1420"/>
    <n v="1281"/>
    <n v="1160"/>
    <n v="952"/>
    <n v="727"/>
    <n v="484"/>
    <n v="363"/>
    <n v="294"/>
  </r>
  <r>
    <s v="Kent County"/>
    <s v=" Michigan"/>
    <n v="2011"/>
    <x v="139"/>
    <n v="602046"/>
    <n v="295134"/>
    <n v="306912"/>
    <n v="44551"/>
    <n v="44551"/>
    <n v="42745"/>
    <n v="44551"/>
    <n v="45755"/>
    <n v="45153"/>
    <n v="39735"/>
    <n v="39735"/>
    <n v="39132"/>
    <n v="43949"/>
    <n v="42745"/>
    <n v="34918"/>
    <n v="28296"/>
    <n v="19265"/>
    <n v="13847"/>
    <n v="12040"/>
    <n v="10234"/>
    <n v="10234"/>
  </r>
  <r>
    <s v="Keweenaw County"/>
    <s v=" Michigan"/>
    <n v="2011"/>
    <x v="139"/>
    <n v="2139"/>
    <n v="1206"/>
    <n v="933"/>
    <n v="102"/>
    <n v="134"/>
    <n v="147"/>
    <n v="196"/>
    <n v="66"/>
    <n v="91"/>
    <n v="130"/>
    <n v="53"/>
    <n v="91"/>
    <n v="154"/>
    <n v="154"/>
    <n v="179"/>
    <n v="183"/>
    <n v="156"/>
    <n v="102"/>
    <n v="91"/>
    <n v="66"/>
    <n v="36"/>
  </r>
  <r>
    <s v="Lake County"/>
    <s v=" Michigan"/>
    <n v="2011"/>
    <x v="139"/>
    <n v="11594"/>
    <n v="5906"/>
    <n v="5688"/>
    <n v="521"/>
    <n v="486"/>
    <n v="718"/>
    <n v="753"/>
    <n v="417"/>
    <n v="440"/>
    <n v="440"/>
    <n v="637"/>
    <n v="579"/>
    <n v="869"/>
    <n v="985"/>
    <n v="1031"/>
    <n v="1043"/>
    <n v="881"/>
    <n v="788"/>
    <n v="440"/>
    <n v="371"/>
    <n v="197"/>
  </r>
  <r>
    <s v="Lapeer County"/>
    <s v=" Michigan"/>
    <n v="2011"/>
    <x v="139"/>
    <n v="89218"/>
    <n v="44999"/>
    <n v="44219"/>
    <n v="4817"/>
    <n v="6066"/>
    <n v="6602"/>
    <n v="6959"/>
    <n v="4550"/>
    <n v="4193"/>
    <n v="4460"/>
    <n v="5531"/>
    <n v="7137"/>
    <n v="7761"/>
    <n v="7851"/>
    <n v="6869"/>
    <n v="4996"/>
    <n v="3925"/>
    <n v="2765"/>
    <n v="2052"/>
    <n v="1427"/>
    <n v="1159"/>
  </r>
  <r>
    <s v="Leelanau County"/>
    <s v=" Michigan"/>
    <n v="2011"/>
    <x v="139"/>
    <n v="21685"/>
    <n v="10695"/>
    <n v="10990"/>
    <n v="932"/>
    <n v="1236"/>
    <n v="1149"/>
    <n v="1474"/>
    <n v="758"/>
    <n v="737"/>
    <n v="802"/>
    <n v="1019"/>
    <n v="1105"/>
    <n v="1734"/>
    <n v="1886"/>
    <n v="1821"/>
    <n v="2081"/>
    <n v="1561"/>
    <n v="1040"/>
    <n v="954"/>
    <n v="824"/>
    <n v="498"/>
  </r>
  <r>
    <s v="Lenawee County"/>
    <s v=" Michigan"/>
    <n v="2011"/>
    <x v="139"/>
    <n v="100456"/>
    <n v="50588"/>
    <n v="49868"/>
    <n v="5826"/>
    <n v="6529"/>
    <n v="6730"/>
    <n v="7735"/>
    <n v="6328"/>
    <n v="5424"/>
    <n v="5625"/>
    <n v="6529"/>
    <n v="6831"/>
    <n v="7735"/>
    <n v="7835"/>
    <n v="7232"/>
    <n v="5926"/>
    <n v="4520"/>
    <n v="3214"/>
    <n v="2511"/>
    <n v="2210"/>
    <n v="2009"/>
  </r>
  <r>
    <s v="Livingston County"/>
    <s v=" Michigan"/>
    <n v="2011"/>
    <x v="139"/>
    <n v="181362"/>
    <n v="90650"/>
    <n v="90712"/>
    <n v="10156"/>
    <n v="13420"/>
    <n v="14508"/>
    <n v="13239"/>
    <n v="8342"/>
    <n v="8342"/>
    <n v="9249"/>
    <n v="11788"/>
    <n v="15597"/>
    <n v="16685"/>
    <n v="15597"/>
    <n v="13783"/>
    <n v="9793"/>
    <n v="7617"/>
    <n v="4896"/>
    <n v="3627"/>
    <n v="2901"/>
    <n v="1994"/>
  </r>
  <r>
    <s v="Luce County"/>
    <s v=" Michigan"/>
    <n v="2011"/>
    <x v="139"/>
    <n v="6657"/>
    <n v="3873"/>
    <n v="2784"/>
    <n v="312"/>
    <n v="319"/>
    <n v="332"/>
    <n v="346"/>
    <n v="372"/>
    <n v="459"/>
    <n v="386"/>
    <n v="525"/>
    <n v="392"/>
    <n v="539"/>
    <n v="612"/>
    <n v="472"/>
    <n v="446"/>
    <n v="406"/>
    <n v="232"/>
    <n v="226"/>
    <n v="159"/>
    <n v="113"/>
  </r>
  <r>
    <s v="Macomb County"/>
    <s v=" Michigan"/>
    <n v="2011"/>
    <x v="139"/>
    <n v="839217"/>
    <n v="408627"/>
    <n v="430590"/>
    <n v="49513"/>
    <n v="52870"/>
    <n v="56227"/>
    <n v="56227"/>
    <n v="48674"/>
    <n v="52031"/>
    <n v="52031"/>
    <n v="57905"/>
    <n v="62941"/>
    <n v="67137"/>
    <n v="64619"/>
    <n v="55388"/>
    <n v="45317"/>
    <n v="33568"/>
    <n v="26015"/>
    <n v="21819"/>
    <n v="19301"/>
    <n v="17623"/>
  </r>
  <r>
    <s v="Manistee County"/>
    <s v=" Michigan"/>
    <n v="2011"/>
    <x v="139"/>
    <n v="24853"/>
    <n v="12821"/>
    <n v="12032"/>
    <n v="1143"/>
    <n v="1242"/>
    <n v="1491"/>
    <n v="1540"/>
    <n v="1267"/>
    <n v="1143"/>
    <n v="1192"/>
    <n v="1143"/>
    <n v="1690"/>
    <n v="1888"/>
    <n v="2087"/>
    <n v="2013"/>
    <n v="1938"/>
    <n v="1516"/>
    <n v="1242"/>
    <n v="894"/>
    <n v="745"/>
    <n v="646"/>
  </r>
  <r>
    <s v="Marquette County"/>
    <s v=" Michigan"/>
    <n v="2011"/>
    <x v="139"/>
    <n v="66859"/>
    <n v="33623"/>
    <n v="33236"/>
    <n v="3342"/>
    <n v="3008"/>
    <n v="3810"/>
    <n v="5281"/>
    <n v="7220"/>
    <n v="4078"/>
    <n v="3610"/>
    <n v="3409"/>
    <n v="3944"/>
    <n v="4746"/>
    <n v="5281"/>
    <n v="5281"/>
    <n v="4078"/>
    <n v="2808"/>
    <n v="2273"/>
    <n v="1805"/>
    <n v="1470"/>
    <n v="1337"/>
  </r>
  <r>
    <s v="Mason County"/>
    <s v=" Michigan"/>
    <n v="2011"/>
    <x v="139"/>
    <n v="28682"/>
    <n v="14183"/>
    <n v="14499"/>
    <n v="1606"/>
    <n v="1434"/>
    <n v="1921"/>
    <n v="2036"/>
    <n v="1348"/>
    <n v="1462"/>
    <n v="1262"/>
    <n v="1548"/>
    <n v="1749"/>
    <n v="2237"/>
    <n v="2323"/>
    <n v="2294"/>
    <n v="2036"/>
    <n v="1577"/>
    <n v="1405"/>
    <n v="1003"/>
    <n v="831"/>
    <n v="573"/>
  </r>
  <r>
    <s v="Mecosta County"/>
    <s v=" Michigan"/>
    <n v="2011"/>
    <x v="139"/>
    <n v="42817"/>
    <n v="21638"/>
    <n v="21179"/>
    <n v="2226"/>
    <n v="2397"/>
    <n v="2397"/>
    <n v="4667"/>
    <n v="5994"/>
    <n v="2397"/>
    <n v="1969"/>
    <n v="1926"/>
    <n v="2140"/>
    <n v="2526"/>
    <n v="2611"/>
    <n v="2611"/>
    <n v="2483"/>
    <n v="2055"/>
    <n v="1669"/>
    <n v="1241"/>
    <n v="856"/>
    <n v="642"/>
  </r>
  <r>
    <s v="Menominee County"/>
    <s v=" Michigan"/>
    <n v="2011"/>
    <x v="139"/>
    <n v="24138"/>
    <n v="12087"/>
    <n v="12051"/>
    <n v="1158"/>
    <n v="1520"/>
    <n v="1472"/>
    <n v="1472"/>
    <n v="1037"/>
    <n v="1110"/>
    <n v="1158"/>
    <n v="1231"/>
    <n v="1568"/>
    <n v="2003"/>
    <n v="2148"/>
    <n v="2124"/>
    <n v="1544"/>
    <n v="1351"/>
    <n v="989"/>
    <n v="796"/>
    <n v="796"/>
    <n v="627"/>
  </r>
  <r>
    <s v="Midland County"/>
    <s v=" Michigan"/>
    <n v="2011"/>
    <x v="139"/>
    <n v="83708"/>
    <n v="41004"/>
    <n v="42704"/>
    <n v="4603"/>
    <n v="5775"/>
    <n v="5692"/>
    <n v="6529"/>
    <n v="5106"/>
    <n v="4687"/>
    <n v="4436"/>
    <n v="5106"/>
    <n v="5943"/>
    <n v="6864"/>
    <n v="6612"/>
    <n v="5775"/>
    <n v="4520"/>
    <n v="3515"/>
    <n v="2762"/>
    <n v="2260"/>
    <n v="1757"/>
    <n v="1757"/>
  </r>
  <r>
    <s v="Missaukee County"/>
    <s v=" Michigan"/>
    <n v="2011"/>
    <x v="139"/>
    <n v="14937"/>
    <n v="7603"/>
    <n v="7334"/>
    <n v="896"/>
    <n v="1030"/>
    <n v="1030"/>
    <n v="1030"/>
    <n v="791"/>
    <n v="746"/>
    <n v="731"/>
    <n v="791"/>
    <n v="970"/>
    <n v="1150"/>
    <n v="1150"/>
    <n v="1060"/>
    <n v="1015"/>
    <n v="776"/>
    <n v="672"/>
    <n v="418"/>
    <n v="433"/>
    <n v="253"/>
  </r>
  <r>
    <s v="Monroe County"/>
    <s v=" Michigan"/>
    <n v="2011"/>
    <x v="139"/>
    <n v="152410"/>
    <n v="75336"/>
    <n v="77074"/>
    <n v="8839"/>
    <n v="9449"/>
    <n v="11887"/>
    <n v="11278"/>
    <n v="8687"/>
    <n v="8230"/>
    <n v="8382"/>
    <n v="10211"/>
    <n v="10973"/>
    <n v="12497"/>
    <n v="12497"/>
    <n v="10973"/>
    <n v="8687"/>
    <n v="5943"/>
    <n v="4724"/>
    <n v="3505"/>
    <n v="3353"/>
    <n v="2286"/>
  </r>
  <r>
    <s v="Montcalm County"/>
    <s v=" Michigan"/>
    <n v="2011"/>
    <x v="139"/>
    <n v="63431"/>
    <n v="32561"/>
    <n v="30870"/>
    <n v="3932"/>
    <n v="4123"/>
    <n v="4630"/>
    <n v="4757"/>
    <n v="3678"/>
    <n v="3932"/>
    <n v="3678"/>
    <n v="4313"/>
    <n v="4313"/>
    <n v="4947"/>
    <n v="4757"/>
    <n v="3996"/>
    <n v="3552"/>
    <n v="2600"/>
    <n v="2283"/>
    <n v="1712"/>
    <n v="1205"/>
    <n v="951"/>
  </r>
  <r>
    <s v="Montmorency County"/>
    <s v=" Michigan"/>
    <n v="2011"/>
    <x v="139"/>
    <n v="9827"/>
    <n v="4947"/>
    <n v="4880"/>
    <n v="343"/>
    <n v="402"/>
    <n v="560"/>
    <n v="511"/>
    <n v="353"/>
    <n v="343"/>
    <n v="383"/>
    <n v="471"/>
    <n v="481"/>
    <n v="697"/>
    <n v="864"/>
    <n v="913"/>
    <n v="884"/>
    <n v="727"/>
    <n v="756"/>
    <n v="481"/>
    <n v="393"/>
    <n v="245"/>
  </r>
  <r>
    <s v="Muskegon County"/>
    <s v=" Michigan"/>
    <n v="2011"/>
    <x v="139"/>
    <n v="172745"/>
    <n v="85860"/>
    <n v="86885"/>
    <n v="11401"/>
    <n v="11573"/>
    <n v="12264"/>
    <n v="12783"/>
    <n v="10882"/>
    <n v="10710"/>
    <n v="10537"/>
    <n v="9500"/>
    <n v="12437"/>
    <n v="12955"/>
    <n v="13128"/>
    <n v="11919"/>
    <n v="9155"/>
    <n v="7082"/>
    <n v="5009"/>
    <n v="4491"/>
    <n v="3454"/>
    <n v="3109"/>
  </r>
  <r>
    <s v="Newaygo County"/>
    <s v=" Michigan"/>
    <n v="2011"/>
    <x v="139"/>
    <n v="48778"/>
    <n v="24586"/>
    <n v="24192"/>
    <n v="3121"/>
    <n v="3170"/>
    <n v="3707"/>
    <n v="3707"/>
    <n v="2585"/>
    <n v="2487"/>
    <n v="2585"/>
    <n v="3024"/>
    <n v="3073"/>
    <n v="3853"/>
    <n v="3804"/>
    <n v="3316"/>
    <n v="2975"/>
    <n v="2438"/>
    <n v="1853"/>
    <n v="1317"/>
    <n v="926"/>
    <n v="829"/>
  </r>
  <r>
    <s v="Oakland County"/>
    <s v=" Michigan"/>
    <n v="2011"/>
    <x v="139"/>
    <n v="1202625"/>
    <n v="584330"/>
    <n v="618295"/>
    <n v="69752"/>
    <n v="78170"/>
    <n v="84183"/>
    <n v="81778"/>
    <n v="63739"/>
    <n v="72157"/>
    <n v="72157"/>
    <n v="82981"/>
    <n v="91399"/>
    <n v="99817"/>
    <n v="98615"/>
    <n v="85386"/>
    <n v="68549"/>
    <n v="48105"/>
    <n v="33673"/>
    <n v="27660"/>
    <n v="25255"/>
    <n v="22849"/>
  </r>
  <r>
    <s v="Oceana County"/>
    <s v=" Michigan"/>
    <n v="2011"/>
    <x v="139"/>
    <n v="26839"/>
    <n v="13525"/>
    <n v="13314"/>
    <n v="1825"/>
    <n v="1905"/>
    <n v="1717"/>
    <n v="2012"/>
    <n v="1368"/>
    <n v="1368"/>
    <n v="1395"/>
    <n v="1502"/>
    <n v="1610"/>
    <n v="2066"/>
    <n v="1959"/>
    <n v="1905"/>
    <n v="1744"/>
    <n v="1422"/>
    <n v="1127"/>
    <n v="724"/>
    <n v="590"/>
    <n v="617"/>
  </r>
  <r>
    <s v="Ogemaw County"/>
    <s v=" Michigan"/>
    <n v="2011"/>
    <x v="139"/>
    <n v="21781"/>
    <n v="10844"/>
    <n v="10937"/>
    <n v="1045"/>
    <n v="1219"/>
    <n v="1263"/>
    <n v="1372"/>
    <n v="980"/>
    <n v="958"/>
    <n v="1001"/>
    <n v="914"/>
    <n v="1415"/>
    <n v="1611"/>
    <n v="1894"/>
    <n v="1677"/>
    <n v="1720"/>
    <n v="1546"/>
    <n v="1176"/>
    <n v="827"/>
    <n v="588"/>
    <n v="544"/>
  </r>
  <r>
    <s v="Ontonagon County"/>
    <s v=" Michigan"/>
    <n v="2011"/>
    <x v="139"/>
    <n v="6848"/>
    <n v="3584"/>
    <n v="3264"/>
    <n v="239"/>
    <n v="280"/>
    <n v="349"/>
    <n v="315"/>
    <n v="219"/>
    <n v="212"/>
    <n v="253"/>
    <n v="219"/>
    <n v="499"/>
    <n v="568"/>
    <n v="623"/>
    <n v="636"/>
    <n v="664"/>
    <n v="568"/>
    <n v="479"/>
    <n v="342"/>
    <n v="191"/>
    <n v="198"/>
  </r>
  <r>
    <s v="Osceola County"/>
    <s v=" Michigan"/>
    <n v="2011"/>
    <x v="139"/>
    <n v="23612"/>
    <n v="11786"/>
    <n v="11826"/>
    <n v="1463"/>
    <n v="1511"/>
    <n v="1652"/>
    <n v="1841"/>
    <n v="1204"/>
    <n v="1180"/>
    <n v="1180"/>
    <n v="1369"/>
    <n v="1393"/>
    <n v="1794"/>
    <n v="1865"/>
    <n v="1652"/>
    <n v="1558"/>
    <n v="1251"/>
    <n v="1062"/>
    <n v="684"/>
    <n v="543"/>
    <n v="377"/>
  </r>
  <r>
    <s v="Oscoda County"/>
    <s v=" Michigan"/>
    <n v="2011"/>
    <x v="139"/>
    <n v="8791"/>
    <n v="4442"/>
    <n v="4349"/>
    <n v="448"/>
    <n v="457"/>
    <n v="545"/>
    <n v="492"/>
    <n v="439"/>
    <n v="334"/>
    <n v="281"/>
    <n v="351"/>
    <n v="483"/>
    <n v="668"/>
    <n v="764"/>
    <n v="756"/>
    <n v="729"/>
    <n v="659"/>
    <n v="501"/>
    <n v="430"/>
    <n v="237"/>
    <n v="219"/>
  </r>
  <r>
    <s v="Otsego County"/>
    <s v=" Michigan"/>
    <n v="2011"/>
    <x v="139"/>
    <n v="24305"/>
    <n v="11962"/>
    <n v="12343"/>
    <n v="1385"/>
    <n v="1506"/>
    <n v="1652"/>
    <n v="1677"/>
    <n v="1239"/>
    <n v="1190"/>
    <n v="1215"/>
    <n v="1385"/>
    <n v="1725"/>
    <n v="1968"/>
    <n v="1968"/>
    <n v="1725"/>
    <n v="1628"/>
    <n v="1336"/>
    <n v="899"/>
    <n v="899"/>
    <n v="486"/>
    <n v="364"/>
  </r>
  <r>
    <s v="Ottawa County"/>
    <s v=" Michigan"/>
    <n v="2011"/>
    <x v="139"/>
    <n v="263037"/>
    <n v="129009"/>
    <n v="134028"/>
    <n v="17886"/>
    <n v="18675"/>
    <n v="20253"/>
    <n v="23673"/>
    <n v="21832"/>
    <n v="15782"/>
    <n v="15256"/>
    <n v="16045"/>
    <n v="17623"/>
    <n v="19201"/>
    <n v="18149"/>
    <n v="15519"/>
    <n v="12362"/>
    <n v="9469"/>
    <n v="6575"/>
    <n v="5523"/>
    <n v="4208"/>
    <n v="4471"/>
  </r>
  <r>
    <s v="Saginaw County"/>
    <s v=" Michigan"/>
    <n v="2011"/>
    <x v="139"/>
    <n v="200998"/>
    <n v="97204"/>
    <n v="103794"/>
    <n v="12059"/>
    <n v="13064"/>
    <n v="13466"/>
    <n v="16079"/>
    <n v="13868"/>
    <n v="11456"/>
    <n v="10652"/>
    <n v="11456"/>
    <n v="13265"/>
    <n v="14471"/>
    <n v="15275"/>
    <n v="14069"/>
    <n v="11657"/>
    <n v="8843"/>
    <n v="6833"/>
    <n v="5828"/>
    <n v="4421"/>
    <n v="4220"/>
  </r>
  <r>
    <s v="St. Clair County"/>
    <s v=" Michigan"/>
    <n v="2011"/>
    <x v="139"/>
    <n v="164374"/>
    <n v="81387"/>
    <n v="82987"/>
    <n v="9533"/>
    <n v="10684"/>
    <n v="11670"/>
    <n v="11834"/>
    <n v="8711"/>
    <n v="8547"/>
    <n v="8711"/>
    <n v="10848"/>
    <n v="12328"/>
    <n v="13478"/>
    <n v="13314"/>
    <n v="11506"/>
    <n v="9862"/>
    <n v="7068"/>
    <n v="5424"/>
    <n v="4273"/>
    <n v="3780"/>
    <n v="2794"/>
  </r>
  <r>
    <s v="St. Joseph County"/>
    <s v=" Michigan"/>
    <n v="2011"/>
    <x v="139"/>
    <n v="61630"/>
    <n v="30557"/>
    <n v="31073"/>
    <n v="4314"/>
    <n v="4498"/>
    <n v="4375"/>
    <n v="4498"/>
    <n v="3451"/>
    <n v="3636"/>
    <n v="3512"/>
    <n v="3759"/>
    <n v="3821"/>
    <n v="4560"/>
    <n v="4498"/>
    <n v="4375"/>
    <n v="3389"/>
    <n v="2465"/>
    <n v="2280"/>
    <n v="1417"/>
    <n v="1355"/>
    <n v="1355"/>
  </r>
  <r>
    <s v="Sanilac County"/>
    <s v=" Michigan"/>
    <n v="2011"/>
    <x v="139"/>
    <n v="43554"/>
    <n v="21568"/>
    <n v="21986"/>
    <n v="2569"/>
    <n v="2656"/>
    <n v="3179"/>
    <n v="3135"/>
    <n v="2177"/>
    <n v="2177"/>
    <n v="2134"/>
    <n v="2787"/>
    <n v="2656"/>
    <n v="3353"/>
    <n v="3440"/>
    <n v="3092"/>
    <n v="2656"/>
    <n v="2134"/>
    <n v="1916"/>
    <n v="1350"/>
    <n v="1088"/>
    <n v="1045"/>
  </r>
  <r>
    <s v="Schoolcraft County"/>
    <s v=" Michigan"/>
    <n v="2011"/>
    <x v="139"/>
    <n v="8552"/>
    <n v="4224"/>
    <n v="4328"/>
    <n v="419"/>
    <n v="401"/>
    <n v="615"/>
    <n v="478"/>
    <n v="342"/>
    <n v="359"/>
    <n v="324"/>
    <n v="367"/>
    <n v="658"/>
    <n v="649"/>
    <n v="786"/>
    <n v="726"/>
    <n v="624"/>
    <n v="530"/>
    <n v="410"/>
    <n v="333"/>
    <n v="290"/>
    <n v="222"/>
  </r>
  <r>
    <s v="Shiawassee County"/>
    <s v=" Michigan"/>
    <n v="2011"/>
    <x v="139"/>
    <n v="71016"/>
    <n v="35140"/>
    <n v="35876"/>
    <n v="4047"/>
    <n v="4687"/>
    <n v="5326"/>
    <n v="5468"/>
    <n v="3976"/>
    <n v="3763"/>
    <n v="3976"/>
    <n v="4687"/>
    <n v="4829"/>
    <n v="5752"/>
    <n v="5610"/>
    <n v="5113"/>
    <n v="4047"/>
    <n v="3053"/>
    <n v="2343"/>
    <n v="1917"/>
    <n v="1278"/>
    <n v="1207"/>
  </r>
  <r>
    <s v="Tuscola County"/>
    <s v=" Michigan"/>
    <n v="2011"/>
    <x v="139"/>
    <n v="56134"/>
    <n v="28086"/>
    <n v="28048"/>
    <n v="3199"/>
    <n v="3424"/>
    <n v="3929"/>
    <n v="4266"/>
    <n v="3031"/>
    <n v="2975"/>
    <n v="2918"/>
    <n v="3480"/>
    <n v="3704"/>
    <n v="4434"/>
    <n v="4490"/>
    <n v="4041"/>
    <n v="3480"/>
    <n v="2918"/>
    <n v="2020"/>
    <n v="1571"/>
    <n v="1178"/>
    <n v="1066"/>
  </r>
  <r>
    <s v="Van Buren County"/>
    <s v=" Michigan"/>
    <n v="2011"/>
    <x v="139"/>
    <n v="76410"/>
    <n v="37919"/>
    <n v="38491"/>
    <n v="4966"/>
    <n v="5501"/>
    <n v="5425"/>
    <n v="5730"/>
    <n v="3973"/>
    <n v="4126"/>
    <n v="4584"/>
    <n v="4202"/>
    <n v="5348"/>
    <n v="5959"/>
    <n v="6265"/>
    <n v="5425"/>
    <n v="4661"/>
    <n v="3438"/>
    <n v="2445"/>
    <n v="1986"/>
    <n v="1528"/>
    <n v="993"/>
  </r>
  <r>
    <s v="Washtenaw County"/>
    <s v=" Michigan"/>
    <n v="2011"/>
    <x v="139"/>
    <n v="344727"/>
    <n v="170249"/>
    <n v="174478"/>
    <n v="19304"/>
    <n v="19994"/>
    <n v="19994"/>
    <n v="31714"/>
    <n v="42056"/>
    <n v="25854"/>
    <n v="22407"/>
    <n v="21717"/>
    <n v="23096"/>
    <n v="23441"/>
    <n v="23441"/>
    <n v="21028"/>
    <n v="16891"/>
    <n v="11031"/>
    <n v="7583"/>
    <n v="5515"/>
    <n v="5170"/>
    <n v="4826"/>
  </r>
  <r>
    <s v="Wayne County"/>
    <s v=" Michigan"/>
    <n v="2011"/>
    <x v="139"/>
    <n v="1844186"/>
    <n v="885632"/>
    <n v="958554"/>
    <n v="121716"/>
    <n v="127248"/>
    <n v="136469"/>
    <n v="145690"/>
    <n v="118027"/>
    <n v="114339"/>
    <n v="112495"/>
    <n v="125404"/>
    <n v="127248"/>
    <n v="134625"/>
    <n v="136469"/>
    <n v="121716"/>
    <n v="94053"/>
    <n v="64546"/>
    <n v="51637"/>
    <n v="44260"/>
    <n v="36883"/>
    <n v="35039"/>
  </r>
  <r>
    <s v="Wexford County"/>
    <s v=" Michigan"/>
    <n v="2011"/>
    <x v="139"/>
    <n v="32711"/>
    <n v="16380"/>
    <n v="16331"/>
    <n v="2158"/>
    <n v="2191"/>
    <n v="2224"/>
    <n v="2191"/>
    <n v="1766"/>
    <n v="1897"/>
    <n v="1700"/>
    <n v="1962"/>
    <n v="2257"/>
    <n v="2453"/>
    <n v="2584"/>
    <n v="2257"/>
    <n v="1962"/>
    <n v="1570"/>
    <n v="1243"/>
    <n v="948"/>
    <n v="719"/>
    <n v="621"/>
  </r>
  <r>
    <s v="Anoka County"/>
    <s v=" Minnesota"/>
    <n v="2011"/>
    <x v="129"/>
    <n v="329487"/>
    <n v="164771"/>
    <n v="164716"/>
    <n v="22405"/>
    <n v="23393"/>
    <n v="24711"/>
    <n v="23723"/>
    <n v="18780"/>
    <n v="21416"/>
    <n v="21746"/>
    <n v="22734"/>
    <n v="27017"/>
    <n v="28994"/>
    <n v="25699"/>
    <n v="20757"/>
    <n v="16144"/>
    <n v="11202"/>
    <n v="7578"/>
    <n v="5601"/>
    <n v="3624"/>
    <n v="3294"/>
  </r>
  <r>
    <s v="Becker County"/>
    <s v=" Minnesota"/>
    <n v="2011"/>
    <x v="129"/>
    <n v="32422"/>
    <n v="16259"/>
    <n v="16163"/>
    <n v="2204"/>
    <n v="2204"/>
    <n v="2204"/>
    <n v="2042"/>
    <n v="1523"/>
    <n v="1718"/>
    <n v="1750"/>
    <n v="1718"/>
    <n v="1945"/>
    <n v="2334"/>
    <n v="2561"/>
    <n v="2301"/>
    <n v="2399"/>
    <n v="1685"/>
    <n v="1329"/>
    <n v="875"/>
    <n v="810"/>
    <n v="907"/>
  </r>
  <r>
    <s v="Beltrami County"/>
    <s v=" Minnesota"/>
    <n v="2011"/>
    <x v="129"/>
    <n v="44233"/>
    <n v="22223"/>
    <n v="22010"/>
    <n v="3184"/>
    <n v="2830"/>
    <n v="3140"/>
    <n v="3804"/>
    <n v="4334"/>
    <n v="2919"/>
    <n v="2432"/>
    <n v="2211"/>
    <n v="2477"/>
    <n v="3007"/>
    <n v="3007"/>
    <n v="2786"/>
    <n v="2344"/>
    <n v="1813"/>
    <n v="1282"/>
    <n v="1105"/>
    <n v="707"/>
    <n v="840"/>
  </r>
  <r>
    <s v="Benton County"/>
    <s v=" Minnesota"/>
    <n v="2011"/>
    <x v="129"/>
    <n v="38357"/>
    <n v="19160"/>
    <n v="19197"/>
    <n v="2876"/>
    <n v="2761"/>
    <n v="2531"/>
    <n v="2339"/>
    <n v="3221"/>
    <n v="3413"/>
    <n v="2684"/>
    <n v="2416"/>
    <n v="2684"/>
    <n v="2761"/>
    <n v="2454"/>
    <n v="2147"/>
    <n v="1649"/>
    <n v="1265"/>
    <n v="805"/>
    <n v="728"/>
    <n v="690"/>
    <n v="920"/>
  </r>
  <r>
    <s v="Big Stone County"/>
    <s v=" Minnesota"/>
    <n v="2011"/>
    <x v="129"/>
    <n v="5297"/>
    <n v="2598"/>
    <n v="2699"/>
    <n v="291"/>
    <n v="291"/>
    <n v="317"/>
    <n v="333"/>
    <n v="201"/>
    <n v="233"/>
    <n v="211"/>
    <n v="195"/>
    <n v="301"/>
    <n v="413"/>
    <n v="418"/>
    <n v="391"/>
    <n v="333"/>
    <n v="323"/>
    <n v="270"/>
    <n v="291"/>
    <n v="275"/>
    <n v="206"/>
  </r>
  <r>
    <s v="Blue Earth County"/>
    <s v=" Minnesota"/>
    <n v="2011"/>
    <x v="129"/>
    <n v="63370"/>
    <n v="31752"/>
    <n v="31618"/>
    <n v="3675"/>
    <n v="3485"/>
    <n v="3105"/>
    <n v="6020"/>
    <n v="10772"/>
    <n v="4942"/>
    <n v="3865"/>
    <n v="3105"/>
    <n v="3421"/>
    <n v="3675"/>
    <n v="3802"/>
    <n v="3358"/>
    <n v="2851"/>
    <n v="1901"/>
    <n v="1520"/>
    <n v="1330"/>
    <n v="1204"/>
    <n v="1394"/>
  </r>
  <r>
    <s v="Brown County"/>
    <s v=" Minnesota"/>
    <n v="2011"/>
    <x v="129"/>
    <n v="25926"/>
    <n v="12908"/>
    <n v="13018"/>
    <n v="1503"/>
    <n v="1685"/>
    <n v="1477"/>
    <n v="1866"/>
    <n v="1685"/>
    <n v="1322"/>
    <n v="1244"/>
    <n v="1218"/>
    <n v="1633"/>
    <n v="1996"/>
    <n v="2100"/>
    <n v="1840"/>
    <n v="1425"/>
    <n v="1088"/>
    <n v="1062"/>
    <n v="1088"/>
    <n v="751"/>
    <n v="959"/>
  </r>
  <r>
    <s v="Carlton County"/>
    <s v=" Minnesota"/>
    <n v="2011"/>
    <x v="129"/>
    <n v="35141"/>
    <n v="18284"/>
    <n v="16857"/>
    <n v="2178"/>
    <n v="2389"/>
    <n v="2249"/>
    <n v="2284"/>
    <n v="1792"/>
    <n v="2003"/>
    <n v="2143"/>
    <n v="2249"/>
    <n v="2495"/>
    <n v="2811"/>
    <n v="2846"/>
    <n v="2389"/>
    <n v="2073"/>
    <n v="1546"/>
    <n v="1124"/>
    <n v="913"/>
    <n v="773"/>
    <n v="878"/>
  </r>
  <r>
    <s v="Carver County"/>
    <s v=" Minnesota"/>
    <n v="2011"/>
    <x v="129"/>
    <n v="90064"/>
    <n v="44855"/>
    <n v="45209"/>
    <n v="6664"/>
    <n v="8195"/>
    <n v="7835"/>
    <n v="6484"/>
    <n v="3872"/>
    <n v="5043"/>
    <n v="5674"/>
    <n v="6664"/>
    <n v="8105"/>
    <n v="8466"/>
    <n v="6934"/>
    <n v="4773"/>
    <n v="3782"/>
    <n v="2611"/>
    <n v="1531"/>
    <n v="1350"/>
    <n v="1260"/>
    <n v="900"/>
  </r>
  <r>
    <s v="Cass County"/>
    <s v=" Minnesota"/>
    <n v="2011"/>
    <x v="129"/>
    <n v="28584"/>
    <n v="14596"/>
    <n v="13988"/>
    <n v="1743"/>
    <n v="1600"/>
    <n v="1686"/>
    <n v="1800"/>
    <n v="1200"/>
    <n v="1343"/>
    <n v="1343"/>
    <n v="1314"/>
    <n v="1743"/>
    <n v="2115"/>
    <n v="2258"/>
    <n v="2258"/>
    <n v="2315"/>
    <n v="2058"/>
    <n v="1600"/>
    <n v="1114"/>
    <n v="657"/>
    <n v="485"/>
  </r>
  <r>
    <s v="Chippewa County"/>
    <s v=" Minnesota"/>
    <n v="2011"/>
    <x v="129"/>
    <n v="12383"/>
    <n v="6084"/>
    <n v="6299"/>
    <n v="755"/>
    <n v="817"/>
    <n v="792"/>
    <n v="854"/>
    <n v="631"/>
    <n v="656"/>
    <n v="606"/>
    <n v="681"/>
    <n v="681"/>
    <n v="928"/>
    <n v="953"/>
    <n v="978"/>
    <n v="656"/>
    <n v="532"/>
    <n v="495"/>
    <n v="569"/>
    <n v="383"/>
    <n v="396"/>
  </r>
  <r>
    <s v="Chisago County"/>
    <s v=" Minnesota"/>
    <n v="2011"/>
    <x v="129"/>
    <n v="53334"/>
    <n v="27617"/>
    <n v="25717"/>
    <n v="3253"/>
    <n v="4160"/>
    <n v="3946"/>
    <n v="3840"/>
    <n v="2666"/>
    <n v="3146"/>
    <n v="3306"/>
    <n v="4053"/>
    <n v="4266"/>
    <n v="4906"/>
    <n v="4053"/>
    <n v="3200"/>
    <n v="2666"/>
    <n v="2026"/>
    <n v="1280"/>
    <n v="1226"/>
    <n v="800"/>
    <n v="586"/>
  </r>
  <r>
    <s v="Clay County"/>
    <s v=" Minnesota"/>
    <n v="2011"/>
    <x v="129"/>
    <n v="58032"/>
    <n v="28796"/>
    <n v="29236"/>
    <n v="3888"/>
    <n v="3481"/>
    <n v="3888"/>
    <n v="5455"/>
    <n v="6963"/>
    <n v="3888"/>
    <n v="3656"/>
    <n v="3365"/>
    <n v="3307"/>
    <n v="3656"/>
    <n v="3888"/>
    <n v="3481"/>
    <n v="2205"/>
    <n v="1566"/>
    <n v="1740"/>
    <n v="1450"/>
    <n v="1044"/>
    <n v="1218"/>
  </r>
  <r>
    <s v="Cottonwood County"/>
    <s v=" Minnesota"/>
    <n v="2011"/>
    <x v="129"/>
    <n v="11695"/>
    <n v="5694"/>
    <n v="6001"/>
    <n v="760"/>
    <n v="783"/>
    <n v="783"/>
    <n v="713"/>
    <n v="502"/>
    <n v="713"/>
    <n v="526"/>
    <n v="619"/>
    <n v="619"/>
    <n v="783"/>
    <n v="830"/>
    <n v="900"/>
    <n v="643"/>
    <n v="596"/>
    <n v="491"/>
    <n v="444"/>
    <n v="397"/>
    <n v="596"/>
  </r>
  <r>
    <s v="Crow Wing County"/>
    <s v=" Minnesota"/>
    <n v="2011"/>
    <x v="129"/>
    <n v="62267"/>
    <n v="31073"/>
    <n v="31194"/>
    <n v="4047"/>
    <n v="4047"/>
    <n v="3860"/>
    <n v="3985"/>
    <n v="3237"/>
    <n v="3611"/>
    <n v="3362"/>
    <n v="3362"/>
    <n v="3736"/>
    <n v="4670"/>
    <n v="4670"/>
    <n v="4296"/>
    <n v="4109"/>
    <n v="3611"/>
    <n v="2615"/>
    <n v="2117"/>
    <n v="1556"/>
    <n v="1432"/>
  </r>
  <r>
    <s v="Dakota County"/>
    <s v=" Minnesota"/>
    <n v="2011"/>
    <x v="129"/>
    <n v="396547"/>
    <n v="194807"/>
    <n v="201740"/>
    <n v="27758"/>
    <n v="28551"/>
    <n v="30137"/>
    <n v="27758"/>
    <n v="22206"/>
    <n v="27361"/>
    <n v="26568"/>
    <n v="29344"/>
    <n v="29344"/>
    <n v="34103"/>
    <n v="31327"/>
    <n v="24585"/>
    <n v="19034"/>
    <n v="12689"/>
    <n v="8724"/>
    <n v="7137"/>
    <n v="5155"/>
    <n v="4758"/>
  </r>
  <r>
    <s v="Dodge County"/>
    <s v=" Minnesota"/>
    <n v="2011"/>
    <x v="129"/>
    <n v="19961"/>
    <n v="9972"/>
    <n v="9989"/>
    <n v="1497"/>
    <n v="1616"/>
    <n v="1636"/>
    <n v="1497"/>
    <n v="918"/>
    <n v="1157"/>
    <n v="1277"/>
    <n v="1257"/>
    <n v="1616"/>
    <n v="1556"/>
    <n v="1457"/>
    <n v="1117"/>
    <n v="878"/>
    <n v="678"/>
    <n v="618"/>
    <n v="419"/>
    <n v="359"/>
    <n v="379"/>
  </r>
  <r>
    <s v="Douglas County"/>
    <s v=" Minnesota"/>
    <n v="2011"/>
    <x v="129"/>
    <n v="36051"/>
    <n v="18077"/>
    <n v="17974"/>
    <n v="2163"/>
    <n v="1982"/>
    <n v="2235"/>
    <n v="2307"/>
    <n v="2127"/>
    <n v="2199"/>
    <n v="1910"/>
    <n v="1730"/>
    <n v="2199"/>
    <n v="2667"/>
    <n v="2739"/>
    <n v="2451"/>
    <n v="2307"/>
    <n v="2127"/>
    <n v="1478"/>
    <n v="1333"/>
    <n v="1153"/>
    <n v="973"/>
  </r>
  <r>
    <s v="Faribault County"/>
    <s v=" Minnesota"/>
    <n v="2011"/>
    <x v="129"/>
    <n v="14690"/>
    <n v="7351"/>
    <n v="7339"/>
    <n v="793"/>
    <n v="881"/>
    <n v="852"/>
    <n v="1042"/>
    <n v="675"/>
    <n v="705"/>
    <n v="763"/>
    <n v="793"/>
    <n v="705"/>
    <n v="1072"/>
    <n v="1233"/>
    <n v="1057"/>
    <n v="940"/>
    <n v="807"/>
    <n v="631"/>
    <n v="602"/>
    <n v="484"/>
    <n v="661"/>
  </r>
  <r>
    <s v="Freeborn County"/>
    <s v=" Minnesota"/>
    <n v="2011"/>
    <x v="129"/>
    <n v="31301"/>
    <n v="15577"/>
    <n v="15724"/>
    <n v="1909"/>
    <n v="1752"/>
    <n v="1940"/>
    <n v="1971"/>
    <n v="1533"/>
    <n v="1690"/>
    <n v="1690"/>
    <n v="1471"/>
    <n v="2034"/>
    <n v="2378"/>
    <n v="2535"/>
    <n v="2159"/>
    <n v="1971"/>
    <n v="1502"/>
    <n v="1502"/>
    <n v="1095"/>
    <n v="939"/>
    <n v="1252"/>
  </r>
  <r>
    <s v="Grant County"/>
    <s v=" Minnesota"/>
    <n v="2011"/>
    <x v="129"/>
    <n v="6055"/>
    <n v="3008"/>
    <n v="3047"/>
    <n v="369"/>
    <n v="302"/>
    <n v="381"/>
    <n v="363"/>
    <n v="272"/>
    <n v="320"/>
    <n v="326"/>
    <n v="278"/>
    <n v="326"/>
    <n v="448"/>
    <n v="496"/>
    <n v="472"/>
    <n v="363"/>
    <n v="333"/>
    <n v="296"/>
    <n v="217"/>
    <n v="260"/>
    <n v="224"/>
  </r>
  <r>
    <s v="Hennepin County"/>
    <s v=" Minnesota"/>
    <n v="2011"/>
    <x v="129"/>
    <n v="1146195"/>
    <n v="563657"/>
    <n v="582538"/>
    <n v="76795"/>
    <n v="71064"/>
    <n v="69917"/>
    <n v="73356"/>
    <n v="83672"/>
    <n v="99718"/>
    <n v="84818"/>
    <n v="76795"/>
    <n v="81379"/>
    <n v="87110"/>
    <n v="84818"/>
    <n v="73356"/>
    <n v="56163"/>
    <n v="36678"/>
    <n v="27508"/>
    <n v="22923"/>
    <n v="19485"/>
    <n v="21777"/>
  </r>
  <r>
    <s v="Houston County"/>
    <s v=" Minnesota"/>
    <n v="2011"/>
    <x v="129"/>
    <n v="19108"/>
    <n v="9450"/>
    <n v="9658"/>
    <n v="1127"/>
    <n v="1089"/>
    <n v="1318"/>
    <n v="1318"/>
    <n v="859"/>
    <n v="1012"/>
    <n v="974"/>
    <n v="955"/>
    <n v="1261"/>
    <n v="1547"/>
    <n v="1719"/>
    <n v="1452"/>
    <n v="1165"/>
    <n v="859"/>
    <n v="687"/>
    <n v="687"/>
    <n v="496"/>
    <n v="554"/>
  </r>
  <r>
    <s v="Isanti County"/>
    <s v=" Minnesota"/>
    <n v="2011"/>
    <x v="129"/>
    <n v="37910"/>
    <n v="19056"/>
    <n v="18854"/>
    <n v="2729"/>
    <n v="2691"/>
    <n v="2881"/>
    <n v="2615"/>
    <n v="2160"/>
    <n v="2464"/>
    <n v="2350"/>
    <n v="2388"/>
    <n v="2843"/>
    <n v="3336"/>
    <n v="2805"/>
    <n v="2312"/>
    <n v="1743"/>
    <n v="1364"/>
    <n v="1213"/>
    <n v="644"/>
    <n v="492"/>
    <n v="871"/>
  </r>
  <r>
    <s v="Itasca County"/>
    <s v=" Minnesota"/>
    <n v="2011"/>
    <x v="129"/>
    <n v="44955"/>
    <n v="22662"/>
    <n v="22293"/>
    <n v="2472"/>
    <n v="2607"/>
    <n v="2787"/>
    <n v="2967"/>
    <n v="2112"/>
    <n v="2202"/>
    <n v="2247"/>
    <n v="2382"/>
    <n v="2742"/>
    <n v="3326"/>
    <n v="3686"/>
    <n v="3731"/>
    <n v="3281"/>
    <n v="2697"/>
    <n v="1798"/>
    <n v="1798"/>
    <n v="1168"/>
    <n v="944"/>
  </r>
  <r>
    <s v="Jackson County"/>
    <s v=" Minnesota"/>
    <n v="2011"/>
    <x v="129"/>
    <n v="10326"/>
    <n v="5207"/>
    <n v="5119"/>
    <n v="588"/>
    <n v="526"/>
    <n v="764"/>
    <n v="691"/>
    <n v="454"/>
    <n v="536"/>
    <n v="557"/>
    <n v="557"/>
    <n v="609"/>
    <n v="774"/>
    <n v="857"/>
    <n v="774"/>
    <n v="567"/>
    <n v="454"/>
    <n v="433"/>
    <n v="361"/>
    <n v="361"/>
    <n v="444"/>
  </r>
  <r>
    <s v="Kanabec County"/>
    <s v=" Minnesota"/>
    <n v="2011"/>
    <x v="129"/>
    <n v="16344"/>
    <n v="8254"/>
    <n v="8090"/>
    <n v="996"/>
    <n v="1095"/>
    <n v="1095"/>
    <n v="1127"/>
    <n v="735"/>
    <n v="866"/>
    <n v="849"/>
    <n v="1144"/>
    <n v="882"/>
    <n v="1356"/>
    <n v="1323"/>
    <n v="1160"/>
    <n v="1013"/>
    <n v="882"/>
    <n v="670"/>
    <n v="506"/>
    <n v="375"/>
    <n v="245"/>
  </r>
  <r>
    <s v="Kandiyohi County"/>
    <s v=" Minnesota"/>
    <n v="2011"/>
    <x v="129"/>
    <n v="41992"/>
    <n v="21130"/>
    <n v="20862"/>
    <n v="2855"/>
    <n v="2603"/>
    <n v="2729"/>
    <n v="3065"/>
    <n v="2813"/>
    <n v="2519"/>
    <n v="2309"/>
    <n v="2309"/>
    <n v="2519"/>
    <n v="2939"/>
    <n v="3191"/>
    <n v="2939"/>
    <n v="2435"/>
    <n v="2099"/>
    <n v="1175"/>
    <n v="1259"/>
    <n v="1091"/>
    <n v="1133"/>
  </r>
  <r>
    <s v="Kittson County"/>
    <s v=" Minnesota"/>
    <n v="2011"/>
    <x v="129"/>
    <n v="4575"/>
    <n v="2295"/>
    <n v="2280"/>
    <n v="215"/>
    <n v="251"/>
    <n v="324"/>
    <n v="269"/>
    <n v="196"/>
    <n v="173"/>
    <n v="173"/>
    <n v="237"/>
    <n v="242"/>
    <n v="329"/>
    <n v="393"/>
    <n v="411"/>
    <n v="306"/>
    <n v="256"/>
    <n v="205"/>
    <n v="173"/>
    <n v="183"/>
    <n v="228"/>
  </r>
  <r>
    <s v="Koochiching County"/>
    <s v=" Minnesota"/>
    <n v="2011"/>
    <x v="129"/>
    <n v="13365"/>
    <n v="6694"/>
    <n v="6671"/>
    <n v="708"/>
    <n v="694"/>
    <n v="868"/>
    <n v="841"/>
    <n v="588"/>
    <n v="628"/>
    <n v="574"/>
    <n v="1055"/>
    <n v="534"/>
    <n v="1015"/>
    <n v="1149"/>
    <n v="1176"/>
    <n v="895"/>
    <n v="681"/>
    <n v="708"/>
    <n v="481"/>
    <n v="400"/>
    <n v="360"/>
  </r>
  <r>
    <s v="Lac qui Parle County"/>
    <s v=" Minnesota"/>
    <n v="2011"/>
    <x v="129"/>
    <n v="7298"/>
    <n v="3664"/>
    <n v="3634"/>
    <n v="394"/>
    <n v="379"/>
    <n v="488"/>
    <n v="452"/>
    <n v="255"/>
    <n v="306"/>
    <n v="313"/>
    <n v="291"/>
    <n v="415"/>
    <n v="554"/>
    <n v="649"/>
    <n v="591"/>
    <n v="488"/>
    <n v="350"/>
    <n v="372"/>
    <n v="372"/>
    <n v="270"/>
    <n v="357"/>
  </r>
  <r>
    <s v="Le Sueur County"/>
    <s v=" Minnesota"/>
    <n v="2011"/>
    <x v="129"/>
    <n v="27754"/>
    <n v="13994"/>
    <n v="13760"/>
    <n v="1887"/>
    <n v="1998"/>
    <n v="1998"/>
    <n v="1831"/>
    <n v="1332"/>
    <n v="1665"/>
    <n v="1609"/>
    <n v="1692"/>
    <n v="1998"/>
    <n v="2248"/>
    <n v="2109"/>
    <n v="1665"/>
    <n v="1748"/>
    <n v="1165"/>
    <n v="971"/>
    <n v="832"/>
    <n v="444"/>
    <n v="527"/>
  </r>
  <r>
    <s v="Lincoln County"/>
    <s v=" Minnesota"/>
    <n v="2011"/>
    <x v="129"/>
    <n v="5898"/>
    <n v="2933"/>
    <n v="2965"/>
    <n v="359"/>
    <n v="336"/>
    <n v="377"/>
    <n v="336"/>
    <n v="235"/>
    <n v="271"/>
    <n v="318"/>
    <n v="324"/>
    <n v="294"/>
    <n v="383"/>
    <n v="436"/>
    <n v="418"/>
    <n v="353"/>
    <n v="347"/>
    <n v="277"/>
    <n v="289"/>
    <n v="253"/>
    <n v="283"/>
  </r>
  <r>
    <s v="Lyon County"/>
    <s v=" Minnesota"/>
    <n v="2011"/>
    <x v="129"/>
    <n v="25716"/>
    <n v="12620"/>
    <n v="13096"/>
    <n v="1748"/>
    <n v="1851"/>
    <n v="1594"/>
    <n v="2057"/>
    <n v="2443"/>
    <n v="1877"/>
    <n v="1517"/>
    <n v="1157"/>
    <n v="1645"/>
    <n v="1851"/>
    <n v="1774"/>
    <n v="1362"/>
    <n v="1362"/>
    <n v="925"/>
    <n v="642"/>
    <n v="642"/>
    <n v="540"/>
    <n v="771"/>
  </r>
  <r>
    <s v="McLeod County"/>
    <s v=" Minnesota"/>
    <n v="2011"/>
    <x v="129"/>
    <n v="36719"/>
    <n v="18338"/>
    <n v="18381"/>
    <n v="2460"/>
    <n v="2753"/>
    <n v="2496"/>
    <n v="2423"/>
    <n v="1946"/>
    <n v="2166"/>
    <n v="2239"/>
    <n v="2533"/>
    <n v="2313"/>
    <n v="2974"/>
    <n v="2717"/>
    <n v="2239"/>
    <n v="1982"/>
    <n v="1505"/>
    <n v="1248"/>
    <n v="991"/>
    <n v="771"/>
    <n v="991"/>
  </r>
  <r>
    <s v="Mahnomen County"/>
    <s v=" Minnesota"/>
    <n v="2011"/>
    <x v="129"/>
    <n v="5396"/>
    <n v="2714"/>
    <n v="2682"/>
    <n v="496"/>
    <n v="399"/>
    <n v="431"/>
    <n v="399"/>
    <n v="280"/>
    <n v="291"/>
    <n v="291"/>
    <n v="307"/>
    <n v="237"/>
    <n v="339"/>
    <n v="377"/>
    <n v="345"/>
    <n v="334"/>
    <n v="280"/>
    <n v="210"/>
    <n v="129"/>
    <n v="134"/>
    <n v="113"/>
  </r>
  <r>
    <s v="Marshall County"/>
    <s v=" Minnesota"/>
    <n v="2011"/>
    <x v="129"/>
    <n v="9519"/>
    <n v="4842"/>
    <n v="4677"/>
    <n v="533"/>
    <n v="571"/>
    <n v="685"/>
    <n v="628"/>
    <n v="399"/>
    <n v="475"/>
    <n v="475"/>
    <n v="514"/>
    <n v="618"/>
    <n v="771"/>
    <n v="752"/>
    <n v="704"/>
    <n v="561"/>
    <n v="447"/>
    <n v="428"/>
    <n v="342"/>
    <n v="276"/>
    <n v="323"/>
  </r>
  <r>
    <s v="Martin County"/>
    <s v=" Minnesota"/>
    <n v="2011"/>
    <x v="129"/>
    <n v="20821"/>
    <n v="10247"/>
    <n v="10574"/>
    <n v="1103"/>
    <n v="1311"/>
    <n v="1374"/>
    <n v="1311"/>
    <n v="916"/>
    <n v="999"/>
    <n v="1082"/>
    <n v="1041"/>
    <n v="1228"/>
    <n v="1499"/>
    <n v="1748"/>
    <n v="1748"/>
    <n v="1103"/>
    <n v="1103"/>
    <n v="791"/>
    <n v="916"/>
    <n v="707"/>
    <n v="812"/>
  </r>
  <r>
    <s v="Meeker County"/>
    <s v=" Minnesota"/>
    <n v="2011"/>
    <x v="129"/>
    <n v="23348"/>
    <n v="11828"/>
    <n v="11520"/>
    <n v="1634"/>
    <n v="1751"/>
    <n v="1564"/>
    <n v="1517"/>
    <n v="1097"/>
    <n v="1237"/>
    <n v="1330"/>
    <n v="1330"/>
    <n v="1377"/>
    <n v="1821"/>
    <n v="1844"/>
    <n v="1774"/>
    <n v="1214"/>
    <n v="1097"/>
    <n v="793"/>
    <n v="770"/>
    <n v="630"/>
    <n v="537"/>
  </r>
  <r>
    <s v="Mille Lacs County"/>
    <s v=" Minnesota"/>
    <n v="2011"/>
    <x v="129"/>
    <n v="26095"/>
    <n v="13001"/>
    <n v="13094"/>
    <n v="1878"/>
    <n v="1670"/>
    <n v="1904"/>
    <n v="1800"/>
    <n v="1304"/>
    <n v="1696"/>
    <n v="1565"/>
    <n v="1513"/>
    <n v="1774"/>
    <n v="2009"/>
    <n v="1878"/>
    <n v="1513"/>
    <n v="1435"/>
    <n v="1304"/>
    <n v="913"/>
    <n v="756"/>
    <n v="574"/>
    <n v="600"/>
  </r>
  <r>
    <s v="Morrison County"/>
    <s v=" Minnesota"/>
    <n v="2011"/>
    <x v="129"/>
    <n v="33178"/>
    <n v="16745"/>
    <n v="16433"/>
    <n v="2256"/>
    <n v="2123"/>
    <n v="2322"/>
    <n v="2256"/>
    <n v="1725"/>
    <n v="2023"/>
    <n v="1824"/>
    <n v="1758"/>
    <n v="2222"/>
    <n v="2621"/>
    <n v="2587"/>
    <n v="2289"/>
    <n v="1824"/>
    <n v="1493"/>
    <n v="1161"/>
    <n v="1061"/>
    <n v="763"/>
    <n v="796"/>
  </r>
  <r>
    <s v="Murray County"/>
    <s v=" Minnesota"/>
    <n v="2011"/>
    <x v="129"/>
    <n v="8729"/>
    <n v="4298"/>
    <n v="4431"/>
    <n v="488"/>
    <n v="488"/>
    <n v="576"/>
    <n v="532"/>
    <n v="340"/>
    <n v="357"/>
    <n v="418"/>
    <n v="445"/>
    <n v="480"/>
    <n v="611"/>
    <n v="707"/>
    <n v="724"/>
    <n v="576"/>
    <n v="488"/>
    <n v="418"/>
    <n v="375"/>
    <n v="375"/>
    <n v="314"/>
  </r>
  <r>
    <s v="Pike County"/>
    <s v=" Alabama"/>
    <n v="2011"/>
    <x v="104"/>
    <n v="32471"/>
    <n v="16190"/>
    <n v="16281"/>
    <n v="2078"/>
    <n v="2013"/>
    <n v="1948"/>
    <n v="2857"/>
    <n v="3506"/>
    <n v="2272"/>
    <n v="2175"/>
    <n v="1558"/>
    <n v="2078"/>
    <n v="2240"/>
    <n v="2272"/>
    <n v="2240"/>
    <n v="1428"/>
    <n v="1104"/>
    <n v="909"/>
    <n v="584"/>
    <n v="616"/>
    <n v="616"/>
  </r>
  <r>
    <s v="Nobles County"/>
    <s v=" Minnesota"/>
    <n v="2011"/>
    <x v="129"/>
    <n v="21188"/>
    <n v="10697"/>
    <n v="10491"/>
    <n v="1673"/>
    <n v="1398"/>
    <n v="1440"/>
    <n v="1631"/>
    <n v="1313"/>
    <n v="1398"/>
    <n v="1144"/>
    <n v="1228"/>
    <n v="1250"/>
    <n v="1398"/>
    <n v="1546"/>
    <n v="1377"/>
    <n v="1038"/>
    <n v="868"/>
    <n v="635"/>
    <n v="614"/>
    <n v="529"/>
    <n v="678"/>
  </r>
  <r>
    <s v="Norman County"/>
    <s v=" Minnesota"/>
    <n v="2011"/>
    <x v="129"/>
    <n v="6849"/>
    <n v="3428"/>
    <n v="3421"/>
    <n v="397"/>
    <n v="445"/>
    <n v="479"/>
    <n v="472"/>
    <n v="239"/>
    <n v="321"/>
    <n v="321"/>
    <n v="321"/>
    <n v="424"/>
    <n v="541"/>
    <n v="561"/>
    <n v="479"/>
    <n v="390"/>
    <n v="356"/>
    <n v="287"/>
    <n v="294"/>
    <n v="239"/>
    <n v="267"/>
  </r>
  <r>
    <s v="Olmsted County"/>
    <s v=" Minnesota"/>
    <n v="2011"/>
    <x v="129"/>
    <n v="142934"/>
    <n v="70036"/>
    <n v="72898"/>
    <n v="10577"/>
    <n v="10291"/>
    <n v="9290"/>
    <n v="9004"/>
    <n v="8290"/>
    <n v="11291"/>
    <n v="10434"/>
    <n v="9290"/>
    <n v="9433"/>
    <n v="11291"/>
    <n v="10577"/>
    <n v="8861"/>
    <n v="6574"/>
    <n v="5288"/>
    <n v="3859"/>
    <n v="3430"/>
    <n v="2429"/>
    <n v="2572"/>
  </r>
  <r>
    <s v="Otter Tail County"/>
    <s v=" Minnesota"/>
    <n v="2011"/>
    <x v="129"/>
    <n v="57442"/>
    <n v="28755"/>
    <n v="28687"/>
    <n v="3274"/>
    <n v="3331"/>
    <n v="3561"/>
    <n v="3676"/>
    <n v="2642"/>
    <n v="2814"/>
    <n v="2757"/>
    <n v="2872"/>
    <n v="3274"/>
    <n v="4423"/>
    <n v="4767"/>
    <n v="4308"/>
    <n v="4020"/>
    <n v="3101"/>
    <n v="2929"/>
    <n v="2182"/>
    <n v="1953"/>
    <n v="1665"/>
  </r>
  <r>
    <s v="Pennington County"/>
    <s v=" Minnesota"/>
    <n v="2011"/>
    <x v="129"/>
    <n v="13915"/>
    <n v="6873"/>
    <n v="7042"/>
    <n v="890"/>
    <n v="890"/>
    <n v="918"/>
    <n v="932"/>
    <n v="890"/>
    <n v="904"/>
    <n v="820"/>
    <n v="709"/>
    <n v="960"/>
    <n v="1001"/>
    <n v="1099"/>
    <n v="890"/>
    <n v="820"/>
    <n v="654"/>
    <n v="403"/>
    <n v="375"/>
    <n v="320"/>
    <n v="445"/>
  </r>
  <r>
    <s v="Pine County"/>
    <s v=" Minnesota"/>
    <n v="2011"/>
    <x v="129"/>
    <n v="29567"/>
    <n v="15748"/>
    <n v="13819"/>
    <n v="1744"/>
    <n v="1774"/>
    <n v="1833"/>
    <n v="1803"/>
    <n v="1448"/>
    <n v="1833"/>
    <n v="1862"/>
    <n v="1774"/>
    <n v="2158"/>
    <n v="2424"/>
    <n v="2394"/>
    <n v="2069"/>
    <n v="1744"/>
    <n v="1567"/>
    <n v="1153"/>
    <n v="916"/>
    <n v="620"/>
    <n v="473"/>
  </r>
  <r>
    <s v="Clay County"/>
    <s v=" West Virginia"/>
    <n v="2011"/>
    <x v="140"/>
    <n v="9572"/>
    <n v="4676"/>
    <n v="4896"/>
    <n v="641"/>
    <n v="631"/>
    <n v="679"/>
    <n v="631"/>
    <n v="430"/>
    <n v="516"/>
    <n v="440"/>
    <n v="497"/>
    <n v="603"/>
    <n v="708"/>
    <n v="708"/>
    <n v="631"/>
    <n v="516"/>
    <n v="402"/>
    <n v="411"/>
    <n v="344"/>
    <n v="449"/>
    <n v="335"/>
  </r>
  <r>
    <s v="Polk County"/>
    <s v=" Minnesota"/>
    <n v="2011"/>
    <x v="129"/>
    <n v="31392"/>
    <n v="15848"/>
    <n v="15544"/>
    <n v="2009"/>
    <n v="1820"/>
    <n v="2197"/>
    <n v="2385"/>
    <n v="2197"/>
    <n v="1789"/>
    <n v="1538"/>
    <n v="1475"/>
    <n v="2040"/>
    <n v="2291"/>
    <n v="2542"/>
    <n v="2134"/>
    <n v="1726"/>
    <n v="1349"/>
    <n v="1098"/>
    <n v="1067"/>
    <n v="690"/>
    <n v="1035"/>
  </r>
  <r>
    <s v="Nantucket County"/>
    <s v=" Massachusetts"/>
    <n v="2011"/>
    <x v="138"/>
    <n v="11013"/>
    <n v="5572"/>
    <n v="5441"/>
    <n v="638"/>
    <n v="594"/>
    <n v="638"/>
    <n v="649"/>
    <n v="506"/>
    <n v="594"/>
    <n v="550"/>
    <n v="572"/>
    <n v="671"/>
    <n v="781"/>
    <n v="903"/>
    <n v="848"/>
    <n v="737"/>
    <n v="660"/>
    <n v="462"/>
    <n v="451"/>
    <n v="429"/>
    <n v="319"/>
  </r>
  <r>
    <s v="Ramsey County"/>
    <s v=" Minnesota"/>
    <n v="2011"/>
    <x v="129"/>
    <n v="506608"/>
    <n v="245614"/>
    <n v="260994"/>
    <n v="34955"/>
    <n v="31409"/>
    <n v="31409"/>
    <n v="37488"/>
    <n v="43568"/>
    <n v="43061"/>
    <n v="33436"/>
    <n v="31409"/>
    <n v="30903"/>
    <n v="34955"/>
    <n v="35969"/>
    <n v="31916"/>
    <n v="25330"/>
    <n v="16718"/>
    <n v="13171"/>
    <n v="11651"/>
    <n v="9625"/>
    <n v="9625"/>
  </r>
  <r>
    <s v="Pierce County"/>
    <s v=" North Dakota"/>
    <n v="2011"/>
    <x v="110"/>
    <n v="4101"/>
    <n v="2074"/>
    <n v="2027"/>
    <n v="254"/>
    <n v="270"/>
    <n v="282"/>
    <n v="246"/>
    <n v="184"/>
    <n v="246"/>
    <n v="241"/>
    <n v="205"/>
    <n v="237"/>
    <n v="315"/>
    <n v="373"/>
    <n v="278"/>
    <n v="250"/>
    <n v="217"/>
    <n v="147"/>
    <n v="106"/>
    <n v="118"/>
    <n v="114"/>
  </r>
  <r>
    <s v="Redwood County"/>
    <s v=" Minnesota"/>
    <n v="2011"/>
    <x v="129"/>
    <n v="16039"/>
    <n v="7934"/>
    <n v="8105"/>
    <n v="1042"/>
    <n v="1090"/>
    <n v="1138"/>
    <n v="1074"/>
    <n v="705"/>
    <n v="817"/>
    <n v="817"/>
    <n v="834"/>
    <n v="914"/>
    <n v="1186"/>
    <n v="1186"/>
    <n v="1026"/>
    <n v="978"/>
    <n v="721"/>
    <n v="705"/>
    <n v="625"/>
    <n v="577"/>
    <n v="577"/>
  </r>
  <r>
    <s v="Renville County"/>
    <s v=" Minnesota"/>
    <n v="2011"/>
    <x v="129"/>
    <n v="15834"/>
    <n v="7993"/>
    <n v="7841"/>
    <n v="902"/>
    <n v="886"/>
    <n v="1171"/>
    <n v="1029"/>
    <n v="760"/>
    <n v="744"/>
    <n v="791"/>
    <n v="918"/>
    <n v="981"/>
    <n v="1203"/>
    <n v="1361"/>
    <n v="1155"/>
    <n v="870"/>
    <n v="680"/>
    <n v="696"/>
    <n v="570"/>
    <n v="490"/>
    <n v="601"/>
  </r>
  <r>
    <s v="Rice County"/>
    <s v=" Minnesota"/>
    <n v="2011"/>
    <x v="129"/>
    <n v="63594"/>
    <n v="32316"/>
    <n v="31278"/>
    <n v="3942"/>
    <n v="4070"/>
    <n v="4451"/>
    <n v="5787"/>
    <n v="6486"/>
    <n v="3624"/>
    <n v="3497"/>
    <n v="4070"/>
    <n v="4070"/>
    <n v="4769"/>
    <n v="4324"/>
    <n v="3815"/>
    <n v="2861"/>
    <n v="2225"/>
    <n v="1844"/>
    <n v="1589"/>
    <n v="1017"/>
    <n v="1081"/>
  </r>
  <r>
    <s v="St. Louis County"/>
    <s v=" Minnesota"/>
    <n v="2011"/>
    <x v="129"/>
    <n v="199849"/>
    <n v="99982"/>
    <n v="99867"/>
    <n v="10791"/>
    <n v="10392"/>
    <n v="10991"/>
    <n v="15388"/>
    <n v="17786"/>
    <n v="11591"/>
    <n v="10591"/>
    <n v="10591"/>
    <n v="11591"/>
    <n v="14588"/>
    <n v="16187"/>
    <n v="15588"/>
    <n v="11791"/>
    <n v="8993"/>
    <n v="6595"/>
    <n v="5995"/>
    <n v="5196"/>
    <n v="4996"/>
  </r>
  <r>
    <s v="Scott County"/>
    <s v=" Minnesota"/>
    <n v="2011"/>
    <x v="129"/>
    <n v="128447"/>
    <n v="63967"/>
    <n v="64480"/>
    <n v="10789"/>
    <n v="11560"/>
    <n v="10532"/>
    <n v="8734"/>
    <n v="5651"/>
    <n v="7963"/>
    <n v="9633"/>
    <n v="11303"/>
    <n v="11560"/>
    <n v="11046"/>
    <n v="8734"/>
    <n v="6293"/>
    <n v="4880"/>
    <n v="3339"/>
    <n v="2440"/>
    <n v="1669"/>
    <n v="1156"/>
    <n v="1027"/>
  </r>
  <r>
    <s v="Sherburne County"/>
    <s v=" Minnesota"/>
    <n v="2011"/>
    <x v="129"/>
    <n v="87881"/>
    <n v="44867"/>
    <n v="43014"/>
    <n v="6854"/>
    <n v="7909"/>
    <n v="6942"/>
    <n v="6327"/>
    <n v="5360"/>
    <n v="6063"/>
    <n v="6239"/>
    <n v="6766"/>
    <n v="7382"/>
    <n v="7206"/>
    <n v="5712"/>
    <n v="4745"/>
    <n v="3251"/>
    <n v="2372"/>
    <n v="1757"/>
    <n v="1318"/>
    <n v="878"/>
    <n v="878"/>
  </r>
  <r>
    <s v="Sibley County"/>
    <s v=" Minnesota"/>
    <n v="2011"/>
    <x v="129"/>
    <n v="15219"/>
    <n v="7691"/>
    <n v="7528"/>
    <n v="989"/>
    <n v="989"/>
    <n v="1141"/>
    <n v="1034"/>
    <n v="700"/>
    <n v="806"/>
    <n v="989"/>
    <n v="913"/>
    <n v="1065"/>
    <n v="1217"/>
    <n v="1156"/>
    <n v="1034"/>
    <n v="745"/>
    <n v="608"/>
    <n v="563"/>
    <n v="471"/>
    <n v="456"/>
    <n v="334"/>
  </r>
  <r>
    <s v="Stearns County"/>
    <s v=" Minnesota"/>
    <n v="2011"/>
    <x v="129"/>
    <n v="149337"/>
    <n v="75380"/>
    <n v="73957"/>
    <n v="9557"/>
    <n v="9557"/>
    <n v="9408"/>
    <n v="13589"/>
    <n v="16725"/>
    <n v="10154"/>
    <n v="8960"/>
    <n v="7914"/>
    <n v="9856"/>
    <n v="10453"/>
    <n v="10154"/>
    <n v="8512"/>
    <n v="7018"/>
    <n v="4928"/>
    <n v="4032"/>
    <n v="3584"/>
    <n v="2837"/>
    <n v="2240"/>
  </r>
  <r>
    <s v="Steele County"/>
    <s v=" Minnesota"/>
    <n v="2011"/>
    <x v="129"/>
    <n v="36529"/>
    <n v="18016"/>
    <n v="18513"/>
    <n v="2703"/>
    <n v="2776"/>
    <n v="2520"/>
    <n v="2374"/>
    <n v="1862"/>
    <n v="2301"/>
    <n v="2228"/>
    <n v="2301"/>
    <n v="2593"/>
    <n v="2885"/>
    <n v="2557"/>
    <n v="2374"/>
    <n v="1789"/>
    <n v="1424"/>
    <n v="1241"/>
    <n v="949"/>
    <n v="913"/>
    <n v="767"/>
  </r>
  <r>
    <s v="Stevens County"/>
    <s v=" Minnesota"/>
    <n v="2011"/>
    <x v="129"/>
    <n v="9703"/>
    <n v="4797"/>
    <n v="4906"/>
    <n v="591"/>
    <n v="504"/>
    <n v="543"/>
    <n v="941"/>
    <n v="1300"/>
    <n v="523"/>
    <n v="514"/>
    <n v="465"/>
    <n v="417"/>
    <n v="562"/>
    <n v="679"/>
    <n v="572"/>
    <n v="475"/>
    <n v="426"/>
    <n v="242"/>
    <n v="320"/>
    <n v="310"/>
    <n v="310"/>
  </r>
  <r>
    <s v="Todd County"/>
    <s v=" Minnesota"/>
    <n v="2011"/>
    <x v="129"/>
    <n v="24848"/>
    <n v="12687"/>
    <n v="12161"/>
    <n v="1664"/>
    <n v="1490"/>
    <n v="1863"/>
    <n v="1838"/>
    <n v="1267"/>
    <n v="1192"/>
    <n v="1267"/>
    <n v="1441"/>
    <n v="1441"/>
    <n v="1938"/>
    <n v="1913"/>
    <n v="1863"/>
    <n v="1391"/>
    <n v="1341"/>
    <n v="969"/>
    <n v="720"/>
    <n v="596"/>
    <n v="621"/>
  </r>
  <r>
    <s v="Traverse County"/>
    <s v=" Minnesota"/>
    <n v="2011"/>
    <x v="129"/>
    <n v="3603"/>
    <n v="1833"/>
    <n v="1770"/>
    <n v="154"/>
    <n v="201"/>
    <n v="241"/>
    <n v="234"/>
    <n v="126"/>
    <n v="180"/>
    <n v="165"/>
    <n v="176"/>
    <n v="212"/>
    <n v="263"/>
    <n v="259"/>
    <n v="248"/>
    <n v="183"/>
    <n v="183"/>
    <n v="187"/>
    <n v="245"/>
    <n v="172"/>
    <n v="165"/>
  </r>
  <r>
    <s v="Wadena County"/>
    <s v=" Minnesota"/>
    <n v="2011"/>
    <x v="129"/>
    <n v="13820"/>
    <n v="6820"/>
    <n v="7000"/>
    <n v="884"/>
    <n v="870"/>
    <n v="898"/>
    <n v="981"/>
    <n v="635"/>
    <n v="732"/>
    <n v="718"/>
    <n v="525"/>
    <n v="981"/>
    <n v="1008"/>
    <n v="1022"/>
    <n v="939"/>
    <n v="773"/>
    <n v="746"/>
    <n v="580"/>
    <n v="718"/>
    <n v="400"/>
    <n v="414"/>
  </r>
  <r>
    <s v="Waseca County"/>
    <s v=" Minnesota"/>
    <n v="2011"/>
    <x v="129"/>
    <n v="19154"/>
    <n v="9198"/>
    <n v="9956"/>
    <n v="1206"/>
    <n v="1168"/>
    <n v="1398"/>
    <n v="1187"/>
    <n v="996"/>
    <n v="1302"/>
    <n v="1359"/>
    <n v="1187"/>
    <n v="1264"/>
    <n v="1494"/>
    <n v="1455"/>
    <n v="1283"/>
    <n v="1053"/>
    <n v="785"/>
    <n v="498"/>
    <n v="670"/>
    <n v="459"/>
    <n v="383"/>
  </r>
  <r>
    <s v="Washington County"/>
    <s v=" Minnesota"/>
    <n v="2011"/>
    <x v="129"/>
    <n v="235802"/>
    <n v="116618"/>
    <n v="119184"/>
    <n v="15327"/>
    <n v="17449"/>
    <n v="19099"/>
    <n v="16977"/>
    <n v="12025"/>
    <n v="14148"/>
    <n v="14148"/>
    <n v="15798"/>
    <n v="19335"/>
    <n v="20750"/>
    <n v="19099"/>
    <n v="15327"/>
    <n v="12733"/>
    <n v="8253"/>
    <n v="5423"/>
    <n v="4244"/>
    <n v="3065"/>
    <n v="3065"/>
  </r>
  <r>
    <s v="Watonwan County"/>
    <s v=" Minnesota"/>
    <n v="2011"/>
    <x v="129"/>
    <n v="11190"/>
    <n v="5577"/>
    <n v="5613"/>
    <n v="772"/>
    <n v="716"/>
    <n v="760"/>
    <n v="783"/>
    <n v="548"/>
    <n v="660"/>
    <n v="615"/>
    <n v="559"/>
    <n v="604"/>
    <n v="816"/>
    <n v="895"/>
    <n v="850"/>
    <n v="525"/>
    <n v="537"/>
    <n v="391"/>
    <n v="358"/>
    <n v="414"/>
    <n v="380"/>
  </r>
  <r>
    <s v="Wilkin County"/>
    <s v=" Minnesota"/>
    <n v="2011"/>
    <x v="129"/>
    <n v="6613"/>
    <n v="3354"/>
    <n v="3259"/>
    <n v="376"/>
    <n v="376"/>
    <n v="522"/>
    <n v="469"/>
    <n v="304"/>
    <n v="317"/>
    <n v="317"/>
    <n v="383"/>
    <n v="410"/>
    <n v="568"/>
    <n v="581"/>
    <n v="509"/>
    <n v="324"/>
    <n v="257"/>
    <n v="284"/>
    <n v="218"/>
    <n v="152"/>
    <n v="231"/>
  </r>
  <r>
    <s v="Winona County"/>
    <s v=" Minnesota"/>
    <n v="2011"/>
    <x v="129"/>
    <n v="51394"/>
    <n v="25103"/>
    <n v="26291"/>
    <n v="2826"/>
    <n v="2672"/>
    <n v="2672"/>
    <n v="5499"/>
    <n v="7606"/>
    <n v="3135"/>
    <n v="2466"/>
    <n v="2312"/>
    <n v="2775"/>
    <n v="3289"/>
    <n v="3597"/>
    <n v="3083"/>
    <n v="2723"/>
    <n v="1850"/>
    <n v="1490"/>
    <n v="1233"/>
    <n v="1130"/>
    <n v="1079"/>
  </r>
  <r>
    <s v="Wright County"/>
    <s v=" Minnesota"/>
    <n v="2011"/>
    <x v="129"/>
    <n v="123019"/>
    <n v="62016"/>
    <n v="61003"/>
    <n v="10702"/>
    <n v="9841"/>
    <n v="10579"/>
    <n v="8488"/>
    <n v="5658"/>
    <n v="8119"/>
    <n v="9226"/>
    <n v="9226"/>
    <n v="10087"/>
    <n v="9595"/>
    <n v="8242"/>
    <n v="6520"/>
    <n v="5166"/>
    <n v="3936"/>
    <n v="2706"/>
    <n v="2091"/>
    <n v="1599"/>
    <n v="1353"/>
  </r>
  <r>
    <s v="Yellow Medicine County"/>
    <s v=" Minnesota"/>
    <n v="2011"/>
    <x v="129"/>
    <n v="10446"/>
    <n v="5325"/>
    <n v="5121"/>
    <n v="626"/>
    <n v="647"/>
    <n v="668"/>
    <n v="773"/>
    <n v="511"/>
    <n v="532"/>
    <n v="490"/>
    <n v="616"/>
    <n v="564"/>
    <n v="762"/>
    <n v="908"/>
    <n v="689"/>
    <n v="584"/>
    <n v="470"/>
    <n v="449"/>
    <n v="376"/>
    <n v="396"/>
    <n v="376"/>
  </r>
  <r>
    <s v="Alcorn County"/>
    <s v=" Mississippi"/>
    <n v="2011"/>
    <x v="126"/>
    <n v="36881"/>
    <n v="17877"/>
    <n v="19004"/>
    <n v="2360"/>
    <n v="2028"/>
    <n v="3134"/>
    <n v="2397"/>
    <n v="1991"/>
    <n v="2212"/>
    <n v="2397"/>
    <n v="2323"/>
    <n v="2618"/>
    <n v="2471"/>
    <n v="2544"/>
    <n v="2139"/>
    <n v="2471"/>
    <n v="1880"/>
    <n v="1401"/>
    <n v="1217"/>
    <n v="774"/>
    <n v="553"/>
  </r>
  <r>
    <s v="Amite County"/>
    <s v=" Mississippi"/>
    <n v="2011"/>
    <x v="126"/>
    <n v="13213"/>
    <n v="6375"/>
    <n v="6838"/>
    <n v="885"/>
    <n v="938"/>
    <n v="673"/>
    <n v="792"/>
    <n v="792"/>
    <n v="700"/>
    <n v="673"/>
    <n v="528"/>
    <n v="977"/>
    <n v="977"/>
    <n v="1109"/>
    <n v="832"/>
    <n v="1043"/>
    <n v="779"/>
    <n v="568"/>
    <n v="449"/>
    <n v="290"/>
    <n v="224"/>
  </r>
  <r>
    <s v="Patillas Municipio"/>
    <s v=" Puerto Rico"/>
    <n v="2011"/>
    <x v="133"/>
    <n v="19552"/>
    <n v="9301"/>
    <n v="10251"/>
    <n v="1466"/>
    <n v="1270"/>
    <n v="1485"/>
    <n v="1309"/>
    <n v="1134"/>
    <n v="1055"/>
    <n v="1075"/>
    <n v="1173"/>
    <n v="1192"/>
    <n v="1231"/>
    <n v="1368"/>
    <n v="1349"/>
    <n v="1094"/>
    <n v="938"/>
    <n v="821"/>
    <n v="430"/>
    <n v="586"/>
    <n v="547"/>
  </r>
  <r>
    <s v="Benton County"/>
    <s v=" Mississippi"/>
    <n v="2011"/>
    <x v="126"/>
    <n v="8704"/>
    <n v="4329"/>
    <n v="4375"/>
    <n v="591"/>
    <n v="705"/>
    <n v="522"/>
    <n v="609"/>
    <n v="487"/>
    <n v="417"/>
    <n v="548"/>
    <n v="417"/>
    <n v="757"/>
    <n v="652"/>
    <n v="600"/>
    <n v="470"/>
    <n v="409"/>
    <n v="496"/>
    <n v="382"/>
    <n v="174"/>
    <n v="322"/>
    <n v="147"/>
  </r>
  <r>
    <s v="Bolivar County"/>
    <s v=" Mississippi"/>
    <n v="2011"/>
    <x v="126"/>
    <n v="34592"/>
    <n v="16140"/>
    <n v="18452"/>
    <n v="2559"/>
    <n v="2421"/>
    <n v="2386"/>
    <n v="2974"/>
    <n v="2905"/>
    <n v="2490"/>
    <n v="1971"/>
    <n v="1902"/>
    <n v="2075"/>
    <n v="2248"/>
    <n v="2283"/>
    <n v="2040"/>
    <n v="2179"/>
    <n v="1314"/>
    <n v="933"/>
    <n v="691"/>
    <n v="588"/>
    <n v="553"/>
  </r>
  <r>
    <s v="Carroll County"/>
    <s v=" Mississippi"/>
    <n v="2011"/>
    <x v="126"/>
    <n v="10578"/>
    <n v="5209"/>
    <n v="5369"/>
    <n v="645"/>
    <n v="740"/>
    <n v="687"/>
    <n v="602"/>
    <n v="497"/>
    <n v="613"/>
    <n v="454"/>
    <n v="814"/>
    <n v="708"/>
    <n v="624"/>
    <n v="888"/>
    <n v="497"/>
    <n v="1057"/>
    <n v="602"/>
    <n v="454"/>
    <n v="275"/>
    <n v="232"/>
    <n v="190"/>
  </r>
  <r>
    <s v="Chickasaw County"/>
    <s v=" Mississippi"/>
    <n v="2011"/>
    <x v="126"/>
    <n v="17497"/>
    <n v="8061"/>
    <n v="9436"/>
    <n v="1294"/>
    <n v="1364"/>
    <n v="1172"/>
    <n v="1277"/>
    <n v="1154"/>
    <n v="1067"/>
    <n v="962"/>
    <n v="962"/>
    <n v="1137"/>
    <n v="1224"/>
    <n v="1224"/>
    <n v="1084"/>
    <n v="1049"/>
    <n v="769"/>
    <n v="682"/>
    <n v="419"/>
    <n v="297"/>
    <n v="332"/>
  </r>
  <r>
    <s v="Choctaw County"/>
    <s v=" Mississippi"/>
    <n v="2011"/>
    <x v="126"/>
    <n v="8586"/>
    <n v="3943"/>
    <n v="4643"/>
    <n v="523"/>
    <n v="601"/>
    <n v="558"/>
    <n v="558"/>
    <n v="412"/>
    <n v="480"/>
    <n v="343"/>
    <n v="618"/>
    <n v="549"/>
    <n v="695"/>
    <n v="575"/>
    <n v="635"/>
    <n v="532"/>
    <n v="540"/>
    <n v="283"/>
    <n v="309"/>
    <n v="180"/>
    <n v="188"/>
  </r>
  <r>
    <s v="Clarke County"/>
    <s v=" Mississippi"/>
    <n v="2011"/>
    <x v="126"/>
    <n v="16758"/>
    <n v="8091"/>
    <n v="8667"/>
    <n v="1122"/>
    <n v="1106"/>
    <n v="1223"/>
    <n v="1156"/>
    <n v="938"/>
    <n v="955"/>
    <n v="854"/>
    <n v="988"/>
    <n v="1106"/>
    <n v="1173"/>
    <n v="1223"/>
    <n v="1122"/>
    <n v="1089"/>
    <n v="888"/>
    <n v="636"/>
    <n v="435"/>
    <n v="418"/>
    <n v="351"/>
  </r>
  <r>
    <s v="Coahoma County"/>
    <s v=" Mississippi"/>
    <n v="2011"/>
    <x v="126"/>
    <n v="26376"/>
    <n v="12094"/>
    <n v="14282"/>
    <n v="2162"/>
    <n v="1951"/>
    <n v="2347"/>
    <n v="2400"/>
    <n v="1846"/>
    <n v="1688"/>
    <n v="1477"/>
    <n v="1424"/>
    <n v="1582"/>
    <n v="1714"/>
    <n v="1767"/>
    <n v="1582"/>
    <n v="1213"/>
    <n v="1055"/>
    <n v="659"/>
    <n v="659"/>
    <n v="448"/>
    <n v="369"/>
  </r>
  <r>
    <s v="Copiah County"/>
    <s v=" Mississippi"/>
    <n v="2011"/>
    <x v="126"/>
    <n v="29459"/>
    <n v="14232"/>
    <n v="15227"/>
    <n v="2121"/>
    <n v="1914"/>
    <n v="2062"/>
    <n v="2504"/>
    <n v="2091"/>
    <n v="1826"/>
    <n v="1708"/>
    <n v="1561"/>
    <n v="1855"/>
    <n v="2150"/>
    <n v="2179"/>
    <n v="1914"/>
    <n v="1590"/>
    <n v="1296"/>
    <n v="913"/>
    <n v="795"/>
    <n v="471"/>
    <n v="500"/>
  </r>
  <r>
    <s v="Covington County"/>
    <s v=" Mississippi"/>
    <n v="2011"/>
    <x v="126"/>
    <n v="19575"/>
    <n v="9500"/>
    <n v="10075"/>
    <n v="1448"/>
    <n v="1448"/>
    <n v="1409"/>
    <n v="1311"/>
    <n v="1487"/>
    <n v="1076"/>
    <n v="1135"/>
    <n v="1057"/>
    <n v="1291"/>
    <n v="1272"/>
    <n v="1370"/>
    <n v="1233"/>
    <n v="1096"/>
    <n v="841"/>
    <n v="724"/>
    <n v="606"/>
    <n v="352"/>
    <n v="352"/>
  </r>
  <r>
    <s v="DeSoto County"/>
    <s v=" Mississippi"/>
    <n v="2011"/>
    <x v="126"/>
    <n v="158486"/>
    <n v="77039"/>
    <n v="81447"/>
    <n v="11410"/>
    <n v="12995"/>
    <n v="12678"/>
    <n v="11727"/>
    <n v="8399"/>
    <n v="10460"/>
    <n v="11569"/>
    <n v="12678"/>
    <n v="12203"/>
    <n v="11886"/>
    <n v="10301"/>
    <n v="9033"/>
    <n v="7290"/>
    <n v="5705"/>
    <n v="3962"/>
    <n v="2852"/>
    <n v="2060"/>
    <n v="1109"/>
  </r>
  <r>
    <s v="Forrest County"/>
    <s v=" Mississippi"/>
    <n v="2011"/>
    <x v="126"/>
    <n v="74802"/>
    <n v="35972"/>
    <n v="38830"/>
    <n v="5385"/>
    <n v="4712"/>
    <n v="4787"/>
    <n v="6133"/>
    <n v="9200"/>
    <n v="6208"/>
    <n v="4787"/>
    <n v="3889"/>
    <n v="4712"/>
    <n v="4637"/>
    <n v="4413"/>
    <n v="3814"/>
    <n v="3515"/>
    <n v="2618"/>
    <n v="2094"/>
    <n v="1346"/>
    <n v="1346"/>
    <n v="1271"/>
  </r>
  <r>
    <s v="Franklin County"/>
    <s v=" Mississippi"/>
    <n v="2011"/>
    <x v="126"/>
    <n v="8112"/>
    <n v="3937"/>
    <n v="4175"/>
    <n v="559"/>
    <n v="624"/>
    <n v="535"/>
    <n v="478"/>
    <n v="478"/>
    <n v="470"/>
    <n v="470"/>
    <n v="324"/>
    <n v="608"/>
    <n v="592"/>
    <n v="608"/>
    <n v="640"/>
    <n v="389"/>
    <n v="356"/>
    <n v="340"/>
    <n v="210"/>
    <n v="243"/>
    <n v="186"/>
  </r>
  <r>
    <s v="George County"/>
    <s v=" Mississippi"/>
    <n v="2011"/>
    <x v="126"/>
    <n v="22361"/>
    <n v="11572"/>
    <n v="10789"/>
    <n v="1654"/>
    <n v="1542"/>
    <n v="1833"/>
    <n v="1609"/>
    <n v="1364"/>
    <n v="1386"/>
    <n v="1386"/>
    <n v="1229"/>
    <n v="1811"/>
    <n v="1766"/>
    <n v="1431"/>
    <n v="1229"/>
    <n v="1296"/>
    <n v="1073"/>
    <n v="670"/>
    <n v="514"/>
    <n v="313"/>
    <n v="245"/>
  </r>
  <r>
    <s v="Greene County"/>
    <s v=" Mississippi"/>
    <n v="2011"/>
    <x v="126"/>
    <n v="14249"/>
    <n v="8494"/>
    <n v="5755"/>
    <n v="698"/>
    <n v="797"/>
    <n v="1040"/>
    <n v="854"/>
    <n v="1111"/>
    <n v="1082"/>
    <n v="1282"/>
    <n v="1168"/>
    <n v="1082"/>
    <n v="1011"/>
    <n v="997"/>
    <n v="854"/>
    <n v="755"/>
    <n v="484"/>
    <n v="413"/>
    <n v="284"/>
    <n v="199"/>
    <n v="128"/>
  </r>
  <r>
    <s v="Grenada County"/>
    <s v=" Mississippi"/>
    <n v="2011"/>
    <x v="126"/>
    <n v="22032"/>
    <n v="10307"/>
    <n v="11725"/>
    <n v="1454"/>
    <n v="1321"/>
    <n v="1674"/>
    <n v="1674"/>
    <n v="1255"/>
    <n v="1299"/>
    <n v="1233"/>
    <n v="1365"/>
    <n v="1520"/>
    <n v="1608"/>
    <n v="1586"/>
    <n v="1608"/>
    <n v="1167"/>
    <n v="1013"/>
    <n v="793"/>
    <n v="594"/>
    <n v="462"/>
    <n v="396"/>
  </r>
  <r>
    <s v="Hancock County"/>
    <s v=" Mississippi"/>
    <n v="2011"/>
    <x v="126"/>
    <n v="43322"/>
    <n v="21379"/>
    <n v="21943"/>
    <n v="2599"/>
    <n v="2815"/>
    <n v="3032"/>
    <n v="2859"/>
    <n v="2426"/>
    <n v="2339"/>
    <n v="2252"/>
    <n v="2555"/>
    <n v="3162"/>
    <n v="3465"/>
    <n v="3205"/>
    <n v="3509"/>
    <n v="2685"/>
    <n v="2426"/>
    <n v="1472"/>
    <n v="1126"/>
    <n v="779"/>
    <n v="563"/>
  </r>
  <r>
    <s v="Harrison County"/>
    <s v=" Mississippi"/>
    <n v="2011"/>
    <x v="126"/>
    <n v="185120"/>
    <n v="91960"/>
    <n v="93160"/>
    <n v="13513"/>
    <n v="12032"/>
    <n v="12403"/>
    <n v="13143"/>
    <n v="14254"/>
    <n v="13698"/>
    <n v="12217"/>
    <n v="12217"/>
    <n v="12032"/>
    <n v="13884"/>
    <n v="13328"/>
    <n v="12217"/>
    <n v="8700"/>
    <n v="6849"/>
    <n v="5553"/>
    <n v="4072"/>
    <n v="2961"/>
    <n v="2221"/>
  </r>
  <r>
    <s v="Hinds County"/>
    <s v=" Mississippi"/>
    <n v="2011"/>
    <x v="126"/>
    <n v="245891"/>
    <n v="115423"/>
    <n v="130468"/>
    <n v="18195"/>
    <n v="18195"/>
    <n v="17704"/>
    <n v="20163"/>
    <n v="20163"/>
    <n v="18441"/>
    <n v="15982"/>
    <n v="14261"/>
    <n v="15982"/>
    <n v="16966"/>
    <n v="16966"/>
    <n v="14507"/>
    <n v="11310"/>
    <n v="8360"/>
    <n v="5901"/>
    <n v="4671"/>
    <n v="3688"/>
    <n v="3934"/>
  </r>
  <r>
    <s v="Humphreys County"/>
    <s v=" Mississippi"/>
    <n v="2011"/>
    <x v="126"/>
    <n v="9504"/>
    <n v="4575"/>
    <n v="4929"/>
    <n v="864"/>
    <n v="703"/>
    <n v="693"/>
    <n v="798"/>
    <n v="617"/>
    <n v="627"/>
    <n v="494"/>
    <n v="570"/>
    <n v="503"/>
    <n v="674"/>
    <n v="712"/>
    <n v="636"/>
    <n v="408"/>
    <n v="399"/>
    <n v="285"/>
    <n v="133"/>
    <n v="199"/>
    <n v="171"/>
  </r>
  <r>
    <s v="Issaquena County"/>
    <s v=" Mississippi"/>
    <n v="2011"/>
    <x v="126"/>
    <n v="1825"/>
    <n v="1008"/>
    <n v="817"/>
    <n v="124"/>
    <n v="82"/>
    <n v="129"/>
    <n v="116"/>
    <n v="147"/>
    <n v="144"/>
    <n v="93"/>
    <n v="164"/>
    <n v="133"/>
    <n v="180"/>
    <n v="166"/>
    <n v="71"/>
    <n v="54"/>
    <n v="71"/>
    <n v="62"/>
    <n v="36"/>
    <n v="5"/>
    <n v="40"/>
  </r>
  <r>
    <s v="Itawamba County"/>
    <s v=" Mississippi"/>
    <n v="2011"/>
    <x v="126"/>
    <n v="23350"/>
    <n v="11397"/>
    <n v="11953"/>
    <n v="1447"/>
    <n v="1447"/>
    <n v="1517"/>
    <n v="2031"/>
    <n v="1447"/>
    <n v="1424"/>
    <n v="1260"/>
    <n v="1401"/>
    <n v="1751"/>
    <n v="1587"/>
    <n v="1541"/>
    <n v="1377"/>
    <n v="1424"/>
    <n v="1237"/>
    <n v="840"/>
    <n v="607"/>
    <n v="396"/>
    <n v="583"/>
  </r>
  <r>
    <s v="Jackson County"/>
    <s v=" Mississippi"/>
    <n v="2011"/>
    <x v="126"/>
    <n v="138511"/>
    <n v="68302"/>
    <n v="70209"/>
    <n v="9418"/>
    <n v="8864"/>
    <n v="10665"/>
    <n v="9972"/>
    <n v="8587"/>
    <n v="8726"/>
    <n v="9003"/>
    <n v="8726"/>
    <n v="10249"/>
    <n v="10803"/>
    <n v="10249"/>
    <n v="8864"/>
    <n v="7479"/>
    <n v="5817"/>
    <n v="4432"/>
    <n v="3324"/>
    <n v="2077"/>
    <n v="1246"/>
  </r>
  <r>
    <s v="Jasper County"/>
    <s v=" Mississippi"/>
    <n v="2011"/>
    <x v="126"/>
    <n v="17229"/>
    <n v="8188"/>
    <n v="9041"/>
    <n v="1137"/>
    <n v="1240"/>
    <n v="1085"/>
    <n v="1378"/>
    <n v="878"/>
    <n v="982"/>
    <n v="947"/>
    <n v="913"/>
    <n v="1171"/>
    <n v="1223"/>
    <n v="1309"/>
    <n v="1257"/>
    <n v="999"/>
    <n v="844"/>
    <n v="706"/>
    <n v="551"/>
    <n v="275"/>
    <n v="310"/>
  </r>
  <r>
    <s v="Jefferson County"/>
    <s v=" Mississippi"/>
    <n v="2011"/>
    <x v="126"/>
    <n v="7845"/>
    <n v="4074"/>
    <n v="3771"/>
    <n v="462"/>
    <n v="494"/>
    <n v="447"/>
    <n v="635"/>
    <n v="658"/>
    <n v="470"/>
    <n v="313"/>
    <n v="541"/>
    <n v="517"/>
    <n v="564"/>
    <n v="729"/>
    <n v="502"/>
    <n v="533"/>
    <n v="337"/>
    <n v="266"/>
    <n v="133"/>
    <n v="94"/>
    <n v="156"/>
  </r>
  <r>
    <s v="Jones County"/>
    <s v=" Mississippi"/>
    <n v="2011"/>
    <x v="126"/>
    <n v="67497"/>
    <n v="32646"/>
    <n v="34851"/>
    <n v="5062"/>
    <n v="4859"/>
    <n v="4589"/>
    <n v="4927"/>
    <n v="4522"/>
    <n v="4522"/>
    <n v="3914"/>
    <n v="3982"/>
    <n v="4184"/>
    <n v="4522"/>
    <n v="4859"/>
    <n v="4454"/>
    <n v="3577"/>
    <n v="2834"/>
    <n v="2362"/>
    <n v="1822"/>
    <n v="1484"/>
    <n v="1012"/>
  </r>
  <r>
    <s v="Kemper County"/>
    <s v=" Mississippi"/>
    <n v="2011"/>
    <x v="126"/>
    <n v="10394"/>
    <n v="5126"/>
    <n v="5268"/>
    <n v="686"/>
    <n v="841"/>
    <n v="550"/>
    <n v="696"/>
    <n v="582"/>
    <n v="706"/>
    <n v="717"/>
    <n v="665"/>
    <n v="530"/>
    <n v="852"/>
    <n v="623"/>
    <n v="582"/>
    <n v="737"/>
    <n v="654"/>
    <n v="363"/>
    <n v="197"/>
    <n v="114"/>
    <n v="291"/>
  </r>
  <r>
    <s v="Lafayette County"/>
    <s v=" Mississippi"/>
    <n v="2011"/>
    <x v="126"/>
    <n v="46702"/>
    <n v="23040"/>
    <n v="23662"/>
    <n v="2475"/>
    <n v="3082"/>
    <n v="1868"/>
    <n v="6491"/>
    <n v="7565"/>
    <n v="3642"/>
    <n v="2708"/>
    <n v="2054"/>
    <n v="2848"/>
    <n v="2475"/>
    <n v="2521"/>
    <n v="2428"/>
    <n v="1821"/>
    <n v="1494"/>
    <n v="1027"/>
    <n v="840"/>
    <n v="747"/>
    <n v="513"/>
  </r>
  <r>
    <s v="Lamar County"/>
    <s v=" Mississippi"/>
    <n v="2011"/>
    <x v="126"/>
    <n v="54275"/>
    <n v="26363"/>
    <n v="27912"/>
    <n v="4016"/>
    <n v="3853"/>
    <n v="3907"/>
    <n v="3799"/>
    <n v="4667"/>
    <n v="4342"/>
    <n v="3799"/>
    <n v="3799"/>
    <n v="3527"/>
    <n v="3690"/>
    <n v="3473"/>
    <n v="3039"/>
    <n v="2442"/>
    <n v="1953"/>
    <n v="1465"/>
    <n v="976"/>
    <n v="814"/>
    <n v="651"/>
  </r>
  <r>
    <s v="Lauderdale County"/>
    <s v=" Mississippi"/>
    <n v="2011"/>
    <x v="126"/>
    <n v="79882"/>
    <n v="38445"/>
    <n v="41437"/>
    <n v="5671"/>
    <n v="5272"/>
    <n v="5591"/>
    <n v="6071"/>
    <n v="5352"/>
    <n v="5431"/>
    <n v="4792"/>
    <n v="4872"/>
    <n v="5272"/>
    <n v="5352"/>
    <n v="5511"/>
    <n v="5431"/>
    <n v="3994"/>
    <n v="3275"/>
    <n v="2556"/>
    <n v="2156"/>
    <n v="1757"/>
    <n v="1517"/>
  </r>
  <r>
    <s v="Lawrence County"/>
    <s v=" Mississippi"/>
    <n v="2011"/>
    <x v="126"/>
    <n v="12945"/>
    <n v="6269"/>
    <n v="6676"/>
    <n v="970"/>
    <n v="841"/>
    <n v="906"/>
    <n v="919"/>
    <n v="802"/>
    <n v="776"/>
    <n v="724"/>
    <n v="608"/>
    <n v="906"/>
    <n v="970"/>
    <n v="944"/>
    <n v="647"/>
    <n v="996"/>
    <n v="647"/>
    <n v="491"/>
    <n v="375"/>
    <n v="284"/>
    <n v="116"/>
  </r>
  <r>
    <s v="Lee County"/>
    <s v=" Mississippi"/>
    <n v="2011"/>
    <x v="126"/>
    <n v="82340"/>
    <n v="39288"/>
    <n v="43052"/>
    <n v="6175"/>
    <n v="6175"/>
    <n v="6010"/>
    <n v="5846"/>
    <n v="4693"/>
    <n v="5434"/>
    <n v="5599"/>
    <n v="5434"/>
    <n v="5846"/>
    <n v="5928"/>
    <n v="5599"/>
    <n v="4858"/>
    <n v="4281"/>
    <n v="3211"/>
    <n v="2634"/>
    <n v="1811"/>
    <n v="1482"/>
    <n v="1317"/>
  </r>
  <r>
    <s v="Lincoln County"/>
    <s v=" Mississippi"/>
    <n v="2011"/>
    <x v="126"/>
    <n v="34751"/>
    <n v="16654"/>
    <n v="18097"/>
    <n v="2536"/>
    <n v="2606"/>
    <n v="2293"/>
    <n v="2397"/>
    <n v="2050"/>
    <n v="2154"/>
    <n v="2085"/>
    <n v="2328"/>
    <n v="2258"/>
    <n v="2363"/>
    <n v="2536"/>
    <n v="2119"/>
    <n v="2119"/>
    <n v="1424"/>
    <n v="1112"/>
    <n v="903"/>
    <n v="764"/>
    <n v="660"/>
  </r>
  <r>
    <s v="Lowndes County"/>
    <s v=" Mississippi"/>
    <n v="2011"/>
    <x v="126"/>
    <n v="59533"/>
    <n v="28297"/>
    <n v="31236"/>
    <n v="4167"/>
    <n v="4405"/>
    <n v="3869"/>
    <n v="4464"/>
    <n v="4524"/>
    <n v="4048"/>
    <n v="3571"/>
    <n v="3631"/>
    <n v="3869"/>
    <n v="4167"/>
    <n v="4286"/>
    <n v="3512"/>
    <n v="3393"/>
    <n v="2143"/>
    <n v="1905"/>
    <n v="1250"/>
    <n v="1131"/>
    <n v="1071"/>
  </r>
  <r>
    <s v="Madison County"/>
    <s v=" Mississippi"/>
    <n v="2011"/>
    <x v="126"/>
    <n v="93807"/>
    <n v="44989"/>
    <n v="48818"/>
    <n v="6754"/>
    <n v="7410"/>
    <n v="6941"/>
    <n v="6941"/>
    <n v="5534"/>
    <n v="6191"/>
    <n v="6285"/>
    <n v="6097"/>
    <n v="7129"/>
    <n v="7410"/>
    <n v="6847"/>
    <n v="6003"/>
    <n v="4596"/>
    <n v="3189"/>
    <n v="1876"/>
    <n v="1688"/>
    <n v="1313"/>
    <n v="1594"/>
  </r>
  <r>
    <s v="Marion County"/>
    <s v=" Mississippi"/>
    <n v="2011"/>
    <x v="126"/>
    <n v="26861"/>
    <n v="12980"/>
    <n v="13881"/>
    <n v="1960"/>
    <n v="2095"/>
    <n v="1745"/>
    <n v="1826"/>
    <n v="1638"/>
    <n v="1772"/>
    <n v="1584"/>
    <n v="1611"/>
    <n v="1719"/>
    <n v="1880"/>
    <n v="1907"/>
    <n v="1477"/>
    <n v="1719"/>
    <n v="1181"/>
    <n v="832"/>
    <n v="1020"/>
    <n v="590"/>
    <n v="295"/>
  </r>
  <r>
    <s v="Montgomery County"/>
    <s v=" Mississippi"/>
    <n v="2011"/>
    <x v="126"/>
    <n v="11022"/>
    <n v="5279"/>
    <n v="5743"/>
    <n v="771"/>
    <n v="683"/>
    <n v="749"/>
    <n v="903"/>
    <n v="760"/>
    <n v="385"/>
    <n v="495"/>
    <n v="694"/>
    <n v="683"/>
    <n v="804"/>
    <n v="793"/>
    <n v="881"/>
    <n v="562"/>
    <n v="374"/>
    <n v="573"/>
    <n v="440"/>
    <n v="242"/>
    <n v="242"/>
  </r>
  <r>
    <s v="Neshoba County"/>
    <s v=" Mississippi"/>
    <n v="2011"/>
    <x v="126"/>
    <n v="29627"/>
    <n v="14175"/>
    <n v="15452"/>
    <n v="2459"/>
    <n v="2459"/>
    <n v="2133"/>
    <n v="2251"/>
    <n v="1777"/>
    <n v="1807"/>
    <n v="1777"/>
    <n v="1955"/>
    <n v="1777"/>
    <n v="1866"/>
    <n v="1896"/>
    <n v="1688"/>
    <n v="1807"/>
    <n v="1125"/>
    <n v="977"/>
    <n v="681"/>
    <n v="592"/>
    <n v="592"/>
  </r>
  <r>
    <s v="Noxubee County"/>
    <s v=" Mississippi"/>
    <n v="2011"/>
    <x v="126"/>
    <n v="11643"/>
    <n v="5494"/>
    <n v="6149"/>
    <n v="861"/>
    <n v="617"/>
    <n v="1117"/>
    <n v="978"/>
    <n v="698"/>
    <n v="745"/>
    <n v="582"/>
    <n v="721"/>
    <n v="745"/>
    <n v="756"/>
    <n v="931"/>
    <n v="733"/>
    <n v="593"/>
    <n v="523"/>
    <n v="302"/>
    <n v="279"/>
    <n v="232"/>
    <n v="221"/>
  </r>
  <r>
    <s v="Oktibbeha County"/>
    <s v=" Mississippi"/>
    <n v="2011"/>
    <x v="126"/>
    <n v="47064"/>
    <n v="23458"/>
    <n v="23606"/>
    <n v="2682"/>
    <n v="2306"/>
    <n v="2306"/>
    <n v="4471"/>
    <n v="11671"/>
    <n v="3953"/>
    <n v="2353"/>
    <n v="2117"/>
    <n v="2164"/>
    <n v="2400"/>
    <n v="2494"/>
    <n v="1929"/>
    <n v="1882"/>
    <n v="1364"/>
    <n v="1082"/>
    <n v="705"/>
    <n v="564"/>
    <n v="564"/>
  </r>
  <r>
    <s v="Panola County"/>
    <s v=" Mississippi"/>
    <n v="2011"/>
    <x v="126"/>
    <n v="34763"/>
    <n v="16622"/>
    <n v="18141"/>
    <n v="2711"/>
    <n v="2502"/>
    <n v="2537"/>
    <n v="2815"/>
    <n v="2120"/>
    <n v="2294"/>
    <n v="2016"/>
    <n v="1981"/>
    <n v="2398"/>
    <n v="2502"/>
    <n v="2433"/>
    <n v="2085"/>
    <n v="2016"/>
    <n v="1460"/>
    <n v="1042"/>
    <n v="730"/>
    <n v="556"/>
    <n v="625"/>
  </r>
  <r>
    <s v="Pearl River County"/>
    <s v=" Mississippi"/>
    <n v="2011"/>
    <x v="126"/>
    <n v="56042"/>
    <n v="27446"/>
    <n v="28596"/>
    <n v="3698"/>
    <n v="3866"/>
    <n v="3866"/>
    <n v="4147"/>
    <n v="3474"/>
    <n v="3418"/>
    <n v="3138"/>
    <n v="3362"/>
    <n v="3866"/>
    <n v="3754"/>
    <n v="4035"/>
    <n v="4203"/>
    <n v="3082"/>
    <n v="2690"/>
    <n v="2185"/>
    <n v="1345"/>
    <n v="952"/>
    <n v="896"/>
  </r>
  <r>
    <s v="Perry County"/>
    <s v=" Mississippi"/>
    <n v="2011"/>
    <x v="126"/>
    <n v="12256"/>
    <n v="5774"/>
    <n v="6482"/>
    <n v="857"/>
    <n v="686"/>
    <n v="1004"/>
    <n v="894"/>
    <n v="735"/>
    <n v="747"/>
    <n v="649"/>
    <n v="857"/>
    <n v="747"/>
    <n v="1017"/>
    <n v="796"/>
    <n v="772"/>
    <n v="723"/>
    <n v="637"/>
    <n v="392"/>
    <n v="343"/>
    <n v="220"/>
    <n v="159"/>
  </r>
  <r>
    <s v="Pike County"/>
    <s v=" Mississippi"/>
    <n v="2011"/>
    <x v="126"/>
    <n v="40314"/>
    <n v="19333"/>
    <n v="20981"/>
    <n v="3144"/>
    <n v="3184"/>
    <n v="2821"/>
    <n v="3144"/>
    <n v="2217"/>
    <n v="2418"/>
    <n v="2418"/>
    <n v="2015"/>
    <n v="2821"/>
    <n v="2741"/>
    <n v="2862"/>
    <n v="2701"/>
    <n v="2136"/>
    <n v="1733"/>
    <n v="1330"/>
    <n v="967"/>
    <n v="1007"/>
    <n v="685"/>
  </r>
  <r>
    <s v="Pontotoc County"/>
    <s v=" Mississippi"/>
    <n v="2011"/>
    <x v="126"/>
    <n v="29682"/>
    <n v="14689"/>
    <n v="14993"/>
    <n v="2077"/>
    <n v="2493"/>
    <n v="2048"/>
    <n v="2137"/>
    <n v="1780"/>
    <n v="1988"/>
    <n v="1869"/>
    <n v="1780"/>
    <n v="2166"/>
    <n v="2196"/>
    <n v="1959"/>
    <n v="1840"/>
    <n v="1602"/>
    <n v="1098"/>
    <n v="949"/>
    <n v="623"/>
    <n v="653"/>
    <n v="415"/>
  </r>
  <r>
    <s v="Prentiss County"/>
    <s v=" Mississippi"/>
    <n v="2011"/>
    <x v="126"/>
    <n v="25388"/>
    <n v="12397"/>
    <n v="12991"/>
    <n v="1574"/>
    <n v="1650"/>
    <n v="1599"/>
    <n v="2107"/>
    <n v="1878"/>
    <n v="1421"/>
    <n v="1396"/>
    <n v="1624"/>
    <n v="1650"/>
    <n v="1827"/>
    <n v="1675"/>
    <n v="1497"/>
    <n v="1497"/>
    <n v="1320"/>
    <n v="837"/>
    <n v="939"/>
    <n v="482"/>
    <n v="355"/>
  </r>
  <r>
    <s v="Quitman County"/>
    <s v=" Mississippi"/>
    <n v="2011"/>
    <x v="126"/>
    <n v="8378"/>
    <n v="3974"/>
    <n v="4404"/>
    <n v="569"/>
    <n v="586"/>
    <n v="670"/>
    <n v="670"/>
    <n v="586"/>
    <n v="444"/>
    <n v="452"/>
    <n v="452"/>
    <n v="552"/>
    <n v="603"/>
    <n v="603"/>
    <n v="519"/>
    <n v="494"/>
    <n v="418"/>
    <n v="234"/>
    <n v="234"/>
    <n v="134"/>
    <n v="142"/>
  </r>
  <r>
    <s v="Rankin County"/>
    <s v=" Mississippi"/>
    <n v="2011"/>
    <x v="126"/>
    <n v="140443"/>
    <n v="68213"/>
    <n v="72230"/>
    <n v="9971"/>
    <n v="9831"/>
    <n v="9690"/>
    <n v="8988"/>
    <n v="8426"/>
    <n v="10673"/>
    <n v="10533"/>
    <n v="11094"/>
    <n v="9550"/>
    <n v="10111"/>
    <n v="9690"/>
    <n v="9269"/>
    <n v="6881"/>
    <n v="5758"/>
    <n v="3791"/>
    <n v="2949"/>
    <n v="2106"/>
    <n v="1263"/>
  </r>
  <r>
    <s v="Scott County"/>
    <s v=" Mississippi"/>
    <n v="2011"/>
    <x v="126"/>
    <n v="28219"/>
    <n v="13885"/>
    <n v="14334"/>
    <n v="2313"/>
    <n v="2059"/>
    <n v="2088"/>
    <n v="2059"/>
    <n v="1862"/>
    <n v="1918"/>
    <n v="1721"/>
    <n v="1495"/>
    <n v="2031"/>
    <n v="2172"/>
    <n v="1806"/>
    <n v="1749"/>
    <n v="1410"/>
    <n v="959"/>
    <n v="959"/>
    <n v="592"/>
    <n v="507"/>
    <n v="479"/>
  </r>
  <r>
    <s v="Sharkey County"/>
    <s v=" Mississippi"/>
    <n v="2011"/>
    <x v="126"/>
    <n v="4692"/>
    <n v="2174"/>
    <n v="2518"/>
    <n v="276"/>
    <n v="389"/>
    <n v="337"/>
    <n v="337"/>
    <n v="234"/>
    <n v="225"/>
    <n v="408"/>
    <n v="215"/>
    <n v="220"/>
    <n v="267"/>
    <n v="365"/>
    <n v="304"/>
    <n v="422"/>
    <n v="136"/>
    <n v="131"/>
    <n v="84"/>
    <n v="121"/>
    <n v="211"/>
  </r>
  <r>
    <s v="Simpson County"/>
    <s v=" Mississippi"/>
    <n v="2011"/>
    <x v="126"/>
    <n v="27505"/>
    <n v="13263"/>
    <n v="14242"/>
    <n v="2007"/>
    <n v="1842"/>
    <n v="2117"/>
    <n v="2090"/>
    <n v="1540"/>
    <n v="1760"/>
    <n v="1567"/>
    <n v="1595"/>
    <n v="1842"/>
    <n v="1925"/>
    <n v="2035"/>
    <n v="1760"/>
    <n v="1650"/>
    <n v="1320"/>
    <n v="880"/>
    <n v="687"/>
    <n v="495"/>
    <n v="412"/>
  </r>
  <r>
    <s v="Smith County"/>
    <s v=" Mississippi"/>
    <n v="2011"/>
    <x v="126"/>
    <n v="16446"/>
    <n v="8044"/>
    <n v="8402"/>
    <n v="1134"/>
    <n v="1233"/>
    <n v="1200"/>
    <n v="1118"/>
    <n v="1052"/>
    <n v="855"/>
    <n v="871"/>
    <n v="1184"/>
    <n v="904"/>
    <n v="1184"/>
    <n v="1184"/>
    <n v="1019"/>
    <n v="1036"/>
    <n v="855"/>
    <n v="592"/>
    <n v="476"/>
    <n v="263"/>
    <n v="263"/>
  </r>
  <r>
    <s v="Stone County"/>
    <s v=" Mississippi"/>
    <n v="2011"/>
    <x v="126"/>
    <n v="17294"/>
    <n v="8521"/>
    <n v="8773"/>
    <n v="1106"/>
    <n v="1124"/>
    <n v="1210"/>
    <n v="1418"/>
    <n v="1400"/>
    <n v="1037"/>
    <n v="951"/>
    <n v="985"/>
    <n v="1297"/>
    <n v="1348"/>
    <n v="1262"/>
    <n v="1089"/>
    <n v="985"/>
    <n v="587"/>
    <n v="674"/>
    <n v="328"/>
    <n v="242"/>
    <n v="242"/>
  </r>
  <r>
    <s v="Sunflower County"/>
    <s v=" Mississippi"/>
    <n v="2011"/>
    <x v="126"/>
    <n v="30074"/>
    <n v="16153"/>
    <n v="13921"/>
    <n v="2165"/>
    <n v="2135"/>
    <n v="1774"/>
    <n v="2165"/>
    <n v="2766"/>
    <n v="2556"/>
    <n v="2225"/>
    <n v="2075"/>
    <n v="1894"/>
    <n v="2105"/>
    <n v="2045"/>
    <n v="1654"/>
    <n v="1443"/>
    <n v="811"/>
    <n v="842"/>
    <n v="541"/>
    <n v="511"/>
    <n v="360"/>
  </r>
  <r>
    <s v="Tallahatchie County"/>
    <s v=" Mississippi"/>
    <n v="2011"/>
    <x v="126"/>
    <n v="15279"/>
    <n v="8239"/>
    <n v="7040"/>
    <n v="1023"/>
    <n v="748"/>
    <n v="1100"/>
    <n v="1069"/>
    <n v="1375"/>
    <n v="1161"/>
    <n v="977"/>
    <n v="1207"/>
    <n v="1161"/>
    <n v="1054"/>
    <n v="1008"/>
    <n v="932"/>
    <n v="656"/>
    <n v="672"/>
    <n v="336"/>
    <n v="305"/>
    <n v="275"/>
    <n v="213"/>
  </r>
  <r>
    <s v="Tate County"/>
    <s v=" Mississippi"/>
    <n v="2011"/>
    <x v="126"/>
    <n v="28447"/>
    <n v="13969"/>
    <n v="14478"/>
    <n v="1962"/>
    <n v="1849"/>
    <n v="2275"/>
    <n v="2503"/>
    <n v="1991"/>
    <n v="1706"/>
    <n v="1593"/>
    <n v="1564"/>
    <n v="2019"/>
    <n v="2048"/>
    <n v="1934"/>
    <n v="1763"/>
    <n v="1706"/>
    <n v="1223"/>
    <n v="910"/>
    <n v="597"/>
    <n v="398"/>
    <n v="369"/>
  </r>
  <r>
    <s v="Tippah County"/>
    <s v=" Mississippi"/>
    <n v="2011"/>
    <x v="126"/>
    <n v="22082"/>
    <n v="10760"/>
    <n v="11322"/>
    <n v="1545"/>
    <n v="1347"/>
    <n v="1810"/>
    <n v="1545"/>
    <n v="1347"/>
    <n v="1369"/>
    <n v="1324"/>
    <n v="1148"/>
    <n v="1744"/>
    <n v="1589"/>
    <n v="1479"/>
    <n v="1545"/>
    <n v="1104"/>
    <n v="971"/>
    <n v="817"/>
    <n v="596"/>
    <n v="419"/>
    <n v="353"/>
  </r>
  <r>
    <s v="Tishomingo County"/>
    <s v=" Mississippi"/>
    <n v="2011"/>
    <x v="126"/>
    <n v="19570"/>
    <n v="9553"/>
    <n v="10017"/>
    <n v="1115"/>
    <n v="1350"/>
    <n v="1232"/>
    <n v="1311"/>
    <n v="1037"/>
    <n v="919"/>
    <n v="1076"/>
    <n v="1213"/>
    <n v="1428"/>
    <n v="1428"/>
    <n v="1389"/>
    <n v="1291"/>
    <n v="1311"/>
    <n v="1095"/>
    <n v="861"/>
    <n v="704"/>
    <n v="567"/>
    <n v="254"/>
  </r>
  <r>
    <s v="Warren County"/>
    <s v=" Mississippi"/>
    <n v="2011"/>
    <x v="126"/>
    <n v="48663"/>
    <n v="23272"/>
    <n v="25391"/>
    <n v="3357"/>
    <n v="3406"/>
    <n v="3747"/>
    <n v="3503"/>
    <n v="2725"/>
    <n v="3114"/>
    <n v="3017"/>
    <n v="3309"/>
    <n v="2676"/>
    <n v="3601"/>
    <n v="3893"/>
    <n v="3260"/>
    <n v="2822"/>
    <n v="2238"/>
    <n v="1265"/>
    <n v="1070"/>
    <n v="778"/>
    <n v="827"/>
  </r>
  <r>
    <s v="Washington County"/>
    <s v=" Mississippi"/>
    <n v="2011"/>
    <x v="126"/>
    <n v="51665"/>
    <n v="23951"/>
    <n v="27714"/>
    <n v="4029"/>
    <n v="3771"/>
    <n v="4184"/>
    <n v="4184"/>
    <n v="3461"/>
    <n v="3203"/>
    <n v="2996"/>
    <n v="3048"/>
    <n v="2944"/>
    <n v="3616"/>
    <n v="3719"/>
    <n v="3254"/>
    <n v="2944"/>
    <n v="1859"/>
    <n v="1549"/>
    <n v="1188"/>
    <n v="878"/>
    <n v="774"/>
  </r>
  <r>
    <s v="Wayne County"/>
    <s v=" Mississippi"/>
    <n v="2011"/>
    <x v="126"/>
    <n v="20875"/>
    <n v="10005"/>
    <n v="10870"/>
    <n v="1523"/>
    <n v="1398"/>
    <n v="1607"/>
    <n v="1440"/>
    <n v="1482"/>
    <n v="1273"/>
    <n v="1273"/>
    <n v="1273"/>
    <n v="1210"/>
    <n v="1523"/>
    <n v="1565"/>
    <n v="1356"/>
    <n v="1127"/>
    <n v="981"/>
    <n v="730"/>
    <n v="480"/>
    <n v="334"/>
    <n v="292"/>
  </r>
  <r>
    <s v="Webster County"/>
    <s v=" Mississippi"/>
    <n v="2011"/>
    <x v="126"/>
    <n v="10204"/>
    <n v="4950"/>
    <n v="5254"/>
    <n v="673"/>
    <n v="734"/>
    <n v="704"/>
    <n v="663"/>
    <n v="632"/>
    <n v="551"/>
    <n v="479"/>
    <n v="632"/>
    <n v="734"/>
    <n v="846"/>
    <n v="714"/>
    <n v="683"/>
    <n v="591"/>
    <n v="387"/>
    <n v="448"/>
    <n v="275"/>
    <n v="214"/>
    <n v="255"/>
  </r>
  <r>
    <s v="Swift County"/>
    <s v=" Minnesota"/>
    <n v="2011"/>
    <x v="129"/>
    <n v="9946"/>
    <n v="5343"/>
    <n v="4603"/>
    <n v="696"/>
    <n v="706"/>
    <n v="437"/>
    <n v="656"/>
    <n v="745"/>
    <n v="755"/>
    <n v="586"/>
    <n v="755"/>
    <n v="576"/>
    <n v="745"/>
    <n v="755"/>
    <n v="507"/>
    <n v="646"/>
    <n v="507"/>
    <n v="258"/>
    <n v="179"/>
    <n v="139"/>
    <n v="278"/>
  </r>
  <r>
    <s v="Winston County"/>
    <s v=" Mississippi"/>
    <n v="2011"/>
    <x v="126"/>
    <n v="19284"/>
    <n v="9274"/>
    <n v="10010"/>
    <n v="1349"/>
    <n v="1407"/>
    <n v="1137"/>
    <n v="1157"/>
    <n v="1272"/>
    <n v="1176"/>
    <n v="1118"/>
    <n v="1195"/>
    <n v="1099"/>
    <n v="1311"/>
    <n v="1388"/>
    <n v="1272"/>
    <n v="1214"/>
    <n v="809"/>
    <n v="848"/>
    <n v="520"/>
    <n v="559"/>
    <n v="404"/>
  </r>
  <r>
    <s v="Yalobusha County"/>
    <s v=" Mississippi"/>
    <n v="2011"/>
    <x v="126"/>
    <n v="12787"/>
    <n v="6098"/>
    <n v="6689"/>
    <n v="869"/>
    <n v="780"/>
    <n v="882"/>
    <n v="997"/>
    <n v="856"/>
    <n v="473"/>
    <n v="600"/>
    <n v="907"/>
    <n v="792"/>
    <n v="856"/>
    <n v="933"/>
    <n v="1010"/>
    <n v="728"/>
    <n v="549"/>
    <n v="626"/>
    <n v="370"/>
    <n v="306"/>
    <n v="242"/>
  </r>
  <r>
    <s v="Yazoo County"/>
    <s v=" Mississippi"/>
    <n v="2011"/>
    <x v="126"/>
    <n v="28238"/>
    <n v="15308"/>
    <n v="12930"/>
    <n v="2033"/>
    <n v="1835"/>
    <n v="2089"/>
    <n v="2004"/>
    <n v="1666"/>
    <n v="2117"/>
    <n v="2202"/>
    <n v="2315"/>
    <n v="1863"/>
    <n v="1920"/>
    <n v="1976"/>
    <n v="1468"/>
    <n v="1383"/>
    <n v="988"/>
    <n v="734"/>
    <n v="790"/>
    <n v="536"/>
    <n v="310"/>
  </r>
  <r>
    <s v="Adair County"/>
    <s v=" Missouri"/>
    <n v="2011"/>
    <x v="141"/>
    <n v="25421"/>
    <n v="12106"/>
    <n v="13315"/>
    <n v="1372"/>
    <n v="1194"/>
    <n v="1448"/>
    <n v="3660"/>
    <n v="4016"/>
    <n v="1347"/>
    <n v="1169"/>
    <n v="1398"/>
    <n v="1118"/>
    <n v="1525"/>
    <n v="1474"/>
    <n v="1474"/>
    <n v="1042"/>
    <n v="838"/>
    <n v="838"/>
    <n v="432"/>
    <n v="533"/>
    <n v="533"/>
  </r>
  <r>
    <s v="Andrew County"/>
    <s v=" Missouri"/>
    <n v="2011"/>
    <x v="141"/>
    <n v="17073"/>
    <n v="8291"/>
    <n v="8782"/>
    <n v="990"/>
    <n v="973"/>
    <n v="1382"/>
    <n v="1143"/>
    <n v="870"/>
    <n v="819"/>
    <n v="1075"/>
    <n v="921"/>
    <n v="1229"/>
    <n v="1297"/>
    <n v="1382"/>
    <n v="1246"/>
    <n v="1024"/>
    <n v="836"/>
    <n v="631"/>
    <n v="512"/>
    <n v="341"/>
    <n v="375"/>
  </r>
  <r>
    <s v="Atchison County"/>
    <s v=" Missouri"/>
    <n v="2011"/>
    <x v="141"/>
    <n v="5742"/>
    <n v="2850"/>
    <n v="2892"/>
    <n v="310"/>
    <n v="275"/>
    <n v="373"/>
    <n v="390"/>
    <n v="264"/>
    <n v="264"/>
    <n v="264"/>
    <n v="315"/>
    <n v="356"/>
    <n v="407"/>
    <n v="424"/>
    <n v="396"/>
    <n v="465"/>
    <n v="327"/>
    <n v="269"/>
    <n v="200"/>
    <n v="195"/>
    <n v="246"/>
  </r>
  <r>
    <s v="Audrain County"/>
    <s v=" Missouri"/>
    <n v="2011"/>
    <x v="141"/>
    <n v="25623"/>
    <n v="11781"/>
    <n v="13842"/>
    <n v="1767"/>
    <n v="1639"/>
    <n v="1844"/>
    <n v="1742"/>
    <n v="1306"/>
    <n v="1665"/>
    <n v="1742"/>
    <n v="1537"/>
    <n v="1819"/>
    <n v="1742"/>
    <n v="1716"/>
    <n v="1563"/>
    <n v="1434"/>
    <n v="1127"/>
    <n v="871"/>
    <n v="717"/>
    <n v="563"/>
    <n v="794"/>
  </r>
  <r>
    <s v="Barry County"/>
    <s v=" Missouri"/>
    <n v="2011"/>
    <x v="141"/>
    <n v="35652"/>
    <n v="17786"/>
    <n v="17866"/>
    <n v="2459"/>
    <n v="2459"/>
    <n v="2424"/>
    <n v="2424"/>
    <n v="1782"/>
    <n v="1925"/>
    <n v="1818"/>
    <n v="2032"/>
    <n v="2210"/>
    <n v="2673"/>
    <n v="2745"/>
    <n v="2424"/>
    <n v="2139"/>
    <n v="2032"/>
    <n v="1533"/>
    <n v="1212"/>
    <n v="677"/>
    <n v="641"/>
  </r>
  <r>
    <s v="Barton County"/>
    <s v=" Missouri"/>
    <n v="2011"/>
    <x v="141"/>
    <n v="12506"/>
    <n v="6214"/>
    <n v="6292"/>
    <n v="887"/>
    <n v="850"/>
    <n v="962"/>
    <n v="787"/>
    <n v="687"/>
    <n v="662"/>
    <n v="737"/>
    <n v="687"/>
    <n v="737"/>
    <n v="925"/>
    <n v="900"/>
    <n v="850"/>
    <n v="637"/>
    <n v="587"/>
    <n v="512"/>
    <n v="300"/>
    <n v="500"/>
    <n v="275"/>
  </r>
  <r>
    <s v="Bates County"/>
    <s v=" Missouri"/>
    <n v="2011"/>
    <x v="141"/>
    <n v="17097"/>
    <n v="8390"/>
    <n v="8707"/>
    <n v="1094"/>
    <n v="1042"/>
    <n v="1367"/>
    <n v="1128"/>
    <n v="889"/>
    <n v="940"/>
    <n v="923"/>
    <n v="940"/>
    <n v="1060"/>
    <n v="1282"/>
    <n v="1282"/>
    <n v="1316"/>
    <n v="803"/>
    <n v="923"/>
    <n v="632"/>
    <n v="598"/>
    <n v="427"/>
    <n v="427"/>
  </r>
  <r>
    <s v="Benton County"/>
    <s v=" Missouri"/>
    <n v="2011"/>
    <x v="141"/>
    <n v="19058"/>
    <n v="9456"/>
    <n v="9602"/>
    <n v="781"/>
    <n v="724"/>
    <n v="1162"/>
    <n v="1124"/>
    <n v="819"/>
    <n v="667"/>
    <n v="705"/>
    <n v="952"/>
    <n v="991"/>
    <n v="1353"/>
    <n v="1581"/>
    <n v="1753"/>
    <n v="1638"/>
    <n v="1524"/>
    <n v="1448"/>
    <n v="971"/>
    <n v="419"/>
    <n v="495"/>
  </r>
  <r>
    <s v="Bollinger County"/>
    <s v=" Missouri"/>
    <n v="2011"/>
    <x v="141"/>
    <n v="12418"/>
    <n v="6193"/>
    <n v="6225"/>
    <n v="832"/>
    <n v="682"/>
    <n v="943"/>
    <n v="869"/>
    <n v="682"/>
    <n v="633"/>
    <n v="645"/>
    <n v="608"/>
    <n v="981"/>
    <n v="956"/>
    <n v="931"/>
    <n v="794"/>
    <n v="844"/>
    <n v="682"/>
    <n v="509"/>
    <n v="310"/>
    <n v="273"/>
    <n v="260"/>
  </r>
  <r>
    <s v="Boone County"/>
    <s v=" Missouri"/>
    <n v="2011"/>
    <x v="141"/>
    <n v="160628"/>
    <n v="77909"/>
    <n v="82719"/>
    <n v="9958"/>
    <n v="9155"/>
    <n v="8995"/>
    <n v="14938"/>
    <n v="25057"/>
    <n v="13332"/>
    <n v="10440"/>
    <n v="9798"/>
    <n v="9155"/>
    <n v="9798"/>
    <n v="9637"/>
    <n v="8834"/>
    <n v="6585"/>
    <n v="4658"/>
    <n v="3051"/>
    <n v="2730"/>
    <n v="2248"/>
    <n v="1927"/>
  </r>
  <r>
    <s v="Buchanan County"/>
    <s v=" Missouri"/>
    <n v="2011"/>
    <x v="141"/>
    <n v="88801"/>
    <n v="44133"/>
    <n v="44668"/>
    <n v="6038"/>
    <n v="6038"/>
    <n v="5239"/>
    <n v="6304"/>
    <n v="6748"/>
    <n v="6393"/>
    <n v="5505"/>
    <n v="5416"/>
    <n v="5594"/>
    <n v="6660"/>
    <n v="6216"/>
    <n v="5772"/>
    <n v="4262"/>
    <n v="3463"/>
    <n v="2752"/>
    <n v="2131"/>
    <n v="1864"/>
    <n v="2220"/>
  </r>
  <r>
    <s v="Butler County"/>
    <s v=" Missouri"/>
    <n v="2011"/>
    <x v="141"/>
    <n v="42607"/>
    <n v="20718"/>
    <n v="21889"/>
    <n v="2854"/>
    <n v="2641"/>
    <n v="2812"/>
    <n v="2769"/>
    <n v="2428"/>
    <n v="2556"/>
    <n v="2599"/>
    <n v="2556"/>
    <n v="2599"/>
    <n v="3025"/>
    <n v="3110"/>
    <n v="2769"/>
    <n v="2769"/>
    <n v="2343"/>
    <n v="1533"/>
    <n v="1363"/>
    <n v="1022"/>
    <n v="852"/>
  </r>
  <r>
    <s v="Caldwell County"/>
    <s v=" Missouri"/>
    <n v="2011"/>
    <x v="141"/>
    <n v="9373"/>
    <n v="4638"/>
    <n v="4735"/>
    <n v="599"/>
    <n v="674"/>
    <n v="665"/>
    <n v="665"/>
    <n v="403"/>
    <n v="478"/>
    <n v="496"/>
    <n v="515"/>
    <n v="599"/>
    <n v="740"/>
    <n v="702"/>
    <n v="656"/>
    <n v="581"/>
    <n v="487"/>
    <n v="318"/>
    <n v="262"/>
    <n v="262"/>
    <n v="253"/>
  </r>
  <r>
    <s v="Callaway County"/>
    <s v=" Missouri"/>
    <n v="2011"/>
    <x v="141"/>
    <n v="44026"/>
    <n v="22746"/>
    <n v="21280"/>
    <n v="2685"/>
    <n v="2817"/>
    <n v="2685"/>
    <n v="3654"/>
    <n v="3301"/>
    <n v="2905"/>
    <n v="2729"/>
    <n v="2553"/>
    <n v="3301"/>
    <n v="3610"/>
    <n v="3301"/>
    <n v="3081"/>
    <n v="2245"/>
    <n v="1672"/>
    <n v="1320"/>
    <n v="836"/>
    <n v="792"/>
    <n v="616"/>
  </r>
  <r>
    <s v="Camden County"/>
    <s v=" Missouri"/>
    <n v="2011"/>
    <x v="141"/>
    <n v="43533"/>
    <n v="21556"/>
    <n v="21977"/>
    <n v="2307"/>
    <n v="2133"/>
    <n v="2350"/>
    <n v="2394"/>
    <n v="2002"/>
    <n v="2046"/>
    <n v="1915"/>
    <n v="2176"/>
    <n v="2481"/>
    <n v="3177"/>
    <n v="3526"/>
    <n v="3743"/>
    <n v="4135"/>
    <n v="3264"/>
    <n v="2568"/>
    <n v="1610"/>
    <n v="914"/>
    <n v="783"/>
  </r>
  <r>
    <s v="Cape Girardeau County"/>
    <s v=" Missouri"/>
    <n v="2011"/>
    <x v="141"/>
    <n v="75017"/>
    <n v="36264"/>
    <n v="38753"/>
    <n v="4576"/>
    <n v="4576"/>
    <n v="4350"/>
    <n v="6076"/>
    <n v="7576"/>
    <n v="4801"/>
    <n v="4576"/>
    <n v="4275"/>
    <n v="4501"/>
    <n v="5176"/>
    <n v="5176"/>
    <n v="4651"/>
    <n v="4125"/>
    <n v="3075"/>
    <n v="2175"/>
    <n v="1875"/>
    <n v="1650"/>
    <n v="1800"/>
  </r>
  <r>
    <s v="Carroll County"/>
    <s v=" Missouri"/>
    <n v="2011"/>
    <x v="141"/>
    <n v="9388"/>
    <n v="4625"/>
    <n v="4763"/>
    <n v="544"/>
    <n v="516"/>
    <n v="713"/>
    <n v="628"/>
    <n v="516"/>
    <n v="516"/>
    <n v="516"/>
    <n v="469"/>
    <n v="685"/>
    <n v="657"/>
    <n v="647"/>
    <n v="600"/>
    <n v="628"/>
    <n v="441"/>
    <n v="403"/>
    <n v="319"/>
    <n v="337"/>
    <n v="253"/>
  </r>
  <r>
    <s v="Carter County"/>
    <s v=" Missouri"/>
    <n v="2011"/>
    <x v="141"/>
    <n v="6208"/>
    <n v="3002"/>
    <n v="3206"/>
    <n v="465"/>
    <n v="422"/>
    <n v="353"/>
    <n v="533"/>
    <n v="297"/>
    <n v="260"/>
    <n v="347"/>
    <n v="341"/>
    <n v="391"/>
    <n v="453"/>
    <n v="478"/>
    <n v="471"/>
    <n v="366"/>
    <n v="266"/>
    <n v="341"/>
    <n v="186"/>
    <n v="136"/>
    <n v="99"/>
  </r>
  <r>
    <s v="Cass County"/>
    <s v=" Missouri"/>
    <n v="2011"/>
    <x v="141"/>
    <n v="98713"/>
    <n v="48254"/>
    <n v="50459"/>
    <n v="6613"/>
    <n v="7403"/>
    <n v="7699"/>
    <n v="6712"/>
    <n v="5330"/>
    <n v="5626"/>
    <n v="6218"/>
    <n v="6712"/>
    <n v="7304"/>
    <n v="7502"/>
    <n v="7304"/>
    <n v="6416"/>
    <n v="4738"/>
    <n v="4047"/>
    <n v="3158"/>
    <n v="2467"/>
    <n v="1776"/>
    <n v="1579"/>
  </r>
  <r>
    <s v="Clay County"/>
    <s v=" Alabama"/>
    <n v="2011"/>
    <x v="104"/>
    <n v="14040"/>
    <n v="7000"/>
    <n v="7040"/>
    <n v="786"/>
    <n v="786"/>
    <n v="1038"/>
    <n v="926"/>
    <n v="659"/>
    <n v="631"/>
    <n v="631"/>
    <n v="673"/>
    <n v="898"/>
    <n v="954"/>
    <n v="1024"/>
    <n v="954"/>
    <n v="968"/>
    <n v="842"/>
    <n v="842"/>
    <n v="589"/>
    <n v="407"/>
    <n v="435"/>
  </r>
  <r>
    <s v="Christian County"/>
    <s v=" Missouri"/>
    <n v="2011"/>
    <x v="141"/>
    <n v="75998"/>
    <n v="37041"/>
    <n v="38957"/>
    <n v="5623"/>
    <n v="6079"/>
    <n v="5699"/>
    <n v="5091"/>
    <n v="4027"/>
    <n v="4939"/>
    <n v="5167"/>
    <n v="5775"/>
    <n v="5167"/>
    <n v="5623"/>
    <n v="5319"/>
    <n v="4407"/>
    <n v="3875"/>
    <n v="3191"/>
    <n v="2279"/>
    <n v="1899"/>
    <n v="987"/>
    <n v="759"/>
  </r>
  <r>
    <s v="Clark County"/>
    <s v=" Missouri"/>
    <n v="2011"/>
    <x v="141"/>
    <n v="7130"/>
    <n v="3564"/>
    <n v="3566"/>
    <n v="463"/>
    <n v="513"/>
    <n v="449"/>
    <n v="434"/>
    <n v="285"/>
    <n v="442"/>
    <n v="392"/>
    <n v="406"/>
    <n v="477"/>
    <n v="513"/>
    <n v="534"/>
    <n v="484"/>
    <n v="491"/>
    <n v="406"/>
    <n v="249"/>
    <n v="221"/>
    <n v="213"/>
    <n v="156"/>
  </r>
  <r>
    <s v="Clay County"/>
    <s v=" Missouri"/>
    <n v="2011"/>
    <x v="141"/>
    <n v="218767"/>
    <n v="106830"/>
    <n v="111937"/>
    <n v="15969"/>
    <n v="16626"/>
    <n v="14657"/>
    <n v="14219"/>
    <n v="12907"/>
    <n v="15969"/>
    <n v="15751"/>
    <n v="15969"/>
    <n v="15969"/>
    <n v="16407"/>
    <n v="15532"/>
    <n v="13344"/>
    <n v="11157"/>
    <n v="7656"/>
    <n v="5906"/>
    <n v="4156"/>
    <n v="3500"/>
    <n v="3281"/>
  </r>
  <r>
    <s v="Clinton County"/>
    <s v=" Missouri"/>
    <n v="2011"/>
    <x v="141"/>
    <n v="20771"/>
    <n v="10382"/>
    <n v="10389"/>
    <n v="1329"/>
    <n v="1578"/>
    <n v="1391"/>
    <n v="1412"/>
    <n v="1038"/>
    <n v="1100"/>
    <n v="1142"/>
    <n v="1246"/>
    <n v="1474"/>
    <n v="1661"/>
    <n v="1661"/>
    <n v="1267"/>
    <n v="1287"/>
    <n v="1100"/>
    <n v="623"/>
    <n v="623"/>
    <n v="477"/>
    <n v="373"/>
  </r>
  <r>
    <s v="Cole County"/>
    <s v=" Missouri"/>
    <n v="2011"/>
    <x v="141"/>
    <n v="75343"/>
    <n v="38263"/>
    <n v="37080"/>
    <n v="4972"/>
    <n v="4746"/>
    <n v="5047"/>
    <n v="5198"/>
    <n v="4897"/>
    <n v="5274"/>
    <n v="5123"/>
    <n v="5123"/>
    <n v="5349"/>
    <n v="5801"/>
    <n v="5575"/>
    <n v="5123"/>
    <n v="4143"/>
    <n v="2938"/>
    <n v="1808"/>
    <n v="1582"/>
    <n v="1356"/>
    <n v="1431"/>
  </r>
  <r>
    <s v="Cooper County"/>
    <s v=" Missouri"/>
    <n v="2011"/>
    <x v="141"/>
    <n v="17606"/>
    <n v="9338"/>
    <n v="8268"/>
    <n v="1056"/>
    <n v="1021"/>
    <n v="1144"/>
    <n v="1214"/>
    <n v="1373"/>
    <n v="1302"/>
    <n v="1144"/>
    <n v="1197"/>
    <n v="827"/>
    <n v="1302"/>
    <n v="1232"/>
    <n v="1214"/>
    <n v="968"/>
    <n v="686"/>
    <n v="651"/>
    <n v="492"/>
    <n v="316"/>
    <n v="492"/>
  </r>
  <r>
    <s v="Crawford County"/>
    <s v=" Missouri"/>
    <n v="2011"/>
    <x v="141"/>
    <n v="24725"/>
    <n v="12200"/>
    <n v="12525"/>
    <n v="1656"/>
    <n v="1582"/>
    <n v="1854"/>
    <n v="1607"/>
    <n v="1310"/>
    <n v="1458"/>
    <n v="1310"/>
    <n v="1483"/>
    <n v="1557"/>
    <n v="1879"/>
    <n v="1903"/>
    <n v="1409"/>
    <n v="1730"/>
    <n v="1260"/>
    <n v="964"/>
    <n v="840"/>
    <n v="519"/>
    <n v="420"/>
  </r>
  <r>
    <s v="Dade County"/>
    <s v=" Missouri"/>
    <n v="2011"/>
    <x v="141"/>
    <n v="7896"/>
    <n v="3987"/>
    <n v="3909"/>
    <n v="402"/>
    <n v="426"/>
    <n v="607"/>
    <n v="592"/>
    <n v="252"/>
    <n v="339"/>
    <n v="418"/>
    <n v="394"/>
    <n v="489"/>
    <n v="600"/>
    <n v="631"/>
    <n v="544"/>
    <n v="607"/>
    <n v="394"/>
    <n v="442"/>
    <n v="323"/>
    <n v="244"/>
    <n v="181"/>
  </r>
  <r>
    <s v="Wayne County"/>
    <s v=" Illinois"/>
    <n v="2011"/>
    <x v="118"/>
    <n v="16846"/>
    <n v="8473"/>
    <n v="8373"/>
    <n v="1128"/>
    <n v="1313"/>
    <n v="977"/>
    <n v="1162"/>
    <n v="859"/>
    <n v="875"/>
    <n v="909"/>
    <n v="1078"/>
    <n v="926"/>
    <n v="1297"/>
    <n v="1280"/>
    <n v="1044"/>
    <n v="1212"/>
    <n v="960"/>
    <n v="589"/>
    <n v="404"/>
    <n v="488"/>
    <n v="387"/>
  </r>
  <r>
    <s v="DeKalb County"/>
    <s v=" Missouri"/>
    <n v="2011"/>
    <x v="141"/>
    <n v="12847"/>
    <n v="8092"/>
    <n v="4755"/>
    <n v="565"/>
    <n v="539"/>
    <n v="719"/>
    <n v="719"/>
    <n v="809"/>
    <n v="1027"/>
    <n v="1066"/>
    <n v="1014"/>
    <n v="1181"/>
    <n v="1079"/>
    <n v="1002"/>
    <n v="860"/>
    <n v="526"/>
    <n v="526"/>
    <n v="346"/>
    <n v="308"/>
    <n v="244"/>
    <n v="308"/>
  </r>
  <r>
    <s v="Dent County"/>
    <s v=" Missouri"/>
    <n v="2011"/>
    <x v="141"/>
    <n v="15550"/>
    <n v="7744"/>
    <n v="7806"/>
    <n v="933"/>
    <n v="855"/>
    <n v="1135"/>
    <n v="979"/>
    <n v="839"/>
    <n v="824"/>
    <n v="761"/>
    <n v="870"/>
    <n v="933"/>
    <n v="1228"/>
    <n v="1212"/>
    <n v="964"/>
    <n v="1072"/>
    <n v="901"/>
    <n v="715"/>
    <n v="513"/>
    <n v="373"/>
    <n v="435"/>
  </r>
  <r>
    <s v="Douglas County"/>
    <s v=" Missouri"/>
    <n v="2011"/>
    <x v="141"/>
    <n v="13682"/>
    <n v="6797"/>
    <n v="6885"/>
    <n v="793"/>
    <n v="779"/>
    <n v="957"/>
    <n v="1149"/>
    <n v="492"/>
    <n v="643"/>
    <n v="643"/>
    <n v="807"/>
    <n v="711"/>
    <n v="998"/>
    <n v="1080"/>
    <n v="1012"/>
    <n v="971"/>
    <n v="889"/>
    <n v="615"/>
    <n v="506"/>
    <n v="287"/>
    <n v="342"/>
  </r>
  <r>
    <s v="Dunklin County"/>
    <s v=" Missouri"/>
    <n v="2011"/>
    <x v="141"/>
    <n v="32055"/>
    <n v="15430"/>
    <n v="16625"/>
    <n v="2211"/>
    <n v="2500"/>
    <n v="2019"/>
    <n v="2211"/>
    <n v="1795"/>
    <n v="1763"/>
    <n v="1891"/>
    <n v="2051"/>
    <n v="1859"/>
    <n v="2051"/>
    <n v="2404"/>
    <n v="2051"/>
    <n v="1891"/>
    <n v="1474"/>
    <n v="1378"/>
    <n v="1057"/>
    <n v="641"/>
    <n v="705"/>
  </r>
  <r>
    <s v="Franklin County"/>
    <s v=" Missouri"/>
    <n v="2011"/>
    <x v="141"/>
    <n v="101263"/>
    <n v="50188"/>
    <n v="51075"/>
    <n v="6379"/>
    <n v="6987"/>
    <n v="7290"/>
    <n v="7189"/>
    <n v="5873"/>
    <n v="6075"/>
    <n v="5670"/>
    <n v="6683"/>
    <n v="6784"/>
    <n v="8506"/>
    <n v="8101"/>
    <n v="6278"/>
    <n v="5569"/>
    <n v="4556"/>
    <n v="3139"/>
    <n v="2531"/>
    <n v="1822"/>
    <n v="1822"/>
  </r>
  <r>
    <s v="Greene County"/>
    <s v=" Missouri"/>
    <n v="2011"/>
    <x v="141"/>
    <n v="273020"/>
    <n v="132810"/>
    <n v="140210"/>
    <n v="16927"/>
    <n v="15835"/>
    <n v="15562"/>
    <n v="19384"/>
    <n v="28667"/>
    <n v="20749"/>
    <n v="17200"/>
    <n v="17473"/>
    <n v="15562"/>
    <n v="18565"/>
    <n v="18292"/>
    <n v="16381"/>
    <n v="14743"/>
    <n v="10920"/>
    <n v="8463"/>
    <n v="7098"/>
    <n v="5733"/>
    <n v="5733"/>
  </r>
  <r>
    <s v="Grundy County"/>
    <s v=" Missouri"/>
    <n v="2011"/>
    <x v="141"/>
    <n v="10222"/>
    <n v="4886"/>
    <n v="5336"/>
    <n v="664"/>
    <n v="592"/>
    <n v="766"/>
    <n v="705"/>
    <n v="613"/>
    <n v="511"/>
    <n v="459"/>
    <n v="551"/>
    <n v="531"/>
    <n v="695"/>
    <n v="756"/>
    <n v="603"/>
    <n v="643"/>
    <n v="643"/>
    <n v="419"/>
    <n v="398"/>
    <n v="398"/>
    <n v="275"/>
  </r>
  <r>
    <s v="Harrison County"/>
    <s v=" Missouri"/>
    <n v="2011"/>
    <x v="141"/>
    <n v="8942"/>
    <n v="4454"/>
    <n v="4488"/>
    <n v="661"/>
    <n v="545"/>
    <n v="625"/>
    <n v="545"/>
    <n v="429"/>
    <n v="456"/>
    <n v="473"/>
    <n v="491"/>
    <n v="456"/>
    <n v="625"/>
    <n v="688"/>
    <n v="590"/>
    <n v="491"/>
    <n v="563"/>
    <n v="366"/>
    <n v="447"/>
    <n v="169"/>
    <n v="321"/>
  </r>
  <r>
    <s v="Holt County"/>
    <s v=" Missouri"/>
    <n v="2011"/>
    <x v="141"/>
    <n v="4910"/>
    <n v="2438"/>
    <n v="2472"/>
    <n v="274"/>
    <n v="284"/>
    <n v="240"/>
    <n v="274"/>
    <n v="230"/>
    <n v="245"/>
    <n v="260"/>
    <n v="309"/>
    <n v="265"/>
    <n v="382"/>
    <n v="382"/>
    <n v="338"/>
    <n v="373"/>
    <n v="284"/>
    <n v="186"/>
    <n v="201"/>
    <n v="162"/>
    <n v="216"/>
  </r>
  <r>
    <s v="Howard County"/>
    <s v=" Missouri"/>
    <n v="2011"/>
    <x v="141"/>
    <n v="10144"/>
    <n v="5024"/>
    <n v="5120"/>
    <n v="598"/>
    <n v="659"/>
    <n v="628"/>
    <n v="831"/>
    <n v="862"/>
    <n v="557"/>
    <n v="497"/>
    <n v="476"/>
    <n v="578"/>
    <n v="760"/>
    <n v="781"/>
    <n v="740"/>
    <n v="557"/>
    <n v="436"/>
    <n v="385"/>
    <n v="243"/>
    <n v="202"/>
    <n v="324"/>
  </r>
  <r>
    <s v="Howell County"/>
    <s v=" Missouri"/>
    <n v="2011"/>
    <x v="141"/>
    <n v="40088"/>
    <n v="19352"/>
    <n v="20736"/>
    <n v="2766"/>
    <n v="2725"/>
    <n v="2806"/>
    <n v="2645"/>
    <n v="2365"/>
    <n v="2285"/>
    <n v="2325"/>
    <n v="2525"/>
    <n v="2285"/>
    <n v="2766"/>
    <n v="2645"/>
    <n v="2846"/>
    <n v="2204"/>
    <n v="1844"/>
    <n v="1844"/>
    <n v="1322"/>
    <n v="1002"/>
    <n v="881"/>
  </r>
  <r>
    <s v="Iron County"/>
    <s v=" Missouri"/>
    <n v="2011"/>
    <x v="141"/>
    <n v="10661"/>
    <n v="5302"/>
    <n v="5359"/>
    <n v="607"/>
    <n v="565"/>
    <n v="788"/>
    <n v="724"/>
    <n v="533"/>
    <n v="533"/>
    <n v="565"/>
    <n v="671"/>
    <n v="650"/>
    <n v="778"/>
    <n v="874"/>
    <n v="788"/>
    <n v="671"/>
    <n v="660"/>
    <n v="447"/>
    <n v="277"/>
    <n v="234"/>
    <n v="277"/>
  </r>
  <r>
    <s v="Jackson County"/>
    <s v=" Missouri"/>
    <n v="2011"/>
    <x v="141"/>
    <n v="670100"/>
    <n v="323740"/>
    <n v="346360"/>
    <n v="47577"/>
    <n v="46907"/>
    <n v="42886"/>
    <n v="44896"/>
    <n v="44896"/>
    <n v="52267"/>
    <n v="44896"/>
    <n v="44226"/>
    <n v="44226"/>
    <n v="49587"/>
    <n v="48247"/>
    <n v="40206"/>
    <n v="35515"/>
    <n v="24123"/>
    <n v="18092"/>
    <n v="15412"/>
    <n v="12731"/>
    <n v="12061"/>
  </r>
  <r>
    <s v="Jasper County"/>
    <s v=" Missouri"/>
    <n v="2011"/>
    <x v="141"/>
    <n v="116307"/>
    <n v="56795"/>
    <n v="59512"/>
    <n v="8955"/>
    <n v="8141"/>
    <n v="8141"/>
    <n v="8257"/>
    <n v="8490"/>
    <n v="8374"/>
    <n v="7559"/>
    <n v="6862"/>
    <n v="7676"/>
    <n v="7792"/>
    <n v="7676"/>
    <n v="6745"/>
    <n v="5931"/>
    <n v="4535"/>
    <n v="3721"/>
    <n v="3023"/>
    <n v="2209"/>
    <n v="1977"/>
  </r>
  <r>
    <s v="Jefferson County"/>
    <s v=" Missouri"/>
    <n v="2011"/>
    <x v="141"/>
    <n v="217531"/>
    <n v="107997"/>
    <n v="109534"/>
    <n v="14792"/>
    <n v="15009"/>
    <n v="15444"/>
    <n v="15227"/>
    <n v="12616"/>
    <n v="14139"/>
    <n v="14139"/>
    <n v="15444"/>
    <n v="15444"/>
    <n v="18490"/>
    <n v="17184"/>
    <n v="14139"/>
    <n v="11529"/>
    <n v="8266"/>
    <n v="5873"/>
    <n v="4133"/>
    <n v="3045"/>
    <n v="1957"/>
  </r>
  <r>
    <s v="Johnson County"/>
    <s v=" Missouri"/>
    <n v="2011"/>
    <x v="141"/>
    <n v="52428"/>
    <n v="26518"/>
    <n v="25910"/>
    <n v="3512"/>
    <n v="3198"/>
    <n v="3198"/>
    <n v="4823"/>
    <n v="7759"/>
    <n v="3879"/>
    <n v="2935"/>
    <n v="2831"/>
    <n v="3198"/>
    <n v="3460"/>
    <n v="3198"/>
    <n v="2464"/>
    <n v="2411"/>
    <n v="1677"/>
    <n v="1363"/>
    <n v="1100"/>
    <n v="733"/>
    <n v="629"/>
  </r>
  <r>
    <s v="Adams County"/>
    <s v=" Iowa"/>
    <n v="2011"/>
    <x v="120"/>
    <n v="4127"/>
    <n v="2030"/>
    <n v="2097"/>
    <n v="247"/>
    <n v="301"/>
    <n v="280"/>
    <n v="280"/>
    <n v="169"/>
    <n v="198"/>
    <n v="177"/>
    <n v="206"/>
    <n v="260"/>
    <n v="326"/>
    <n v="326"/>
    <n v="313"/>
    <n v="210"/>
    <n v="243"/>
    <n v="198"/>
    <n v="165"/>
    <n v="119"/>
    <n v="103"/>
  </r>
  <r>
    <s v="Laclede County"/>
    <s v=" Missouri"/>
    <n v="2011"/>
    <x v="141"/>
    <n v="35495"/>
    <n v="17421"/>
    <n v="18074"/>
    <n v="2378"/>
    <n v="2378"/>
    <n v="2626"/>
    <n v="2413"/>
    <n v="1987"/>
    <n v="2165"/>
    <n v="2058"/>
    <n v="2165"/>
    <n v="2342"/>
    <n v="2591"/>
    <n v="2555"/>
    <n v="2236"/>
    <n v="2129"/>
    <n v="1881"/>
    <n v="1206"/>
    <n v="958"/>
    <n v="603"/>
    <n v="780"/>
  </r>
  <r>
    <s v="Lafayette County"/>
    <s v=" Missouri"/>
    <n v="2011"/>
    <x v="141"/>
    <n v="33296"/>
    <n v="16359"/>
    <n v="16937"/>
    <n v="2064"/>
    <n v="2097"/>
    <n v="2330"/>
    <n v="2463"/>
    <n v="1831"/>
    <n v="1864"/>
    <n v="1797"/>
    <n v="2097"/>
    <n v="2130"/>
    <n v="2630"/>
    <n v="2530"/>
    <n v="2297"/>
    <n v="1797"/>
    <n v="1498"/>
    <n v="1265"/>
    <n v="998"/>
    <n v="898"/>
    <n v="665"/>
  </r>
  <r>
    <s v="Lawrence County"/>
    <s v=" Missouri"/>
    <n v="2011"/>
    <x v="141"/>
    <n v="38548"/>
    <n v="18920"/>
    <n v="19628"/>
    <n v="2621"/>
    <n v="2929"/>
    <n v="2659"/>
    <n v="2929"/>
    <n v="1888"/>
    <n v="2081"/>
    <n v="2351"/>
    <n v="2428"/>
    <n v="2621"/>
    <n v="2775"/>
    <n v="2544"/>
    <n v="2351"/>
    <n v="2197"/>
    <n v="1541"/>
    <n v="1773"/>
    <n v="1387"/>
    <n v="848"/>
    <n v="655"/>
  </r>
  <r>
    <s v="Lewis County"/>
    <s v=" Missouri"/>
    <n v="2011"/>
    <x v="141"/>
    <n v="10207"/>
    <n v="5108"/>
    <n v="5099"/>
    <n v="663"/>
    <n v="602"/>
    <n v="694"/>
    <n v="806"/>
    <n v="867"/>
    <n v="530"/>
    <n v="500"/>
    <n v="520"/>
    <n v="663"/>
    <n v="775"/>
    <n v="755"/>
    <n v="622"/>
    <n v="571"/>
    <n v="479"/>
    <n v="347"/>
    <n v="306"/>
    <n v="224"/>
    <n v="285"/>
  </r>
  <r>
    <s v="Lincoln County"/>
    <s v=" Missouri"/>
    <n v="2011"/>
    <x v="141"/>
    <n v="52122"/>
    <n v="26025"/>
    <n v="26097"/>
    <n v="3804"/>
    <n v="4013"/>
    <n v="4326"/>
    <n v="3909"/>
    <n v="2814"/>
    <n v="3387"/>
    <n v="3544"/>
    <n v="3440"/>
    <n v="3752"/>
    <n v="4221"/>
    <n v="3857"/>
    <n v="2866"/>
    <n v="2553"/>
    <n v="1980"/>
    <n v="1303"/>
    <n v="1094"/>
    <n v="625"/>
    <n v="625"/>
  </r>
  <r>
    <s v="Linn County"/>
    <s v=" Missouri"/>
    <n v="2011"/>
    <x v="141"/>
    <n v="12749"/>
    <n v="6131"/>
    <n v="6618"/>
    <n v="803"/>
    <n v="854"/>
    <n v="879"/>
    <n v="854"/>
    <n v="624"/>
    <n v="624"/>
    <n v="650"/>
    <n v="675"/>
    <n v="752"/>
    <n v="930"/>
    <n v="1007"/>
    <n v="790"/>
    <n v="841"/>
    <n v="637"/>
    <n v="548"/>
    <n v="458"/>
    <n v="356"/>
    <n v="420"/>
  </r>
  <r>
    <s v="Livingston County"/>
    <s v=" Missouri"/>
    <n v="2011"/>
    <x v="141"/>
    <n v="15032"/>
    <n v="6743"/>
    <n v="8289"/>
    <n v="916"/>
    <n v="886"/>
    <n v="916"/>
    <n v="992"/>
    <n v="871"/>
    <n v="901"/>
    <n v="931"/>
    <n v="811"/>
    <n v="1052"/>
    <n v="1067"/>
    <n v="1067"/>
    <n v="1082"/>
    <n v="781"/>
    <n v="781"/>
    <n v="496"/>
    <n v="405"/>
    <n v="481"/>
    <n v="586"/>
  </r>
  <r>
    <s v="McDonald County"/>
    <s v=" Missouri"/>
    <n v="2011"/>
    <x v="141"/>
    <n v="23015"/>
    <n v="11605"/>
    <n v="11410"/>
    <n v="1749"/>
    <n v="1864"/>
    <n v="1634"/>
    <n v="1841"/>
    <n v="1380"/>
    <n v="1334"/>
    <n v="1288"/>
    <n v="1472"/>
    <n v="1611"/>
    <n v="1680"/>
    <n v="1703"/>
    <n v="1472"/>
    <n v="1150"/>
    <n v="1058"/>
    <n v="690"/>
    <n v="460"/>
    <n v="322"/>
    <n v="299"/>
  </r>
  <r>
    <s v="Madison County"/>
    <s v=" Missouri"/>
    <n v="2011"/>
    <x v="141"/>
    <n v="12281"/>
    <n v="6047"/>
    <n v="6234"/>
    <n v="822"/>
    <n v="687"/>
    <n v="847"/>
    <n v="847"/>
    <n v="700"/>
    <n v="687"/>
    <n v="650"/>
    <n v="773"/>
    <n v="761"/>
    <n v="921"/>
    <n v="896"/>
    <n v="884"/>
    <n v="589"/>
    <n v="736"/>
    <n v="442"/>
    <n v="270"/>
    <n v="442"/>
    <n v="282"/>
  </r>
  <r>
    <s v="Marion County"/>
    <s v=" Missouri"/>
    <n v="2011"/>
    <x v="141"/>
    <n v="28623"/>
    <n v="13743"/>
    <n v="14880"/>
    <n v="1974"/>
    <n v="1831"/>
    <n v="1917"/>
    <n v="1917"/>
    <n v="1860"/>
    <n v="1688"/>
    <n v="1746"/>
    <n v="1774"/>
    <n v="1774"/>
    <n v="2089"/>
    <n v="2032"/>
    <n v="1889"/>
    <n v="1602"/>
    <n v="1173"/>
    <n v="1030"/>
    <n v="858"/>
    <n v="629"/>
    <n v="830"/>
  </r>
  <r>
    <s v="Mercer County"/>
    <s v=" Missouri"/>
    <n v="2011"/>
    <x v="141"/>
    <n v="3758"/>
    <n v="1941"/>
    <n v="1817"/>
    <n v="244"/>
    <n v="248"/>
    <n v="255"/>
    <n v="248"/>
    <n v="161"/>
    <n v="165"/>
    <n v="184"/>
    <n v="199"/>
    <n v="202"/>
    <n v="300"/>
    <n v="308"/>
    <n v="202"/>
    <n v="270"/>
    <n v="161"/>
    <n v="214"/>
    <n v="150"/>
    <n v="131"/>
    <n v="101"/>
  </r>
  <r>
    <s v="Miller County"/>
    <s v=" Missouri"/>
    <n v="2011"/>
    <x v="141"/>
    <n v="24807"/>
    <n v="12360"/>
    <n v="12447"/>
    <n v="1587"/>
    <n v="1736"/>
    <n v="1761"/>
    <n v="1587"/>
    <n v="1339"/>
    <n v="1463"/>
    <n v="1339"/>
    <n v="1513"/>
    <n v="1662"/>
    <n v="1885"/>
    <n v="1860"/>
    <n v="1587"/>
    <n v="1562"/>
    <n v="1240"/>
    <n v="893"/>
    <n v="843"/>
    <n v="421"/>
    <n v="520"/>
  </r>
  <r>
    <s v="Mississippi County"/>
    <s v=" Missouri"/>
    <n v="2011"/>
    <x v="141"/>
    <n v="14196"/>
    <n v="7427"/>
    <n v="6769"/>
    <n v="894"/>
    <n v="922"/>
    <n v="823"/>
    <n v="1022"/>
    <n v="738"/>
    <n v="951"/>
    <n v="922"/>
    <n v="823"/>
    <n v="1036"/>
    <n v="1036"/>
    <n v="1107"/>
    <n v="908"/>
    <n v="851"/>
    <n v="681"/>
    <n v="525"/>
    <n v="326"/>
    <n v="212"/>
    <n v="397"/>
  </r>
  <r>
    <s v="Moniteau County"/>
    <s v=" Missouri"/>
    <n v="2011"/>
    <x v="141"/>
    <n v="15541"/>
    <n v="8105"/>
    <n v="7436"/>
    <n v="1087"/>
    <n v="1087"/>
    <n v="1087"/>
    <n v="1041"/>
    <n v="901"/>
    <n v="1010"/>
    <n v="1025"/>
    <n v="1087"/>
    <n v="1056"/>
    <n v="1243"/>
    <n v="1041"/>
    <n v="870"/>
    <n v="854"/>
    <n v="543"/>
    <n v="559"/>
    <n v="450"/>
    <n v="295"/>
    <n v="295"/>
  </r>
  <r>
    <s v="Montgomery County"/>
    <s v=" Missouri"/>
    <n v="2011"/>
    <x v="141"/>
    <n v="12254"/>
    <n v="6119"/>
    <n v="6135"/>
    <n v="784"/>
    <n v="698"/>
    <n v="894"/>
    <n v="784"/>
    <n v="551"/>
    <n v="698"/>
    <n v="637"/>
    <n v="686"/>
    <n v="747"/>
    <n v="980"/>
    <n v="931"/>
    <n v="931"/>
    <n v="673"/>
    <n v="661"/>
    <n v="502"/>
    <n v="428"/>
    <n v="281"/>
    <n v="355"/>
  </r>
  <r>
    <s v="Newton County"/>
    <s v=" Missouri"/>
    <n v="2011"/>
    <x v="141"/>
    <n v="57907"/>
    <n v="28535"/>
    <n v="29372"/>
    <n v="3821"/>
    <n v="3821"/>
    <n v="4285"/>
    <n v="4458"/>
    <n v="3416"/>
    <n v="3242"/>
    <n v="3126"/>
    <n v="3821"/>
    <n v="3648"/>
    <n v="4227"/>
    <n v="4053"/>
    <n v="3995"/>
    <n v="3126"/>
    <n v="2721"/>
    <n v="2142"/>
    <n v="1563"/>
    <n v="1100"/>
    <n v="1216"/>
  </r>
  <r>
    <s v="Nodaway County"/>
    <s v=" Missouri"/>
    <n v="2011"/>
    <x v="141"/>
    <n v="23185"/>
    <n v="11710"/>
    <n v="11475"/>
    <n v="1159"/>
    <n v="1182"/>
    <n v="1182"/>
    <n v="2851"/>
    <n v="4266"/>
    <n v="1344"/>
    <n v="1159"/>
    <n v="1043"/>
    <n v="1159"/>
    <n v="1298"/>
    <n v="1275"/>
    <n v="1205"/>
    <n v="973"/>
    <n v="973"/>
    <n v="533"/>
    <n v="486"/>
    <n v="417"/>
    <n v="625"/>
  </r>
  <r>
    <s v="Oregon County"/>
    <s v=" Missouri"/>
    <n v="2011"/>
    <x v="141"/>
    <n v="10810"/>
    <n v="5387"/>
    <n v="5423"/>
    <n v="616"/>
    <n v="659"/>
    <n v="648"/>
    <n v="821"/>
    <n v="454"/>
    <n v="464"/>
    <n v="486"/>
    <n v="562"/>
    <n v="670"/>
    <n v="864"/>
    <n v="832"/>
    <n v="843"/>
    <n v="789"/>
    <n v="745"/>
    <n v="475"/>
    <n v="443"/>
    <n v="216"/>
    <n v="216"/>
  </r>
  <r>
    <s v="Pratt County"/>
    <s v=" Kansas"/>
    <n v="2011"/>
    <x v="112"/>
    <n v="9675"/>
    <n v="4869"/>
    <n v="4806"/>
    <n v="483"/>
    <n v="425"/>
    <n v="648"/>
    <n v="541"/>
    <n v="387"/>
    <n v="406"/>
    <n v="425"/>
    <n v="406"/>
    <n v="609"/>
    <n v="686"/>
    <n v="812"/>
    <n v="851"/>
    <n v="764"/>
    <n v="744"/>
    <n v="599"/>
    <n v="483"/>
    <n v="232"/>
    <n v="164"/>
  </r>
  <r>
    <s v="Pemiscot County"/>
    <s v=" Missouri"/>
    <n v="2011"/>
    <x v="141"/>
    <n v="18429"/>
    <n v="8744"/>
    <n v="9685"/>
    <n v="1455"/>
    <n v="1437"/>
    <n v="1363"/>
    <n v="1400"/>
    <n v="1105"/>
    <n v="995"/>
    <n v="1068"/>
    <n v="1197"/>
    <n v="1068"/>
    <n v="1253"/>
    <n v="1308"/>
    <n v="1216"/>
    <n v="884"/>
    <n v="774"/>
    <n v="645"/>
    <n v="571"/>
    <n v="423"/>
    <n v="258"/>
  </r>
  <r>
    <s v="Pettis County"/>
    <s v=" Missouri"/>
    <n v="2011"/>
    <x v="141"/>
    <n v="41831"/>
    <n v="20427"/>
    <n v="21404"/>
    <n v="3137"/>
    <n v="3053"/>
    <n v="2802"/>
    <n v="2886"/>
    <n v="2760"/>
    <n v="2760"/>
    <n v="2426"/>
    <n v="2426"/>
    <n v="2635"/>
    <n v="3137"/>
    <n v="3053"/>
    <n v="2551"/>
    <n v="2091"/>
    <n v="1673"/>
    <n v="1380"/>
    <n v="1464"/>
    <n v="920"/>
    <n v="711"/>
  </r>
  <r>
    <s v="Phelps County"/>
    <s v=" Missouri"/>
    <n v="2011"/>
    <x v="141"/>
    <n v="44665"/>
    <n v="23148"/>
    <n v="21517"/>
    <n v="2635"/>
    <n v="2367"/>
    <n v="2858"/>
    <n v="4332"/>
    <n v="5583"/>
    <n v="2679"/>
    <n v="2411"/>
    <n v="2143"/>
    <n v="2724"/>
    <n v="3037"/>
    <n v="2992"/>
    <n v="2545"/>
    <n v="2233"/>
    <n v="1741"/>
    <n v="1518"/>
    <n v="1161"/>
    <n v="937"/>
    <n v="803"/>
  </r>
  <r>
    <s v="Pike County"/>
    <s v=" Missouri"/>
    <n v="2011"/>
    <x v="141"/>
    <n v="18561"/>
    <n v="10161"/>
    <n v="8400"/>
    <n v="1150"/>
    <n v="928"/>
    <n v="1299"/>
    <n v="1262"/>
    <n v="1150"/>
    <n v="1225"/>
    <n v="1187"/>
    <n v="1169"/>
    <n v="1206"/>
    <n v="1484"/>
    <n v="1429"/>
    <n v="1076"/>
    <n v="1150"/>
    <n v="1002"/>
    <n v="593"/>
    <n v="408"/>
    <n v="426"/>
    <n v="408"/>
  </r>
  <r>
    <s v="Platte County"/>
    <s v=" Missouri"/>
    <n v="2011"/>
    <x v="141"/>
    <n v="88301"/>
    <n v="43353"/>
    <n v="44948"/>
    <n v="5562"/>
    <n v="6357"/>
    <n v="5916"/>
    <n v="5916"/>
    <n v="5121"/>
    <n v="5739"/>
    <n v="5562"/>
    <n v="6445"/>
    <n v="6534"/>
    <n v="7505"/>
    <n v="6887"/>
    <n v="6269"/>
    <n v="4768"/>
    <n v="3267"/>
    <n v="2295"/>
    <n v="1501"/>
    <n v="1236"/>
    <n v="1412"/>
  </r>
  <r>
    <s v="Polk County"/>
    <s v=" Missouri"/>
    <n v="2011"/>
    <x v="141"/>
    <n v="30952"/>
    <n v="15386"/>
    <n v="15566"/>
    <n v="1919"/>
    <n v="2135"/>
    <n v="2166"/>
    <n v="2569"/>
    <n v="2259"/>
    <n v="1733"/>
    <n v="1609"/>
    <n v="1733"/>
    <n v="1888"/>
    <n v="2259"/>
    <n v="2104"/>
    <n v="1578"/>
    <n v="1949"/>
    <n v="1454"/>
    <n v="1145"/>
    <n v="804"/>
    <n v="773"/>
    <n v="866"/>
  </r>
  <r>
    <s v="Pulaski County"/>
    <s v=" Missouri"/>
    <n v="2011"/>
    <x v="141"/>
    <n v="50455"/>
    <n v="28065"/>
    <n v="22390"/>
    <n v="3632"/>
    <n v="3128"/>
    <n v="3178"/>
    <n v="6962"/>
    <n v="6559"/>
    <n v="4692"/>
    <n v="3683"/>
    <n v="3077"/>
    <n v="3027"/>
    <n v="2674"/>
    <n v="2522"/>
    <n v="1967"/>
    <n v="1665"/>
    <n v="1160"/>
    <n v="1009"/>
    <n v="555"/>
    <n v="454"/>
    <n v="555"/>
  </r>
  <r>
    <s v="Mills County"/>
    <s v=" Texas"/>
    <n v="2011"/>
    <x v="134"/>
    <n v="5003"/>
    <n v="2572"/>
    <n v="2431"/>
    <n v="225"/>
    <n v="375"/>
    <n v="350"/>
    <n v="330"/>
    <n v="145"/>
    <n v="250"/>
    <n v="250"/>
    <n v="425"/>
    <n v="200"/>
    <n v="305"/>
    <n v="330"/>
    <n v="440"/>
    <n v="440"/>
    <n v="315"/>
    <n v="220"/>
    <n v="140"/>
    <n v="135"/>
    <n v="125"/>
  </r>
  <r>
    <s v="Ralls County"/>
    <s v=" Missouri"/>
    <n v="2011"/>
    <x v="141"/>
    <n v="10169"/>
    <n v="5100"/>
    <n v="5069"/>
    <n v="569"/>
    <n v="396"/>
    <n v="905"/>
    <n v="640"/>
    <n v="427"/>
    <n v="498"/>
    <n v="538"/>
    <n v="630"/>
    <n v="640"/>
    <n v="823"/>
    <n v="894"/>
    <n v="915"/>
    <n v="630"/>
    <n v="569"/>
    <n v="447"/>
    <n v="254"/>
    <n v="233"/>
    <n v="172"/>
  </r>
  <r>
    <s v="Randolph County"/>
    <s v=" Missouri"/>
    <n v="2011"/>
    <x v="141"/>
    <n v="25465"/>
    <n v="13453"/>
    <n v="12012"/>
    <n v="1604"/>
    <n v="1553"/>
    <n v="1706"/>
    <n v="1757"/>
    <n v="1655"/>
    <n v="1680"/>
    <n v="1757"/>
    <n v="1680"/>
    <n v="1808"/>
    <n v="1986"/>
    <n v="1757"/>
    <n v="1502"/>
    <n v="1426"/>
    <n v="1094"/>
    <n v="763"/>
    <n v="611"/>
    <n v="534"/>
    <n v="585"/>
  </r>
  <r>
    <s v="Ray County"/>
    <s v=" Missouri"/>
    <n v="2011"/>
    <x v="141"/>
    <n v="23542"/>
    <n v="11775"/>
    <n v="11767"/>
    <n v="1459"/>
    <n v="1483"/>
    <n v="1906"/>
    <n v="1695"/>
    <n v="1177"/>
    <n v="1224"/>
    <n v="1318"/>
    <n v="1600"/>
    <n v="1530"/>
    <n v="1930"/>
    <n v="1836"/>
    <n v="1412"/>
    <n v="1553"/>
    <n v="1318"/>
    <n v="682"/>
    <n v="612"/>
    <n v="423"/>
    <n v="400"/>
  </r>
  <r>
    <s v="Reynolds County"/>
    <s v=" Missouri"/>
    <n v="2011"/>
    <x v="141"/>
    <n v="6676"/>
    <n v="3398"/>
    <n v="3278"/>
    <n v="387"/>
    <n v="373"/>
    <n v="487"/>
    <n v="400"/>
    <n v="340"/>
    <n v="313"/>
    <n v="313"/>
    <n v="440"/>
    <n v="340"/>
    <n v="507"/>
    <n v="500"/>
    <n v="494"/>
    <n v="440"/>
    <n v="393"/>
    <n v="380"/>
    <n v="247"/>
    <n v="186"/>
    <n v="113"/>
  </r>
  <r>
    <s v="St. Charles County"/>
    <s v=" Missouri"/>
    <n v="2011"/>
    <x v="141"/>
    <n v="356070"/>
    <n v="174901"/>
    <n v="181169"/>
    <n v="24212"/>
    <n v="25637"/>
    <n v="26705"/>
    <n v="25280"/>
    <n v="21364"/>
    <n v="23144"/>
    <n v="23500"/>
    <n v="24568"/>
    <n v="27061"/>
    <n v="29197"/>
    <n v="27061"/>
    <n v="21364"/>
    <n v="18159"/>
    <n v="12462"/>
    <n v="9257"/>
    <n v="7477"/>
    <n v="4984"/>
    <n v="4628"/>
  </r>
  <r>
    <s v="St. Clair County"/>
    <s v=" Missouri"/>
    <n v="2011"/>
    <x v="141"/>
    <n v="9748"/>
    <n v="4887"/>
    <n v="4861"/>
    <n v="477"/>
    <n v="467"/>
    <n v="643"/>
    <n v="565"/>
    <n v="399"/>
    <n v="409"/>
    <n v="399"/>
    <n v="487"/>
    <n v="584"/>
    <n v="740"/>
    <n v="809"/>
    <n v="867"/>
    <n v="633"/>
    <n v="692"/>
    <n v="565"/>
    <n v="370"/>
    <n v="341"/>
    <n v="282"/>
  </r>
  <r>
    <s v="Ste. Genevieve County"/>
    <s v=" Missouri"/>
    <n v="2011"/>
    <x v="141"/>
    <n v="18179"/>
    <n v="9104"/>
    <n v="9075"/>
    <n v="981"/>
    <n v="1054"/>
    <n v="1345"/>
    <n v="1290"/>
    <n v="963"/>
    <n v="927"/>
    <n v="945"/>
    <n v="890"/>
    <n v="1381"/>
    <n v="1563"/>
    <n v="1508"/>
    <n v="1417"/>
    <n v="1018"/>
    <n v="818"/>
    <n v="745"/>
    <n v="599"/>
    <n v="436"/>
    <n v="309"/>
  </r>
  <r>
    <s v="St. Francois County"/>
    <s v=" Missouri"/>
    <n v="2011"/>
    <x v="141"/>
    <n v="64771"/>
    <n v="34686"/>
    <n v="30085"/>
    <n v="3821"/>
    <n v="3627"/>
    <n v="4080"/>
    <n v="3951"/>
    <n v="4339"/>
    <n v="4922"/>
    <n v="4793"/>
    <n v="4469"/>
    <n v="4274"/>
    <n v="5181"/>
    <n v="4728"/>
    <n v="3951"/>
    <n v="3368"/>
    <n v="2785"/>
    <n v="2266"/>
    <n v="1943"/>
    <n v="1360"/>
    <n v="971"/>
  </r>
  <r>
    <s v="St. Louis County"/>
    <s v=" Missouri"/>
    <n v="2011"/>
    <x v="141"/>
    <n v="998760"/>
    <n v="472732"/>
    <n v="526028"/>
    <n v="58926"/>
    <n v="62921"/>
    <n v="68914"/>
    <n v="71910"/>
    <n v="59925"/>
    <n v="63920"/>
    <n v="57928"/>
    <n v="59925"/>
    <n v="65918"/>
    <n v="77903"/>
    <n v="77903"/>
    <n v="68914"/>
    <n v="56929"/>
    <n v="40949"/>
    <n v="31960"/>
    <n v="26966"/>
    <n v="24969"/>
    <n v="22971"/>
  </r>
  <r>
    <s v="Saline County"/>
    <s v=" Missouri"/>
    <n v="2011"/>
    <x v="141"/>
    <n v="23178"/>
    <n v="11543"/>
    <n v="11635"/>
    <n v="1460"/>
    <n v="1437"/>
    <n v="1437"/>
    <n v="1923"/>
    <n v="1761"/>
    <n v="1344"/>
    <n v="1321"/>
    <n v="1367"/>
    <n v="1251"/>
    <n v="1552"/>
    <n v="1738"/>
    <n v="1645"/>
    <n v="1205"/>
    <n v="1089"/>
    <n v="764"/>
    <n v="718"/>
    <n v="509"/>
    <n v="625"/>
  </r>
  <r>
    <s v="Scotland County"/>
    <s v=" Missouri"/>
    <n v="2011"/>
    <x v="141"/>
    <n v="4831"/>
    <n v="2381"/>
    <n v="2450"/>
    <n v="478"/>
    <n v="357"/>
    <n v="289"/>
    <n v="294"/>
    <n v="202"/>
    <n v="217"/>
    <n v="256"/>
    <n v="212"/>
    <n v="314"/>
    <n v="410"/>
    <n v="309"/>
    <n v="304"/>
    <n v="265"/>
    <n v="251"/>
    <n v="222"/>
    <n v="115"/>
    <n v="149"/>
    <n v="173"/>
  </r>
  <r>
    <s v="Scott County"/>
    <s v=" Missouri"/>
    <n v="2011"/>
    <x v="141"/>
    <n v="39268"/>
    <n v="19000"/>
    <n v="20268"/>
    <n v="2709"/>
    <n v="2670"/>
    <n v="2827"/>
    <n v="2748"/>
    <n v="2238"/>
    <n v="2356"/>
    <n v="2238"/>
    <n v="2434"/>
    <n v="2748"/>
    <n v="2827"/>
    <n v="2788"/>
    <n v="2670"/>
    <n v="2238"/>
    <n v="1924"/>
    <n v="1295"/>
    <n v="1138"/>
    <n v="746"/>
    <n v="667"/>
  </r>
  <r>
    <s v="Shelby County"/>
    <s v=" Missouri"/>
    <n v="2011"/>
    <x v="141"/>
    <n v="6389"/>
    <n v="3162"/>
    <n v="3227"/>
    <n v="415"/>
    <n v="357"/>
    <n v="485"/>
    <n v="415"/>
    <n v="325"/>
    <n v="325"/>
    <n v="351"/>
    <n v="345"/>
    <n v="332"/>
    <n v="472"/>
    <n v="485"/>
    <n v="453"/>
    <n v="370"/>
    <n v="345"/>
    <n v="261"/>
    <n v="236"/>
    <n v="172"/>
    <n v="236"/>
  </r>
  <r>
    <s v="Stoddard County"/>
    <s v=" Missouri"/>
    <n v="2011"/>
    <x v="141"/>
    <n v="29992"/>
    <n v="14614"/>
    <n v="15378"/>
    <n v="1769"/>
    <n v="2039"/>
    <n v="1799"/>
    <n v="2069"/>
    <n v="1709"/>
    <n v="1709"/>
    <n v="1739"/>
    <n v="1709"/>
    <n v="2009"/>
    <n v="2159"/>
    <n v="2189"/>
    <n v="1949"/>
    <n v="1799"/>
    <n v="1649"/>
    <n v="1169"/>
    <n v="1049"/>
    <n v="689"/>
    <n v="749"/>
  </r>
  <r>
    <s v="Stone County"/>
    <s v=" Missouri"/>
    <n v="2011"/>
    <x v="141"/>
    <n v="32154"/>
    <n v="15769"/>
    <n v="16385"/>
    <n v="1446"/>
    <n v="1607"/>
    <n v="1864"/>
    <n v="1897"/>
    <n v="1189"/>
    <n v="1350"/>
    <n v="1286"/>
    <n v="1736"/>
    <n v="1768"/>
    <n v="2315"/>
    <n v="2508"/>
    <n v="2540"/>
    <n v="3151"/>
    <n v="2572"/>
    <n v="2250"/>
    <n v="1382"/>
    <n v="707"/>
    <n v="643"/>
  </r>
  <r>
    <s v="Sullivan County"/>
    <s v=" Missouri"/>
    <n v="2011"/>
    <x v="141"/>
    <n v="6702"/>
    <n v="3326"/>
    <n v="3376"/>
    <n v="415"/>
    <n v="489"/>
    <n v="422"/>
    <n v="422"/>
    <n v="335"/>
    <n v="301"/>
    <n v="469"/>
    <n v="495"/>
    <n v="422"/>
    <n v="475"/>
    <n v="482"/>
    <n v="328"/>
    <n v="522"/>
    <n v="321"/>
    <n v="247"/>
    <n v="180"/>
    <n v="214"/>
    <n v="167"/>
  </r>
  <r>
    <s v="Taney County"/>
    <s v=" Missouri"/>
    <n v="2011"/>
    <x v="141"/>
    <n v="50631"/>
    <n v="24612"/>
    <n v="26019"/>
    <n v="3088"/>
    <n v="2784"/>
    <n v="3392"/>
    <n v="3493"/>
    <n v="3493"/>
    <n v="3037"/>
    <n v="2734"/>
    <n v="2885"/>
    <n v="3139"/>
    <n v="3544"/>
    <n v="3544"/>
    <n v="3088"/>
    <n v="3544"/>
    <n v="2683"/>
    <n v="2632"/>
    <n v="1620"/>
    <n v="1063"/>
    <n v="860"/>
  </r>
  <r>
    <s v="Texas County"/>
    <s v=" Missouri"/>
    <n v="2011"/>
    <x v="141"/>
    <n v="25773"/>
    <n v="13189"/>
    <n v="12584"/>
    <n v="1649"/>
    <n v="1623"/>
    <n v="1494"/>
    <n v="1726"/>
    <n v="1546"/>
    <n v="1443"/>
    <n v="1417"/>
    <n v="1288"/>
    <n v="1649"/>
    <n v="1958"/>
    <n v="1932"/>
    <n v="1855"/>
    <n v="1597"/>
    <n v="1391"/>
    <n v="1108"/>
    <n v="927"/>
    <n v="695"/>
    <n v="438"/>
  </r>
  <r>
    <s v="Vernon County"/>
    <s v=" Missouri"/>
    <n v="2011"/>
    <x v="141"/>
    <n v="20959"/>
    <n v="10114"/>
    <n v="10845"/>
    <n v="1530"/>
    <n v="1299"/>
    <n v="1530"/>
    <n v="1697"/>
    <n v="1110"/>
    <n v="1131"/>
    <n v="1110"/>
    <n v="1006"/>
    <n v="1383"/>
    <n v="1530"/>
    <n v="1509"/>
    <n v="1383"/>
    <n v="1341"/>
    <n v="943"/>
    <n v="817"/>
    <n v="586"/>
    <n v="482"/>
    <n v="544"/>
  </r>
  <r>
    <s v="Washington County"/>
    <s v=" Missouri"/>
    <n v="2011"/>
    <x v="141"/>
    <n v="25069"/>
    <n v="12829"/>
    <n v="12240"/>
    <n v="1629"/>
    <n v="1579"/>
    <n v="1804"/>
    <n v="1679"/>
    <n v="1428"/>
    <n v="1579"/>
    <n v="1554"/>
    <n v="1378"/>
    <n v="2080"/>
    <n v="1980"/>
    <n v="1980"/>
    <n v="1504"/>
    <n v="1554"/>
    <n v="1153"/>
    <n v="902"/>
    <n v="727"/>
    <n v="300"/>
    <n v="225"/>
  </r>
  <r>
    <s v="Wayne County"/>
    <s v=" Missouri"/>
    <n v="2011"/>
    <x v="141"/>
    <n v="13448"/>
    <n v="6705"/>
    <n v="6743"/>
    <n v="699"/>
    <n v="779"/>
    <n v="806"/>
    <n v="860"/>
    <n v="658"/>
    <n v="605"/>
    <n v="591"/>
    <n v="860"/>
    <n v="685"/>
    <n v="1022"/>
    <n v="1008"/>
    <n v="833"/>
    <n v="1183"/>
    <n v="779"/>
    <n v="901"/>
    <n v="443"/>
    <n v="443"/>
    <n v="282"/>
  </r>
  <r>
    <s v="Webster County"/>
    <s v=" Missouri"/>
    <n v="2011"/>
    <x v="141"/>
    <n v="36027"/>
    <n v="18220"/>
    <n v="17807"/>
    <n v="2665"/>
    <n v="2810"/>
    <n v="2738"/>
    <n v="2629"/>
    <n v="1981"/>
    <n v="2089"/>
    <n v="2197"/>
    <n v="2413"/>
    <n v="2449"/>
    <n v="2665"/>
    <n v="2593"/>
    <n v="2161"/>
    <n v="1981"/>
    <n v="1585"/>
    <n v="1188"/>
    <n v="900"/>
    <n v="576"/>
    <n v="432"/>
  </r>
  <r>
    <s v="Wright County"/>
    <s v=" Missouri"/>
    <n v="2011"/>
    <x v="141"/>
    <n v="18764"/>
    <n v="9173"/>
    <n v="9591"/>
    <n v="1332"/>
    <n v="1332"/>
    <n v="1332"/>
    <n v="1332"/>
    <n v="994"/>
    <n v="956"/>
    <n v="900"/>
    <n v="994"/>
    <n v="1182"/>
    <n v="1463"/>
    <n v="1369"/>
    <n v="1144"/>
    <n v="1200"/>
    <n v="956"/>
    <n v="825"/>
    <n v="731"/>
    <n v="412"/>
    <n v="281"/>
  </r>
  <r>
    <s v="St. Louis city"/>
    <s v=" Missouri"/>
    <n v="2011"/>
    <x v="141"/>
    <n v="318367"/>
    <n v="153432"/>
    <n v="164935"/>
    <n v="21330"/>
    <n v="17191"/>
    <n v="18783"/>
    <n v="22604"/>
    <n v="27697"/>
    <n v="31518"/>
    <n v="24832"/>
    <n v="20693"/>
    <n v="20057"/>
    <n v="22285"/>
    <n v="22604"/>
    <n v="18465"/>
    <n v="14963"/>
    <n v="9551"/>
    <n v="7959"/>
    <n v="6685"/>
    <n v="6048"/>
    <n v="5093"/>
  </r>
  <r>
    <s v="Greene County"/>
    <s v=" Alabama"/>
    <n v="2011"/>
    <x v="104"/>
    <n v="9170"/>
    <n v="4579"/>
    <n v="4591"/>
    <n v="440"/>
    <n v="430"/>
    <n v="586"/>
    <n v="898"/>
    <n v="742"/>
    <n v="421"/>
    <n v="403"/>
    <n v="449"/>
    <n v="486"/>
    <n v="632"/>
    <n v="779"/>
    <n v="669"/>
    <n v="724"/>
    <n v="531"/>
    <n v="348"/>
    <n v="284"/>
    <n v="192"/>
    <n v="137"/>
  </r>
  <r>
    <s v="Big Horn County"/>
    <s v=" Montana"/>
    <n v="2011"/>
    <x v="132"/>
    <n v="12776"/>
    <n v="6390"/>
    <n v="6386"/>
    <n v="1328"/>
    <n v="1175"/>
    <n v="1047"/>
    <n v="1111"/>
    <n v="907"/>
    <n v="804"/>
    <n v="677"/>
    <n v="741"/>
    <n v="600"/>
    <n v="868"/>
    <n v="817"/>
    <n v="651"/>
    <n v="728"/>
    <n v="447"/>
    <n v="332"/>
    <n v="204"/>
    <n v="127"/>
    <n v="191"/>
  </r>
  <r>
    <s v="Broadwater County"/>
    <s v=" Montana"/>
    <n v="2011"/>
    <x v="132"/>
    <n v="5447"/>
    <n v="2734"/>
    <n v="2713"/>
    <n v="245"/>
    <n v="419"/>
    <n v="610"/>
    <n v="408"/>
    <n v="147"/>
    <n v="234"/>
    <n v="239"/>
    <n v="337"/>
    <n v="359"/>
    <n v="403"/>
    <n v="419"/>
    <n v="332"/>
    <n v="370"/>
    <n v="386"/>
    <n v="212"/>
    <n v="157"/>
    <n v="92"/>
    <n v="65"/>
  </r>
  <r>
    <s v="Carbon County"/>
    <s v=" Montana"/>
    <n v="2011"/>
    <x v="132"/>
    <n v="10016"/>
    <n v="5086"/>
    <n v="4930"/>
    <n v="410"/>
    <n v="520"/>
    <n v="681"/>
    <n v="610"/>
    <n v="330"/>
    <n v="430"/>
    <n v="510"/>
    <n v="530"/>
    <n v="580"/>
    <n v="821"/>
    <n v="1001"/>
    <n v="961"/>
    <n v="771"/>
    <n v="580"/>
    <n v="440"/>
    <n v="290"/>
    <n v="310"/>
    <n v="220"/>
  </r>
  <r>
    <s v="Carter County"/>
    <s v=" Montana"/>
    <n v="2011"/>
    <x v="132"/>
    <n v="1266"/>
    <n v="623"/>
    <n v="643"/>
    <n v="39"/>
    <n v="43"/>
    <n v="82"/>
    <n v="91"/>
    <n v="45"/>
    <n v="43"/>
    <n v="59"/>
    <n v="26"/>
    <n v="92"/>
    <n v="98"/>
    <n v="120"/>
    <n v="127"/>
    <n v="89"/>
    <n v="106"/>
    <n v="60"/>
    <n v="64"/>
    <n v="51"/>
    <n v="25"/>
  </r>
  <r>
    <s v="Cascade County"/>
    <s v=" Montana"/>
    <n v="2011"/>
    <x v="132"/>
    <n v="80931"/>
    <n v="40005"/>
    <n v="40926"/>
    <n v="5503"/>
    <n v="4693"/>
    <n v="5260"/>
    <n v="5422"/>
    <n v="6069"/>
    <n v="5503"/>
    <n v="4855"/>
    <n v="4046"/>
    <n v="5179"/>
    <n v="5827"/>
    <n v="5988"/>
    <n v="5422"/>
    <n v="4613"/>
    <n v="3560"/>
    <n v="2913"/>
    <n v="2508"/>
    <n v="1861"/>
    <n v="1618"/>
  </r>
  <r>
    <s v="Chouteau County"/>
    <s v=" Montana"/>
    <n v="2011"/>
    <x v="132"/>
    <n v="5784"/>
    <n v="2863"/>
    <n v="2921"/>
    <n v="404"/>
    <n v="456"/>
    <n v="399"/>
    <n v="428"/>
    <n v="283"/>
    <n v="277"/>
    <n v="266"/>
    <n v="347"/>
    <n v="271"/>
    <n v="370"/>
    <n v="456"/>
    <n v="520"/>
    <n v="300"/>
    <n v="254"/>
    <n v="242"/>
    <n v="156"/>
    <n v="185"/>
    <n v="167"/>
  </r>
  <r>
    <s v="Custer County"/>
    <s v=" Montana"/>
    <n v="2011"/>
    <x v="132"/>
    <n v="11621"/>
    <n v="5754"/>
    <n v="5867"/>
    <n v="697"/>
    <n v="766"/>
    <n v="604"/>
    <n v="825"/>
    <n v="685"/>
    <n v="697"/>
    <n v="569"/>
    <n v="685"/>
    <n v="615"/>
    <n v="918"/>
    <n v="918"/>
    <n v="732"/>
    <n v="906"/>
    <n v="395"/>
    <n v="546"/>
    <n v="348"/>
    <n v="476"/>
    <n v="232"/>
  </r>
  <r>
    <s v="Daniels County"/>
    <s v=" Montana"/>
    <n v="2011"/>
    <x v="132"/>
    <n v="1721"/>
    <n v="872"/>
    <n v="849"/>
    <n v="77"/>
    <n v="94"/>
    <n v="79"/>
    <n v="98"/>
    <n v="56"/>
    <n v="75"/>
    <n v="60"/>
    <n v="91"/>
    <n v="67"/>
    <n v="113"/>
    <n v="173"/>
    <n v="153"/>
    <n v="156"/>
    <n v="80"/>
    <n v="115"/>
    <n v="77"/>
    <n v="77"/>
    <n v="70"/>
  </r>
  <r>
    <s v="Dawson County"/>
    <s v=" Montana"/>
    <n v="2011"/>
    <x v="132"/>
    <n v="8961"/>
    <n v="4601"/>
    <n v="4360"/>
    <n v="501"/>
    <n v="492"/>
    <n v="465"/>
    <n v="564"/>
    <n v="645"/>
    <n v="537"/>
    <n v="510"/>
    <n v="519"/>
    <n v="448"/>
    <n v="645"/>
    <n v="752"/>
    <n v="654"/>
    <n v="618"/>
    <n v="519"/>
    <n v="250"/>
    <n v="385"/>
    <n v="277"/>
    <n v="170"/>
  </r>
  <r>
    <s v="Deer Lodge County"/>
    <s v=" Montana"/>
    <n v="2011"/>
    <x v="132"/>
    <n v="9294"/>
    <n v="4826"/>
    <n v="4468"/>
    <n v="436"/>
    <n v="483"/>
    <n v="511"/>
    <n v="650"/>
    <n v="464"/>
    <n v="427"/>
    <n v="455"/>
    <n v="529"/>
    <n v="604"/>
    <n v="678"/>
    <n v="799"/>
    <n v="836"/>
    <n v="669"/>
    <n v="501"/>
    <n v="418"/>
    <n v="325"/>
    <n v="241"/>
    <n v="260"/>
  </r>
  <r>
    <s v="Fallon County"/>
    <s v=" Montana"/>
    <n v="2011"/>
    <x v="132"/>
    <n v="2861"/>
    <n v="1460"/>
    <n v="1401"/>
    <n v="205"/>
    <n v="154"/>
    <n v="185"/>
    <n v="148"/>
    <n v="163"/>
    <n v="180"/>
    <n v="160"/>
    <n v="151"/>
    <n v="137"/>
    <n v="217"/>
    <n v="271"/>
    <n v="228"/>
    <n v="157"/>
    <n v="128"/>
    <n v="108"/>
    <n v="80"/>
    <n v="94"/>
    <n v="91"/>
  </r>
  <r>
    <s v="Fergus County"/>
    <s v=" Montana"/>
    <n v="2011"/>
    <x v="132"/>
    <n v="11516"/>
    <n v="5778"/>
    <n v="5738"/>
    <n v="633"/>
    <n v="518"/>
    <n v="702"/>
    <n v="725"/>
    <n v="426"/>
    <n v="564"/>
    <n v="529"/>
    <n v="506"/>
    <n v="679"/>
    <n v="806"/>
    <n v="990"/>
    <n v="1117"/>
    <n v="760"/>
    <n v="621"/>
    <n v="656"/>
    <n v="460"/>
    <n v="368"/>
    <n v="426"/>
  </r>
  <r>
    <s v="Flathead County"/>
    <s v=" Montana"/>
    <n v="2011"/>
    <x v="132"/>
    <n v="90317"/>
    <n v="45184"/>
    <n v="45133"/>
    <n v="5689"/>
    <n v="6322"/>
    <n v="5509"/>
    <n v="6231"/>
    <n v="4696"/>
    <n v="5148"/>
    <n v="5328"/>
    <n v="5328"/>
    <n v="5599"/>
    <n v="7135"/>
    <n v="7586"/>
    <n v="7405"/>
    <n v="5689"/>
    <n v="4154"/>
    <n v="2890"/>
    <n v="2167"/>
    <n v="1806"/>
    <n v="1625"/>
  </r>
  <r>
    <s v="Gallatin County"/>
    <s v=" Montana"/>
    <n v="2011"/>
    <x v="132"/>
    <n v="89146"/>
    <n v="46195"/>
    <n v="42951"/>
    <n v="5705"/>
    <n v="5437"/>
    <n v="4635"/>
    <n v="7666"/>
    <n v="10073"/>
    <n v="8112"/>
    <n v="7309"/>
    <n v="5794"/>
    <n v="5259"/>
    <n v="5705"/>
    <n v="5883"/>
    <n v="5616"/>
    <n v="3744"/>
    <n v="2496"/>
    <n v="1961"/>
    <n v="1337"/>
    <n v="1069"/>
    <n v="1248"/>
  </r>
  <r>
    <s v="Garfield County"/>
    <s v=" Montana"/>
    <n v="2011"/>
    <x v="132"/>
    <n v="1162"/>
    <n v="593"/>
    <n v="569"/>
    <n v="65"/>
    <n v="79"/>
    <n v="88"/>
    <n v="59"/>
    <n v="34"/>
    <n v="32"/>
    <n v="66"/>
    <n v="46"/>
    <n v="53"/>
    <n v="89"/>
    <n v="82"/>
    <n v="87"/>
    <n v="91"/>
    <n v="115"/>
    <n v="62"/>
    <n v="17"/>
    <n v="42"/>
    <n v="46"/>
  </r>
  <r>
    <s v="Golden Valley County"/>
    <s v=" Montana"/>
    <n v="2011"/>
    <x v="132"/>
    <n v="873"/>
    <n v="439"/>
    <n v="434"/>
    <n v="48"/>
    <n v="55"/>
    <n v="68"/>
    <n v="57"/>
    <n v="41"/>
    <n v="13"/>
    <n v="19"/>
    <n v="71"/>
    <n v="46"/>
    <n v="41"/>
    <n v="94"/>
    <n v="121"/>
    <n v="52"/>
    <n v="27"/>
    <n v="49"/>
    <n v="29"/>
    <n v="13"/>
    <n v="22"/>
  </r>
  <r>
    <s v="Granite County"/>
    <s v=" Montana"/>
    <n v="2011"/>
    <x v="132"/>
    <n v="3055"/>
    <n v="1569"/>
    <n v="1486"/>
    <n v="113"/>
    <n v="137"/>
    <n v="177"/>
    <n v="149"/>
    <n v="58"/>
    <n v="161"/>
    <n v="113"/>
    <n v="149"/>
    <n v="158"/>
    <n v="235"/>
    <n v="287"/>
    <n v="317"/>
    <n v="274"/>
    <n v="284"/>
    <n v="152"/>
    <n v="146"/>
    <n v="51"/>
    <n v="82"/>
  </r>
  <r>
    <s v="Hill County"/>
    <s v=" Montana"/>
    <n v="2011"/>
    <x v="132"/>
    <n v="16092"/>
    <n v="8235"/>
    <n v="7857"/>
    <n v="1222"/>
    <n v="1271"/>
    <n v="1062"/>
    <n v="1287"/>
    <n v="1222"/>
    <n v="1045"/>
    <n v="868"/>
    <n v="868"/>
    <n v="933"/>
    <n v="1110"/>
    <n v="1255"/>
    <n v="1190"/>
    <n v="740"/>
    <n v="627"/>
    <n v="418"/>
    <n v="450"/>
    <n v="354"/>
    <n v="177"/>
  </r>
  <r>
    <s v="Mackinac County"/>
    <s v=" Michigan"/>
    <n v="2011"/>
    <x v="139"/>
    <n v="11281"/>
    <n v="5817"/>
    <n v="5464"/>
    <n v="552"/>
    <n v="699"/>
    <n v="789"/>
    <n v="834"/>
    <n v="372"/>
    <n v="383"/>
    <n v="428"/>
    <n v="654"/>
    <n v="755"/>
    <n v="1004"/>
    <n v="1173"/>
    <n v="1274"/>
    <n v="812"/>
    <n v="586"/>
    <n v="428"/>
    <n v="225"/>
    <n v="157"/>
    <n v="124"/>
  </r>
  <r>
    <s v="Judith Basin County"/>
    <s v=" Montana"/>
    <n v="2011"/>
    <x v="132"/>
    <n v="2061"/>
    <n v="979"/>
    <n v="1082"/>
    <n v="63"/>
    <n v="92"/>
    <n v="133"/>
    <n v="119"/>
    <n v="65"/>
    <n v="68"/>
    <n v="84"/>
    <n v="96"/>
    <n v="78"/>
    <n v="166"/>
    <n v="191"/>
    <n v="199"/>
    <n v="201"/>
    <n v="121"/>
    <n v="140"/>
    <n v="78"/>
    <n v="100"/>
    <n v="59"/>
  </r>
  <r>
    <s v="Lake County"/>
    <s v=" Montana"/>
    <n v="2011"/>
    <x v="132"/>
    <n v="28628"/>
    <n v="13958"/>
    <n v="14670"/>
    <n v="2061"/>
    <n v="1660"/>
    <n v="2204"/>
    <n v="1889"/>
    <n v="1488"/>
    <n v="1660"/>
    <n v="1402"/>
    <n v="1460"/>
    <n v="1631"/>
    <n v="1975"/>
    <n v="2204"/>
    <n v="2118"/>
    <n v="2118"/>
    <n v="1603"/>
    <n v="1145"/>
    <n v="1059"/>
    <n v="515"/>
    <n v="429"/>
  </r>
  <r>
    <s v="Lewis and Clark County"/>
    <s v=" Montana"/>
    <n v="2011"/>
    <x v="132"/>
    <n v="62597"/>
    <n v="30972"/>
    <n v="31625"/>
    <n v="3755"/>
    <n v="4319"/>
    <n v="3755"/>
    <n v="4131"/>
    <n v="3755"/>
    <n v="3693"/>
    <n v="3442"/>
    <n v="3755"/>
    <n v="3881"/>
    <n v="4945"/>
    <n v="5320"/>
    <n v="4569"/>
    <n v="4757"/>
    <n v="2754"/>
    <n v="1877"/>
    <n v="1564"/>
    <n v="1314"/>
    <n v="1001"/>
  </r>
  <r>
    <s v="Lincoln County"/>
    <s v=" Montana"/>
    <n v="2011"/>
    <x v="132"/>
    <n v="19574"/>
    <n v="9933"/>
    <n v="9641"/>
    <n v="900"/>
    <n v="1174"/>
    <n v="939"/>
    <n v="1213"/>
    <n v="704"/>
    <n v="841"/>
    <n v="861"/>
    <n v="978"/>
    <n v="1056"/>
    <n v="1507"/>
    <n v="1820"/>
    <n v="1918"/>
    <n v="1742"/>
    <n v="1507"/>
    <n v="959"/>
    <n v="763"/>
    <n v="450"/>
    <n v="254"/>
  </r>
  <r>
    <s v="McCone County"/>
    <s v=" Montana"/>
    <n v="2011"/>
    <x v="132"/>
    <n v="1815"/>
    <n v="926"/>
    <n v="889"/>
    <n v="157"/>
    <n v="94"/>
    <n v="132"/>
    <n v="117"/>
    <n v="21"/>
    <n v="105"/>
    <n v="85"/>
    <n v="61"/>
    <n v="94"/>
    <n v="152"/>
    <n v="181"/>
    <n v="145"/>
    <n v="117"/>
    <n v="90"/>
    <n v="67"/>
    <n v="79"/>
    <n v="63"/>
    <n v="43"/>
  </r>
  <r>
    <s v="Madison County"/>
    <s v=" Montana"/>
    <n v="2011"/>
    <x v="132"/>
    <n v="7654"/>
    <n v="3968"/>
    <n v="3686"/>
    <n v="352"/>
    <n v="398"/>
    <n v="359"/>
    <n v="344"/>
    <n v="344"/>
    <n v="321"/>
    <n v="359"/>
    <n v="413"/>
    <n v="428"/>
    <n v="604"/>
    <n v="688"/>
    <n v="887"/>
    <n v="597"/>
    <n v="474"/>
    <n v="443"/>
    <n v="306"/>
    <n v="199"/>
    <n v="145"/>
  </r>
  <r>
    <s v="Meagher County"/>
    <s v=" Montana"/>
    <n v="2011"/>
    <x v="132"/>
    <n v="1900"/>
    <n v="972"/>
    <n v="928"/>
    <n v="169"/>
    <n v="83"/>
    <n v="100"/>
    <n v="134"/>
    <n v="83"/>
    <n v="115"/>
    <n v="106"/>
    <n v="131"/>
    <n v="98"/>
    <n v="98"/>
    <n v="165"/>
    <n v="174"/>
    <n v="114"/>
    <n v="74"/>
    <n v="64"/>
    <n v="87"/>
    <n v="47"/>
    <n v="51"/>
  </r>
  <r>
    <s v="Mineral County"/>
    <s v=" Montana"/>
    <n v="2011"/>
    <x v="132"/>
    <n v="4193"/>
    <n v="2128"/>
    <n v="2065"/>
    <n v="230"/>
    <n v="180"/>
    <n v="280"/>
    <n v="218"/>
    <n v="213"/>
    <n v="171"/>
    <n v="150"/>
    <n v="205"/>
    <n v="209"/>
    <n v="314"/>
    <n v="356"/>
    <n v="440"/>
    <n v="327"/>
    <n v="364"/>
    <n v="192"/>
    <n v="163"/>
    <n v="104"/>
    <n v="75"/>
  </r>
  <r>
    <s v="Missoula County"/>
    <s v=" Montana"/>
    <n v="2011"/>
    <x v="132"/>
    <n v="108431"/>
    <n v="54569"/>
    <n v="53862"/>
    <n v="5963"/>
    <n v="6072"/>
    <n v="5963"/>
    <n v="8023"/>
    <n v="12794"/>
    <n v="9108"/>
    <n v="7481"/>
    <n v="5963"/>
    <n v="6722"/>
    <n v="7156"/>
    <n v="7698"/>
    <n v="7048"/>
    <n v="6288"/>
    <n v="4120"/>
    <n v="2385"/>
    <n v="2060"/>
    <n v="1626"/>
    <n v="1734"/>
  </r>
  <r>
    <s v="Park County"/>
    <s v=" Montana"/>
    <n v="2011"/>
    <x v="132"/>
    <n v="15704"/>
    <n v="7747"/>
    <n v="7957"/>
    <n v="769"/>
    <n v="848"/>
    <n v="973"/>
    <n v="848"/>
    <n v="518"/>
    <n v="832"/>
    <n v="973"/>
    <n v="989"/>
    <n v="1114"/>
    <n v="1303"/>
    <n v="1429"/>
    <n v="1554"/>
    <n v="1020"/>
    <n v="675"/>
    <n v="738"/>
    <n v="392"/>
    <n v="345"/>
    <n v="392"/>
  </r>
  <r>
    <s v="Petroleum County"/>
    <s v=" Montana"/>
    <n v="2011"/>
    <x v="132"/>
    <n v="568"/>
    <n v="298"/>
    <n v="270"/>
    <n v="38"/>
    <n v="22"/>
    <n v="59"/>
    <n v="28"/>
    <n v="11"/>
    <n v="14"/>
    <n v="43"/>
    <n v="31"/>
    <n v="30"/>
    <n v="43"/>
    <n v="57"/>
    <n v="47"/>
    <n v="32"/>
    <n v="21"/>
    <n v="40"/>
    <n v="22"/>
    <n v="23"/>
    <n v="0"/>
  </r>
  <r>
    <s v="Phillips County"/>
    <s v=" Montana"/>
    <n v="2011"/>
    <x v="132"/>
    <n v="4227"/>
    <n v="2105"/>
    <n v="2122"/>
    <n v="173"/>
    <n v="232"/>
    <n v="321"/>
    <n v="435"/>
    <n v="50"/>
    <n v="114"/>
    <n v="202"/>
    <n v="114"/>
    <n v="283"/>
    <n v="401"/>
    <n v="388"/>
    <n v="342"/>
    <n v="312"/>
    <n v="228"/>
    <n v="207"/>
    <n v="173"/>
    <n v="114"/>
    <n v="135"/>
  </r>
  <r>
    <s v="Powder River County"/>
    <s v=" Montana"/>
    <n v="2011"/>
    <x v="132"/>
    <n v="1656"/>
    <n v="846"/>
    <n v="810"/>
    <n v="59"/>
    <n v="109"/>
    <n v="114"/>
    <n v="139"/>
    <n v="36"/>
    <n v="79"/>
    <n v="39"/>
    <n v="89"/>
    <n v="69"/>
    <n v="152"/>
    <n v="142"/>
    <n v="110"/>
    <n v="152"/>
    <n v="97"/>
    <n v="54"/>
    <n v="76"/>
    <n v="56"/>
    <n v="74"/>
  </r>
  <r>
    <s v="Powell County"/>
    <s v=" Montana"/>
    <n v="2011"/>
    <x v="132"/>
    <n v="7068"/>
    <n v="4332"/>
    <n v="2736"/>
    <n v="296"/>
    <n v="325"/>
    <n v="296"/>
    <n v="424"/>
    <n v="325"/>
    <n v="445"/>
    <n v="303"/>
    <n v="459"/>
    <n v="572"/>
    <n v="749"/>
    <n v="685"/>
    <n v="607"/>
    <n v="445"/>
    <n v="417"/>
    <n v="268"/>
    <n v="148"/>
    <n v="169"/>
    <n v="134"/>
  </r>
  <r>
    <s v="Prairie County"/>
    <s v=" Montana"/>
    <n v="2011"/>
    <x v="132"/>
    <n v="1093"/>
    <n v="524"/>
    <n v="569"/>
    <n v="32"/>
    <n v="19"/>
    <n v="66"/>
    <n v="81"/>
    <n v="40"/>
    <n v="25"/>
    <n v="25"/>
    <n v="20"/>
    <n v="69"/>
    <n v="52"/>
    <n v="81"/>
    <n v="125"/>
    <n v="120"/>
    <n v="84"/>
    <n v="71"/>
    <n v="63"/>
    <n v="44"/>
    <n v="66"/>
  </r>
  <r>
    <s v="Ravalli County"/>
    <s v=" Montana"/>
    <n v="2011"/>
    <x v="132"/>
    <n v="40199"/>
    <n v="19945"/>
    <n v="20254"/>
    <n v="2170"/>
    <n v="2251"/>
    <n v="2854"/>
    <n v="2572"/>
    <n v="1648"/>
    <n v="1768"/>
    <n v="1849"/>
    <n v="1808"/>
    <n v="2854"/>
    <n v="3055"/>
    <n v="3296"/>
    <n v="3055"/>
    <n v="3497"/>
    <n v="2532"/>
    <n v="1808"/>
    <n v="1487"/>
    <n v="803"/>
    <n v="924"/>
  </r>
  <r>
    <s v="Richland County"/>
    <s v=" Montana"/>
    <n v="2011"/>
    <x v="132"/>
    <n v="9669"/>
    <n v="5057"/>
    <n v="4612"/>
    <n v="628"/>
    <n v="618"/>
    <n v="599"/>
    <n v="686"/>
    <n v="473"/>
    <n v="580"/>
    <n v="541"/>
    <n v="522"/>
    <n v="580"/>
    <n v="783"/>
    <n v="870"/>
    <n v="889"/>
    <n v="473"/>
    <n v="502"/>
    <n v="232"/>
    <n v="251"/>
    <n v="232"/>
    <n v="203"/>
  </r>
  <r>
    <s v="Twiggs County"/>
    <s v=" Georgia"/>
    <n v="2011"/>
    <x v="121"/>
    <n v="9200"/>
    <n v="4603"/>
    <n v="4597"/>
    <n v="791"/>
    <n v="662"/>
    <n v="828"/>
    <n v="772"/>
    <n v="441"/>
    <n v="515"/>
    <n v="441"/>
    <n v="441"/>
    <n v="616"/>
    <n v="634"/>
    <n v="745"/>
    <n v="782"/>
    <n v="487"/>
    <n v="395"/>
    <n v="184"/>
    <n v="193"/>
    <n v="138"/>
    <n v="110"/>
  </r>
  <r>
    <s v="Sanders County"/>
    <s v=" Montana"/>
    <n v="2011"/>
    <x v="132"/>
    <n v="11421"/>
    <n v="5853"/>
    <n v="5568"/>
    <n v="548"/>
    <n v="571"/>
    <n v="708"/>
    <n v="708"/>
    <n v="445"/>
    <n v="422"/>
    <n v="502"/>
    <n v="445"/>
    <n v="650"/>
    <n v="799"/>
    <n v="1005"/>
    <n v="1301"/>
    <n v="890"/>
    <n v="822"/>
    <n v="639"/>
    <n v="433"/>
    <n v="274"/>
    <n v="239"/>
  </r>
  <r>
    <s v="Sheridan County"/>
    <s v=" Montana"/>
    <n v="2011"/>
    <x v="132"/>
    <n v="3426"/>
    <n v="1715"/>
    <n v="1711"/>
    <n v="167"/>
    <n v="123"/>
    <n v="274"/>
    <n v="161"/>
    <n v="143"/>
    <n v="116"/>
    <n v="154"/>
    <n v="140"/>
    <n v="188"/>
    <n v="256"/>
    <n v="335"/>
    <n v="352"/>
    <n v="181"/>
    <n v="185"/>
    <n v="157"/>
    <n v="205"/>
    <n v="102"/>
    <n v="171"/>
  </r>
  <r>
    <s v="Silver Bow County"/>
    <s v=" Montana"/>
    <n v="2011"/>
    <x v="132"/>
    <n v="33985"/>
    <n v="17121"/>
    <n v="16864"/>
    <n v="1903"/>
    <n v="2039"/>
    <n v="2005"/>
    <n v="2412"/>
    <n v="2378"/>
    <n v="1903"/>
    <n v="1835"/>
    <n v="1869"/>
    <n v="2175"/>
    <n v="2582"/>
    <n v="2786"/>
    <n v="2820"/>
    <n v="1767"/>
    <n v="1529"/>
    <n v="1359"/>
    <n v="917"/>
    <n v="815"/>
    <n v="883"/>
  </r>
  <r>
    <s v="Stillwater County"/>
    <s v=" Montana"/>
    <n v="2011"/>
    <x v="132"/>
    <n v="9026"/>
    <n v="4644"/>
    <n v="4382"/>
    <n v="505"/>
    <n v="505"/>
    <n v="622"/>
    <n v="487"/>
    <n v="397"/>
    <n v="415"/>
    <n v="487"/>
    <n v="568"/>
    <n v="460"/>
    <n v="704"/>
    <n v="848"/>
    <n v="803"/>
    <n v="767"/>
    <n v="442"/>
    <n v="415"/>
    <n v="207"/>
    <n v="180"/>
    <n v="207"/>
  </r>
  <r>
    <s v="Teton County"/>
    <s v=" Montana"/>
    <n v="2011"/>
    <x v="132"/>
    <n v="6103"/>
    <n v="3009"/>
    <n v="3094"/>
    <n v="335"/>
    <n v="366"/>
    <n v="415"/>
    <n v="500"/>
    <n v="195"/>
    <n v="256"/>
    <n v="268"/>
    <n v="323"/>
    <n v="366"/>
    <n v="488"/>
    <n v="506"/>
    <n v="549"/>
    <n v="292"/>
    <n v="378"/>
    <n v="274"/>
    <n v="225"/>
    <n v="158"/>
    <n v="201"/>
  </r>
  <r>
    <s v="Toole County"/>
    <s v=" Montana"/>
    <n v="2011"/>
    <x v="132"/>
    <n v="5176"/>
    <n v="2784"/>
    <n v="2392"/>
    <n v="222"/>
    <n v="201"/>
    <n v="346"/>
    <n v="315"/>
    <n v="289"/>
    <n v="315"/>
    <n v="326"/>
    <n v="336"/>
    <n v="367"/>
    <n v="455"/>
    <n v="486"/>
    <n v="424"/>
    <n v="341"/>
    <n v="212"/>
    <n v="144"/>
    <n v="56"/>
    <n v="150"/>
    <n v="181"/>
  </r>
  <r>
    <s v="Banner County"/>
    <s v=" Nebraska"/>
    <n v="2011"/>
    <x v="130"/>
    <n v="824"/>
    <n v="470"/>
    <n v="354"/>
    <n v="47"/>
    <n v="34"/>
    <n v="46"/>
    <n v="59"/>
    <n v="62"/>
    <n v="37"/>
    <n v="36"/>
    <n v="22"/>
    <n v="26"/>
    <n v="80"/>
    <n v="65"/>
    <n v="65"/>
    <n v="60"/>
    <n v="27"/>
    <n v="48"/>
    <n v="23"/>
    <n v="28"/>
    <n v="50"/>
  </r>
  <r>
    <s v="Valley County"/>
    <s v=" Montana"/>
    <n v="2011"/>
    <x v="132"/>
    <n v="7392"/>
    <n v="3633"/>
    <n v="3759"/>
    <n v="413"/>
    <n v="532"/>
    <n v="473"/>
    <n v="450"/>
    <n v="280"/>
    <n v="317"/>
    <n v="391"/>
    <n v="391"/>
    <n v="362"/>
    <n v="569"/>
    <n v="591"/>
    <n v="458"/>
    <n v="643"/>
    <n v="421"/>
    <n v="332"/>
    <n v="332"/>
    <n v="258"/>
    <n v="162"/>
  </r>
  <r>
    <s v="Wheatland County"/>
    <s v=" Montana"/>
    <n v="2011"/>
    <x v="132"/>
    <n v="2138"/>
    <n v="1029"/>
    <n v="1109"/>
    <n v="124"/>
    <n v="76"/>
    <n v="76"/>
    <n v="198"/>
    <n v="149"/>
    <n v="94"/>
    <n v="79"/>
    <n v="66"/>
    <n v="68"/>
    <n v="168"/>
    <n v="211"/>
    <n v="209"/>
    <n v="106"/>
    <n v="94"/>
    <n v="147"/>
    <n v="87"/>
    <n v="83"/>
    <n v="94"/>
  </r>
  <r>
    <s v="Wibaux County"/>
    <s v=" Montana"/>
    <n v="2011"/>
    <x v="132"/>
    <n v="964"/>
    <n v="495"/>
    <n v="469"/>
    <n v="23"/>
    <n v="55"/>
    <n v="75"/>
    <n v="60"/>
    <n v="44"/>
    <n v="22"/>
    <n v="43"/>
    <n v="10"/>
    <n v="77"/>
    <n v="76"/>
    <n v="78"/>
    <n v="60"/>
    <n v="103"/>
    <n v="71"/>
    <n v="58"/>
    <n v="39"/>
    <n v="28"/>
    <n v="34"/>
  </r>
  <r>
    <s v="Yellowstone County"/>
    <s v=" Montana"/>
    <n v="2011"/>
    <x v="132"/>
    <n v="146151"/>
    <n v="71299"/>
    <n v="74852"/>
    <n v="9938"/>
    <n v="9353"/>
    <n v="9499"/>
    <n v="9353"/>
    <n v="9645"/>
    <n v="10230"/>
    <n v="9207"/>
    <n v="8915"/>
    <n v="9353"/>
    <n v="10815"/>
    <n v="11253"/>
    <n v="10522"/>
    <n v="7599"/>
    <n v="5846"/>
    <n v="4676"/>
    <n v="3946"/>
    <n v="3069"/>
    <n v="2923"/>
  </r>
  <r>
    <s v="Adams County"/>
    <s v=" Nebraska"/>
    <n v="2011"/>
    <x v="130"/>
    <n v="31181"/>
    <n v="15530"/>
    <n v="15651"/>
    <n v="2120"/>
    <n v="2151"/>
    <n v="1933"/>
    <n v="2494"/>
    <n v="2432"/>
    <n v="1808"/>
    <n v="1714"/>
    <n v="1839"/>
    <n v="1714"/>
    <n v="2151"/>
    <n v="2245"/>
    <n v="2120"/>
    <n v="1621"/>
    <n v="1247"/>
    <n v="966"/>
    <n v="1028"/>
    <n v="748"/>
    <n v="841"/>
  </r>
  <r>
    <s v="Antelope County"/>
    <s v=" Nebraska"/>
    <n v="2011"/>
    <x v="130"/>
    <n v="6697"/>
    <n v="3330"/>
    <n v="3367"/>
    <n v="415"/>
    <n v="462"/>
    <n v="421"/>
    <n v="421"/>
    <n v="287"/>
    <n v="314"/>
    <n v="301"/>
    <n v="328"/>
    <n v="328"/>
    <n v="529"/>
    <n v="549"/>
    <n v="515"/>
    <n v="442"/>
    <n v="301"/>
    <n v="348"/>
    <n v="308"/>
    <n v="227"/>
    <n v="200"/>
  </r>
  <r>
    <s v="Arthur County"/>
    <s v=" Nebraska"/>
    <n v="2011"/>
    <x v="130"/>
    <n v="448"/>
    <n v="240"/>
    <n v="208"/>
    <n v="37"/>
    <n v="57"/>
    <n v="29"/>
    <n v="20"/>
    <n v="12"/>
    <n v="21"/>
    <n v="26"/>
    <n v="48"/>
    <n v="17"/>
    <n v="29"/>
    <n v="17"/>
    <n v="22"/>
    <n v="33"/>
    <n v="39"/>
    <n v="9"/>
    <n v="7"/>
    <n v="17"/>
    <n v="0"/>
  </r>
  <r>
    <s v="Boone County"/>
    <s v=" Nebraska"/>
    <n v="2011"/>
    <x v="130"/>
    <n v="5512"/>
    <n v="2744"/>
    <n v="2768"/>
    <n v="336"/>
    <n v="259"/>
    <n v="435"/>
    <n v="374"/>
    <n v="275"/>
    <n v="242"/>
    <n v="231"/>
    <n v="198"/>
    <n v="380"/>
    <n v="424"/>
    <n v="490"/>
    <n v="319"/>
    <n v="374"/>
    <n v="286"/>
    <n v="192"/>
    <n v="264"/>
    <n v="214"/>
    <n v="203"/>
  </r>
  <r>
    <s v="Box Butte County"/>
    <s v=" Nebraska"/>
    <n v="2011"/>
    <x v="130"/>
    <n v="11383"/>
    <n v="5596"/>
    <n v="5787"/>
    <n v="785"/>
    <n v="865"/>
    <n v="671"/>
    <n v="808"/>
    <n v="637"/>
    <n v="580"/>
    <n v="626"/>
    <n v="478"/>
    <n v="853"/>
    <n v="762"/>
    <n v="978"/>
    <n v="990"/>
    <n v="637"/>
    <n v="443"/>
    <n v="341"/>
    <n v="239"/>
    <n v="284"/>
    <n v="398"/>
  </r>
  <r>
    <s v="Boyd County"/>
    <s v=" Nebraska"/>
    <n v="2011"/>
    <x v="130"/>
    <n v="2095"/>
    <n v="1099"/>
    <n v="996"/>
    <n v="111"/>
    <n v="131"/>
    <n v="140"/>
    <n v="90"/>
    <n v="90"/>
    <n v="90"/>
    <n v="43"/>
    <n v="102"/>
    <n v="140"/>
    <n v="142"/>
    <n v="190"/>
    <n v="180"/>
    <n v="123"/>
    <n v="131"/>
    <n v="115"/>
    <n v="96"/>
    <n v="92"/>
    <n v="77"/>
  </r>
  <r>
    <s v="Brown County"/>
    <s v=" Nebraska"/>
    <n v="2011"/>
    <x v="130"/>
    <n v="3153"/>
    <n v="1471"/>
    <n v="1682"/>
    <n v="182"/>
    <n v="198"/>
    <n v="179"/>
    <n v="242"/>
    <n v="110"/>
    <n v="107"/>
    <n v="167"/>
    <n v="85"/>
    <n v="217"/>
    <n v="201"/>
    <n v="195"/>
    <n v="233"/>
    <n v="255"/>
    <n v="170"/>
    <n v="148"/>
    <n v="170"/>
    <n v="154"/>
    <n v="135"/>
  </r>
  <r>
    <s v="Buffalo County"/>
    <s v=" Nebraska"/>
    <n v="2011"/>
    <x v="130"/>
    <n v="45842"/>
    <n v="22661"/>
    <n v="23181"/>
    <n v="3208"/>
    <n v="3117"/>
    <n v="2658"/>
    <n v="4492"/>
    <n v="5042"/>
    <n v="3254"/>
    <n v="2750"/>
    <n v="2567"/>
    <n v="2658"/>
    <n v="2888"/>
    <n v="2933"/>
    <n v="2658"/>
    <n v="2062"/>
    <n v="1329"/>
    <n v="1329"/>
    <n v="1008"/>
    <n v="1008"/>
    <n v="870"/>
  </r>
  <r>
    <s v="Burt County"/>
    <s v=" Nebraska"/>
    <n v="2011"/>
    <x v="130"/>
    <n v="6901"/>
    <n v="3383"/>
    <n v="3518"/>
    <n v="400"/>
    <n v="400"/>
    <n v="448"/>
    <n v="434"/>
    <n v="269"/>
    <n v="303"/>
    <n v="262"/>
    <n v="289"/>
    <n v="469"/>
    <n v="510"/>
    <n v="538"/>
    <n v="621"/>
    <n v="358"/>
    <n v="351"/>
    <n v="365"/>
    <n v="372"/>
    <n v="296"/>
    <n v="200"/>
  </r>
  <r>
    <s v="Cass County"/>
    <s v=" Nebraska"/>
    <n v="2011"/>
    <x v="130"/>
    <n v="25230"/>
    <n v="12600"/>
    <n v="12630"/>
    <n v="1564"/>
    <n v="1841"/>
    <n v="1841"/>
    <n v="1740"/>
    <n v="1034"/>
    <n v="1311"/>
    <n v="1412"/>
    <n v="1438"/>
    <n v="1917"/>
    <n v="2094"/>
    <n v="2043"/>
    <n v="1816"/>
    <n v="1639"/>
    <n v="958"/>
    <n v="908"/>
    <n v="681"/>
    <n v="428"/>
    <n v="529"/>
  </r>
  <r>
    <s v="Prairie County"/>
    <s v=" Arkansas"/>
    <n v="2011"/>
    <x v="109"/>
    <n v="8839"/>
    <n v="4483"/>
    <n v="4356"/>
    <n v="583"/>
    <n v="636"/>
    <n v="583"/>
    <n v="680"/>
    <n v="353"/>
    <n v="371"/>
    <n v="397"/>
    <n v="424"/>
    <n v="512"/>
    <n v="671"/>
    <n v="751"/>
    <n v="565"/>
    <n v="512"/>
    <n v="318"/>
    <n v="433"/>
    <n v="380"/>
    <n v="327"/>
    <n v="335"/>
  </r>
  <r>
    <s v="Cherry County"/>
    <s v=" Nebraska"/>
    <n v="2011"/>
    <x v="130"/>
    <n v="5750"/>
    <n v="2850"/>
    <n v="2900"/>
    <n v="281"/>
    <n v="293"/>
    <n v="385"/>
    <n v="471"/>
    <n v="270"/>
    <n v="241"/>
    <n v="178"/>
    <n v="362"/>
    <n v="333"/>
    <n v="414"/>
    <n v="534"/>
    <n v="414"/>
    <n v="322"/>
    <n v="408"/>
    <n v="212"/>
    <n v="178"/>
    <n v="195"/>
    <n v="253"/>
  </r>
  <r>
    <s v="Cheyenne County"/>
    <s v=" Nebraska"/>
    <n v="2011"/>
    <x v="130"/>
    <n v="10056"/>
    <n v="5034"/>
    <n v="5022"/>
    <n v="623"/>
    <n v="703"/>
    <n v="683"/>
    <n v="583"/>
    <n v="472"/>
    <n v="613"/>
    <n v="673"/>
    <n v="633"/>
    <n v="593"/>
    <n v="764"/>
    <n v="864"/>
    <n v="724"/>
    <n v="553"/>
    <n v="392"/>
    <n v="321"/>
    <n v="382"/>
    <n v="301"/>
    <n v="181"/>
  </r>
  <r>
    <s v="Clay County"/>
    <s v=" Nebraska"/>
    <n v="2011"/>
    <x v="130"/>
    <n v="6530"/>
    <n v="3247"/>
    <n v="3283"/>
    <n v="365"/>
    <n v="359"/>
    <n v="561"/>
    <n v="548"/>
    <n v="300"/>
    <n v="254"/>
    <n v="287"/>
    <n v="326"/>
    <n v="391"/>
    <n v="502"/>
    <n v="561"/>
    <n v="515"/>
    <n v="391"/>
    <n v="319"/>
    <n v="228"/>
    <n v="235"/>
    <n v="195"/>
    <n v="195"/>
  </r>
  <r>
    <s v="Colfax County"/>
    <s v=" Nebraska"/>
    <n v="2011"/>
    <x v="130"/>
    <n v="10322"/>
    <n v="5345"/>
    <n v="4977"/>
    <n v="908"/>
    <n v="774"/>
    <n v="743"/>
    <n v="887"/>
    <n v="567"/>
    <n v="660"/>
    <n v="608"/>
    <n v="701"/>
    <n v="516"/>
    <n v="732"/>
    <n v="712"/>
    <n v="639"/>
    <n v="433"/>
    <n v="330"/>
    <n v="299"/>
    <n v="299"/>
    <n v="258"/>
    <n v="258"/>
  </r>
  <r>
    <s v="Cuming County"/>
    <s v=" Nebraska"/>
    <n v="2011"/>
    <x v="130"/>
    <n v="9194"/>
    <n v="4550"/>
    <n v="4644"/>
    <n v="533"/>
    <n v="579"/>
    <n v="707"/>
    <n v="689"/>
    <n v="404"/>
    <n v="386"/>
    <n v="422"/>
    <n v="468"/>
    <n v="597"/>
    <n v="680"/>
    <n v="707"/>
    <n v="680"/>
    <n v="422"/>
    <n v="441"/>
    <n v="358"/>
    <n v="441"/>
    <n v="294"/>
    <n v="367"/>
  </r>
  <r>
    <s v="Winnebago County"/>
    <s v=" Iowa"/>
    <n v="2011"/>
    <x v="120"/>
    <n v="10962"/>
    <n v="5410"/>
    <n v="5552"/>
    <n v="668"/>
    <n v="855"/>
    <n v="613"/>
    <n v="723"/>
    <n v="416"/>
    <n v="471"/>
    <n v="580"/>
    <n v="559"/>
    <n v="635"/>
    <n v="822"/>
    <n v="844"/>
    <n v="778"/>
    <n v="712"/>
    <n v="548"/>
    <n v="526"/>
    <n v="460"/>
    <n v="394"/>
    <n v="361"/>
  </r>
  <r>
    <s v="Dawes County"/>
    <s v=" Nebraska"/>
    <n v="2011"/>
    <x v="130"/>
    <n v="9180"/>
    <n v="4468"/>
    <n v="4712"/>
    <n v="431"/>
    <n v="394"/>
    <n v="440"/>
    <n v="1175"/>
    <n v="1321"/>
    <n v="596"/>
    <n v="385"/>
    <n v="541"/>
    <n v="330"/>
    <n v="477"/>
    <n v="578"/>
    <n v="578"/>
    <n v="440"/>
    <n v="459"/>
    <n v="266"/>
    <n v="293"/>
    <n v="229"/>
    <n v="211"/>
  </r>
  <r>
    <s v="Dawson County"/>
    <s v=" Nebraska"/>
    <n v="2011"/>
    <x v="130"/>
    <n v="24261"/>
    <n v="12193"/>
    <n v="12068"/>
    <n v="2062"/>
    <n v="1989"/>
    <n v="1819"/>
    <n v="1795"/>
    <n v="1237"/>
    <n v="1576"/>
    <n v="1431"/>
    <n v="1504"/>
    <n v="1552"/>
    <n v="1601"/>
    <n v="1625"/>
    <n v="1479"/>
    <n v="1285"/>
    <n v="873"/>
    <n v="824"/>
    <n v="727"/>
    <n v="460"/>
    <n v="485"/>
  </r>
  <r>
    <s v="Dixon County"/>
    <s v=" Nebraska"/>
    <n v="2011"/>
    <x v="130"/>
    <n v="5996"/>
    <n v="2957"/>
    <n v="3039"/>
    <n v="395"/>
    <n v="443"/>
    <n v="473"/>
    <n v="377"/>
    <n v="245"/>
    <n v="311"/>
    <n v="341"/>
    <n v="383"/>
    <n v="323"/>
    <n v="395"/>
    <n v="461"/>
    <n v="419"/>
    <n v="353"/>
    <n v="263"/>
    <n v="227"/>
    <n v="203"/>
    <n v="203"/>
    <n v="167"/>
  </r>
  <r>
    <s v="Dodge County"/>
    <s v=" Nebraska"/>
    <n v="2011"/>
    <x v="130"/>
    <n v="36651"/>
    <n v="17783"/>
    <n v="18868"/>
    <n v="2455"/>
    <n v="2272"/>
    <n v="2565"/>
    <n v="2382"/>
    <n v="2199"/>
    <n v="2272"/>
    <n v="2162"/>
    <n v="2052"/>
    <n v="2162"/>
    <n v="2675"/>
    <n v="2528"/>
    <n v="2125"/>
    <n v="2125"/>
    <n v="1575"/>
    <n v="1502"/>
    <n v="1466"/>
    <n v="916"/>
    <n v="1246"/>
  </r>
  <r>
    <s v="Douglas County"/>
    <s v=" Nebraska"/>
    <n v="2011"/>
    <x v="130"/>
    <n v="511739"/>
    <n v="251453"/>
    <n v="260286"/>
    <n v="39915"/>
    <n v="37356"/>
    <n v="34798"/>
    <n v="35309"/>
    <n v="38380"/>
    <n v="42474"/>
    <n v="37356"/>
    <n v="33774"/>
    <n v="34286"/>
    <n v="35821"/>
    <n v="34286"/>
    <n v="30192"/>
    <n v="24051"/>
    <n v="15863"/>
    <n v="12281"/>
    <n v="9723"/>
    <n v="8699"/>
    <n v="8187"/>
  </r>
  <r>
    <s v="Deuel County"/>
    <s v=" Nebraska"/>
    <n v="2011"/>
    <x v="130"/>
    <n v="1988"/>
    <n v="988"/>
    <n v="1000"/>
    <n v="69"/>
    <n v="103"/>
    <n v="151"/>
    <n v="109"/>
    <n v="77"/>
    <n v="39"/>
    <n v="95"/>
    <n v="113"/>
    <n v="168"/>
    <n v="117"/>
    <n v="192"/>
    <n v="168"/>
    <n v="123"/>
    <n v="75"/>
    <n v="113"/>
    <n v="99"/>
    <n v="89"/>
    <n v="73"/>
  </r>
  <r>
    <s v="Franklin County"/>
    <s v=" Nebraska"/>
    <n v="2011"/>
    <x v="130"/>
    <n v="3201"/>
    <n v="1610"/>
    <n v="1591"/>
    <n v="169"/>
    <n v="169"/>
    <n v="204"/>
    <n v="182"/>
    <n v="128"/>
    <n v="121"/>
    <n v="147"/>
    <n v="137"/>
    <n v="182"/>
    <n v="259"/>
    <n v="256"/>
    <n v="291"/>
    <n v="166"/>
    <n v="153"/>
    <n v="198"/>
    <n v="137"/>
    <n v="124"/>
    <n v="166"/>
  </r>
  <r>
    <s v="Furnas County"/>
    <s v=" Nebraska"/>
    <n v="2011"/>
    <x v="130"/>
    <n v="4927"/>
    <n v="2368"/>
    <n v="2559"/>
    <n v="216"/>
    <n v="325"/>
    <n v="349"/>
    <n v="344"/>
    <n v="162"/>
    <n v="177"/>
    <n v="221"/>
    <n v="221"/>
    <n v="261"/>
    <n v="354"/>
    <n v="404"/>
    <n v="404"/>
    <n v="354"/>
    <n v="236"/>
    <n v="280"/>
    <n v="206"/>
    <n v="187"/>
    <n v="211"/>
  </r>
  <r>
    <s v="Gage County"/>
    <s v=" Nebraska"/>
    <n v="2011"/>
    <x v="130"/>
    <n v="22423"/>
    <n v="10964"/>
    <n v="11459"/>
    <n v="1435"/>
    <n v="1255"/>
    <n v="1592"/>
    <n v="1412"/>
    <n v="1165"/>
    <n v="1098"/>
    <n v="1188"/>
    <n v="1255"/>
    <n v="1322"/>
    <n v="1771"/>
    <n v="1748"/>
    <n v="1547"/>
    <n v="1300"/>
    <n v="1031"/>
    <n v="986"/>
    <n v="807"/>
    <n v="717"/>
    <n v="807"/>
  </r>
  <r>
    <s v="Garden County"/>
    <s v=" Nebraska"/>
    <n v="2011"/>
    <x v="130"/>
    <n v="2013"/>
    <n v="1001"/>
    <n v="1012"/>
    <n v="94"/>
    <n v="100"/>
    <n v="42"/>
    <n v="104"/>
    <n v="70"/>
    <n v="100"/>
    <n v="72"/>
    <n v="84"/>
    <n v="102"/>
    <n v="140"/>
    <n v="205"/>
    <n v="183"/>
    <n v="122"/>
    <n v="142"/>
    <n v="126"/>
    <n v="130"/>
    <n v="62"/>
    <n v="124"/>
  </r>
  <r>
    <s v="Garfield County"/>
    <s v=" Nebraska"/>
    <n v="2011"/>
    <x v="130"/>
    <n v="2105"/>
    <n v="1054"/>
    <n v="1051"/>
    <n v="65"/>
    <n v="168"/>
    <n v="206"/>
    <n v="124"/>
    <n v="27"/>
    <n v="61"/>
    <n v="82"/>
    <n v="96"/>
    <n v="132"/>
    <n v="187"/>
    <n v="216"/>
    <n v="136"/>
    <n v="119"/>
    <n v="119"/>
    <n v="117"/>
    <n v="101"/>
    <n v="86"/>
    <n v="56"/>
  </r>
  <r>
    <s v="Gosper County"/>
    <s v=" Nebraska"/>
    <n v="2011"/>
    <x v="130"/>
    <n v="2046"/>
    <n v="1066"/>
    <n v="980"/>
    <n v="104"/>
    <n v="151"/>
    <n v="108"/>
    <n v="118"/>
    <n v="73"/>
    <n v="108"/>
    <n v="77"/>
    <n v="79"/>
    <n v="173"/>
    <n v="153"/>
    <n v="161"/>
    <n v="155"/>
    <n v="137"/>
    <n v="118"/>
    <n v="110"/>
    <n v="71"/>
    <n v="67"/>
    <n v="73"/>
  </r>
  <r>
    <s v="Grant County"/>
    <s v=" Nebraska"/>
    <n v="2011"/>
    <x v="130"/>
    <n v="671"/>
    <n v="373"/>
    <n v="298"/>
    <n v="38"/>
    <n v="30"/>
    <n v="50"/>
    <n v="46"/>
    <n v="32"/>
    <n v="26"/>
    <n v="24"/>
    <n v="22"/>
    <n v="28"/>
    <n v="101"/>
    <n v="55"/>
    <n v="48"/>
    <n v="34"/>
    <n v="40"/>
    <n v="44"/>
    <n v="12"/>
    <n v="14"/>
    <n v="16"/>
  </r>
  <r>
    <s v="Greeley County"/>
    <s v=" Nebraska"/>
    <n v="2011"/>
    <x v="130"/>
    <n v="2530"/>
    <n v="1253"/>
    <n v="1277"/>
    <n v="151"/>
    <n v="179"/>
    <n v="217"/>
    <n v="166"/>
    <n v="88"/>
    <n v="106"/>
    <n v="192"/>
    <n v="83"/>
    <n v="161"/>
    <n v="134"/>
    <n v="184"/>
    <n v="192"/>
    <n v="123"/>
    <n v="136"/>
    <n v="118"/>
    <n v="103"/>
    <n v="108"/>
    <n v="80"/>
  </r>
  <r>
    <s v="Hall County"/>
    <s v=" Nebraska"/>
    <n v="2011"/>
    <x v="130"/>
    <n v="57748"/>
    <n v="28613"/>
    <n v="29135"/>
    <n v="4735"/>
    <n v="4504"/>
    <n v="4042"/>
    <n v="3984"/>
    <n v="3464"/>
    <n v="3984"/>
    <n v="3695"/>
    <n v="3984"/>
    <n v="3176"/>
    <n v="4157"/>
    <n v="3984"/>
    <n v="3464"/>
    <n v="3002"/>
    <n v="2078"/>
    <n v="1616"/>
    <n v="1443"/>
    <n v="1328"/>
    <n v="1212"/>
  </r>
  <r>
    <s v="Hamilton County"/>
    <s v=" Nebraska"/>
    <n v="2011"/>
    <x v="130"/>
    <n v="9135"/>
    <n v="4535"/>
    <n v="4600"/>
    <n v="529"/>
    <n v="630"/>
    <n v="730"/>
    <n v="666"/>
    <n v="337"/>
    <n v="420"/>
    <n v="465"/>
    <n v="575"/>
    <n v="538"/>
    <n v="739"/>
    <n v="758"/>
    <n v="630"/>
    <n v="575"/>
    <n v="392"/>
    <n v="365"/>
    <n v="283"/>
    <n v="228"/>
    <n v="274"/>
  </r>
  <r>
    <s v="Harlan County"/>
    <s v=" Nebraska"/>
    <n v="2011"/>
    <x v="130"/>
    <n v="3439"/>
    <n v="1717"/>
    <n v="1722"/>
    <n v="182"/>
    <n v="134"/>
    <n v="257"/>
    <n v="230"/>
    <n v="89"/>
    <n v="137"/>
    <n v="120"/>
    <n v="199"/>
    <n v="185"/>
    <n v="275"/>
    <n v="292"/>
    <n v="347"/>
    <n v="185"/>
    <n v="175"/>
    <n v="240"/>
    <n v="161"/>
    <n v="120"/>
    <n v="103"/>
  </r>
  <r>
    <s v="Hayes County"/>
    <s v=" Nebraska"/>
    <n v="2011"/>
    <x v="130"/>
    <n v="979"/>
    <n v="522"/>
    <n v="457"/>
    <n v="74"/>
    <n v="57"/>
    <n v="39"/>
    <n v="58"/>
    <n v="52"/>
    <n v="70"/>
    <n v="19"/>
    <n v="18"/>
    <n v="49"/>
    <n v="101"/>
    <n v="78"/>
    <n v="86"/>
    <n v="72"/>
    <n v="66"/>
    <n v="42"/>
    <n v="32"/>
    <n v="37"/>
    <n v="20"/>
  </r>
  <r>
    <s v="Hitchcock County"/>
    <s v=" Nebraska"/>
    <n v="2011"/>
    <x v="130"/>
    <n v="2910"/>
    <n v="1478"/>
    <n v="1432"/>
    <n v="162"/>
    <n v="157"/>
    <n v="171"/>
    <n v="148"/>
    <n v="130"/>
    <n v="142"/>
    <n v="116"/>
    <n v="93"/>
    <n v="218"/>
    <n v="232"/>
    <n v="235"/>
    <n v="212"/>
    <n v="226"/>
    <n v="165"/>
    <n v="165"/>
    <n v="148"/>
    <n v="107"/>
    <n v="72"/>
  </r>
  <r>
    <s v="Hooker County"/>
    <s v=" Nebraska"/>
    <n v="2011"/>
    <x v="130"/>
    <n v="718"/>
    <n v="389"/>
    <n v="329"/>
    <n v="25"/>
    <n v="40"/>
    <n v="55"/>
    <n v="30"/>
    <n v="22"/>
    <n v="13"/>
    <n v="41"/>
    <n v="51"/>
    <n v="35"/>
    <n v="43"/>
    <n v="56"/>
    <n v="63"/>
    <n v="43"/>
    <n v="28"/>
    <n v="45"/>
    <n v="41"/>
    <n v="38"/>
    <n v="38"/>
  </r>
  <r>
    <s v="Howard County"/>
    <s v=" Nebraska"/>
    <n v="2011"/>
    <x v="130"/>
    <n v="6298"/>
    <n v="3218"/>
    <n v="3080"/>
    <n v="403"/>
    <n v="365"/>
    <n v="484"/>
    <n v="440"/>
    <n v="233"/>
    <n v="270"/>
    <n v="365"/>
    <n v="365"/>
    <n v="403"/>
    <n v="491"/>
    <n v="472"/>
    <n v="447"/>
    <n v="390"/>
    <n v="251"/>
    <n v="321"/>
    <n v="220"/>
    <n v="195"/>
    <n v="176"/>
  </r>
  <r>
    <s v="Jefferson County"/>
    <s v=" Nebraska"/>
    <n v="2011"/>
    <x v="130"/>
    <n v="7619"/>
    <n v="3768"/>
    <n v="3851"/>
    <n v="388"/>
    <n v="434"/>
    <n v="525"/>
    <n v="510"/>
    <n v="274"/>
    <n v="358"/>
    <n v="350"/>
    <n v="335"/>
    <n v="487"/>
    <n v="548"/>
    <n v="617"/>
    <n v="662"/>
    <n v="457"/>
    <n v="388"/>
    <n v="358"/>
    <n v="319"/>
    <n v="274"/>
    <n v="335"/>
  </r>
  <r>
    <s v="Johnson County"/>
    <s v=" Nebraska"/>
    <n v="2011"/>
    <x v="130"/>
    <n v="5200"/>
    <n v="3010"/>
    <n v="2190"/>
    <n v="228"/>
    <n v="301"/>
    <n v="280"/>
    <n v="234"/>
    <n v="249"/>
    <n v="374"/>
    <n v="384"/>
    <n v="312"/>
    <n v="353"/>
    <n v="488"/>
    <n v="457"/>
    <n v="301"/>
    <n v="301"/>
    <n v="228"/>
    <n v="192"/>
    <n v="156"/>
    <n v="130"/>
    <n v="218"/>
  </r>
  <r>
    <s v="Kearney County"/>
    <s v=" Nebraska"/>
    <n v="2011"/>
    <x v="130"/>
    <n v="6548"/>
    <n v="3222"/>
    <n v="3326"/>
    <n v="392"/>
    <n v="432"/>
    <n v="451"/>
    <n v="392"/>
    <n v="307"/>
    <n v="327"/>
    <n v="333"/>
    <n v="425"/>
    <n v="392"/>
    <n v="491"/>
    <n v="556"/>
    <n v="458"/>
    <n v="405"/>
    <n v="379"/>
    <n v="176"/>
    <n v="320"/>
    <n v="144"/>
    <n v="150"/>
  </r>
  <r>
    <s v="Keith County"/>
    <s v=" Nebraska"/>
    <n v="2011"/>
    <x v="130"/>
    <n v="8342"/>
    <n v="4137"/>
    <n v="4205"/>
    <n v="467"/>
    <n v="475"/>
    <n v="500"/>
    <n v="508"/>
    <n v="300"/>
    <n v="425"/>
    <n v="358"/>
    <n v="383"/>
    <n v="500"/>
    <n v="675"/>
    <n v="709"/>
    <n v="642"/>
    <n v="617"/>
    <n v="542"/>
    <n v="442"/>
    <n v="350"/>
    <n v="216"/>
    <n v="225"/>
  </r>
  <r>
    <s v="Keya Paha County"/>
    <s v=" Nebraska"/>
    <n v="2011"/>
    <x v="130"/>
    <n v="763"/>
    <n v="351"/>
    <n v="412"/>
    <n v="41"/>
    <n v="52"/>
    <n v="21"/>
    <n v="26"/>
    <n v="9"/>
    <n v="23"/>
    <n v="42"/>
    <n v="32"/>
    <n v="28"/>
    <n v="39"/>
    <n v="73"/>
    <n v="42"/>
    <n v="86"/>
    <n v="63"/>
    <n v="84"/>
    <n v="41"/>
    <n v="22"/>
    <n v="28"/>
  </r>
  <r>
    <s v="Kimball County"/>
    <s v=" Nebraska"/>
    <n v="2011"/>
    <x v="130"/>
    <n v="3794"/>
    <n v="1874"/>
    <n v="1920"/>
    <n v="223"/>
    <n v="265"/>
    <n v="208"/>
    <n v="220"/>
    <n v="136"/>
    <n v="250"/>
    <n v="174"/>
    <n v="132"/>
    <n v="242"/>
    <n v="269"/>
    <n v="303"/>
    <n v="292"/>
    <n v="231"/>
    <n v="314"/>
    <n v="121"/>
    <n v="166"/>
    <n v="136"/>
    <n v="106"/>
  </r>
  <r>
    <s v="Knox County"/>
    <s v=" Nebraska"/>
    <n v="2011"/>
    <x v="130"/>
    <n v="8707"/>
    <n v="4267"/>
    <n v="4440"/>
    <n v="505"/>
    <n v="522"/>
    <n v="679"/>
    <n v="557"/>
    <n v="296"/>
    <n v="330"/>
    <n v="391"/>
    <n v="452"/>
    <n v="444"/>
    <n v="670"/>
    <n v="696"/>
    <n v="539"/>
    <n v="635"/>
    <n v="478"/>
    <n v="400"/>
    <n v="374"/>
    <n v="374"/>
    <n v="356"/>
  </r>
  <r>
    <s v="Lancaster County"/>
    <s v=" Nebraska"/>
    <n v="2011"/>
    <x v="130"/>
    <n v="282931"/>
    <n v="141671"/>
    <n v="141260"/>
    <n v="20088"/>
    <n v="18107"/>
    <n v="16975"/>
    <n v="21502"/>
    <n v="31688"/>
    <n v="22917"/>
    <n v="19805"/>
    <n v="17541"/>
    <n v="16975"/>
    <n v="18390"/>
    <n v="18673"/>
    <n v="16692"/>
    <n v="13297"/>
    <n v="9053"/>
    <n v="6507"/>
    <n v="5941"/>
    <n v="4526"/>
    <n v="4526"/>
  </r>
  <r>
    <s v="Lincoln County"/>
    <s v=" Nebraska"/>
    <n v="2011"/>
    <x v="130"/>
    <n v="36199"/>
    <n v="17756"/>
    <n v="18443"/>
    <n v="2497"/>
    <n v="2461"/>
    <n v="2606"/>
    <n v="2352"/>
    <n v="1882"/>
    <n v="2244"/>
    <n v="2316"/>
    <n v="2208"/>
    <n v="2063"/>
    <n v="2461"/>
    <n v="2823"/>
    <n v="2714"/>
    <n v="1954"/>
    <n v="1411"/>
    <n v="1375"/>
    <n v="1122"/>
    <n v="832"/>
    <n v="868"/>
  </r>
  <r>
    <s v="Logan County"/>
    <s v=" Nebraska"/>
    <n v="2011"/>
    <x v="130"/>
    <n v="717"/>
    <n v="348"/>
    <n v="369"/>
    <n v="45"/>
    <n v="65"/>
    <n v="43"/>
    <n v="9"/>
    <n v="50"/>
    <n v="14"/>
    <n v="53"/>
    <n v="30"/>
    <n v="30"/>
    <n v="65"/>
    <n v="80"/>
    <n v="63"/>
    <n v="32"/>
    <n v="47"/>
    <n v="15"/>
    <n v="20"/>
    <n v="20"/>
    <n v="32"/>
  </r>
  <r>
    <s v="Loup County"/>
    <s v=" Nebraska"/>
    <n v="2011"/>
    <x v="130"/>
    <n v="669"/>
    <n v="380"/>
    <n v="289"/>
    <n v="48"/>
    <n v="22"/>
    <n v="36"/>
    <n v="72"/>
    <n v="32"/>
    <n v="20"/>
    <n v="14"/>
    <n v="46"/>
    <n v="40"/>
    <n v="42"/>
    <n v="66"/>
    <n v="40"/>
    <n v="52"/>
    <n v="18"/>
    <n v="34"/>
    <n v="16"/>
    <n v="32"/>
    <n v="28"/>
  </r>
  <r>
    <s v="McPherson County"/>
    <s v=" Nebraska"/>
    <n v="2011"/>
    <x v="130"/>
    <n v="411"/>
    <n v="212"/>
    <n v="199"/>
    <n v="18"/>
    <n v="25"/>
    <n v="30"/>
    <n v="25"/>
    <n v="2"/>
    <n v="32"/>
    <n v="18"/>
    <n v="29"/>
    <n v="37"/>
    <n v="29"/>
    <n v="39"/>
    <n v="18"/>
    <n v="16"/>
    <n v="20"/>
    <n v="25"/>
    <n v="6"/>
    <n v="13"/>
    <n v="22"/>
  </r>
  <r>
    <s v="Madison County"/>
    <s v=" Nebraska"/>
    <n v="2011"/>
    <x v="130"/>
    <n v="34618"/>
    <n v="17058"/>
    <n v="17560"/>
    <n v="2630"/>
    <n v="2388"/>
    <n v="2180"/>
    <n v="2700"/>
    <n v="2457"/>
    <n v="2250"/>
    <n v="2007"/>
    <n v="1800"/>
    <n v="1973"/>
    <n v="2527"/>
    <n v="2665"/>
    <n v="2180"/>
    <n v="1765"/>
    <n v="1280"/>
    <n v="1003"/>
    <n v="1038"/>
    <n v="796"/>
    <n v="969"/>
  </r>
  <r>
    <s v="Merrick County"/>
    <s v=" Nebraska"/>
    <n v="2011"/>
    <x v="130"/>
    <n v="7768"/>
    <n v="3809"/>
    <n v="3959"/>
    <n v="481"/>
    <n v="520"/>
    <n v="567"/>
    <n v="497"/>
    <n v="372"/>
    <n v="357"/>
    <n v="380"/>
    <n v="458"/>
    <n v="435"/>
    <n v="621"/>
    <n v="598"/>
    <n v="535"/>
    <n v="512"/>
    <n v="396"/>
    <n v="310"/>
    <n v="240"/>
    <n v="248"/>
    <n v="225"/>
  </r>
  <r>
    <s v="Nance County"/>
    <s v=" Nebraska"/>
    <n v="2011"/>
    <x v="130"/>
    <n v="3742"/>
    <n v="1888"/>
    <n v="1854"/>
    <n v="228"/>
    <n v="258"/>
    <n v="243"/>
    <n v="228"/>
    <n v="168"/>
    <n v="179"/>
    <n v="194"/>
    <n v="175"/>
    <n v="209"/>
    <n v="299"/>
    <n v="299"/>
    <n v="243"/>
    <n v="284"/>
    <n v="164"/>
    <n v="145"/>
    <n v="153"/>
    <n v="138"/>
    <n v="123"/>
  </r>
  <r>
    <s v="Nemaha County"/>
    <s v=" Nebraska"/>
    <n v="2011"/>
    <x v="130"/>
    <n v="7243"/>
    <n v="3541"/>
    <n v="3702"/>
    <n v="427"/>
    <n v="420"/>
    <n v="383"/>
    <n v="731"/>
    <n v="492"/>
    <n v="391"/>
    <n v="318"/>
    <n v="217"/>
    <n v="514"/>
    <n v="528"/>
    <n v="550"/>
    <n v="449"/>
    <n v="521"/>
    <n v="275"/>
    <n v="304"/>
    <n v="224"/>
    <n v="224"/>
    <n v="253"/>
  </r>
  <r>
    <s v="Nuckolls County"/>
    <s v=" Nebraska"/>
    <n v="2011"/>
    <x v="130"/>
    <n v="4538"/>
    <n v="2228"/>
    <n v="2310"/>
    <n v="231"/>
    <n v="231"/>
    <n v="308"/>
    <n v="304"/>
    <n v="104"/>
    <n v="172"/>
    <n v="199"/>
    <n v="208"/>
    <n v="245"/>
    <n v="340"/>
    <n v="381"/>
    <n v="353"/>
    <n v="267"/>
    <n v="294"/>
    <n v="240"/>
    <n v="190"/>
    <n v="195"/>
    <n v="263"/>
  </r>
  <r>
    <s v="Otoe County"/>
    <s v=" Nebraska"/>
    <n v="2011"/>
    <x v="130"/>
    <n v="15751"/>
    <n v="7696"/>
    <n v="8055"/>
    <n v="1071"/>
    <n v="913"/>
    <n v="1197"/>
    <n v="976"/>
    <n v="693"/>
    <n v="724"/>
    <n v="787"/>
    <n v="897"/>
    <n v="976"/>
    <n v="1228"/>
    <n v="1275"/>
    <n v="1228"/>
    <n v="803"/>
    <n v="677"/>
    <n v="645"/>
    <n v="567"/>
    <n v="472"/>
    <n v="582"/>
  </r>
  <r>
    <s v="Pawnee County"/>
    <s v=" Nebraska"/>
    <n v="2011"/>
    <x v="130"/>
    <n v="2752"/>
    <n v="1356"/>
    <n v="1396"/>
    <n v="137"/>
    <n v="110"/>
    <n v="198"/>
    <n v="154"/>
    <n v="57"/>
    <n v="148"/>
    <n v="96"/>
    <n v="167"/>
    <n v="143"/>
    <n v="214"/>
    <n v="209"/>
    <n v="200"/>
    <n v="203"/>
    <n v="170"/>
    <n v="140"/>
    <n v="104"/>
    <n v="137"/>
    <n v="159"/>
  </r>
  <r>
    <s v="Phelps County"/>
    <s v=" Nebraska"/>
    <n v="2011"/>
    <x v="130"/>
    <n v="9190"/>
    <n v="4558"/>
    <n v="4632"/>
    <n v="542"/>
    <n v="624"/>
    <n v="652"/>
    <n v="551"/>
    <n v="459"/>
    <n v="450"/>
    <n v="441"/>
    <n v="514"/>
    <n v="560"/>
    <n v="735"/>
    <n v="680"/>
    <n v="790"/>
    <n v="422"/>
    <n v="413"/>
    <n v="422"/>
    <n v="340"/>
    <n v="312"/>
    <n v="266"/>
  </r>
  <r>
    <s v="Pierce County"/>
    <s v=" Nebraska"/>
    <n v="2011"/>
    <x v="130"/>
    <n v="7267"/>
    <n v="3698"/>
    <n v="3569"/>
    <n v="457"/>
    <n v="479"/>
    <n v="574"/>
    <n v="537"/>
    <n v="297"/>
    <n v="377"/>
    <n v="377"/>
    <n v="341"/>
    <n v="501"/>
    <n v="610"/>
    <n v="559"/>
    <n v="537"/>
    <n v="341"/>
    <n v="312"/>
    <n v="305"/>
    <n v="203"/>
    <n v="261"/>
    <n v="188"/>
  </r>
  <r>
    <s v="Platte County"/>
    <s v=" Nebraska"/>
    <n v="2011"/>
    <x v="130"/>
    <n v="31963"/>
    <n v="15993"/>
    <n v="15970"/>
    <n v="2397"/>
    <n v="2013"/>
    <n v="2684"/>
    <n v="2461"/>
    <n v="1789"/>
    <n v="1630"/>
    <n v="1662"/>
    <n v="1789"/>
    <n v="2173"/>
    <n v="2493"/>
    <n v="2557"/>
    <n v="2237"/>
    <n v="1534"/>
    <n v="1182"/>
    <n v="1054"/>
    <n v="958"/>
    <n v="703"/>
    <n v="671"/>
  </r>
  <r>
    <s v="Polk County"/>
    <s v=" Nebraska"/>
    <n v="2011"/>
    <x v="130"/>
    <n v="5393"/>
    <n v="2660"/>
    <n v="2733"/>
    <n v="302"/>
    <n v="318"/>
    <n v="426"/>
    <n v="323"/>
    <n v="199"/>
    <n v="221"/>
    <n v="258"/>
    <n v="231"/>
    <n v="404"/>
    <n v="415"/>
    <n v="420"/>
    <n v="447"/>
    <n v="350"/>
    <n v="242"/>
    <n v="226"/>
    <n v="172"/>
    <n v="172"/>
    <n v="253"/>
  </r>
  <r>
    <s v="Richardson County"/>
    <s v=" Nebraska"/>
    <n v="2011"/>
    <x v="130"/>
    <n v="8396"/>
    <n v="4050"/>
    <n v="4346"/>
    <n v="403"/>
    <n v="570"/>
    <n v="394"/>
    <n v="604"/>
    <n v="419"/>
    <n v="302"/>
    <n v="361"/>
    <n v="394"/>
    <n v="512"/>
    <n v="663"/>
    <n v="663"/>
    <n v="688"/>
    <n v="503"/>
    <n v="444"/>
    <n v="461"/>
    <n v="310"/>
    <n v="361"/>
    <n v="327"/>
  </r>
  <r>
    <s v="Saline County"/>
    <s v=" Nebraska"/>
    <n v="2011"/>
    <x v="130"/>
    <n v="14170"/>
    <n v="7124"/>
    <n v="7046"/>
    <n v="850"/>
    <n v="1034"/>
    <n v="921"/>
    <n v="1473"/>
    <n v="1062"/>
    <n v="779"/>
    <n v="807"/>
    <n v="1119"/>
    <n v="665"/>
    <n v="1020"/>
    <n v="878"/>
    <n v="821"/>
    <n v="595"/>
    <n v="524"/>
    <n v="439"/>
    <n v="453"/>
    <n v="382"/>
    <n v="354"/>
  </r>
  <r>
    <s v="Sarpy County"/>
    <s v=" Nebraska"/>
    <n v="2011"/>
    <x v="130"/>
    <n v="155874"/>
    <n v="77460"/>
    <n v="78414"/>
    <n v="13093"/>
    <n v="12937"/>
    <n v="11846"/>
    <n v="10755"/>
    <n v="10287"/>
    <n v="12314"/>
    <n v="11534"/>
    <n v="11222"/>
    <n v="11846"/>
    <n v="11846"/>
    <n v="10287"/>
    <n v="8417"/>
    <n v="6858"/>
    <n v="4208"/>
    <n v="3429"/>
    <n v="2338"/>
    <n v="1558"/>
    <n v="1246"/>
  </r>
  <r>
    <s v="Saunders County"/>
    <s v=" Nebraska"/>
    <n v="2011"/>
    <x v="130"/>
    <n v="20635"/>
    <n v="10484"/>
    <n v="10151"/>
    <n v="1382"/>
    <n v="1403"/>
    <n v="1609"/>
    <n v="1444"/>
    <n v="866"/>
    <n v="949"/>
    <n v="1093"/>
    <n v="1134"/>
    <n v="1465"/>
    <n v="1836"/>
    <n v="1609"/>
    <n v="1423"/>
    <n v="1238"/>
    <n v="804"/>
    <n v="846"/>
    <n v="557"/>
    <n v="412"/>
    <n v="557"/>
  </r>
  <r>
    <s v="Scotts Bluff County"/>
    <s v=" Nebraska"/>
    <n v="2011"/>
    <x v="130"/>
    <n v="36729"/>
    <n v="17676"/>
    <n v="19053"/>
    <n v="2534"/>
    <n v="2460"/>
    <n v="2534"/>
    <n v="2607"/>
    <n v="2203"/>
    <n v="2240"/>
    <n v="2130"/>
    <n v="1983"/>
    <n v="2056"/>
    <n v="2460"/>
    <n v="2754"/>
    <n v="2350"/>
    <n v="2277"/>
    <n v="1469"/>
    <n v="1505"/>
    <n v="1358"/>
    <n v="954"/>
    <n v="881"/>
  </r>
  <r>
    <s v="Seward County"/>
    <s v=" Nebraska"/>
    <n v="2011"/>
    <x v="130"/>
    <n v="16639"/>
    <n v="8549"/>
    <n v="8090"/>
    <n v="965"/>
    <n v="1114"/>
    <n v="1081"/>
    <n v="1747"/>
    <n v="1281"/>
    <n v="798"/>
    <n v="831"/>
    <n v="831"/>
    <n v="1048"/>
    <n v="1264"/>
    <n v="1214"/>
    <n v="1048"/>
    <n v="915"/>
    <n v="549"/>
    <n v="682"/>
    <n v="465"/>
    <n v="449"/>
    <n v="349"/>
  </r>
  <r>
    <s v="Sherman County"/>
    <s v=" Nebraska"/>
    <n v="2011"/>
    <x v="130"/>
    <n v="3134"/>
    <n v="1576"/>
    <n v="1558"/>
    <n v="184"/>
    <n v="147"/>
    <n v="191"/>
    <n v="169"/>
    <n v="128"/>
    <n v="103"/>
    <n v="72"/>
    <n v="141"/>
    <n v="203"/>
    <n v="263"/>
    <n v="250"/>
    <n v="275"/>
    <n v="213"/>
    <n v="231"/>
    <n v="153"/>
    <n v="141"/>
    <n v="150"/>
    <n v="112"/>
  </r>
  <r>
    <s v="Sioux County"/>
    <s v=" Nebraska"/>
    <n v="2011"/>
    <x v="130"/>
    <n v="1336"/>
    <n v="641"/>
    <n v="695"/>
    <n v="32"/>
    <n v="84"/>
    <n v="118"/>
    <n v="76"/>
    <n v="25"/>
    <n v="42"/>
    <n v="65"/>
    <n v="60"/>
    <n v="74"/>
    <n v="157"/>
    <n v="93"/>
    <n v="158"/>
    <n v="78"/>
    <n v="56"/>
    <n v="82"/>
    <n v="45"/>
    <n v="48"/>
    <n v="33"/>
  </r>
  <r>
    <s v="Stanton County"/>
    <s v=" Nebraska"/>
    <n v="2011"/>
    <x v="130"/>
    <n v="6167"/>
    <n v="3056"/>
    <n v="3111"/>
    <n v="450"/>
    <n v="468"/>
    <n v="468"/>
    <n v="437"/>
    <n v="289"/>
    <n v="320"/>
    <n v="370"/>
    <n v="333"/>
    <n v="456"/>
    <n v="487"/>
    <n v="493"/>
    <n v="413"/>
    <n v="314"/>
    <n v="265"/>
    <n v="197"/>
    <n v="135"/>
    <n v="135"/>
    <n v="141"/>
  </r>
  <r>
    <s v="Thomas County"/>
    <s v=" Nebraska"/>
    <n v="2011"/>
    <x v="130"/>
    <n v="737"/>
    <n v="331"/>
    <n v="406"/>
    <n v="53"/>
    <n v="42"/>
    <n v="42"/>
    <n v="47"/>
    <n v="16"/>
    <n v="42"/>
    <n v="22"/>
    <n v="53"/>
    <n v="36"/>
    <n v="36"/>
    <n v="64"/>
    <n v="73"/>
    <n v="76"/>
    <n v="36"/>
    <n v="25"/>
    <n v="17"/>
    <n v="22"/>
    <n v="22"/>
  </r>
  <r>
    <s v="Talbot County"/>
    <s v=" Georgia"/>
    <n v="2011"/>
    <x v="121"/>
    <n v="6920"/>
    <n v="3468"/>
    <n v="3452"/>
    <n v="712"/>
    <n v="719"/>
    <n v="643"/>
    <n v="615"/>
    <n v="422"/>
    <n v="415"/>
    <n v="352"/>
    <n v="325"/>
    <n v="401"/>
    <n v="422"/>
    <n v="422"/>
    <n v="346"/>
    <n v="297"/>
    <n v="249"/>
    <n v="159"/>
    <n v="103"/>
    <n v="145"/>
    <n v="166"/>
  </r>
  <r>
    <s v="Washington County"/>
    <s v=" Nebraska"/>
    <n v="2011"/>
    <x v="130"/>
    <n v="20199"/>
    <n v="9970"/>
    <n v="10229"/>
    <n v="1252"/>
    <n v="1252"/>
    <n v="1575"/>
    <n v="1636"/>
    <n v="1070"/>
    <n v="989"/>
    <n v="1030"/>
    <n v="1110"/>
    <n v="1454"/>
    <n v="1737"/>
    <n v="1575"/>
    <n v="1333"/>
    <n v="1373"/>
    <n v="908"/>
    <n v="545"/>
    <n v="545"/>
    <n v="464"/>
    <n v="343"/>
  </r>
  <r>
    <s v="Terrell County"/>
    <s v=" Georgia"/>
    <n v="2011"/>
    <x v="121"/>
    <n v="9530"/>
    <n v="4829"/>
    <n v="4701"/>
    <n v="524"/>
    <n v="466"/>
    <n v="466"/>
    <n v="1181"/>
    <n v="1848"/>
    <n v="495"/>
    <n v="381"/>
    <n v="362"/>
    <n v="466"/>
    <n v="543"/>
    <n v="571"/>
    <n v="486"/>
    <n v="419"/>
    <n v="362"/>
    <n v="238"/>
    <n v="390"/>
    <n v="200"/>
    <n v="123"/>
  </r>
  <r>
    <s v="Webster County"/>
    <s v=" Nebraska"/>
    <n v="2011"/>
    <x v="130"/>
    <n v="3802"/>
    <n v="1803"/>
    <n v="1999"/>
    <n v="212"/>
    <n v="216"/>
    <n v="250"/>
    <n v="266"/>
    <n v="129"/>
    <n v="129"/>
    <n v="144"/>
    <n v="197"/>
    <n v="201"/>
    <n v="304"/>
    <n v="319"/>
    <n v="235"/>
    <n v="292"/>
    <n v="212"/>
    <n v="216"/>
    <n v="133"/>
    <n v="140"/>
    <n v="201"/>
  </r>
  <r>
    <s v="Wheeler County"/>
    <s v=" Nebraska"/>
    <n v="2011"/>
    <x v="130"/>
    <n v="696"/>
    <n v="347"/>
    <n v="349"/>
    <n v="47"/>
    <n v="41"/>
    <n v="34"/>
    <n v="38"/>
    <n v="31"/>
    <n v="43"/>
    <n v="50"/>
    <n v="22"/>
    <n v="38"/>
    <n v="39"/>
    <n v="57"/>
    <n v="103"/>
    <n v="45"/>
    <n v="39"/>
    <n v="38"/>
    <n v="9"/>
    <n v="11"/>
    <n v="2"/>
  </r>
  <r>
    <s v="York County"/>
    <s v=" Nebraska"/>
    <n v="2011"/>
    <x v="130"/>
    <n v="13804"/>
    <n v="6700"/>
    <n v="7104"/>
    <n v="828"/>
    <n v="897"/>
    <n v="800"/>
    <n v="1007"/>
    <n v="911"/>
    <n v="731"/>
    <n v="676"/>
    <n v="814"/>
    <n v="759"/>
    <n v="993"/>
    <n v="1090"/>
    <n v="855"/>
    <n v="938"/>
    <n v="565"/>
    <n v="621"/>
    <n v="552"/>
    <n v="414"/>
    <n v="372"/>
  </r>
  <r>
    <s v="Churchill County"/>
    <s v=" Nevada"/>
    <n v="2011"/>
    <x v="142"/>
    <n v="24904"/>
    <n v="12397"/>
    <n v="12507"/>
    <n v="1743"/>
    <n v="1793"/>
    <n v="1693"/>
    <n v="1693"/>
    <n v="1519"/>
    <n v="1568"/>
    <n v="1419"/>
    <n v="1693"/>
    <n v="1319"/>
    <n v="1743"/>
    <n v="1817"/>
    <n v="1469"/>
    <n v="1643"/>
    <n v="1295"/>
    <n v="921"/>
    <n v="747"/>
    <n v="448"/>
    <n v="373"/>
  </r>
  <r>
    <s v="Clark County"/>
    <s v=" Nevada"/>
    <n v="2011"/>
    <x v="142"/>
    <n v="1928695"/>
    <n v="972231"/>
    <n v="956464"/>
    <n v="140794"/>
    <n v="136937"/>
    <n v="129222"/>
    <n v="127293"/>
    <n v="129222"/>
    <n v="150438"/>
    <n v="144652"/>
    <n v="148509"/>
    <n v="140794"/>
    <n v="135008"/>
    <n v="123436"/>
    <n v="109935"/>
    <n v="100292"/>
    <n v="77147"/>
    <n v="54003"/>
    <n v="38573"/>
    <n v="25073"/>
    <n v="19286"/>
  </r>
  <r>
    <s v="Douglas County"/>
    <s v=" Nevada"/>
    <n v="2011"/>
    <x v="142"/>
    <n v="47058"/>
    <n v="23577"/>
    <n v="23481"/>
    <n v="2258"/>
    <n v="2870"/>
    <n v="2541"/>
    <n v="3011"/>
    <n v="2070"/>
    <n v="2117"/>
    <n v="2023"/>
    <n v="2447"/>
    <n v="2917"/>
    <n v="3529"/>
    <n v="4141"/>
    <n v="3811"/>
    <n v="3999"/>
    <n v="3152"/>
    <n v="2447"/>
    <n v="1647"/>
    <n v="1364"/>
    <n v="752"/>
  </r>
  <r>
    <s v="Elko County"/>
    <s v=" Nevada"/>
    <n v="2011"/>
    <x v="142"/>
    <n v="48390"/>
    <n v="25236"/>
    <n v="23154"/>
    <n v="4016"/>
    <n v="3871"/>
    <n v="3774"/>
    <n v="3822"/>
    <n v="3290"/>
    <n v="3242"/>
    <n v="3096"/>
    <n v="2951"/>
    <n v="3580"/>
    <n v="3774"/>
    <n v="3532"/>
    <n v="2758"/>
    <n v="2613"/>
    <n v="1500"/>
    <n v="1064"/>
    <n v="725"/>
    <n v="290"/>
    <n v="435"/>
  </r>
  <r>
    <s v="Billings County"/>
    <s v=" North Dakota"/>
    <n v="2011"/>
    <x v="110"/>
    <n v="897"/>
    <n v="518"/>
    <n v="379"/>
    <n v="14"/>
    <n v="17"/>
    <n v="26"/>
    <n v="46"/>
    <n v="22"/>
    <n v="5"/>
    <n v="60"/>
    <n v="18"/>
    <n v="55"/>
    <n v="95"/>
    <n v="40"/>
    <n v="55"/>
    <n v="174"/>
    <n v="63"/>
    <n v="87"/>
    <n v="67"/>
    <n v="31"/>
    <n v="14"/>
  </r>
  <r>
    <s v="Eureka County"/>
    <s v=" Nevada"/>
    <n v="2011"/>
    <x v="142"/>
    <n v="1778"/>
    <n v="1000"/>
    <n v="778"/>
    <n v="142"/>
    <n v="110"/>
    <n v="113"/>
    <n v="103"/>
    <n v="74"/>
    <n v="85"/>
    <n v="202"/>
    <n v="81"/>
    <n v="78"/>
    <n v="197"/>
    <n v="78"/>
    <n v="122"/>
    <n v="126"/>
    <n v="120"/>
    <n v="40"/>
    <n v="53"/>
    <n v="33"/>
    <n v="12"/>
  </r>
  <r>
    <s v="Humboldt County"/>
    <s v=" Nevada"/>
    <n v="2011"/>
    <x v="142"/>
    <n v="16249"/>
    <n v="8440"/>
    <n v="7809"/>
    <n v="1234"/>
    <n v="1056"/>
    <n v="1397"/>
    <n v="1153"/>
    <n v="958"/>
    <n v="1007"/>
    <n v="958"/>
    <n v="1023"/>
    <n v="1169"/>
    <n v="1283"/>
    <n v="1316"/>
    <n v="1218"/>
    <n v="877"/>
    <n v="519"/>
    <n v="454"/>
    <n v="227"/>
    <n v="227"/>
    <n v="162"/>
  </r>
  <r>
    <s v="Lander County"/>
    <s v=" Nevada"/>
    <n v="2011"/>
    <x v="142"/>
    <n v="5651"/>
    <n v="2885"/>
    <n v="2766"/>
    <n v="491"/>
    <n v="288"/>
    <n v="446"/>
    <n v="435"/>
    <n v="378"/>
    <n v="401"/>
    <n v="271"/>
    <n v="384"/>
    <n v="271"/>
    <n v="491"/>
    <n v="497"/>
    <n v="344"/>
    <n v="288"/>
    <n v="310"/>
    <n v="124"/>
    <n v="84"/>
    <n v="90"/>
    <n v="45"/>
  </r>
  <r>
    <s v="Gilpin County"/>
    <s v=" Colorado"/>
    <n v="2011"/>
    <x v="106"/>
    <n v="5177"/>
    <n v="2734"/>
    <n v="2443"/>
    <n v="258"/>
    <n v="517"/>
    <n v="476"/>
    <n v="496"/>
    <n v="305"/>
    <n v="160"/>
    <n v="258"/>
    <n v="445"/>
    <n v="201"/>
    <n v="264"/>
    <n v="279"/>
    <n v="315"/>
    <n v="331"/>
    <n v="248"/>
    <n v="346"/>
    <n v="165"/>
    <n v="72"/>
    <n v="36"/>
  </r>
  <r>
    <s v="Lyon County"/>
    <s v=" Nevada"/>
    <n v="2011"/>
    <x v="142"/>
    <n v="51937"/>
    <n v="26200"/>
    <n v="25737"/>
    <n v="3427"/>
    <n v="3427"/>
    <n v="3739"/>
    <n v="3843"/>
    <n v="2700"/>
    <n v="2337"/>
    <n v="2700"/>
    <n v="3531"/>
    <n v="3220"/>
    <n v="3999"/>
    <n v="3843"/>
    <n v="3531"/>
    <n v="3687"/>
    <n v="3012"/>
    <n v="1973"/>
    <n v="1350"/>
    <n v="830"/>
    <n v="779"/>
  </r>
  <r>
    <s v="Mineral County"/>
    <s v=" Nevada"/>
    <n v="2011"/>
    <x v="142"/>
    <n v="4760"/>
    <n v="2322"/>
    <n v="2438"/>
    <n v="185"/>
    <n v="395"/>
    <n v="147"/>
    <n v="176"/>
    <n v="318"/>
    <n v="199"/>
    <n v="223"/>
    <n v="119"/>
    <n v="352"/>
    <n v="337"/>
    <n v="490"/>
    <n v="399"/>
    <n v="361"/>
    <n v="276"/>
    <n v="238"/>
    <n v="242"/>
    <n v="199"/>
    <n v="90"/>
  </r>
  <r>
    <s v="Nye County"/>
    <s v=" Nevada"/>
    <n v="2011"/>
    <x v="142"/>
    <n v="44052"/>
    <n v="22469"/>
    <n v="21583"/>
    <n v="2158"/>
    <n v="2334"/>
    <n v="2951"/>
    <n v="2599"/>
    <n v="1938"/>
    <n v="1585"/>
    <n v="1629"/>
    <n v="2510"/>
    <n v="2422"/>
    <n v="3127"/>
    <n v="3480"/>
    <n v="3259"/>
    <n v="3920"/>
    <n v="3083"/>
    <n v="3436"/>
    <n v="1718"/>
    <n v="1101"/>
    <n v="704"/>
  </r>
  <r>
    <s v="Pershing County"/>
    <s v=" Nevada"/>
    <n v="2011"/>
    <x v="142"/>
    <n v="6720"/>
    <n v="4292"/>
    <n v="2428"/>
    <n v="342"/>
    <n v="396"/>
    <n v="342"/>
    <n v="302"/>
    <n v="255"/>
    <n v="577"/>
    <n v="403"/>
    <n v="705"/>
    <n v="517"/>
    <n v="712"/>
    <n v="477"/>
    <n v="470"/>
    <n v="356"/>
    <n v="403"/>
    <n v="188"/>
    <n v="120"/>
    <n v="100"/>
    <n v="53"/>
  </r>
  <r>
    <s v="Washoe County"/>
    <s v=" Nevada"/>
    <n v="2011"/>
    <x v="142"/>
    <n v="417855"/>
    <n v="210999"/>
    <n v="206856"/>
    <n v="27996"/>
    <n v="27578"/>
    <n v="26742"/>
    <n v="29249"/>
    <n v="31756"/>
    <n v="29667"/>
    <n v="26324"/>
    <n v="27578"/>
    <n v="28414"/>
    <n v="30503"/>
    <n v="30503"/>
    <n v="26324"/>
    <n v="25489"/>
    <n v="16714"/>
    <n v="12535"/>
    <n v="8774"/>
    <n v="6267"/>
    <n v="5432"/>
  </r>
  <r>
    <s v="White Pine County"/>
    <s v=" Nevada"/>
    <n v="2011"/>
    <x v="142"/>
    <n v="9884"/>
    <n v="5228"/>
    <n v="4656"/>
    <n v="583"/>
    <n v="533"/>
    <n v="563"/>
    <n v="958"/>
    <n v="494"/>
    <n v="434"/>
    <n v="464"/>
    <n v="612"/>
    <n v="672"/>
    <n v="761"/>
    <n v="850"/>
    <n v="761"/>
    <n v="701"/>
    <n v="494"/>
    <n v="336"/>
    <n v="296"/>
    <n v="237"/>
    <n v="148"/>
  </r>
  <r>
    <s v="Carson City"/>
    <s v=" Nevada"/>
    <n v="2011"/>
    <x v="142"/>
    <n v="55378"/>
    <n v="28422"/>
    <n v="26956"/>
    <n v="3378"/>
    <n v="2990"/>
    <n v="3433"/>
    <n v="3267"/>
    <n v="3654"/>
    <n v="3267"/>
    <n v="3101"/>
    <n v="3101"/>
    <n v="3987"/>
    <n v="4097"/>
    <n v="4319"/>
    <n v="3931"/>
    <n v="3544"/>
    <n v="2879"/>
    <n v="1993"/>
    <n v="1439"/>
    <n v="1550"/>
    <n v="1329"/>
  </r>
  <r>
    <s v="Carroll County"/>
    <s v=" New Hampshire"/>
    <n v="2011"/>
    <x v="143"/>
    <n v="47817"/>
    <n v="23848"/>
    <n v="23969"/>
    <n v="2008"/>
    <n v="2247"/>
    <n v="3012"/>
    <n v="2725"/>
    <n v="1912"/>
    <n v="1912"/>
    <n v="2103"/>
    <n v="2390"/>
    <n v="3395"/>
    <n v="4016"/>
    <n v="4255"/>
    <n v="3777"/>
    <n v="4351"/>
    <n v="3012"/>
    <n v="2343"/>
    <n v="1673"/>
    <n v="1291"/>
    <n v="1338"/>
  </r>
  <r>
    <s v="Coos County"/>
    <s v=" New Hampshire"/>
    <n v="2011"/>
    <x v="143"/>
    <n v="33224"/>
    <n v="16831"/>
    <n v="16393"/>
    <n v="1428"/>
    <n v="1627"/>
    <n v="1993"/>
    <n v="1993"/>
    <n v="1561"/>
    <n v="1528"/>
    <n v="1694"/>
    <n v="1827"/>
    <n v="2458"/>
    <n v="2691"/>
    <n v="2890"/>
    <n v="2857"/>
    <n v="2292"/>
    <n v="1827"/>
    <n v="1428"/>
    <n v="1129"/>
    <n v="1029"/>
    <n v="963"/>
  </r>
  <r>
    <s v="Grafton County"/>
    <s v=" New Hampshire"/>
    <n v="2011"/>
    <x v="143"/>
    <n v="88696"/>
    <n v="43896"/>
    <n v="44800"/>
    <n v="4080"/>
    <n v="4080"/>
    <n v="5144"/>
    <n v="7361"/>
    <n v="8426"/>
    <n v="5055"/>
    <n v="4257"/>
    <n v="4789"/>
    <n v="5676"/>
    <n v="6740"/>
    <n v="7006"/>
    <n v="6740"/>
    <n v="5676"/>
    <n v="4168"/>
    <n v="3015"/>
    <n v="2306"/>
    <n v="2306"/>
    <n v="1685"/>
  </r>
  <r>
    <s v="Hillsborough County"/>
    <s v=" New Hampshire"/>
    <n v="2011"/>
    <x v="143"/>
    <n v="400243"/>
    <n v="198090"/>
    <n v="202153"/>
    <n v="24014"/>
    <n v="26015"/>
    <n v="26816"/>
    <n v="28017"/>
    <n v="24014"/>
    <n v="24414"/>
    <n v="24815"/>
    <n v="28017"/>
    <n v="31619"/>
    <n v="35221"/>
    <n v="32419"/>
    <n v="26015"/>
    <n v="22013"/>
    <n v="14008"/>
    <n v="11206"/>
    <n v="8405"/>
    <n v="7204"/>
    <n v="6403"/>
  </r>
  <r>
    <s v="Merrimack County"/>
    <s v=" New Hampshire"/>
    <n v="2011"/>
    <x v="143"/>
    <n v="146785"/>
    <n v="72455"/>
    <n v="74330"/>
    <n v="7779"/>
    <n v="9100"/>
    <n v="9247"/>
    <n v="10715"/>
    <n v="8807"/>
    <n v="8073"/>
    <n v="7926"/>
    <n v="9687"/>
    <n v="11155"/>
    <n v="12476"/>
    <n v="12476"/>
    <n v="11008"/>
    <n v="8513"/>
    <n v="6164"/>
    <n v="4109"/>
    <n v="3669"/>
    <n v="2788"/>
    <n v="3082"/>
  </r>
  <r>
    <s v="Rockingham County"/>
    <s v=" New Hampshire"/>
    <n v="2011"/>
    <x v="143"/>
    <n v="295162"/>
    <n v="145899"/>
    <n v="149263"/>
    <n v="15643"/>
    <n v="18300"/>
    <n v="20956"/>
    <n v="20071"/>
    <n v="15053"/>
    <n v="14167"/>
    <n v="15053"/>
    <n v="19480"/>
    <n v="25383"/>
    <n v="28335"/>
    <n v="26564"/>
    <n v="21841"/>
    <n v="18004"/>
    <n v="12101"/>
    <n v="8264"/>
    <n v="6198"/>
    <n v="5312"/>
    <n v="4427"/>
  </r>
  <r>
    <s v="Strafford County"/>
    <s v=" New Hampshire"/>
    <n v="2011"/>
    <x v="143"/>
    <n v="122859"/>
    <n v="59857"/>
    <n v="63002"/>
    <n v="6757"/>
    <n v="6757"/>
    <n v="7494"/>
    <n v="10934"/>
    <n v="12777"/>
    <n v="7248"/>
    <n v="7002"/>
    <n v="8231"/>
    <n v="8477"/>
    <n v="9828"/>
    <n v="9091"/>
    <n v="7985"/>
    <n v="5897"/>
    <n v="4422"/>
    <n v="3194"/>
    <n v="2825"/>
    <n v="2334"/>
    <n v="1720"/>
  </r>
  <r>
    <s v="Sullivan County"/>
    <s v=" New Hampshire"/>
    <n v="2011"/>
    <x v="143"/>
    <n v="43658"/>
    <n v="21539"/>
    <n v="22119"/>
    <n v="2313"/>
    <n v="2444"/>
    <n v="2706"/>
    <n v="2750"/>
    <n v="2095"/>
    <n v="2226"/>
    <n v="2313"/>
    <n v="2357"/>
    <n v="3536"/>
    <n v="3579"/>
    <n v="3710"/>
    <n v="3448"/>
    <n v="3099"/>
    <n v="2313"/>
    <n v="1615"/>
    <n v="1266"/>
    <n v="1091"/>
    <n v="829"/>
  </r>
  <r>
    <s v="Atlantic County"/>
    <s v=" New Jersey"/>
    <n v="2011"/>
    <x v="144"/>
    <n v="273674"/>
    <n v="132909"/>
    <n v="140765"/>
    <n v="16694"/>
    <n v="17241"/>
    <n v="18336"/>
    <n v="19704"/>
    <n v="17515"/>
    <n v="16146"/>
    <n v="15325"/>
    <n v="17241"/>
    <n v="19978"/>
    <n v="22167"/>
    <n v="21620"/>
    <n v="17515"/>
    <n v="15873"/>
    <n v="12315"/>
    <n v="8483"/>
    <n v="7115"/>
    <n v="5473"/>
    <n v="4926"/>
  </r>
  <r>
    <s v="Bergen County"/>
    <s v=" New Jersey"/>
    <n v="2011"/>
    <x v="144"/>
    <n v="900730"/>
    <n v="434097"/>
    <n v="466633"/>
    <n v="50440"/>
    <n v="56745"/>
    <n v="58547"/>
    <n v="57646"/>
    <n v="46837"/>
    <n v="49540"/>
    <n v="54043"/>
    <n v="61249"/>
    <n v="71157"/>
    <n v="74760"/>
    <n v="71157"/>
    <n v="60348"/>
    <n v="51341"/>
    <n v="38731"/>
    <n v="27922"/>
    <n v="26121"/>
    <n v="20716"/>
    <n v="22518"/>
  </r>
  <r>
    <s v="Burlington County"/>
    <s v=" New Jersey"/>
    <n v="2011"/>
    <x v="144"/>
    <n v="448095"/>
    <n v="220233"/>
    <n v="227862"/>
    <n v="25989"/>
    <n v="28229"/>
    <n v="30918"/>
    <n v="30470"/>
    <n v="26437"/>
    <n v="25989"/>
    <n v="25541"/>
    <n v="30470"/>
    <n v="34055"/>
    <n v="38536"/>
    <n v="35847"/>
    <n v="29126"/>
    <n v="25093"/>
    <n v="17923"/>
    <n v="13890"/>
    <n v="12098"/>
    <n v="8961"/>
    <n v="8513"/>
  </r>
  <r>
    <s v="Camden County"/>
    <s v=" New Jersey"/>
    <n v="2011"/>
    <x v="144"/>
    <n v="513582"/>
    <n v="247912"/>
    <n v="265670"/>
    <n v="33382"/>
    <n v="33896"/>
    <n v="35437"/>
    <n v="36464"/>
    <n v="32869"/>
    <n v="34409"/>
    <n v="32355"/>
    <n v="33896"/>
    <n v="37491"/>
    <n v="39545"/>
    <n v="38518"/>
    <n v="32869"/>
    <n v="26706"/>
    <n v="19002"/>
    <n v="13866"/>
    <n v="11812"/>
    <n v="10271"/>
    <n v="9758"/>
  </r>
  <r>
    <s v="Cape May County"/>
    <s v=" New Jersey"/>
    <n v="2011"/>
    <x v="144"/>
    <n v="97265"/>
    <n v="47423"/>
    <n v="49842"/>
    <n v="4571"/>
    <n v="4765"/>
    <n v="5446"/>
    <n v="6224"/>
    <n v="5252"/>
    <n v="4765"/>
    <n v="4279"/>
    <n v="5057"/>
    <n v="5835"/>
    <n v="7392"/>
    <n v="7878"/>
    <n v="7392"/>
    <n v="7781"/>
    <n v="5933"/>
    <n v="4863"/>
    <n v="4571"/>
    <n v="3112"/>
    <n v="2237"/>
  </r>
  <r>
    <s v="Cumberland County"/>
    <s v=" New Jersey"/>
    <n v="2011"/>
    <x v="144"/>
    <n v="156142"/>
    <n v="80224"/>
    <n v="75918"/>
    <n v="10773"/>
    <n v="10305"/>
    <n v="10149"/>
    <n v="10929"/>
    <n v="10461"/>
    <n v="11242"/>
    <n v="11242"/>
    <n v="11086"/>
    <n v="11398"/>
    <n v="11554"/>
    <n v="10461"/>
    <n v="9212"/>
    <n v="7963"/>
    <n v="5621"/>
    <n v="4684"/>
    <n v="3435"/>
    <n v="2810"/>
    <n v="2966"/>
  </r>
  <r>
    <s v="Essex County"/>
    <s v=" New Jersey"/>
    <n v="2011"/>
    <x v="144"/>
    <n v="781668"/>
    <n v="374526"/>
    <n v="407142"/>
    <n v="53935"/>
    <n v="52371"/>
    <n v="54716"/>
    <n v="54716"/>
    <n v="52371"/>
    <n v="53935"/>
    <n v="53935"/>
    <n v="58625"/>
    <n v="58625"/>
    <n v="59406"/>
    <n v="54716"/>
    <n v="46118"/>
    <n v="37520"/>
    <n v="27358"/>
    <n v="20323"/>
    <n v="16415"/>
    <n v="13288"/>
    <n v="13288"/>
  </r>
  <r>
    <s v="Gloucester County"/>
    <s v=" New Jersey"/>
    <n v="2011"/>
    <x v="144"/>
    <n v="287036"/>
    <n v="139322"/>
    <n v="147714"/>
    <n v="17509"/>
    <n v="19518"/>
    <n v="20666"/>
    <n v="20953"/>
    <n v="18657"/>
    <n v="16361"/>
    <n v="16648"/>
    <n v="19805"/>
    <n v="21814"/>
    <n v="23823"/>
    <n v="22101"/>
    <n v="18370"/>
    <n v="15499"/>
    <n v="10620"/>
    <n v="8037"/>
    <n v="6314"/>
    <n v="5740"/>
    <n v="4305"/>
  </r>
  <r>
    <s v="Hudson County"/>
    <s v=" New Jersey"/>
    <n v="2011"/>
    <x v="144"/>
    <n v="627589"/>
    <n v="310374"/>
    <n v="317215"/>
    <n v="42048"/>
    <n v="33262"/>
    <n v="33262"/>
    <n v="37655"/>
    <n v="47069"/>
    <n v="67152"/>
    <n v="62131"/>
    <n v="52089"/>
    <n v="43931"/>
    <n v="42676"/>
    <n v="38910"/>
    <n v="33262"/>
    <n v="27613"/>
    <n v="20082"/>
    <n v="15689"/>
    <n v="11924"/>
    <n v="9413"/>
    <n v="8158"/>
  </r>
  <r>
    <s v="Hunterdon County"/>
    <s v=" New Jersey"/>
    <n v="2011"/>
    <x v="144"/>
    <n v="128355"/>
    <n v="64028"/>
    <n v="64327"/>
    <n v="6289"/>
    <n v="9498"/>
    <n v="8856"/>
    <n v="8856"/>
    <n v="6161"/>
    <n v="5005"/>
    <n v="5519"/>
    <n v="7829"/>
    <n v="11166"/>
    <n v="12963"/>
    <n v="12322"/>
    <n v="10396"/>
    <n v="7316"/>
    <n v="5390"/>
    <n v="3722"/>
    <n v="2952"/>
    <n v="2438"/>
    <n v="1796"/>
  </r>
  <r>
    <s v="Mercer County"/>
    <s v=" New Jersey"/>
    <n v="2011"/>
    <x v="144"/>
    <n v="365318"/>
    <n v="178424"/>
    <n v="186894"/>
    <n v="21553"/>
    <n v="22649"/>
    <n v="23745"/>
    <n v="27764"/>
    <n v="27033"/>
    <n v="23380"/>
    <n v="23380"/>
    <n v="25937"/>
    <n v="27033"/>
    <n v="28494"/>
    <n v="26668"/>
    <n v="22649"/>
    <n v="18996"/>
    <n v="13516"/>
    <n v="9863"/>
    <n v="9132"/>
    <n v="7306"/>
    <n v="6575"/>
  </r>
  <r>
    <s v="Middlesex County"/>
    <s v=" New Jersey"/>
    <n v="2011"/>
    <x v="144"/>
    <n v="804299"/>
    <n v="395066"/>
    <n v="409233"/>
    <n v="50670"/>
    <n v="51475"/>
    <n v="49866"/>
    <n v="57909"/>
    <n v="56300"/>
    <n v="54692"/>
    <n v="57105"/>
    <n v="59518"/>
    <n v="59518"/>
    <n v="61931"/>
    <n v="58713"/>
    <n v="49866"/>
    <n v="38606"/>
    <n v="27346"/>
    <n v="22520"/>
    <n v="18498"/>
    <n v="16085"/>
    <n v="14477"/>
  </r>
  <r>
    <s v="Monmouth County"/>
    <s v=" New Jersey"/>
    <n v="2011"/>
    <x v="144"/>
    <n v="628920"/>
    <n v="305902"/>
    <n v="323018"/>
    <n v="35219"/>
    <n v="42137"/>
    <n v="45282"/>
    <n v="44653"/>
    <n v="33332"/>
    <n v="31446"/>
    <n v="32074"/>
    <n v="40250"/>
    <n v="49684"/>
    <n v="56602"/>
    <n v="53458"/>
    <n v="43395"/>
    <n v="35848"/>
    <n v="24527"/>
    <n v="18867"/>
    <n v="15723"/>
    <n v="12578"/>
    <n v="13207"/>
  </r>
  <r>
    <s v="Morris County"/>
    <s v=" New Jersey"/>
    <n v="2011"/>
    <x v="144"/>
    <n v="491307"/>
    <n v="240556"/>
    <n v="250751"/>
    <n v="28004"/>
    <n v="33900"/>
    <n v="34882"/>
    <n v="32426"/>
    <n v="23582"/>
    <n v="25056"/>
    <n v="27021"/>
    <n v="33900"/>
    <n v="41269"/>
    <n v="44217"/>
    <n v="39795"/>
    <n v="32917"/>
    <n v="28004"/>
    <n v="20143"/>
    <n v="14247"/>
    <n v="12773"/>
    <n v="9826"/>
    <n v="9334"/>
  </r>
  <r>
    <s v="Ocean County"/>
    <s v=" New Jersey"/>
    <n v="2011"/>
    <x v="144"/>
    <n v="572991"/>
    <n v="274487"/>
    <n v="298504"/>
    <n v="38390"/>
    <n v="36098"/>
    <n v="37244"/>
    <n v="34379"/>
    <n v="29795"/>
    <n v="30941"/>
    <n v="29222"/>
    <n v="32087"/>
    <n v="36671"/>
    <n v="39536"/>
    <n v="37817"/>
    <n v="34952"/>
    <n v="35525"/>
    <n v="30941"/>
    <n v="26930"/>
    <n v="24638"/>
    <n v="20054"/>
    <n v="18335"/>
  </r>
  <r>
    <s v="Passaic County"/>
    <s v=" New Jersey"/>
    <n v="2011"/>
    <x v="144"/>
    <n v="498009"/>
    <n v="241832"/>
    <n v="256177"/>
    <n v="34362"/>
    <n v="32868"/>
    <n v="35358"/>
    <n v="37350"/>
    <n v="35358"/>
    <n v="33864"/>
    <n v="32868"/>
    <n v="34362"/>
    <n v="35856"/>
    <n v="37350"/>
    <n v="34860"/>
    <n v="29382"/>
    <n v="24402"/>
    <n v="17928"/>
    <n v="13446"/>
    <n v="10956"/>
    <n v="8466"/>
    <n v="8964"/>
  </r>
  <r>
    <s v="Salem County"/>
    <s v=" New Jersey"/>
    <n v="2011"/>
    <x v="144"/>
    <n v="65984"/>
    <n v="32077"/>
    <n v="33907"/>
    <n v="3893"/>
    <n v="3959"/>
    <n v="4750"/>
    <n v="4750"/>
    <n v="3761"/>
    <n v="3563"/>
    <n v="3563"/>
    <n v="3893"/>
    <n v="4816"/>
    <n v="5278"/>
    <n v="5278"/>
    <n v="4552"/>
    <n v="4091"/>
    <n v="2837"/>
    <n v="2111"/>
    <n v="1979"/>
    <n v="1583"/>
    <n v="1319"/>
  </r>
  <r>
    <s v="Somerset County"/>
    <s v=" New Jersey"/>
    <n v="2011"/>
    <x v="144"/>
    <n v="321304"/>
    <n v="156667"/>
    <n v="164637"/>
    <n v="19599"/>
    <n v="23133"/>
    <n v="23133"/>
    <n v="21206"/>
    <n v="14458"/>
    <n v="16707"/>
    <n v="19278"/>
    <n v="23133"/>
    <n v="26989"/>
    <n v="29559"/>
    <n v="26989"/>
    <n v="20563"/>
    <n v="17029"/>
    <n v="11566"/>
    <n v="8353"/>
    <n v="6747"/>
    <n v="5783"/>
    <n v="6426"/>
  </r>
  <r>
    <s v="Sussex County"/>
    <s v=" New Jersey"/>
    <n v="2011"/>
    <x v="144"/>
    <n v="149589"/>
    <n v="74358"/>
    <n v="75231"/>
    <n v="8077"/>
    <n v="10022"/>
    <n v="10919"/>
    <n v="11219"/>
    <n v="7329"/>
    <n v="6581"/>
    <n v="7629"/>
    <n v="9872"/>
    <n v="12565"/>
    <n v="14210"/>
    <n v="13463"/>
    <n v="11219"/>
    <n v="8975"/>
    <n v="6282"/>
    <n v="3739"/>
    <n v="2842"/>
    <n v="2543"/>
    <n v="1795"/>
  </r>
  <r>
    <s v="Union County"/>
    <s v=" New Jersey"/>
    <n v="2011"/>
    <x v="144"/>
    <n v="532378"/>
    <n v="258116"/>
    <n v="274262"/>
    <n v="35669"/>
    <n v="35669"/>
    <n v="36201"/>
    <n v="36201"/>
    <n v="31942"/>
    <n v="33539"/>
    <n v="35136"/>
    <n v="37798"/>
    <n v="41525"/>
    <n v="42590"/>
    <n v="39395"/>
    <n v="33007"/>
    <n v="26086"/>
    <n v="19165"/>
    <n v="13841"/>
    <n v="12244"/>
    <n v="10647"/>
    <n v="11179"/>
  </r>
  <r>
    <s v="Warren County"/>
    <s v=" New Jersey"/>
    <n v="2011"/>
    <x v="144"/>
    <n v="108829"/>
    <n v="52952"/>
    <n v="55877"/>
    <n v="6312"/>
    <n v="7291"/>
    <n v="7618"/>
    <n v="7618"/>
    <n v="5767"/>
    <n v="5223"/>
    <n v="5550"/>
    <n v="7400"/>
    <n v="8815"/>
    <n v="9794"/>
    <n v="9032"/>
    <n v="7073"/>
    <n v="6638"/>
    <n v="4353"/>
    <n v="3156"/>
    <n v="2938"/>
    <n v="2394"/>
    <n v="2067"/>
  </r>
  <r>
    <s v="Bernalillo County"/>
    <s v=" New Mexico"/>
    <n v="2011"/>
    <x v="145"/>
    <n v="655306"/>
    <n v="320890"/>
    <n v="334416"/>
    <n v="45216"/>
    <n v="43250"/>
    <n v="42594"/>
    <n v="44560"/>
    <n v="49803"/>
    <n v="51113"/>
    <n v="43905"/>
    <n v="41939"/>
    <n v="42594"/>
    <n v="47182"/>
    <n v="46526"/>
    <n v="41939"/>
    <n v="34731"/>
    <n v="23591"/>
    <n v="19003"/>
    <n v="14416"/>
    <n v="11140"/>
    <n v="10484"/>
  </r>
  <r>
    <s v="Catron County"/>
    <s v=" New Mexico"/>
    <n v="2011"/>
    <x v="145"/>
    <n v="3687"/>
    <n v="2096"/>
    <n v="1591"/>
    <n v="70"/>
    <n v="151"/>
    <n v="99"/>
    <n v="206"/>
    <n v="29"/>
    <n v="88"/>
    <n v="103"/>
    <n v="195"/>
    <n v="140"/>
    <n v="265"/>
    <n v="361"/>
    <n v="420"/>
    <n v="471"/>
    <n v="390"/>
    <n v="331"/>
    <n v="217"/>
    <n v="117"/>
    <n v="29"/>
  </r>
  <r>
    <s v="Chaves County"/>
    <s v=" New Mexico"/>
    <n v="2011"/>
    <x v="145"/>
    <n v="64949"/>
    <n v="32072"/>
    <n v="32877"/>
    <n v="5260"/>
    <n v="4416"/>
    <n v="5325"/>
    <n v="5585"/>
    <n v="4221"/>
    <n v="4156"/>
    <n v="3507"/>
    <n v="3312"/>
    <n v="4156"/>
    <n v="4221"/>
    <n v="4221"/>
    <n v="4026"/>
    <n v="3247"/>
    <n v="2597"/>
    <n v="2078"/>
    <n v="1948"/>
    <n v="1428"/>
    <n v="1104"/>
  </r>
  <r>
    <s v="Cibola County"/>
    <s v=" New Mexico"/>
    <n v="2011"/>
    <x v="145"/>
    <n v="27316"/>
    <n v="13861"/>
    <n v="13455"/>
    <n v="1966"/>
    <n v="1912"/>
    <n v="2076"/>
    <n v="2048"/>
    <n v="1748"/>
    <n v="1720"/>
    <n v="1666"/>
    <n v="1830"/>
    <n v="1748"/>
    <n v="1939"/>
    <n v="2021"/>
    <n v="1611"/>
    <n v="1529"/>
    <n v="1038"/>
    <n v="983"/>
    <n v="628"/>
    <n v="437"/>
    <n v="382"/>
  </r>
  <r>
    <s v="Colfax County"/>
    <s v=" New Mexico"/>
    <n v="2011"/>
    <x v="145"/>
    <n v="13762"/>
    <n v="6961"/>
    <n v="6801"/>
    <n v="701"/>
    <n v="701"/>
    <n v="867"/>
    <n v="935"/>
    <n v="660"/>
    <n v="715"/>
    <n v="619"/>
    <n v="770"/>
    <n v="743"/>
    <n v="1032"/>
    <n v="1156"/>
    <n v="1238"/>
    <n v="935"/>
    <n v="867"/>
    <n v="660"/>
    <n v="522"/>
    <n v="357"/>
    <n v="302"/>
  </r>
  <r>
    <s v="Curry County"/>
    <s v=" New Mexico"/>
    <n v="2011"/>
    <x v="145"/>
    <n v="47453"/>
    <n v="23792"/>
    <n v="23661"/>
    <n v="4270"/>
    <n v="3796"/>
    <n v="3226"/>
    <n v="3464"/>
    <n v="3986"/>
    <n v="3748"/>
    <n v="3036"/>
    <n v="2989"/>
    <n v="2847"/>
    <n v="2989"/>
    <n v="3036"/>
    <n v="2467"/>
    <n v="2135"/>
    <n v="1708"/>
    <n v="1281"/>
    <n v="1091"/>
    <n v="759"/>
    <n v="569"/>
  </r>
  <r>
    <s v="Oldham County"/>
    <s v=" Texas"/>
    <n v="2011"/>
    <x v="134"/>
    <n v="2020"/>
    <n v="977"/>
    <n v="1043"/>
    <n v="84"/>
    <n v="115"/>
    <n v="155"/>
    <n v="137"/>
    <n v="48"/>
    <n v="117"/>
    <n v="60"/>
    <n v="115"/>
    <n v="80"/>
    <n v="181"/>
    <n v="147"/>
    <n v="214"/>
    <n v="135"/>
    <n v="80"/>
    <n v="109"/>
    <n v="82"/>
    <n v="54"/>
    <n v="96"/>
  </r>
  <r>
    <s v="Do?a Ana County"/>
    <s v=" New Mexico"/>
    <n v="2011"/>
    <x v="145"/>
    <n v="205637"/>
    <n v="100932"/>
    <n v="104705"/>
    <n v="15628"/>
    <n v="14600"/>
    <n v="15217"/>
    <n v="17890"/>
    <n v="18918"/>
    <n v="14805"/>
    <n v="12132"/>
    <n v="12132"/>
    <n v="11310"/>
    <n v="13160"/>
    <n v="12955"/>
    <n v="11515"/>
    <n v="10076"/>
    <n v="7608"/>
    <n v="6374"/>
    <n v="4729"/>
    <n v="3495"/>
    <n v="2878"/>
  </r>
  <r>
    <s v="Eddy County"/>
    <s v=" New Mexico"/>
    <n v="2011"/>
    <x v="145"/>
    <n v="53228"/>
    <n v="26445"/>
    <n v="26783"/>
    <n v="3832"/>
    <n v="4045"/>
    <n v="3725"/>
    <n v="3779"/>
    <n v="3300"/>
    <n v="3513"/>
    <n v="3033"/>
    <n v="3140"/>
    <n v="3087"/>
    <n v="3832"/>
    <n v="3938"/>
    <n v="3459"/>
    <n v="3087"/>
    <n v="1969"/>
    <n v="1916"/>
    <n v="1703"/>
    <n v="1117"/>
    <n v="798"/>
  </r>
  <r>
    <s v="Grant County"/>
    <s v=" New Mexico"/>
    <n v="2011"/>
    <x v="145"/>
    <n v="29684"/>
    <n v="14718"/>
    <n v="14966"/>
    <n v="1781"/>
    <n v="1573"/>
    <n v="1899"/>
    <n v="1840"/>
    <n v="1781"/>
    <n v="1454"/>
    <n v="1246"/>
    <n v="1306"/>
    <n v="1751"/>
    <n v="1870"/>
    <n v="2166"/>
    <n v="2493"/>
    <n v="2315"/>
    <n v="2077"/>
    <n v="1365"/>
    <n v="1157"/>
    <n v="831"/>
    <n v="801"/>
  </r>
  <r>
    <s v="Guadalupe County"/>
    <s v=" New Mexico"/>
    <n v="2011"/>
    <x v="145"/>
    <n v="4684"/>
    <n v="2625"/>
    <n v="2059"/>
    <n v="229"/>
    <n v="262"/>
    <n v="365"/>
    <n v="276"/>
    <n v="323"/>
    <n v="281"/>
    <n v="393"/>
    <n v="210"/>
    <n v="407"/>
    <n v="318"/>
    <n v="309"/>
    <n v="210"/>
    <n v="304"/>
    <n v="313"/>
    <n v="187"/>
    <n v="126"/>
    <n v="88"/>
    <n v="84"/>
  </r>
  <r>
    <s v="Harding County"/>
    <s v=" New Mexico"/>
    <n v="2011"/>
    <x v="145"/>
    <n v="673"/>
    <n v="358"/>
    <n v="315"/>
    <n v="30"/>
    <n v="16"/>
    <n v="28"/>
    <n v="47"/>
    <n v="41"/>
    <n v="24"/>
    <n v="14"/>
    <n v="12"/>
    <n v="43"/>
    <n v="51"/>
    <n v="63"/>
    <n v="102"/>
    <n v="65"/>
    <n v="30"/>
    <n v="34"/>
    <n v="30"/>
    <n v="14"/>
    <n v="22"/>
  </r>
  <r>
    <s v="Hidalgo County"/>
    <s v=" New Mexico"/>
    <n v="2011"/>
    <x v="145"/>
    <n v="4953"/>
    <n v="2437"/>
    <n v="2516"/>
    <n v="396"/>
    <n v="351"/>
    <n v="386"/>
    <n v="312"/>
    <n v="321"/>
    <n v="465"/>
    <n v="212"/>
    <n v="267"/>
    <n v="386"/>
    <n v="302"/>
    <n v="307"/>
    <n v="307"/>
    <n v="267"/>
    <n v="212"/>
    <n v="227"/>
    <n v="74"/>
    <n v="89"/>
    <n v="69"/>
  </r>
  <r>
    <s v="Lea County"/>
    <s v=" New Mexico"/>
    <n v="2011"/>
    <x v="145"/>
    <n v="63690"/>
    <n v="32456"/>
    <n v="31234"/>
    <n v="5732"/>
    <n v="4776"/>
    <n v="5031"/>
    <n v="4967"/>
    <n v="4713"/>
    <n v="4840"/>
    <n v="4267"/>
    <n v="3821"/>
    <n v="3948"/>
    <n v="4076"/>
    <n v="4330"/>
    <n v="3566"/>
    <n v="2611"/>
    <n v="2101"/>
    <n v="1719"/>
    <n v="1337"/>
    <n v="955"/>
    <n v="891"/>
  </r>
  <r>
    <s v="Lincoln County"/>
    <s v=" New Mexico"/>
    <n v="2011"/>
    <x v="145"/>
    <n v="20476"/>
    <n v="10076"/>
    <n v="10400"/>
    <n v="982"/>
    <n v="859"/>
    <n v="1351"/>
    <n v="1187"/>
    <n v="819"/>
    <n v="921"/>
    <n v="819"/>
    <n v="1064"/>
    <n v="1023"/>
    <n v="1576"/>
    <n v="1699"/>
    <n v="2047"/>
    <n v="1719"/>
    <n v="1412"/>
    <n v="1310"/>
    <n v="880"/>
    <n v="491"/>
    <n v="327"/>
  </r>
  <r>
    <s v="Los Alamos County"/>
    <s v=" New Mexico"/>
    <n v="2011"/>
    <x v="145"/>
    <n v="18040"/>
    <n v="9019"/>
    <n v="9021"/>
    <n v="956"/>
    <n v="1208"/>
    <n v="1353"/>
    <n v="1190"/>
    <n v="577"/>
    <n v="685"/>
    <n v="1046"/>
    <n v="1190"/>
    <n v="1208"/>
    <n v="1587"/>
    <n v="1731"/>
    <n v="1695"/>
    <n v="1064"/>
    <n v="721"/>
    <n v="631"/>
    <n v="432"/>
    <n v="505"/>
    <n v="252"/>
  </r>
  <r>
    <s v="McKinley County"/>
    <s v=" New Mexico"/>
    <n v="2011"/>
    <x v="145"/>
    <n v="71290"/>
    <n v="34368"/>
    <n v="36922"/>
    <n v="5917"/>
    <n v="6202"/>
    <n v="6416"/>
    <n v="7129"/>
    <n v="5560"/>
    <n v="4134"/>
    <n v="4277"/>
    <n v="4491"/>
    <n v="4419"/>
    <n v="4562"/>
    <n v="4562"/>
    <n v="3849"/>
    <n v="3065"/>
    <n v="2138"/>
    <n v="1710"/>
    <n v="1140"/>
    <n v="926"/>
    <n v="641"/>
  </r>
  <r>
    <s v="Mora County"/>
    <s v=" New Mexico"/>
    <n v="2011"/>
    <x v="145"/>
    <n v="4878"/>
    <n v="2577"/>
    <n v="2301"/>
    <n v="278"/>
    <n v="156"/>
    <n v="199"/>
    <n v="404"/>
    <n v="156"/>
    <n v="321"/>
    <n v="170"/>
    <n v="282"/>
    <n v="356"/>
    <n v="404"/>
    <n v="502"/>
    <n v="360"/>
    <n v="297"/>
    <n v="312"/>
    <n v="151"/>
    <n v="253"/>
    <n v="126"/>
    <n v="136"/>
  </r>
  <r>
    <s v="Otero County"/>
    <s v=" New Mexico"/>
    <n v="2011"/>
    <x v="145"/>
    <n v="63494"/>
    <n v="32046"/>
    <n v="31448"/>
    <n v="4698"/>
    <n v="4889"/>
    <n v="3492"/>
    <n v="4571"/>
    <n v="5016"/>
    <n v="4381"/>
    <n v="3746"/>
    <n v="3682"/>
    <n v="3492"/>
    <n v="4254"/>
    <n v="4381"/>
    <n v="3555"/>
    <n v="3873"/>
    <n v="2793"/>
    <n v="2793"/>
    <n v="1841"/>
    <n v="1142"/>
    <n v="825"/>
  </r>
  <r>
    <s v="Quay County"/>
    <s v=" New Mexico"/>
    <n v="2011"/>
    <x v="145"/>
    <n v="9000"/>
    <n v="4307"/>
    <n v="4693"/>
    <n v="486"/>
    <n v="495"/>
    <n v="594"/>
    <n v="774"/>
    <n v="279"/>
    <n v="387"/>
    <n v="342"/>
    <n v="522"/>
    <n v="594"/>
    <n v="630"/>
    <n v="603"/>
    <n v="648"/>
    <n v="765"/>
    <n v="603"/>
    <n v="477"/>
    <n v="315"/>
    <n v="252"/>
    <n v="234"/>
  </r>
  <r>
    <s v="Rio Arriba County"/>
    <s v=" New Mexico"/>
    <n v="2011"/>
    <x v="145"/>
    <n v="40216"/>
    <n v="19814"/>
    <n v="20402"/>
    <n v="2815"/>
    <n v="2694"/>
    <n v="2815"/>
    <n v="2815"/>
    <n v="2453"/>
    <n v="2412"/>
    <n v="2372"/>
    <n v="2412"/>
    <n v="2654"/>
    <n v="2935"/>
    <n v="3096"/>
    <n v="2774"/>
    <n v="2493"/>
    <n v="1849"/>
    <n v="1407"/>
    <n v="965"/>
    <n v="563"/>
    <n v="723"/>
  </r>
  <r>
    <s v="Roosevelt County"/>
    <s v=" New Mexico"/>
    <n v="2011"/>
    <x v="145"/>
    <n v="19622"/>
    <n v="9979"/>
    <n v="9643"/>
    <n v="1471"/>
    <n v="1255"/>
    <n v="1452"/>
    <n v="1765"/>
    <n v="2688"/>
    <n v="1275"/>
    <n v="981"/>
    <n v="1177"/>
    <n v="1177"/>
    <n v="1000"/>
    <n v="1138"/>
    <n v="1059"/>
    <n v="824"/>
    <n v="647"/>
    <n v="627"/>
    <n v="470"/>
    <n v="333"/>
    <n v="274"/>
  </r>
  <r>
    <s v="Sandoval County"/>
    <s v=" New Mexico"/>
    <n v="2011"/>
    <x v="145"/>
    <n v="128280"/>
    <n v="62740"/>
    <n v="65540"/>
    <n v="8979"/>
    <n v="9492"/>
    <n v="9877"/>
    <n v="9236"/>
    <n v="6927"/>
    <n v="7311"/>
    <n v="7825"/>
    <n v="8979"/>
    <n v="8594"/>
    <n v="9877"/>
    <n v="9492"/>
    <n v="8594"/>
    <n v="7568"/>
    <n v="5259"/>
    <n v="3848"/>
    <n v="2565"/>
    <n v="2052"/>
    <n v="1795"/>
  </r>
  <r>
    <s v="San Juan County"/>
    <s v=" New Mexico"/>
    <n v="2011"/>
    <x v="145"/>
    <n v="128160"/>
    <n v="63672"/>
    <n v="64488"/>
    <n v="10765"/>
    <n v="10637"/>
    <n v="9740"/>
    <n v="10124"/>
    <n v="8971"/>
    <n v="9483"/>
    <n v="8202"/>
    <n v="7689"/>
    <n v="7433"/>
    <n v="8971"/>
    <n v="8843"/>
    <n v="8074"/>
    <n v="5510"/>
    <n v="4870"/>
    <n v="2947"/>
    <n v="2435"/>
    <n v="1922"/>
    <n v="1537"/>
  </r>
  <r>
    <s v="San Miguel County"/>
    <s v=" New Mexico"/>
    <n v="2011"/>
    <x v="145"/>
    <n v="29300"/>
    <n v="14462"/>
    <n v="14838"/>
    <n v="1611"/>
    <n v="1787"/>
    <n v="1963"/>
    <n v="2402"/>
    <n v="1963"/>
    <n v="1640"/>
    <n v="1435"/>
    <n v="1582"/>
    <n v="1875"/>
    <n v="2197"/>
    <n v="2344"/>
    <n v="2197"/>
    <n v="1963"/>
    <n v="1406"/>
    <n v="1172"/>
    <n v="615"/>
    <n v="556"/>
    <n v="556"/>
  </r>
  <r>
    <s v="Santa Fe County"/>
    <s v=" New Mexico"/>
    <n v="2011"/>
    <x v="145"/>
    <n v="143053"/>
    <n v="69582"/>
    <n v="73471"/>
    <n v="8154"/>
    <n v="8154"/>
    <n v="8583"/>
    <n v="8583"/>
    <n v="8010"/>
    <n v="7867"/>
    <n v="8297"/>
    <n v="8726"/>
    <n v="9727"/>
    <n v="10728"/>
    <n v="11730"/>
    <n v="12302"/>
    <n v="11301"/>
    <n v="7724"/>
    <n v="5006"/>
    <n v="3576"/>
    <n v="2431"/>
    <n v="2288"/>
  </r>
  <r>
    <s v="Sierra County"/>
    <s v=" New Mexico"/>
    <n v="2011"/>
    <x v="145"/>
    <n v="11925"/>
    <n v="5868"/>
    <n v="6057"/>
    <n v="417"/>
    <n v="751"/>
    <n v="810"/>
    <n v="715"/>
    <n v="453"/>
    <n v="679"/>
    <n v="178"/>
    <n v="131"/>
    <n v="369"/>
    <n v="703"/>
    <n v="942"/>
    <n v="1168"/>
    <n v="1001"/>
    <n v="1025"/>
    <n v="858"/>
    <n v="739"/>
    <n v="405"/>
    <n v="572"/>
  </r>
  <r>
    <s v="Socorro County"/>
    <s v=" New Mexico"/>
    <n v="2011"/>
    <x v="145"/>
    <n v="17926"/>
    <n v="8949"/>
    <n v="8977"/>
    <n v="1344"/>
    <n v="1183"/>
    <n v="1147"/>
    <n v="1541"/>
    <n v="1559"/>
    <n v="1039"/>
    <n v="968"/>
    <n v="770"/>
    <n v="1111"/>
    <n v="1272"/>
    <n v="1236"/>
    <n v="1183"/>
    <n v="1129"/>
    <n v="788"/>
    <n v="681"/>
    <n v="484"/>
    <n v="197"/>
    <n v="322"/>
  </r>
  <r>
    <s v="Taos County"/>
    <s v=" New Mexico"/>
    <n v="2011"/>
    <x v="145"/>
    <n v="32720"/>
    <n v="16074"/>
    <n v="16646"/>
    <n v="1799"/>
    <n v="1897"/>
    <n v="1865"/>
    <n v="1865"/>
    <n v="1636"/>
    <n v="1603"/>
    <n v="1603"/>
    <n v="1963"/>
    <n v="2094"/>
    <n v="2584"/>
    <n v="2650"/>
    <n v="3108"/>
    <n v="2617"/>
    <n v="1930"/>
    <n v="1439"/>
    <n v="948"/>
    <n v="556"/>
    <n v="588"/>
  </r>
  <r>
    <s v="Torrance County"/>
    <s v=" New Mexico"/>
    <n v="2011"/>
    <x v="145"/>
    <n v="16391"/>
    <n v="8476"/>
    <n v="7915"/>
    <n v="885"/>
    <n v="1016"/>
    <n v="1278"/>
    <n v="1360"/>
    <n v="819"/>
    <n v="704"/>
    <n v="786"/>
    <n v="1016"/>
    <n v="1065"/>
    <n v="1344"/>
    <n v="1344"/>
    <n v="1163"/>
    <n v="1278"/>
    <n v="852"/>
    <n v="639"/>
    <n v="426"/>
    <n v="163"/>
    <n v="229"/>
  </r>
  <r>
    <s v="Stafford County"/>
    <s v=" Kansas"/>
    <n v="2011"/>
    <x v="112"/>
    <n v="4433"/>
    <n v="2385"/>
    <n v="2048"/>
    <n v="239"/>
    <n v="345"/>
    <n v="385"/>
    <n v="195"/>
    <n v="217"/>
    <n v="243"/>
    <n v="212"/>
    <n v="203"/>
    <n v="217"/>
    <n v="403"/>
    <n v="314"/>
    <n v="301"/>
    <n v="363"/>
    <n v="168"/>
    <n v="199"/>
    <n v="195"/>
    <n v="119"/>
    <n v="101"/>
  </r>
  <r>
    <s v="Valencia County"/>
    <s v=" New Mexico"/>
    <n v="2011"/>
    <x v="145"/>
    <n v="75640"/>
    <n v="38123"/>
    <n v="37517"/>
    <n v="5294"/>
    <n v="5446"/>
    <n v="5673"/>
    <n v="5899"/>
    <n v="4765"/>
    <n v="4538"/>
    <n v="4311"/>
    <n v="5143"/>
    <n v="4538"/>
    <n v="5824"/>
    <n v="5446"/>
    <n v="5143"/>
    <n v="4311"/>
    <n v="3252"/>
    <n v="2344"/>
    <n v="1512"/>
    <n v="1361"/>
    <n v="832"/>
  </r>
  <r>
    <s v="Albany County"/>
    <s v=" New York"/>
    <n v="2011"/>
    <x v="128"/>
    <n v="303957"/>
    <n v="146825"/>
    <n v="157132"/>
    <n v="15197"/>
    <n v="15805"/>
    <n v="18237"/>
    <n v="24620"/>
    <n v="28571"/>
    <n v="20669"/>
    <n v="17629"/>
    <n v="17629"/>
    <n v="20669"/>
    <n v="22492"/>
    <n v="22492"/>
    <n v="20973"/>
    <n v="16717"/>
    <n v="11550"/>
    <n v="8814"/>
    <n v="7902"/>
    <n v="6991"/>
    <n v="6991"/>
  </r>
  <r>
    <s v="Bronx County"/>
    <s v=" New York"/>
    <n v="2011"/>
    <x v="128"/>
    <n v="1374593"/>
    <n v="644641"/>
    <n v="729952"/>
    <n v="104469"/>
    <n v="97596"/>
    <n v="101719"/>
    <n v="114091"/>
    <n v="109967"/>
    <n v="105843"/>
    <n v="96221"/>
    <n v="90723"/>
    <n v="98970"/>
    <n v="96221"/>
    <n v="85224"/>
    <n v="71478"/>
    <n v="59107"/>
    <n v="43986"/>
    <n v="34364"/>
    <n v="26117"/>
    <n v="19244"/>
    <n v="19244"/>
  </r>
  <r>
    <s v="Broome County"/>
    <s v=" New York"/>
    <n v="2011"/>
    <x v="128"/>
    <n v="200448"/>
    <n v="97979"/>
    <n v="102469"/>
    <n v="10423"/>
    <n v="11024"/>
    <n v="11826"/>
    <n v="16035"/>
    <n v="17438"/>
    <n v="12628"/>
    <n v="10222"/>
    <n v="10824"/>
    <n v="12026"/>
    <n v="15234"/>
    <n v="15434"/>
    <n v="13029"/>
    <n v="11625"/>
    <n v="8619"/>
    <n v="7015"/>
    <n v="6414"/>
    <n v="5211"/>
    <n v="5412"/>
  </r>
  <r>
    <s v="Cattaraugus County"/>
    <s v=" New York"/>
    <n v="2011"/>
    <x v="128"/>
    <n v="80478"/>
    <n v="39858"/>
    <n v="40620"/>
    <n v="4909"/>
    <n v="5392"/>
    <n v="5231"/>
    <n v="5955"/>
    <n v="5311"/>
    <n v="4265"/>
    <n v="4104"/>
    <n v="4587"/>
    <n v="5231"/>
    <n v="6116"/>
    <n v="6438"/>
    <n v="6116"/>
    <n v="4667"/>
    <n v="3541"/>
    <n v="2816"/>
    <n v="2494"/>
    <n v="1690"/>
    <n v="1690"/>
  </r>
  <r>
    <s v="Cayuga County"/>
    <s v=" New York"/>
    <n v="2011"/>
    <x v="128"/>
    <n v="80204"/>
    <n v="40982"/>
    <n v="39222"/>
    <n v="4170"/>
    <n v="4812"/>
    <n v="5052"/>
    <n v="5614"/>
    <n v="4892"/>
    <n v="4651"/>
    <n v="4571"/>
    <n v="4812"/>
    <n v="6175"/>
    <n v="6576"/>
    <n v="6496"/>
    <n v="5854"/>
    <n v="4411"/>
    <n v="3528"/>
    <n v="2646"/>
    <n v="2325"/>
    <n v="2005"/>
    <n v="1764"/>
  </r>
  <r>
    <s v="Chautauqua County"/>
    <s v=" New York"/>
    <n v="2011"/>
    <x v="128"/>
    <n v="135018"/>
    <n v="66428"/>
    <n v="68590"/>
    <n v="7425"/>
    <n v="7966"/>
    <n v="8641"/>
    <n v="10936"/>
    <n v="10126"/>
    <n v="7290"/>
    <n v="6615"/>
    <n v="7831"/>
    <n v="8236"/>
    <n v="9991"/>
    <n v="10396"/>
    <n v="9451"/>
    <n v="8236"/>
    <n v="5940"/>
    <n v="4995"/>
    <n v="4320"/>
    <n v="3510"/>
    <n v="3510"/>
  </r>
  <r>
    <s v="Chemung County"/>
    <s v=" New York"/>
    <n v="2011"/>
    <x v="128"/>
    <n v="88731"/>
    <n v="44171"/>
    <n v="44560"/>
    <n v="5412"/>
    <n v="4702"/>
    <n v="6211"/>
    <n v="6033"/>
    <n v="5767"/>
    <n v="5057"/>
    <n v="5146"/>
    <n v="5235"/>
    <n v="6122"/>
    <n v="6743"/>
    <n v="7098"/>
    <n v="5856"/>
    <n v="5590"/>
    <n v="3726"/>
    <n v="2928"/>
    <n v="2750"/>
    <n v="2129"/>
    <n v="2218"/>
  </r>
  <r>
    <s v="Chenango County"/>
    <s v=" New York"/>
    <n v="2011"/>
    <x v="128"/>
    <n v="50788"/>
    <n v="25212"/>
    <n v="25576"/>
    <n v="2793"/>
    <n v="3301"/>
    <n v="3352"/>
    <n v="3707"/>
    <n v="2539"/>
    <n v="2590"/>
    <n v="2539"/>
    <n v="2996"/>
    <n v="3402"/>
    <n v="4113"/>
    <n v="4215"/>
    <n v="3758"/>
    <n v="3250"/>
    <n v="2488"/>
    <n v="1980"/>
    <n v="1422"/>
    <n v="1218"/>
    <n v="1218"/>
  </r>
  <r>
    <s v="Talladega County"/>
    <s v=" Alabama"/>
    <n v="2011"/>
    <x v="104"/>
    <n v="82265"/>
    <n v="42363"/>
    <n v="39902"/>
    <n v="4030"/>
    <n v="4277"/>
    <n v="4606"/>
    <n v="6663"/>
    <n v="7321"/>
    <n v="5429"/>
    <n v="5018"/>
    <n v="5182"/>
    <n v="6169"/>
    <n v="6745"/>
    <n v="6334"/>
    <n v="5264"/>
    <n v="4524"/>
    <n v="3208"/>
    <n v="2632"/>
    <n v="2056"/>
    <n v="1563"/>
    <n v="1316"/>
  </r>
  <r>
    <s v="Columbia County"/>
    <s v=" New York"/>
    <n v="2011"/>
    <x v="128"/>
    <n v="63055"/>
    <n v="31882"/>
    <n v="31173"/>
    <n v="3026"/>
    <n v="3404"/>
    <n v="3783"/>
    <n v="4413"/>
    <n v="3215"/>
    <n v="2900"/>
    <n v="2963"/>
    <n v="3215"/>
    <n v="4792"/>
    <n v="5296"/>
    <n v="5296"/>
    <n v="5044"/>
    <n v="4603"/>
    <n v="3152"/>
    <n v="2774"/>
    <n v="2143"/>
    <n v="1387"/>
    <n v="1639"/>
  </r>
  <r>
    <s v="Cortland County"/>
    <s v=" New York"/>
    <n v="2011"/>
    <x v="128"/>
    <n v="49441"/>
    <n v="24162"/>
    <n v="25279"/>
    <n v="2669"/>
    <n v="2669"/>
    <n v="3114"/>
    <n v="4894"/>
    <n v="5834"/>
    <n v="2620"/>
    <n v="2422"/>
    <n v="2719"/>
    <n v="3213"/>
    <n v="3559"/>
    <n v="3411"/>
    <n v="3114"/>
    <n v="2669"/>
    <n v="1928"/>
    <n v="1483"/>
    <n v="1186"/>
    <n v="840"/>
    <n v="988"/>
  </r>
  <r>
    <s v="Delaware County"/>
    <s v=" New York"/>
    <n v="2011"/>
    <x v="128"/>
    <n v="48079"/>
    <n v="24180"/>
    <n v="23899"/>
    <n v="2403"/>
    <n v="2211"/>
    <n v="2932"/>
    <n v="3798"/>
    <n v="2932"/>
    <n v="2163"/>
    <n v="2163"/>
    <n v="2644"/>
    <n v="2740"/>
    <n v="3605"/>
    <n v="3942"/>
    <n v="3846"/>
    <n v="3413"/>
    <n v="2884"/>
    <n v="2115"/>
    <n v="1875"/>
    <n v="1250"/>
    <n v="1105"/>
  </r>
  <r>
    <s v="Dutchess County"/>
    <s v=" New York"/>
    <n v="2011"/>
    <x v="128"/>
    <n v="296842"/>
    <n v="147867"/>
    <n v="148975"/>
    <n v="15435"/>
    <n v="17513"/>
    <n v="20482"/>
    <n v="24341"/>
    <n v="21075"/>
    <n v="15732"/>
    <n v="15732"/>
    <n v="19294"/>
    <n v="22263"/>
    <n v="25528"/>
    <n v="24044"/>
    <n v="20185"/>
    <n v="16029"/>
    <n v="11576"/>
    <n v="9202"/>
    <n v="7717"/>
    <n v="5936"/>
    <n v="5046"/>
  </r>
  <r>
    <s v="Erie County"/>
    <s v=" New York"/>
    <n v="2011"/>
    <x v="128"/>
    <n v="919714"/>
    <n v="443093"/>
    <n v="476621"/>
    <n v="48744"/>
    <n v="55182"/>
    <n v="57941"/>
    <n v="66219"/>
    <n v="67139"/>
    <n v="57941"/>
    <n v="49664"/>
    <n v="54263"/>
    <n v="62540"/>
    <n v="69898"/>
    <n v="71737"/>
    <n v="62540"/>
    <n v="51503"/>
    <n v="38627"/>
    <n v="31270"/>
    <n v="28511"/>
    <n v="25751"/>
    <n v="21153"/>
  </r>
  <r>
    <s v="Essex County"/>
    <s v=" New York"/>
    <n v="2011"/>
    <x v="128"/>
    <n v="39357"/>
    <n v="20504"/>
    <n v="18853"/>
    <n v="1810"/>
    <n v="2046"/>
    <n v="2125"/>
    <n v="2440"/>
    <n v="2203"/>
    <n v="2164"/>
    <n v="2282"/>
    <n v="2400"/>
    <n v="2794"/>
    <n v="3148"/>
    <n v="3227"/>
    <n v="3227"/>
    <n v="2440"/>
    <n v="2046"/>
    <n v="1613"/>
    <n v="1377"/>
    <n v="1101"/>
    <n v="905"/>
  </r>
  <r>
    <s v="Franklin County"/>
    <s v=" New York"/>
    <n v="2011"/>
    <x v="128"/>
    <n v="51711"/>
    <n v="28509"/>
    <n v="23202"/>
    <n v="2688"/>
    <n v="3050"/>
    <n v="2844"/>
    <n v="3516"/>
    <n v="3723"/>
    <n v="3723"/>
    <n v="3206"/>
    <n v="3671"/>
    <n v="3723"/>
    <n v="4447"/>
    <n v="4033"/>
    <n v="3257"/>
    <n v="2895"/>
    <n v="2016"/>
    <n v="1758"/>
    <n v="1241"/>
    <n v="1034"/>
    <n v="827"/>
  </r>
  <r>
    <s v="Fulton County"/>
    <s v=" New York"/>
    <n v="2011"/>
    <x v="128"/>
    <n v="55456"/>
    <n v="27608"/>
    <n v="27848"/>
    <n v="2939"/>
    <n v="3382"/>
    <n v="3604"/>
    <n v="3937"/>
    <n v="2939"/>
    <n v="3160"/>
    <n v="2994"/>
    <n v="3105"/>
    <n v="4381"/>
    <n v="4547"/>
    <n v="4270"/>
    <n v="3992"/>
    <n v="3327"/>
    <n v="2550"/>
    <n v="1885"/>
    <n v="1497"/>
    <n v="1497"/>
    <n v="1386"/>
  </r>
  <r>
    <s v="Genesee County"/>
    <s v=" New York"/>
    <n v="2011"/>
    <x v="128"/>
    <n v="59966"/>
    <n v="29743"/>
    <n v="30223"/>
    <n v="3358"/>
    <n v="3717"/>
    <n v="3717"/>
    <n v="4257"/>
    <n v="3777"/>
    <n v="3298"/>
    <n v="3118"/>
    <n v="3897"/>
    <n v="4197"/>
    <n v="4917"/>
    <n v="4977"/>
    <n v="3957"/>
    <n v="3478"/>
    <n v="2638"/>
    <n v="2038"/>
    <n v="1499"/>
    <n v="1439"/>
    <n v="1679"/>
  </r>
  <r>
    <s v="Greene County"/>
    <s v=" New York"/>
    <n v="2011"/>
    <x v="128"/>
    <n v="49298"/>
    <n v="25744"/>
    <n v="23554"/>
    <n v="2267"/>
    <n v="2267"/>
    <n v="3105"/>
    <n v="3549"/>
    <n v="3155"/>
    <n v="2267"/>
    <n v="2612"/>
    <n v="3155"/>
    <n v="3302"/>
    <n v="4141"/>
    <n v="3993"/>
    <n v="3845"/>
    <n v="3155"/>
    <n v="2415"/>
    <n v="2317"/>
    <n v="1478"/>
    <n v="1232"/>
    <n v="1035"/>
  </r>
  <r>
    <s v="Hamilton County"/>
    <s v=" New York"/>
    <n v="2011"/>
    <x v="128"/>
    <n v="4870"/>
    <n v="2460"/>
    <n v="2410"/>
    <n v="180"/>
    <n v="214"/>
    <n v="262"/>
    <n v="233"/>
    <n v="165"/>
    <n v="175"/>
    <n v="170"/>
    <n v="267"/>
    <n v="287"/>
    <n v="384"/>
    <n v="462"/>
    <n v="448"/>
    <n v="496"/>
    <n v="404"/>
    <n v="233"/>
    <n v="199"/>
    <n v="160"/>
    <n v="112"/>
  </r>
  <r>
    <s v="Herkimer County"/>
    <s v=" New York"/>
    <n v="2011"/>
    <x v="128"/>
    <n v="64354"/>
    <n v="31416"/>
    <n v="32938"/>
    <n v="3539"/>
    <n v="3925"/>
    <n v="4183"/>
    <n v="4697"/>
    <n v="3732"/>
    <n v="3539"/>
    <n v="3282"/>
    <n v="3796"/>
    <n v="4247"/>
    <n v="5019"/>
    <n v="4955"/>
    <n v="4633"/>
    <n v="4054"/>
    <n v="2895"/>
    <n v="2381"/>
    <n v="1801"/>
    <n v="1866"/>
    <n v="1737"/>
  </r>
  <r>
    <s v="Jefferson County"/>
    <s v=" New York"/>
    <n v="2011"/>
    <x v="128"/>
    <n v="115941"/>
    <n v="59628"/>
    <n v="56313"/>
    <n v="9159"/>
    <n v="8231"/>
    <n v="7072"/>
    <n v="7999"/>
    <n v="11710"/>
    <n v="9739"/>
    <n v="7652"/>
    <n v="7072"/>
    <n v="8115"/>
    <n v="7768"/>
    <n v="7304"/>
    <n v="5797"/>
    <n v="5797"/>
    <n v="3826"/>
    <n v="3014"/>
    <n v="2434"/>
    <n v="1970"/>
    <n v="1855"/>
  </r>
  <r>
    <s v="Kings County"/>
    <s v=" New York"/>
    <n v="2011"/>
    <x v="128"/>
    <n v="2486119"/>
    <n v="1171941"/>
    <n v="1314178"/>
    <n v="176514"/>
    <n v="159111"/>
    <n v="156625"/>
    <n v="169056"/>
    <n v="191431"/>
    <n v="221264"/>
    <n v="196403"/>
    <n v="176514"/>
    <n v="166569"/>
    <n v="164083"/>
    <n v="159111"/>
    <n v="141708"/>
    <n v="119333"/>
    <n v="84528"/>
    <n v="67125"/>
    <n v="52208"/>
    <n v="42264"/>
    <n v="39777"/>
  </r>
  <r>
    <s v="Union County"/>
    <s v=" Mississippi"/>
    <n v="2011"/>
    <x v="126"/>
    <n v="27037"/>
    <n v="13593"/>
    <n v="13444"/>
    <n v="1784"/>
    <n v="1649"/>
    <n v="2000"/>
    <n v="1946"/>
    <n v="1514"/>
    <n v="1459"/>
    <n v="1487"/>
    <n v="1541"/>
    <n v="1784"/>
    <n v="2189"/>
    <n v="2217"/>
    <n v="1892"/>
    <n v="1459"/>
    <n v="1162"/>
    <n v="946"/>
    <n v="919"/>
    <n v="648"/>
    <n v="432"/>
  </r>
  <r>
    <s v="Livingston County"/>
    <s v=" New York"/>
    <n v="2011"/>
    <x v="128"/>
    <n v="65387"/>
    <n v="32663"/>
    <n v="32724"/>
    <n v="3073"/>
    <n v="3530"/>
    <n v="4119"/>
    <n v="5950"/>
    <n v="6407"/>
    <n v="3269"/>
    <n v="3007"/>
    <n v="3792"/>
    <n v="4707"/>
    <n v="5296"/>
    <n v="5230"/>
    <n v="4380"/>
    <n v="3792"/>
    <n v="2680"/>
    <n v="1961"/>
    <n v="1503"/>
    <n v="1242"/>
    <n v="1569"/>
  </r>
  <r>
    <s v="Madison County"/>
    <s v=" New York"/>
    <n v="2011"/>
    <x v="128"/>
    <n v="73156"/>
    <n v="36015"/>
    <n v="37141"/>
    <n v="3950"/>
    <n v="4316"/>
    <n v="4755"/>
    <n v="6876"/>
    <n v="6145"/>
    <n v="3584"/>
    <n v="3730"/>
    <n v="4169"/>
    <n v="4974"/>
    <n v="5852"/>
    <n v="5852"/>
    <n v="5120"/>
    <n v="3877"/>
    <n v="3145"/>
    <n v="2414"/>
    <n v="1828"/>
    <n v="1463"/>
    <n v="1243"/>
  </r>
  <r>
    <s v="Monroe County"/>
    <s v=" New York"/>
    <n v="2011"/>
    <x v="128"/>
    <n v="742783"/>
    <n v="358325"/>
    <n v="384458"/>
    <n v="43081"/>
    <n v="45309"/>
    <n v="49766"/>
    <n v="58679"/>
    <n v="57194"/>
    <n v="47538"/>
    <n v="41595"/>
    <n v="44566"/>
    <n v="50509"/>
    <n v="56451"/>
    <n v="55708"/>
    <n v="49023"/>
    <n v="40853"/>
    <n v="28968"/>
    <n v="22283"/>
    <n v="18569"/>
    <n v="16341"/>
    <n v="17084"/>
  </r>
  <r>
    <s v="Montgomery County"/>
    <s v=" New York"/>
    <n v="2011"/>
    <x v="128"/>
    <n v="49985"/>
    <n v="24353"/>
    <n v="25632"/>
    <n v="2849"/>
    <n v="3398"/>
    <n v="3299"/>
    <n v="3498"/>
    <n v="2799"/>
    <n v="2899"/>
    <n v="2649"/>
    <n v="3099"/>
    <n v="3348"/>
    <n v="3698"/>
    <n v="3648"/>
    <n v="3498"/>
    <n v="2949"/>
    <n v="1849"/>
    <n v="1799"/>
    <n v="1249"/>
    <n v="1649"/>
    <n v="1699"/>
  </r>
  <r>
    <s v="Nassau County"/>
    <s v=" New York"/>
    <n v="2011"/>
    <x v="128"/>
    <n v="1332947"/>
    <n v="644672"/>
    <n v="688275"/>
    <n v="73312"/>
    <n v="83975"/>
    <n v="93306"/>
    <n v="94639"/>
    <n v="78643"/>
    <n v="70646"/>
    <n v="70646"/>
    <n v="82642"/>
    <n v="98638"/>
    <n v="109301"/>
    <n v="105302"/>
    <n v="90640"/>
    <n v="77310"/>
    <n v="53317"/>
    <n v="43987"/>
    <n v="39988"/>
    <n v="34656"/>
    <n v="31990"/>
  </r>
  <r>
    <s v="New York County"/>
    <s v=" New York"/>
    <n v="2011"/>
    <x v="128"/>
    <n v="1588257"/>
    <n v="746858"/>
    <n v="841399"/>
    <n v="79412"/>
    <n v="60353"/>
    <n v="60353"/>
    <n v="77824"/>
    <n v="136590"/>
    <n v="185826"/>
    <n v="155649"/>
    <n v="127060"/>
    <n v="112766"/>
    <n v="104824"/>
    <n v="98471"/>
    <n v="93707"/>
    <n v="82589"/>
    <n v="65118"/>
    <n v="47647"/>
    <n v="38118"/>
    <n v="30176"/>
    <n v="30176"/>
  </r>
  <r>
    <s v="Niagara County"/>
    <s v=" New York"/>
    <n v="2011"/>
    <x v="128"/>
    <n v="216036"/>
    <n v="104721"/>
    <n v="111315"/>
    <n v="11449"/>
    <n v="12530"/>
    <n v="14042"/>
    <n v="15338"/>
    <n v="13826"/>
    <n v="12314"/>
    <n v="11233"/>
    <n v="12962"/>
    <n v="14906"/>
    <n v="17498"/>
    <n v="17714"/>
    <n v="15770"/>
    <n v="12530"/>
    <n v="9073"/>
    <n v="7561"/>
    <n v="6481"/>
    <n v="5832"/>
    <n v="5184"/>
  </r>
  <r>
    <s v="Oneida County"/>
    <s v=" New York"/>
    <n v="2011"/>
    <x v="128"/>
    <n v="234549"/>
    <n v="116990"/>
    <n v="117559"/>
    <n v="13134"/>
    <n v="14072"/>
    <n v="14542"/>
    <n v="17356"/>
    <n v="15949"/>
    <n v="13838"/>
    <n v="12431"/>
    <n v="13603"/>
    <n v="16418"/>
    <n v="18060"/>
    <n v="17591"/>
    <n v="15245"/>
    <n v="14072"/>
    <n v="10085"/>
    <n v="7974"/>
    <n v="7036"/>
    <n v="6098"/>
    <n v="6567"/>
  </r>
  <r>
    <s v="Onondaga County"/>
    <s v=" New York"/>
    <n v="2011"/>
    <x v="128"/>
    <n v="464921"/>
    <n v="223841"/>
    <n v="241080"/>
    <n v="27430"/>
    <n v="29290"/>
    <n v="30684"/>
    <n v="37193"/>
    <n v="34404"/>
    <n v="29754"/>
    <n v="25570"/>
    <n v="26500"/>
    <n v="33009"/>
    <n v="35798"/>
    <n v="35333"/>
    <n v="31149"/>
    <n v="24175"/>
    <n v="18596"/>
    <n v="13017"/>
    <n v="12552"/>
    <n v="9763"/>
    <n v="11158"/>
  </r>
  <r>
    <s v="Ontario County"/>
    <s v=" New York"/>
    <n v="2011"/>
    <x v="128"/>
    <n v="107070"/>
    <n v="52348"/>
    <n v="54722"/>
    <n v="5781"/>
    <n v="6424"/>
    <n v="7494"/>
    <n v="7923"/>
    <n v="6531"/>
    <n v="5353"/>
    <n v="4925"/>
    <n v="6424"/>
    <n v="7816"/>
    <n v="8993"/>
    <n v="8565"/>
    <n v="7709"/>
    <n v="7066"/>
    <n v="5139"/>
    <n v="3426"/>
    <n v="2997"/>
    <n v="2462"/>
    <n v="2141"/>
  </r>
  <r>
    <s v="Orange County"/>
    <s v=" New York"/>
    <n v="2011"/>
    <x v="128"/>
    <n v="371833"/>
    <n v="185910"/>
    <n v="185923"/>
    <n v="26400"/>
    <n v="27515"/>
    <n v="29374"/>
    <n v="30118"/>
    <n v="24540"/>
    <n v="20078"/>
    <n v="21194"/>
    <n v="23425"/>
    <n v="30490"/>
    <n v="29746"/>
    <n v="27143"/>
    <n v="21938"/>
    <n v="18963"/>
    <n v="12642"/>
    <n v="9295"/>
    <n v="7064"/>
    <n v="5949"/>
    <n v="5577"/>
  </r>
  <r>
    <s v="Orleans County"/>
    <s v=" New York"/>
    <n v="2011"/>
    <x v="128"/>
    <n v="43011"/>
    <n v="21346"/>
    <n v="21665"/>
    <n v="2279"/>
    <n v="2537"/>
    <n v="2924"/>
    <n v="3268"/>
    <n v="2795"/>
    <n v="2365"/>
    <n v="2408"/>
    <n v="2537"/>
    <n v="3311"/>
    <n v="3612"/>
    <n v="3440"/>
    <n v="2838"/>
    <n v="2623"/>
    <n v="1935"/>
    <n v="1290"/>
    <n v="989"/>
    <n v="860"/>
    <n v="946"/>
  </r>
  <r>
    <s v="Oswego County"/>
    <s v=" New York"/>
    <n v="2011"/>
    <x v="128"/>
    <n v="122206"/>
    <n v="60859"/>
    <n v="61347"/>
    <n v="7087"/>
    <n v="7454"/>
    <n v="8310"/>
    <n v="10998"/>
    <n v="10020"/>
    <n v="6721"/>
    <n v="6232"/>
    <n v="7087"/>
    <n v="9043"/>
    <n v="10020"/>
    <n v="9287"/>
    <n v="8432"/>
    <n v="6354"/>
    <n v="4643"/>
    <n v="3666"/>
    <n v="2932"/>
    <n v="2077"/>
    <n v="1833"/>
  </r>
  <r>
    <s v="Otsego County"/>
    <s v=" New York"/>
    <n v="2011"/>
    <x v="128"/>
    <n v="62380"/>
    <n v="30129"/>
    <n v="32251"/>
    <n v="2744"/>
    <n v="3306"/>
    <n v="3181"/>
    <n v="6238"/>
    <n v="6799"/>
    <n v="2744"/>
    <n v="2682"/>
    <n v="3119"/>
    <n v="3867"/>
    <n v="4428"/>
    <n v="4678"/>
    <n v="4740"/>
    <n v="3680"/>
    <n v="3181"/>
    <n v="2058"/>
    <n v="1809"/>
    <n v="1559"/>
    <n v="1559"/>
  </r>
  <r>
    <s v="Putnam County"/>
    <s v=" New York"/>
    <n v="2011"/>
    <x v="128"/>
    <n v="99662"/>
    <n v="49705"/>
    <n v="49957"/>
    <n v="5082"/>
    <n v="6577"/>
    <n v="7574"/>
    <n v="7076"/>
    <n v="4883"/>
    <n v="4684"/>
    <n v="4883"/>
    <n v="6677"/>
    <n v="8670"/>
    <n v="9667"/>
    <n v="8670"/>
    <n v="7773"/>
    <n v="5282"/>
    <n v="4285"/>
    <n v="2591"/>
    <n v="2092"/>
    <n v="1594"/>
    <n v="1494"/>
  </r>
  <r>
    <s v="Queens County"/>
    <s v=" New York"/>
    <n v="2011"/>
    <x v="128"/>
    <n v="2213977"/>
    <n v="1071353"/>
    <n v="1142624"/>
    <n v="132838"/>
    <n v="119554"/>
    <n v="123982"/>
    <n v="137266"/>
    <n v="157192"/>
    <n v="185974"/>
    <n v="174904"/>
    <n v="163834"/>
    <n v="166048"/>
    <n v="163834"/>
    <n v="154978"/>
    <n v="135052"/>
    <n v="112912"/>
    <n v="81917"/>
    <n v="66419"/>
    <n v="50921"/>
    <n v="42065"/>
    <n v="39851"/>
  </r>
  <r>
    <s v="Rensselaer County"/>
    <s v=" New York"/>
    <n v="2011"/>
    <x v="128"/>
    <n v="159053"/>
    <n v="78318"/>
    <n v="80735"/>
    <n v="8906"/>
    <n v="8906"/>
    <n v="10020"/>
    <n v="12247"/>
    <n v="12247"/>
    <n v="10179"/>
    <n v="9225"/>
    <n v="9384"/>
    <n v="11610"/>
    <n v="12406"/>
    <n v="12406"/>
    <n v="10656"/>
    <n v="9543"/>
    <n v="6362"/>
    <n v="4612"/>
    <n v="3658"/>
    <n v="3340"/>
    <n v="3658"/>
  </r>
  <r>
    <s v="Richmond County"/>
    <s v=" New York"/>
    <n v="2011"/>
    <x v="128"/>
    <n v="466034"/>
    <n v="226036"/>
    <n v="239998"/>
    <n v="28428"/>
    <n v="29360"/>
    <n v="31224"/>
    <n v="32622"/>
    <n v="30758"/>
    <n v="30292"/>
    <n v="29826"/>
    <n v="32156"/>
    <n v="34486"/>
    <n v="36350"/>
    <n v="34952"/>
    <n v="31224"/>
    <n v="26097"/>
    <n v="18175"/>
    <n v="13981"/>
    <n v="10718"/>
    <n v="8388"/>
    <n v="7456"/>
  </r>
  <r>
    <s v="Rockland County"/>
    <s v=" New York"/>
    <n v="2011"/>
    <x v="128"/>
    <n v="308682"/>
    <n v="151316"/>
    <n v="157366"/>
    <n v="23459"/>
    <n v="23768"/>
    <n v="24385"/>
    <n v="23459"/>
    <n v="18829"/>
    <n v="17286"/>
    <n v="16668"/>
    <n v="17594"/>
    <n v="21916"/>
    <n v="22842"/>
    <n v="21299"/>
    <n v="18829"/>
    <n v="17286"/>
    <n v="12347"/>
    <n v="9260"/>
    <n v="8025"/>
    <n v="5556"/>
    <n v="5864"/>
  </r>
  <r>
    <s v="St. Lawrence County"/>
    <s v=" New York"/>
    <n v="2011"/>
    <x v="128"/>
    <n v="111809"/>
    <n v="56703"/>
    <n v="55106"/>
    <n v="6484"/>
    <n v="6261"/>
    <n v="6708"/>
    <n v="10510"/>
    <n v="11180"/>
    <n v="6373"/>
    <n v="5702"/>
    <n v="6484"/>
    <n v="7043"/>
    <n v="8050"/>
    <n v="7938"/>
    <n v="7155"/>
    <n v="6484"/>
    <n v="4360"/>
    <n v="3689"/>
    <n v="2907"/>
    <n v="2459"/>
    <n v="1900"/>
  </r>
  <r>
    <s v="Saratoga County"/>
    <s v=" New York"/>
    <n v="2011"/>
    <x v="128"/>
    <n v="218520"/>
    <n v="107481"/>
    <n v="111039"/>
    <n v="12018"/>
    <n v="14640"/>
    <n v="14203"/>
    <n v="14422"/>
    <n v="12018"/>
    <n v="12018"/>
    <n v="12455"/>
    <n v="15733"/>
    <n v="17044"/>
    <n v="18792"/>
    <n v="16826"/>
    <n v="15514"/>
    <n v="13111"/>
    <n v="10051"/>
    <n v="6118"/>
    <n v="5244"/>
    <n v="3714"/>
    <n v="4151"/>
  </r>
  <r>
    <s v="Schenectady County"/>
    <s v=" New York"/>
    <n v="2011"/>
    <x v="128"/>
    <n v="153935"/>
    <n v="74630"/>
    <n v="79305"/>
    <n v="8928"/>
    <n v="9697"/>
    <n v="10159"/>
    <n v="11083"/>
    <n v="9697"/>
    <n v="9236"/>
    <n v="8928"/>
    <n v="9390"/>
    <n v="11083"/>
    <n v="12006"/>
    <n v="11699"/>
    <n v="10005"/>
    <n v="8620"/>
    <n v="5695"/>
    <n v="4925"/>
    <n v="3848"/>
    <n v="4464"/>
    <n v="4156"/>
  </r>
  <r>
    <s v="Schoharie County"/>
    <s v=" New York"/>
    <n v="2011"/>
    <x v="128"/>
    <n v="32766"/>
    <n v="16508"/>
    <n v="16258"/>
    <n v="1507"/>
    <n v="2031"/>
    <n v="1703"/>
    <n v="2850"/>
    <n v="2424"/>
    <n v="1671"/>
    <n v="1572"/>
    <n v="1867"/>
    <n v="2195"/>
    <n v="2490"/>
    <n v="2588"/>
    <n v="2391"/>
    <n v="2293"/>
    <n v="1572"/>
    <n v="1245"/>
    <n v="1015"/>
    <n v="720"/>
    <n v="622"/>
  </r>
  <r>
    <s v="Schuyler County"/>
    <s v=" New York"/>
    <n v="2011"/>
    <x v="128"/>
    <n v="18490"/>
    <n v="9214"/>
    <n v="9276"/>
    <n v="850"/>
    <n v="942"/>
    <n v="1294"/>
    <n v="1349"/>
    <n v="998"/>
    <n v="906"/>
    <n v="869"/>
    <n v="1164"/>
    <n v="1238"/>
    <n v="1553"/>
    <n v="1534"/>
    <n v="1516"/>
    <n v="1201"/>
    <n v="961"/>
    <n v="702"/>
    <n v="554"/>
    <n v="425"/>
    <n v="406"/>
  </r>
  <r>
    <s v="Seneca County"/>
    <s v=" New York"/>
    <n v="2011"/>
    <x v="128"/>
    <n v="35306"/>
    <n v="18324"/>
    <n v="16982"/>
    <n v="1977"/>
    <n v="1977"/>
    <n v="2153"/>
    <n v="2330"/>
    <n v="2365"/>
    <n v="2188"/>
    <n v="2083"/>
    <n v="2153"/>
    <n v="2365"/>
    <n v="2753"/>
    <n v="2683"/>
    <n v="2577"/>
    <n v="2224"/>
    <n v="1553"/>
    <n v="1235"/>
    <n v="1023"/>
    <n v="882"/>
    <n v="776"/>
  </r>
  <r>
    <s v="Steuben County"/>
    <s v=" New York"/>
    <n v="2011"/>
    <x v="128"/>
    <n v="98837"/>
    <n v="49074"/>
    <n v="49763"/>
    <n v="5732"/>
    <n v="6226"/>
    <n v="7017"/>
    <n v="6918"/>
    <n v="5337"/>
    <n v="5436"/>
    <n v="5436"/>
    <n v="6127"/>
    <n v="6424"/>
    <n v="7709"/>
    <n v="7808"/>
    <n v="7215"/>
    <n v="6029"/>
    <n v="4645"/>
    <n v="3459"/>
    <n v="2866"/>
    <n v="2668"/>
    <n v="1877"/>
  </r>
  <r>
    <s v="Suffolk County"/>
    <s v=" New York"/>
    <n v="2011"/>
    <x v="128"/>
    <n v="1487177"/>
    <n v="731503"/>
    <n v="755674"/>
    <n v="87743"/>
    <n v="96666"/>
    <n v="107076"/>
    <n v="107076"/>
    <n v="87743"/>
    <n v="80307"/>
    <n v="84769"/>
    <n v="99640"/>
    <n v="120461"/>
    <n v="126410"/>
    <n v="113025"/>
    <n v="95179"/>
    <n v="80307"/>
    <n v="59487"/>
    <n v="44615"/>
    <n v="38666"/>
    <n v="28256"/>
    <n v="26769"/>
  </r>
  <r>
    <s v="Sullivan County"/>
    <s v=" New York"/>
    <n v="2011"/>
    <x v="128"/>
    <n v="77553"/>
    <n v="39559"/>
    <n v="37994"/>
    <n v="4575"/>
    <n v="4575"/>
    <n v="5040"/>
    <n v="5661"/>
    <n v="4265"/>
    <n v="4342"/>
    <n v="4110"/>
    <n v="4420"/>
    <n v="6204"/>
    <n v="6204"/>
    <n v="6126"/>
    <n v="5428"/>
    <n v="5273"/>
    <n v="3877"/>
    <n v="2791"/>
    <n v="1628"/>
    <n v="1551"/>
    <n v="1395"/>
  </r>
  <r>
    <s v="Tioga County"/>
    <s v=" New York"/>
    <n v="2011"/>
    <x v="128"/>
    <n v="51287"/>
    <n v="25357"/>
    <n v="25930"/>
    <n v="2974"/>
    <n v="3128"/>
    <n v="3743"/>
    <n v="3641"/>
    <n v="2615"/>
    <n v="2564"/>
    <n v="2666"/>
    <n v="2615"/>
    <n v="3897"/>
    <n v="4410"/>
    <n v="4513"/>
    <n v="3538"/>
    <n v="3128"/>
    <n v="2410"/>
    <n v="1897"/>
    <n v="1538"/>
    <n v="1025"/>
    <n v="1025"/>
  </r>
  <r>
    <s v="Tompkins County"/>
    <s v=" New York"/>
    <n v="2011"/>
    <x v="128"/>
    <n v="101033"/>
    <n v="49996"/>
    <n v="51037"/>
    <n v="4344"/>
    <n v="4243"/>
    <n v="4647"/>
    <n v="13437"/>
    <n v="17478"/>
    <n v="7274"/>
    <n v="5657"/>
    <n v="5556"/>
    <n v="5051"/>
    <n v="5859"/>
    <n v="6061"/>
    <n v="5859"/>
    <n v="4950"/>
    <n v="3334"/>
    <n v="2222"/>
    <n v="2020"/>
    <n v="1515"/>
    <n v="1717"/>
  </r>
  <r>
    <s v="Ulster County"/>
    <s v=" New York"/>
    <n v="2011"/>
    <x v="128"/>
    <n v="182710"/>
    <n v="90881"/>
    <n v="91829"/>
    <n v="8952"/>
    <n v="10231"/>
    <n v="10779"/>
    <n v="13337"/>
    <n v="12424"/>
    <n v="10049"/>
    <n v="9866"/>
    <n v="12058"/>
    <n v="13155"/>
    <n v="15347"/>
    <n v="14982"/>
    <n v="13337"/>
    <n v="11693"/>
    <n v="8039"/>
    <n v="6029"/>
    <n v="4750"/>
    <n v="4019"/>
    <n v="3836"/>
  </r>
  <r>
    <s v="Washington County"/>
    <s v=" New York"/>
    <n v="2011"/>
    <x v="128"/>
    <n v="63174"/>
    <n v="32842"/>
    <n v="30332"/>
    <n v="3285"/>
    <n v="3348"/>
    <n v="4106"/>
    <n v="4232"/>
    <n v="3790"/>
    <n v="3790"/>
    <n v="3474"/>
    <n v="3979"/>
    <n v="4990"/>
    <n v="5243"/>
    <n v="5117"/>
    <n v="4674"/>
    <n v="3600"/>
    <n v="2906"/>
    <n v="2211"/>
    <n v="2021"/>
    <n v="1200"/>
    <n v="1263"/>
  </r>
  <r>
    <s v="Wayne County"/>
    <s v=" New York"/>
    <n v="2011"/>
    <x v="128"/>
    <n v="93628"/>
    <n v="46440"/>
    <n v="47188"/>
    <n v="5430"/>
    <n v="5804"/>
    <n v="6834"/>
    <n v="6741"/>
    <n v="4868"/>
    <n v="4681"/>
    <n v="4681"/>
    <n v="5898"/>
    <n v="7209"/>
    <n v="8052"/>
    <n v="7771"/>
    <n v="6647"/>
    <n v="5711"/>
    <n v="4494"/>
    <n v="2715"/>
    <n v="2621"/>
    <n v="1778"/>
    <n v="1591"/>
  </r>
  <r>
    <s v="Westchester County"/>
    <s v=" New York"/>
    <n v="2011"/>
    <x v="128"/>
    <n v="944249"/>
    <n v="454185"/>
    <n v="490064"/>
    <n v="57599"/>
    <n v="62320"/>
    <n v="66097"/>
    <n v="66097"/>
    <n v="52877"/>
    <n v="51933"/>
    <n v="54766"/>
    <n v="62320"/>
    <n v="73651"/>
    <n v="75539"/>
    <n v="71762"/>
    <n v="61376"/>
    <n v="50989"/>
    <n v="37769"/>
    <n v="29271"/>
    <n v="25494"/>
    <n v="22661"/>
    <n v="21717"/>
  </r>
  <r>
    <s v="Wyoming County"/>
    <s v=" New York"/>
    <n v="2011"/>
    <x v="128"/>
    <n v="42223"/>
    <n v="22980"/>
    <n v="19243"/>
    <n v="2068"/>
    <n v="2660"/>
    <n v="2280"/>
    <n v="2786"/>
    <n v="2406"/>
    <n v="2828"/>
    <n v="2575"/>
    <n v="2955"/>
    <n v="3293"/>
    <n v="3673"/>
    <n v="3462"/>
    <n v="3124"/>
    <n v="2280"/>
    <n v="1773"/>
    <n v="1435"/>
    <n v="1013"/>
    <n v="760"/>
    <n v="802"/>
  </r>
  <r>
    <s v="Alamance County"/>
    <s v=" North Carolina"/>
    <n v="2011"/>
    <x v="131"/>
    <n v="149439"/>
    <n v="71113"/>
    <n v="78326"/>
    <n v="9564"/>
    <n v="10012"/>
    <n v="9713"/>
    <n v="11058"/>
    <n v="10460"/>
    <n v="8368"/>
    <n v="8667"/>
    <n v="10460"/>
    <n v="10460"/>
    <n v="11058"/>
    <n v="10460"/>
    <n v="9713"/>
    <n v="7621"/>
    <n v="6425"/>
    <n v="4931"/>
    <n v="3437"/>
    <n v="3885"/>
    <n v="3138"/>
  </r>
  <r>
    <s v="Alexander County"/>
    <s v=" North Carolina"/>
    <n v="2011"/>
    <x v="131"/>
    <n v="36964"/>
    <n v="18584"/>
    <n v="18380"/>
    <n v="2180"/>
    <n v="2402"/>
    <n v="2365"/>
    <n v="2476"/>
    <n v="1885"/>
    <n v="2291"/>
    <n v="2143"/>
    <n v="2439"/>
    <n v="3068"/>
    <n v="2846"/>
    <n v="2624"/>
    <n v="2402"/>
    <n v="2365"/>
    <n v="1848"/>
    <n v="1515"/>
    <n v="887"/>
    <n v="665"/>
    <n v="554"/>
  </r>
  <r>
    <s v="Alleghany County"/>
    <s v=" North Carolina"/>
    <n v="2011"/>
    <x v="131"/>
    <n v="11106"/>
    <n v="5606"/>
    <n v="5500"/>
    <n v="544"/>
    <n v="677"/>
    <n v="566"/>
    <n v="621"/>
    <n v="621"/>
    <n v="410"/>
    <n v="555"/>
    <n v="544"/>
    <n v="799"/>
    <n v="732"/>
    <n v="932"/>
    <n v="944"/>
    <n v="810"/>
    <n v="755"/>
    <n v="577"/>
    <n v="466"/>
    <n v="266"/>
    <n v="266"/>
  </r>
  <r>
    <s v="Anson County"/>
    <s v=" North Carolina"/>
    <n v="2011"/>
    <x v="131"/>
    <n v="26788"/>
    <n v="13972"/>
    <n v="12816"/>
    <n v="1607"/>
    <n v="1500"/>
    <n v="1821"/>
    <n v="1580"/>
    <n v="1741"/>
    <n v="1741"/>
    <n v="1848"/>
    <n v="1634"/>
    <n v="2143"/>
    <n v="1928"/>
    <n v="2009"/>
    <n v="1660"/>
    <n v="1714"/>
    <n v="1312"/>
    <n v="857"/>
    <n v="508"/>
    <n v="642"/>
    <n v="508"/>
  </r>
  <r>
    <s v="Ashe County"/>
    <s v=" North Carolina"/>
    <n v="2011"/>
    <x v="131"/>
    <n v="26991"/>
    <n v="13209"/>
    <n v="13782"/>
    <n v="1430"/>
    <n v="1538"/>
    <n v="1376"/>
    <n v="1322"/>
    <n v="1295"/>
    <n v="1457"/>
    <n v="1457"/>
    <n v="1970"/>
    <n v="1538"/>
    <n v="2024"/>
    <n v="1997"/>
    <n v="2321"/>
    <n v="1808"/>
    <n v="1646"/>
    <n v="1403"/>
    <n v="998"/>
    <n v="782"/>
    <n v="566"/>
  </r>
  <r>
    <s v="Avery County"/>
    <s v=" North Carolina"/>
    <n v="2011"/>
    <x v="131"/>
    <n v="17844"/>
    <n v="9744"/>
    <n v="8100"/>
    <n v="767"/>
    <n v="678"/>
    <n v="1017"/>
    <n v="1070"/>
    <n v="1338"/>
    <n v="1070"/>
    <n v="1231"/>
    <n v="1284"/>
    <n v="1195"/>
    <n v="1356"/>
    <n v="1320"/>
    <n v="1373"/>
    <n v="1052"/>
    <n v="1088"/>
    <n v="642"/>
    <n v="481"/>
    <n v="499"/>
    <n v="374"/>
  </r>
  <r>
    <s v="Beaufort County"/>
    <s v=" North Carolina"/>
    <n v="2011"/>
    <x v="131"/>
    <n v="47392"/>
    <n v="22695"/>
    <n v="24697"/>
    <n v="2843"/>
    <n v="3412"/>
    <n v="2511"/>
    <n v="2701"/>
    <n v="2511"/>
    <n v="2369"/>
    <n v="2748"/>
    <n v="2701"/>
    <n v="2938"/>
    <n v="3222"/>
    <n v="3649"/>
    <n v="3507"/>
    <n v="3886"/>
    <n v="2890"/>
    <n v="2037"/>
    <n v="1611"/>
    <n v="995"/>
    <n v="947"/>
  </r>
  <r>
    <s v="Bertie County"/>
    <s v=" North Carolina"/>
    <n v="2011"/>
    <x v="131"/>
    <n v="21082"/>
    <n v="10407"/>
    <n v="10675"/>
    <n v="1180"/>
    <n v="1159"/>
    <n v="1243"/>
    <n v="1243"/>
    <n v="1454"/>
    <n v="1243"/>
    <n v="1096"/>
    <n v="1307"/>
    <n v="1264"/>
    <n v="1665"/>
    <n v="1728"/>
    <n v="1665"/>
    <n v="1201"/>
    <n v="990"/>
    <n v="885"/>
    <n v="695"/>
    <n v="590"/>
    <n v="421"/>
  </r>
  <r>
    <s v="Brunswick County"/>
    <s v=" North Carolina"/>
    <n v="2011"/>
    <x v="131"/>
    <n v="105242"/>
    <n v="51312"/>
    <n v="53930"/>
    <n v="5577"/>
    <n v="5893"/>
    <n v="5051"/>
    <n v="5156"/>
    <n v="4420"/>
    <n v="5577"/>
    <n v="5577"/>
    <n v="6209"/>
    <n v="6104"/>
    <n v="6945"/>
    <n v="7366"/>
    <n v="9261"/>
    <n v="10208"/>
    <n v="8840"/>
    <n v="5577"/>
    <n v="3472"/>
    <n v="2420"/>
    <n v="1473"/>
  </r>
  <r>
    <s v="Buncombe County"/>
    <s v=" North Carolina"/>
    <n v="2011"/>
    <x v="131"/>
    <n v="236230"/>
    <n v="113459"/>
    <n v="122771"/>
    <n v="13228"/>
    <n v="13465"/>
    <n v="13465"/>
    <n v="13937"/>
    <n v="14646"/>
    <n v="15591"/>
    <n v="15827"/>
    <n v="15827"/>
    <n v="16299"/>
    <n v="17244"/>
    <n v="17481"/>
    <n v="16536"/>
    <n v="15591"/>
    <n v="10866"/>
    <n v="8504"/>
    <n v="6614"/>
    <n v="5669"/>
    <n v="5433"/>
  </r>
  <r>
    <s v="Burke County"/>
    <s v=" North Carolina"/>
    <n v="2011"/>
    <x v="131"/>
    <n v="90753"/>
    <n v="45385"/>
    <n v="45368"/>
    <n v="4991"/>
    <n v="5626"/>
    <n v="5626"/>
    <n v="7078"/>
    <n v="5263"/>
    <n v="4719"/>
    <n v="4991"/>
    <n v="5717"/>
    <n v="6806"/>
    <n v="7078"/>
    <n v="6534"/>
    <n v="6261"/>
    <n v="5808"/>
    <n v="4174"/>
    <n v="3902"/>
    <n v="2813"/>
    <n v="1633"/>
    <n v="1815"/>
  </r>
  <r>
    <s v="Cabarrus County"/>
    <s v=" North Carolina"/>
    <n v="2011"/>
    <x v="131"/>
    <n v="174730"/>
    <n v="85194"/>
    <n v="89536"/>
    <n v="12930"/>
    <n v="13279"/>
    <n v="13803"/>
    <n v="11881"/>
    <n v="9085"/>
    <n v="10483"/>
    <n v="12056"/>
    <n v="14502"/>
    <n v="13803"/>
    <n v="13628"/>
    <n v="11706"/>
    <n v="9784"/>
    <n v="8561"/>
    <n v="6290"/>
    <n v="4368"/>
    <n v="3494"/>
    <n v="2620"/>
    <n v="2446"/>
  </r>
  <r>
    <s v="Caldwell County"/>
    <s v=" North Carolina"/>
    <n v="2011"/>
    <x v="131"/>
    <n v="82464"/>
    <n v="40562"/>
    <n v="41902"/>
    <n v="4700"/>
    <n v="4782"/>
    <n v="5854"/>
    <n v="5607"/>
    <n v="4370"/>
    <n v="4040"/>
    <n v="4617"/>
    <n v="6349"/>
    <n v="5854"/>
    <n v="6432"/>
    <n v="6349"/>
    <n v="5854"/>
    <n v="5277"/>
    <n v="4370"/>
    <n v="2968"/>
    <n v="2391"/>
    <n v="1484"/>
    <n v="1319"/>
  </r>
  <r>
    <s v="Camden County"/>
    <s v=" North Carolina"/>
    <n v="2011"/>
    <x v="131"/>
    <n v="9858"/>
    <n v="4964"/>
    <n v="4894"/>
    <n v="571"/>
    <n v="699"/>
    <n v="897"/>
    <n v="808"/>
    <n v="502"/>
    <n v="285"/>
    <n v="473"/>
    <n v="601"/>
    <n v="966"/>
    <n v="897"/>
    <n v="749"/>
    <n v="690"/>
    <n v="384"/>
    <n v="453"/>
    <n v="325"/>
    <n v="187"/>
    <n v="226"/>
    <n v="128"/>
  </r>
  <r>
    <s v="Caswell County"/>
    <s v=" North Carolina"/>
    <n v="2011"/>
    <x v="131"/>
    <n v="23734"/>
    <n v="12145"/>
    <n v="11589"/>
    <n v="1139"/>
    <n v="1447"/>
    <n v="1447"/>
    <n v="1424"/>
    <n v="1257"/>
    <n v="1210"/>
    <n v="1305"/>
    <n v="1613"/>
    <n v="1661"/>
    <n v="1946"/>
    <n v="2017"/>
    <n v="1803"/>
    <n v="1708"/>
    <n v="1305"/>
    <n v="901"/>
    <n v="712"/>
    <n v="474"/>
    <n v="356"/>
  </r>
  <r>
    <s v="Catawba County"/>
    <s v=" North Carolina"/>
    <n v="2011"/>
    <x v="131"/>
    <n v="153886"/>
    <n v="75450"/>
    <n v="78436"/>
    <n v="9694"/>
    <n v="10464"/>
    <n v="10310"/>
    <n v="10310"/>
    <n v="8617"/>
    <n v="8771"/>
    <n v="9540"/>
    <n v="11079"/>
    <n v="11387"/>
    <n v="11695"/>
    <n v="11233"/>
    <n v="9848"/>
    <n v="9233"/>
    <n v="6924"/>
    <n v="5078"/>
    <n v="3693"/>
    <n v="3231"/>
    <n v="2616"/>
  </r>
  <r>
    <s v="Chatham County"/>
    <s v=" North Carolina"/>
    <n v="2011"/>
    <x v="131"/>
    <n v="62506"/>
    <n v="30144"/>
    <n v="32362"/>
    <n v="3937"/>
    <n v="3625"/>
    <n v="4062"/>
    <n v="3375"/>
    <n v="2687"/>
    <n v="3062"/>
    <n v="3562"/>
    <n v="4312"/>
    <n v="4500"/>
    <n v="4625"/>
    <n v="4625"/>
    <n v="4375"/>
    <n v="4687"/>
    <n v="3375"/>
    <n v="2437"/>
    <n v="2187"/>
    <n v="1812"/>
    <n v="1312"/>
  </r>
  <r>
    <s v="Cherokee County"/>
    <s v=" North Carolina"/>
    <n v="2011"/>
    <x v="131"/>
    <n v="27380"/>
    <n v="13315"/>
    <n v="14065"/>
    <n v="1341"/>
    <n v="1204"/>
    <n v="1807"/>
    <n v="1451"/>
    <n v="1149"/>
    <n v="1259"/>
    <n v="1259"/>
    <n v="1369"/>
    <n v="1779"/>
    <n v="1889"/>
    <n v="1943"/>
    <n v="2491"/>
    <n v="2354"/>
    <n v="2299"/>
    <n v="1396"/>
    <n v="1067"/>
    <n v="657"/>
    <n v="684"/>
  </r>
  <r>
    <s v="Chowan County"/>
    <s v=" North Carolina"/>
    <n v="2011"/>
    <x v="131"/>
    <n v="14863"/>
    <n v="7043"/>
    <n v="7820"/>
    <n v="876"/>
    <n v="921"/>
    <n v="966"/>
    <n v="1144"/>
    <n v="758"/>
    <n v="549"/>
    <n v="698"/>
    <n v="728"/>
    <n v="921"/>
    <n v="1248"/>
    <n v="1010"/>
    <n v="1159"/>
    <n v="1010"/>
    <n v="847"/>
    <n v="713"/>
    <n v="520"/>
    <n v="297"/>
    <n v="490"/>
  </r>
  <r>
    <s v="Clay County"/>
    <s v=" North Carolina"/>
    <n v="2011"/>
    <x v="131"/>
    <n v="10506"/>
    <n v="5194"/>
    <n v="5312"/>
    <n v="546"/>
    <n v="462"/>
    <n v="630"/>
    <n v="619"/>
    <n v="346"/>
    <n v="451"/>
    <n v="483"/>
    <n v="630"/>
    <n v="525"/>
    <n v="651"/>
    <n v="819"/>
    <n v="882"/>
    <n v="1040"/>
    <n v="850"/>
    <n v="556"/>
    <n v="493"/>
    <n v="346"/>
    <n v="189"/>
  </r>
  <r>
    <s v="Cleveland County"/>
    <s v=" North Carolina"/>
    <n v="2011"/>
    <x v="131"/>
    <n v="97880"/>
    <n v="47010"/>
    <n v="50870"/>
    <n v="5872"/>
    <n v="6460"/>
    <n v="6460"/>
    <n v="7438"/>
    <n v="5774"/>
    <n v="5187"/>
    <n v="5579"/>
    <n v="5774"/>
    <n v="7634"/>
    <n v="7341"/>
    <n v="7145"/>
    <n v="6460"/>
    <n v="6264"/>
    <n v="4698"/>
    <n v="3621"/>
    <n v="2740"/>
    <n v="1957"/>
    <n v="1566"/>
  </r>
  <r>
    <s v="Columbus County"/>
    <s v=" North Carolina"/>
    <n v="2011"/>
    <x v="131"/>
    <n v="57264"/>
    <n v="28225"/>
    <n v="29039"/>
    <n v="3493"/>
    <n v="3722"/>
    <n v="3893"/>
    <n v="3951"/>
    <n v="3378"/>
    <n v="3435"/>
    <n v="3149"/>
    <n v="3664"/>
    <n v="4008"/>
    <n v="4237"/>
    <n v="4237"/>
    <n v="3951"/>
    <n v="3607"/>
    <n v="2920"/>
    <n v="2118"/>
    <n v="1603"/>
    <n v="1088"/>
    <n v="858"/>
  </r>
  <r>
    <s v="Craven County"/>
    <s v=" North Carolina"/>
    <n v="2011"/>
    <x v="131"/>
    <n v="101576"/>
    <n v="50476"/>
    <n v="51100"/>
    <n v="7516"/>
    <n v="6704"/>
    <n v="5586"/>
    <n v="6500"/>
    <n v="9649"/>
    <n v="7008"/>
    <n v="6094"/>
    <n v="5383"/>
    <n v="6094"/>
    <n v="6602"/>
    <n v="7008"/>
    <n v="5891"/>
    <n v="6196"/>
    <n v="4570"/>
    <n v="3961"/>
    <n v="2844"/>
    <n v="2336"/>
    <n v="1625"/>
  </r>
  <r>
    <s v="Cumberland County"/>
    <s v=" North Carolina"/>
    <n v="2011"/>
    <x v="131"/>
    <n v="316478"/>
    <n v="153530"/>
    <n v="162948"/>
    <n v="25951"/>
    <n v="22786"/>
    <n v="22469"/>
    <n v="23735"/>
    <n v="30698"/>
    <n v="27533"/>
    <n v="21836"/>
    <n v="21204"/>
    <n v="19938"/>
    <n v="20887"/>
    <n v="19621"/>
    <n v="16456"/>
    <n v="13292"/>
    <n v="9810"/>
    <n v="7595"/>
    <n v="5063"/>
    <n v="3797"/>
    <n v="3164"/>
  </r>
  <r>
    <s v="Dare County"/>
    <s v=" North Carolina"/>
    <n v="2011"/>
    <x v="131"/>
    <n v="33819"/>
    <n v="16957"/>
    <n v="16862"/>
    <n v="1792"/>
    <n v="1961"/>
    <n v="1893"/>
    <n v="1860"/>
    <n v="1521"/>
    <n v="1860"/>
    <n v="2062"/>
    <n v="2265"/>
    <n v="2502"/>
    <n v="2840"/>
    <n v="2942"/>
    <n v="2468"/>
    <n v="2874"/>
    <n v="1758"/>
    <n v="1318"/>
    <n v="845"/>
    <n v="676"/>
    <n v="405"/>
  </r>
  <r>
    <s v="Davidson County"/>
    <s v=" North Carolina"/>
    <n v="2011"/>
    <x v="131"/>
    <n v="161724"/>
    <n v="79474"/>
    <n v="82250"/>
    <n v="10026"/>
    <n v="10512"/>
    <n v="11320"/>
    <n v="10673"/>
    <n v="8247"/>
    <n v="8894"/>
    <n v="9703"/>
    <n v="11320"/>
    <n v="12776"/>
    <n v="12937"/>
    <n v="11967"/>
    <n v="10997"/>
    <n v="9541"/>
    <n v="7277"/>
    <n v="5983"/>
    <n v="4204"/>
    <n v="3072"/>
    <n v="2264"/>
  </r>
  <r>
    <s v="Davie County"/>
    <s v=" North Carolina"/>
    <n v="2011"/>
    <x v="131"/>
    <n v="40985"/>
    <n v="20042"/>
    <n v="20943"/>
    <n v="2377"/>
    <n v="2582"/>
    <n v="3114"/>
    <n v="2705"/>
    <n v="1680"/>
    <n v="1844"/>
    <n v="2090"/>
    <n v="2745"/>
    <n v="3114"/>
    <n v="3319"/>
    <n v="3155"/>
    <n v="2868"/>
    <n v="2786"/>
    <n v="2213"/>
    <n v="1434"/>
    <n v="1311"/>
    <n v="983"/>
    <n v="655"/>
  </r>
  <r>
    <s v="Duplin County"/>
    <s v=" North Carolina"/>
    <n v="2011"/>
    <x v="131"/>
    <n v="57627"/>
    <n v="28393"/>
    <n v="29234"/>
    <n v="4264"/>
    <n v="4033"/>
    <n v="3976"/>
    <n v="3688"/>
    <n v="3688"/>
    <n v="3457"/>
    <n v="3745"/>
    <n v="4206"/>
    <n v="3399"/>
    <n v="3918"/>
    <n v="4206"/>
    <n v="3457"/>
    <n v="3572"/>
    <n v="2477"/>
    <n v="2074"/>
    <n v="1671"/>
    <n v="979"/>
    <n v="864"/>
  </r>
  <r>
    <s v="Durham County"/>
    <s v=" North Carolina"/>
    <n v="2011"/>
    <x v="131"/>
    <n v="263862"/>
    <n v="125943"/>
    <n v="137919"/>
    <n v="19525"/>
    <n v="17151"/>
    <n v="13984"/>
    <n v="17942"/>
    <n v="22164"/>
    <n v="25066"/>
    <n v="23219"/>
    <n v="20845"/>
    <n v="16887"/>
    <n v="17414"/>
    <n v="16623"/>
    <n v="15303"/>
    <n v="11873"/>
    <n v="7651"/>
    <n v="6068"/>
    <n v="4485"/>
    <n v="3694"/>
    <n v="3957"/>
  </r>
  <r>
    <s v="Edgecombe County"/>
    <s v=" North Carolina"/>
    <n v="2011"/>
    <x v="131"/>
    <n v="56232"/>
    <n v="26137"/>
    <n v="30095"/>
    <n v="3767"/>
    <n v="4048"/>
    <n v="3598"/>
    <n v="3992"/>
    <n v="3542"/>
    <n v="3148"/>
    <n v="3148"/>
    <n v="3205"/>
    <n v="3767"/>
    <n v="4217"/>
    <n v="4329"/>
    <n v="4048"/>
    <n v="3430"/>
    <n v="2811"/>
    <n v="1630"/>
    <n v="1743"/>
    <n v="899"/>
    <n v="899"/>
  </r>
  <r>
    <s v="Forsyth County"/>
    <s v=" North Carolina"/>
    <n v="2011"/>
    <x v="131"/>
    <n v="347567"/>
    <n v="165135"/>
    <n v="182432"/>
    <n v="23982"/>
    <n v="22939"/>
    <n v="23634"/>
    <n v="25024"/>
    <n v="23982"/>
    <n v="22244"/>
    <n v="22244"/>
    <n v="24329"/>
    <n v="23286"/>
    <n v="26067"/>
    <n v="24677"/>
    <n v="21896"/>
    <n v="18421"/>
    <n v="13555"/>
    <n v="10079"/>
    <n v="8341"/>
    <n v="6951"/>
    <n v="5908"/>
  </r>
  <r>
    <s v="Franklin County"/>
    <s v=" North Carolina"/>
    <n v="2011"/>
    <x v="131"/>
    <n v="59607"/>
    <n v="29611"/>
    <n v="29996"/>
    <n v="3934"/>
    <n v="4172"/>
    <n v="3993"/>
    <n v="4053"/>
    <n v="3099"/>
    <n v="3516"/>
    <n v="3993"/>
    <n v="3576"/>
    <n v="5066"/>
    <n v="4828"/>
    <n v="4470"/>
    <n v="4053"/>
    <n v="3397"/>
    <n v="2503"/>
    <n v="1847"/>
    <n v="1251"/>
    <n v="1013"/>
    <n v="715"/>
  </r>
  <r>
    <s v="Gaston County"/>
    <s v=" North Carolina"/>
    <n v="2011"/>
    <x v="131"/>
    <n v="204788"/>
    <n v="99111"/>
    <n v="105677"/>
    <n v="13106"/>
    <n v="13925"/>
    <n v="13311"/>
    <n v="14130"/>
    <n v="12082"/>
    <n v="11877"/>
    <n v="12901"/>
    <n v="15359"/>
    <n v="15359"/>
    <n v="15768"/>
    <n v="14744"/>
    <n v="13720"/>
    <n v="11672"/>
    <n v="8396"/>
    <n v="6553"/>
    <n v="4914"/>
    <n v="3686"/>
    <n v="3481"/>
  </r>
  <r>
    <s v="Gates County"/>
    <s v=" North Carolina"/>
    <n v="2011"/>
    <x v="131"/>
    <n v="12103"/>
    <n v="5972"/>
    <n v="6131"/>
    <n v="701"/>
    <n v="726"/>
    <n v="944"/>
    <n v="871"/>
    <n v="665"/>
    <n v="556"/>
    <n v="568"/>
    <n v="677"/>
    <n v="1016"/>
    <n v="1065"/>
    <n v="944"/>
    <n v="714"/>
    <n v="871"/>
    <n v="689"/>
    <n v="350"/>
    <n v="387"/>
    <n v="217"/>
    <n v="133"/>
  </r>
  <r>
    <s v="Graham County"/>
    <s v=" North Carolina"/>
    <n v="2011"/>
    <x v="131"/>
    <n v="8752"/>
    <n v="4344"/>
    <n v="4408"/>
    <n v="367"/>
    <n v="498"/>
    <n v="770"/>
    <n v="507"/>
    <n v="568"/>
    <n v="376"/>
    <n v="323"/>
    <n v="463"/>
    <n v="682"/>
    <n v="595"/>
    <n v="638"/>
    <n v="507"/>
    <n v="778"/>
    <n v="498"/>
    <n v="455"/>
    <n v="332"/>
    <n v="192"/>
    <n v="183"/>
  </r>
  <r>
    <s v="Granville County"/>
    <s v=" North Carolina"/>
    <n v="2011"/>
    <x v="131"/>
    <n v="59032"/>
    <n v="31382"/>
    <n v="27650"/>
    <n v="3364"/>
    <n v="3837"/>
    <n v="3600"/>
    <n v="4191"/>
    <n v="4014"/>
    <n v="2833"/>
    <n v="3837"/>
    <n v="4604"/>
    <n v="4663"/>
    <n v="4958"/>
    <n v="4604"/>
    <n v="3778"/>
    <n v="3482"/>
    <n v="2302"/>
    <n v="1889"/>
    <n v="1298"/>
    <n v="1121"/>
    <n v="590"/>
  </r>
  <r>
    <s v="Greene County"/>
    <s v=" North Carolina"/>
    <n v="2011"/>
    <x v="131"/>
    <n v="21323"/>
    <n v="11259"/>
    <n v="10064"/>
    <n v="1258"/>
    <n v="1556"/>
    <n v="1343"/>
    <n v="1343"/>
    <n v="1194"/>
    <n v="1513"/>
    <n v="1599"/>
    <n v="1385"/>
    <n v="1684"/>
    <n v="1727"/>
    <n v="1449"/>
    <n v="1279"/>
    <n v="1130"/>
    <n v="767"/>
    <n v="895"/>
    <n v="469"/>
    <n v="383"/>
    <n v="341"/>
  </r>
  <r>
    <s v="Guilford County"/>
    <s v=" North Carolina"/>
    <n v="2011"/>
    <x v="131"/>
    <n v="483081"/>
    <n v="230034"/>
    <n v="253047"/>
    <n v="30434"/>
    <n v="30917"/>
    <n v="32366"/>
    <n v="36714"/>
    <n v="38163"/>
    <n v="32849"/>
    <n v="30917"/>
    <n v="33332"/>
    <n v="34298"/>
    <n v="35264"/>
    <n v="33332"/>
    <n v="29467"/>
    <n v="25120"/>
    <n v="17873"/>
    <n v="13526"/>
    <n v="11110"/>
    <n v="8695"/>
    <n v="7729"/>
  </r>
  <r>
    <s v="Halifax County"/>
    <s v=" North Carolina"/>
    <n v="2011"/>
    <x v="131"/>
    <n v="54988"/>
    <n v="26295"/>
    <n v="28693"/>
    <n v="3299"/>
    <n v="3519"/>
    <n v="3519"/>
    <n v="4069"/>
    <n v="3134"/>
    <n v="3024"/>
    <n v="2859"/>
    <n v="3189"/>
    <n v="3629"/>
    <n v="4289"/>
    <n v="4234"/>
    <n v="4069"/>
    <n v="3409"/>
    <n v="2474"/>
    <n v="2144"/>
    <n v="1869"/>
    <n v="1374"/>
    <n v="879"/>
  </r>
  <r>
    <s v="Harnett County"/>
    <s v=" North Carolina"/>
    <n v="2011"/>
    <x v="131"/>
    <n v="112287"/>
    <n v="55121"/>
    <n v="57166"/>
    <n v="8982"/>
    <n v="8196"/>
    <n v="8870"/>
    <n v="8421"/>
    <n v="7860"/>
    <n v="7860"/>
    <n v="7972"/>
    <n v="8196"/>
    <n v="8084"/>
    <n v="7860"/>
    <n v="6961"/>
    <n v="6175"/>
    <n v="5052"/>
    <n v="3593"/>
    <n v="3256"/>
    <n v="2358"/>
    <n v="1459"/>
    <n v="1122"/>
  </r>
  <r>
    <s v="Haywood County"/>
    <s v=" North Carolina"/>
    <n v="2011"/>
    <x v="131"/>
    <n v="58836"/>
    <n v="28316"/>
    <n v="30520"/>
    <n v="2882"/>
    <n v="2765"/>
    <n v="3647"/>
    <n v="3471"/>
    <n v="2941"/>
    <n v="2765"/>
    <n v="3118"/>
    <n v="3412"/>
    <n v="4118"/>
    <n v="4471"/>
    <n v="4353"/>
    <n v="3942"/>
    <n v="4706"/>
    <n v="3765"/>
    <n v="3118"/>
    <n v="2588"/>
    <n v="1470"/>
    <n v="1412"/>
  </r>
  <r>
    <s v="Henderson County"/>
    <s v=" North Carolina"/>
    <n v="2011"/>
    <x v="131"/>
    <n v="105453"/>
    <n v="50950"/>
    <n v="54503"/>
    <n v="5905"/>
    <n v="6432"/>
    <n v="5799"/>
    <n v="5589"/>
    <n v="4850"/>
    <n v="5272"/>
    <n v="6010"/>
    <n v="5799"/>
    <n v="6959"/>
    <n v="7170"/>
    <n v="7487"/>
    <n v="7487"/>
    <n v="7487"/>
    <n v="6538"/>
    <n v="5694"/>
    <n v="4745"/>
    <n v="3690"/>
    <n v="2847"/>
  </r>
  <r>
    <s v="Hertford County"/>
    <s v=" North Carolina"/>
    <n v="2011"/>
    <x v="131"/>
    <n v="24469"/>
    <n v="11992"/>
    <n v="12477"/>
    <n v="1419"/>
    <n v="1614"/>
    <n v="1272"/>
    <n v="1908"/>
    <n v="1590"/>
    <n v="1419"/>
    <n v="1321"/>
    <n v="1394"/>
    <n v="1614"/>
    <n v="1810"/>
    <n v="2006"/>
    <n v="1884"/>
    <n v="1370"/>
    <n v="1150"/>
    <n v="978"/>
    <n v="758"/>
    <n v="464"/>
    <n v="489"/>
  </r>
  <r>
    <s v="Hoke County"/>
    <s v=" North Carolina"/>
    <n v="2011"/>
    <x v="131"/>
    <n v="45718"/>
    <n v="22230"/>
    <n v="23488"/>
    <n v="4480"/>
    <n v="4023"/>
    <n v="3474"/>
    <n v="3017"/>
    <n v="2971"/>
    <n v="4251"/>
    <n v="3794"/>
    <n v="3337"/>
    <n v="3291"/>
    <n v="2880"/>
    <n v="2788"/>
    <n v="2285"/>
    <n v="1874"/>
    <n v="1097"/>
    <n v="868"/>
    <n v="548"/>
    <n v="320"/>
    <n v="411"/>
  </r>
  <r>
    <s v="Hyde County"/>
    <s v=" North Carolina"/>
    <n v="2011"/>
    <x v="131"/>
    <n v="5763"/>
    <n v="3120"/>
    <n v="2643"/>
    <n v="265"/>
    <n v="236"/>
    <n v="524"/>
    <n v="409"/>
    <n v="311"/>
    <n v="386"/>
    <n v="478"/>
    <n v="380"/>
    <n v="380"/>
    <n v="432"/>
    <n v="455"/>
    <n v="351"/>
    <n v="270"/>
    <n v="184"/>
    <n v="270"/>
    <n v="40"/>
    <n v="236"/>
    <n v="144"/>
  </r>
  <r>
    <s v="Iredell County"/>
    <s v=" North Carolina"/>
    <n v="2011"/>
    <x v="131"/>
    <n v="157501"/>
    <n v="77413"/>
    <n v="80088"/>
    <n v="9922"/>
    <n v="10552"/>
    <n v="12442"/>
    <n v="11025"/>
    <n v="8505"/>
    <n v="8347"/>
    <n v="9450"/>
    <n v="11655"/>
    <n v="12600"/>
    <n v="13072"/>
    <n v="11340"/>
    <n v="9450"/>
    <n v="8820"/>
    <n v="6457"/>
    <n v="5197"/>
    <n v="3465"/>
    <n v="2677"/>
    <n v="2205"/>
  </r>
  <r>
    <s v="Jackson County"/>
    <s v=" North Carolina"/>
    <n v="2011"/>
    <x v="131"/>
    <n v="39574"/>
    <n v="19481"/>
    <n v="20093"/>
    <n v="1939"/>
    <n v="1978"/>
    <n v="2057"/>
    <n v="3996"/>
    <n v="4630"/>
    <n v="2453"/>
    <n v="2216"/>
    <n v="2176"/>
    <n v="1978"/>
    <n v="2493"/>
    <n v="2453"/>
    <n v="2849"/>
    <n v="2374"/>
    <n v="2057"/>
    <n v="1503"/>
    <n v="1187"/>
    <n v="672"/>
    <n v="514"/>
  </r>
  <r>
    <s v="Johnston County"/>
    <s v=" North Carolina"/>
    <n v="2011"/>
    <x v="131"/>
    <n v="165238"/>
    <n v="81497"/>
    <n v="83741"/>
    <n v="12723"/>
    <n v="12558"/>
    <n v="13384"/>
    <n v="11070"/>
    <n v="8261"/>
    <n v="9749"/>
    <n v="11897"/>
    <n v="14210"/>
    <n v="13549"/>
    <n v="12392"/>
    <n v="10905"/>
    <n v="9253"/>
    <n v="8757"/>
    <n v="6113"/>
    <n v="3965"/>
    <n v="3139"/>
    <n v="1982"/>
    <n v="1487"/>
  </r>
  <r>
    <s v="Jones County"/>
    <s v=" North Carolina"/>
    <n v="2011"/>
    <x v="131"/>
    <n v="10066"/>
    <n v="4993"/>
    <n v="5073"/>
    <n v="583"/>
    <n v="452"/>
    <n v="775"/>
    <n v="603"/>
    <n v="493"/>
    <n v="533"/>
    <n v="593"/>
    <n v="513"/>
    <n v="664"/>
    <n v="765"/>
    <n v="865"/>
    <n v="724"/>
    <n v="754"/>
    <n v="603"/>
    <n v="382"/>
    <n v="312"/>
    <n v="191"/>
    <n v="241"/>
  </r>
  <r>
    <s v="Lee County"/>
    <s v=" North Carolina"/>
    <n v="2011"/>
    <x v="131"/>
    <n v="56787"/>
    <n v="27868"/>
    <n v="28919"/>
    <n v="4145"/>
    <n v="3804"/>
    <n v="4145"/>
    <n v="4202"/>
    <n v="3066"/>
    <n v="3634"/>
    <n v="3464"/>
    <n v="3975"/>
    <n v="4088"/>
    <n v="3975"/>
    <n v="3861"/>
    <n v="3520"/>
    <n v="3180"/>
    <n v="2498"/>
    <n v="1760"/>
    <n v="1476"/>
    <n v="1078"/>
    <n v="908"/>
  </r>
  <r>
    <s v="Lenoir County"/>
    <s v=" North Carolina"/>
    <n v="2011"/>
    <x v="131"/>
    <n v="59326"/>
    <n v="28345"/>
    <n v="30981"/>
    <n v="3737"/>
    <n v="3796"/>
    <n v="4093"/>
    <n v="4330"/>
    <n v="3084"/>
    <n v="3262"/>
    <n v="3262"/>
    <n v="3262"/>
    <n v="3915"/>
    <n v="4627"/>
    <n v="4627"/>
    <n v="4093"/>
    <n v="3856"/>
    <n v="2788"/>
    <n v="2254"/>
    <n v="1779"/>
    <n v="1364"/>
    <n v="1127"/>
  </r>
  <r>
    <s v="Lincoln County"/>
    <s v=" North Carolina"/>
    <n v="2011"/>
    <x v="131"/>
    <n v="77035"/>
    <n v="38179"/>
    <n v="38856"/>
    <n v="4545"/>
    <n v="5161"/>
    <n v="5238"/>
    <n v="5315"/>
    <n v="3697"/>
    <n v="3928"/>
    <n v="4622"/>
    <n v="5392"/>
    <n v="6470"/>
    <n v="6316"/>
    <n v="6008"/>
    <n v="5392"/>
    <n v="4853"/>
    <n v="3389"/>
    <n v="2696"/>
    <n v="1925"/>
    <n v="1309"/>
    <n v="770"/>
  </r>
  <r>
    <s v="McDowell County"/>
    <s v=" North Carolina"/>
    <n v="2011"/>
    <x v="131"/>
    <n v="44825"/>
    <n v="22412"/>
    <n v="22413"/>
    <n v="2599"/>
    <n v="2779"/>
    <n v="2689"/>
    <n v="2734"/>
    <n v="2286"/>
    <n v="2555"/>
    <n v="2868"/>
    <n v="3003"/>
    <n v="3182"/>
    <n v="3361"/>
    <n v="3496"/>
    <n v="2779"/>
    <n v="3182"/>
    <n v="2286"/>
    <n v="1837"/>
    <n v="1255"/>
    <n v="986"/>
    <n v="896"/>
  </r>
  <r>
    <s v="Macon County"/>
    <s v=" North Carolina"/>
    <n v="2011"/>
    <x v="131"/>
    <n v="33719"/>
    <n v="16306"/>
    <n v="17413"/>
    <n v="1652"/>
    <n v="1348"/>
    <n v="2158"/>
    <n v="1787"/>
    <n v="1787"/>
    <n v="1584"/>
    <n v="1551"/>
    <n v="1584"/>
    <n v="1854"/>
    <n v="2697"/>
    <n v="2326"/>
    <n v="2697"/>
    <n v="2832"/>
    <n v="2326"/>
    <n v="1955"/>
    <n v="1584"/>
    <n v="1180"/>
    <n v="842"/>
  </r>
  <r>
    <s v="Madison County"/>
    <s v=" North Carolina"/>
    <n v="2011"/>
    <x v="131"/>
    <n v="20661"/>
    <n v="10320"/>
    <n v="10341"/>
    <n v="929"/>
    <n v="1033"/>
    <n v="1466"/>
    <n v="1404"/>
    <n v="1342"/>
    <n v="929"/>
    <n v="1115"/>
    <n v="1012"/>
    <n v="1611"/>
    <n v="1466"/>
    <n v="1611"/>
    <n v="1528"/>
    <n v="1611"/>
    <n v="1136"/>
    <n v="888"/>
    <n v="599"/>
    <n v="599"/>
    <n v="371"/>
  </r>
  <r>
    <s v="Martin County"/>
    <s v=" North Carolina"/>
    <n v="2011"/>
    <x v="131"/>
    <n v="24375"/>
    <n v="11486"/>
    <n v="12889"/>
    <n v="1413"/>
    <n v="1511"/>
    <n v="1511"/>
    <n v="1633"/>
    <n v="1243"/>
    <n v="1072"/>
    <n v="1291"/>
    <n v="1413"/>
    <n v="1560"/>
    <n v="1755"/>
    <n v="2071"/>
    <n v="2169"/>
    <n v="1535"/>
    <n v="1243"/>
    <n v="1096"/>
    <n v="780"/>
    <n v="585"/>
    <n v="487"/>
  </r>
  <r>
    <s v="Mecklenburg County"/>
    <s v=" North Carolina"/>
    <n v="2011"/>
    <x v="131"/>
    <n v="905277"/>
    <n v="438076"/>
    <n v="467201"/>
    <n v="67895"/>
    <n v="65179"/>
    <n v="60653"/>
    <n v="59748"/>
    <n v="62464"/>
    <n v="76948"/>
    <n v="76043"/>
    <n v="75137"/>
    <n v="69706"/>
    <n v="66085"/>
    <n v="58843"/>
    <n v="47979"/>
    <n v="38926"/>
    <n v="25347"/>
    <n v="18105"/>
    <n v="13579"/>
    <n v="10863"/>
    <n v="10863"/>
  </r>
  <r>
    <s v="Montgomery County"/>
    <s v=" North Carolina"/>
    <n v="2011"/>
    <x v="131"/>
    <n v="27673"/>
    <n v="13472"/>
    <n v="14201"/>
    <n v="1715"/>
    <n v="1632"/>
    <n v="2186"/>
    <n v="1992"/>
    <n v="1355"/>
    <n v="1549"/>
    <n v="1715"/>
    <n v="1743"/>
    <n v="1909"/>
    <n v="1909"/>
    <n v="2020"/>
    <n v="1964"/>
    <n v="1771"/>
    <n v="1189"/>
    <n v="1162"/>
    <n v="664"/>
    <n v="636"/>
    <n v="553"/>
  </r>
  <r>
    <s v="Moore County"/>
    <s v=" North Carolina"/>
    <n v="2011"/>
    <x v="131"/>
    <n v="87216"/>
    <n v="41776"/>
    <n v="45440"/>
    <n v="4971"/>
    <n v="5407"/>
    <n v="5232"/>
    <n v="5232"/>
    <n v="3663"/>
    <n v="4099"/>
    <n v="4448"/>
    <n v="5145"/>
    <n v="5494"/>
    <n v="6105"/>
    <n v="5843"/>
    <n v="5843"/>
    <n v="6192"/>
    <n v="5145"/>
    <n v="4622"/>
    <n v="4011"/>
    <n v="3139"/>
    <n v="2616"/>
  </r>
  <r>
    <s v="Nash County"/>
    <s v=" North Carolina"/>
    <n v="2011"/>
    <x v="131"/>
    <n v="95182"/>
    <n v="45879"/>
    <n v="49303"/>
    <n v="5901"/>
    <n v="6282"/>
    <n v="6662"/>
    <n v="6662"/>
    <n v="5425"/>
    <n v="5235"/>
    <n v="5615"/>
    <n v="5806"/>
    <n v="7233"/>
    <n v="7519"/>
    <n v="7233"/>
    <n v="6853"/>
    <n v="5806"/>
    <n v="3997"/>
    <n v="3236"/>
    <n v="2474"/>
    <n v="1713"/>
    <n v="1618"/>
  </r>
  <r>
    <s v="New Hanover County"/>
    <s v=" North Carolina"/>
    <n v="2011"/>
    <x v="131"/>
    <n v="200336"/>
    <n v="96770"/>
    <n v="103566"/>
    <n v="11619"/>
    <n v="10617"/>
    <n v="11218"/>
    <n v="14023"/>
    <n v="18631"/>
    <n v="15025"/>
    <n v="13422"/>
    <n v="14023"/>
    <n v="12821"/>
    <n v="13823"/>
    <n v="13422"/>
    <n v="12621"/>
    <n v="12020"/>
    <n v="8814"/>
    <n v="6410"/>
    <n v="5008"/>
    <n v="3806"/>
    <n v="3205"/>
  </r>
  <r>
    <s v="Onslow County"/>
    <s v=" North Carolina"/>
    <n v="2011"/>
    <x v="131"/>
    <n v="172917"/>
    <n v="93378"/>
    <n v="79539"/>
    <n v="15908"/>
    <n v="11585"/>
    <n v="10029"/>
    <n v="13833"/>
    <n v="31989"/>
    <n v="16600"/>
    <n v="11239"/>
    <n v="9683"/>
    <n v="8991"/>
    <n v="8991"/>
    <n v="8472"/>
    <n v="7262"/>
    <n v="5360"/>
    <n v="4668"/>
    <n v="3285"/>
    <n v="2593"/>
    <n v="1729"/>
    <n v="864"/>
  </r>
  <r>
    <s v="Orange County"/>
    <s v=" North Carolina"/>
    <n v="2011"/>
    <x v="131"/>
    <n v="131856"/>
    <n v="62964"/>
    <n v="68892"/>
    <n v="6856"/>
    <n v="7252"/>
    <n v="8175"/>
    <n v="13844"/>
    <n v="16086"/>
    <n v="8966"/>
    <n v="7647"/>
    <n v="8306"/>
    <n v="8570"/>
    <n v="9493"/>
    <n v="9229"/>
    <n v="8570"/>
    <n v="6197"/>
    <n v="4483"/>
    <n v="2900"/>
    <n v="2109"/>
    <n v="1714"/>
    <n v="1582"/>
  </r>
  <r>
    <s v="Pasquotank County"/>
    <s v=" North Carolina"/>
    <n v="2011"/>
    <x v="131"/>
    <n v="40511"/>
    <n v="19642"/>
    <n v="20869"/>
    <n v="2876"/>
    <n v="2552"/>
    <n v="2349"/>
    <n v="3200"/>
    <n v="3483"/>
    <n v="2754"/>
    <n v="2471"/>
    <n v="2430"/>
    <n v="2673"/>
    <n v="2916"/>
    <n v="2835"/>
    <n v="2309"/>
    <n v="2228"/>
    <n v="1822"/>
    <n v="1012"/>
    <n v="1215"/>
    <n v="769"/>
    <n v="526"/>
  </r>
  <r>
    <s v="Pender County"/>
    <s v=" North Carolina"/>
    <n v="2011"/>
    <x v="131"/>
    <n v="51441"/>
    <n v="25753"/>
    <n v="25688"/>
    <n v="2983"/>
    <n v="3137"/>
    <n v="3446"/>
    <n v="3446"/>
    <n v="2572"/>
    <n v="2623"/>
    <n v="3137"/>
    <n v="3703"/>
    <n v="3446"/>
    <n v="4012"/>
    <n v="4012"/>
    <n v="4218"/>
    <n v="3035"/>
    <n v="2469"/>
    <n v="2057"/>
    <n v="1491"/>
    <n v="874"/>
    <n v="771"/>
  </r>
  <r>
    <s v="Perquimans County"/>
    <s v=" North Carolina"/>
    <n v="2011"/>
    <x v="131"/>
    <n v="13289"/>
    <n v="6356"/>
    <n v="6933"/>
    <n v="571"/>
    <n v="823"/>
    <n v="797"/>
    <n v="970"/>
    <n v="637"/>
    <n v="478"/>
    <n v="704"/>
    <n v="624"/>
    <n v="770"/>
    <n v="1063"/>
    <n v="1023"/>
    <n v="1023"/>
    <n v="996"/>
    <n v="837"/>
    <n v="890"/>
    <n v="438"/>
    <n v="225"/>
    <n v="438"/>
  </r>
  <r>
    <s v="Person County"/>
    <s v=" North Carolina"/>
    <n v="2011"/>
    <x v="131"/>
    <n v="39218"/>
    <n v="19020"/>
    <n v="20198"/>
    <n v="2470"/>
    <n v="2666"/>
    <n v="2470"/>
    <n v="2509"/>
    <n v="2117"/>
    <n v="1960"/>
    <n v="2235"/>
    <n v="2431"/>
    <n v="2823"/>
    <n v="3176"/>
    <n v="3215"/>
    <n v="3137"/>
    <n v="2235"/>
    <n v="1843"/>
    <n v="1411"/>
    <n v="1098"/>
    <n v="745"/>
    <n v="705"/>
  </r>
  <r>
    <s v="Pitt County"/>
    <s v=" North Carolina"/>
    <n v="2011"/>
    <x v="131"/>
    <n v="165012"/>
    <n v="77786"/>
    <n v="87226"/>
    <n v="10890"/>
    <n v="9735"/>
    <n v="10395"/>
    <n v="15676"/>
    <n v="21616"/>
    <n v="12375"/>
    <n v="10725"/>
    <n v="9570"/>
    <n v="10725"/>
    <n v="10230"/>
    <n v="10230"/>
    <n v="9240"/>
    <n v="7425"/>
    <n v="5115"/>
    <n v="3960"/>
    <n v="2970"/>
    <n v="2145"/>
    <n v="1980"/>
  </r>
  <r>
    <s v="Polk County"/>
    <s v=" North Carolina"/>
    <n v="2011"/>
    <x v="131"/>
    <n v="20354"/>
    <n v="9918"/>
    <n v="10436"/>
    <n v="875"/>
    <n v="854"/>
    <n v="1282"/>
    <n v="1343"/>
    <n v="671"/>
    <n v="732"/>
    <n v="875"/>
    <n v="814"/>
    <n v="1607"/>
    <n v="1424"/>
    <n v="1689"/>
    <n v="1587"/>
    <n v="1689"/>
    <n v="1404"/>
    <n v="997"/>
    <n v="1160"/>
    <n v="529"/>
    <n v="814"/>
  </r>
  <r>
    <s v="Randolph County"/>
    <s v=" North Carolina"/>
    <n v="2011"/>
    <x v="131"/>
    <n v="140916"/>
    <n v="69385"/>
    <n v="71531"/>
    <n v="9018"/>
    <n v="9582"/>
    <n v="10005"/>
    <n v="9441"/>
    <n v="7750"/>
    <n v="7750"/>
    <n v="8454"/>
    <n v="9864"/>
    <n v="10991"/>
    <n v="10850"/>
    <n v="10286"/>
    <n v="8595"/>
    <n v="9159"/>
    <n v="6341"/>
    <n v="4650"/>
    <n v="3945"/>
    <n v="2395"/>
    <n v="1972"/>
  </r>
  <r>
    <s v="Richmond County"/>
    <s v=" North Carolina"/>
    <n v="2011"/>
    <x v="131"/>
    <n v="46546"/>
    <n v="22788"/>
    <n v="23758"/>
    <n v="2978"/>
    <n v="3258"/>
    <n v="3258"/>
    <n v="3397"/>
    <n v="3025"/>
    <n v="2606"/>
    <n v="2746"/>
    <n v="2839"/>
    <n v="3211"/>
    <n v="3304"/>
    <n v="3351"/>
    <n v="3072"/>
    <n v="2932"/>
    <n v="2141"/>
    <n v="1536"/>
    <n v="1024"/>
    <n v="1117"/>
    <n v="791"/>
  </r>
  <r>
    <s v="Robeson County"/>
    <s v=" North Carolina"/>
    <n v="2011"/>
    <x v="131"/>
    <n v="133033"/>
    <n v="64615"/>
    <n v="68418"/>
    <n v="10243"/>
    <n v="10110"/>
    <n v="9578"/>
    <n v="11041"/>
    <n v="9445"/>
    <n v="8514"/>
    <n v="8780"/>
    <n v="9312"/>
    <n v="8381"/>
    <n v="8780"/>
    <n v="8780"/>
    <n v="7981"/>
    <n v="7316"/>
    <n v="5321"/>
    <n v="3458"/>
    <n v="2660"/>
    <n v="1862"/>
    <n v="1463"/>
  </r>
  <r>
    <s v="Rockingham County"/>
    <s v=" North Carolina"/>
    <n v="2011"/>
    <x v="131"/>
    <n v="93393"/>
    <n v="45069"/>
    <n v="48324"/>
    <n v="5230"/>
    <n v="5977"/>
    <n v="5696"/>
    <n v="6070"/>
    <n v="4856"/>
    <n v="4576"/>
    <n v="5230"/>
    <n v="6350"/>
    <n v="6817"/>
    <n v="7471"/>
    <n v="7378"/>
    <n v="6724"/>
    <n v="5977"/>
    <n v="4576"/>
    <n v="3735"/>
    <n v="2895"/>
    <n v="2054"/>
    <n v="1774"/>
  </r>
  <r>
    <s v="Rowan County"/>
    <s v=" North Carolina"/>
    <n v="2011"/>
    <x v="131"/>
    <n v="137654"/>
    <n v="67717"/>
    <n v="69937"/>
    <n v="8947"/>
    <n v="9222"/>
    <n v="8947"/>
    <n v="9360"/>
    <n v="8947"/>
    <n v="8121"/>
    <n v="8259"/>
    <n v="9360"/>
    <n v="9498"/>
    <n v="10186"/>
    <n v="10186"/>
    <n v="8947"/>
    <n v="7983"/>
    <n v="6056"/>
    <n v="4404"/>
    <n v="3854"/>
    <n v="2753"/>
    <n v="2477"/>
  </r>
  <r>
    <s v="Rutherford County"/>
    <s v=" North Carolina"/>
    <n v="2011"/>
    <x v="131"/>
    <n v="67262"/>
    <n v="32395"/>
    <n v="34867"/>
    <n v="3833"/>
    <n v="3699"/>
    <n v="4910"/>
    <n v="4506"/>
    <n v="3295"/>
    <n v="3295"/>
    <n v="3699"/>
    <n v="4237"/>
    <n v="5044"/>
    <n v="4910"/>
    <n v="4910"/>
    <n v="4910"/>
    <n v="4506"/>
    <n v="3699"/>
    <n v="2690"/>
    <n v="2152"/>
    <n v="1614"/>
    <n v="1277"/>
  </r>
  <r>
    <s v="Sampson County"/>
    <s v=" North Carolina"/>
    <n v="2011"/>
    <x v="131"/>
    <n v="63161"/>
    <n v="31033"/>
    <n v="32128"/>
    <n v="4421"/>
    <n v="4484"/>
    <n v="4547"/>
    <n v="4358"/>
    <n v="3473"/>
    <n v="3663"/>
    <n v="4042"/>
    <n v="3726"/>
    <n v="4989"/>
    <n v="4484"/>
    <n v="4421"/>
    <n v="4168"/>
    <n v="3537"/>
    <n v="2905"/>
    <n v="2084"/>
    <n v="1831"/>
    <n v="1073"/>
    <n v="947"/>
  </r>
  <r>
    <s v="Scotland County"/>
    <s v=" North Carolina"/>
    <n v="2011"/>
    <x v="131"/>
    <n v="36227"/>
    <n v="17400"/>
    <n v="18827"/>
    <n v="2535"/>
    <n v="2644"/>
    <n v="2463"/>
    <n v="2861"/>
    <n v="2064"/>
    <n v="2064"/>
    <n v="2209"/>
    <n v="2572"/>
    <n v="2101"/>
    <n v="2535"/>
    <n v="2608"/>
    <n v="2463"/>
    <n v="2390"/>
    <n v="1557"/>
    <n v="1159"/>
    <n v="1086"/>
    <n v="434"/>
    <n v="507"/>
  </r>
  <r>
    <s v="Stanly County"/>
    <s v=" North Carolina"/>
    <n v="2011"/>
    <x v="131"/>
    <n v="60394"/>
    <n v="30155"/>
    <n v="30239"/>
    <n v="3563"/>
    <n v="3925"/>
    <n v="3744"/>
    <n v="4167"/>
    <n v="4046"/>
    <n v="3140"/>
    <n v="3442"/>
    <n v="3865"/>
    <n v="4529"/>
    <n v="4529"/>
    <n v="4348"/>
    <n v="4046"/>
    <n v="3744"/>
    <n v="3019"/>
    <n v="2174"/>
    <n v="1932"/>
    <n v="1147"/>
    <n v="1026"/>
  </r>
  <r>
    <s v="Stokes County"/>
    <s v=" North Carolina"/>
    <n v="2011"/>
    <x v="131"/>
    <n v="47294"/>
    <n v="22897"/>
    <n v="24397"/>
    <n v="2553"/>
    <n v="2695"/>
    <n v="3310"/>
    <n v="3121"/>
    <n v="2270"/>
    <n v="2128"/>
    <n v="2553"/>
    <n v="3357"/>
    <n v="3594"/>
    <n v="3972"/>
    <n v="3925"/>
    <n v="3074"/>
    <n v="3310"/>
    <n v="2506"/>
    <n v="1891"/>
    <n v="1418"/>
    <n v="898"/>
    <n v="709"/>
  </r>
  <r>
    <s v="Surry County"/>
    <s v=" North Carolina"/>
    <n v="2011"/>
    <x v="131"/>
    <n v="73473"/>
    <n v="35786"/>
    <n v="37687"/>
    <n v="4481"/>
    <n v="4996"/>
    <n v="4702"/>
    <n v="4628"/>
    <n v="3673"/>
    <n v="3747"/>
    <n v="4334"/>
    <n v="4702"/>
    <n v="5583"/>
    <n v="5437"/>
    <n v="5437"/>
    <n v="5069"/>
    <n v="4628"/>
    <n v="3379"/>
    <n v="3012"/>
    <n v="2498"/>
    <n v="1763"/>
    <n v="1322"/>
  </r>
  <r>
    <s v="Swain County"/>
    <s v=" North Carolina"/>
    <n v="2011"/>
    <x v="131"/>
    <n v="13932"/>
    <n v="6868"/>
    <n v="7064"/>
    <n v="863"/>
    <n v="1003"/>
    <n v="877"/>
    <n v="835"/>
    <n v="863"/>
    <n v="752"/>
    <n v="752"/>
    <n v="794"/>
    <n v="1017"/>
    <n v="1017"/>
    <n v="1003"/>
    <n v="1100"/>
    <n v="780"/>
    <n v="752"/>
    <n v="501"/>
    <n v="501"/>
    <n v="264"/>
    <n v="264"/>
  </r>
  <r>
    <s v="Transylvania County"/>
    <s v=" North Carolina"/>
    <n v="2011"/>
    <x v="131"/>
    <n v="32670"/>
    <n v="15890"/>
    <n v="16780"/>
    <n v="1339"/>
    <n v="1437"/>
    <n v="1829"/>
    <n v="1992"/>
    <n v="1829"/>
    <n v="1241"/>
    <n v="1404"/>
    <n v="1698"/>
    <n v="1796"/>
    <n v="2319"/>
    <n v="2417"/>
    <n v="2188"/>
    <n v="2842"/>
    <n v="2646"/>
    <n v="1862"/>
    <n v="1502"/>
    <n v="1241"/>
    <n v="1110"/>
  </r>
  <r>
    <s v="Tyrrell County"/>
    <s v=" North Carolina"/>
    <n v="2011"/>
    <x v="131"/>
    <n v="4379"/>
    <n v="2469"/>
    <n v="1910"/>
    <n v="162"/>
    <n v="140"/>
    <n v="135"/>
    <n v="280"/>
    <n v="205"/>
    <n v="210"/>
    <n v="289"/>
    <n v="249"/>
    <n v="429"/>
    <n v="437"/>
    <n v="402"/>
    <n v="416"/>
    <n v="297"/>
    <n v="240"/>
    <n v="166"/>
    <n v="118"/>
    <n v="61"/>
    <n v="135"/>
  </r>
  <r>
    <s v="Union County"/>
    <s v=" North Carolina"/>
    <n v="2011"/>
    <x v="131"/>
    <n v="196931"/>
    <n v="97341"/>
    <n v="99590"/>
    <n v="14966"/>
    <n v="17526"/>
    <n v="17526"/>
    <n v="14572"/>
    <n v="9255"/>
    <n v="9649"/>
    <n v="12209"/>
    <n v="15557"/>
    <n v="18314"/>
    <n v="16345"/>
    <n v="12800"/>
    <n v="10240"/>
    <n v="9255"/>
    <n v="7286"/>
    <n v="4529"/>
    <n v="3150"/>
    <n v="1969"/>
    <n v="1969"/>
  </r>
  <r>
    <s v="Vance County"/>
    <s v=" North Carolina"/>
    <n v="2011"/>
    <x v="131"/>
    <n v="45112"/>
    <n v="21245"/>
    <n v="23867"/>
    <n v="3157"/>
    <n v="3518"/>
    <n v="3067"/>
    <n v="3383"/>
    <n v="2661"/>
    <n v="2390"/>
    <n v="2751"/>
    <n v="2842"/>
    <n v="3112"/>
    <n v="3157"/>
    <n v="3248"/>
    <n v="3067"/>
    <n v="2661"/>
    <n v="2075"/>
    <n v="1353"/>
    <n v="1037"/>
    <n v="992"/>
    <n v="676"/>
  </r>
  <r>
    <s v="Wake County"/>
    <s v=" North Carolina"/>
    <n v="2011"/>
    <x v="131"/>
    <n v="879658"/>
    <n v="428717"/>
    <n v="450941"/>
    <n v="65094"/>
    <n v="65094"/>
    <n v="62455"/>
    <n v="60696"/>
    <n v="59816"/>
    <n v="65974"/>
    <n v="69492"/>
    <n v="71252"/>
    <n v="73011"/>
    <n v="67733"/>
    <n v="58937"/>
    <n v="46621"/>
    <n v="38704"/>
    <n v="24630"/>
    <n v="16713"/>
    <n v="14074"/>
    <n v="9676"/>
    <n v="7916"/>
  </r>
  <r>
    <s v="Warren County"/>
    <s v=" North Carolina"/>
    <n v="2011"/>
    <x v="131"/>
    <n v="20882"/>
    <n v="10521"/>
    <n v="10361"/>
    <n v="1252"/>
    <n v="1085"/>
    <n v="1169"/>
    <n v="1399"/>
    <n v="1252"/>
    <n v="1148"/>
    <n v="897"/>
    <n v="1294"/>
    <n v="1064"/>
    <n v="1503"/>
    <n v="1607"/>
    <n v="1921"/>
    <n v="1357"/>
    <n v="1211"/>
    <n v="939"/>
    <n v="939"/>
    <n v="459"/>
    <n v="375"/>
  </r>
  <r>
    <s v="Washington County"/>
    <s v=" North Carolina"/>
    <n v="2011"/>
    <x v="131"/>
    <n v="13179"/>
    <n v="6357"/>
    <n v="6822"/>
    <n v="856"/>
    <n v="632"/>
    <n v="1041"/>
    <n v="922"/>
    <n v="672"/>
    <n v="593"/>
    <n v="553"/>
    <n v="593"/>
    <n v="975"/>
    <n v="935"/>
    <n v="1027"/>
    <n v="1001"/>
    <n v="1014"/>
    <n v="803"/>
    <n v="500"/>
    <n v="382"/>
    <n v="303"/>
    <n v="355"/>
  </r>
  <r>
    <s v="Watauga County"/>
    <s v=" North Carolina"/>
    <n v="2011"/>
    <x v="131"/>
    <n v="50421"/>
    <n v="25266"/>
    <n v="25155"/>
    <n v="1865"/>
    <n v="2016"/>
    <n v="1865"/>
    <n v="6252"/>
    <n v="11092"/>
    <n v="3025"/>
    <n v="2268"/>
    <n v="2319"/>
    <n v="2369"/>
    <n v="2773"/>
    <n v="2873"/>
    <n v="2974"/>
    <n v="2571"/>
    <n v="1915"/>
    <n v="1512"/>
    <n v="1310"/>
    <n v="705"/>
    <n v="605"/>
  </r>
  <r>
    <s v="Wayne County"/>
    <s v=" North Carolina"/>
    <n v="2011"/>
    <x v="131"/>
    <n v="121324"/>
    <n v="59328"/>
    <n v="61996"/>
    <n v="8735"/>
    <n v="7643"/>
    <n v="8977"/>
    <n v="8371"/>
    <n v="8735"/>
    <n v="8250"/>
    <n v="7522"/>
    <n v="7886"/>
    <n v="7886"/>
    <n v="8977"/>
    <n v="8614"/>
    <n v="8128"/>
    <n v="6187"/>
    <n v="4852"/>
    <n v="4003"/>
    <n v="3154"/>
    <n v="1941"/>
    <n v="1577"/>
  </r>
  <r>
    <s v="Wilkes County"/>
    <s v=" North Carolina"/>
    <n v="2011"/>
    <x v="131"/>
    <n v="69162"/>
    <n v="34151"/>
    <n v="35011"/>
    <n v="4080"/>
    <n v="4426"/>
    <n v="4426"/>
    <n v="4218"/>
    <n v="3388"/>
    <n v="3527"/>
    <n v="4218"/>
    <n v="4841"/>
    <n v="4564"/>
    <n v="5325"/>
    <n v="5256"/>
    <n v="4703"/>
    <n v="4703"/>
    <n v="3527"/>
    <n v="3043"/>
    <n v="2005"/>
    <n v="1521"/>
    <n v="1383"/>
  </r>
  <r>
    <s v="Wilson County"/>
    <s v=" North Carolina"/>
    <n v="2011"/>
    <x v="131"/>
    <n v="80351"/>
    <n v="38295"/>
    <n v="42056"/>
    <n v="5383"/>
    <n v="5544"/>
    <n v="5463"/>
    <n v="5785"/>
    <n v="4821"/>
    <n v="4740"/>
    <n v="4740"/>
    <n v="5463"/>
    <n v="5062"/>
    <n v="5785"/>
    <n v="5945"/>
    <n v="5544"/>
    <n v="4740"/>
    <n v="3615"/>
    <n v="2571"/>
    <n v="2089"/>
    <n v="1687"/>
    <n v="1205"/>
  </r>
  <r>
    <s v="Yadkin County"/>
    <s v=" North Carolina"/>
    <n v="2011"/>
    <x v="131"/>
    <n v="38232"/>
    <n v="18795"/>
    <n v="19437"/>
    <n v="2255"/>
    <n v="2408"/>
    <n v="2714"/>
    <n v="2561"/>
    <n v="2064"/>
    <n v="1796"/>
    <n v="2102"/>
    <n v="2370"/>
    <n v="3211"/>
    <n v="3020"/>
    <n v="2752"/>
    <n v="2599"/>
    <n v="2293"/>
    <n v="1796"/>
    <n v="1682"/>
    <n v="1108"/>
    <n v="917"/>
    <n v="649"/>
  </r>
  <r>
    <s v="Yancey County"/>
    <s v=" North Carolina"/>
    <n v="2011"/>
    <x v="131"/>
    <n v="17885"/>
    <n v="8626"/>
    <n v="9259"/>
    <n v="786"/>
    <n v="1234"/>
    <n v="1001"/>
    <n v="1019"/>
    <n v="804"/>
    <n v="822"/>
    <n v="947"/>
    <n v="1001"/>
    <n v="1287"/>
    <n v="1269"/>
    <n v="1341"/>
    <n v="1448"/>
    <n v="1287"/>
    <n v="1073"/>
    <n v="947"/>
    <n v="697"/>
    <n v="429"/>
    <n v="465"/>
  </r>
  <r>
    <s v="Adams County"/>
    <s v=" North Dakota"/>
    <n v="2011"/>
    <x v="110"/>
    <n v="2337"/>
    <n v="1124"/>
    <n v="1213"/>
    <n v="121"/>
    <n v="84"/>
    <n v="119"/>
    <n v="151"/>
    <n v="95"/>
    <n v="79"/>
    <n v="81"/>
    <n v="102"/>
    <n v="158"/>
    <n v="200"/>
    <n v="224"/>
    <n v="149"/>
    <n v="177"/>
    <n v="163"/>
    <n v="121"/>
    <n v="119"/>
    <n v="51"/>
    <n v="130"/>
  </r>
  <r>
    <s v="Barnes County"/>
    <s v=" North Dakota"/>
    <n v="2011"/>
    <x v="110"/>
    <n v="11048"/>
    <n v="5472"/>
    <n v="5576"/>
    <n v="585"/>
    <n v="596"/>
    <n v="607"/>
    <n v="773"/>
    <n v="707"/>
    <n v="552"/>
    <n v="629"/>
    <n v="541"/>
    <n v="618"/>
    <n v="839"/>
    <n v="861"/>
    <n v="928"/>
    <n v="618"/>
    <n v="574"/>
    <n v="464"/>
    <n v="309"/>
    <n v="375"/>
    <n v="464"/>
  </r>
  <r>
    <s v="Benson County"/>
    <s v=" North Dakota"/>
    <n v="2011"/>
    <x v="110"/>
    <n v="6665"/>
    <n v="3364"/>
    <n v="3301"/>
    <n v="659"/>
    <n v="666"/>
    <n v="539"/>
    <n v="579"/>
    <n v="386"/>
    <n v="339"/>
    <n v="339"/>
    <n v="299"/>
    <n v="426"/>
    <n v="393"/>
    <n v="439"/>
    <n v="406"/>
    <n v="319"/>
    <n v="186"/>
    <n v="273"/>
    <n v="193"/>
    <n v="99"/>
    <n v="99"/>
  </r>
  <r>
    <s v="Bottineau County"/>
    <s v=" North Dakota"/>
    <n v="2011"/>
    <x v="110"/>
    <n v="6412"/>
    <n v="3313"/>
    <n v="3099"/>
    <n v="327"/>
    <n v="320"/>
    <n v="307"/>
    <n v="429"/>
    <n v="365"/>
    <n v="230"/>
    <n v="275"/>
    <n v="314"/>
    <n v="391"/>
    <n v="512"/>
    <n v="538"/>
    <n v="564"/>
    <n v="474"/>
    <n v="384"/>
    <n v="275"/>
    <n v="282"/>
    <n v="160"/>
    <n v="256"/>
  </r>
  <r>
    <s v="Bowman County"/>
    <s v=" North Dakota"/>
    <n v="2011"/>
    <x v="110"/>
    <n v="3125"/>
    <n v="1544"/>
    <n v="1581"/>
    <n v="165"/>
    <n v="175"/>
    <n v="225"/>
    <n v="206"/>
    <n v="118"/>
    <n v="131"/>
    <n v="131"/>
    <n v="150"/>
    <n v="159"/>
    <n v="234"/>
    <n v="306"/>
    <n v="225"/>
    <n v="200"/>
    <n v="162"/>
    <n v="131"/>
    <n v="125"/>
    <n v="140"/>
    <n v="140"/>
  </r>
  <r>
    <s v="Burke County"/>
    <s v=" North Dakota"/>
    <n v="2011"/>
    <x v="110"/>
    <n v="1959"/>
    <n v="989"/>
    <n v="970"/>
    <n v="105"/>
    <n v="84"/>
    <n v="111"/>
    <n v="82"/>
    <n v="76"/>
    <n v="88"/>
    <n v="115"/>
    <n v="78"/>
    <n v="129"/>
    <n v="154"/>
    <n v="166"/>
    <n v="174"/>
    <n v="135"/>
    <n v="101"/>
    <n v="76"/>
    <n v="135"/>
    <n v="68"/>
    <n v="76"/>
  </r>
  <r>
    <s v="Burleigh County"/>
    <s v=" North Dakota"/>
    <n v="2011"/>
    <x v="110"/>
    <n v="80225"/>
    <n v="39508"/>
    <n v="40717"/>
    <n v="5214"/>
    <n v="5134"/>
    <n v="4733"/>
    <n v="5615"/>
    <n v="5936"/>
    <n v="6016"/>
    <n v="5214"/>
    <n v="4733"/>
    <n v="5214"/>
    <n v="5936"/>
    <n v="6097"/>
    <n v="5375"/>
    <n v="4171"/>
    <n v="2968"/>
    <n v="2326"/>
    <n v="2005"/>
    <n v="1764"/>
    <n v="1684"/>
  </r>
  <r>
    <s v="Cass County"/>
    <s v=" North Dakota"/>
    <n v="2011"/>
    <x v="110"/>
    <n v="147222"/>
    <n v="74291"/>
    <n v="72931"/>
    <n v="10011"/>
    <n v="9274"/>
    <n v="7802"/>
    <n v="10747"/>
    <n v="18549"/>
    <n v="13544"/>
    <n v="11188"/>
    <n v="9127"/>
    <n v="9127"/>
    <n v="9274"/>
    <n v="9569"/>
    <n v="8097"/>
    <n v="6477"/>
    <n v="3974"/>
    <n v="2944"/>
    <n v="2797"/>
    <n v="2355"/>
    <n v="2061"/>
  </r>
  <r>
    <s v="Cavalier County"/>
    <s v=" North Dakota"/>
    <n v="2011"/>
    <x v="110"/>
    <n v="3994"/>
    <n v="2035"/>
    <n v="1959"/>
    <n v="191"/>
    <n v="183"/>
    <n v="187"/>
    <n v="255"/>
    <n v="135"/>
    <n v="143"/>
    <n v="159"/>
    <n v="123"/>
    <n v="223"/>
    <n v="307"/>
    <n v="371"/>
    <n v="427"/>
    <n v="279"/>
    <n v="231"/>
    <n v="215"/>
    <n v="195"/>
    <n v="183"/>
    <n v="183"/>
  </r>
  <r>
    <s v="Dickey County"/>
    <s v=" North Dakota"/>
    <n v="2011"/>
    <x v="110"/>
    <n v="5319"/>
    <n v="2651"/>
    <n v="2668"/>
    <n v="340"/>
    <n v="356"/>
    <n v="324"/>
    <n v="372"/>
    <n v="313"/>
    <n v="249"/>
    <n v="244"/>
    <n v="276"/>
    <n v="287"/>
    <n v="345"/>
    <n v="404"/>
    <n v="319"/>
    <n v="324"/>
    <n v="223"/>
    <n v="292"/>
    <n v="175"/>
    <n v="212"/>
    <n v="260"/>
  </r>
  <r>
    <s v="Dunn County"/>
    <s v=" North Dakota"/>
    <n v="2011"/>
    <x v="110"/>
    <n v="3535"/>
    <n v="1825"/>
    <n v="1710"/>
    <n v="159"/>
    <n v="187"/>
    <n v="250"/>
    <n v="258"/>
    <n v="183"/>
    <n v="183"/>
    <n v="176"/>
    <n v="190"/>
    <n v="229"/>
    <n v="243"/>
    <n v="339"/>
    <n v="265"/>
    <n v="247"/>
    <n v="176"/>
    <n v="109"/>
    <n v="109"/>
    <n v="116"/>
    <n v="113"/>
  </r>
  <r>
    <s v="Emmons County"/>
    <s v=" North Dakota"/>
    <n v="2011"/>
    <x v="110"/>
    <n v="3578"/>
    <n v="1833"/>
    <n v="1745"/>
    <n v="164"/>
    <n v="193"/>
    <n v="250"/>
    <n v="228"/>
    <n v="64"/>
    <n v="103"/>
    <n v="96"/>
    <n v="150"/>
    <n v="250"/>
    <n v="275"/>
    <n v="300"/>
    <n v="268"/>
    <n v="250"/>
    <n v="228"/>
    <n v="200"/>
    <n v="186"/>
    <n v="171"/>
    <n v="193"/>
  </r>
  <r>
    <s v="Foster County"/>
    <s v=" North Dakota"/>
    <n v="2011"/>
    <x v="110"/>
    <n v="3389"/>
    <n v="1685"/>
    <n v="1704"/>
    <n v="189"/>
    <n v="142"/>
    <n v="196"/>
    <n v="223"/>
    <n v="186"/>
    <n v="135"/>
    <n v="125"/>
    <n v="172"/>
    <n v="240"/>
    <n v="277"/>
    <n v="254"/>
    <n v="223"/>
    <n v="216"/>
    <n v="169"/>
    <n v="176"/>
    <n v="189"/>
    <n v="145"/>
    <n v="125"/>
  </r>
  <r>
    <s v="Golden Valley County"/>
    <s v=" North Dakota"/>
    <n v="2011"/>
    <x v="110"/>
    <n v="1576"/>
    <n v="808"/>
    <n v="768"/>
    <n v="83"/>
    <n v="45"/>
    <n v="149"/>
    <n v="132"/>
    <n v="40"/>
    <n v="61"/>
    <n v="64"/>
    <n v="113"/>
    <n v="80"/>
    <n v="108"/>
    <n v="154"/>
    <n v="99"/>
    <n v="110"/>
    <n v="63"/>
    <n v="86"/>
    <n v="39"/>
    <n v="74"/>
    <n v="66"/>
  </r>
  <r>
    <s v="Grand Forks County"/>
    <s v=" North Dakota"/>
    <n v="2011"/>
    <x v="110"/>
    <n v="66662"/>
    <n v="34298"/>
    <n v="32364"/>
    <n v="4133"/>
    <n v="3599"/>
    <n v="3399"/>
    <n v="6332"/>
    <n v="10999"/>
    <n v="5466"/>
    <n v="4066"/>
    <n v="3199"/>
    <n v="3533"/>
    <n v="4199"/>
    <n v="4266"/>
    <n v="3866"/>
    <n v="2799"/>
    <n v="1999"/>
    <n v="1399"/>
    <n v="1133"/>
    <n v="1266"/>
    <n v="999"/>
  </r>
  <r>
    <s v="Hettinger County"/>
    <s v=" North Dakota"/>
    <n v="2011"/>
    <x v="110"/>
    <n v="2495"/>
    <n v="1196"/>
    <n v="1299"/>
    <n v="104"/>
    <n v="167"/>
    <n v="107"/>
    <n v="134"/>
    <n v="104"/>
    <n v="112"/>
    <n v="122"/>
    <n v="122"/>
    <n v="107"/>
    <n v="172"/>
    <n v="187"/>
    <n v="199"/>
    <n v="207"/>
    <n v="132"/>
    <n v="137"/>
    <n v="164"/>
    <n v="104"/>
    <n v="104"/>
  </r>
  <r>
    <s v="Kidder County"/>
    <s v=" North Dakota"/>
    <n v="2011"/>
    <x v="110"/>
    <n v="2499"/>
    <n v="1301"/>
    <n v="1198"/>
    <n v="127"/>
    <n v="139"/>
    <n v="142"/>
    <n v="114"/>
    <n v="119"/>
    <n v="109"/>
    <n v="99"/>
    <n v="107"/>
    <n v="139"/>
    <n v="174"/>
    <n v="194"/>
    <n v="234"/>
    <n v="184"/>
    <n v="94"/>
    <n v="192"/>
    <n v="144"/>
    <n v="99"/>
    <n v="72"/>
  </r>
  <r>
    <s v="LaMoure County"/>
    <s v=" North Dakota"/>
    <n v="2011"/>
    <x v="110"/>
    <n v="4184"/>
    <n v="2142"/>
    <n v="2042"/>
    <n v="221"/>
    <n v="271"/>
    <n v="217"/>
    <n v="225"/>
    <n v="154"/>
    <n v="158"/>
    <n v="175"/>
    <n v="171"/>
    <n v="255"/>
    <n v="330"/>
    <n v="372"/>
    <n v="313"/>
    <n v="271"/>
    <n v="213"/>
    <n v="238"/>
    <n v="225"/>
    <n v="175"/>
    <n v="179"/>
  </r>
  <r>
    <s v="Logan County"/>
    <s v=" North Dakota"/>
    <n v="2011"/>
    <x v="110"/>
    <n v="1996"/>
    <n v="1022"/>
    <n v="974"/>
    <n v="73"/>
    <n v="135"/>
    <n v="123"/>
    <n v="129"/>
    <n v="41"/>
    <n v="63"/>
    <n v="75"/>
    <n v="93"/>
    <n v="105"/>
    <n v="137"/>
    <n v="153"/>
    <n v="139"/>
    <n v="139"/>
    <n v="119"/>
    <n v="129"/>
    <n v="139"/>
    <n v="107"/>
    <n v="85"/>
  </r>
  <r>
    <s v="McHenry County"/>
    <s v=" North Dakota"/>
    <n v="2011"/>
    <x v="110"/>
    <n v="5400"/>
    <n v="2796"/>
    <n v="2604"/>
    <n v="291"/>
    <n v="334"/>
    <n v="302"/>
    <n v="329"/>
    <n v="210"/>
    <n v="248"/>
    <n v="264"/>
    <n v="318"/>
    <n v="313"/>
    <n v="432"/>
    <n v="459"/>
    <n v="448"/>
    <n v="324"/>
    <n v="280"/>
    <n v="248"/>
    <n v="232"/>
    <n v="172"/>
    <n v="189"/>
  </r>
  <r>
    <s v="McIntosh County"/>
    <s v=" North Dakota"/>
    <n v="2011"/>
    <x v="110"/>
    <n v="2857"/>
    <n v="1370"/>
    <n v="1487"/>
    <n v="157"/>
    <n v="111"/>
    <n v="134"/>
    <n v="119"/>
    <n v="79"/>
    <n v="102"/>
    <n v="99"/>
    <n v="99"/>
    <n v="157"/>
    <n v="222"/>
    <n v="217"/>
    <n v="177"/>
    <n v="179"/>
    <n v="199"/>
    <n v="211"/>
    <n v="177"/>
    <n v="222"/>
    <n v="182"/>
  </r>
  <r>
    <s v="Pulaski County"/>
    <s v=" Illinois"/>
    <n v="2011"/>
    <x v="118"/>
    <n v="6262"/>
    <n v="3191"/>
    <n v="3071"/>
    <n v="469"/>
    <n v="482"/>
    <n v="407"/>
    <n v="407"/>
    <n v="407"/>
    <n v="363"/>
    <n v="375"/>
    <n v="344"/>
    <n v="350"/>
    <n v="475"/>
    <n v="494"/>
    <n v="463"/>
    <n v="325"/>
    <n v="325"/>
    <n v="162"/>
    <n v="162"/>
    <n v="81"/>
    <n v="156"/>
  </r>
  <r>
    <s v="McLean County"/>
    <s v=" North Dakota"/>
    <n v="2011"/>
    <x v="110"/>
    <n v="8923"/>
    <n v="4527"/>
    <n v="4396"/>
    <n v="410"/>
    <n v="428"/>
    <n v="535"/>
    <n v="481"/>
    <n v="356"/>
    <n v="347"/>
    <n v="437"/>
    <n v="321"/>
    <n v="624"/>
    <n v="624"/>
    <n v="838"/>
    <n v="829"/>
    <n v="749"/>
    <n v="571"/>
    <n v="437"/>
    <n v="356"/>
    <n v="258"/>
    <n v="321"/>
  </r>
  <r>
    <s v="Butler County"/>
    <s v=" Nebraska"/>
    <n v="2011"/>
    <x v="130"/>
    <n v="8382"/>
    <n v="4351"/>
    <n v="4031"/>
    <n v="427"/>
    <n v="435"/>
    <n v="553"/>
    <n v="561"/>
    <n v="301"/>
    <n v="393"/>
    <n v="393"/>
    <n v="561"/>
    <n v="444"/>
    <n v="821"/>
    <n v="896"/>
    <n v="745"/>
    <n v="519"/>
    <n v="352"/>
    <n v="335"/>
    <n v="259"/>
    <n v="192"/>
    <n v="184"/>
  </r>
  <r>
    <s v="Morton County"/>
    <s v=" North Dakota"/>
    <n v="2011"/>
    <x v="110"/>
    <n v="27076"/>
    <n v="13491"/>
    <n v="13585"/>
    <n v="1759"/>
    <n v="1489"/>
    <n v="2003"/>
    <n v="1732"/>
    <n v="1570"/>
    <n v="1787"/>
    <n v="1678"/>
    <n v="1272"/>
    <n v="1976"/>
    <n v="2057"/>
    <n v="2193"/>
    <n v="1895"/>
    <n v="1732"/>
    <n v="893"/>
    <n v="974"/>
    <n v="649"/>
    <n v="731"/>
    <n v="649"/>
  </r>
  <r>
    <s v="Mountrail County"/>
    <s v=" North Dakota"/>
    <n v="2011"/>
    <x v="110"/>
    <n v="7482"/>
    <n v="4026"/>
    <n v="3456"/>
    <n v="501"/>
    <n v="448"/>
    <n v="546"/>
    <n v="531"/>
    <n v="561"/>
    <n v="501"/>
    <n v="433"/>
    <n v="493"/>
    <n v="374"/>
    <n v="583"/>
    <n v="493"/>
    <n v="531"/>
    <n v="478"/>
    <n v="254"/>
    <n v="261"/>
    <n v="172"/>
    <n v="172"/>
    <n v="142"/>
  </r>
  <r>
    <s v="Nelson County"/>
    <s v=" North Dakota"/>
    <n v="2011"/>
    <x v="110"/>
    <n v="3141"/>
    <n v="1595"/>
    <n v="1546"/>
    <n v="116"/>
    <n v="135"/>
    <n v="216"/>
    <n v="157"/>
    <n v="131"/>
    <n v="109"/>
    <n v="125"/>
    <n v="113"/>
    <n v="172"/>
    <n v="238"/>
    <n v="273"/>
    <n v="235"/>
    <n v="244"/>
    <n v="219"/>
    <n v="185"/>
    <n v="109"/>
    <n v="125"/>
    <n v="223"/>
  </r>
  <r>
    <s v="Oliver County"/>
    <s v=" North Dakota"/>
    <n v="2011"/>
    <x v="110"/>
    <n v="1793"/>
    <n v="944"/>
    <n v="849"/>
    <n v="96"/>
    <n v="125"/>
    <n v="127"/>
    <n v="80"/>
    <n v="57"/>
    <n v="59"/>
    <n v="86"/>
    <n v="123"/>
    <n v="78"/>
    <n v="82"/>
    <n v="139"/>
    <n v="209"/>
    <n v="195"/>
    <n v="96"/>
    <n v="60"/>
    <n v="62"/>
    <n v="48"/>
    <n v="59"/>
  </r>
  <r>
    <s v="Pembina County"/>
    <s v=" North Dakota"/>
    <n v="2011"/>
    <x v="110"/>
    <n v="7440"/>
    <n v="3779"/>
    <n v="3661"/>
    <n v="379"/>
    <n v="476"/>
    <n v="431"/>
    <n v="461"/>
    <n v="312"/>
    <n v="327"/>
    <n v="342"/>
    <n v="424"/>
    <n v="379"/>
    <n v="580"/>
    <n v="691"/>
    <n v="662"/>
    <n v="453"/>
    <n v="379"/>
    <n v="290"/>
    <n v="245"/>
    <n v="252"/>
    <n v="349"/>
  </r>
  <r>
    <s v="Ramsey County"/>
    <s v=" North Dakota"/>
    <n v="2011"/>
    <x v="110"/>
    <n v="11400"/>
    <n v="5745"/>
    <n v="5655"/>
    <n v="706"/>
    <n v="752"/>
    <n v="592"/>
    <n v="763"/>
    <n v="695"/>
    <n v="706"/>
    <n v="558"/>
    <n v="467"/>
    <n v="820"/>
    <n v="843"/>
    <n v="934"/>
    <n v="843"/>
    <n v="592"/>
    <n v="558"/>
    <n v="456"/>
    <n v="353"/>
    <n v="285"/>
    <n v="456"/>
  </r>
  <r>
    <s v="Ransom County"/>
    <s v=" North Dakota"/>
    <n v="2011"/>
    <x v="110"/>
    <n v="5559"/>
    <n v="2840"/>
    <n v="2719"/>
    <n v="322"/>
    <n v="266"/>
    <n v="494"/>
    <n v="361"/>
    <n v="200"/>
    <n v="255"/>
    <n v="294"/>
    <n v="311"/>
    <n v="355"/>
    <n v="405"/>
    <n v="444"/>
    <n v="411"/>
    <n v="339"/>
    <n v="227"/>
    <n v="216"/>
    <n v="183"/>
    <n v="227"/>
    <n v="250"/>
  </r>
  <r>
    <s v="Renville County"/>
    <s v=" North Dakota"/>
    <n v="2011"/>
    <x v="110"/>
    <n v="2440"/>
    <n v="1283"/>
    <n v="1157"/>
    <n v="129"/>
    <n v="153"/>
    <n v="117"/>
    <n v="168"/>
    <n v="143"/>
    <n v="183"/>
    <n v="87"/>
    <n v="126"/>
    <n v="109"/>
    <n v="244"/>
    <n v="156"/>
    <n v="217"/>
    <n v="148"/>
    <n v="122"/>
    <n v="119"/>
    <n v="87"/>
    <n v="51"/>
    <n v="73"/>
  </r>
  <r>
    <s v="Richland County"/>
    <s v=" North Dakota"/>
    <n v="2011"/>
    <x v="110"/>
    <n v="16382"/>
    <n v="8507"/>
    <n v="7875"/>
    <n v="917"/>
    <n v="1146"/>
    <n v="917"/>
    <n v="1507"/>
    <n v="1441"/>
    <n v="868"/>
    <n v="769"/>
    <n v="802"/>
    <n v="966"/>
    <n v="1261"/>
    <n v="1392"/>
    <n v="1113"/>
    <n v="819"/>
    <n v="638"/>
    <n v="491"/>
    <n v="458"/>
    <n v="540"/>
    <n v="360"/>
  </r>
  <r>
    <s v="Rolette County"/>
    <s v=" North Dakota"/>
    <n v="2011"/>
    <x v="110"/>
    <n v="13885"/>
    <n v="6862"/>
    <n v="7023"/>
    <n v="1360"/>
    <n v="1221"/>
    <n v="1235"/>
    <n v="1263"/>
    <n v="944"/>
    <n v="819"/>
    <n v="791"/>
    <n v="777"/>
    <n v="833"/>
    <n v="985"/>
    <n v="930"/>
    <n v="749"/>
    <n v="624"/>
    <n v="374"/>
    <n v="402"/>
    <n v="277"/>
    <n v="208"/>
    <n v="111"/>
  </r>
  <r>
    <s v="Sargent County"/>
    <s v=" North Dakota"/>
    <n v="2011"/>
    <x v="110"/>
    <n v="3909"/>
    <n v="2063"/>
    <n v="1846"/>
    <n v="203"/>
    <n v="269"/>
    <n v="238"/>
    <n v="277"/>
    <n v="140"/>
    <n v="168"/>
    <n v="203"/>
    <n v="187"/>
    <n v="238"/>
    <n v="308"/>
    <n v="328"/>
    <n v="312"/>
    <n v="293"/>
    <n v="222"/>
    <n v="171"/>
    <n v="160"/>
    <n v="117"/>
    <n v="62"/>
  </r>
  <r>
    <s v="Sheridan County"/>
    <s v=" North Dakota"/>
    <n v="2011"/>
    <x v="110"/>
    <n v="1271"/>
    <n v="628"/>
    <n v="643"/>
    <n v="8"/>
    <n v="55"/>
    <n v="53"/>
    <n v="91"/>
    <n v="34"/>
    <n v="21"/>
    <n v="11"/>
    <n v="81"/>
    <n v="82"/>
    <n v="118"/>
    <n v="125"/>
    <n v="106"/>
    <n v="111"/>
    <n v="106"/>
    <n v="73"/>
    <n v="77"/>
    <n v="55"/>
    <n v="52"/>
  </r>
  <r>
    <s v="Sioux County"/>
    <s v=" North Dakota"/>
    <n v="2011"/>
    <x v="110"/>
    <n v="4149"/>
    <n v="2139"/>
    <n v="2010"/>
    <n v="502"/>
    <n v="414"/>
    <n v="348"/>
    <n v="406"/>
    <n v="323"/>
    <n v="282"/>
    <n v="236"/>
    <n v="290"/>
    <n v="265"/>
    <n v="257"/>
    <n v="215"/>
    <n v="199"/>
    <n v="112"/>
    <n v="82"/>
    <n v="99"/>
    <n v="78"/>
    <n v="20"/>
    <n v="8"/>
  </r>
  <r>
    <s v="Slope County"/>
    <s v=" North Dakota"/>
    <n v="2011"/>
    <x v="110"/>
    <n v="721"/>
    <n v="374"/>
    <n v="347"/>
    <n v="54"/>
    <n v="39"/>
    <n v="33"/>
    <n v="25"/>
    <n v="31"/>
    <n v="59"/>
    <n v="36"/>
    <n v="38"/>
    <n v="28"/>
    <n v="46"/>
    <n v="69"/>
    <n v="77"/>
    <n v="54"/>
    <n v="33"/>
    <n v="49"/>
    <n v="20"/>
    <n v="20"/>
    <n v="4"/>
  </r>
  <r>
    <s v="Stark County"/>
    <s v=" North Dakota"/>
    <n v="2011"/>
    <x v="110"/>
    <n v="23973"/>
    <n v="11948"/>
    <n v="12025"/>
    <n v="1438"/>
    <n v="1294"/>
    <n v="1486"/>
    <n v="1774"/>
    <n v="2085"/>
    <n v="1678"/>
    <n v="1222"/>
    <n v="1198"/>
    <n v="1486"/>
    <n v="1774"/>
    <n v="1869"/>
    <n v="1630"/>
    <n v="1150"/>
    <n v="743"/>
    <n v="958"/>
    <n v="815"/>
    <n v="599"/>
    <n v="767"/>
  </r>
  <r>
    <s v="Steele County"/>
    <s v=" North Dakota"/>
    <n v="2011"/>
    <x v="110"/>
    <n v="1962"/>
    <n v="1038"/>
    <n v="924"/>
    <n v="58"/>
    <n v="115"/>
    <n v="164"/>
    <n v="149"/>
    <n v="80"/>
    <n v="56"/>
    <n v="70"/>
    <n v="141"/>
    <n v="105"/>
    <n v="125"/>
    <n v="149"/>
    <n v="160"/>
    <n v="141"/>
    <n v="123"/>
    <n v="90"/>
    <n v="98"/>
    <n v="60"/>
    <n v="66"/>
  </r>
  <r>
    <s v="Stutsman County"/>
    <s v=" North Dakota"/>
    <n v="2011"/>
    <x v="110"/>
    <n v="20973"/>
    <n v="10584"/>
    <n v="10389"/>
    <n v="1174"/>
    <n v="964"/>
    <n v="1384"/>
    <n v="1447"/>
    <n v="1510"/>
    <n v="1174"/>
    <n v="1195"/>
    <n v="1027"/>
    <n v="1321"/>
    <n v="1572"/>
    <n v="1803"/>
    <n v="1614"/>
    <n v="1195"/>
    <n v="776"/>
    <n v="817"/>
    <n v="608"/>
    <n v="713"/>
    <n v="650"/>
  </r>
  <r>
    <s v="Towner County"/>
    <s v=" North Dakota"/>
    <n v="2011"/>
    <x v="110"/>
    <n v="2259"/>
    <n v="1104"/>
    <n v="1155"/>
    <n v="106"/>
    <n v="133"/>
    <n v="164"/>
    <n v="131"/>
    <n v="79"/>
    <n v="79"/>
    <n v="54"/>
    <n v="137"/>
    <n v="149"/>
    <n v="192"/>
    <n v="201"/>
    <n v="158"/>
    <n v="119"/>
    <n v="153"/>
    <n v="124"/>
    <n v="88"/>
    <n v="101"/>
    <n v="85"/>
  </r>
  <r>
    <s v="Traill County"/>
    <s v=" North Dakota"/>
    <n v="2011"/>
    <x v="110"/>
    <n v="8172"/>
    <n v="4132"/>
    <n v="4040"/>
    <n v="473"/>
    <n v="490"/>
    <n v="482"/>
    <n v="645"/>
    <n v="547"/>
    <n v="384"/>
    <n v="400"/>
    <n v="441"/>
    <n v="490"/>
    <n v="604"/>
    <n v="661"/>
    <n v="555"/>
    <n v="457"/>
    <n v="367"/>
    <n v="286"/>
    <n v="318"/>
    <n v="228"/>
    <n v="326"/>
  </r>
  <r>
    <s v="Walsh County"/>
    <s v=" North Dakota"/>
    <n v="2011"/>
    <x v="110"/>
    <n v="11196"/>
    <n v="5581"/>
    <n v="5615"/>
    <n v="649"/>
    <n v="559"/>
    <n v="794"/>
    <n v="694"/>
    <n v="548"/>
    <n v="526"/>
    <n v="559"/>
    <n v="548"/>
    <n v="649"/>
    <n v="862"/>
    <n v="940"/>
    <n v="996"/>
    <n v="537"/>
    <n v="559"/>
    <n v="481"/>
    <n v="391"/>
    <n v="459"/>
    <n v="447"/>
  </r>
  <r>
    <s v="Ward County"/>
    <s v=" North Dakota"/>
    <n v="2011"/>
    <x v="110"/>
    <n v="60667"/>
    <n v="30822"/>
    <n v="29845"/>
    <n v="4550"/>
    <n v="3700"/>
    <n v="3640"/>
    <n v="4428"/>
    <n v="6612"/>
    <n v="4974"/>
    <n v="3943"/>
    <n v="3761"/>
    <n v="3154"/>
    <n v="3882"/>
    <n v="3943"/>
    <n v="3458"/>
    <n v="2790"/>
    <n v="2002"/>
    <n v="1759"/>
    <n v="1456"/>
    <n v="1213"/>
    <n v="1456"/>
  </r>
  <r>
    <s v="Wells County"/>
    <s v=" North Dakota"/>
    <n v="2011"/>
    <x v="110"/>
    <n v="4242"/>
    <n v="2090"/>
    <n v="2152"/>
    <n v="233"/>
    <n v="250"/>
    <n v="152"/>
    <n v="246"/>
    <n v="127"/>
    <n v="161"/>
    <n v="195"/>
    <n v="110"/>
    <n v="271"/>
    <n v="347"/>
    <n v="390"/>
    <n v="275"/>
    <n v="296"/>
    <n v="233"/>
    <n v="313"/>
    <n v="212"/>
    <n v="246"/>
    <n v="173"/>
  </r>
  <r>
    <s v="Williams County"/>
    <s v=" North Dakota"/>
    <n v="2011"/>
    <x v="110"/>
    <n v="22046"/>
    <n v="11241"/>
    <n v="10805"/>
    <n v="1499"/>
    <n v="1322"/>
    <n v="1366"/>
    <n v="1455"/>
    <n v="1521"/>
    <n v="1631"/>
    <n v="1322"/>
    <n v="1036"/>
    <n v="1344"/>
    <n v="1631"/>
    <n v="1873"/>
    <n v="1499"/>
    <n v="1256"/>
    <n v="815"/>
    <n v="771"/>
    <n v="529"/>
    <n v="573"/>
    <n v="617"/>
  </r>
  <r>
    <s v="Adams County"/>
    <s v=" Ohio"/>
    <n v="2011"/>
    <x v="146"/>
    <n v="28551"/>
    <n v="14117"/>
    <n v="14434"/>
    <n v="1912"/>
    <n v="2141"/>
    <n v="1884"/>
    <n v="1970"/>
    <n v="1484"/>
    <n v="1655"/>
    <n v="1655"/>
    <n v="1770"/>
    <n v="2084"/>
    <n v="2112"/>
    <n v="2084"/>
    <n v="1855"/>
    <n v="1713"/>
    <n v="1456"/>
    <n v="999"/>
    <n v="713"/>
    <n v="599"/>
    <n v="428"/>
  </r>
  <r>
    <s v="Allen County"/>
    <s v=" Ohio"/>
    <n v="2011"/>
    <x v="146"/>
    <n v="106468"/>
    <n v="53514"/>
    <n v="52954"/>
    <n v="6920"/>
    <n v="7559"/>
    <n v="6707"/>
    <n v="8410"/>
    <n v="7452"/>
    <n v="6494"/>
    <n v="6068"/>
    <n v="6281"/>
    <n v="6281"/>
    <n v="7559"/>
    <n v="7985"/>
    <n v="7239"/>
    <n v="5855"/>
    <n v="4045"/>
    <n v="3726"/>
    <n v="2768"/>
    <n v="2555"/>
    <n v="2555"/>
  </r>
  <r>
    <s v="Ashland County"/>
    <s v=" Ohio"/>
    <n v="2011"/>
    <x v="146"/>
    <n v="53331"/>
    <n v="26090"/>
    <n v="27241"/>
    <n v="3199"/>
    <n v="3253"/>
    <n v="3893"/>
    <n v="4319"/>
    <n v="3733"/>
    <n v="3093"/>
    <n v="2773"/>
    <n v="2879"/>
    <n v="3519"/>
    <n v="3679"/>
    <n v="3946"/>
    <n v="3519"/>
    <n v="3146"/>
    <n v="2453"/>
    <n v="1973"/>
    <n v="1493"/>
    <n v="1226"/>
    <n v="1173"/>
  </r>
  <r>
    <s v="Ashtabula County"/>
    <s v=" Ohio"/>
    <n v="2011"/>
    <x v="146"/>
    <n v="101676"/>
    <n v="50511"/>
    <n v="51165"/>
    <n v="6303"/>
    <n v="6405"/>
    <n v="7015"/>
    <n v="7015"/>
    <n v="5490"/>
    <n v="5693"/>
    <n v="5592"/>
    <n v="6202"/>
    <n v="7320"/>
    <n v="7829"/>
    <n v="7930"/>
    <n v="7218"/>
    <n v="5998"/>
    <n v="4575"/>
    <n v="3456"/>
    <n v="2948"/>
    <n v="2236"/>
    <n v="2440"/>
  </r>
  <r>
    <s v="Athens County"/>
    <s v=" Ohio"/>
    <n v="2011"/>
    <x v="146"/>
    <n v="64562"/>
    <n v="32291"/>
    <n v="32271"/>
    <n v="2711"/>
    <n v="2711"/>
    <n v="3163"/>
    <n v="8328"/>
    <n v="14139"/>
    <n v="4390"/>
    <n v="3357"/>
    <n v="3163"/>
    <n v="3163"/>
    <n v="3357"/>
    <n v="3615"/>
    <n v="3486"/>
    <n v="2582"/>
    <n v="1872"/>
    <n v="1743"/>
    <n v="1162"/>
    <n v="903"/>
    <n v="774"/>
  </r>
  <r>
    <s v="Auglaize County"/>
    <s v=" Ohio"/>
    <n v="2011"/>
    <x v="146"/>
    <n v="45986"/>
    <n v="22838"/>
    <n v="23148"/>
    <n v="3081"/>
    <n v="3265"/>
    <n v="3173"/>
    <n v="3356"/>
    <n v="2345"/>
    <n v="2575"/>
    <n v="2529"/>
    <n v="2851"/>
    <n v="2989"/>
    <n v="3540"/>
    <n v="3540"/>
    <n v="3402"/>
    <n v="2345"/>
    <n v="2023"/>
    <n v="1425"/>
    <n v="1379"/>
    <n v="1103"/>
    <n v="1103"/>
  </r>
  <r>
    <s v="Belmont County"/>
    <s v=" Ohio"/>
    <n v="2011"/>
    <x v="146"/>
    <n v="70346"/>
    <n v="35512"/>
    <n v="34834"/>
    <n v="3446"/>
    <n v="3869"/>
    <n v="3869"/>
    <n v="4431"/>
    <n v="4080"/>
    <n v="4150"/>
    <n v="4150"/>
    <n v="4502"/>
    <n v="4361"/>
    <n v="5275"/>
    <n v="5838"/>
    <n v="5627"/>
    <n v="4291"/>
    <n v="3095"/>
    <n v="3024"/>
    <n v="2462"/>
    <n v="2040"/>
    <n v="1828"/>
  </r>
  <r>
    <s v="Brown County"/>
    <s v=" Ohio"/>
    <n v="2011"/>
    <x v="146"/>
    <n v="44688"/>
    <n v="22103"/>
    <n v="22585"/>
    <n v="2949"/>
    <n v="2815"/>
    <n v="3262"/>
    <n v="3217"/>
    <n v="2279"/>
    <n v="2547"/>
    <n v="2636"/>
    <n v="2904"/>
    <n v="3172"/>
    <n v="3575"/>
    <n v="3396"/>
    <n v="3083"/>
    <n v="2547"/>
    <n v="2145"/>
    <n v="1474"/>
    <n v="1206"/>
    <n v="715"/>
    <n v="759"/>
  </r>
  <r>
    <s v="Butler County"/>
    <s v=" Ohio"/>
    <n v="2011"/>
    <x v="146"/>
    <n v="366167"/>
    <n v="179229"/>
    <n v="186938"/>
    <n v="25265"/>
    <n v="25997"/>
    <n v="25631"/>
    <n v="28194"/>
    <n v="28194"/>
    <n v="23068"/>
    <n v="21970"/>
    <n v="24533"/>
    <n v="25631"/>
    <n v="27462"/>
    <n v="26364"/>
    <n v="22336"/>
    <n v="19040"/>
    <n v="13182"/>
    <n v="9886"/>
    <n v="8055"/>
    <n v="6224"/>
    <n v="4760"/>
  </r>
  <r>
    <s v="Champaign County"/>
    <s v=" Ohio"/>
    <n v="2011"/>
    <x v="146"/>
    <n v="40092"/>
    <n v="19927"/>
    <n v="20165"/>
    <n v="2525"/>
    <n v="2445"/>
    <n v="3287"/>
    <n v="2966"/>
    <n v="2205"/>
    <n v="2124"/>
    <n v="2205"/>
    <n v="2646"/>
    <n v="2846"/>
    <n v="3046"/>
    <n v="2966"/>
    <n v="2605"/>
    <n v="2405"/>
    <n v="1764"/>
    <n v="1603"/>
    <n v="1122"/>
    <n v="681"/>
    <n v="601"/>
  </r>
  <r>
    <s v="Clark County"/>
    <s v=" Ohio"/>
    <n v="2011"/>
    <x v="146"/>
    <n v="138782"/>
    <n v="67096"/>
    <n v="71686"/>
    <n v="8743"/>
    <n v="8465"/>
    <n v="9853"/>
    <n v="9714"/>
    <n v="8604"/>
    <n v="7910"/>
    <n v="7355"/>
    <n v="8188"/>
    <n v="9159"/>
    <n v="9853"/>
    <n v="10269"/>
    <n v="9714"/>
    <n v="8743"/>
    <n v="6106"/>
    <n v="5551"/>
    <n v="4302"/>
    <n v="3053"/>
    <n v="3191"/>
  </r>
  <r>
    <s v="Clermont County"/>
    <s v=" Ohio"/>
    <n v="2011"/>
    <x v="146"/>
    <n v="196731"/>
    <n v="96995"/>
    <n v="99736"/>
    <n v="13574"/>
    <n v="14361"/>
    <n v="14361"/>
    <n v="13377"/>
    <n v="11016"/>
    <n v="11607"/>
    <n v="12000"/>
    <n v="12984"/>
    <n v="15148"/>
    <n v="15738"/>
    <n v="15738"/>
    <n v="12787"/>
    <n v="11016"/>
    <n v="7869"/>
    <n v="5508"/>
    <n v="4131"/>
    <n v="3147"/>
    <n v="2360"/>
  </r>
  <r>
    <s v="Clinton County"/>
    <s v=" Ohio"/>
    <n v="2011"/>
    <x v="146"/>
    <n v="42296"/>
    <n v="20593"/>
    <n v="21703"/>
    <n v="2664"/>
    <n v="2453"/>
    <n v="3468"/>
    <n v="3383"/>
    <n v="2706"/>
    <n v="2495"/>
    <n v="2410"/>
    <n v="2664"/>
    <n v="2876"/>
    <n v="3214"/>
    <n v="3256"/>
    <n v="2622"/>
    <n v="2495"/>
    <n v="1776"/>
    <n v="1268"/>
    <n v="1141"/>
    <n v="719"/>
    <n v="676"/>
  </r>
  <r>
    <s v="Columbiana County"/>
    <s v=" Ohio"/>
    <n v="2011"/>
    <x v="146"/>
    <n v="108198"/>
    <n v="54339"/>
    <n v="53859"/>
    <n v="5950"/>
    <n v="6383"/>
    <n v="7141"/>
    <n v="7032"/>
    <n v="5626"/>
    <n v="5842"/>
    <n v="6167"/>
    <n v="7465"/>
    <n v="6708"/>
    <n v="8439"/>
    <n v="8872"/>
    <n v="7573"/>
    <n v="7249"/>
    <n v="4544"/>
    <n v="4760"/>
    <n v="3354"/>
    <n v="2921"/>
    <n v="2163"/>
  </r>
  <r>
    <s v="Greenup County"/>
    <s v=" Kentucky"/>
    <n v="2011"/>
    <x v="119"/>
    <n v="36974"/>
    <n v="18211"/>
    <n v="18763"/>
    <n v="2329"/>
    <n v="2625"/>
    <n v="2440"/>
    <n v="2551"/>
    <n v="2033"/>
    <n v="2144"/>
    <n v="1922"/>
    <n v="2107"/>
    <n v="2514"/>
    <n v="2773"/>
    <n v="2810"/>
    <n v="2736"/>
    <n v="2144"/>
    <n v="1811"/>
    <n v="1441"/>
    <n v="998"/>
    <n v="924"/>
    <n v="702"/>
  </r>
  <r>
    <s v="Crawford County"/>
    <s v=" Ohio"/>
    <n v="2011"/>
    <x v="146"/>
    <n v="43998"/>
    <n v="21216"/>
    <n v="22782"/>
    <n v="2507"/>
    <n v="2595"/>
    <n v="3255"/>
    <n v="2947"/>
    <n v="2199"/>
    <n v="2375"/>
    <n v="2463"/>
    <n v="2947"/>
    <n v="2771"/>
    <n v="3123"/>
    <n v="3387"/>
    <n v="3035"/>
    <n v="2727"/>
    <n v="2155"/>
    <n v="1891"/>
    <n v="1539"/>
    <n v="1055"/>
    <n v="1011"/>
  </r>
  <r>
    <s v="Cuyahoga County"/>
    <s v=" Ohio"/>
    <n v="2011"/>
    <x v="146"/>
    <n v="1285279"/>
    <n v="609670"/>
    <n v="675609"/>
    <n v="75831"/>
    <n v="77116"/>
    <n v="84828"/>
    <n v="91254"/>
    <n v="77116"/>
    <n v="82257"/>
    <n v="75831"/>
    <n v="78402"/>
    <n v="84828"/>
    <n v="97681"/>
    <n v="101537"/>
    <n v="87398"/>
    <n v="71975"/>
    <n v="52696"/>
    <n v="42414"/>
    <n v="37273"/>
    <n v="33417"/>
    <n v="32131"/>
  </r>
  <r>
    <s v="Darke County"/>
    <s v=" Ohio"/>
    <n v="2011"/>
    <x v="146"/>
    <n v="52907"/>
    <n v="26003"/>
    <n v="26904"/>
    <n v="3544"/>
    <n v="3650"/>
    <n v="3756"/>
    <n v="3703"/>
    <n v="2645"/>
    <n v="2751"/>
    <n v="2856"/>
    <n v="3386"/>
    <n v="3280"/>
    <n v="4020"/>
    <n v="3862"/>
    <n v="3756"/>
    <n v="2856"/>
    <n v="2486"/>
    <n v="2116"/>
    <n v="1428"/>
    <n v="1534"/>
    <n v="1269"/>
  </r>
  <r>
    <s v="Defiance County"/>
    <s v=" Ohio"/>
    <n v="2011"/>
    <x v="146"/>
    <n v="39066"/>
    <n v="19223"/>
    <n v="19843"/>
    <n v="2539"/>
    <n v="2500"/>
    <n v="2851"/>
    <n v="2812"/>
    <n v="2383"/>
    <n v="2304"/>
    <n v="2265"/>
    <n v="2383"/>
    <n v="2383"/>
    <n v="2734"/>
    <n v="3086"/>
    <n v="2773"/>
    <n v="2148"/>
    <n v="1757"/>
    <n v="1406"/>
    <n v="1132"/>
    <n v="937"/>
    <n v="703"/>
  </r>
  <r>
    <s v="Delaware County"/>
    <s v=" Ohio"/>
    <n v="2011"/>
    <x v="146"/>
    <n v="170541"/>
    <n v="84034"/>
    <n v="86507"/>
    <n v="12961"/>
    <n v="15348"/>
    <n v="13472"/>
    <n v="11426"/>
    <n v="6992"/>
    <n v="8356"/>
    <n v="11426"/>
    <n v="14837"/>
    <n v="14837"/>
    <n v="13984"/>
    <n v="12449"/>
    <n v="10573"/>
    <n v="8185"/>
    <n v="5457"/>
    <n v="4092"/>
    <n v="3069"/>
    <n v="1875"/>
    <n v="1534"/>
  </r>
  <r>
    <s v="Erie County"/>
    <s v=" Ohio"/>
    <n v="2011"/>
    <x v="146"/>
    <n v="77223"/>
    <n v="37806"/>
    <n v="39417"/>
    <n v="4247"/>
    <n v="4478"/>
    <n v="5251"/>
    <n v="5096"/>
    <n v="4015"/>
    <n v="4015"/>
    <n v="3938"/>
    <n v="4710"/>
    <n v="4787"/>
    <n v="6100"/>
    <n v="6332"/>
    <n v="6023"/>
    <n v="5096"/>
    <n v="3938"/>
    <n v="3011"/>
    <n v="2702"/>
    <n v="1776"/>
    <n v="1776"/>
  </r>
  <r>
    <s v="Fairfield County"/>
    <s v=" Ohio"/>
    <n v="2011"/>
    <x v="146"/>
    <n v="145167"/>
    <n v="71878"/>
    <n v="73289"/>
    <n v="9435"/>
    <n v="10597"/>
    <n v="11468"/>
    <n v="10452"/>
    <n v="7693"/>
    <n v="8564"/>
    <n v="8855"/>
    <n v="10306"/>
    <n v="11032"/>
    <n v="11468"/>
    <n v="10597"/>
    <n v="9290"/>
    <n v="7984"/>
    <n v="5806"/>
    <n v="4209"/>
    <n v="3338"/>
    <n v="2322"/>
    <n v="1887"/>
  </r>
  <r>
    <s v="Franklin County"/>
    <s v=" Ohio"/>
    <n v="2011"/>
    <x v="146"/>
    <n v="1153671"/>
    <n v="561779"/>
    <n v="591892"/>
    <n v="83064"/>
    <n v="76142"/>
    <n v="72681"/>
    <n v="80756"/>
    <n v="99215"/>
    <n v="104984"/>
    <n v="86525"/>
    <n v="80756"/>
    <n v="78449"/>
    <n v="80756"/>
    <n v="77295"/>
    <n v="65759"/>
    <n v="51915"/>
    <n v="34610"/>
    <n v="26534"/>
    <n v="20766"/>
    <n v="16151"/>
    <n v="16151"/>
  </r>
  <r>
    <s v="Fulton County"/>
    <s v=" Ohio"/>
    <n v="2011"/>
    <x v="146"/>
    <n v="42702"/>
    <n v="20845"/>
    <n v="21857"/>
    <n v="2690"/>
    <n v="3117"/>
    <n v="3245"/>
    <n v="3117"/>
    <n v="2092"/>
    <n v="2348"/>
    <n v="2263"/>
    <n v="3074"/>
    <n v="2690"/>
    <n v="3373"/>
    <n v="3458"/>
    <n v="3031"/>
    <n v="2305"/>
    <n v="1579"/>
    <n v="1451"/>
    <n v="1195"/>
    <n v="854"/>
    <n v="896"/>
  </r>
  <r>
    <s v="Gallia County"/>
    <s v=" Ohio"/>
    <n v="2011"/>
    <x v="146"/>
    <n v="30954"/>
    <n v="15015"/>
    <n v="15939"/>
    <n v="1888"/>
    <n v="1950"/>
    <n v="2290"/>
    <n v="2166"/>
    <n v="1919"/>
    <n v="1857"/>
    <n v="1733"/>
    <n v="1733"/>
    <n v="2042"/>
    <n v="2259"/>
    <n v="2383"/>
    <n v="2073"/>
    <n v="1764"/>
    <n v="1516"/>
    <n v="1238"/>
    <n v="1083"/>
    <n v="588"/>
    <n v="402"/>
  </r>
  <r>
    <s v="Geauga County"/>
    <s v=" Ohio"/>
    <n v="2011"/>
    <x v="146"/>
    <n v="93476"/>
    <n v="45951"/>
    <n v="47525"/>
    <n v="5234"/>
    <n v="6823"/>
    <n v="7384"/>
    <n v="7104"/>
    <n v="4112"/>
    <n v="3365"/>
    <n v="3739"/>
    <n v="5515"/>
    <n v="6543"/>
    <n v="7945"/>
    <n v="8319"/>
    <n v="7010"/>
    <n v="6262"/>
    <n v="4767"/>
    <n v="2991"/>
    <n v="2523"/>
    <n v="1962"/>
    <n v="1869"/>
  </r>
  <r>
    <s v="Greene County"/>
    <s v=" Ohio"/>
    <n v="2011"/>
    <x v="146"/>
    <n v="160940"/>
    <n v="78618"/>
    <n v="82322"/>
    <n v="8851"/>
    <n v="9173"/>
    <n v="10461"/>
    <n v="14162"/>
    <n v="15611"/>
    <n v="10622"/>
    <n v="8368"/>
    <n v="9012"/>
    <n v="9817"/>
    <n v="11426"/>
    <n v="11909"/>
    <n v="9817"/>
    <n v="9656"/>
    <n v="6437"/>
    <n v="4989"/>
    <n v="4345"/>
    <n v="3379"/>
    <n v="2575"/>
  </r>
  <r>
    <s v="Guernsey County"/>
    <s v=" Ohio"/>
    <n v="2011"/>
    <x v="146"/>
    <n v="40219"/>
    <n v="19729"/>
    <n v="20490"/>
    <n v="2614"/>
    <n v="2533"/>
    <n v="2815"/>
    <n v="2734"/>
    <n v="2212"/>
    <n v="2292"/>
    <n v="2131"/>
    <n v="2574"/>
    <n v="2574"/>
    <n v="2935"/>
    <n v="3056"/>
    <n v="3016"/>
    <n v="2292"/>
    <n v="2010"/>
    <n v="1568"/>
    <n v="1126"/>
    <n v="925"/>
    <n v="764"/>
  </r>
  <r>
    <s v="Hamilton County"/>
    <s v=" Ohio"/>
    <n v="2011"/>
    <x v="146"/>
    <n v="801223"/>
    <n v="384371"/>
    <n v="416852"/>
    <n v="52880"/>
    <n v="51278"/>
    <n v="52079"/>
    <n v="58489"/>
    <n v="58489"/>
    <n v="58489"/>
    <n v="48874"/>
    <n v="48073"/>
    <n v="52079"/>
    <n v="59290"/>
    <n v="60091"/>
    <n v="52079"/>
    <n v="40862"/>
    <n v="28844"/>
    <n v="24036"/>
    <n v="20030"/>
    <n v="16825"/>
    <n v="16825"/>
  </r>
  <r>
    <s v="Hancock County"/>
    <s v=" Ohio"/>
    <n v="2011"/>
    <x v="146"/>
    <n v="74847"/>
    <n v="36209"/>
    <n v="38638"/>
    <n v="4640"/>
    <n v="5089"/>
    <n v="4790"/>
    <n v="5463"/>
    <n v="5388"/>
    <n v="4865"/>
    <n v="4490"/>
    <n v="4565"/>
    <n v="4939"/>
    <n v="5463"/>
    <n v="5538"/>
    <n v="4865"/>
    <n v="4116"/>
    <n v="2993"/>
    <n v="2395"/>
    <n v="1646"/>
    <n v="1796"/>
    <n v="1646"/>
  </r>
  <r>
    <s v="Henry County"/>
    <s v=" Ohio"/>
    <n v="2011"/>
    <x v="146"/>
    <n v="28353"/>
    <n v="14118"/>
    <n v="14235"/>
    <n v="1814"/>
    <n v="2098"/>
    <n v="1899"/>
    <n v="2013"/>
    <n v="1502"/>
    <n v="1644"/>
    <n v="1644"/>
    <n v="1786"/>
    <n v="1729"/>
    <n v="2098"/>
    <n v="2324"/>
    <n v="2013"/>
    <n v="1474"/>
    <n v="1077"/>
    <n v="1049"/>
    <n v="822"/>
    <n v="708"/>
    <n v="567"/>
  </r>
  <r>
    <s v="Highland County"/>
    <s v=" Ohio"/>
    <n v="2011"/>
    <x v="146"/>
    <n v="43631"/>
    <n v="21444"/>
    <n v="22187"/>
    <n v="2923"/>
    <n v="3097"/>
    <n v="3141"/>
    <n v="3141"/>
    <n v="2356"/>
    <n v="2530"/>
    <n v="2486"/>
    <n v="2879"/>
    <n v="2792"/>
    <n v="3185"/>
    <n v="3228"/>
    <n v="2661"/>
    <n v="2705"/>
    <n v="2094"/>
    <n v="1570"/>
    <n v="1178"/>
    <n v="828"/>
    <n v="872"/>
  </r>
  <r>
    <s v="Hocking County"/>
    <s v=" Ohio"/>
    <n v="2011"/>
    <x v="146"/>
    <n v="29400"/>
    <n v="14720"/>
    <n v="14680"/>
    <n v="1734"/>
    <n v="1911"/>
    <n v="2028"/>
    <n v="2058"/>
    <n v="1528"/>
    <n v="1617"/>
    <n v="1646"/>
    <n v="1764"/>
    <n v="2116"/>
    <n v="2263"/>
    <n v="2322"/>
    <n v="2116"/>
    <n v="1911"/>
    <n v="1499"/>
    <n v="1117"/>
    <n v="764"/>
    <n v="529"/>
    <n v="499"/>
  </r>
  <r>
    <s v="Holmes County"/>
    <s v=" Ohio"/>
    <n v="2011"/>
    <x v="146"/>
    <n v="42264"/>
    <n v="21193"/>
    <n v="21071"/>
    <n v="4099"/>
    <n v="4353"/>
    <n v="3761"/>
    <n v="3592"/>
    <n v="2873"/>
    <n v="2747"/>
    <n v="2451"/>
    <n v="2366"/>
    <n v="2366"/>
    <n v="2451"/>
    <n v="2366"/>
    <n v="2282"/>
    <n v="1732"/>
    <n v="1394"/>
    <n v="1141"/>
    <n v="929"/>
    <n v="845"/>
    <n v="549"/>
  </r>
  <r>
    <s v="Huron County"/>
    <s v=" Ohio"/>
    <n v="2011"/>
    <x v="146"/>
    <n v="59813"/>
    <n v="29333"/>
    <n v="30480"/>
    <n v="4186"/>
    <n v="4485"/>
    <n v="4366"/>
    <n v="4246"/>
    <n v="3229"/>
    <n v="3588"/>
    <n v="3588"/>
    <n v="4306"/>
    <n v="3648"/>
    <n v="4426"/>
    <n v="4426"/>
    <n v="3887"/>
    <n v="3409"/>
    <n v="2571"/>
    <n v="1674"/>
    <n v="1435"/>
    <n v="1315"/>
    <n v="957"/>
  </r>
  <r>
    <s v="Jackson County"/>
    <s v=" Ohio"/>
    <n v="2011"/>
    <x v="146"/>
    <n v="33176"/>
    <n v="16169"/>
    <n v="17007"/>
    <n v="2189"/>
    <n v="2587"/>
    <n v="2023"/>
    <n v="2255"/>
    <n v="1891"/>
    <n v="1990"/>
    <n v="2023"/>
    <n v="2123"/>
    <n v="2355"/>
    <n v="2322"/>
    <n v="2455"/>
    <n v="2355"/>
    <n v="1957"/>
    <n v="1526"/>
    <n v="1061"/>
    <n v="895"/>
    <n v="630"/>
    <n v="597"/>
  </r>
  <r>
    <s v="Jefferson County"/>
    <s v=" Ohio"/>
    <n v="2011"/>
    <x v="146"/>
    <n v="69672"/>
    <n v="33409"/>
    <n v="36263"/>
    <n v="3483"/>
    <n v="3971"/>
    <n v="3901"/>
    <n v="4946"/>
    <n v="4319"/>
    <n v="3483"/>
    <n v="3553"/>
    <n v="4040"/>
    <n v="4319"/>
    <n v="5086"/>
    <n v="5782"/>
    <n v="5643"/>
    <n v="4459"/>
    <n v="3553"/>
    <n v="2995"/>
    <n v="2229"/>
    <n v="2159"/>
    <n v="1741"/>
  </r>
  <r>
    <s v="Knox County"/>
    <s v=" Ohio"/>
    <n v="2011"/>
    <x v="146"/>
    <n v="60623"/>
    <n v="29602"/>
    <n v="31021"/>
    <n v="3758"/>
    <n v="3940"/>
    <n v="4364"/>
    <n v="5092"/>
    <n v="4728"/>
    <n v="3152"/>
    <n v="3273"/>
    <n v="2970"/>
    <n v="4243"/>
    <n v="4304"/>
    <n v="4425"/>
    <n v="4243"/>
    <n v="3152"/>
    <n v="2849"/>
    <n v="1879"/>
    <n v="1697"/>
    <n v="1151"/>
    <n v="1151"/>
  </r>
  <r>
    <s v="Lake County"/>
    <s v=" Ohio"/>
    <n v="2011"/>
    <x v="146"/>
    <n v="229745"/>
    <n v="111848"/>
    <n v="117897"/>
    <n v="12635"/>
    <n v="14014"/>
    <n v="15163"/>
    <n v="14933"/>
    <n v="11716"/>
    <n v="12865"/>
    <n v="12865"/>
    <n v="13554"/>
    <n v="17230"/>
    <n v="18609"/>
    <n v="19068"/>
    <n v="17460"/>
    <n v="13325"/>
    <n v="10798"/>
    <n v="8270"/>
    <n v="7122"/>
    <n v="5743"/>
    <n v="4594"/>
  </r>
  <r>
    <s v="Lawrence County"/>
    <s v=" Ohio"/>
    <n v="2011"/>
    <x v="146"/>
    <n v="62592"/>
    <n v="30306"/>
    <n v="32286"/>
    <n v="3880"/>
    <n v="4506"/>
    <n v="3755"/>
    <n v="4193"/>
    <n v="3317"/>
    <n v="3818"/>
    <n v="3755"/>
    <n v="4068"/>
    <n v="4444"/>
    <n v="4506"/>
    <n v="4694"/>
    <n v="3943"/>
    <n v="4131"/>
    <n v="3254"/>
    <n v="2128"/>
    <n v="1877"/>
    <n v="1251"/>
    <n v="1126"/>
  </r>
  <r>
    <s v="Licking County"/>
    <s v=" Ohio"/>
    <n v="2011"/>
    <x v="146"/>
    <n v="165110"/>
    <n v="80802"/>
    <n v="84308"/>
    <n v="10567"/>
    <n v="11722"/>
    <n v="11557"/>
    <n v="11887"/>
    <n v="9576"/>
    <n v="9246"/>
    <n v="9576"/>
    <n v="10897"/>
    <n v="11887"/>
    <n v="13208"/>
    <n v="12713"/>
    <n v="11392"/>
    <n v="9081"/>
    <n v="7264"/>
    <n v="4953"/>
    <n v="3962"/>
    <n v="2806"/>
    <n v="2476"/>
  </r>
  <r>
    <s v="Logan County"/>
    <s v=" Ohio"/>
    <n v="2011"/>
    <x v="146"/>
    <n v="45964"/>
    <n v="22510"/>
    <n v="23454"/>
    <n v="3033"/>
    <n v="3447"/>
    <n v="3079"/>
    <n v="3263"/>
    <n v="2344"/>
    <n v="2619"/>
    <n v="2665"/>
    <n v="2849"/>
    <n v="3171"/>
    <n v="3355"/>
    <n v="3447"/>
    <n v="3033"/>
    <n v="2849"/>
    <n v="2160"/>
    <n v="1608"/>
    <n v="1195"/>
    <n v="1011"/>
    <n v="827"/>
  </r>
  <r>
    <s v="Lorain County"/>
    <s v=" Ohio"/>
    <n v="2011"/>
    <x v="146"/>
    <n v="300491"/>
    <n v="147670"/>
    <n v="152821"/>
    <n v="18329"/>
    <n v="20433"/>
    <n v="20733"/>
    <n v="21334"/>
    <n v="17127"/>
    <n v="16226"/>
    <n v="17127"/>
    <n v="19531"/>
    <n v="21935"/>
    <n v="23438"/>
    <n v="23738"/>
    <n v="20433"/>
    <n v="18329"/>
    <n v="12620"/>
    <n v="9916"/>
    <n v="7812"/>
    <n v="6310"/>
    <n v="6009"/>
  </r>
  <r>
    <s v="Lucas County"/>
    <s v=" Ohio"/>
    <n v="2011"/>
    <x v="146"/>
    <n v="442708"/>
    <n v="214375"/>
    <n v="228333"/>
    <n v="29661"/>
    <n v="29661"/>
    <n v="28776"/>
    <n v="33645"/>
    <n v="33203"/>
    <n v="30546"/>
    <n v="26562"/>
    <n v="27447"/>
    <n v="28333"/>
    <n v="31874"/>
    <n v="33203"/>
    <n v="29218"/>
    <n v="23906"/>
    <n v="16380"/>
    <n v="12395"/>
    <n v="11067"/>
    <n v="9296"/>
    <n v="8411"/>
  </r>
  <r>
    <s v="Madison County"/>
    <s v=" Ohio"/>
    <n v="2011"/>
    <x v="146"/>
    <n v="43151"/>
    <n v="23675"/>
    <n v="19476"/>
    <n v="2459"/>
    <n v="2977"/>
    <n v="2545"/>
    <n v="2977"/>
    <n v="2589"/>
    <n v="2718"/>
    <n v="2804"/>
    <n v="3495"/>
    <n v="3495"/>
    <n v="3538"/>
    <n v="3279"/>
    <n v="2847"/>
    <n v="2200"/>
    <n v="1467"/>
    <n v="1510"/>
    <n v="1078"/>
    <n v="690"/>
    <n v="474"/>
  </r>
  <r>
    <s v="Mahoning County"/>
    <s v=" Ohio"/>
    <n v="2011"/>
    <x v="146"/>
    <n v="240131"/>
    <n v="116049"/>
    <n v="124082"/>
    <n v="12967"/>
    <n v="13927"/>
    <n v="15128"/>
    <n v="16328"/>
    <n v="13927"/>
    <n v="13207"/>
    <n v="12967"/>
    <n v="13927"/>
    <n v="15128"/>
    <n v="17529"/>
    <n v="19690"/>
    <n v="17769"/>
    <n v="15128"/>
    <n v="11046"/>
    <n v="8644"/>
    <n v="8404"/>
    <n v="7684"/>
    <n v="6723"/>
  </r>
  <r>
    <s v="Marion County"/>
    <s v=" Ohio"/>
    <n v="2011"/>
    <x v="146"/>
    <n v="66503"/>
    <n v="34967"/>
    <n v="31536"/>
    <n v="3857"/>
    <n v="4189"/>
    <n v="4123"/>
    <n v="4389"/>
    <n v="4256"/>
    <n v="4189"/>
    <n v="4389"/>
    <n v="4455"/>
    <n v="4522"/>
    <n v="5187"/>
    <n v="5187"/>
    <n v="4389"/>
    <n v="4123"/>
    <n v="2593"/>
    <n v="2194"/>
    <n v="1862"/>
    <n v="1263"/>
    <n v="1330"/>
  </r>
  <r>
    <s v="Medina County"/>
    <s v=" Ohio"/>
    <n v="2011"/>
    <x v="146"/>
    <n v="171327"/>
    <n v="84261"/>
    <n v="87066"/>
    <n v="10279"/>
    <n v="12164"/>
    <n v="13363"/>
    <n v="11821"/>
    <n v="7881"/>
    <n v="8395"/>
    <n v="9594"/>
    <n v="11821"/>
    <n v="13877"/>
    <n v="14391"/>
    <n v="13706"/>
    <n v="12164"/>
    <n v="9936"/>
    <n v="7195"/>
    <n v="5139"/>
    <n v="3769"/>
    <n v="2912"/>
    <n v="2912"/>
  </r>
  <r>
    <s v="Meigs County"/>
    <s v=" Ohio"/>
    <n v="2011"/>
    <x v="146"/>
    <n v="23668"/>
    <n v="11745"/>
    <n v="11923"/>
    <n v="1325"/>
    <n v="1538"/>
    <n v="1585"/>
    <n v="1585"/>
    <n v="1254"/>
    <n v="1372"/>
    <n v="1349"/>
    <n v="1562"/>
    <n v="1491"/>
    <n v="1798"/>
    <n v="1917"/>
    <n v="1751"/>
    <n v="1467"/>
    <n v="1088"/>
    <n v="970"/>
    <n v="686"/>
    <n v="497"/>
    <n v="426"/>
  </r>
  <r>
    <s v="Mercer County"/>
    <s v=" Ohio"/>
    <n v="2011"/>
    <x v="146"/>
    <n v="40918"/>
    <n v="20402"/>
    <n v="20516"/>
    <n v="2823"/>
    <n v="2946"/>
    <n v="2946"/>
    <n v="3109"/>
    <n v="2086"/>
    <n v="2291"/>
    <n v="2168"/>
    <n v="2373"/>
    <n v="2536"/>
    <n v="2987"/>
    <n v="3273"/>
    <n v="2782"/>
    <n v="2250"/>
    <n v="1636"/>
    <n v="1391"/>
    <n v="1309"/>
    <n v="1022"/>
    <n v="941"/>
  </r>
  <r>
    <s v="Miami County"/>
    <s v=" Ohio"/>
    <n v="2011"/>
    <x v="146"/>
    <n v="102487"/>
    <n v="50533"/>
    <n v="51954"/>
    <n v="6251"/>
    <n v="6661"/>
    <n v="7481"/>
    <n v="6969"/>
    <n v="5226"/>
    <n v="5841"/>
    <n v="5739"/>
    <n v="6559"/>
    <n v="7071"/>
    <n v="7789"/>
    <n v="7993"/>
    <n v="7379"/>
    <n v="6149"/>
    <n v="4816"/>
    <n v="3689"/>
    <n v="2972"/>
    <n v="2254"/>
    <n v="1639"/>
  </r>
  <r>
    <s v="Monroe County"/>
    <s v=" Ohio"/>
    <n v="2011"/>
    <x v="146"/>
    <n v="14709"/>
    <n v="7330"/>
    <n v="7379"/>
    <n v="808"/>
    <n v="823"/>
    <n v="956"/>
    <n v="897"/>
    <n v="706"/>
    <n v="720"/>
    <n v="735"/>
    <n v="823"/>
    <n v="956"/>
    <n v="1073"/>
    <n v="1162"/>
    <n v="1147"/>
    <n v="1103"/>
    <n v="867"/>
    <n v="720"/>
    <n v="500"/>
    <n v="367"/>
    <n v="353"/>
  </r>
  <r>
    <s v="Montgomery County"/>
    <s v=" Ohio"/>
    <n v="2011"/>
    <x v="146"/>
    <n v="537409"/>
    <n v="257973"/>
    <n v="279436"/>
    <n v="33319"/>
    <n v="33856"/>
    <n v="34394"/>
    <n v="37618"/>
    <n v="36006"/>
    <n v="35468"/>
    <n v="31707"/>
    <n v="32781"/>
    <n v="34931"/>
    <n v="39230"/>
    <n v="39768"/>
    <n v="35468"/>
    <n v="31707"/>
    <n v="22571"/>
    <n v="18809"/>
    <n v="15584"/>
    <n v="12360"/>
    <n v="11822"/>
  </r>
  <r>
    <s v="Morgan County"/>
    <s v=" Ohio"/>
    <n v="2011"/>
    <x v="146"/>
    <n v="15087"/>
    <n v="7548"/>
    <n v="7539"/>
    <n v="859"/>
    <n v="1101"/>
    <n v="935"/>
    <n v="980"/>
    <n v="754"/>
    <n v="844"/>
    <n v="784"/>
    <n v="814"/>
    <n v="965"/>
    <n v="1176"/>
    <n v="1191"/>
    <n v="1071"/>
    <n v="935"/>
    <n v="829"/>
    <n v="633"/>
    <n v="437"/>
    <n v="407"/>
    <n v="331"/>
  </r>
  <r>
    <s v="Morrow County"/>
    <s v=" Ohio"/>
    <n v="2011"/>
    <x v="146"/>
    <n v="34880"/>
    <n v="17417"/>
    <n v="17463"/>
    <n v="2232"/>
    <n v="2581"/>
    <n v="2476"/>
    <n v="2616"/>
    <n v="1674"/>
    <n v="1813"/>
    <n v="2127"/>
    <n v="2232"/>
    <n v="2650"/>
    <n v="2720"/>
    <n v="2825"/>
    <n v="2232"/>
    <n v="2092"/>
    <n v="1604"/>
    <n v="1116"/>
    <n v="802"/>
    <n v="627"/>
    <n v="453"/>
  </r>
  <r>
    <s v="Muskingum County"/>
    <s v=" Ohio"/>
    <n v="2011"/>
    <x v="146"/>
    <n v="85997"/>
    <n v="41403"/>
    <n v="44594"/>
    <n v="5331"/>
    <n v="5589"/>
    <n v="6019"/>
    <n v="6191"/>
    <n v="5417"/>
    <n v="5159"/>
    <n v="4729"/>
    <n v="5159"/>
    <n v="6105"/>
    <n v="6191"/>
    <n v="6449"/>
    <n v="5589"/>
    <n v="5073"/>
    <n v="3869"/>
    <n v="3009"/>
    <n v="2493"/>
    <n v="1805"/>
    <n v="1805"/>
  </r>
  <r>
    <s v="Noble County"/>
    <s v=" Ohio"/>
    <n v="2011"/>
    <x v="146"/>
    <n v="14658"/>
    <n v="8465"/>
    <n v="6193"/>
    <n v="732"/>
    <n v="718"/>
    <n v="806"/>
    <n v="835"/>
    <n v="1084"/>
    <n v="1040"/>
    <n v="1114"/>
    <n v="703"/>
    <n v="600"/>
    <n v="718"/>
    <n v="703"/>
    <n v="1553"/>
    <n v="1055"/>
    <n v="1040"/>
    <n v="835"/>
    <n v="469"/>
    <n v="337"/>
    <n v="293"/>
  </r>
  <r>
    <s v="Ottawa County"/>
    <s v=" Ohio"/>
    <n v="2011"/>
    <x v="146"/>
    <n v="41508"/>
    <n v="20492"/>
    <n v="21016"/>
    <n v="2116"/>
    <n v="2282"/>
    <n v="2615"/>
    <n v="2573"/>
    <n v="1826"/>
    <n v="1909"/>
    <n v="1992"/>
    <n v="2116"/>
    <n v="2781"/>
    <n v="3362"/>
    <n v="3694"/>
    <n v="3154"/>
    <n v="3320"/>
    <n v="2615"/>
    <n v="1660"/>
    <n v="1369"/>
    <n v="1079"/>
    <n v="1079"/>
  </r>
  <r>
    <s v="Perry County"/>
    <s v=" Ohio"/>
    <n v="2011"/>
    <x v="146"/>
    <n v="36024"/>
    <n v="17888"/>
    <n v="18136"/>
    <n v="2377"/>
    <n v="2485"/>
    <n v="2773"/>
    <n v="2629"/>
    <n v="2017"/>
    <n v="2125"/>
    <n v="2053"/>
    <n v="2665"/>
    <n v="2233"/>
    <n v="2809"/>
    <n v="2809"/>
    <n v="2449"/>
    <n v="2017"/>
    <n v="1621"/>
    <n v="972"/>
    <n v="756"/>
    <n v="648"/>
    <n v="576"/>
  </r>
  <r>
    <s v="Pickaway County"/>
    <s v=" Ohio"/>
    <n v="2011"/>
    <x v="146"/>
    <n v="55509"/>
    <n v="29218"/>
    <n v="26291"/>
    <n v="3275"/>
    <n v="3386"/>
    <n v="3885"/>
    <n v="4107"/>
    <n v="3441"/>
    <n v="3497"/>
    <n v="3719"/>
    <n v="4052"/>
    <n v="4107"/>
    <n v="4274"/>
    <n v="4163"/>
    <n v="3719"/>
    <n v="2830"/>
    <n v="2220"/>
    <n v="1831"/>
    <n v="1276"/>
    <n v="943"/>
    <n v="721"/>
  </r>
  <r>
    <s v="Pike County"/>
    <s v=" Ohio"/>
    <n v="2011"/>
    <x v="146"/>
    <n v="28685"/>
    <n v="14306"/>
    <n v="14379"/>
    <n v="1921"/>
    <n v="2065"/>
    <n v="2007"/>
    <n v="2122"/>
    <n v="1548"/>
    <n v="1663"/>
    <n v="1692"/>
    <n v="1835"/>
    <n v="2007"/>
    <n v="2122"/>
    <n v="2065"/>
    <n v="1835"/>
    <n v="1635"/>
    <n v="1262"/>
    <n v="975"/>
    <n v="659"/>
    <n v="717"/>
    <n v="516"/>
  </r>
  <r>
    <s v="Portage County"/>
    <s v=" Ohio"/>
    <n v="2011"/>
    <x v="146"/>
    <n v="160713"/>
    <n v="78578"/>
    <n v="82135"/>
    <n v="8196"/>
    <n v="9321"/>
    <n v="9803"/>
    <n v="14142"/>
    <n v="17357"/>
    <n v="9321"/>
    <n v="8357"/>
    <n v="9482"/>
    <n v="10607"/>
    <n v="12374"/>
    <n v="12053"/>
    <n v="10446"/>
    <n v="8839"/>
    <n v="6749"/>
    <n v="4499"/>
    <n v="4017"/>
    <n v="2732"/>
    <n v="2249"/>
  </r>
  <r>
    <s v="Preble County"/>
    <s v=" Ohio"/>
    <n v="2011"/>
    <x v="146"/>
    <n v="42394"/>
    <n v="21049"/>
    <n v="21345"/>
    <n v="2628"/>
    <n v="2967"/>
    <n v="2840"/>
    <n v="2882"/>
    <n v="2246"/>
    <n v="2289"/>
    <n v="2331"/>
    <n v="2755"/>
    <n v="2840"/>
    <n v="3264"/>
    <n v="3306"/>
    <n v="2967"/>
    <n v="2713"/>
    <n v="1950"/>
    <n v="1610"/>
    <n v="1144"/>
    <n v="847"/>
    <n v="805"/>
  </r>
  <r>
    <s v="Putnam County"/>
    <s v=" Ohio"/>
    <n v="2011"/>
    <x v="146"/>
    <n v="34546"/>
    <n v="17305"/>
    <n v="17241"/>
    <n v="2521"/>
    <n v="2798"/>
    <n v="2210"/>
    <n v="2625"/>
    <n v="1830"/>
    <n v="1969"/>
    <n v="1900"/>
    <n v="1969"/>
    <n v="2349"/>
    <n v="2694"/>
    <n v="2763"/>
    <n v="2210"/>
    <n v="1761"/>
    <n v="1381"/>
    <n v="1070"/>
    <n v="829"/>
    <n v="829"/>
    <n v="794"/>
  </r>
  <r>
    <s v="Richland County"/>
    <s v=" Ohio"/>
    <n v="2011"/>
    <x v="146"/>
    <n v="125241"/>
    <n v="63316"/>
    <n v="61925"/>
    <n v="7389"/>
    <n v="7764"/>
    <n v="8015"/>
    <n v="8516"/>
    <n v="7138"/>
    <n v="7764"/>
    <n v="7389"/>
    <n v="7764"/>
    <n v="8140"/>
    <n v="9518"/>
    <n v="9643"/>
    <n v="8641"/>
    <n v="7389"/>
    <n v="5385"/>
    <n v="5134"/>
    <n v="4132"/>
    <n v="2880"/>
    <n v="2630"/>
  </r>
  <r>
    <s v="Ross County"/>
    <s v=" Ohio"/>
    <n v="2011"/>
    <x v="146"/>
    <n v="77868"/>
    <n v="41163"/>
    <n v="36705"/>
    <n v="4672"/>
    <n v="4438"/>
    <n v="5450"/>
    <n v="4905"/>
    <n v="4282"/>
    <n v="4905"/>
    <n v="5450"/>
    <n v="5372"/>
    <n v="5840"/>
    <n v="6307"/>
    <n v="6307"/>
    <n v="5139"/>
    <n v="4360"/>
    <n v="3504"/>
    <n v="2569"/>
    <n v="1946"/>
    <n v="1245"/>
    <n v="1168"/>
  </r>
  <r>
    <s v="Sandusky County"/>
    <s v=" Ohio"/>
    <n v="2011"/>
    <x v="146"/>
    <n v="61088"/>
    <n v="30060"/>
    <n v="31028"/>
    <n v="3848"/>
    <n v="4153"/>
    <n v="4215"/>
    <n v="4092"/>
    <n v="3237"/>
    <n v="3482"/>
    <n v="3543"/>
    <n v="3604"/>
    <n v="4153"/>
    <n v="4703"/>
    <n v="4948"/>
    <n v="4337"/>
    <n v="3482"/>
    <n v="2565"/>
    <n v="2199"/>
    <n v="1832"/>
    <n v="1282"/>
    <n v="1343"/>
  </r>
  <r>
    <s v="Scioto County"/>
    <s v=" Ohio"/>
    <n v="2011"/>
    <x v="146"/>
    <n v="79189"/>
    <n v="39062"/>
    <n v="40127"/>
    <n v="4751"/>
    <n v="5226"/>
    <n v="4830"/>
    <n v="5622"/>
    <n v="5305"/>
    <n v="5147"/>
    <n v="4909"/>
    <n v="4830"/>
    <n v="5305"/>
    <n v="5464"/>
    <n v="5701"/>
    <n v="5147"/>
    <n v="4592"/>
    <n v="3325"/>
    <n v="3167"/>
    <n v="2058"/>
    <n v="2058"/>
    <n v="1583"/>
  </r>
  <r>
    <s v="Seneca County"/>
    <s v=" Ohio"/>
    <n v="2011"/>
    <x v="146"/>
    <n v="56901"/>
    <n v="28385"/>
    <n v="28516"/>
    <n v="3584"/>
    <n v="3755"/>
    <n v="3812"/>
    <n v="4381"/>
    <n v="3926"/>
    <n v="3300"/>
    <n v="3243"/>
    <n v="3300"/>
    <n v="3527"/>
    <n v="4153"/>
    <n v="4381"/>
    <n v="3983"/>
    <n v="3300"/>
    <n v="2276"/>
    <n v="1820"/>
    <n v="1536"/>
    <n v="1308"/>
    <n v="1365"/>
  </r>
  <r>
    <s v="Shelby County"/>
    <s v=" Ohio"/>
    <n v="2011"/>
    <x v="146"/>
    <n v="49389"/>
    <n v="24687"/>
    <n v="24702"/>
    <n v="3407"/>
    <n v="3951"/>
    <n v="3753"/>
    <n v="3605"/>
    <n v="2617"/>
    <n v="2864"/>
    <n v="2913"/>
    <n v="2913"/>
    <n v="3704"/>
    <n v="3802"/>
    <n v="3753"/>
    <n v="3358"/>
    <n v="2518"/>
    <n v="2074"/>
    <n v="1234"/>
    <n v="1037"/>
    <n v="938"/>
    <n v="938"/>
  </r>
  <r>
    <s v="Stark County"/>
    <s v=" Ohio"/>
    <n v="2011"/>
    <x v="146"/>
    <n v="376142"/>
    <n v="182041"/>
    <n v="194101"/>
    <n v="21816"/>
    <n v="24073"/>
    <n v="24825"/>
    <n v="26706"/>
    <n v="22192"/>
    <n v="21063"/>
    <n v="20311"/>
    <n v="22192"/>
    <n v="25201"/>
    <n v="28210"/>
    <n v="29339"/>
    <n v="27834"/>
    <n v="21816"/>
    <n v="17302"/>
    <n v="12788"/>
    <n v="11660"/>
    <n v="9403"/>
    <n v="9027"/>
  </r>
  <r>
    <s v="Summit County"/>
    <s v=" Ohio"/>
    <n v="2011"/>
    <x v="146"/>
    <n v="542169"/>
    <n v="261864"/>
    <n v="280305"/>
    <n v="31987"/>
    <n v="33072"/>
    <n v="36867"/>
    <n v="37951"/>
    <n v="33614"/>
    <n v="33614"/>
    <n v="30903"/>
    <n v="33072"/>
    <n v="38493"/>
    <n v="41204"/>
    <n v="42831"/>
    <n v="37409"/>
    <n v="31445"/>
    <n v="21144"/>
    <n v="17891"/>
    <n v="15180"/>
    <n v="13012"/>
    <n v="11385"/>
  </r>
  <r>
    <s v="Trumbull County"/>
    <s v=" Ohio"/>
    <n v="2011"/>
    <x v="146"/>
    <n v="211403"/>
    <n v="102796"/>
    <n v="108607"/>
    <n v="11838"/>
    <n v="12684"/>
    <n v="13741"/>
    <n v="13952"/>
    <n v="11627"/>
    <n v="11415"/>
    <n v="11204"/>
    <n v="12261"/>
    <n v="14164"/>
    <n v="15855"/>
    <n v="16912"/>
    <n v="15221"/>
    <n v="14586"/>
    <n v="10147"/>
    <n v="8244"/>
    <n v="6342"/>
    <n v="5919"/>
    <n v="5285"/>
  </r>
  <r>
    <s v="Tuscarawas County"/>
    <s v=" Ohio"/>
    <n v="2011"/>
    <x v="146"/>
    <n v="92561"/>
    <n v="45474"/>
    <n v="47087"/>
    <n v="5553"/>
    <n v="5923"/>
    <n v="6571"/>
    <n v="6201"/>
    <n v="4998"/>
    <n v="5461"/>
    <n v="5275"/>
    <n v="5461"/>
    <n v="6109"/>
    <n v="6849"/>
    <n v="7127"/>
    <n v="6294"/>
    <n v="5831"/>
    <n v="4165"/>
    <n v="3424"/>
    <n v="2961"/>
    <n v="2314"/>
    <n v="2036"/>
  </r>
  <r>
    <s v="Union County"/>
    <s v=" Ohio"/>
    <n v="2011"/>
    <x v="146"/>
    <n v="51539"/>
    <n v="24764"/>
    <n v="26775"/>
    <n v="3453"/>
    <n v="4020"/>
    <n v="4226"/>
    <n v="3453"/>
    <n v="2525"/>
    <n v="3143"/>
    <n v="3710"/>
    <n v="4174"/>
    <n v="4638"/>
    <n v="4432"/>
    <n v="3710"/>
    <n v="2886"/>
    <n v="2319"/>
    <n v="1546"/>
    <n v="1185"/>
    <n v="927"/>
    <n v="618"/>
    <n v="463"/>
  </r>
  <r>
    <s v="Van Wert County"/>
    <s v=" Ohio"/>
    <n v="2011"/>
    <x v="146"/>
    <n v="28880"/>
    <n v="14073"/>
    <n v="14807"/>
    <n v="1877"/>
    <n v="2194"/>
    <n v="1790"/>
    <n v="2079"/>
    <n v="1472"/>
    <n v="1675"/>
    <n v="1675"/>
    <n v="1819"/>
    <n v="1675"/>
    <n v="2108"/>
    <n v="2252"/>
    <n v="2050"/>
    <n v="1559"/>
    <n v="1328"/>
    <n v="1010"/>
    <n v="981"/>
    <n v="693"/>
    <n v="693"/>
  </r>
  <r>
    <s v="Vinton County"/>
    <s v=" Ohio"/>
    <n v="2011"/>
    <x v="146"/>
    <n v="13457"/>
    <n v="6786"/>
    <n v="6671"/>
    <n v="780"/>
    <n v="1009"/>
    <n v="888"/>
    <n v="995"/>
    <n v="726"/>
    <n v="740"/>
    <n v="793"/>
    <n v="847"/>
    <n v="955"/>
    <n v="1022"/>
    <n v="1063"/>
    <n v="874"/>
    <n v="861"/>
    <n v="686"/>
    <n v="470"/>
    <n v="269"/>
    <n v="309"/>
    <n v="188"/>
  </r>
  <r>
    <s v="Warren County"/>
    <s v=" Ohio"/>
    <n v="2011"/>
    <x v="146"/>
    <n v="210662"/>
    <n v="106032"/>
    <n v="104630"/>
    <n v="14535"/>
    <n v="17063"/>
    <n v="17063"/>
    <n v="13903"/>
    <n v="9690"/>
    <n v="11797"/>
    <n v="13482"/>
    <n v="17695"/>
    <n v="16852"/>
    <n v="17906"/>
    <n v="15799"/>
    <n v="12218"/>
    <n v="10743"/>
    <n v="6951"/>
    <n v="5898"/>
    <n v="4002"/>
    <n v="2949"/>
    <n v="2527"/>
  </r>
  <r>
    <s v="Washington County"/>
    <s v=" Ohio"/>
    <n v="2011"/>
    <x v="146"/>
    <n v="61946"/>
    <n v="30238"/>
    <n v="31708"/>
    <n v="3283"/>
    <n v="3407"/>
    <n v="3964"/>
    <n v="4088"/>
    <n v="3902"/>
    <n v="3407"/>
    <n v="3283"/>
    <n v="3902"/>
    <n v="3716"/>
    <n v="4769"/>
    <n v="5017"/>
    <n v="4769"/>
    <n v="3840"/>
    <n v="3345"/>
    <n v="2415"/>
    <n v="2044"/>
    <n v="1548"/>
    <n v="1238"/>
  </r>
  <r>
    <s v="Wayne County"/>
    <s v=" Ohio"/>
    <n v="2011"/>
    <x v="146"/>
    <n v="114508"/>
    <n v="56424"/>
    <n v="58084"/>
    <n v="7901"/>
    <n v="8702"/>
    <n v="7672"/>
    <n v="8817"/>
    <n v="7672"/>
    <n v="6526"/>
    <n v="6183"/>
    <n v="6526"/>
    <n v="7557"/>
    <n v="8244"/>
    <n v="8473"/>
    <n v="7443"/>
    <n v="6412"/>
    <n v="4809"/>
    <n v="4007"/>
    <n v="3206"/>
    <n v="2175"/>
    <n v="2175"/>
  </r>
  <r>
    <s v="Williams County"/>
    <s v=" Ohio"/>
    <n v="2011"/>
    <x v="146"/>
    <n v="37985"/>
    <n v="18899"/>
    <n v="19086"/>
    <n v="2279"/>
    <n v="2544"/>
    <n v="2582"/>
    <n v="2582"/>
    <n v="1975"/>
    <n v="2279"/>
    <n v="2279"/>
    <n v="2544"/>
    <n v="2241"/>
    <n v="2924"/>
    <n v="3038"/>
    <n v="2620"/>
    <n v="2051"/>
    <n v="1747"/>
    <n v="1405"/>
    <n v="1063"/>
    <n v="987"/>
    <n v="797"/>
  </r>
  <r>
    <s v="Wood County"/>
    <s v=" Ohio"/>
    <n v="2011"/>
    <x v="146"/>
    <n v="125566"/>
    <n v="61213"/>
    <n v="64353"/>
    <n v="6780"/>
    <n v="7408"/>
    <n v="7910"/>
    <n v="11803"/>
    <n v="14565"/>
    <n v="7533"/>
    <n v="6780"/>
    <n v="7408"/>
    <n v="7659"/>
    <n v="8789"/>
    <n v="9040"/>
    <n v="8412"/>
    <n v="6278"/>
    <n v="4394"/>
    <n v="3390"/>
    <n v="3013"/>
    <n v="2385"/>
    <n v="1883"/>
  </r>
  <r>
    <s v="Wyandot County"/>
    <s v=" Ohio"/>
    <n v="2011"/>
    <x v="146"/>
    <n v="22661"/>
    <n v="11146"/>
    <n v="11515"/>
    <n v="1382"/>
    <n v="1654"/>
    <n v="1495"/>
    <n v="1495"/>
    <n v="1155"/>
    <n v="1246"/>
    <n v="1314"/>
    <n v="1201"/>
    <n v="1744"/>
    <n v="1676"/>
    <n v="1722"/>
    <n v="1495"/>
    <n v="1359"/>
    <n v="1087"/>
    <n v="725"/>
    <n v="747"/>
    <n v="566"/>
    <n v="566"/>
  </r>
  <r>
    <s v="Alfalfa County"/>
    <s v=" Oklahoma"/>
    <n v="2011"/>
    <x v="113"/>
    <n v="5625"/>
    <n v="3285"/>
    <n v="2340"/>
    <n v="270"/>
    <n v="219"/>
    <n v="309"/>
    <n v="270"/>
    <n v="241"/>
    <n v="331"/>
    <n v="253"/>
    <n v="405"/>
    <n v="438"/>
    <n v="489"/>
    <n v="483"/>
    <n v="444"/>
    <n v="343"/>
    <n v="348"/>
    <n v="253"/>
    <n v="213"/>
    <n v="213"/>
    <n v="106"/>
  </r>
  <r>
    <s v="Atoka County"/>
    <s v=" Oklahoma"/>
    <n v="2011"/>
    <x v="113"/>
    <n v="14183"/>
    <n v="7462"/>
    <n v="6721"/>
    <n v="921"/>
    <n v="1035"/>
    <n v="808"/>
    <n v="879"/>
    <n v="836"/>
    <n v="1006"/>
    <n v="808"/>
    <n v="893"/>
    <n v="950"/>
    <n v="1035"/>
    <n v="964"/>
    <n v="964"/>
    <n v="865"/>
    <n v="822"/>
    <n v="510"/>
    <n v="425"/>
    <n v="269"/>
    <n v="184"/>
  </r>
  <r>
    <s v="Beaver County"/>
    <s v=" Oklahoma"/>
    <n v="2011"/>
    <x v="113"/>
    <n v="5586"/>
    <n v="2842"/>
    <n v="2744"/>
    <n v="351"/>
    <n v="424"/>
    <n v="363"/>
    <n v="441"/>
    <n v="229"/>
    <n v="279"/>
    <n v="318"/>
    <n v="329"/>
    <n v="396"/>
    <n v="396"/>
    <n v="407"/>
    <n v="307"/>
    <n v="435"/>
    <n v="284"/>
    <n v="178"/>
    <n v="195"/>
    <n v="134"/>
    <n v="100"/>
  </r>
  <r>
    <s v="Beckham County"/>
    <s v=" Oklahoma"/>
    <n v="2011"/>
    <x v="113"/>
    <n v="22272"/>
    <n v="12136"/>
    <n v="10136"/>
    <n v="1714"/>
    <n v="1469"/>
    <n v="1314"/>
    <n v="1648"/>
    <n v="1625"/>
    <n v="1915"/>
    <n v="1447"/>
    <n v="1247"/>
    <n v="1714"/>
    <n v="1559"/>
    <n v="1447"/>
    <n v="1358"/>
    <n v="979"/>
    <n v="801"/>
    <n v="645"/>
    <n v="579"/>
    <n v="378"/>
    <n v="400"/>
  </r>
  <r>
    <s v="Blaine County"/>
    <s v=" Oklahoma"/>
    <n v="2011"/>
    <x v="113"/>
    <n v="11122"/>
    <n v="6051"/>
    <n v="5071"/>
    <n v="722"/>
    <n v="700"/>
    <n v="700"/>
    <n v="645"/>
    <n v="734"/>
    <n v="889"/>
    <n v="667"/>
    <n v="689"/>
    <n v="678"/>
    <n v="878"/>
    <n v="778"/>
    <n v="678"/>
    <n v="589"/>
    <n v="489"/>
    <n v="389"/>
    <n v="378"/>
    <n v="189"/>
    <n v="300"/>
  </r>
  <r>
    <s v="Bryan County"/>
    <s v=" Oklahoma"/>
    <n v="2011"/>
    <x v="113"/>
    <n v="41865"/>
    <n v="20484"/>
    <n v="21381"/>
    <n v="2804"/>
    <n v="2888"/>
    <n v="2553"/>
    <n v="3056"/>
    <n v="3391"/>
    <n v="2930"/>
    <n v="2470"/>
    <n v="2721"/>
    <n v="2176"/>
    <n v="2679"/>
    <n v="2804"/>
    <n v="2595"/>
    <n v="2344"/>
    <n v="1800"/>
    <n v="1883"/>
    <n v="1214"/>
    <n v="795"/>
    <n v="837"/>
  </r>
  <r>
    <s v="Caddo County"/>
    <s v=" Oklahoma"/>
    <n v="2011"/>
    <x v="113"/>
    <n v="29042"/>
    <n v="14905"/>
    <n v="14137"/>
    <n v="2032"/>
    <n v="1771"/>
    <n v="2352"/>
    <n v="2149"/>
    <n v="1684"/>
    <n v="1858"/>
    <n v="1713"/>
    <n v="1771"/>
    <n v="1887"/>
    <n v="2091"/>
    <n v="2032"/>
    <n v="1771"/>
    <n v="1655"/>
    <n v="1219"/>
    <n v="1190"/>
    <n v="842"/>
    <n v="522"/>
    <n v="493"/>
  </r>
  <r>
    <s v="Canadian County"/>
    <s v=" Oklahoma"/>
    <n v="2011"/>
    <x v="113"/>
    <n v="113154"/>
    <n v="56027"/>
    <n v="57127"/>
    <n v="8260"/>
    <n v="8486"/>
    <n v="8599"/>
    <n v="7694"/>
    <n v="6110"/>
    <n v="7920"/>
    <n v="8147"/>
    <n v="8147"/>
    <n v="8147"/>
    <n v="8486"/>
    <n v="8033"/>
    <n v="7015"/>
    <n v="5884"/>
    <n v="4413"/>
    <n v="2828"/>
    <n v="2149"/>
    <n v="1471"/>
    <n v="1357"/>
  </r>
  <r>
    <s v="Carter County"/>
    <s v=" Oklahoma"/>
    <n v="2011"/>
    <x v="113"/>
    <n v="47326"/>
    <n v="23014"/>
    <n v="24312"/>
    <n v="3312"/>
    <n v="3123"/>
    <n v="3644"/>
    <n v="3312"/>
    <n v="2508"/>
    <n v="2981"/>
    <n v="2934"/>
    <n v="2839"/>
    <n v="3028"/>
    <n v="3407"/>
    <n v="3502"/>
    <n v="2839"/>
    <n v="2792"/>
    <n v="2271"/>
    <n v="1703"/>
    <n v="1372"/>
    <n v="993"/>
    <n v="804"/>
  </r>
  <r>
    <s v="Choctaw County"/>
    <s v=" Oklahoma"/>
    <n v="2011"/>
    <x v="113"/>
    <n v="15186"/>
    <n v="7306"/>
    <n v="7880"/>
    <n v="1063"/>
    <n v="1078"/>
    <n v="1017"/>
    <n v="1032"/>
    <n v="820"/>
    <n v="804"/>
    <n v="804"/>
    <n v="880"/>
    <n v="820"/>
    <n v="956"/>
    <n v="1123"/>
    <n v="1063"/>
    <n v="1032"/>
    <n v="865"/>
    <n v="668"/>
    <n v="425"/>
    <n v="410"/>
    <n v="334"/>
  </r>
  <r>
    <s v="Grant County"/>
    <s v=" North Dakota"/>
    <n v="2011"/>
    <x v="110"/>
    <n v="2486"/>
    <n v="1312"/>
    <n v="1174"/>
    <n v="169"/>
    <n v="208"/>
    <n v="151"/>
    <n v="141"/>
    <n v="96"/>
    <n v="134"/>
    <n v="119"/>
    <n v="91"/>
    <n v="154"/>
    <n v="178"/>
    <n v="141"/>
    <n v="201"/>
    <n v="141"/>
    <n v="144"/>
    <n v="119"/>
    <n v="174"/>
    <n v="72"/>
    <n v="42"/>
  </r>
  <r>
    <s v="Cleveland County"/>
    <s v=" Oklahoma"/>
    <n v="2011"/>
    <x v="113"/>
    <n v="251643"/>
    <n v="125803"/>
    <n v="125840"/>
    <n v="16105"/>
    <n v="17111"/>
    <n v="15098"/>
    <n v="19879"/>
    <n v="27680"/>
    <n v="20634"/>
    <n v="17615"/>
    <n v="16860"/>
    <n v="15098"/>
    <n v="17111"/>
    <n v="16608"/>
    <n v="14343"/>
    <n v="12330"/>
    <n v="8304"/>
    <n v="6542"/>
    <n v="4529"/>
    <n v="3271"/>
    <n v="2768"/>
  </r>
  <r>
    <s v="Coal County"/>
    <s v=" Oklahoma"/>
    <n v="2011"/>
    <x v="113"/>
    <n v="5853"/>
    <n v="2907"/>
    <n v="2946"/>
    <n v="386"/>
    <n v="438"/>
    <n v="438"/>
    <n v="398"/>
    <n v="280"/>
    <n v="310"/>
    <n v="245"/>
    <n v="362"/>
    <n v="345"/>
    <n v="427"/>
    <n v="433"/>
    <n v="421"/>
    <n v="339"/>
    <n v="228"/>
    <n v="298"/>
    <n v="181"/>
    <n v="222"/>
    <n v="99"/>
  </r>
  <r>
    <s v="Comanche County"/>
    <s v=" Oklahoma"/>
    <n v="2011"/>
    <x v="113"/>
    <n v="121744"/>
    <n v="62899"/>
    <n v="58845"/>
    <n v="9130"/>
    <n v="9009"/>
    <n v="7548"/>
    <n v="9617"/>
    <n v="12052"/>
    <n v="10713"/>
    <n v="8522"/>
    <n v="7548"/>
    <n v="7791"/>
    <n v="8156"/>
    <n v="7669"/>
    <n v="6695"/>
    <n v="4504"/>
    <n v="4139"/>
    <n v="2921"/>
    <n v="2678"/>
    <n v="1460"/>
    <n v="1339"/>
  </r>
  <r>
    <s v="Cotton County"/>
    <s v=" Oklahoma"/>
    <n v="2011"/>
    <x v="113"/>
    <n v="6199"/>
    <n v="3074"/>
    <n v="3125"/>
    <n v="415"/>
    <n v="489"/>
    <n v="359"/>
    <n v="402"/>
    <n v="316"/>
    <n v="365"/>
    <n v="334"/>
    <n v="427"/>
    <n v="390"/>
    <n v="433"/>
    <n v="440"/>
    <n v="421"/>
    <n v="340"/>
    <n v="334"/>
    <n v="272"/>
    <n v="210"/>
    <n v="105"/>
    <n v="142"/>
  </r>
  <r>
    <s v="Creek County"/>
    <s v=" Oklahoma"/>
    <n v="2011"/>
    <x v="113"/>
    <n v="69450"/>
    <n v="34522"/>
    <n v="34928"/>
    <n v="4305"/>
    <n v="5347"/>
    <n v="4583"/>
    <n v="4930"/>
    <n v="3750"/>
    <n v="3958"/>
    <n v="3958"/>
    <n v="4028"/>
    <n v="4653"/>
    <n v="5417"/>
    <n v="5139"/>
    <n v="4792"/>
    <n v="4236"/>
    <n v="3333"/>
    <n v="2639"/>
    <n v="1944"/>
    <n v="1389"/>
    <n v="1041"/>
  </r>
  <r>
    <s v="Custer County"/>
    <s v=" Oklahoma"/>
    <n v="2011"/>
    <x v="113"/>
    <n v="27144"/>
    <n v="13517"/>
    <n v="13627"/>
    <n v="1872"/>
    <n v="1710"/>
    <n v="1547"/>
    <n v="2524"/>
    <n v="3420"/>
    <n v="1981"/>
    <n v="1520"/>
    <n v="1438"/>
    <n v="1411"/>
    <n v="1710"/>
    <n v="1628"/>
    <n v="1520"/>
    <n v="1194"/>
    <n v="1004"/>
    <n v="705"/>
    <n v="651"/>
    <n v="705"/>
    <n v="542"/>
  </r>
  <r>
    <s v="Delaware County"/>
    <s v=" Oklahoma"/>
    <n v="2011"/>
    <x v="113"/>
    <n v="41295"/>
    <n v="20306"/>
    <n v="20989"/>
    <n v="2395"/>
    <n v="2684"/>
    <n v="2477"/>
    <n v="2808"/>
    <n v="1982"/>
    <n v="1982"/>
    <n v="1982"/>
    <n v="2271"/>
    <n v="2353"/>
    <n v="2890"/>
    <n v="2973"/>
    <n v="2684"/>
    <n v="3468"/>
    <n v="2931"/>
    <n v="2147"/>
    <n v="1610"/>
    <n v="908"/>
    <n v="660"/>
  </r>
  <r>
    <s v="Washington County"/>
    <s v=" Colorado"/>
    <n v="2011"/>
    <x v="106"/>
    <n v="4773"/>
    <n v="2409"/>
    <n v="2364"/>
    <n v="281"/>
    <n v="362"/>
    <n v="319"/>
    <n v="310"/>
    <n v="181"/>
    <n v="257"/>
    <n v="262"/>
    <n v="286"/>
    <n v="210"/>
    <n v="334"/>
    <n v="367"/>
    <n v="324"/>
    <n v="291"/>
    <n v="262"/>
    <n v="281"/>
    <n v="181"/>
    <n v="133"/>
    <n v="124"/>
  </r>
  <r>
    <s v="Garfield County"/>
    <s v=" Oklahoma"/>
    <n v="2011"/>
    <x v="113"/>
    <n v="59680"/>
    <n v="29353"/>
    <n v="30327"/>
    <n v="4535"/>
    <n v="4237"/>
    <n v="3700"/>
    <n v="3819"/>
    <n v="3998"/>
    <n v="4296"/>
    <n v="3580"/>
    <n v="3401"/>
    <n v="3342"/>
    <n v="4356"/>
    <n v="4237"/>
    <n v="3998"/>
    <n v="3043"/>
    <n v="2566"/>
    <n v="2148"/>
    <n v="1730"/>
    <n v="1253"/>
    <n v="1492"/>
  </r>
  <r>
    <s v="Garvin County"/>
    <s v=" Oklahoma"/>
    <n v="2011"/>
    <x v="113"/>
    <n v="27498"/>
    <n v="13480"/>
    <n v="14018"/>
    <n v="1869"/>
    <n v="1952"/>
    <n v="1787"/>
    <n v="1952"/>
    <n v="1264"/>
    <n v="1649"/>
    <n v="1704"/>
    <n v="1677"/>
    <n v="1539"/>
    <n v="1979"/>
    <n v="2062"/>
    <n v="2007"/>
    <n v="1402"/>
    <n v="1237"/>
    <n v="1264"/>
    <n v="824"/>
    <n v="659"/>
    <n v="687"/>
  </r>
  <r>
    <s v="Grady County"/>
    <s v=" Oklahoma"/>
    <n v="2011"/>
    <x v="113"/>
    <n v="52062"/>
    <n v="25901"/>
    <n v="26161"/>
    <n v="3488"/>
    <n v="3592"/>
    <n v="3800"/>
    <n v="3852"/>
    <n v="3071"/>
    <n v="3175"/>
    <n v="3071"/>
    <n v="3488"/>
    <n v="3227"/>
    <n v="3956"/>
    <n v="3904"/>
    <n v="3436"/>
    <n v="2915"/>
    <n v="2394"/>
    <n v="1770"/>
    <n v="1093"/>
    <n v="885"/>
    <n v="885"/>
  </r>
  <r>
    <s v="Grant County"/>
    <s v=" Oklahoma"/>
    <n v="2011"/>
    <x v="113"/>
    <n v="4569"/>
    <n v="2264"/>
    <n v="2305"/>
    <n v="228"/>
    <n v="292"/>
    <n v="265"/>
    <n v="356"/>
    <n v="191"/>
    <n v="196"/>
    <n v="219"/>
    <n v="315"/>
    <n v="210"/>
    <n v="356"/>
    <n v="370"/>
    <n v="338"/>
    <n v="246"/>
    <n v="255"/>
    <n v="214"/>
    <n v="187"/>
    <n v="164"/>
    <n v="169"/>
  </r>
  <r>
    <s v="Greer County"/>
    <s v=" Oklahoma"/>
    <n v="2011"/>
    <x v="113"/>
    <n v="6194"/>
    <n v="3600"/>
    <n v="2594"/>
    <n v="322"/>
    <n v="315"/>
    <n v="328"/>
    <n v="260"/>
    <n v="433"/>
    <n v="514"/>
    <n v="495"/>
    <n v="309"/>
    <n v="588"/>
    <n v="390"/>
    <n v="476"/>
    <n v="315"/>
    <n v="353"/>
    <n v="297"/>
    <n v="222"/>
    <n v="210"/>
    <n v="167"/>
    <n v="192"/>
  </r>
  <r>
    <s v="Harmon County"/>
    <s v=" Oklahoma"/>
    <n v="2011"/>
    <x v="113"/>
    <n v="2873"/>
    <n v="1348"/>
    <n v="1525"/>
    <n v="218"/>
    <n v="209"/>
    <n v="135"/>
    <n v="178"/>
    <n v="152"/>
    <n v="186"/>
    <n v="86"/>
    <n v="183"/>
    <n v="218"/>
    <n v="201"/>
    <n v="244"/>
    <n v="226"/>
    <n v="152"/>
    <n v="114"/>
    <n v="123"/>
    <n v="106"/>
    <n v="80"/>
    <n v="57"/>
  </r>
  <r>
    <s v="Harper County"/>
    <s v=" Oklahoma"/>
    <n v="2011"/>
    <x v="113"/>
    <n v="3641"/>
    <n v="1810"/>
    <n v="1831"/>
    <n v="240"/>
    <n v="269"/>
    <n v="251"/>
    <n v="218"/>
    <n v="141"/>
    <n v="254"/>
    <n v="196"/>
    <n v="163"/>
    <n v="240"/>
    <n v="262"/>
    <n v="276"/>
    <n v="214"/>
    <n v="211"/>
    <n v="160"/>
    <n v="171"/>
    <n v="178"/>
    <n v="127"/>
    <n v="69"/>
  </r>
  <r>
    <s v="Haskell County"/>
    <s v=" Oklahoma"/>
    <n v="2011"/>
    <x v="113"/>
    <n v="12677"/>
    <n v="6284"/>
    <n v="6393"/>
    <n v="912"/>
    <n v="887"/>
    <n v="887"/>
    <n v="976"/>
    <n v="583"/>
    <n v="697"/>
    <n v="697"/>
    <n v="874"/>
    <n v="570"/>
    <n v="887"/>
    <n v="798"/>
    <n v="659"/>
    <n v="1001"/>
    <n v="773"/>
    <n v="481"/>
    <n v="481"/>
    <n v="215"/>
    <n v="291"/>
  </r>
  <r>
    <s v="Hughes County"/>
    <s v=" Oklahoma"/>
    <n v="2011"/>
    <x v="113"/>
    <n v="13686"/>
    <n v="7393"/>
    <n v="6293"/>
    <n v="739"/>
    <n v="766"/>
    <n v="985"/>
    <n v="903"/>
    <n v="752"/>
    <n v="793"/>
    <n v="1012"/>
    <n v="916"/>
    <n v="930"/>
    <n v="889"/>
    <n v="944"/>
    <n v="916"/>
    <n v="752"/>
    <n v="670"/>
    <n v="602"/>
    <n v="520"/>
    <n v="273"/>
    <n v="328"/>
  </r>
  <r>
    <s v="Jackson County"/>
    <s v=" Oklahoma"/>
    <n v="2011"/>
    <x v="113"/>
    <n v="26311"/>
    <n v="13075"/>
    <n v="13236"/>
    <n v="2104"/>
    <n v="1999"/>
    <n v="1657"/>
    <n v="1947"/>
    <n v="2104"/>
    <n v="1736"/>
    <n v="1789"/>
    <n v="1657"/>
    <n v="1578"/>
    <n v="1815"/>
    <n v="1683"/>
    <n v="1499"/>
    <n v="1341"/>
    <n v="894"/>
    <n v="947"/>
    <n v="763"/>
    <n v="499"/>
    <n v="342"/>
  </r>
  <r>
    <s v="Jefferson County"/>
    <s v=" Oklahoma"/>
    <n v="2011"/>
    <x v="113"/>
    <n v="6454"/>
    <n v="3183"/>
    <n v="3271"/>
    <n v="438"/>
    <n v="406"/>
    <n v="445"/>
    <n v="413"/>
    <n v="354"/>
    <n v="329"/>
    <n v="367"/>
    <n v="309"/>
    <n v="432"/>
    <n v="425"/>
    <n v="471"/>
    <n v="419"/>
    <n v="413"/>
    <n v="335"/>
    <n v="296"/>
    <n v="225"/>
    <n v="232"/>
    <n v="135"/>
  </r>
  <r>
    <s v="Johnston County"/>
    <s v=" Oklahoma"/>
    <n v="2011"/>
    <x v="113"/>
    <n v="10907"/>
    <n v="5383"/>
    <n v="5524"/>
    <n v="741"/>
    <n v="654"/>
    <n v="796"/>
    <n v="1057"/>
    <n v="523"/>
    <n v="610"/>
    <n v="545"/>
    <n v="708"/>
    <n v="643"/>
    <n v="752"/>
    <n v="730"/>
    <n v="676"/>
    <n v="708"/>
    <n v="599"/>
    <n v="425"/>
    <n v="261"/>
    <n v="218"/>
    <n v="239"/>
  </r>
  <r>
    <s v="Kay County"/>
    <s v=" Oklahoma"/>
    <n v="2011"/>
    <x v="113"/>
    <n v="46458"/>
    <n v="22962"/>
    <n v="23496"/>
    <n v="3298"/>
    <n v="3205"/>
    <n v="3159"/>
    <n v="3391"/>
    <n v="2694"/>
    <n v="2694"/>
    <n v="2648"/>
    <n v="2369"/>
    <n v="2694"/>
    <n v="3298"/>
    <n v="3391"/>
    <n v="3112"/>
    <n v="2694"/>
    <n v="1997"/>
    <n v="1951"/>
    <n v="1533"/>
    <n v="1300"/>
    <n v="1068"/>
  </r>
  <r>
    <s v="Kingfisher County"/>
    <s v=" Oklahoma"/>
    <n v="2011"/>
    <x v="113"/>
    <n v="14928"/>
    <n v="7324"/>
    <n v="7604"/>
    <n v="1089"/>
    <n v="806"/>
    <n v="1358"/>
    <n v="1030"/>
    <n v="731"/>
    <n v="821"/>
    <n v="1000"/>
    <n v="910"/>
    <n v="970"/>
    <n v="1104"/>
    <n v="1149"/>
    <n v="925"/>
    <n v="776"/>
    <n v="761"/>
    <n v="403"/>
    <n v="462"/>
    <n v="373"/>
    <n v="238"/>
  </r>
  <r>
    <s v="Kiowa County"/>
    <s v=" Oklahoma"/>
    <n v="2011"/>
    <x v="113"/>
    <n v="9470"/>
    <n v="4674"/>
    <n v="4796"/>
    <n v="464"/>
    <n v="738"/>
    <n v="596"/>
    <n v="710"/>
    <n v="492"/>
    <n v="454"/>
    <n v="530"/>
    <n v="558"/>
    <n v="568"/>
    <n v="672"/>
    <n v="719"/>
    <n v="520"/>
    <n v="729"/>
    <n v="568"/>
    <n v="388"/>
    <n v="397"/>
    <n v="227"/>
    <n v="151"/>
  </r>
  <r>
    <s v="Latimer County"/>
    <s v=" Oklahoma"/>
    <n v="2011"/>
    <x v="113"/>
    <n v="11081"/>
    <n v="5582"/>
    <n v="5499"/>
    <n v="709"/>
    <n v="753"/>
    <n v="775"/>
    <n v="1030"/>
    <n v="653"/>
    <n v="631"/>
    <n v="465"/>
    <n v="576"/>
    <n v="720"/>
    <n v="786"/>
    <n v="709"/>
    <n v="687"/>
    <n v="720"/>
    <n v="576"/>
    <n v="443"/>
    <n v="365"/>
    <n v="199"/>
    <n v="288"/>
  </r>
  <r>
    <s v="Le Flore County"/>
    <s v=" Oklahoma"/>
    <n v="2011"/>
    <x v="113"/>
    <n v="50106"/>
    <n v="25234"/>
    <n v="24872"/>
    <n v="3457"/>
    <n v="3457"/>
    <n v="3306"/>
    <n v="3607"/>
    <n v="3106"/>
    <n v="3056"/>
    <n v="2956"/>
    <n v="3006"/>
    <n v="3156"/>
    <n v="3557"/>
    <n v="3557"/>
    <n v="3407"/>
    <n v="2906"/>
    <n v="2505"/>
    <n v="1853"/>
    <n v="1252"/>
    <n v="952"/>
    <n v="851"/>
  </r>
  <r>
    <s v="Lincoln County"/>
    <s v=" Oklahoma"/>
    <n v="2011"/>
    <x v="113"/>
    <n v="33964"/>
    <n v="16883"/>
    <n v="17081"/>
    <n v="2139"/>
    <n v="2411"/>
    <n v="2513"/>
    <n v="2649"/>
    <n v="1596"/>
    <n v="1732"/>
    <n v="1766"/>
    <n v="2343"/>
    <n v="2003"/>
    <n v="2683"/>
    <n v="2649"/>
    <n v="2445"/>
    <n v="1935"/>
    <n v="1596"/>
    <n v="1460"/>
    <n v="950"/>
    <n v="577"/>
    <n v="509"/>
  </r>
  <r>
    <s v="Logan County"/>
    <s v=" Oklahoma"/>
    <n v="2011"/>
    <x v="113"/>
    <n v="40863"/>
    <n v="20222"/>
    <n v="20641"/>
    <n v="2615"/>
    <n v="2942"/>
    <n v="2696"/>
    <n v="3146"/>
    <n v="2737"/>
    <n v="2574"/>
    <n v="2329"/>
    <n v="2656"/>
    <n v="2615"/>
    <n v="3269"/>
    <n v="3064"/>
    <n v="2737"/>
    <n v="2206"/>
    <n v="1757"/>
    <n v="1348"/>
    <n v="939"/>
    <n v="653"/>
    <n v="531"/>
  </r>
  <r>
    <s v="Love County"/>
    <s v=" Oklahoma"/>
    <n v="2011"/>
    <x v="113"/>
    <n v="9343"/>
    <n v="4521"/>
    <n v="4822"/>
    <n v="607"/>
    <n v="710"/>
    <n v="541"/>
    <n v="588"/>
    <n v="560"/>
    <n v="513"/>
    <n v="504"/>
    <n v="541"/>
    <n v="523"/>
    <n v="682"/>
    <n v="728"/>
    <n v="663"/>
    <n v="597"/>
    <n v="504"/>
    <n v="457"/>
    <n v="298"/>
    <n v="177"/>
    <n v="149"/>
  </r>
  <r>
    <s v="McClain County"/>
    <s v=" Oklahoma"/>
    <n v="2011"/>
    <x v="113"/>
    <n v="33873"/>
    <n v="16947"/>
    <n v="16926"/>
    <n v="2371"/>
    <n v="2303"/>
    <n v="2777"/>
    <n v="2303"/>
    <n v="1693"/>
    <n v="1896"/>
    <n v="1896"/>
    <n v="2472"/>
    <n v="2303"/>
    <n v="2811"/>
    <n v="2540"/>
    <n v="1964"/>
    <n v="2167"/>
    <n v="1592"/>
    <n v="1151"/>
    <n v="880"/>
    <n v="541"/>
    <n v="304"/>
  </r>
  <r>
    <s v="McCurtain County"/>
    <s v=" Oklahoma"/>
    <n v="2011"/>
    <x v="113"/>
    <n v="33121"/>
    <n v="16066"/>
    <n v="17055"/>
    <n v="2351"/>
    <n v="2351"/>
    <n v="2550"/>
    <n v="2318"/>
    <n v="1821"/>
    <n v="1887"/>
    <n v="1987"/>
    <n v="1722"/>
    <n v="2318"/>
    <n v="2285"/>
    <n v="2318"/>
    <n v="2285"/>
    <n v="1921"/>
    <n v="1589"/>
    <n v="1324"/>
    <n v="960"/>
    <n v="728"/>
    <n v="397"/>
  </r>
  <r>
    <s v="Dukes County"/>
    <s v=" Massachusetts"/>
    <n v="2011"/>
    <x v="138"/>
    <n v="15675"/>
    <n v="7730"/>
    <n v="7945"/>
    <n v="1065"/>
    <n v="1222"/>
    <n v="893"/>
    <n v="924"/>
    <n v="752"/>
    <n v="705"/>
    <n v="924"/>
    <n v="1003"/>
    <n v="783"/>
    <n v="1128"/>
    <n v="1128"/>
    <n v="1191"/>
    <n v="940"/>
    <n v="1034"/>
    <n v="736"/>
    <n v="705"/>
    <n v="376"/>
    <n v="172"/>
  </r>
  <r>
    <s v="Mayes County"/>
    <s v=" Oklahoma"/>
    <n v="2011"/>
    <x v="113"/>
    <n v="41063"/>
    <n v="20413"/>
    <n v="20650"/>
    <n v="2874"/>
    <n v="2628"/>
    <n v="3120"/>
    <n v="3079"/>
    <n v="2217"/>
    <n v="2340"/>
    <n v="2217"/>
    <n v="2463"/>
    <n v="2545"/>
    <n v="2874"/>
    <n v="3079"/>
    <n v="2956"/>
    <n v="2299"/>
    <n v="2135"/>
    <n v="1560"/>
    <n v="1067"/>
    <n v="821"/>
    <n v="698"/>
  </r>
  <r>
    <s v="Murray County"/>
    <s v=" Oklahoma"/>
    <n v="2011"/>
    <x v="113"/>
    <n v="13313"/>
    <n v="6652"/>
    <n v="6661"/>
    <n v="878"/>
    <n v="1158"/>
    <n v="705"/>
    <n v="825"/>
    <n v="639"/>
    <n v="758"/>
    <n v="639"/>
    <n v="1011"/>
    <n v="625"/>
    <n v="878"/>
    <n v="1025"/>
    <n v="878"/>
    <n v="945"/>
    <n v="612"/>
    <n v="705"/>
    <n v="412"/>
    <n v="306"/>
    <n v="306"/>
  </r>
  <r>
    <s v="Muskogee County"/>
    <s v=" Oklahoma"/>
    <n v="2011"/>
    <x v="113"/>
    <n v="70593"/>
    <n v="34596"/>
    <n v="35997"/>
    <n v="4870"/>
    <n v="4588"/>
    <n v="5012"/>
    <n v="4800"/>
    <n v="4870"/>
    <n v="4447"/>
    <n v="4235"/>
    <n v="4023"/>
    <n v="4659"/>
    <n v="5012"/>
    <n v="5012"/>
    <n v="3953"/>
    <n v="4588"/>
    <n v="3529"/>
    <n v="2047"/>
    <n v="2047"/>
    <n v="1411"/>
    <n v="1270"/>
  </r>
  <r>
    <s v="Noble County"/>
    <s v=" Oklahoma"/>
    <n v="2011"/>
    <x v="113"/>
    <n v="11533"/>
    <n v="5617"/>
    <n v="5916"/>
    <n v="726"/>
    <n v="761"/>
    <n v="830"/>
    <n v="749"/>
    <n v="622"/>
    <n v="703"/>
    <n v="680"/>
    <n v="680"/>
    <n v="715"/>
    <n v="853"/>
    <n v="853"/>
    <n v="830"/>
    <n v="588"/>
    <n v="588"/>
    <n v="415"/>
    <n v="369"/>
    <n v="265"/>
    <n v="288"/>
  </r>
  <r>
    <s v="Nowata County"/>
    <s v=" Oklahoma"/>
    <n v="2011"/>
    <x v="113"/>
    <n v="10660"/>
    <n v="5290"/>
    <n v="5370"/>
    <n v="692"/>
    <n v="735"/>
    <n v="767"/>
    <n v="735"/>
    <n v="586"/>
    <n v="533"/>
    <n v="650"/>
    <n v="575"/>
    <n v="586"/>
    <n v="788"/>
    <n v="810"/>
    <n v="778"/>
    <n v="554"/>
    <n v="511"/>
    <n v="522"/>
    <n v="415"/>
    <n v="255"/>
    <n v="149"/>
  </r>
  <r>
    <s v="Okfuskee County"/>
    <s v=" Oklahoma"/>
    <n v="2011"/>
    <x v="113"/>
    <n v="12132"/>
    <n v="6462"/>
    <n v="5670"/>
    <n v="824"/>
    <n v="703"/>
    <n v="812"/>
    <n v="776"/>
    <n v="740"/>
    <n v="715"/>
    <n v="703"/>
    <n v="800"/>
    <n v="764"/>
    <n v="922"/>
    <n v="861"/>
    <n v="740"/>
    <n v="715"/>
    <n v="740"/>
    <n v="400"/>
    <n v="388"/>
    <n v="291"/>
    <n v="218"/>
  </r>
  <r>
    <s v="Oklahoma County"/>
    <s v=" Oklahoma"/>
    <n v="2011"/>
    <x v="113"/>
    <n v="712491"/>
    <n v="348009"/>
    <n v="364482"/>
    <n v="54861"/>
    <n v="49874"/>
    <n v="47024"/>
    <n v="47024"/>
    <n v="54861"/>
    <n v="58424"/>
    <n v="49161"/>
    <n v="45599"/>
    <n v="43461"/>
    <n v="49161"/>
    <n v="49161"/>
    <n v="43461"/>
    <n v="34912"/>
    <n v="24937"/>
    <n v="19949"/>
    <n v="16387"/>
    <n v="13537"/>
    <n v="10687"/>
  </r>
  <r>
    <s v="Okmulgee County"/>
    <s v=" Oklahoma"/>
    <n v="2011"/>
    <x v="113"/>
    <n v="39766"/>
    <n v="19806"/>
    <n v="19960"/>
    <n v="2584"/>
    <n v="2823"/>
    <n v="2664"/>
    <n v="2982"/>
    <n v="2505"/>
    <n v="2425"/>
    <n v="2147"/>
    <n v="2425"/>
    <n v="2346"/>
    <n v="2704"/>
    <n v="2982"/>
    <n v="2584"/>
    <n v="2385"/>
    <n v="1749"/>
    <n v="1590"/>
    <n v="1153"/>
    <n v="715"/>
    <n v="954"/>
  </r>
  <r>
    <s v="Osage County"/>
    <s v=" Oklahoma"/>
    <n v="2011"/>
    <x v="113"/>
    <n v="47361"/>
    <n v="23814"/>
    <n v="23547"/>
    <n v="2889"/>
    <n v="3267"/>
    <n v="3315"/>
    <n v="3409"/>
    <n v="2415"/>
    <n v="2415"/>
    <n v="2794"/>
    <n v="2746"/>
    <n v="2936"/>
    <n v="3552"/>
    <n v="3978"/>
    <n v="3599"/>
    <n v="2936"/>
    <n v="2368"/>
    <n v="1894"/>
    <n v="1231"/>
    <n v="1041"/>
    <n v="663"/>
  </r>
  <r>
    <s v="Ottawa County"/>
    <s v=" Oklahoma"/>
    <n v="2011"/>
    <x v="113"/>
    <n v="31975"/>
    <n v="15605"/>
    <n v="16370"/>
    <n v="2174"/>
    <n v="2206"/>
    <n v="2046"/>
    <n v="2526"/>
    <n v="1982"/>
    <n v="1790"/>
    <n v="1758"/>
    <n v="2046"/>
    <n v="1790"/>
    <n v="2142"/>
    <n v="2078"/>
    <n v="2110"/>
    <n v="1854"/>
    <n v="1598"/>
    <n v="1310"/>
    <n v="1183"/>
    <n v="799"/>
    <n v="575"/>
  </r>
  <r>
    <s v="Pawnee County"/>
    <s v=" Oklahoma"/>
    <n v="2011"/>
    <x v="113"/>
    <n v="16585"/>
    <n v="8189"/>
    <n v="8396"/>
    <n v="1044"/>
    <n v="1111"/>
    <n v="1127"/>
    <n v="1160"/>
    <n v="812"/>
    <n v="812"/>
    <n v="829"/>
    <n v="961"/>
    <n v="1160"/>
    <n v="1210"/>
    <n v="1277"/>
    <n v="1144"/>
    <n v="1160"/>
    <n v="945"/>
    <n v="679"/>
    <n v="447"/>
    <n v="364"/>
    <n v="315"/>
  </r>
  <r>
    <s v="Payne County"/>
    <s v=" Oklahoma"/>
    <n v="2011"/>
    <x v="113"/>
    <n v="76291"/>
    <n v="38934"/>
    <n v="37357"/>
    <n v="4424"/>
    <n v="3661"/>
    <n v="3890"/>
    <n v="7934"/>
    <n v="15258"/>
    <n v="6408"/>
    <n v="4424"/>
    <n v="3585"/>
    <n v="3661"/>
    <n v="4196"/>
    <n v="4196"/>
    <n v="3509"/>
    <n v="3280"/>
    <n v="2365"/>
    <n v="1907"/>
    <n v="1373"/>
    <n v="1296"/>
    <n v="991"/>
  </r>
  <r>
    <s v="Pittsburg County"/>
    <s v=" Oklahoma"/>
    <n v="2011"/>
    <x v="113"/>
    <n v="45562"/>
    <n v="23380"/>
    <n v="22182"/>
    <n v="2779"/>
    <n v="2733"/>
    <n v="2733"/>
    <n v="2824"/>
    <n v="2460"/>
    <n v="3007"/>
    <n v="2824"/>
    <n v="2642"/>
    <n v="3052"/>
    <n v="3234"/>
    <n v="3280"/>
    <n v="3280"/>
    <n v="2779"/>
    <n v="2414"/>
    <n v="1913"/>
    <n v="1275"/>
    <n v="1184"/>
    <n v="1093"/>
  </r>
  <r>
    <s v="Pontotoc County"/>
    <s v=" Oklahoma"/>
    <n v="2011"/>
    <x v="113"/>
    <n v="37102"/>
    <n v="17971"/>
    <n v="19131"/>
    <n v="2522"/>
    <n v="2597"/>
    <n v="2226"/>
    <n v="2745"/>
    <n v="3376"/>
    <n v="2634"/>
    <n v="2114"/>
    <n v="2263"/>
    <n v="1929"/>
    <n v="2522"/>
    <n v="2485"/>
    <n v="2114"/>
    <n v="2077"/>
    <n v="1558"/>
    <n v="1446"/>
    <n v="1113"/>
    <n v="704"/>
    <n v="704"/>
  </r>
  <r>
    <s v="Pottawatomie County"/>
    <s v=" Oklahoma"/>
    <n v="2011"/>
    <x v="113"/>
    <n v="69276"/>
    <n v="33297"/>
    <n v="35979"/>
    <n v="4710"/>
    <n v="4780"/>
    <n v="4849"/>
    <n v="5334"/>
    <n v="4780"/>
    <n v="4433"/>
    <n v="4087"/>
    <n v="4364"/>
    <n v="4364"/>
    <n v="4987"/>
    <n v="4780"/>
    <n v="4225"/>
    <n v="3879"/>
    <n v="3255"/>
    <n v="2286"/>
    <n v="1870"/>
    <n v="1246"/>
    <n v="1108"/>
  </r>
  <r>
    <s v="Pushmataha County"/>
    <s v=" Oklahoma"/>
    <n v="2011"/>
    <x v="113"/>
    <n v="11518"/>
    <n v="5663"/>
    <n v="5855"/>
    <n v="725"/>
    <n v="679"/>
    <n v="794"/>
    <n v="691"/>
    <n v="645"/>
    <n v="552"/>
    <n v="552"/>
    <n v="564"/>
    <n v="725"/>
    <n v="863"/>
    <n v="829"/>
    <n v="771"/>
    <n v="794"/>
    <n v="863"/>
    <n v="472"/>
    <n v="506"/>
    <n v="241"/>
    <n v="241"/>
  </r>
  <r>
    <s v="Roger Mills County"/>
    <s v=" Oklahoma"/>
    <n v="2011"/>
    <x v="113"/>
    <n v="3591"/>
    <n v="1789"/>
    <n v="1802"/>
    <n v="226"/>
    <n v="280"/>
    <n v="244"/>
    <n v="226"/>
    <n v="129"/>
    <n v="190"/>
    <n v="190"/>
    <n v="179"/>
    <n v="233"/>
    <n v="262"/>
    <n v="290"/>
    <n v="244"/>
    <n v="254"/>
    <n v="219"/>
    <n v="132"/>
    <n v="143"/>
    <n v="71"/>
    <n v="71"/>
  </r>
  <r>
    <s v="Rogers County"/>
    <s v=" Oklahoma"/>
    <n v="2011"/>
    <x v="113"/>
    <n v="86149"/>
    <n v="42841"/>
    <n v="43308"/>
    <n v="5255"/>
    <n v="6375"/>
    <n v="6719"/>
    <n v="6719"/>
    <n v="4996"/>
    <n v="4738"/>
    <n v="4824"/>
    <n v="5427"/>
    <n v="6461"/>
    <n v="6805"/>
    <n v="6288"/>
    <n v="5427"/>
    <n v="4738"/>
    <n v="3962"/>
    <n v="2756"/>
    <n v="1809"/>
    <n v="1550"/>
    <n v="1206"/>
  </r>
  <r>
    <s v="Sequoyah County"/>
    <s v=" Oklahoma"/>
    <n v="2011"/>
    <x v="113"/>
    <n v="42074"/>
    <n v="20933"/>
    <n v="21141"/>
    <n v="2650"/>
    <n v="2861"/>
    <n v="3365"/>
    <n v="3071"/>
    <n v="2314"/>
    <n v="2187"/>
    <n v="2398"/>
    <n v="2903"/>
    <n v="2903"/>
    <n v="3071"/>
    <n v="2861"/>
    <n v="2861"/>
    <n v="2314"/>
    <n v="1977"/>
    <n v="1767"/>
    <n v="1093"/>
    <n v="757"/>
    <n v="631"/>
  </r>
  <r>
    <s v="Stephens County"/>
    <s v=" Oklahoma"/>
    <n v="2011"/>
    <x v="113"/>
    <n v="44759"/>
    <n v="21581"/>
    <n v="23178"/>
    <n v="2998"/>
    <n v="2954"/>
    <n v="2998"/>
    <n v="2954"/>
    <n v="2372"/>
    <n v="2685"/>
    <n v="2506"/>
    <n v="2640"/>
    <n v="2730"/>
    <n v="3133"/>
    <n v="3267"/>
    <n v="3222"/>
    <n v="2461"/>
    <n v="2014"/>
    <n v="2103"/>
    <n v="1745"/>
    <n v="984"/>
    <n v="984"/>
  </r>
  <r>
    <s v="Langlade County"/>
    <s v=" Wisconsin"/>
    <n v="2011"/>
    <x v="147"/>
    <n v="20218"/>
    <n v="10333"/>
    <n v="9885"/>
    <n v="1819"/>
    <n v="1496"/>
    <n v="1617"/>
    <n v="1475"/>
    <n v="1738"/>
    <n v="1536"/>
    <n v="1354"/>
    <n v="1314"/>
    <n v="1213"/>
    <n v="1395"/>
    <n v="1152"/>
    <n v="1071"/>
    <n v="990"/>
    <n v="566"/>
    <n v="485"/>
    <n v="424"/>
    <n v="323"/>
    <n v="262"/>
  </r>
  <r>
    <s v="Tillman County"/>
    <s v=" Oklahoma"/>
    <n v="2011"/>
    <x v="113"/>
    <n v="8092"/>
    <n v="4039"/>
    <n v="4053"/>
    <n v="566"/>
    <n v="388"/>
    <n v="598"/>
    <n v="720"/>
    <n v="461"/>
    <n v="388"/>
    <n v="380"/>
    <n v="307"/>
    <n v="704"/>
    <n v="566"/>
    <n v="493"/>
    <n v="509"/>
    <n v="485"/>
    <n v="420"/>
    <n v="445"/>
    <n v="210"/>
    <n v="202"/>
    <n v="242"/>
  </r>
  <r>
    <s v="Tulsa County"/>
    <s v=" Oklahoma"/>
    <n v="2011"/>
    <x v="113"/>
    <n v="596873"/>
    <n v="291161"/>
    <n v="305712"/>
    <n v="44168"/>
    <n v="41781"/>
    <n v="41184"/>
    <n v="41184"/>
    <n v="41781"/>
    <n v="44765"/>
    <n v="40587"/>
    <n v="40587"/>
    <n v="38199"/>
    <n v="41781"/>
    <n v="41781"/>
    <n v="36409"/>
    <n v="29843"/>
    <n v="20293"/>
    <n v="16712"/>
    <n v="13131"/>
    <n v="11340"/>
    <n v="9549"/>
  </r>
  <r>
    <s v="Wagoner County"/>
    <s v=" Oklahoma"/>
    <n v="2011"/>
    <x v="113"/>
    <n v="71792"/>
    <n v="35353"/>
    <n v="36439"/>
    <n v="4953"/>
    <n v="5312"/>
    <n v="5527"/>
    <n v="5097"/>
    <n v="3733"/>
    <n v="4235"/>
    <n v="4522"/>
    <n v="5025"/>
    <n v="5025"/>
    <n v="5384"/>
    <n v="5097"/>
    <n v="4594"/>
    <n v="4522"/>
    <n v="3446"/>
    <n v="2297"/>
    <n v="1435"/>
    <n v="933"/>
    <n v="789"/>
  </r>
  <r>
    <s v="Washita County"/>
    <s v=" Oklahoma"/>
    <n v="2011"/>
    <x v="113"/>
    <n v="11601"/>
    <n v="5713"/>
    <n v="5888"/>
    <n v="812"/>
    <n v="846"/>
    <n v="846"/>
    <n v="719"/>
    <n v="696"/>
    <n v="661"/>
    <n v="661"/>
    <n v="614"/>
    <n v="649"/>
    <n v="881"/>
    <n v="893"/>
    <n v="742"/>
    <n v="545"/>
    <n v="591"/>
    <n v="429"/>
    <n v="510"/>
    <n v="208"/>
    <n v="290"/>
  </r>
  <r>
    <s v="Woods County"/>
    <s v=" Oklahoma"/>
    <n v="2011"/>
    <x v="113"/>
    <n v="8701"/>
    <n v="4514"/>
    <n v="4187"/>
    <n v="435"/>
    <n v="522"/>
    <n v="348"/>
    <n v="739"/>
    <n v="1052"/>
    <n v="617"/>
    <n v="478"/>
    <n v="356"/>
    <n v="530"/>
    <n v="504"/>
    <n v="548"/>
    <n v="487"/>
    <n v="548"/>
    <n v="339"/>
    <n v="426"/>
    <n v="278"/>
    <n v="243"/>
    <n v="252"/>
  </r>
  <r>
    <s v="Woodward County"/>
    <s v=" Oklahoma"/>
    <n v="2011"/>
    <x v="113"/>
    <n v="20105"/>
    <n v="10598"/>
    <n v="9507"/>
    <n v="1427"/>
    <n v="1447"/>
    <n v="1186"/>
    <n v="1266"/>
    <n v="1447"/>
    <n v="1487"/>
    <n v="1407"/>
    <n v="1206"/>
    <n v="1306"/>
    <n v="1487"/>
    <n v="1407"/>
    <n v="1125"/>
    <n v="1025"/>
    <n v="844"/>
    <n v="844"/>
    <n v="482"/>
    <n v="361"/>
    <n v="381"/>
  </r>
  <r>
    <s v="Baker County"/>
    <s v=" Oregon"/>
    <n v="2011"/>
    <x v="148"/>
    <n v="16126"/>
    <n v="8170"/>
    <n v="7956"/>
    <n v="886"/>
    <n v="806"/>
    <n v="919"/>
    <n v="1048"/>
    <n v="677"/>
    <n v="741"/>
    <n v="790"/>
    <n v="709"/>
    <n v="886"/>
    <n v="1112"/>
    <n v="1402"/>
    <n v="1419"/>
    <n v="1225"/>
    <n v="1048"/>
    <n v="919"/>
    <n v="677"/>
    <n v="564"/>
    <n v="322"/>
  </r>
  <r>
    <s v="Benton County"/>
    <s v=" Oregon"/>
    <n v="2011"/>
    <x v="148"/>
    <n v="84943"/>
    <n v="42638"/>
    <n v="42305"/>
    <n v="3737"/>
    <n v="4247"/>
    <n v="4332"/>
    <n v="8664"/>
    <n v="14355"/>
    <n v="5521"/>
    <n v="4332"/>
    <n v="4162"/>
    <n v="4586"/>
    <n v="5096"/>
    <n v="5776"/>
    <n v="5351"/>
    <n v="4756"/>
    <n v="3057"/>
    <n v="2123"/>
    <n v="1698"/>
    <n v="1444"/>
    <n v="1698"/>
  </r>
  <r>
    <s v="Clackamas County"/>
    <s v=" Oregon"/>
    <n v="2011"/>
    <x v="148"/>
    <n v="373832"/>
    <n v="184015"/>
    <n v="189817"/>
    <n v="21308"/>
    <n v="25046"/>
    <n v="26168"/>
    <n v="26168"/>
    <n v="19813"/>
    <n v="20560"/>
    <n v="21682"/>
    <n v="24672"/>
    <n v="26168"/>
    <n v="29532"/>
    <n v="30654"/>
    <n v="28411"/>
    <n v="24299"/>
    <n v="16074"/>
    <n v="10841"/>
    <n v="8598"/>
    <n v="6355"/>
    <n v="7476"/>
  </r>
  <r>
    <s v="Clatsop County"/>
    <s v=" Oregon"/>
    <n v="2011"/>
    <x v="148"/>
    <n v="36966"/>
    <n v="18324"/>
    <n v="18642"/>
    <n v="2033"/>
    <n v="2144"/>
    <n v="2033"/>
    <n v="2476"/>
    <n v="2254"/>
    <n v="2144"/>
    <n v="2033"/>
    <n v="2107"/>
    <n v="1996"/>
    <n v="2698"/>
    <n v="2920"/>
    <n v="3142"/>
    <n v="2772"/>
    <n v="2070"/>
    <n v="1404"/>
    <n v="1108"/>
    <n v="813"/>
    <n v="776"/>
  </r>
  <r>
    <s v="Columbia County"/>
    <s v=" Oregon"/>
    <n v="2011"/>
    <x v="148"/>
    <n v="49247"/>
    <n v="24650"/>
    <n v="24597"/>
    <n v="2708"/>
    <n v="3250"/>
    <n v="3595"/>
    <n v="3595"/>
    <n v="2363"/>
    <n v="2413"/>
    <n v="2905"/>
    <n v="2856"/>
    <n v="3792"/>
    <n v="3841"/>
    <n v="4136"/>
    <n v="3742"/>
    <n v="3398"/>
    <n v="2265"/>
    <n v="1625"/>
    <n v="1181"/>
    <n v="787"/>
    <n v="738"/>
  </r>
  <r>
    <s v="Coos County"/>
    <s v=" Oregon"/>
    <n v="2011"/>
    <x v="148"/>
    <n v="63108"/>
    <n v="31214"/>
    <n v="31894"/>
    <n v="3218"/>
    <n v="3344"/>
    <n v="3281"/>
    <n v="3786"/>
    <n v="3281"/>
    <n v="3218"/>
    <n v="3155"/>
    <n v="3092"/>
    <n v="3597"/>
    <n v="4291"/>
    <n v="5301"/>
    <n v="5616"/>
    <n v="4669"/>
    <n v="4354"/>
    <n v="3029"/>
    <n v="2524"/>
    <n v="1830"/>
    <n v="1577"/>
  </r>
  <r>
    <s v="Crook County"/>
    <s v=" Oregon"/>
    <n v="2011"/>
    <x v="148"/>
    <n v="21356"/>
    <n v="10541"/>
    <n v="10815"/>
    <n v="1195"/>
    <n v="1345"/>
    <n v="1302"/>
    <n v="1366"/>
    <n v="854"/>
    <n v="1067"/>
    <n v="1195"/>
    <n v="1153"/>
    <n v="1260"/>
    <n v="1473"/>
    <n v="1751"/>
    <n v="1537"/>
    <n v="1751"/>
    <n v="1430"/>
    <n v="1046"/>
    <n v="811"/>
    <n v="341"/>
    <n v="491"/>
  </r>
  <r>
    <s v="Deschutes County"/>
    <s v=" Oregon"/>
    <n v="2011"/>
    <x v="148"/>
    <n v="157014"/>
    <n v="77581"/>
    <n v="79433"/>
    <n v="9734"/>
    <n v="10362"/>
    <n v="10048"/>
    <n v="9577"/>
    <n v="8164"/>
    <n v="10205"/>
    <n v="10205"/>
    <n v="10362"/>
    <n v="10833"/>
    <n v="11305"/>
    <n v="11619"/>
    <n v="11462"/>
    <n v="10362"/>
    <n v="8007"/>
    <n v="5338"/>
    <n v="3768"/>
    <n v="3140"/>
    <n v="2512"/>
  </r>
  <r>
    <s v="Douglas County"/>
    <s v=" Oregon"/>
    <n v="2011"/>
    <x v="148"/>
    <n v="107382"/>
    <n v="53073"/>
    <n v="54309"/>
    <n v="5583"/>
    <n v="5583"/>
    <n v="6765"/>
    <n v="6872"/>
    <n v="5476"/>
    <n v="5369"/>
    <n v="5261"/>
    <n v="6120"/>
    <n v="5476"/>
    <n v="7409"/>
    <n v="8590"/>
    <n v="8805"/>
    <n v="7946"/>
    <n v="6550"/>
    <n v="5369"/>
    <n v="4295"/>
    <n v="3114"/>
    <n v="2791"/>
  </r>
  <r>
    <s v="Gilliam County"/>
    <s v=" Oregon"/>
    <n v="2011"/>
    <x v="148"/>
    <n v="1873"/>
    <n v="1017"/>
    <n v="856"/>
    <n v="108"/>
    <n v="82"/>
    <n v="97"/>
    <n v="67"/>
    <n v="61"/>
    <n v="110"/>
    <n v="89"/>
    <n v="89"/>
    <n v="99"/>
    <n v="155"/>
    <n v="230"/>
    <n v="161"/>
    <n v="119"/>
    <n v="121"/>
    <n v="69"/>
    <n v="73"/>
    <n v="76"/>
    <n v="59"/>
  </r>
  <r>
    <s v="Grant County"/>
    <s v=" Oregon"/>
    <n v="2011"/>
    <x v="148"/>
    <n v="7359"/>
    <n v="3630"/>
    <n v="3729"/>
    <n v="353"/>
    <n v="301"/>
    <n v="470"/>
    <n v="441"/>
    <n v="301"/>
    <n v="287"/>
    <n v="323"/>
    <n v="353"/>
    <n v="404"/>
    <n v="485"/>
    <n v="640"/>
    <n v="603"/>
    <n v="691"/>
    <n v="522"/>
    <n v="404"/>
    <n v="338"/>
    <n v="235"/>
    <n v="191"/>
  </r>
  <r>
    <s v="Hood River County"/>
    <s v=" Oregon"/>
    <n v="2011"/>
    <x v="148"/>
    <n v="21962"/>
    <n v="10933"/>
    <n v="11029"/>
    <n v="1427"/>
    <n v="1778"/>
    <n v="1471"/>
    <n v="1515"/>
    <n v="1032"/>
    <n v="1449"/>
    <n v="1427"/>
    <n v="1515"/>
    <n v="1691"/>
    <n v="1669"/>
    <n v="1756"/>
    <n v="1427"/>
    <n v="1142"/>
    <n v="746"/>
    <n v="505"/>
    <n v="549"/>
    <n v="395"/>
    <n v="461"/>
  </r>
  <r>
    <s v="Jackson County"/>
    <s v=" Oregon"/>
    <n v="2011"/>
    <x v="148"/>
    <n v="202178"/>
    <n v="98613"/>
    <n v="103565"/>
    <n v="11928"/>
    <n v="12332"/>
    <n v="12332"/>
    <n v="13343"/>
    <n v="12130"/>
    <n v="11928"/>
    <n v="11321"/>
    <n v="11119"/>
    <n v="12332"/>
    <n v="13950"/>
    <n v="15163"/>
    <n v="15365"/>
    <n v="14152"/>
    <n v="10311"/>
    <n v="7884"/>
    <n v="6874"/>
    <n v="5256"/>
    <n v="4650"/>
  </r>
  <r>
    <s v="Jefferson County"/>
    <s v=" Oregon"/>
    <n v="2011"/>
    <x v="148"/>
    <n v="21786"/>
    <n v="11292"/>
    <n v="10494"/>
    <n v="1590"/>
    <n v="1721"/>
    <n v="1263"/>
    <n v="1525"/>
    <n v="1394"/>
    <n v="1132"/>
    <n v="1198"/>
    <n v="1176"/>
    <n v="1546"/>
    <n v="1655"/>
    <n v="1394"/>
    <n v="1503"/>
    <n v="1416"/>
    <n v="1089"/>
    <n v="915"/>
    <n v="610"/>
    <n v="457"/>
    <n v="217"/>
  </r>
  <r>
    <s v="Josephine County"/>
    <s v=" Oregon"/>
    <n v="2011"/>
    <x v="148"/>
    <n v="82456"/>
    <n v="40000"/>
    <n v="42456"/>
    <n v="4205"/>
    <n v="4287"/>
    <n v="5029"/>
    <n v="5359"/>
    <n v="3957"/>
    <n v="3792"/>
    <n v="3957"/>
    <n v="3957"/>
    <n v="4699"/>
    <n v="5524"/>
    <n v="6266"/>
    <n v="6596"/>
    <n v="6761"/>
    <n v="5112"/>
    <n v="4452"/>
    <n v="2885"/>
    <n v="2721"/>
    <n v="2803"/>
  </r>
  <r>
    <s v="Klamath County"/>
    <s v=" Oregon"/>
    <n v="2011"/>
    <x v="148"/>
    <n v="66517"/>
    <n v="33114"/>
    <n v="33403"/>
    <n v="3857"/>
    <n v="4057"/>
    <n v="4390"/>
    <n v="4656"/>
    <n v="4190"/>
    <n v="3591"/>
    <n v="3458"/>
    <n v="3791"/>
    <n v="4057"/>
    <n v="4722"/>
    <n v="4855"/>
    <n v="5188"/>
    <n v="4589"/>
    <n v="3591"/>
    <n v="2660"/>
    <n v="2328"/>
    <n v="1396"/>
    <n v="1064"/>
  </r>
  <r>
    <s v="Lake County"/>
    <s v=" Oregon"/>
    <n v="2011"/>
    <x v="148"/>
    <n v="7906"/>
    <n v="4152"/>
    <n v="3754"/>
    <n v="339"/>
    <n v="332"/>
    <n v="490"/>
    <n v="529"/>
    <n v="347"/>
    <n v="332"/>
    <n v="403"/>
    <n v="411"/>
    <n v="537"/>
    <n v="569"/>
    <n v="735"/>
    <n v="695"/>
    <n v="616"/>
    <n v="545"/>
    <n v="355"/>
    <n v="284"/>
    <n v="237"/>
    <n v="142"/>
  </r>
  <r>
    <s v="Lane County"/>
    <s v=" Oregon"/>
    <n v="2011"/>
    <x v="148"/>
    <n v="349832"/>
    <n v="172119"/>
    <n v="177713"/>
    <n v="18191"/>
    <n v="18191"/>
    <n v="20640"/>
    <n v="25887"/>
    <n v="32534"/>
    <n v="23088"/>
    <n v="21339"/>
    <n v="20989"/>
    <n v="19940"/>
    <n v="23088"/>
    <n v="25537"/>
    <n v="26237"/>
    <n v="22039"/>
    <n v="16092"/>
    <n v="11544"/>
    <n v="9095"/>
    <n v="7696"/>
    <n v="7696"/>
  </r>
  <r>
    <s v="Lincoln County"/>
    <s v=" Oregon"/>
    <n v="2011"/>
    <x v="148"/>
    <n v="45933"/>
    <n v="22194"/>
    <n v="23739"/>
    <n v="2250"/>
    <n v="2021"/>
    <n v="2250"/>
    <n v="2572"/>
    <n v="1975"/>
    <n v="2296"/>
    <n v="2158"/>
    <n v="2250"/>
    <n v="2388"/>
    <n v="3307"/>
    <n v="3904"/>
    <n v="4363"/>
    <n v="4409"/>
    <n v="3169"/>
    <n v="2526"/>
    <n v="1515"/>
    <n v="1423"/>
    <n v="1102"/>
  </r>
  <r>
    <s v="Linn County"/>
    <s v=" Oregon"/>
    <n v="2011"/>
    <x v="148"/>
    <n v="115776"/>
    <n v="57124"/>
    <n v="58652"/>
    <n v="7641"/>
    <n v="7872"/>
    <n v="7988"/>
    <n v="7756"/>
    <n v="6599"/>
    <n v="7409"/>
    <n v="7062"/>
    <n v="7293"/>
    <n v="6946"/>
    <n v="7872"/>
    <n v="8451"/>
    <n v="8104"/>
    <n v="7178"/>
    <n v="5441"/>
    <n v="4052"/>
    <n v="2894"/>
    <n v="2778"/>
    <n v="2315"/>
  </r>
  <r>
    <s v="Malheur County"/>
    <s v=" Oregon"/>
    <n v="2011"/>
    <x v="148"/>
    <n v="31280"/>
    <n v="17066"/>
    <n v="14214"/>
    <n v="2283"/>
    <n v="2033"/>
    <n v="2346"/>
    <n v="2283"/>
    <n v="2095"/>
    <n v="2064"/>
    <n v="2033"/>
    <n v="2189"/>
    <n v="1720"/>
    <n v="2001"/>
    <n v="2064"/>
    <n v="1876"/>
    <n v="1626"/>
    <n v="1345"/>
    <n v="1094"/>
    <n v="907"/>
    <n v="750"/>
    <n v="563"/>
  </r>
  <r>
    <s v="Marion County"/>
    <s v=" Oregon"/>
    <n v="2011"/>
    <x v="148"/>
    <n v="313020"/>
    <n v="156162"/>
    <n v="156858"/>
    <n v="23476"/>
    <n v="22537"/>
    <n v="22850"/>
    <n v="23163"/>
    <n v="21285"/>
    <n v="21911"/>
    <n v="20972"/>
    <n v="20346"/>
    <n v="19407"/>
    <n v="20033"/>
    <n v="20659"/>
    <n v="19407"/>
    <n v="16590"/>
    <n v="11581"/>
    <n v="9390"/>
    <n v="7199"/>
    <n v="5947"/>
    <n v="5947"/>
  </r>
  <r>
    <s v="Morrow County"/>
    <s v=" Oregon"/>
    <n v="2011"/>
    <x v="148"/>
    <n v="11107"/>
    <n v="5657"/>
    <n v="5450"/>
    <n v="799"/>
    <n v="710"/>
    <n v="1044"/>
    <n v="866"/>
    <n v="577"/>
    <n v="666"/>
    <n v="655"/>
    <n v="710"/>
    <n v="710"/>
    <n v="721"/>
    <n v="810"/>
    <n v="899"/>
    <n v="577"/>
    <n v="344"/>
    <n v="455"/>
    <n v="233"/>
    <n v="144"/>
    <n v="166"/>
  </r>
  <r>
    <s v="Multnomah County"/>
    <s v=" Oregon"/>
    <n v="2011"/>
    <x v="148"/>
    <n v="724803"/>
    <n v="358233"/>
    <n v="366570"/>
    <n v="45662"/>
    <n v="42763"/>
    <n v="36964"/>
    <n v="41313"/>
    <n v="52185"/>
    <n v="68856"/>
    <n v="65232"/>
    <n v="57259"/>
    <n v="53635"/>
    <n v="50011"/>
    <n v="50736"/>
    <n v="47836"/>
    <n v="36964"/>
    <n v="23918"/>
    <n v="15220"/>
    <n v="12321"/>
    <n v="12321"/>
    <n v="13046"/>
  </r>
  <r>
    <s v="Polk County"/>
    <s v=" Oregon"/>
    <n v="2011"/>
    <x v="148"/>
    <n v="74734"/>
    <n v="36206"/>
    <n v="38528"/>
    <n v="4782"/>
    <n v="4708"/>
    <n v="5455"/>
    <n v="6053"/>
    <n v="6202"/>
    <n v="4110"/>
    <n v="4185"/>
    <n v="3736"/>
    <n v="5081"/>
    <n v="4708"/>
    <n v="5156"/>
    <n v="4633"/>
    <n v="4633"/>
    <n v="3213"/>
    <n v="2615"/>
    <n v="2167"/>
    <n v="1569"/>
    <n v="1569"/>
  </r>
  <r>
    <s v="Tillamook County"/>
    <s v=" Oregon"/>
    <n v="2011"/>
    <x v="148"/>
    <n v="25249"/>
    <n v="12761"/>
    <n v="12488"/>
    <n v="1312"/>
    <n v="1338"/>
    <n v="1413"/>
    <n v="1540"/>
    <n v="1009"/>
    <n v="1262"/>
    <n v="1287"/>
    <n v="1287"/>
    <n v="1363"/>
    <n v="1742"/>
    <n v="2019"/>
    <n v="2348"/>
    <n v="2120"/>
    <n v="1691"/>
    <n v="1211"/>
    <n v="984"/>
    <n v="757"/>
    <n v="555"/>
  </r>
  <r>
    <s v="Umatilla County"/>
    <s v=" Oregon"/>
    <n v="2011"/>
    <x v="148"/>
    <n v="75344"/>
    <n v="39193"/>
    <n v="36151"/>
    <n v="5575"/>
    <n v="4972"/>
    <n v="6102"/>
    <n v="5650"/>
    <n v="4746"/>
    <n v="5198"/>
    <n v="4746"/>
    <n v="4897"/>
    <n v="4746"/>
    <n v="5048"/>
    <n v="5123"/>
    <n v="4520"/>
    <n v="4445"/>
    <n v="2938"/>
    <n v="2260"/>
    <n v="1657"/>
    <n v="1356"/>
    <n v="1280"/>
  </r>
  <r>
    <s v="Union County"/>
    <s v=" Oregon"/>
    <n v="2011"/>
    <x v="148"/>
    <n v="25573"/>
    <n v="12551"/>
    <n v="13022"/>
    <n v="1585"/>
    <n v="1738"/>
    <n v="1380"/>
    <n v="1943"/>
    <n v="1943"/>
    <n v="1636"/>
    <n v="1304"/>
    <n v="1201"/>
    <n v="1483"/>
    <n v="1662"/>
    <n v="1917"/>
    <n v="1943"/>
    <n v="1611"/>
    <n v="1304"/>
    <n v="946"/>
    <n v="716"/>
    <n v="639"/>
    <n v="639"/>
  </r>
  <r>
    <s v="Wallowa County"/>
    <s v=" Oregon"/>
    <n v="2011"/>
    <x v="148"/>
    <n v="6949"/>
    <n v="3472"/>
    <n v="3477"/>
    <n v="319"/>
    <n v="354"/>
    <n v="354"/>
    <n v="361"/>
    <n v="319"/>
    <n v="305"/>
    <n v="305"/>
    <n v="257"/>
    <n v="340"/>
    <n v="486"/>
    <n v="639"/>
    <n v="674"/>
    <n v="646"/>
    <n v="451"/>
    <n v="389"/>
    <n v="326"/>
    <n v="271"/>
    <n v="159"/>
  </r>
  <r>
    <s v="Washington County"/>
    <s v=" Oregon"/>
    <n v="2011"/>
    <x v="148"/>
    <n v="524275"/>
    <n v="258163"/>
    <n v="266112"/>
    <n v="38272"/>
    <n v="38272"/>
    <n v="36699"/>
    <n v="33553"/>
    <n v="31980"/>
    <n v="40893"/>
    <n v="41417"/>
    <n v="40893"/>
    <n v="40369"/>
    <n v="37747"/>
    <n v="36174"/>
    <n v="31456"/>
    <n v="25165"/>
    <n v="16252"/>
    <n v="11009"/>
    <n v="8912"/>
    <n v="7339"/>
    <n v="7339"/>
  </r>
  <r>
    <s v="Wheeler County"/>
    <s v=" Oregon"/>
    <n v="2011"/>
    <x v="148"/>
    <n v="1238"/>
    <n v="587"/>
    <n v="651"/>
    <n v="35"/>
    <n v="47"/>
    <n v="70"/>
    <n v="65"/>
    <n v="29"/>
    <n v="27"/>
    <n v="39"/>
    <n v="40"/>
    <n v="54"/>
    <n v="91"/>
    <n v="71"/>
    <n v="133"/>
    <n v="125"/>
    <n v="154"/>
    <n v="87"/>
    <n v="74"/>
    <n v="30"/>
    <n v="56"/>
  </r>
  <r>
    <s v="Yamhill County"/>
    <s v=" Oregon"/>
    <n v="2011"/>
    <x v="148"/>
    <n v="98293"/>
    <n v="49375"/>
    <n v="48918"/>
    <n v="6487"/>
    <n v="6880"/>
    <n v="7175"/>
    <n v="7666"/>
    <n v="6880"/>
    <n v="6094"/>
    <n v="5995"/>
    <n v="6683"/>
    <n v="6192"/>
    <n v="6880"/>
    <n v="6880"/>
    <n v="6585"/>
    <n v="5012"/>
    <n v="3735"/>
    <n v="2850"/>
    <n v="2162"/>
    <n v="1965"/>
    <n v="2162"/>
  </r>
  <r>
    <s v="Adams County"/>
    <s v=" Pennsylvania"/>
    <n v="2011"/>
    <x v="149"/>
    <n v="101137"/>
    <n v="49874"/>
    <n v="51263"/>
    <n v="5663"/>
    <n v="5967"/>
    <n v="6675"/>
    <n v="7585"/>
    <n v="6675"/>
    <n v="5157"/>
    <n v="5360"/>
    <n v="6371"/>
    <n v="7383"/>
    <n v="7888"/>
    <n v="7787"/>
    <n v="6978"/>
    <n v="6169"/>
    <n v="4854"/>
    <n v="3337"/>
    <n v="2831"/>
    <n v="2326"/>
    <n v="2123"/>
  </r>
  <r>
    <s v="Allegheny County"/>
    <s v=" Pennsylvania"/>
    <n v="2011"/>
    <x v="149"/>
    <n v="1223525"/>
    <n v="585278"/>
    <n v="638247"/>
    <n v="63623"/>
    <n v="66070"/>
    <n v="68517"/>
    <n v="80752"/>
    <n v="86870"/>
    <n v="84423"/>
    <n v="70964"/>
    <n v="72187"/>
    <n v="77082"/>
    <n v="90540"/>
    <n v="97882"/>
    <n v="86870"/>
    <n v="70964"/>
    <n v="52611"/>
    <n v="41599"/>
    <n v="40376"/>
    <n v="35482"/>
    <n v="35482"/>
  </r>
  <r>
    <s v="Armstrong County"/>
    <s v=" Pennsylvania"/>
    <n v="2011"/>
    <x v="149"/>
    <n v="69208"/>
    <n v="34194"/>
    <n v="35014"/>
    <n v="3668"/>
    <n v="3460"/>
    <n v="4429"/>
    <n v="4360"/>
    <n v="3391"/>
    <n v="3598"/>
    <n v="3668"/>
    <n v="4083"/>
    <n v="4775"/>
    <n v="5536"/>
    <n v="5951"/>
    <n v="5329"/>
    <n v="4290"/>
    <n v="3391"/>
    <n v="2837"/>
    <n v="2491"/>
    <n v="2007"/>
    <n v="1868"/>
  </r>
  <r>
    <s v="Beaver County"/>
    <s v=" Pennsylvania"/>
    <n v="2011"/>
    <x v="149"/>
    <n v="171027"/>
    <n v="82585"/>
    <n v="88442"/>
    <n v="8893"/>
    <n v="9577"/>
    <n v="9919"/>
    <n v="11116"/>
    <n v="9064"/>
    <n v="9235"/>
    <n v="8893"/>
    <n v="9577"/>
    <n v="11458"/>
    <n v="13682"/>
    <n v="14708"/>
    <n v="12998"/>
    <n v="10432"/>
    <n v="8209"/>
    <n v="6841"/>
    <n v="6499"/>
    <n v="5472"/>
    <n v="4617"/>
  </r>
  <r>
    <s v="Bedford County"/>
    <s v=" Pennsylvania"/>
    <n v="2011"/>
    <x v="149"/>
    <n v="49864"/>
    <n v="24837"/>
    <n v="25027"/>
    <n v="2592"/>
    <n v="3041"/>
    <n v="3191"/>
    <n v="3141"/>
    <n v="2393"/>
    <n v="2393"/>
    <n v="2592"/>
    <n v="3141"/>
    <n v="3590"/>
    <n v="3789"/>
    <n v="3989"/>
    <n v="3490"/>
    <n v="3141"/>
    <n v="2742"/>
    <n v="2243"/>
    <n v="1795"/>
    <n v="1446"/>
    <n v="1097"/>
  </r>
  <r>
    <s v="Berks County"/>
    <s v=" Pennsylvania"/>
    <n v="2011"/>
    <x v="149"/>
    <n v="409624"/>
    <n v="200979"/>
    <n v="208645"/>
    <n v="25396"/>
    <n v="26625"/>
    <n v="27854"/>
    <n v="31950"/>
    <n v="26625"/>
    <n v="23348"/>
    <n v="22529"/>
    <n v="25396"/>
    <n v="30312"/>
    <n v="31950"/>
    <n v="29902"/>
    <n v="26215"/>
    <n v="22119"/>
    <n v="16794"/>
    <n v="12288"/>
    <n v="11879"/>
    <n v="9421"/>
    <n v="8602"/>
  </r>
  <r>
    <s v="Blair County"/>
    <s v=" Pennsylvania"/>
    <n v="2011"/>
    <x v="149"/>
    <n v="127090"/>
    <n v="61704"/>
    <n v="65386"/>
    <n v="7371"/>
    <n v="7498"/>
    <n v="7371"/>
    <n v="9023"/>
    <n v="7371"/>
    <n v="7244"/>
    <n v="6989"/>
    <n v="7498"/>
    <n v="8260"/>
    <n v="9277"/>
    <n v="9913"/>
    <n v="9150"/>
    <n v="7752"/>
    <n v="6100"/>
    <n v="4702"/>
    <n v="4448"/>
    <n v="3812"/>
    <n v="3304"/>
  </r>
  <r>
    <s v="Bradford County"/>
    <s v=" Pennsylvania"/>
    <n v="2011"/>
    <x v="149"/>
    <n v="62522"/>
    <n v="30760"/>
    <n v="31762"/>
    <n v="3751"/>
    <n v="3751"/>
    <n v="4126"/>
    <n v="4126"/>
    <n v="3188"/>
    <n v="3126"/>
    <n v="3126"/>
    <n v="3876"/>
    <n v="4063"/>
    <n v="4939"/>
    <n v="4939"/>
    <n v="4689"/>
    <n v="4001"/>
    <n v="3126"/>
    <n v="2750"/>
    <n v="1938"/>
    <n v="1563"/>
    <n v="1500"/>
  </r>
  <r>
    <s v="Bucks County"/>
    <s v=" Pennsylvania"/>
    <n v="2011"/>
    <x v="149"/>
    <n v="624351"/>
    <n v="306297"/>
    <n v="318054"/>
    <n v="34339"/>
    <n v="38709"/>
    <n v="43704"/>
    <n v="42455"/>
    <n v="33090"/>
    <n v="33090"/>
    <n v="33090"/>
    <n v="39334"/>
    <n v="47450"/>
    <n v="54942"/>
    <n v="53069"/>
    <n v="44328"/>
    <n v="36836"/>
    <n v="26847"/>
    <n v="19354"/>
    <n v="16233"/>
    <n v="13735"/>
    <n v="13735"/>
  </r>
  <r>
    <s v="Butler County"/>
    <s v=" Pennsylvania"/>
    <n v="2011"/>
    <x v="149"/>
    <n v="183317"/>
    <n v="90255"/>
    <n v="93062"/>
    <n v="10082"/>
    <n v="11182"/>
    <n v="12465"/>
    <n v="13382"/>
    <n v="10999"/>
    <n v="9165"/>
    <n v="9715"/>
    <n v="11915"/>
    <n v="13565"/>
    <n v="15031"/>
    <n v="14848"/>
    <n v="13198"/>
    <n v="10265"/>
    <n v="7882"/>
    <n v="5866"/>
    <n v="5316"/>
    <n v="4399"/>
    <n v="4032"/>
  </r>
  <r>
    <s v="Cambria County"/>
    <s v=" Pennsylvania"/>
    <n v="2011"/>
    <x v="149"/>
    <n v="144489"/>
    <n v="71400"/>
    <n v="73089"/>
    <n v="7368"/>
    <n v="7657"/>
    <n v="8235"/>
    <n v="9680"/>
    <n v="9391"/>
    <n v="7513"/>
    <n v="7802"/>
    <n v="8524"/>
    <n v="9102"/>
    <n v="10403"/>
    <n v="11703"/>
    <n v="11125"/>
    <n v="8958"/>
    <n v="6935"/>
    <n v="5635"/>
    <n v="5346"/>
    <n v="4768"/>
    <n v="4479"/>
  </r>
  <r>
    <s v="Cameron County"/>
    <s v=" Pennsylvania"/>
    <n v="2011"/>
    <x v="149"/>
    <n v="5130"/>
    <n v="2540"/>
    <n v="2590"/>
    <n v="215"/>
    <n v="282"/>
    <n v="282"/>
    <n v="333"/>
    <n v="220"/>
    <n v="256"/>
    <n v="215"/>
    <n v="318"/>
    <n v="251"/>
    <n v="425"/>
    <n v="430"/>
    <n v="446"/>
    <n v="374"/>
    <n v="235"/>
    <n v="287"/>
    <n v="220"/>
    <n v="189"/>
    <n v="148"/>
  </r>
  <r>
    <s v="Carbon County"/>
    <s v=" Pennsylvania"/>
    <n v="2011"/>
    <x v="149"/>
    <n v="64974"/>
    <n v="31986"/>
    <n v="32988"/>
    <n v="3443"/>
    <n v="3508"/>
    <n v="4158"/>
    <n v="3833"/>
    <n v="3313"/>
    <n v="3313"/>
    <n v="3443"/>
    <n v="4028"/>
    <n v="4873"/>
    <n v="5197"/>
    <n v="5457"/>
    <n v="4743"/>
    <n v="4158"/>
    <n v="3313"/>
    <n v="2598"/>
    <n v="2014"/>
    <n v="1884"/>
    <n v="1559"/>
  </r>
  <r>
    <s v="Centre County"/>
    <s v=" Pennsylvania"/>
    <n v="2011"/>
    <x v="149"/>
    <n v="152689"/>
    <n v="79096"/>
    <n v="73593"/>
    <n v="6718"/>
    <n v="7023"/>
    <n v="6260"/>
    <n v="20613"/>
    <n v="28858"/>
    <n v="10077"/>
    <n v="8092"/>
    <n v="7787"/>
    <n v="8397"/>
    <n v="8855"/>
    <n v="8703"/>
    <n v="7939"/>
    <n v="6412"/>
    <n v="4886"/>
    <n v="3969"/>
    <n v="3206"/>
    <n v="2595"/>
    <n v="2290"/>
  </r>
  <r>
    <s v="Chester County"/>
    <s v=" Pennsylvania"/>
    <n v="2011"/>
    <x v="149"/>
    <n v="495651"/>
    <n v="243433"/>
    <n v="252218"/>
    <n v="31226"/>
    <n v="35191"/>
    <n v="34695"/>
    <n v="37173"/>
    <n v="29243"/>
    <n v="26765"/>
    <n v="27260"/>
    <n v="33208"/>
    <n v="37669"/>
    <n v="41139"/>
    <n v="39156"/>
    <n v="34199"/>
    <n v="25773"/>
    <n v="19330"/>
    <n v="13382"/>
    <n v="11895"/>
    <n v="9417"/>
    <n v="8921"/>
  </r>
  <r>
    <s v="Clarion County"/>
    <s v=" Pennsylvania"/>
    <n v="2011"/>
    <x v="149"/>
    <n v="40178"/>
    <n v="19451"/>
    <n v="20727"/>
    <n v="2089"/>
    <n v="2089"/>
    <n v="2249"/>
    <n v="3575"/>
    <n v="4258"/>
    <n v="1968"/>
    <n v="1928"/>
    <n v="2290"/>
    <n v="2450"/>
    <n v="2772"/>
    <n v="2892"/>
    <n v="2932"/>
    <n v="2129"/>
    <n v="1888"/>
    <n v="1607"/>
    <n v="1205"/>
    <n v="964"/>
    <n v="843"/>
  </r>
  <r>
    <s v="Clearfield County"/>
    <s v=" Pennsylvania"/>
    <n v="2011"/>
    <x v="149"/>
    <n v="81954"/>
    <n v="41822"/>
    <n v="40132"/>
    <n v="4179"/>
    <n v="4425"/>
    <n v="5081"/>
    <n v="5081"/>
    <n v="4753"/>
    <n v="4507"/>
    <n v="4671"/>
    <n v="5654"/>
    <n v="5408"/>
    <n v="6556"/>
    <n v="6392"/>
    <n v="5736"/>
    <n v="5081"/>
    <n v="4097"/>
    <n v="3196"/>
    <n v="2950"/>
    <n v="2130"/>
    <n v="1884"/>
  </r>
  <r>
    <s v="Clinton County"/>
    <s v=" Pennsylvania"/>
    <n v="2011"/>
    <x v="149"/>
    <n v="39015"/>
    <n v="19055"/>
    <n v="19960"/>
    <n v="2145"/>
    <n v="2067"/>
    <n v="2379"/>
    <n v="3316"/>
    <n v="3901"/>
    <n v="2184"/>
    <n v="1872"/>
    <n v="2067"/>
    <n v="2457"/>
    <n v="2653"/>
    <n v="2848"/>
    <n v="2496"/>
    <n v="2223"/>
    <n v="1833"/>
    <n v="1443"/>
    <n v="1053"/>
    <n v="1170"/>
    <n v="897"/>
  </r>
  <r>
    <s v="Columbia County"/>
    <s v=" Pennsylvania"/>
    <n v="2011"/>
    <x v="149"/>
    <n v="67020"/>
    <n v="32094"/>
    <n v="34926"/>
    <n v="3149"/>
    <n v="3351"/>
    <n v="3619"/>
    <n v="6366"/>
    <n v="6903"/>
    <n v="3418"/>
    <n v="3351"/>
    <n v="4021"/>
    <n v="4088"/>
    <n v="4758"/>
    <n v="4892"/>
    <n v="4624"/>
    <n v="3820"/>
    <n v="3149"/>
    <n v="2211"/>
    <n v="2144"/>
    <n v="1809"/>
    <n v="1407"/>
  </r>
  <r>
    <s v="Crawford County"/>
    <s v=" Pennsylvania"/>
    <n v="2011"/>
    <x v="149"/>
    <n v="89058"/>
    <n v="43297"/>
    <n v="45761"/>
    <n v="5076"/>
    <n v="5432"/>
    <n v="5788"/>
    <n v="6857"/>
    <n v="5521"/>
    <n v="4720"/>
    <n v="4452"/>
    <n v="4898"/>
    <n v="6145"/>
    <n v="6412"/>
    <n v="6768"/>
    <n v="6145"/>
    <n v="6145"/>
    <n v="4720"/>
    <n v="2938"/>
    <n v="3027"/>
    <n v="1870"/>
    <n v="1959"/>
  </r>
  <r>
    <s v="Cumberland County"/>
    <s v=" Pennsylvania"/>
    <n v="2011"/>
    <x v="149"/>
    <n v="233726"/>
    <n v="114579"/>
    <n v="119147"/>
    <n v="12621"/>
    <n v="13556"/>
    <n v="13556"/>
    <n v="17295"/>
    <n v="16828"/>
    <n v="14257"/>
    <n v="13322"/>
    <n v="14958"/>
    <n v="15893"/>
    <n v="17763"/>
    <n v="17529"/>
    <n v="16594"/>
    <n v="13322"/>
    <n v="9582"/>
    <n v="8180"/>
    <n v="6778"/>
    <n v="5843"/>
    <n v="5375"/>
  </r>
  <r>
    <s v="Dauphin County"/>
    <s v=" Pennsylvania"/>
    <n v="2011"/>
    <x v="149"/>
    <n v="266576"/>
    <n v="128892"/>
    <n v="137684"/>
    <n v="16794"/>
    <n v="16527"/>
    <n v="17060"/>
    <n v="18127"/>
    <n v="15994"/>
    <n v="18127"/>
    <n v="16261"/>
    <n v="18127"/>
    <n v="17060"/>
    <n v="20526"/>
    <n v="21059"/>
    <n v="18926"/>
    <n v="15194"/>
    <n v="10663"/>
    <n v="7730"/>
    <n v="7197"/>
    <n v="5598"/>
    <n v="5331"/>
  </r>
  <r>
    <s v="Delaware County"/>
    <s v=" Pennsylvania"/>
    <n v="2011"/>
    <x v="149"/>
    <n v="557648"/>
    <n v="267136"/>
    <n v="290512"/>
    <n v="33458"/>
    <n v="35131"/>
    <n v="36804"/>
    <n v="44611"/>
    <n v="38477"/>
    <n v="34574"/>
    <n v="31785"/>
    <n v="34016"/>
    <n v="37920"/>
    <n v="42938"/>
    <n v="42938"/>
    <n v="35689"/>
    <n v="29555"/>
    <n v="20632"/>
    <n v="16171"/>
    <n v="15614"/>
    <n v="13383"/>
    <n v="13941"/>
  </r>
  <r>
    <s v="Erie County"/>
    <s v=" Pennsylvania"/>
    <n v="2011"/>
    <x v="149"/>
    <n v="279824"/>
    <n v="137418"/>
    <n v="142406"/>
    <n v="16789"/>
    <n v="17069"/>
    <n v="18188"/>
    <n v="22106"/>
    <n v="22106"/>
    <n v="17349"/>
    <n v="15110"/>
    <n v="16229"/>
    <n v="18188"/>
    <n v="20147"/>
    <n v="21546"/>
    <n v="19028"/>
    <n v="15110"/>
    <n v="10913"/>
    <n v="8954"/>
    <n v="7555"/>
    <n v="6435"/>
    <n v="6435"/>
  </r>
  <r>
    <s v="Forest County"/>
    <s v=" Pennsylvania"/>
    <n v="2011"/>
    <x v="149"/>
    <n v="7600"/>
    <n v="5008"/>
    <n v="2592"/>
    <n v="190"/>
    <n v="243"/>
    <n v="235"/>
    <n v="509"/>
    <n v="767"/>
    <n v="539"/>
    <n v="554"/>
    <n v="539"/>
    <n v="463"/>
    <n v="570"/>
    <n v="547"/>
    <n v="532"/>
    <n v="524"/>
    <n v="486"/>
    <n v="364"/>
    <n v="182"/>
    <n v="212"/>
    <n v="136"/>
  </r>
  <r>
    <s v="Franklin County"/>
    <s v=" Pennsylvania"/>
    <n v="2011"/>
    <x v="149"/>
    <n v="148239"/>
    <n v="72497"/>
    <n v="75742"/>
    <n v="9783"/>
    <n v="9635"/>
    <n v="9932"/>
    <n v="9932"/>
    <n v="8153"/>
    <n v="8597"/>
    <n v="8301"/>
    <n v="9487"/>
    <n v="10524"/>
    <n v="10673"/>
    <n v="10524"/>
    <n v="9487"/>
    <n v="8894"/>
    <n v="7411"/>
    <n v="5188"/>
    <n v="4743"/>
    <n v="3409"/>
    <n v="3409"/>
  </r>
  <r>
    <s v="Fulton County"/>
    <s v=" Pennsylvania"/>
    <n v="2011"/>
    <x v="149"/>
    <n v="14858"/>
    <n v="7447"/>
    <n v="7411"/>
    <n v="921"/>
    <n v="995"/>
    <n v="950"/>
    <n v="906"/>
    <n v="757"/>
    <n v="757"/>
    <n v="817"/>
    <n v="965"/>
    <n v="1114"/>
    <n v="1114"/>
    <n v="1099"/>
    <n v="876"/>
    <n v="1054"/>
    <n v="846"/>
    <n v="653"/>
    <n v="430"/>
    <n v="341"/>
    <n v="252"/>
  </r>
  <r>
    <s v="Greene County"/>
    <s v=" Pennsylvania"/>
    <n v="2011"/>
    <x v="149"/>
    <n v="38895"/>
    <n v="20233"/>
    <n v="18662"/>
    <n v="1905"/>
    <n v="2100"/>
    <n v="2178"/>
    <n v="2722"/>
    <n v="2605"/>
    <n v="2178"/>
    <n v="2372"/>
    <n v="2761"/>
    <n v="2800"/>
    <n v="2878"/>
    <n v="3111"/>
    <n v="2994"/>
    <n v="2411"/>
    <n v="1750"/>
    <n v="1244"/>
    <n v="1050"/>
    <n v="972"/>
    <n v="855"/>
  </r>
  <r>
    <s v="Huntingdon County"/>
    <s v=" Pennsylvania"/>
    <n v="2011"/>
    <x v="149"/>
    <n v="45898"/>
    <n v="24535"/>
    <n v="21363"/>
    <n v="2432"/>
    <n v="2386"/>
    <n v="2662"/>
    <n v="3075"/>
    <n v="3212"/>
    <n v="2662"/>
    <n v="2845"/>
    <n v="3029"/>
    <n v="3304"/>
    <n v="3488"/>
    <n v="3396"/>
    <n v="3029"/>
    <n v="3075"/>
    <n v="2203"/>
    <n v="1744"/>
    <n v="1468"/>
    <n v="1009"/>
    <n v="826"/>
  </r>
  <r>
    <s v="Indiana County"/>
    <s v=" Pennsylvania"/>
    <n v="2011"/>
    <x v="149"/>
    <n v="88997"/>
    <n v="44221"/>
    <n v="44776"/>
    <n v="4449"/>
    <n v="4627"/>
    <n v="4627"/>
    <n v="8899"/>
    <n v="10501"/>
    <n v="4538"/>
    <n v="4182"/>
    <n v="4627"/>
    <n v="5250"/>
    <n v="5962"/>
    <n v="6496"/>
    <n v="6140"/>
    <n v="4894"/>
    <n v="3915"/>
    <n v="3114"/>
    <n v="2402"/>
    <n v="2046"/>
    <n v="2224"/>
  </r>
  <r>
    <s v="Jefferson County"/>
    <s v=" Pennsylvania"/>
    <n v="2011"/>
    <x v="149"/>
    <n v="45173"/>
    <n v="22342"/>
    <n v="22831"/>
    <n v="2574"/>
    <n v="2439"/>
    <n v="2981"/>
    <n v="3026"/>
    <n v="2394"/>
    <n v="2394"/>
    <n v="2394"/>
    <n v="2665"/>
    <n v="3026"/>
    <n v="3433"/>
    <n v="3749"/>
    <n v="3252"/>
    <n v="2665"/>
    <n v="2213"/>
    <n v="1852"/>
    <n v="1806"/>
    <n v="1310"/>
    <n v="1084"/>
  </r>
  <r>
    <s v="Juniata County"/>
    <s v=" Pennsylvania"/>
    <n v="2011"/>
    <x v="149"/>
    <n v="24439"/>
    <n v="12168"/>
    <n v="12271"/>
    <n v="1515"/>
    <n v="1588"/>
    <n v="1735"/>
    <n v="1539"/>
    <n v="1319"/>
    <n v="1393"/>
    <n v="1344"/>
    <n v="1564"/>
    <n v="1661"/>
    <n v="1832"/>
    <n v="1808"/>
    <n v="1637"/>
    <n v="1393"/>
    <n v="1099"/>
    <n v="1026"/>
    <n v="806"/>
    <n v="635"/>
    <n v="513"/>
  </r>
  <r>
    <s v="Lackawanna County"/>
    <s v=" Pennsylvania"/>
    <n v="2011"/>
    <x v="149"/>
    <n v="214057"/>
    <n v="102701"/>
    <n v="111356"/>
    <n v="11559"/>
    <n v="11559"/>
    <n v="12629"/>
    <n v="14555"/>
    <n v="14769"/>
    <n v="12629"/>
    <n v="11559"/>
    <n v="12201"/>
    <n v="14769"/>
    <n v="15626"/>
    <n v="16054"/>
    <n v="15198"/>
    <n v="12843"/>
    <n v="10274"/>
    <n v="7491"/>
    <n v="6849"/>
    <n v="6635"/>
    <n v="6849"/>
  </r>
  <r>
    <s v="Lancaster County"/>
    <s v=" Pennsylvania"/>
    <n v="2011"/>
    <x v="149"/>
    <n v="515817"/>
    <n v="252055"/>
    <n v="263762"/>
    <n v="35075"/>
    <n v="35075"/>
    <n v="35591"/>
    <n v="38170"/>
    <n v="34559"/>
    <n v="31464"/>
    <n v="28885"/>
    <n v="31980"/>
    <n v="33012"/>
    <n v="37654"/>
    <n v="37138"/>
    <n v="33528"/>
    <n v="26822"/>
    <n v="21148"/>
    <n v="15990"/>
    <n v="14958"/>
    <n v="12379"/>
    <n v="11863"/>
  </r>
  <r>
    <s v="Lawrence County"/>
    <s v=" Pennsylvania"/>
    <n v="2011"/>
    <x v="149"/>
    <n v="91341"/>
    <n v="43907"/>
    <n v="47434"/>
    <n v="4932"/>
    <n v="5480"/>
    <n v="5480"/>
    <n v="6119"/>
    <n v="5115"/>
    <n v="4658"/>
    <n v="4658"/>
    <n v="5297"/>
    <n v="6119"/>
    <n v="6667"/>
    <n v="7398"/>
    <n v="6850"/>
    <n v="5571"/>
    <n v="4293"/>
    <n v="3562"/>
    <n v="3379"/>
    <n v="2922"/>
    <n v="3014"/>
  </r>
  <r>
    <s v="Lebanon County"/>
    <s v=" Pennsylvania"/>
    <n v="2011"/>
    <x v="149"/>
    <n v="132550"/>
    <n v="64612"/>
    <n v="67938"/>
    <n v="8350"/>
    <n v="8483"/>
    <n v="8483"/>
    <n v="8483"/>
    <n v="7820"/>
    <n v="7422"/>
    <n v="7422"/>
    <n v="8483"/>
    <n v="8748"/>
    <n v="9808"/>
    <n v="9676"/>
    <n v="9145"/>
    <n v="7820"/>
    <n v="6362"/>
    <n v="4771"/>
    <n v="4374"/>
    <n v="3578"/>
    <n v="3181"/>
  </r>
  <r>
    <s v="Lehigh County"/>
    <s v=" Pennsylvania"/>
    <n v="2011"/>
    <x v="149"/>
    <n v="347197"/>
    <n v="168325"/>
    <n v="178872"/>
    <n v="21526"/>
    <n v="22567"/>
    <n v="22915"/>
    <n v="24650"/>
    <n v="20831"/>
    <n v="21179"/>
    <n v="21179"/>
    <n v="22915"/>
    <n v="24303"/>
    <n v="26734"/>
    <n v="26039"/>
    <n v="23262"/>
    <n v="18054"/>
    <n v="13193"/>
    <n v="11804"/>
    <n v="9721"/>
    <n v="8332"/>
    <n v="7985"/>
  </r>
  <r>
    <s v="Luzerne County"/>
    <s v=" Pennsylvania"/>
    <n v="2011"/>
    <x v="149"/>
    <n v="319897"/>
    <n v="156206"/>
    <n v="163691"/>
    <n v="16314"/>
    <n v="16634"/>
    <n v="19193"/>
    <n v="21752"/>
    <n v="20153"/>
    <n v="18234"/>
    <n v="16954"/>
    <n v="19513"/>
    <n v="22712"/>
    <n v="24312"/>
    <n v="23992"/>
    <n v="22712"/>
    <n v="19513"/>
    <n v="15035"/>
    <n v="12475"/>
    <n v="10876"/>
    <n v="9916"/>
    <n v="9596"/>
  </r>
  <r>
    <s v="Lycoming County"/>
    <s v=" Pennsylvania"/>
    <n v="2011"/>
    <x v="149"/>
    <n v="116335"/>
    <n v="57037"/>
    <n v="59298"/>
    <n v="6398"/>
    <n v="6631"/>
    <n v="6863"/>
    <n v="8376"/>
    <n v="8725"/>
    <n v="6863"/>
    <n v="5933"/>
    <n v="6980"/>
    <n v="7445"/>
    <n v="8725"/>
    <n v="9190"/>
    <n v="8492"/>
    <n v="6631"/>
    <n v="5351"/>
    <n v="3955"/>
    <n v="3490"/>
    <n v="3141"/>
    <n v="3141"/>
  </r>
  <r>
    <s v="McKean County"/>
    <s v=" Pennsylvania"/>
    <n v="2011"/>
    <x v="149"/>
    <n v="43642"/>
    <n v="22261"/>
    <n v="21381"/>
    <n v="2313"/>
    <n v="2356"/>
    <n v="2793"/>
    <n v="3185"/>
    <n v="2618"/>
    <n v="2269"/>
    <n v="2531"/>
    <n v="2880"/>
    <n v="3011"/>
    <n v="3316"/>
    <n v="3491"/>
    <n v="3098"/>
    <n v="2443"/>
    <n v="2094"/>
    <n v="1571"/>
    <n v="1309"/>
    <n v="1178"/>
    <n v="1221"/>
  </r>
  <r>
    <s v="Mercer County"/>
    <s v=" Pennsylvania"/>
    <n v="2011"/>
    <x v="149"/>
    <n v="116939"/>
    <n v="57241"/>
    <n v="59698"/>
    <n v="5963"/>
    <n v="7016"/>
    <n v="7250"/>
    <n v="8887"/>
    <n v="7484"/>
    <n v="5613"/>
    <n v="5730"/>
    <n v="6899"/>
    <n v="7601"/>
    <n v="8653"/>
    <n v="9121"/>
    <n v="8185"/>
    <n v="7016"/>
    <n v="5613"/>
    <n v="4560"/>
    <n v="4326"/>
    <n v="3625"/>
    <n v="3274"/>
  </r>
  <r>
    <s v="Mifflin County"/>
    <s v=" Pennsylvania"/>
    <n v="2011"/>
    <x v="149"/>
    <n v="46671"/>
    <n v="22828"/>
    <n v="23843"/>
    <n v="2986"/>
    <n v="3220"/>
    <n v="2846"/>
    <n v="2893"/>
    <n v="2380"/>
    <n v="2426"/>
    <n v="2380"/>
    <n v="2800"/>
    <n v="3266"/>
    <n v="3406"/>
    <n v="3360"/>
    <n v="3033"/>
    <n v="3126"/>
    <n v="2193"/>
    <n v="2193"/>
    <n v="1680"/>
    <n v="1306"/>
    <n v="1120"/>
  </r>
  <r>
    <s v="Monroe County"/>
    <s v=" Pennsylvania"/>
    <n v="2011"/>
    <x v="149"/>
    <n v="169050"/>
    <n v="83692"/>
    <n v="85358"/>
    <n v="8790"/>
    <n v="10650"/>
    <n v="12847"/>
    <n v="14876"/>
    <n v="10988"/>
    <n v="7776"/>
    <n v="8283"/>
    <n v="10988"/>
    <n v="12847"/>
    <n v="14876"/>
    <n v="13862"/>
    <n v="11326"/>
    <n v="9804"/>
    <n v="6762"/>
    <n v="5409"/>
    <n v="3381"/>
    <n v="3042"/>
    <n v="2535"/>
  </r>
  <r>
    <s v="Montgomery County"/>
    <s v=" Pennsylvania"/>
    <n v="2011"/>
    <x v="149"/>
    <n v="794921"/>
    <n v="385372"/>
    <n v="409549"/>
    <n v="46900"/>
    <n v="50080"/>
    <n v="52464"/>
    <n v="52464"/>
    <n v="42925"/>
    <n v="47695"/>
    <n v="47695"/>
    <n v="52464"/>
    <n v="58824"/>
    <n v="64388"/>
    <n v="62798"/>
    <n v="52464"/>
    <n v="44515"/>
    <n v="32591"/>
    <n v="24642"/>
    <n v="23052"/>
    <n v="19873"/>
    <n v="19078"/>
  </r>
  <r>
    <s v="Montour County"/>
    <s v=" Pennsylvania"/>
    <n v="2011"/>
    <x v="149"/>
    <n v="18193"/>
    <n v="8606"/>
    <n v="9587"/>
    <n v="982"/>
    <n v="1200"/>
    <n v="946"/>
    <n v="1218"/>
    <n v="909"/>
    <n v="1055"/>
    <n v="946"/>
    <n v="982"/>
    <n v="1182"/>
    <n v="1455"/>
    <n v="1510"/>
    <n v="1382"/>
    <n v="1091"/>
    <n v="873"/>
    <n v="709"/>
    <n v="745"/>
    <n v="436"/>
    <n v="600"/>
  </r>
  <r>
    <s v="Northampton County"/>
    <s v=" Pennsylvania"/>
    <n v="2011"/>
    <x v="149"/>
    <n v="296323"/>
    <n v="144905"/>
    <n v="151418"/>
    <n v="16297"/>
    <n v="18668"/>
    <n v="18075"/>
    <n v="22224"/>
    <n v="19260"/>
    <n v="16001"/>
    <n v="16001"/>
    <n v="19557"/>
    <n v="20742"/>
    <n v="23113"/>
    <n v="23113"/>
    <n v="20149"/>
    <n v="17186"/>
    <n v="13038"/>
    <n v="8889"/>
    <n v="8889"/>
    <n v="8000"/>
    <n v="7111"/>
  </r>
  <r>
    <s v="Northumberland County"/>
    <s v=" Pennsylvania"/>
    <n v="2011"/>
    <x v="149"/>
    <n v="94321"/>
    <n v="47261"/>
    <n v="47060"/>
    <n v="5187"/>
    <n v="5187"/>
    <n v="5187"/>
    <n v="5659"/>
    <n v="5470"/>
    <n v="5281"/>
    <n v="5376"/>
    <n v="6413"/>
    <n v="5942"/>
    <n v="7074"/>
    <n v="7262"/>
    <n v="6696"/>
    <n v="6225"/>
    <n v="4716"/>
    <n v="3772"/>
    <n v="3489"/>
    <n v="2829"/>
    <n v="2546"/>
  </r>
  <r>
    <s v="Perry County"/>
    <s v=" Pennsylvania"/>
    <n v="2011"/>
    <x v="149"/>
    <n v="45785"/>
    <n v="23001"/>
    <n v="22784"/>
    <n v="2747"/>
    <n v="2701"/>
    <n v="3113"/>
    <n v="3250"/>
    <n v="2380"/>
    <n v="2518"/>
    <n v="2518"/>
    <n v="2930"/>
    <n v="3571"/>
    <n v="3617"/>
    <n v="3845"/>
    <n v="3571"/>
    <n v="2838"/>
    <n v="2014"/>
    <n v="1510"/>
    <n v="1144"/>
    <n v="824"/>
    <n v="686"/>
  </r>
  <r>
    <s v="Philadelphia County"/>
    <s v=" Pennsylvania"/>
    <n v="2011"/>
    <x v="149"/>
    <n v="1514456"/>
    <n v="713241"/>
    <n v="801215"/>
    <n v="99954"/>
    <n v="90867"/>
    <n v="90867"/>
    <n v="118127"/>
    <n v="139329"/>
    <n v="134786"/>
    <n v="107526"/>
    <n v="95410"/>
    <n v="95410"/>
    <n v="98439"/>
    <n v="98439"/>
    <n v="83295"/>
    <n v="74208"/>
    <n v="53005"/>
    <n v="40890"/>
    <n v="36346"/>
    <n v="28774"/>
    <n v="27260"/>
  </r>
  <r>
    <s v="Pike County"/>
    <s v=" Pennsylvania"/>
    <n v="2011"/>
    <x v="149"/>
    <n v="57242"/>
    <n v="28610"/>
    <n v="28632"/>
    <n v="2862"/>
    <n v="3549"/>
    <n v="4293"/>
    <n v="4407"/>
    <n v="2461"/>
    <n v="2346"/>
    <n v="2747"/>
    <n v="3720"/>
    <n v="4293"/>
    <n v="4922"/>
    <n v="4751"/>
    <n v="4006"/>
    <n v="3892"/>
    <n v="2976"/>
    <n v="2404"/>
    <n v="1545"/>
    <n v="1259"/>
    <n v="744"/>
  </r>
  <r>
    <s v="Schuylkill County"/>
    <s v=" Pennsylvania"/>
    <n v="2011"/>
    <x v="149"/>
    <n v="148195"/>
    <n v="75226"/>
    <n v="72969"/>
    <n v="7706"/>
    <n v="8150"/>
    <n v="8447"/>
    <n v="8595"/>
    <n v="7706"/>
    <n v="8447"/>
    <n v="8595"/>
    <n v="10077"/>
    <n v="10670"/>
    <n v="11262"/>
    <n v="11559"/>
    <n v="10670"/>
    <n v="9336"/>
    <n v="7261"/>
    <n v="5631"/>
    <n v="5038"/>
    <n v="4890"/>
    <n v="4149"/>
  </r>
  <r>
    <s v="Snyder County"/>
    <s v=" Pennsylvania"/>
    <n v="2011"/>
    <x v="149"/>
    <n v="39597"/>
    <n v="19661"/>
    <n v="19936"/>
    <n v="2375"/>
    <n v="2257"/>
    <n v="2692"/>
    <n v="3524"/>
    <n v="3167"/>
    <n v="2059"/>
    <n v="2059"/>
    <n v="2296"/>
    <n v="2692"/>
    <n v="2811"/>
    <n v="2811"/>
    <n v="2771"/>
    <n v="2138"/>
    <n v="1742"/>
    <n v="1425"/>
    <n v="1108"/>
    <n v="1029"/>
    <n v="673"/>
  </r>
  <r>
    <s v="Somerset County"/>
    <s v=" Pennsylvania"/>
    <n v="2011"/>
    <x v="149"/>
    <n v="77946"/>
    <n v="40019"/>
    <n v="37927"/>
    <n v="3663"/>
    <n v="4131"/>
    <n v="4598"/>
    <n v="4598"/>
    <n v="4131"/>
    <n v="4131"/>
    <n v="4364"/>
    <n v="4754"/>
    <n v="5456"/>
    <n v="6079"/>
    <n v="6469"/>
    <n v="6079"/>
    <n v="4832"/>
    <n v="4053"/>
    <n v="3117"/>
    <n v="2884"/>
    <n v="2338"/>
    <n v="2182"/>
  </r>
  <r>
    <s v="Sullivan County"/>
    <s v=" Pennsylvania"/>
    <n v="2011"/>
    <x v="149"/>
    <n v="6469"/>
    <n v="3328"/>
    <n v="3141"/>
    <n v="258"/>
    <n v="213"/>
    <n v="304"/>
    <n v="504"/>
    <n v="342"/>
    <n v="278"/>
    <n v="232"/>
    <n v="304"/>
    <n v="355"/>
    <n v="498"/>
    <n v="562"/>
    <n v="595"/>
    <n v="446"/>
    <n v="446"/>
    <n v="388"/>
    <n v="278"/>
    <n v="168"/>
    <n v="284"/>
  </r>
  <r>
    <s v="Susquehanna County"/>
    <s v=" Pennsylvania"/>
    <n v="2011"/>
    <x v="149"/>
    <n v="43311"/>
    <n v="21715"/>
    <n v="21596"/>
    <n v="2165"/>
    <n v="2512"/>
    <n v="2771"/>
    <n v="2945"/>
    <n v="2078"/>
    <n v="2035"/>
    <n v="2078"/>
    <n v="2555"/>
    <n v="2815"/>
    <n v="3638"/>
    <n v="3768"/>
    <n v="3118"/>
    <n v="3118"/>
    <n v="2555"/>
    <n v="1819"/>
    <n v="1342"/>
    <n v="996"/>
    <n v="996"/>
  </r>
  <r>
    <s v="Tioga County"/>
    <s v=" Pennsylvania"/>
    <n v="2011"/>
    <x v="149"/>
    <n v="41850"/>
    <n v="20572"/>
    <n v="21278"/>
    <n v="2218"/>
    <n v="2343"/>
    <n v="2469"/>
    <n v="3348"/>
    <n v="2929"/>
    <n v="2134"/>
    <n v="1966"/>
    <n v="2301"/>
    <n v="2678"/>
    <n v="3096"/>
    <n v="3264"/>
    <n v="3013"/>
    <n v="2636"/>
    <n v="2218"/>
    <n v="1925"/>
    <n v="1506"/>
    <n v="878"/>
    <n v="920"/>
  </r>
  <r>
    <s v="Union County"/>
    <s v=" Pennsylvania"/>
    <n v="2011"/>
    <x v="149"/>
    <n v="44872"/>
    <n v="24829"/>
    <n v="20043"/>
    <n v="2153"/>
    <n v="2288"/>
    <n v="2243"/>
    <n v="4128"/>
    <n v="3634"/>
    <n v="2871"/>
    <n v="3096"/>
    <n v="3141"/>
    <n v="3185"/>
    <n v="3275"/>
    <n v="3141"/>
    <n v="2692"/>
    <n v="2288"/>
    <n v="1660"/>
    <n v="1525"/>
    <n v="1525"/>
    <n v="942"/>
    <n v="1032"/>
  </r>
  <r>
    <s v="Venango County"/>
    <s v=" Pennsylvania"/>
    <n v="2011"/>
    <x v="149"/>
    <n v="55106"/>
    <n v="26964"/>
    <n v="28142"/>
    <n v="3085"/>
    <n v="3141"/>
    <n v="3416"/>
    <n v="3636"/>
    <n v="2810"/>
    <n v="2755"/>
    <n v="2865"/>
    <n v="2810"/>
    <n v="3802"/>
    <n v="4298"/>
    <n v="4849"/>
    <n v="4132"/>
    <n v="3747"/>
    <n v="2700"/>
    <n v="2314"/>
    <n v="1983"/>
    <n v="1377"/>
    <n v="1377"/>
  </r>
  <r>
    <s v="Warren County"/>
    <s v=" Pennsylvania"/>
    <n v="2011"/>
    <x v="149"/>
    <n v="41771"/>
    <n v="20793"/>
    <n v="20978"/>
    <n v="2088"/>
    <n v="2422"/>
    <n v="2464"/>
    <n v="2756"/>
    <n v="1963"/>
    <n v="2046"/>
    <n v="2130"/>
    <n v="2380"/>
    <n v="2840"/>
    <n v="3258"/>
    <n v="3550"/>
    <n v="3508"/>
    <n v="2673"/>
    <n v="2255"/>
    <n v="1754"/>
    <n v="1503"/>
    <n v="1169"/>
    <n v="1086"/>
  </r>
  <r>
    <s v="Washington County"/>
    <s v=" Pennsylvania"/>
    <n v="2011"/>
    <x v="149"/>
    <n v="207451"/>
    <n v="100832"/>
    <n v="106619"/>
    <n v="10580"/>
    <n v="11617"/>
    <n v="12654"/>
    <n v="13899"/>
    <n v="12447"/>
    <n v="10165"/>
    <n v="10580"/>
    <n v="12654"/>
    <n v="14106"/>
    <n v="16388"/>
    <n v="17218"/>
    <n v="15766"/>
    <n v="13484"/>
    <n v="9957"/>
    <n v="7883"/>
    <n v="7260"/>
    <n v="5601"/>
    <n v="5601"/>
  </r>
  <r>
    <s v="Wayne County"/>
    <s v=" Pennsylvania"/>
    <n v="2011"/>
    <x v="149"/>
    <n v="52477"/>
    <n v="27437"/>
    <n v="25040"/>
    <n v="2256"/>
    <n v="2623"/>
    <n v="3253"/>
    <n v="3306"/>
    <n v="2413"/>
    <n v="2466"/>
    <n v="2623"/>
    <n v="3148"/>
    <n v="3883"/>
    <n v="4250"/>
    <n v="4303"/>
    <n v="4250"/>
    <n v="3673"/>
    <n v="3096"/>
    <n v="2518"/>
    <n v="1941"/>
    <n v="1311"/>
    <n v="1049"/>
  </r>
  <r>
    <s v="Westmoreland County"/>
    <s v=" Pennsylvania"/>
    <n v="2011"/>
    <x v="149"/>
    <n v="365438"/>
    <n v="177719"/>
    <n v="187719"/>
    <n v="17541"/>
    <n v="20464"/>
    <n v="20829"/>
    <n v="23388"/>
    <n v="18637"/>
    <n v="17906"/>
    <n v="17541"/>
    <n v="21926"/>
    <n v="25215"/>
    <n v="29235"/>
    <n v="31427"/>
    <n v="28504"/>
    <n v="24118"/>
    <n v="18637"/>
    <n v="14617"/>
    <n v="13886"/>
    <n v="11328"/>
    <n v="10232"/>
  </r>
  <r>
    <s v="Wyoming County"/>
    <s v=" Pennsylvania"/>
    <n v="2011"/>
    <x v="149"/>
    <n v="28333"/>
    <n v="14170"/>
    <n v="14163"/>
    <n v="1529"/>
    <n v="1728"/>
    <n v="1756"/>
    <n v="2011"/>
    <n v="1699"/>
    <n v="1473"/>
    <n v="1501"/>
    <n v="1813"/>
    <n v="1841"/>
    <n v="2153"/>
    <n v="2266"/>
    <n v="2068"/>
    <n v="2011"/>
    <n v="1501"/>
    <n v="1019"/>
    <n v="793"/>
    <n v="623"/>
    <n v="538"/>
  </r>
  <r>
    <s v="York County"/>
    <s v=" Pennsylvania"/>
    <n v="2011"/>
    <x v="149"/>
    <n v="431967"/>
    <n v="213161"/>
    <n v="218806"/>
    <n v="26781"/>
    <n v="27645"/>
    <n v="28941"/>
    <n v="29373"/>
    <n v="24622"/>
    <n v="25054"/>
    <n v="25054"/>
    <n v="29373"/>
    <n v="32397"/>
    <n v="34989"/>
    <n v="33693"/>
    <n v="29373"/>
    <n v="24622"/>
    <n v="18574"/>
    <n v="13390"/>
    <n v="10367"/>
    <n v="9071"/>
    <n v="8639"/>
  </r>
  <r>
    <s v="Bristol County"/>
    <s v=" Rhode Island"/>
    <n v="2011"/>
    <x v="150"/>
    <n v="50264"/>
    <n v="24026"/>
    <n v="26238"/>
    <n v="2261"/>
    <n v="3066"/>
    <n v="3015"/>
    <n v="4272"/>
    <n v="3870"/>
    <n v="2161"/>
    <n v="2010"/>
    <n v="3066"/>
    <n v="3216"/>
    <n v="4171"/>
    <n v="4222"/>
    <n v="3619"/>
    <n v="2965"/>
    <n v="2111"/>
    <n v="1708"/>
    <n v="1658"/>
    <n v="1306"/>
    <n v="1507"/>
  </r>
  <r>
    <s v="Kent County"/>
    <s v=" Rhode Island"/>
    <n v="2011"/>
    <x v="150"/>
    <n v="166631"/>
    <n v="80242"/>
    <n v="86389"/>
    <n v="8331"/>
    <n v="9831"/>
    <n v="9997"/>
    <n v="9997"/>
    <n v="8998"/>
    <n v="9831"/>
    <n v="9664"/>
    <n v="10831"/>
    <n v="12997"/>
    <n v="13997"/>
    <n v="14163"/>
    <n v="12330"/>
    <n v="9997"/>
    <n v="6831"/>
    <n v="5498"/>
    <n v="4998"/>
    <n v="4332"/>
    <n v="4332"/>
  </r>
  <r>
    <s v="Newport County"/>
    <s v=" Rhode Island"/>
    <n v="2011"/>
    <x v="150"/>
    <n v="82765"/>
    <n v="40354"/>
    <n v="42411"/>
    <n v="4055"/>
    <n v="4303"/>
    <n v="5048"/>
    <n v="5545"/>
    <n v="5048"/>
    <n v="4634"/>
    <n v="4221"/>
    <n v="4883"/>
    <n v="6455"/>
    <n v="6455"/>
    <n v="6372"/>
    <n v="6869"/>
    <n v="5048"/>
    <n v="4221"/>
    <n v="3062"/>
    <n v="2400"/>
    <n v="2151"/>
    <n v="2151"/>
  </r>
  <r>
    <s v="Providence County"/>
    <s v=" Rhode Island"/>
    <n v="2011"/>
    <x v="150"/>
    <n v="627362"/>
    <n v="302659"/>
    <n v="324703"/>
    <n v="37641"/>
    <n v="37014"/>
    <n v="38896"/>
    <n v="48934"/>
    <n v="52698"/>
    <n v="44542"/>
    <n v="39523"/>
    <n v="40778"/>
    <n v="43915"/>
    <n v="45797"/>
    <n v="44542"/>
    <n v="37641"/>
    <n v="31368"/>
    <n v="21957"/>
    <n v="16938"/>
    <n v="15684"/>
    <n v="15056"/>
    <n v="14429"/>
  </r>
  <r>
    <s v="Washington County"/>
    <s v=" Rhode Island"/>
    <n v="2011"/>
    <x v="150"/>
    <n v="126937"/>
    <n v="61518"/>
    <n v="65419"/>
    <n v="5712"/>
    <n v="7235"/>
    <n v="7870"/>
    <n v="11551"/>
    <n v="10535"/>
    <n v="5204"/>
    <n v="5585"/>
    <n v="7108"/>
    <n v="8885"/>
    <n v="10408"/>
    <n v="10535"/>
    <n v="9393"/>
    <n v="8377"/>
    <n v="5712"/>
    <n v="4188"/>
    <n v="3300"/>
    <n v="2792"/>
    <n v="2665"/>
  </r>
  <r>
    <s v="Abbeville County"/>
    <s v=" South Carolina"/>
    <n v="2011"/>
    <x v="151"/>
    <n v="25515"/>
    <n v="12469"/>
    <n v="13046"/>
    <n v="1556"/>
    <n v="1658"/>
    <n v="1632"/>
    <n v="2143"/>
    <n v="1403"/>
    <n v="1250"/>
    <n v="1250"/>
    <n v="1097"/>
    <n v="2066"/>
    <n v="1811"/>
    <n v="1888"/>
    <n v="1913"/>
    <n v="1709"/>
    <n v="1301"/>
    <n v="1020"/>
    <n v="867"/>
    <n v="561"/>
    <n v="408"/>
  </r>
  <r>
    <s v="Aiken County"/>
    <s v=" South Carolina"/>
    <n v="2011"/>
    <x v="151"/>
    <n v="158253"/>
    <n v="76615"/>
    <n v="81638"/>
    <n v="9653"/>
    <n v="9653"/>
    <n v="10602"/>
    <n v="11077"/>
    <n v="9653"/>
    <n v="9969"/>
    <n v="9020"/>
    <n v="9495"/>
    <n v="10286"/>
    <n v="11710"/>
    <n v="12185"/>
    <n v="11394"/>
    <n v="9495"/>
    <n v="8070"/>
    <n v="5538"/>
    <n v="4589"/>
    <n v="3481"/>
    <n v="2373"/>
  </r>
  <r>
    <s v="Keokuk County"/>
    <s v=" Iowa"/>
    <n v="2011"/>
    <x v="120"/>
    <n v="10548"/>
    <n v="5720"/>
    <n v="4828"/>
    <n v="611"/>
    <n v="537"/>
    <n v="780"/>
    <n v="748"/>
    <n v="653"/>
    <n v="738"/>
    <n v="727"/>
    <n v="706"/>
    <n v="696"/>
    <n v="770"/>
    <n v="770"/>
    <n v="664"/>
    <n v="748"/>
    <n v="516"/>
    <n v="263"/>
    <n v="210"/>
    <n v="210"/>
    <n v="179"/>
  </r>
  <r>
    <s v="Anderson County"/>
    <s v=" South Carolina"/>
    <n v="2011"/>
    <x v="151"/>
    <n v="185675"/>
    <n v="89635"/>
    <n v="96040"/>
    <n v="11883"/>
    <n v="11883"/>
    <n v="13182"/>
    <n v="12625"/>
    <n v="10583"/>
    <n v="10583"/>
    <n v="10954"/>
    <n v="11697"/>
    <n v="13368"/>
    <n v="13925"/>
    <n v="13368"/>
    <n v="12068"/>
    <n v="11511"/>
    <n v="8726"/>
    <n v="6869"/>
    <n v="4827"/>
    <n v="3899"/>
    <n v="3342"/>
  </r>
  <r>
    <s v="Bamberg County"/>
    <s v=" South Carolina"/>
    <n v="2011"/>
    <x v="151"/>
    <n v="16061"/>
    <n v="7568"/>
    <n v="8493"/>
    <n v="947"/>
    <n v="1188"/>
    <n v="770"/>
    <n v="1445"/>
    <n v="1333"/>
    <n v="915"/>
    <n v="594"/>
    <n v="819"/>
    <n v="835"/>
    <n v="1300"/>
    <n v="1124"/>
    <n v="1220"/>
    <n v="963"/>
    <n v="915"/>
    <n v="578"/>
    <n v="256"/>
    <n v="353"/>
    <n v="481"/>
  </r>
  <r>
    <s v="Barnwell County"/>
    <s v=" South Carolina"/>
    <n v="2011"/>
    <x v="151"/>
    <n v="22638"/>
    <n v="10898"/>
    <n v="11740"/>
    <n v="1471"/>
    <n v="1335"/>
    <n v="1878"/>
    <n v="1697"/>
    <n v="1448"/>
    <n v="1199"/>
    <n v="1290"/>
    <n v="1335"/>
    <n v="1494"/>
    <n v="1697"/>
    <n v="1697"/>
    <n v="1584"/>
    <n v="1358"/>
    <n v="1018"/>
    <n v="747"/>
    <n v="498"/>
    <n v="430"/>
    <n v="430"/>
  </r>
  <r>
    <s v="Beaufort County"/>
    <s v=" South Carolina"/>
    <n v="2011"/>
    <x v="151"/>
    <n v="159048"/>
    <n v="78718"/>
    <n v="80330"/>
    <n v="10497"/>
    <n v="9065"/>
    <n v="8906"/>
    <n v="10020"/>
    <n v="11610"/>
    <n v="10497"/>
    <n v="9065"/>
    <n v="8747"/>
    <n v="8747"/>
    <n v="9224"/>
    <n v="9224"/>
    <n v="9860"/>
    <n v="11928"/>
    <n v="10974"/>
    <n v="8270"/>
    <n v="5566"/>
    <n v="3976"/>
    <n v="2862"/>
  </r>
  <r>
    <s v="Berkeley County"/>
    <s v=" South Carolina"/>
    <n v="2011"/>
    <x v="151"/>
    <n v="174679"/>
    <n v="87191"/>
    <n v="87488"/>
    <n v="12751"/>
    <n v="12402"/>
    <n v="11528"/>
    <n v="12751"/>
    <n v="13275"/>
    <n v="13624"/>
    <n v="12052"/>
    <n v="12926"/>
    <n v="12052"/>
    <n v="12402"/>
    <n v="11878"/>
    <n v="10306"/>
    <n v="9083"/>
    <n v="6113"/>
    <n v="4891"/>
    <n v="2969"/>
    <n v="1746"/>
    <n v="1397"/>
  </r>
  <r>
    <s v="Calhoun County"/>
    <s v=" South Carolina"/>
    <n v="2011"/>
    <x v="151"/>
    <n v="15198"/>
    <n v="7427"/>
    <n v="7771"/>
    <n v="896"/>
    <n v="881"/>
    <n v="972"/>
    <n v="957"/>
    <n v="866"/>
    <n v="805"/>
    <n v="683"/>
    <n v="911"/>
    <n v="1048"/>
    <n v="1200"/>
    <n v="1231"/>
    <n v="1307"/>
    <n v="1033"/>
    <n v="835"/>
    <n v="607"/>
    <n v="410"/>
    <n v="319"/>
    <n v="227"/>
  </r>
  <r>
    <s v="Charleston County"/>
    <s v=" South Carolina"/>
    <n v="2011"/>
    <x v="151"/>
    <n v="346981"/>
    <n v="168211"/>
    <n v="178770"/>
    <n v="22900"/>
    <n v="20124"/>
    <n v="18389"/>
    <n v="22900"/>
    <n v="31228"/>
    <n v="30534"/>
    <n v="23941"/>
    <n v="22900"/>
    <n v="21165"/>
    <n v="23941"/>
    <n v="23941"/>
    <n v="21859"/>
    <n v="19777"/>
    <n v="14226"/>
    <n v="10062"/>
    <n v="7980"/>
    <n v="5898"/>
    <n v="5551"/>
  </r>
  <r>
    <s v="Cherokee County"/>
    <s v=" South Carolina"/>
    <n v="2011"/>
    <x v="151"/>
    <n v="55111"/>
    <n v="26587"/>
    <n v="28524"/>
    <n v="3637"/>
    <n v="3967"/>
    <n v="3637"/>
    <n v="3912"/>
    <n v="3637"/>
    <n v="3251"/>
    <n v="3196"/>
    <n v="4188"/>
    <n v="3637"/>
    <n v="3912"/>
    <n v="3857"/>
    <n v="3967"/>
    <n v="3031"/>
    <n v="2424"/>
    <n v="1818"/>
    <n v="1432"/>
    <n v="936"/>
    <n v="661"/>
  </r>
  <r>
    <s v="Chester County"/>
    <s v=" South Carolina"/>
    <n v="2011"/>
    <x v="151"/>
    <n v="33190"/>
    <n v="16003"/>
    <n v="17187"/>
    <n v="2090"/>
    <n v="1925"/>
    <n v="2522"/>
    <n v="2456"/>
    <n v="1858"/>
    <n v="1825"/>
    <n v="1792"/>
    <n v="1925"/>
    <n v="2522"/>
    <n v="2489"/>
    <n v="2522"/>
    <n v="2555"/>
    <n v="1891"/>
    <n v="1493"/>
    <n v="1294"/>
    <n v="929"/>
    <n v="696"/>
    <n v="398"/>
  </r>
  <r>
    <s v="Chesterfield County"/>
    <s v=" South Carolina"/>
    <n v="2011"/>
    <x v="151"/>
    <n v="46378"/>
    <n v="22548"/>
    <n v="23830"/>
    <n v="2875"/>
    <n v="3200"/>
    <n v="3431"/>
    <n v="3478"/>
    <n v="2597"/>
    <n v="2597"/>
    <n v="2597"/>
    <n v="3060"/>
    <n v="3385"/>
    <n v="3524"/>
    <n v="3385"/>
    <n v="2782"/>
    <n v="3246"/>
    <n v="2087"/>
    <n v="1530"/>
    <n v="1066"/>
    <n v="834"/>
    <n v="695"/>
  </r>
  <r>
    <s v="Clarendon County"/>
    <s v=" South Carolina"/>
    <n v="2011"/>
    <x v="151"/>
    <n v="34746"/>
    <n v="17146"/>
    <n v="17600"/>
    <n v="2015"/>
    <n v="1876"/>
    <n v="2432"/>
    <n v="2640"/>
    <n v="2466"/>
    <n v="1980"/>
    <n v="1598"/>
    <n v="1841"/>
    <n v="2084"/>
    <n v="2397"/>
    <n v="2605"/>
    <n v="2362"/>
    <n v="2675"/>
    <n v="1945"/>
    <n v="1563"/>
    <n v="903"/>
    <n v="903"/>
    <n v="416"/>
  </r>
  <r>
    <s v="Colleton County"/>
    <s v=" South Carolina"/>
    <n v="2011"/>
    <x v="151"/>
    <n v="38833"/>
    <n v="18738"/>
    <n v="20095"/>
    <n v="2485"/>
    <n v="2291"/>
    <n v="3106"/>
    <n v="2795"/>
    <n v="2291"/>
    <n v="2058"/>
    <n v="2058"/>
    <n v="2291"/>
    <n v="2562"/>
    <n v="2795"/>
    <n v="2834"/>
    <n v="2912"/>
    <n v="2407"/>
    <n v="2019"/>
    <n v="1475"/>
    <n v="931"/>
    <n v="776"/>
    <n v="660"/>
  </r>
  <r>
    <s v="Darlington County"/>
    <s v=" South Carolina"/>
    <n v="2011"/>
    <x v="151"/>
    <n v="68581"/>
    <n v="32574"/>
    <n v="36007"/>
    <n v="4389"/>
    <n v="4732"/>
    <n v="4594"/>
    <n v="5074"/>
    <n v="3977"/>
    <n v="3634"/>
    <n v="4046"/>
    <n v="4800"/>
    <n v="4252"/>
    <n v="4937"/>
    <n v="5212"/>
    <n v="4732"/>
    <n v="4594"/>
    <n v="3154"/>
    <n v="2468"/>
    <n v="1783"/>
    <n v="1097"/>
    <n v="1097"/>
  </r>
  <r>
    <s v="Dillon County"/>
    <s v=" South Carolina"/>
    <n v="2011"/>
    <x v="151"/>
    <n v="31745"/>
    <n v="14681"/>
    <n v="17064"/>
    <n v="2412"/>
    <n v="2603"/>
    <n v="2031"/>
    <n v="2317"/>
    <n v="1999"/>
    <n v="1777"/>
    <n v="1936"/>
    <n v="1714"/>
    <n v="2412"/>
    <n v="2222"/>
    <n v="2317"/>
    <n v="2031"/>
    <n v="1777"/>
    <n v="1492"/>
    <n v="857"/>
    <n v="698"/>
    <n v="571"/>
    <n v="507"/>
  </r>
  <r>
    <s v="Dorchester County"/>
    <s v=" South Carolina"/>
    <n v="2011"/>
    <x v="151"/>
    <n v="133796"/>
    <n v="64944"/>
    <n v="68852"/>
    <n v="9633"/>
    <n v="9499"/>
    <n v="10703"/>
    <n v="9900"/>
    <n v="7893"/>
    <n v="8964"/>
    <n v="8964"/>
    <n v="9365"/>
    <n v="10703"/>
    <n v="10436"/>
    <n v="9231"/>
    <n v="7893"/>
    <n v="7091"/>
    <n v="4950"/>
    <n v="3478"/>
    <n v="2274"/>
    <n v="1204"/>
    <n v="1471"/>
  </r>
  <r>
    <s v="Edgefield County"/>
    <s v=" South Carolina"/>
    <n v="2011"/>
    <x v="151"/>
    <n v="26782"/>
    <n v="14412"/>
    <n v="12370"/>
    <n v="1419"/>
    <n v="1633"/>
    <n v="1580"/>
    <n v="1821"/>
    <n v="1580"/>
    <n v="1580"/>
    <n v="1874"/>
    <n v="1767"/>
    <n v="2142"/>
    <n v="2142"/>
    <n v="2088"/>
    <n v="1660"/>
    <n v="2008"/>
    <n v="1312"/>
    <n v="803"/>
    <n v="589"/>
    <n v="455"/>
    <n v="321"/>
  </r>
  <r>
    <s v="Fairfield County"/>
    <s v=" South Carolina"/>
    <n v="2011"/>
    <x v="151"/>
    <n v="23916"/>
    <n v="11523"/>
    <n v="12393"/>
    <n v="1434"/>
    <n v="1650"/>
    <n v="1387"/>
    <n v="1530"/>
    <n v="1482"/>
    <n v="1267"/>
    <n v="1267"/>
    <n v="1387"/>
    <n v="1602"/>
    <n v="1865"/>
    <n v="1985"/>
    <n v="1985"/>
    <n v="1602"/>
    <n v="884"/>
    <n v="1147"/>
    <n v="550"/>
    <n v="478"/>
    <n v="430"/>
  </r>
  <r>
    <s v="Florence County"/>
    <s v=" South Carolina"/>
    <n v="2011"/>
    <x v="151"/>
    <n v="135968"/>
    <n v="63690"/>
    <n v="72278"/>
    <n v="9245"/>
    <n v="9381"/>
    <n v="9245"/>
    <n v="9517"/>
    <n v="9381"/>
    <n v="8565"/>
    <n v="8837"/>
    <n v="8973"/>
    <n v="8701"/>
    <n v="9517"/>
    <n v="9789"/>
    <n v="9653"/>
    <n v="7614"/>
    <n v="5846"/>
    <n v="4215"/>
    <n v="2991"/>
    <n v="2447"/>
    <n v="2039"/>
  </r>
  <r>
    <s v="Georgetown County"/>
    <s v=" South Carolina"/>
    <n v="2011"/>
    <x v="151"/>
    <n v="60280"/>
    <n v="28802"/>
    <n v="31478"/>
    <n v="3375"/>
    <n v="3797"/>
    <n v="3496"/>
    <n v="3797"/>
    <n v="2893"/>
    <n v="2592"/>
    <n v="3134"/>
    <n v="3255"/>
    <n v="3616"/>
    <n v="4279"/>
    <n v="4521"/>
    <n v="4762"/>
    <n v="5003"/>
    <n v="4038"/>
    <n v="3134"/>
    <n v="1868"/>
    <n v="1446"/>
    <n v="1205"/>
  </r>
  <r>
    <s v="Greenville County"/>
    <s v=" South Carolina"/>
    <n v="2011"/>
    <x v="151"/>
    <n v="445586"/>
    <n v="216316"/>
    <n v="229270"/>
    <n v="30745"/>
    <n v="29408"/>
    <n v="29854"/>
    <n v="30745"/>
    <n v="29408"/>
    <n v="30299"/>
    <n v="29854"/>
    <n v="31636"/>
    <n v="32082"/>
    <n v="32973"/>
    <n v="31191"/>
    <n v="28517"/>
    <n v="23170"/>
    <n v="18714"/>
    <n v="13367"/>
    <n v="10248"/>
    <n v="7574"/>
    <n v="6683"/>
  </r>
  <r>
    <s v="Greenwood County"/>
    <s v=" South Carolina"/>
    <n v="2011"/>
    <x v="151"/>
    <n v="69243"/>
    <n v="32535"/>
    <n v="36708"/>
    <n v="4639"/>
    <n v="4500"/>
    <n v="4500"/>
    <n v="5193"/>
    <n v="5054"/>
    <n v="4293"/>
    <n v="4016"/>
    <n v="3877"/>
    <n v="4985"/>
    <n v="4708"/>
    <n v="4708"/>
    <n v="4154"/>
    <n v="4154"/>
    <n v="2977"/>
    <n v="2492"/>
    <n v="1869"/>
    <n v="1523"/>
    <n v="1523"/>
  </r>
  <r>
    <s v="Horry County"/>
    <s v=" South Carolina"/>
    <n v="2011"/>
    <x v="151"/>
    <n v="265139"/>
    <n v="129781"/>
    <n v="135358"/>
    <n v="15112"/>
    <n v="14847"/>
    <n v="14847"/>
    <n v="16173"/>
    <n v="18294"/>
    <n v="17499"/>
    <n v="16173"/>
    <n v="15378"/>
    <n v="18559"/>
    <n v="18559"/>
    <n v="17764"/>
    <n v="19355"/>
    <n v="18824"/>
    <n v="15378"/>
    <n v="11931"/>
    <n v="8219"/>
    <n v="5302"/>
    <n v="3446"/>
  </r>
  <r>
    <s v="Jasper County"/>
    <s v=" South Carolina"/>
    <n v="2011"/>
    <x v="151"/>
    <n v="24195"/>
    <n v="12732"/>
    <n v="11463"/>
    <n v="1911"/>
    <n v="1500"/>
    <n v="1669"/>
    <n v="1475"/>
    <n v="2225"/>
    <n v="1645"/>
    <n v="1621"/>
    <n v="1669"/>
    <n v="1693"/>
    <n v="1645"/>
    <n v="1621"/>
    <n v="1354"/>
    <n v="1379"/>
    <n v="967"/>
    <n v="701"/>
    <n v="411"/>
    <n v="459"/>
    <n v="217"/>
  </r>
  <r>
    <s v="Kershaw County"/>
    <s v=" South Carolina"/>
    <n v="2011"/>
    <x v="151"/>
    <n v="61010"/>
    <n v="29622"/>
    <n v="31388"/>
    <n v="4087"/>
    <n v="4148"/>
    <n v="4148"/>
    <n v="4148"/>
    <n v="3294"/>
    <n v="3355"/>
    <n v="3416"/>
    <n v="3599"/>
    <n v="4575"/>
    <n v="4636"/>
    <n v="4758"/>
    <n v="4453"/>
    <n v="3782"/>
    <n v="2867"/>
    <n v="2074"/>
    <n v="1647"/>
    <n v="976"/>
    <n v="1037"/>
  </r>
  <r>
    <s v="Lancaster County"/>
    <s v=" South Carolina"/>
    <n v="2011"/>
    <x v="151"/>
    <n v="74500"/>
    <n v="36804"/>
    <n v="37696"/>
    <n v="4991"/>
    <n v="4172"/>
    <n v="5364"/>
    <n v="4693"/>
    <n v="4172"/>
    <n v="4321"/>
    <n v="4693"/>
    <n v="5587"/>
    <n v="5066"/>
    <n v="5289"/>
    <n v="4991"/>
    <n v="4619"/>
    <n v="5140"/>
    <n v="3948"/>
    <n v="2905"/>
    <n v="2309"/>
    <n v="1341"/>
    <n v="819"/>
  </r>
  <r>
    <s v="Lexington County"/>
    <s v=" South Carolina"/>
    <n v="2011"/>
    <x v="151"/>
    <n v="257756"/>
    <n v="125732"/>
    <n v="132024"/>
    <n v="17269"/>
    <n v="18042"/>
    <n v="17269"/>
    <n v="17269"/>
    <n v="15980"/>
    <n v="17011"/>
    <n v="16496"/>
    <n v="18558"/>
    <n v="18300"/>
    <n v="20104"/>
    <n v="18816"/>
    <n v="16754"/>
    <n v="14692"/>
    <n v="11083"/>
    <n v="6959"/>
    <n v="5155"/>
    <n v="4124"/>
    <n v="3608"/>
  </r>
  <r>
    <s v="Marshall County"/>
    <s v=" Kansas"/>
    <n v="2011"/>
    <x v="112"/>
    <n v="10178"/>
    <n v="5432"/>
    <n v="4746"/>
    <n v="366"/>
    <n v="458"/>
    <n v="396"/>
    <n v="396"/>
    <n v="610"/>
    <n v="478"/>
    <n v="681"/>
    <n v="519"/>
    <n v="712"/>
    <n v="590"/>
    <n v="783"/>
    <n v="804"/>
    <n v="1017"/>
    <n v="1038"/>
    <n v="529"/>
    <n v="407"/>
    <n v="244"/>
    <n v="132"/>
  </r>
  <r>
    <s v="Marion County"/>
    <s v=" South Carolina"/>
    <n v="2011"/>
    <x v="151"/>
    <n v="33335"/>
    <n v="15427"/>
    <n v="17908"/>
    <n v="2233"/>
    <n v="1933"/>
    <n v="2366"/>
    <n v="2433"/>
    <n v="2033"/>
    <n v="1966"/>
    <n v="1933"/>
    <n v="2000"/>
    <n v="2066"/>
    <n v="2266"/>
    <n v="2566"/>
    <n v="2466"/>
    <n v="2233"/>
    <n v="1566"/>
    <n v="1233"/>
    <n v="833"/>
    <n v="700"/>
    <n v="466"/>
  </r>
  <r>
    <s v="Oconee County"/>
    <s v=" South Carolina"/>
    <n v="2011"/>
    <x v="151"/>
    <n v="73629"/>
    <n v="36339"/>
    <n v="37290"/>
    <n v="4196"/>
    <n v="4270"/>
    <n v="4417"/>
    <n v="4564"/>
    <n v="4270"/>
    <n v="3902"/>
    <n v="4049"/>
    <n v="4564"/>
    <n v="4638"/>
    <n v="4933"/>
    <n v="5448"/>
    <n v="5227"/>
    <n v="5595"/>
    <n v="4785"/>
    <n v="3386"/>
    <n v="2724"/>
    <n v="1619"/>
    <n v="1104"/>
  </r>
  <r>
    <s v="Orangeburg County"/>
    <s v=" South Carolina"/>
    <n v="2011"/>
    <x v="151"/>
    <n v="92503"/>
    <n v="43603"/>
    <n v="48900"/>
    <n v="6290"/>
    <n v="5550"/>
    <n v="5920"/>
    <n v="7677"/>
    <n v="7770"/>
    <n v="5550"/>
    <n v="4810"/>
    <n v="5087"/>
    <n v="5457"/>
    <n v="6475"/>
    <n v="6567"/>
    <n v="6475"/>
    <n v="5457"/>
    <n v="4625"/>
    <n v="3145"/>
    <n v="2220"/>
    <n v="1942"/>
    <n v="1665"/>
  </r>
  <r>
    <s v="Pickens County"/>
    <s v=" South Carolina"/>
    <n v="2011"/>
    <x v="151"/>
    <n v="118617"/>
    <n v="59150"/>
    <n v="59467"/>
    <n v="6523"/>
    <n v="6405"/>
    <n v="6998"/>
    <n v="11743"/>
    <n v="14589"/>
    <n v="6998"/>
    <n v="6405"/>
    <n v="6879"/>
    <n v="7472"/>
    <n v="7947"/>
    <n v="7591"/>
    <n v="6761"/>
    <n v="6642"/>
    <n v="4863"/>
    <n v="4032"/>
    <n v="2728"/>
    <n v="2016"/>
    <n v="2016"/>
  </r>
  <r>
    <s v="Richland County"/>
    <s v=" South Carolina"/>
    <n v="2011"/>
    <x v="151"/>
    <n v="378989"/>
    <n v="184327"/>
    <n v="194662"/>
    <n v="24255"/>
    <n v="23118"/>
    <n v="24255"/>
    <n v="32972"/>
    <n v="39414"/>
    <n v="30698"/>
    <n v="26150"/>
    <n v="25392"/>
    <n v="25013"/>
    <n v="25771"/>
    <n v="25013"/>
    <n v="21602"/>
    <n v="18191"/>
    <n v="11748"/>
    <n v="8716"/>
    <n v="7200"/>
    <n v="4547"/>
    <n v="4926"/>
  </r>
  <r>
    <s v="Saluda County"/>
    <s v=" South Carolina"/>
    <n v="2011"/>
    <x v="151"/>
    <n v="19681"/>
    <n v="10001"/>
    <n v="9680"/>
    <n v="1377"/>
    <n v="1102"/>
    <n v="1377"/>
    <n v="1180"/>
    <n v="1298"/>
    <n v="1357"/>
    <n v="1023"/>
    <n v="1062"/>
    <n v="1377"/>
    <n v="1397"/>
    <n v="1436"/>
    <n v="1298"/>
    <n v="1220"/>
    <n v="984"/>
    <n v="826"/>
    <n v="590"/>
    <n v="314"/>
    <n v="413"/>
  </r>
  <r>
    <s v="Spartanburg County"/>
    <s v=" South Carolina"/>
    <n v="2011"/>
    <x v="151"/>
    <n v="281777"/>
    <n v="136715"/>
    <n v="145062"/>
    <n v="18879"/>
    <n v="19160"/>
    <n v="18597"/>
    <n v="21133"/>
    <n v="18315"/>
    <n v="17188"/>
    <n v="16906"/>
    <n v="19160"/>
    <n v="20006"/>
    <n v="20851"/>
    <n v="19724"/>
    <n v="18315"/>
    <n v="15779"/>
    <n v="12116"/>
    <n v="9298"/>
    <n v="7326"/>
    <n v="5071"/>
    <n v="3663"/>
  </r>
  <r>
    <s v="Sumter County"/>
    <s v=" South Carolina"/>
    <n v="2011"/>
    <x v="151"/>
    <n v="106899"/>
    <n v="51541"/>
    <n v="55358"/>
    <n v="7910"/>
    <n v="7803"/>
    <n v="7162"/>
    <n v="8017"/>
    <n v="8231"/>
    <n v="7482"/>
    <n v="6413"/>
    <n v="6093"/>
    <n v="7162"/>
    <n v="7482"/>
    <n v="7589"/>
    <n v="6520"/>
    <n v="5451"/>
    <n v="4169"/>
    <n v="3634"/>
    <n v="2779"/>
    <n v="1817"/>
    <n v="1282"/>
  </r>
  <r>
    <s v="Union County"/>
    <s v=" South Carolina"/>
    <n v="2011"/>
    <x v="151"/>
    <n v="28982"/>
    <n v="13808"/>
    <n v="15174"/>
    <n v="1738"/>
    <n v="1680"/>
    <n v="1970"/>
    <n v="1883"/>
    <n v="1651"/>
    <n v="1478"/>
    <n v="1391"/>
    <n v="1941"/>
    <n v="1970"/>
    <n v="2231"/>
    <n v="2347"/>
    <n v="2028"/>
    <n v="1912"/>
    <n v="1420"/>
    <n v="1217"/>
    <n v="753"/>
    <n v="811"/>
    <n v="521"/>
  </r>
  <r>
    <s v="York County"/>
    <s v=" South Carolina"/>
    <n v="2011"/>
    <x v="151"/>
    <n v="221441"/>
    <n v="106882"/>
    <n v="114559"/>
    <n v="15279"/>
    <n v="16608"/>
    <n v="15057"/>
    <n v="15943"/>
    <n v="13729"/>
    <n v="13729"/>
    <n v="14172"/>
    <n v="16608"/>
    <n v="17050"/>
    <n v="17272"/>
    <n v="15722"/>
    <n v="13507"/>
    <n v="11957"/>
    <n v="8414"/>
    <n v="6200"/>
    <n v="4871"/>
    <n v="2878"/>
    <n v="2435"/>
  </r>
  <r>
    <s v="Aurora County"/>
    <s v=" South Dakota"/>
    <n v="2011"/>
    <x v="152"/>
    <n v="2722"/>
    <n v="1322"/>
    <n v="1400"/>
    <n v="195"/>
    <n v="258"/>
    <n v="198"/>
    <n v="114"/>
    <n v="97"/>
    <n v="136"/>
    <n v="119"/>
    <n v="193"/>
    <n v="114"/>
    <n v="206"/>
    <n v="225"/>
    <n v="193"/>
    <n v="146"/>
    <n v="138"/>
    <n v="108"/>
    <n v="103"/>
    <n v="65"/>
    <n v="106"/>
  </r>
  <r>
    <s v="Beadle County"/>
    <s v=" South Dakota"/>
    <n v="2011"/>
    <x v="152"/>
    <n v="17111"/>
    <n v="8610"/>
    <n v="8501"/>
    <n v="1129"/>
    <n v="1112"/>
    <n v="1026"/>
    <n v="1060"/>
    <n v="1146"/>
    <n v="1197"/>
    <n v="821"/>
    <n v="889"/>
    <n v="889"/>
    <n v="1300"/>
    <n v="1385"/>
    <n v="1197"/>
    <n v="941"/>
    <n v="769"/>
    <n v="581"/>
    <n v="650"/>
    <n v="496"/>
    <n v="513"/>
  </r>
  <r>
    <s v="Bennett County"/>
    <s v=" South Dakota"/>
    <n v="2011"/>
    <x v="152"/>
    <n v="3435"/>
    <n v="1725"/>
    <n v="1710"/>
    <n v="429"/>
    <n v="319"/>
    <n v="240"/>
    <n v="285"/>
    <n v="285"/>
    <n v="161"/>
    <n v="54"/>
    <n v="206"/>
    <n v="195"/>
    <n v="226"/>
    <n v="206"/>
    <n v="137"/>
    <n v="233"/>
    <n v="133"/>
    <n v="96"/>
    <n v="99"/>
    <n v="82"/>
    <n v="37"/>
  </r>
  <r>
    <s v="Lake County"/>
    <s v=" Colorado"/>
    <n v="2011"/>
    <x v="106"/>
    <n v="7039"/>
    <n v="3993"/>
    <n v="3046"/>
    <n v="344"/>
    <n v="358"/>
    <n v="387"/>
    <n v="429"/>
    <n v="387"/>
    <n v="422"/>
    <n v="429"/>
    <n v="344"/>
    <n v="549"/>
    <n v="556"/>
    <n v="534"/>
    <n v="506"/>
    <n v="366"/>
    <n v="309"/>
    <n v="295"/>
    <n v="316"/>
    <n v="232"/>
    <n v="260"/>
  </r>
  <r>
    <s v="Brookings County"/>
    <s v=" South Dakota"/>
    <n v="2011"/>
    <x v="152"/>
    <n v="31639"/>
    <n v="16112"/>
    <n v="15527"/>
    <n v="1898"/>
    <n v="1423"/>
    <n v="1803"/>
    <n v="3638"/>
    <n v="6517"/>
    <n v="2499"/>
    <n v="1676"/>
    <n v="1550"/>
    <n v="1297"/>
    <n v="1645"/>
    <n v="1771"/>
    <n v="1518"/>
    <n v="1265"/>
    <n v="949"/>
    <n v="664"/>
    <n v="664"/>
    <n v="506"/>
    <n v="442"/>
  </r>
  <r>
    <s v="Brown County"/>
    <s v=" South Dakota"/>
    <n v="2011"/>
    <x v="152"/>
    <n v="36265"/>
    <n v="17696"/>
    <n v="18569"/>
    <n v="2429"/>
    <n v="2248"/>
    <n v="2320"/>
    <n v="2574"/>
    <n v="2719"/>
    <n v="2357"/>
    <n v="2030"/>
    <n v="1776"/>
    <n v="2284"/>
    <n v="2611"/>
    <n v="2719"/>
    <n v="2357"/>
    <n v="1885"/>
    <n v="1269"/>
    <n v="1341"/>
    <n v="1160"/>
    <n v="1087"/>
    <n v="1087"/>
  </r>
  <r>
    <s v="Brule County"/>
    <s v=" South Dakota"/>
    <n v="2011"/>
    <x v="152"/>
    <n v="5187"/>
    <n v="2541"/>
    <n v="2646"/>
    <n v="357"/>
    <n v="409"/>
    <n v="285"/>
    <n v="311"/>
    <n v="212"/>
    <n v="518"/>
    <n v="217"/>
    <n v="243"/>
    <n v="238"/>
    <n v="373"/>
    <n v="456"/>
    <n v="378"/>
    <n v="259"/>
    <n v="217"/>
    <n v="197"/>
    <n v="176"/>
    <n v="150"/>
    <n v="176"/>
  </r>
  <r>
    <s v="Buffalo County"/>
    <s v=" South Dakota"/>
    <n v="2011"/>
    <x v="152"/>
    <n v="1936"/>
    <n v="984"/>
    <n v="952"/>
    <n v="224"/>
    <n v="203"/>
    <n v="154"/>
    <n v="218"/>
    <n v="160"/>
    <n v="129"/>
    <n v="94"/>
    <n v="141"/>
    <n v="116"/>
    <n v="133"/>
    <n v="118"/>
    <n v="44"/>
    <n v="60"/>
    <n v="60"/>
    <n v="27"/>
    <n v="25"/>
    <n v="11"/>
    <n v="11"/>
  </r>
  <r>
    <s v="Butte County"/>
    <s v=" South Dakota"/>
    <n v="2011"/>
    <x v="152"/>
    <n v="10037"/>
    <n v="4990"/>
    <n v="5047"/>
    <n v="712"/>
    <n v="702"/>
    <n v="672"/>
    <n v="702"/>
    <n v="461"/>
    <n v="682"/>
    <n v="531"/>
    <n v="572"/>
    <n v="481"/>
    <n v="712"/>
    <n v="853"/>
    <n v="732"/>
    <n v="592"/>
    <n v="481"/>
    <n v="361"/>
    <n v="351"/>
    <n v="230"/>
    <n v="180"/>
  </r>
  <r>
    <s v="Campbell County"/>
    <s v=" South Dakota"/>
    <n v="2011"/>
    <x v="152"/>
    <n v="1407"/>
    <n v="709"/>
    <n v="698"/>
    <n v="67"/>
    <n v="71"/>
    <n v="73"/>
    <n v="108"/>
    <n v="14"/>
    <n v="57"/>
    <n v="59"/>
    <n v="36"/>
    <n v="84"/>
    <n v="153"/>
    <n v="121"/>
    <n v="126"/>
    <n v="80"/>
    <n v="87"/>
    <n v="94"/>
    <n v="98"/>
    <n v="37"/>
    <n v="37"/>
  </r>
  <r>
    <s v="Charles Mix County"/>
    <s v=" South Dakota"/>
    <n v="2011"/>
    <x v="152"/>
    <n v="9095"/>
    <n v="4472"/>
    <n v="4623"/>
    <n v="773"/>
    <n v="736"/>
    <n v="700"/>
    <n v="727"/>
    <n v="454"/>
    <n v="391"/>
    <n v="418"/>
    <n v="472"/>
    <n v="527"/>
    <n v="627"/>
    <n v="645"/>
    <n v="527"/>
    <n v="491"/>
    <n v="436"/>
    <n v="300"/>
    <n v="291"/>
    <n v="281"/>
    <n v="281"/>
  </r>
  <r>
    <s v="Codington County"/>
    <s v=" South Dakota"/>
    <n v="2011"/>
    <x v="152"/>
    <n v="27180"/>
    <n v="13461"/>
    <n v="13719"/>
    <n v="1875"/>
    <n v="1630"/>
    <n v="2120"/>
    <n v="1875"/>
    <n v="1793"/>
    <n v="1739"/>
    <n v="1630"/>
    <n v="1657"/>
    <n v="1630"/>
    <n v="2038"/>
    <n v="2065"/>
    <n v="1712"/>
    <n v="1359"/>
    <n v="1223"/>
    <n v="761"/>
    <n v="706"/>
    <n v="761"/>
    <n v="625"/>
  </r>
  <r>
    <s v="Corson County"/>
    <s v=" South Dakota"/>
    <n v="2011"/>
    <x v="152"/>
    <n v="4049"/>
    <n v="2037"/>
    <n v="2012"/>
    <n v="392"/>
    <n v="417"/>
    <n v="332"/>
    <n v="408"/>
    <n v="226"/>
    <n v="267"/>
    <n v="202"/>
    <n v="198"/>
    <n v="283"/>
    <n v="255"/>
    <n v="271"/>
    <n v="214"/>
    <n v="149"/>
    <n v="129"/>
    <n v="80"/>
    <n v="105"/>
    <n v="76"/>
    <n v="36"/>
  </r>
  <r>
    <s v="Custer County"/>
    <s v=" South Dakota"/>
    <n v="2011"/>
    <x v="152"/>
    <n v="8155"/>
    <n v="4187"/>
    <n v="3968"/>
    <n v="358"/>
    <n v="366"/>
    <n v="472"/>
    <n v="521"/>
    <n v="260"/>
    <n v="318"/>
    <n v="318"/>
    <n v="456"/>
    <n v="391"/>
    <n v="587"/>
    <n v="791"/>
    <n v="709"/>
    <n v="897"/>
    <n v="627"/>
    <n v="448"/>
    <n v="309"/>
    <n v="146"/>
    <n v="179"/>
  </r>
  <r>
    <s v="Davison County"/>
    <s v=" South Dakota"/>
    <n v="2011"/>
    <x v="152"/>
    <n v="19446"/>
    <n v="9621"/>
    <n v="9825"/>
    <n v="1225"/>
    <n v="1186"/>
    <n v="1302"/>
    <n v="1439"/>
    <n v="1536"/>
    <n v="1322"/>
    <n v="1069"/>
    <n v="894"/>
    <n v="1186"/>
    <n v="1322"/>
    <n v="1439"/>
    <n v="1361"/>
    <n v="894"/>
    <n v="622"/>
    <n v="777"/>
    <n v="680"/>
    <n v="486"/>
    <n v="661"/>
  </r>
  <r>
    <s v="Day County"/>
    <s v=" South Dakota"/>
    <n v="2011"/>
    <x v="152"/>
    <n v="5701"/>
    <n v="2879"/>
    <n v="2822"/>
    <n v="307"/>
    <n v="359"/>
    <n v="364"/>
    <n v="302"/>
    <n v="239"/>
    <n v="256"/>
    <n v="279"/>
    <n v="216"/>
    <n v="347"/>
    <n v="410"/>
    <n v="467"/>
    <n v="421"/>
    <n v="416"/>
    <n v="319"/>
    <n v="285"/>
    <n v="210"/>
    <n v="245"/>
    <n v="250"/>
  </r>
  <r>
    <s v="Deuel County"/>
    <s v=" South Dakota"/>
    <n v="2011"/>
    <x v="152"/>
    <n v="4366"/>
    <n v="2240"/>
    <n v="2126"/>
    <n v="261"/>
    <n v="296"/>
    <n v="270"/>
    <n v="261"/>
    <n v="213"/>
    <n v="218"/>
    <n v="231"/>
    <n v="227"/>
    <n v="279"/>
    <n v="340"/>
    <n v="340"/>
    <n v="288"/>
    <n v="288"/>
    <n v="218"/>
    <n v="187"/>
    <n v="200"/>
    <n v="109"/>
    <n v="130"/>
  </r>
  <r>
    <s v="Dewey County"/>
    <s v=" South Dakota"/>
    <n v="2011"/>
    <x v="152"/>
    <n v="5331"/>
    <n v="2634"/>
    <n v="2697"/>
    <n v="490"/>
    <n v="527"/>
    <n v="485"/>
    <n v="527"/>
    <n v="357"/>
    <n v="319"/>
    <n v="287"/>
    <n v="319"/>
    <n v="341"/>
    <n v="389"/>
    <n v="319"/>
    <n v="255"/>
    <n v="202"/>
    <n v="181"/>
    <n v="127"/>
    <n v="79"/>
    <n v="90"/>
    <n v="31"/>
  </r>
  <r>
    <s v="Douglas County"/>
    <s v=" South Dakota"/>
    <n v="2011"/>
    <x v="152"/>
    <n v="3013"/>
    <n v="1506"/>
    <n v="1507"/>
    <n v="171"/>
    <n v="168"/>
    <n v="195"/>
    <n v="198"/>
    <n v="135"/>
    <n v="111"/>
    <n v="114"/>
    <n v="108"/>
    <n v="180"/>
    <n v="216"/>
    <n v="265"/>
    <n v="159"/>
    <n v="262"/>
    <n v="177"/>
    <n v="123"/>
    <n v="147"/>
    <n v="135"/>
    <n v="138"/>
  </r>
  <r>
    <s v="Edmunds County"/>
    <s v=" South Dakota"/>
    <n v="2011"/>
    <x v="152"/>
    <n v="4050"/>
    <n v="2086"/>
    <n v="1964"/>
    <n v="222"/>
    <n v="238"/>
    <n v="267"/>
    <n v="202"/>
    <n v="190"/>
    <n v="178"/>
    <n v="206"/>
    <n v="174"/>
    <n v="259"/>
    <n v="271"/>
    <n v="307"/>
    <n v="283"/>
    <n v="283"/>
    <n v="255"/>
    <n v="226"/>
    <n v="157"/>
    <n v="137"/>
    <n v="186"/>
  </r>
  <r>
    <s v="Fall River County"/>
    <s v=" South Dakota"/>
    <n v="2011"/>
    <x v="152"/>
    <n v="7053"/>
    <n v="3517"/>
    <n v="3536"/>
    <n v="352"/>
    <n v="437"/>
    <n v="260"/>
    <n v="493"/>
    <n v="331"/>
    <n v="148"/>
    <n v="275"/>
    <n v="359"/>
    <n v="310"/>
    <n v="543"/>
    <n v="620"/>
    <n v="719"/>
    <n v="592"/>
    <n v="394"/>
    <n v="437"/>
    <n v="380"/>
    <n v="211"/>
    <n v="183"/>
  </r>
  <r>
    <s v="Faulk County"/>
    <s v=" South Dakota"/>
    <n v="2011"/>
    <x v="152"/>
    <n v="2381"/>
    <n v="1164"/>
    <n v="1217"/>
    <n v="145"/>
    <n v="147"/>
    <n v="130"/>
    <n v="142"/>
    <n v="142"/>
    <n v="126"/>
    <n v="121"/>
    <n v="126"/>
    <n v="123"/>
    <n v="204"/>
    <n v="171"/>
    <n v="135"/>
    <n v="147"/>
    <n v="121"/>
    <n v="128"/>
    <n v="73"/>
    <n v="80"/>
    <n v="107"/>
  </r>
  <r>
    <s v="Grant County"/>
    <s v=" South Dakota"/>
    <n v="2011"/>
    <x v="152"/>
    <n v="7353"/>
    <n v="3762"/>
    <n v="3591"/>
    <n v="433"/>
    <n v="448"/>
    <n v="470"/>
    <n v="514"/>
    <n v="323"/>
    <n v="345"/>
    <n v="382"/>
    <n v="316"/>
    <n v="470"/>
    <n v="632"/>
    <n v="625"/>
    <n v="610"/>
    <n v="404"/>
    <n v="301"/>
    <n v="360"/>
    <n v="272"/>
    <n v="257"/>
    <n v="183"/>
  </r>
  <r>
    <s v="Valley County"/>
    <s v=" Nebraska"/>
    <n v="2011"/>
    <x v="130"/>
    <n v="4253"/>
    <n v="2164"/>
    <n v="2089"/>
    <n v="238"/>
    <n v="216"/>
    <n v="280"/>
    <n v="221"/>
    <n v="182"/>
    <n v="182"/>
    <n v="182"/>
    <n v="195"/>
    <n v="259"/>
    <n v="318"/>
    <n v="340"/>
    <n v="280"/>
    <n v="327"/>
    <n v="229"/>
    <n v="221"/>
    <n v="174"/>
    <n v="221"/>
    <n v="174"/>
  </r>
  <r>
    <s v="Haakon County"/>
    <s v=" South Dakota"/>
    <n v="2011"/>
    <x v="152"/>
    <n v="1734"/>
    <n v="920"/>
    <n v="814"/>
    <n v="97"/>
    <n v="100"/>
    <n v="79"/>
    <n v="74"/>
    <n v="36"/>
    <n v="83"/>
    <n v="107"/>
    <n v="48"/>
    <n v="123"/>
    <n v="126"/>
    <n v="197"/>
    <n v="166"/>
    <n v="117"/>
    <n v="100"/>
    <n v="79"/>
    <n v="78"/>
    <n v="48"/>
    <n v="65"/>
  </r>
  <r>
    <s v="Hamlin County"/>
    <s v=" South Dakota"/>
    <n v="2011"/>
    <x v="152"/>
    <n v="5839"/>
    <n v="2975"/>
    <n v="2864"/>
    <n v="525"/>
    <n v="490"/>
    <n v="437"/>
    <n v="461"/>
    <n v="233"/>
    <n v="309"/>
    <n v="303"/>
    <n v="286"/>
    <n v="362"/>
    <n v="391"/>
    <n v="379"/>
    <n v="309"/>
    <n v="315"/>
    <n v="262"/>
    <n v="210"/>
    <n v="157"/>
    <n v="116"/>
    <n v="286"/>
  </r>
  <r>
    <s v="Hanson County"/>
    <s v=" South Dakota"/>
    <n v="2011"/>
    <x v="152"/>
    <n v="3375"/>
    <n v="1765"/>
    <n v="1610"/>
    <n v="303"/>
    <n v="310"/>
    <n v="340"/>
    <n v="229"/>
    <n v="111"/>
    <n v="145"/>
    <n v="239"/>
    <n v="175"/>
    <n v="212"/>
    <n v="236"/>
    <n v="286"/>
    <n v="209"/>
    <n v="87"/>
    <n v="148"/>
    <n v="118"/>
    <n v="77"/>
    <n v="87"/>
    <n v="57"/>
  </r>
  <r>
    <s v="Hughes County"/>
    <s v=" South Dakota"/>
    <n v="2011"/>
    <x v="152"/>
    <n v="16943"/>
    <n v="8284"/>
    <n v="8659"/>
    <n v="1084"/>
    <n v="1033"/>
    <n v="1084"/>
    <n v="1084"/>
    <n v="864"/>
    <n v="1118"/>
    <n v="982"/>
    <n v="1033"/>
    <n v="1338"/>
    <n v="1304"/>
    <n v="1490"/>
    <n v="1118"/>
    <n v="1135"/>
    <n v="728"/>
    <n v="406"/>
    <n v="372"/>
    <n v="288"/>
    <n v="474"/>
  </r>
  <r>
    <s v="Hyde County"/>
    <s v=" South Dakota"/>
    <n v="2011"/>
    <x v="152"/>
    <n v="1422"/>
    <n v="725"/>
    <n v="697"/>
    <n v="81"/>
    <n v="112"/>
    <n v="93"/>
    <n v="75"/>
    <n v="45"/>
    <n v="81"/>
    <n v="82"/>
    <n v="63"/>
    <n v="82"/>
    <n v="73"/>
    <n v="132"/>
    <n v="92"/>
    <n v="76"/>
    <n v="85"/>
    <n v="79"/>
    <n v="65"/>
    <n v="45"/>
    <n v="52"/>
  </r>
  <r>
    <s v="Jackson County"/>
    <s v=" South Dakota"/>
    <n v="2011"/>
    <x v="152"/>
    <n v="3031"/>
    <n v="1511"/>
    <n v="1520"/>
    <n v="197"/>
    <n v="266"/>
    <n v="348"/>
    <n v="321"/>
    <n v="221"/>
    <n v="106"/>
    <n v="136"/>
    <n v="221"/>
    <n v="242"/>
    <n v="209"/>
    <n v="175"/>
    <n v="142"/>
    <n v="133"/>
    <n v="72"/>
    <n v="93"/>
    <n v="45"/>
    <n v="30"/>
    <n v="72"/>
  </r>
  <r>
    <s v="Jerauld County"/>
    <s v=" South Dakota"/>
    <n v="2011"/>
    <x v="152"/>
    <n v="2044"/>
    <n v="1040"/>
    <n v="1004"/>
    <n v="147"/>
    <n v="106"/>
    <n v="79"/>
    <n v="138"/>
    <n v="69"/>
    <n v="79"/>
    <n v="89"/>
    <n v="83"/>
    <n v="112"/>
    <n v="132"/>
    <n v="136"/>
    <n v="228"/>
    <n v="94"/>
    <n v="89"/>
    <n v="134"/>
    <n v="87"/>
    <n v="94"/>
    <n v="138"/>
  </r>
  <r>
    <s v="Jones County"/>
    <s v=" South Dakota"/>
    <n v="2011"/>
    <x v="152"/>
    <n v="1203"/>
    <n v="526"/>
    <n v="677"/>
    <n v="74"/>
    <n v="92"/>
    <n v="78"/>
    <n v="87"/>
    <n v="66"/>
    <n v="55"/>
    <n v="30"/>
    <n v="62"/>
    <n v="62"/>
    <n v="101"/>
    <n v="99"/>
    <n v="72"/>
    <n v="49"/>
    <n v="58"/>
    <n v="74"/>
    <n v="44"/>
    <n v="56"/>
    <n v="38"/>
  </r>
  <r>
    <s v="Kingsbury County"/>
    <s v=" South Dakota"/>
    <n v="2011"/>
    <x v="152"/>
    <n v="5159"/>
    <n v="2636"/>
    <n v="2523"/>
    <n v="273"/>
    <n v="304"/>
    <n v="309"/>
    <n v="309"/>
    <n v="175"/>
    <n v="278"/>
    <n v="257"/>
    <n v="206"/>
    <n v="283"/>
    <n v="464"/>
    <n v="433"/>
    <n v="495"/>
    <n v="237"/>
    <n v="216"/>
    <n v="263"/>
    <n v="288"/>
    <n v="128"/>
    <n v="232"/>
  </r>
  <r>
    <s v="Lake County"/>
    <s v=" South Dakota"/>
    <n v="2011"/>
    <x v="152"/>
    <n v="11193"/>
    <n v="5634"/>
    <n v="5559"/>
    <n v="626"/>
    <n v="593"/>
    <n v="738"/>
    <n v="984"/>
    <n v="962"/>
    <n v="638"/>
    <n v="537"/>
    <n v="559"/>
    <n v="548"/>
    <n v="805"/>
    <n v="929"/>
    <n v="805"/>
    <n v="570"/>
    <n v="537"/>
    <n v="358"/>
    <n v="391"/>
    <n v="358"/>
    <n v="246"/>
  </r>
  <r>
    <s v="Lawrence County"/>
    <s v=" South Dakota"/>
    <n v="2011"/>
    <x v="152"/>
    <n v="23897"/>
    <n v="11975"/>
    <n v="11922"/>
    <n v="1314"/>
    <n v="1051"/>
    <n v="1433"/>
    <n v="1887"/>
    <n v="2318"/>
    <n v="1362"/>
    <n v="1194"/>
    <n v="1290"/>
    <n v="1147"/>
    <n v="1720"/>
    <n v="1959"/>
    <n v="2007"/>
    <n v="1266"/>
    <n v="1218"/>
    <n v="716"/>
    <n v="716"/>
    <n v="573"/>
    <n v="693"/>
  </r>
  <r>
    <s v="Lincoln County"/>
    <s v=" South Dakota"/>
    <n v="2011"/>
    <x v="152"/>
    <n v="43276"/>
    <n v="21608"/>
    <n v="21668"/>
    <n v="4197"/>
    <n v="3808"/>
    <n v="3115"/>
    <n v="2466"/>
    <n v="2207"/>
    <n v="3678"/>
    <n v="3678"/>
    <n v="3548"/>
    <n v="2856"/>
    <n v="2899"/>
    <n v="2769"/>
    <n v="2466"/>
    <n v="1731"/>
    <n v="1211"/>
    <n v="778"/>
    <n v="649"/>
    <n v="605"/>
    <n v="605"/>
  </r>
  <r>
    <s v="Lyman County"/>
    <s v=" South Dakota"/>
    <n v="2011"/>
    <x v="152"/>
    <n v="3745"/>
    <n v="2009"/>
    <n v="1736"/>
    <n v="288"/>
    <n v="307"/>
    <n v="310"/>
    <n v="303"/>
    <n v="220"/>
    <n v="202"/>
    <n v="217"/>
    <n v="134"/>
    <n v="239"/>
    <n v="292"/>
    <n v="277"/>
    <n v="194"/>
    <n v="202"/>
    <n v="183"/>
    <n v="123"/>
    <n v="86"/>
    <n v="89"/>
    <n v="71"/>
  </r>
  <r>
    <s v="McPherson County"/>
    <s v=" South Dakota"/>
    <n v="2011"/>
    <x v="152"/>
    <n v="2482"/>
    <n v="1276"/>
    <n v="1206"/>
    <n v="116"/>
    <n v="206"/>
    <n v="138"/>
    <n v="173"/>
    <n v="86"/>
    <n v="54"/>
    <n v="79"/>
    <n v="124"/>
    <n v="96"/>
    <n v="196"/>
    <n v="198"/>
    <n v="143"/>
    <n v="163"/>
    <n v="81"/>
    <n v="146"/>
    <n v="166"/>
    <n v="143"/>
    <n v="166"/>
  </r>
  <r>
    <s v="Marshall County"/>
    <s v=" South Dakota"/>
    <n v="2011"/>
    <x v="152"/>
    <n v="4614"/>
    <n v="2501"/>
    <n v="2113"/>
    <n v="355"/>
    <n v="253"/>
    <n v="373"/>
    <n v="322"/>
    <n v="272"/>
    <n v="198"/>
    <n v="193"/>
    <n v="216"/>
    <n v="221"/>
    <n v="313"/>
    <n v="378"/>
    <n v="309"/>
    <n v="336"/>
    <n v="212"/>
    <n v="198"/>
    <n v="166"/>
    <n v="92"/>
    <n v="203"/>
  </r>
  <r>
    <s v="Meade County"/>
    <s v=" South Dakota"/>
    <n v="2011"/>
    <x v="152"/>
    <n v="25245"/>
    <n v="12965"/>
    <n v="12280"/>
    <n v="1842"/>
    <n v="1590"/>
    <n v="1842"/>
    <n v="1716"/>
    <n v="1893"/>
    <n v="1842"/>
    <n v="1590"/>
    <n v="1186"/>
    <n v="1640"/>
    <n v="1893"/>
    <n v="1893"/>
    <n v="1817"/>
    <n v="1413"/>
    <n v="1009"/>
    <n v="631"/>
    <n v="504"/>
    <n v="403"/>
    <n v="479"/>
  </r>
  <r>
    <s v="Miner County"/>
    <s v=" South Dakota"/>
    <n v="2011"/>
    <x v="152"/>
    <n v="2388"/>
    <n v="1172"/>
    <n v="1216"/>
    <n v="136"/>
    <n v="133"/>
    <n v="159"/>
    <n v="124"/>
    <n v="66"/>
    <n v="109"/>
    <n v="119"/>
    <n v="107"/>
    <n v="145"/>
    <n v="150"/>
    <n v="238"/>
    <n v="171"/>
    <n v="155"/>
    <n v="140"/>
    <n v="88"/>
    <n v="119"/>
    <n v="124"/>
    <n v="95"/>
  </r>
  <r>
    <s v="Minnehaha County"/>
    <s v=" South Dakota"/>
    <n v="2011"/>
    <x v="152"/>
    <n v="168014"/>
    <n v="83710"/>
    <n v="84304"/>
    <n v="12601"/>
    <n v="11256"/>
    <n v="11256"/>
    <n v="11256"/>
    <n v="12433"/>
    <n v="14113"/>
    <n v="11760"/>
    <n v="10416"/>
    <n v="11760"/>
    <n v="12769"/>
    <n v="11760"/>
    <n v="10416"/>
    <n v="7728"/>
    <n v="5208"/>
    <n v="4200"/>
    <n v="3192"/>
    <n v="3024"/>
    <n v="2856"/>
  </r>
  <r>
    <s v="Moody County"/>
    <s v=" South Dakota"/>
    <n v="2011"/>
    <x v="152"/>
    <n v="6497"/>
    <n v="3273"/>
    <n v="3224"/>
    <n v="487"/>
    <n v="435"/>
    <n v="461"/>
    <n v="487"/>
    <n v="266"/>
    <n v="363"/>
    <n v="311"/>
    <n v="402"/>
    <n v="461"/>
    <n v="493"/>
    <n v="526"/>
    <n v="474"/>
    <n v="337"/>
    <n v="318"/>
    <n v="220"/>
    <n v="142"/>
    <n v="116"/>
    <n v="201"/>
  </r>
  <r>
    <s v="Pennington County"/>
    <s v=" South Dakota"/>
    <n v="2011"/>
    <x v="152"/>
    <n v="99611"/>
    <n v="49555"/>
    <n v="50056"/>
    <n v="7371"/>
    <n v="6375"/>
    <n v="6873"/>
    <n v="6574"/>
    <n v="7072"/>
    <n v="7171"/>
    <n v="6275"/>
    <n v="5777"/>
    <n v="6175"/>
    <n v="7271"/>
    <n v="7470"/>
    <n v="6773"/>
    <n v="5279"/>
    <n v="3486"/>
    <n v="3287"/>
    <n v="2490"/>
    <n v="2191"/>
    <n v="1693"/>
  </r>
  <r>
    <s v="Perkins County"/>
    <s v=" South Dakota"/>
    <n v="2011"/>
    <x v="152"/>
    <n v="2898"/>
    <n v="1497"/>
    <n v="1401"/>
    <n v="162"/>
    <n v="144"/>
    <n v="197"/>
    <n v="150"/>
    <n v="78"/>
    <n v="170"/>
    <n v="130"/>
    <n v="139"/>
    <n v="147"/>
    <n v="194"/>
    <n v="234"/>
    <n v="263"/>
    <n v="249"/>
    <n v="162"/>
    <n v="115"/>
    <n v="139"/>
    <n v="92"/>
    <n v="121"/>
  </r>
  <r>
    <s v="Potter County"/>
    <s v=" South Dakota"/>
    <n v="2011"/>
    <x v="152"/>
    <n v="2375"/>
    <n v="1193"/>
    <n v="1182"/>
    <n v="95"/>
    <n v="104"/>
    <n v="171"/>
    <n v="135"/>
    <n v="90"/>
    <n v="83"/>
    <n v="80"/>
    <n v="71"/>
    <n v="166"/>
    <n v="171"/>
    <n v="206"/>
    <n v="192"/>
    <n v="166"/>
    <n v="116"/>
    <n v="140"/>
    <n v="106"/>
    <n v="133"/>
    <n v="137"/>
  </r>
  <r>
    <s v="Roberts County"/>
    <s v=" South Dakota"/>
    <n v="2011"/>
    <x v="152"/>
    <n v="10094"/>
    <n v="5065"/>
    <n v="5029"/>
    <n v="797"/>
    <n v="615"/>
    <n v="918"/>
    <n v="757"/>
    <n v="504"/>
    <n v="504"/>
    <n v="484"/>
    <n v="514"/>
    <n v="595"/>
    <n v="666"/>
    <n v="686"/>
    <n v="746"/>
    <n v="585"/>
    <n v="534"/>
    <n v="353"/>
    <n v="363"/>
    <n v="201"/>
    <n v="252"/>
  </r>
  <r>
    <s v="Shannon County"/>
    <s v=" South Dakota"/>
    <n v="2011"/>
    <x v="152"/>
    <n v="13544"/>
    <n v="6646"/>
    <n v="6898"/>
    <n v="1516"/>
    <n v="1300"/>
    <n v="1530"/>
    <n v="1544"/>
    <n v="1354"/>
    <n v="893"/>
    <n v="731"/>
    <n v="920"/>
    <n v="636"/>
    <n v="758"/>
    <n v="609"/>
    <n v="663"/>
    <n v="352"/>
    <n v="284"/>
    <n v="189"/>
    <n v="189"/>
    <n v="27"/>
    <n v="67"/>
  </r>
  <r>
    <s v="Spink County"/>
    <s v=" South Dakota"/>
    <n v="2011"/>
    <x v="152"/>
    <n v="6470"/>
    <n v="3302"/>
    <n v="3168"/>
    <n v="368"/>
    <n v="362"/>
    <n v="504"/>
    <n v="465"/>
    <n v="291"/>
    <n v="336"/>
    <n v="284"/>
    <n v="284"/>
    <n v="394"/>
    <n v="465"/>
    <n v="530"/>
    <n v="491"/>
    <n v="375"/>
    <n v="297"/>
    <n v="284"/>
    <n v="239"/>
    <n v="213"/>
    <n v="278"/>
  </r>
  <r>
    <s v="Stanley County"/>
    <s v=" South Dakota"/>
    <n v="2011"/>
    <x v="152"/>
    <n v="2928"/>
    <n v="1401"/>
    <n v="1527"/>
    <n v="184"/>
    <n v="161"/>
    <n v="163"/>
    <n v="213"/>
    <n v="140"/>
    <n v="172"/>
    <n v="169"/>
    <n v="172"/>
    <n v="245"/>
    <n v="202"/>
    <n v="149"/>
    <n v="281"/>
    <n v="243"/>
    <n v="161"/>
    <n v="131"/>
    <n v="38"/>
    <n v="58"/>
    <n v="29"/>
  </r>
  <r>
    <s v="Sully County"/>
    <s v=" South Dakota"/>
    <n v="2011"/>
    <x v="152"/>
    <n v="1389"/>
    <n v="742"/>
    <n v="647"/>
    <n v="76"/>
    <n v="44"/>
    <n v="111"/>
    <n v="105"/>
    <n v="69"/>
    <n v="30"/>
    <n v="48"/>
    <n v="33"/>
    <n v="108"/>
    <n v="156"/>
    <n v="118"/>
    <n v="133"/>
    <n v="95"/>
    <n v="76"/>
    <n v="44"/>
    <n v="59"/>
    <n v="41"/>
    <n v="33"/>
  </r>
  <r>
    <s v="Todd County"/>
    <s v=" South Dakota"/>
    <n v="2011"/>
    <x v="152"/>
    <n v="9640"/>
    <n v="4780"/>
    <n v="4860"/>
    <n v="1205"/>
    <n v="1166"/>
    <n v="964"/>
    <n v="973"/>
    <n v="819"/>
    <n v="684"/>
    <n v="462"/>
    <n v="482"/>
    <n v="501"/>
    <n v="530"/>
    <n v="530"/>
    <n v="453"/>
    <n v="375"/>
    <n v="96"/>
    <n v="183"/>
    <n v="125"/>
    <n v="48"/>
    <n v="48"/>
  </r>
  <r>
    <s v="Tripp County"/>
    <s v=" South Dakota"/>
    <n v="2011"/>
    <x v="152"/>
    <n v="5673"/>
    <n v="2790"/>
    <n v="2883"/>
    <n v="340"/>
    <n v="334"/>
    <n v="402"/>
    <n v="363"/>
    <n v="215"/>
    <n v="317"/>
    <n v="357"/>
    <n v="363"/>
    <n v="260"/>
    <n v="436"/>
    <n v="397"/>
    <n v="425"/>
    <n v="294"/>
    <n v="277"/>
    <n v="221"/>
    <n v="283"/>
    <n v="107"/>
    <n v="266"/>
  </r>
  <r>
    <s v="Daviess County"/>
    <s v=" Missouri"/>
    <n v="2011"/>
    <x v="141"/>
    <n v="8357"/>
    <n v="4210"/>
    <n v="4147"/>
    <n v="493"/>
    <n v="568"/>
    <n v="551"/>
    <n v="568"/>
    <n v="317"/>
    <n v="392"/>
    <n v="476"/>
    <n v="476"/>
    <n v="493"/>
    <n v="643"/>
    <n v="668"/>
    <n v="610"/>
    <n v="484"/>
    <n v="401"/>
    <n v="317"/>
    <n v="376"/>
    <n v="259"/>
    <n v="259"/>
  </r>
  <r>
    <s v="Union County"/>
    <s v=" South Dakota"/>
    <n v="2011"/>
    <x v="152"/>
    <n v="14155"/>
    <n v="7157"/>
    <n v="6998"/>
    <n v="891"/>
    <n v="1075"/>
    <n v="948"/>
    <n v="962"/>
    <n v="537"/>
    <n v="792"/>
    <n v="863"/>
    <n v="962"/>
    <n v="905"/>
    <n v="1089"/>
    <n v="1061"/>
    <n v="1104"/>
    <n v="905"/>
    <n v="608"/>
    <n v="396"/>
    <n v="396"/>
    <n v="382"/>
    <n v="283"/>
  </r>
  <r>
    <s v="Walworth County"/>
    <s v=" South Dakota"/>
    <n v="2011"/>
    <x v="152"/>
    <n v="5429"/>
    <n v="2759"/>
    <n v="2670"/>
    <n v="380"/>
    <n v="401"/>
    <n v="228"/>
    <n v="314"/>
    <n v="206"/>
    <n v="287"/>
    <n v="276"/>
    <n v="238"/>
    <n v="276"/>
    <n v="358"/>
    <n v="412"/>
    <n v="347"/>
    <n v="401"/>
    <n v="276"/>
    <n v="331"/>
    <n v="217"/>
    <n v="228"/>
    <n v="244"/>
  </r>
  <r>
    <s v="Yankton County"/>
    <s v=" South Dakota"/>
    <n v="2011"/>
    <x v="152"/>
    <n v="22350"/>
    <n v="11526"/>
    <n v="10824"/>
    <n v="1251"/>
    <n v="1318"/>
    <n v="1452"/>
    <n v="1452"/>
    <n v="1296"/>
    <n v="1341"/>
    <n v="1341"/>
    <n v="1229"/>
    <n v="1698"/>
    <n v="1788"/>
    <n v="1855"/>
    <n v="1408"/>
    <n v="1273"/>
    <n v="804"/>
    <n v="916"/>
    <n v="692"/>
    <n v="536"/>
    <n v="648"/>
  </r>
  <r>
    <s v="Ziebach County"/>
    <s v=" South Dakota"/>
    <n v="2011"/>
    <x v="152"/>
    <n v="2780"/>
    <n v="1365"/>
    <n v="1415"/>
    <n v="355"/>
    <n v="330"/>
    <n v="247"/>
    <n v="227"/>
    <n v="191"/>
    <n v="177"/>
    <n v="139"/>
    <n v="202"/>
    <n v="139"/>
    <n v="194"/>
    <n v="186"/>
    <n v="105"/>
    <n v="72"/>
    <n v="80"/>
    <n v="50"/>
    <n v="25"/>
    <n v="25"/>
    <n v="22"/>
  </r>
  <r>
    <s v="Anderson County"/>
    <s v=" Tennessee"/>
    <n v="2011"/>
    <x v="125"/>
    <n v="74672"/>
    <n v="36202"/>
    <n v="38470"/>
    <n v="4106"/>
    <n v="4181"/>
    <n v="5077"/>
    <n v="4779"/>
    <n v="4106"/>
    <n v="3957"/>
    <n v="4106"/>
    <n v="4928"/>
    <n v="4928"/>
    <n v="5525"/>
    <n v="5824"/>
    <n v="5824"/>
    <n v="4554"/>
    <n v="3584"/>
    <n v="2762"/>
    <n v="2165"/>
    <n v="1941"/>
    <n v="2240"/>
  </r>
  <r>
    <s v="Bedford County"/>
    <s v=" Tennessee"/>
    <n v="2011"/>
    <x v="125"/>
    <n v="44717"/>
    <n v="22376"/>
    <n v="22341"/>
    <n v="3398"/>
    <n v="3353"/>
    <n v="3264"/>
    <n v="2996"/>
    <n v="2683"/>
    <n v="2951"/>
    <n v="2861"/>
    <n v="2951"/>
    <n v="3398"/>
    <n v="3264"/>
    <n v="2727"/>
    <n v="2861"/>
    <n v="2280"/>
    <n v="1833"/>
    <n v="1386"/>
    <n v="1117"/>
    <n v="626"/>
    <n v="670"/>
  </r>
  <r>
    <s v="Benton County"/>
    <s v=" Tennessee"/>
    <n v="2011"/>
    <x v="125"/>
    <n v="16451"/>
    <n v="8056"/>
    <n v="8395"/>
    <n v="839"/>
    <n v="1036"/>
    <n v="839"/>
    <n v="1019"/>
    <n v="707"/>
    <n v="789"/>
    <n v="822"/>
    <n v="970"/>
    <n v="1069"/>
    <n v="1266"/>
    <n v="1217"/>
    <n v="1348"/>
    <n v="1266"/>
    <n v="1085"/>
    <n v="839"/>
    <n v="575"/>
    <n v="361"/>
    <n v="411"/>
  </r>
  <r>
    <s v="Bledsoe County"/>
    <s v=" Tennessee"/>
    <n v="2011"/>
    <x v="125"/>
    <n v="12949"/>
    <n v="7066"/>
    <n v="5883"/>
    <n v="621"/>
    <n v="647"/>
    <n v="880"/>
    <n v="971"/>
    <n v="660"/>
    <n v="621"/>
    <n v="776"/>
    <n v="880"/>
    <n v="1061"/>
    <n v="1048"/>
    <n v="971"/>
    <n v="867"/>
    <n v="971"/>
    <n v="712"/>
    <n v="453"/>
    <n v="336"/>
    <n v="246"/>
    <n v="194"/>
  </r>
  <r>
    <s v="Blount County"/>
    <s v=" Tennessee"/>
    <n v="2011"/>
    <x v="125"/>
    <n v="122283"/>
    <n v="59245"/>
    <n v="63038"/>
    <n v="6970"/>
    <n v="7092"/>
    <n v="8437"/>
    <n v="8070"/>
    <n v="6603"/>
    <n v="6847"/>
    <n v="7214"/>
    <n v="7948"/>
    <n v="8926"/>
    <n v="9293"/>
    <n v="9171"/>
    <n v="8559"/>
    <n v="8070"/>
    <n v="5991"/>
    <n v="5013"/>
    <n v="3668"/>
    <n v="2445"/>
    <n v="2201"/>
  </r>
  <r>
    <s v="Bradley County"/>
    <s v=" Tennessee"/>
    <n v="2011"/>
    <x v="125"/>
    <n v="98286"/>
    <n v="47842"/>
    <n v="50444"/>
    <n v="5897"/>
    <n v="6978"/>
    <n v="5897"/>
    <n v="6978"/>
    <n v="6978"/>
    <n v="6192"/>
    <n v="6093"/>
    <n v="6585"/>
    <n v="7273"/>
    <n v="7174"/>
    <n v="6585"/>
    <n v="5798"/>
    <n v="5995"/>
    <n v="4226"/>
    <n v="3833"/>
    <n v="2948"/>
    <n v="1474"/>
    <n v="1179"/>
  </r>
  <r>
    <s v="Campbell County"/>
    <s v=" Tennessee"/>
    <n v="2011"/>
    <x v="125"/>
    <n v="40626"/>
    <n v="19820"/>
    <n v="20806"/>
    <n v="2315"/>
    <n v="2396"/>
    <n v="2600"/>
    <n v="2600"/>
    <n v="2112"/>
    <n v="2315"/>
    <n v="2356"/>
    <n v="2803"/>
    <n v="2884"/>
    <n v="2884"/>
    <n v="2884"/>
    <n v="2559"/>
    <n v="3006"/>
    <n v="2396"/>
    <n v="1706"/>
    <n v="1300"/>
    <n v="853"/>
    <n v="650"/>
  </r>
  <r>
    <s v="Cannon County"/>
    <s v=" Tennessee"/>
    <n v="2011"/>
    <x v="125"/>
    <n v="13728"/>
    <n v="6798"/>
    <n v="6930"/>
    <n v="823"/>
    <n v="933"/>
    <n v="755"/>
    <n v="933"/>
    <n v="782"/>
    <n v="755"/>
    <n v="768"/>
    <n v="960"/>
    <n v="974"/>
    <n v="1098"/>
    <n v="1043"/>
    <n v="974"/>
    <n v="755"/>
    <n v="617"/>
    <n v="617"/>
    <n v="453"/>
    <n v="247"/>
    <n v="247"/>
  </r>
  <r>
    <s v="Carroll County"/>
    <s v=" Tennessee"/>
    <n v="2011"/>
    <x v="125"/>
    <n v="28576"/>
    <n v="13875"/>
    <n v="14701"/>
    <n v="1685"/>
    <n v="1457"/>
    <n v="2000"/>
    <n v="2114"/>
    <n v="1800"/>
    <n v="1543"/>
    <n v="1600"/>
    <n v="1543"/>
    <n v="2057"/>
    <n v="1971"/>
    <n v="1943"/>
    <n v="1800"/>
    <n v="2028"/>
    <n v="1685"/>
    <n v="1028"/>
    <n v="885"/>
    <n v="828"/>
    <n v="628"/>
  </r>
  <r>
    <s v="Carter County"/>
    <s v=" Tennessee"/>
    <n v="2011"/>
    <x v="125"/>
    <n v="57568"/>
    <n v="28197"/>
    <n v="29371"/>
    <n v="3051"/>
    <n v="3108"/>
    <n v="3396"/>
    <n v="3626"/>
    <n v="3972"/>
    <n v="3166"/>
    <n v="3223"/>
    <n v="3684"/>
    <n v="4087"/>
    <n v="4375"/>
    <n v="4202"/>
    <n v="4087"/>
    <n v="3857"/>
    <n v="2935"/>
    <n v="2705"/>
    <n v="1727"/>
    <n v="1439"/>
    <n v="921"/>
  </r>
  <r>
    <s v="Cheatham County"/>
    <s v=" Tennessee"/>
    <n v="2011"/>
    <x v="125"/>
    <n v="38988"/>
    <n v="19601"/>
    <n v="19387"/>
    <n v="2417"/>
    <n v="2807"/>
    <n v="2729"/>
    <n v="2807"/>
    <n v="1949"/>
    <n v="2105"/>
    <n v="2261"/>
    <n v="2807"/>
    <n v="3352"/>
    <n v="3469"/>
    <n v="3236"/>
    <n v="2729"/>
    <n v="2066"/>
    <n v="1364"/>
    <n v="1286"/>
    <n v="662"/>
    <n v="428"/>
    <n v="467"/>
  </r>
  <r>
    <s v="Chester County"/>
    <s v=" Tennessee"/>
    <n v="2011"/>
    <x v="125"/>
    <n v="16925"/>
    <n v="8142"/>
    <n v="8783"/>
    <n v="930"/>
    <n v="1201"/>
    <n v="1133"/>
    <n v="1455"/>
    <n v="1303"/>
    <n v="1150"/>
    <n v="981"/>
    <n v="981"/>
    <n v="1117"/>
    <n v="1083"/>
    <n v="1167"/>
    <n v="1032"/>
    <n v="930"/>
    <n v="930"/>
    <n v="389"/>
    <n v="440"/>
    <n v="338"/>
    <n v="321"/>
  </r>
  <r>
    <s v="Coffee County"/>
    <s v=" Tennessee"/>
    <n v="2011"/>
    <x v="125"/>
    <n v="52620"/>
    <n v="25530"/>
    <n v="27090"/>
    <n v="3525"/>
    <n v="3420"/>
    <n v="3788"/>
    <n v="3472"/>
    <n v="2841"/>
    <n v="3157"/>
    <n v="3157"/>
    <n v="3630"/>
    <n v="3367"/>
    <n v="3893"/>
    <n v="3788"/>
    <n v="3367"/>
    <n v="3051"/>
    <n v="2473"/>
    <n v="2052"/>
    <n v="1683"/>
    <n v="1157"/>
    <n v="841"/>
  </r>
  <r>
    <s v="Crockett County"/>
    <s v=" Tennessee"/>
    <n v="2011"/>
    <x v="125"/>
    <n v="14549"/>
    <n v="7003"/>
    <n v="7546"/>
    <n v="945"/>
    <n v="945"/>
    <n v="1032"/>
    <n v="1047"/>
    <n v="756"/>
    <n v="887"/>
    <n v="843"/>
    <n v="829"/>
    <n v="1062"/>
    <n v="1163"/>
    <n v="945"/>
    <n v="771"/>
    <n v="945"/>
    <n v="698"/>
    <n v="538"/>
    <n v="421"/>
    <n v="334"/>
    <n v="378"/>
  </r>
  <r>
    <s v="Cumberland County"/>
    <s v=" Tennessee"/>
    <n v="2011"/>
    <x v="125"/>
    <n v="55648"/>
    <n v="27051"/>
    <n v="28597"/>
    <n v="2671"/>
    <n v="2893"/>
    <n v="3060"/>
    <n v="3004"/>
    <n v="2504"/>
    <n v="2559"/>
    <n v="2559"/>
    <n v="3171"/>
    <n v="3116"/>
    <n v="3672"/>
    <n v="3672"/>
    <n v="4229"/>
    <n v="4340"/>
    <n v="4563"/>
    <n v="3895"/>
    <n v="2504"/>
    <n v="1725"/>
    <n v="1446"/>
  </r>
  <r>
    <s v="Davidson County"/>
    <s v=" Tennessee"/>
    <n v="2011"/>
    <x v="125"/>
    <n v="620443"/>
    <n v="300709"/>
    <n v="319734"/>
    <n v="44051"/>
    <n v="38467"/>
    <n v="32883"/>
    <n v="39087"/>
    <n v="53358"/>
    <n v="61423"/>
    <n v="50876"/>
    <n v="44051"/>
    <n v="42190"/>
    <n v="42810"/>
    <n v="41569"/>
    <n v="37226"/>
    <n v="27919"/>
    <n v="18613"/>
    <n v="15511"/>
    <n v="12408"/>
    <n v="9306"/>
    <n v="9306"/>
  </r>
  <r>
    <s v="Decatur County"/>
    <s v=" Tennessee"/>
    <n v="2011"/>
    <x v="125"/>
    <n v="11741"/>
    <n v="5725"/>
    <n v="6016"/>
    <n v="657"/>
    <n v="763"/>
    <n v="645"/>
    <n v="704"/>
    <n v="645"/>
    <n v="622"/>
    <n v="634"/>
    <n v="516"/>
    <n v="892"/>
    <n v="763"/>
    <n v="845"/>
    <n v="904"/>
    <n v="774"/>
    <n v="798"/>
    <n v="504"/>
    <n v="399"/>
    <n v="410"/>
    <n v="258"/>
  </r>
  <r>
    <s v="DeKalb County"/>
    <s v=" Tennessee"/>
    <n v="2011"/>
    <x v="125"/>
    <n v="18684"/>
    <n v="9263"/>
    <n v="9421"/>
    <n v="1195"/>
    <n v="990"/>
    <n v="1457"/>
    <n v="1121"/>
    <n v="1046"/>
    <n v="1064"/>
    <n v="1251"/>
    <n v="1177"/>
    <n v="1251"/>
    <n v="1401"/>
    <n v="1326"/>
    <n v="1121"/>
    <n v="1382"/>
    <n v="728"/>
    <n v="934"/>
    <n v="485"/>
    <n v="448"/>
    <n v="298"/>
  </r>
  <r>
    <s v="Dickson County"/>
    <s v=" Tennessee"/>
    <n v="2011"/>
    <x v="125"/>
    <n v="49281"/>
    <n v="24181"/>
    <n v="25100"/>
    <n v="3301"/>
    <n v="3646"/>
    <n v="3153"/>
    <n v="3498"/>
    <n v="2907"/>
    <n v="2907"/>
    <n v="3104"/>
    <n v="3301"/>
    <n v="3696"/>
    <n v="3893"/>
    <n v="3696"/>
    <n v="3153"/>
    <n v="2759"/>
    <n v="2069"/>
    <n v="1576"/>
    <n v="1133"/>
    <n v="887"/>
    <n v="591"/>
  </r>
  <r>
    <s v="Dyer County"/>
    <s v=" Tennessee"/>
    <n v="2011"/>
    <x v="125"/>
    <n v="38202"/>
    <n v="18560"/>
    <n v="19642"/>
    <n v="2444"/>
    <n v="2483"/>
    <n v="2788"/>
    <n v="2826"/>
    <n v="2101"/>
    <n v="2253"/>
    <n v="2215"/>
    <n v="2215"/>
    <n v="2941"/>
    <n v="2979"/>
    <n v="2712"/>
    <n v="2559"/>
    <n v="2406"/>
    <n v="1489"/>
    <n v="1489"/>
    <n v="1146"/>
    <n v="611"/>
    <n v="611"/>
  </r>
  <r>
    <s v="Fayette County"/>
    <s v=" Tennessee"/>
    <n v="2011"/>
    <x v="125"/>
    <n v="38032"/>
    <n v="18801"/>
    <n v="19231"/>
    <n v="2434"/>
    <n v="2662"/>
    <n v="2396"/>
    <n v="2281"/>
    <n v="1825"/>
    <n v="2243"/>
    <n v="2243"/>
    <n v="2434"/>
    <n v="2472"/>
    <n v="2966"/>
    <n v="3042"/>
    <n v="2738"/>
    <n v="2776"/>
    <n v="2129"/>
    <n v="1255"/>
    <n v="988"/>
    <n v="494"/>
    <n v="646"/>
  </r>
  <r>
    <s v="Fentress County"/>
    <s v=" Tennessee"/>
    <n v="2011"/>
    <x v="125"/>
    <n v="17881"/>
    <n v="8845"/>
    <n v="9036"/>
    <n v="1019"/>
    <n v="1287"/>
    <n v="1072"/>
    <n v="1162"/>
    <n v="876"/>
    <n v="911"/>
    <n v="894"/>
    <n v="1215"/>
    <n v="1198"/>
    <n v="1323"/>
    <n v="1287"/>
    <n v="1341"/>
    <n v="1287"/>
    <n v="1072"/>
    <n v="786"/>
    <n v="447"/>
    <n v="411"/>
    <n v="286"/>
  </r>
  <r>
    <s v="Franklin County"/>
    <s v=" Tennessee"/>
    <n v="2011"/>
    <x v="125"/>
    <n v="41058"/>
    <n v="20021"/>
    <n v="21037"/>
    <n v="2299"/>
    <n v="2668"/>
    <n v="2504"/>
    <n v="2956"/>
    <n v="2956"/>
    <n v="2135"/>
    <n v="2258"/>
    <n v="2176"/>
    <n v="2833"/>
    <n v="2874"/>
    <n v="2915"/>
    <n v="2915"/>
    <n v="2586"/>
    <n v="2011"/>
    <n v="1847"/>
    <n v="1437"/>
    <n v="903"/>
    <n v="739"/>
  </r>
  <r>
    <s v="Gibson County"/>
    <s v=" Tennessee"/>
    <n v="2011"/>
    <x v="125"/>
    <n v="49379"/>
    <n v="23389"/>
    <n v="25990"/>
    <n v="3259"/>
    <n v="3407"/>
    <n v="3407"/>
    <n v="3308"/>
    <n v="2617"/>
    <n v="2666"/>
    <n v="2962"/>
    <n v="2962"/>
    <n v="3357"/>
    <n v="3654"/>
    <n v="3456"/>
    <n v="3061"/>
    <n v="3061"/>
    <n v="2320"/>
    <n v="1827"/>
    <n v="1777"/>
    <n v="1382"/>
    <n v="888"/>
  </r>
  <r>
    <s v="Giles County"/>
    <s v=" Tennessee"/>
    <n v="2011"/>
    <x v="125"/>
    <n v="29536"/>
    <n v="14438"/>
    <n v="15098"/>
    <n v="1713"/>
    <n v="1683"/>
    <n v="2037"/>
    <n v="2067"/>
    <n v="1772"/>
    <n v="1594"/>
    <n v="1683"/>
    <n v="1683"/>
    <n v="1919"/>
    <n v="2303"/>
    <n v="2244"/>
    <n v="1801"/>
    <n v="2185"/>
    <n v="1831"/>
    <n v="1033"/>
    <n v="856"/>
    <n v="472"/>
    <n v="649"/>
  </r>
  <r>
    <s v="Grainger County"/>
    <s v=" Tennessee"/>
    <n v="2011"/>
    <x v="125"/>
    <n v="22538"/>
    <n v="11233"/>
    <n v="11305"/>
    <n v="1284"/>
    <n v="1352"/>
    <n v="1374"/>
    <n v="1487"/>
    <n v="1149"/>
    <n v="1217"/>
    <n v="1329"/>
    <n v="1532"/>
    <n v="1667"/>
    <n v="1712"/>
    <n v="1712"/>
    <n v="1577"/>
    <n v="1600"/>
    <n v="1329"/>
    <n v="878"/>
    <n v="563"/>
    <n v="383"/>
    <n v="315"/>
  </r>
  <r>
    <s v="Greene County"/>
    <s v=" Tennessee"/>
    <n v="2011"/>
    <x v="125"/>
    <n v="68617"/>
    <n v="33642"/>
    <n v="34975"/>
    <n v="3705"/>
    <n v="4460"/>
    <n v="3773"/>
    <n v="4460"/>
    <n v="3705"/>
    <n v="3842"/>
    <n v="3842"/>
    <n v="4391"/>
    <n v="4803"/>
    <n v="5146"/>
    <n v="5146"/>
    <n v="5009"/>
    <n v="4528"/>
    <n v="3911"/>
    <n v="3019"/>
    <n v="2195"/>
    <n v="1509"/>
    <n v="1097"/>
  </r>
  <r>
    <s v="Grundy County"/>
    <s v=" Tennessee"/>
    <n v="2011"/>
    <x v="125"/>
    <n v="13808"/>
    <n v="6860"/>
    <n v="6948"/>
    <n v="814"/>
    <n v="938"/>
    <n v="869"/>
    <n v="883"/>
    <n v="731"/>
    <n v="787"/>
    <n v="787"/>
    <n v="842"/>
    <n v="925"/>
    <n v="952"/>
    <n v="994"/>
    <n v="1118"/>
    <n v="787"/>
    <n v="773"/>
    <n v="676"/>
    <n v="331"/>
    <n v="303"/>
    <n v="303"/>
  </r>
  <r>
    <s v="Hamblen County"/>
    <s v=" Tennessee"/>
    <n v="2011"/>
    <x v="125"/>
    <n v="62343"/>
    <n v="30333"/>
    <n v="32010"/>
    <n v="3927"/>
    <n v="4551"/>
    <n v="3802"/>
    <n v="3927"/>
    <n v="3491"/>
    <n v="3865"/>
    <n v="4052"/>
    <n v="4800"/>
    <n v="3740"/>
    <n v="4613"/>
    <n v="4176"/>
    <n v="4052"/>
    <n v="3615"/>
    <n v="3179"/>
    <n v="2306"/>
    <n v="1683"/>
    <n v="1433"/>
    <n v="1122"/>
  </r>
  <r>
    <s v="Hamilton County"/>
    <s v=" Tennessee"/>
    <n v="2011"/>
    <x v="125"/>
    <n v="332863"/>
    <n v="160219"/>
    <n v="172644"/>
    <n v="19971"/>
    <n v="19638"/>
    <n v="19971"/>
    <n v="22634"/>
    <n v="23300"/>
    <n v="22301"/>
    <n v="20637"/>
    <n v="21968"/>
    <n v="21636"/>
    <n v="23966"/>
    <n v="24964"/>
    <n v="22634"/>
    <n v="20304"/>
    <n v="14645"/>
    <n v="11317"/>
    <n v="9653"/>
    <n v="6657"/>
    <n v="6657"/>
  </r>
  <r>
    <s v="Hancock County"/>
    <s v=" Tennessee"/>
    <n v="2011"/>
    <x v="125"/>
    <n v="6784"/>
    <n v="3412"/>
    <n v="3372"/>
    <n v="386"/>
    <n v="312"/>
    <n v="474"/>
    <n v="345"/>
    <n v="413"/>
    <n v="386"/>
    <n v="407"/>
    <n v="386"/>
    <n v="440"/>
    <n v="529"/>
    <n v="549"/>
    <n v="495"/>
    <n v="502"/>
    <n v="447"/>
    <n v="318"/>
    <n v="156"/>
    <n v="88"/>
    <n v="142"/>
  </r>
  <r>
    <s v="Hardeman County"/>
    <s v=" Tennessee"/>
    <n v="2011"/>
    <x v="125"/>
    <n v="27459"/>
    <n v="15065"/>
    <n v="12394"/>
    <n v="1482"/>
    <n v="1537"/>
    <n v="1729"/>
    <n v="1757"/>
    <n v="1922"/>
    <n v="2004"/>
    <n v="1977"/>
    <n v="1345"/>
    <n v="2334"/>
    <n v="2169"/>
    <n v="1977"/>
    <n v="1729"/>
    <n v="1729"/>
    <n v="1235"/>
    <n v="906"/>
    <n v="659"/>
    <n v="549"/>
    <n v="439"/>
  </r>
  <r>
    <s v="Hardin County"/>
    <s v=" Tennessee"/>
    <n v="2011"/>
    <x v="125"/>
    <n v="25998"/>
    <n v="12584"/>
    <n v="13414"/>
    <n v="1507"/>
    <n v="1455"/>
    <n v="1585"/>
    <n v="1767"/>
    <n v="1351"/>
    <n v="1299"/>
    <n v="1351"/>
    <n v="1429"/>
    <n v="2001"/>
    <n v="1845"/>
    <n v="1949"/>
    <n v="1845"/>
    <n v="1871"/>
    <n v="1637"/>
    <n v="1091"/>
    <n v="883"/>
    <n v="545"/>
    <n v="571"/>
  </r>
  <r>
    <s v="Henderson County"/>
    <s v=" Tennessee"/>
    <n v="2011"/>
    <x v="125"/>
    <n v="27686"/>
    <n v="13321"/>
    <n v="14365"/>
    <n v="1744"/>
    <n v="1854"/>
    <n v="1882"/>
    <n v="1827"/>
    <n v="1522"/>
    <n v="1688"/>
    <n v="1744"/>
    <n v="1854"/>
    <n v="1965"/>
    <n v="2104"/>
    <n v="1854"/>
    <n v="1882"/>
    <n v="1744"/>
    <n v="1273"/>
    <n v="1024"/>
    <n v="969"/>
    <n v="387"/>
    <n v="359"/>
  </r>
  <r>
    <s v="Hickman County"/>
    <s v=" Tennessee"/>
    <n v="2011"/>
    <x v="125"/>
    <n v="24556"/>
    <n v="13023"/>
    <n v="11533"/>
    <n v="1276"/>
    <n v="1326"/>
    <n v="1939"/>
    <n v="1743"/>
    <n v="1326"/>
    <n v="1547"/>
    <n v="1547"/>
    <n v="1718"/>
    <n v="1817"/>
    <n v="2013"/>
    <n v="1866"/>
    <n v="1768"/>
    <n v="1375"/>
    <n v="1055"/>
    <n v="908"/>
    <n v="638"/>
    <n v="442"/>
    <n v="270"/>
  </r>
  <r>
    <s v="Houston County"/>
    <s v=" Tennessee"/>
    <n v="2011"/>
    <x v="125"/>
    <n v="8338"/>
    <n v="4168"/>
    <n v="4170"/>
    <n v="483"/>
    <n v="642"/>
    <n v="508"/>
    <n v="516"/>
    <n v="466"/>
    <n v="466"/>
    <n v="425"/>
    <n v="566"/>
    <n v="483"/>
    <n v="591"/>
    <n v="566"/>
    <n v="575"/>
    <n v="566"/>
    <n v="441"/>
    <n v="391"/>
    <n v="308"/>
    <n v="158"/>
    <n v="183"/>
  </r>
  <r>
    <s v="Humphreys County"/>
    <s v=" Tennessee"/>
    <n v="2011"/>
    <x v="125"/>
    <n v="18470"/>
    <n v="8974"/>
    <n v="9496"/>
    <n v="1015"/>
    <n v="1311"/>
    <n v="1108"/>
    <n v="1311"/>
    <n v="905"/>
    <n v="905"/>
    <n v="1108"/>
    <n v="1219"/>
    <n v="1163"/>
    <n v="1274"/>
    <n v="1440"/>
    <n v="1422"/>
    <n v="1182"/>
    <n v="1126"/>
    <n v="683"/>
    <n v="554"/>
    <n v="461"/>
    <n v="295"/>
  </r>
  <r>
    <s v="Jackson County"/>
    <s v=" Tennessee"/>
    <n v="2011"/>
    <x v="125"/>
    <n v="11501"/>
    <n v="5720"/>
    <n v="5781"/>
    <n v="632"/>
    <n v="897"/>
    <n v="425"/>
    <n v="655"/>
    <n v="609"/>
    <n v="552"/>
    <n v="598"/>
    <n v="678"/>
    <n v="851"/>
    <n v="874"/>
    <n v="989"/>
    <n v="931"/>
    <n v="828"/>
    <n v="678"/>
    <n v="506"/>
    <n v="368"/>
    <n v="207"/>
    <n v="230"/>
  </r>
  <r>
    <s v="Jefferson County"/>
    <s v=" Tennessee"/>
    <n v="2011"/>
    <x v="125"/>
    <n v="51118"/>
    <n v="25111"/>
    <n v="26007"/>
    <n v="2964"/>
    <n v="2964"/>
    <n v="3424"/>
    <n v="3884"/>
    <n v="3220"/>
    <n v="2913"/>
    <n v="2760"/>
    <n v="3527"/>
    <n v="3271"/>
    <n v="3680"/>
    <n v="3629"/>
    <n v="3271"/>
    <n v="3527"/>
    <n v="2964"/>
    <n v="2044"/>
    <n v="1482"/>
    <n v="766"/>
    <n v="715"/>
  </r>
  <r>
    <s v="Johnson County"/>
    <s v=" Tennessee"/>
    <n v="2011"/>
    <x v="125"/>
    <n v="18227"/>
    <n v="9774"/>
    <n v="8453"/>
    <n v="874"/>
    <n v="1038"/>
    <n v="783"/>
    <n v="947"/>
    <n v="1038"/>
    <n v="1057"/>
    <n v="1184"/>
    <n v="1367"/>
    <n v="1330"/>
    <n v="1421"/>
    <n v="1348"/>
    <n v="1202"/>
    <n v="1421"/>
    <n v="1038"/>
    <n v="838"/>
    <n v="510"/>
    <n v="492"/>
    <n v="346"/>
  </r>
  <r>
    <s v="Knox County"/>
    <s v=" Tennessee"/>
    <n v="2011"/>
    <x v="125"/>
    <n v="428777"/>
    <n v="208411"/>
    <n v="220366"/>
    <n v="25726"/>
    <n v="26584"/>
    <n v="25726"/>
    <n v="29585"/>
    <n v="37303"/>
    <n v="30014"/>
    <n v="27870"/>
    <n v="28299"/>
    <n v="29585"/>
    <n v="31300"/>
    <n v="30443"/>
    <n v="26155"/>
    <n v="24440"/>
    <n v="18008"/>
    <n v="12434"/>
    <n v="11148"/>
    <n v="7717"/>
    <n v="6431"/>
  </r>
  <r>
    <s v="Chariton County"/>
    <s v=" Missouri"/>
    <n v="2011"/>
    <x v="141"/>
    <n v="7814"/>
    <n v="4974"/>
    <n v="2840"/>
    <n v="328"/>
    <n v="375"/>
    <n v="390"/>
    <n v="343"/>
    <n v="617"/>
    <n v="586"/>
    <n v="765"/>
    <n v="632"/>
    <n v="679"/>
    <n v="546"/>
    <n v="570"/>
    <n v="453"/>
    <n v="468"/>
    <n v="367"/>
    <n v="210"/>
    <n v="203"/>
    <n v="140"/>
    <n v="132"/>
  </r>
  <r>
    <s v="Lauderdale County"/>
    <s v=" Tennessee"/>
    <n v="2011"/>
    <x v="125"/>
    <n v="27788"/>
    <n v="14524"/>
    <n v="13264"/>
    <n v="1917"/>
    <n v="1806"/>
    <n v="1972"/>
    <n v="1778"/>
    <n v="1917"/>
    <n v="2139"/>
    <n v="2000"/>
    <n v="1500"/>
    <n v="2361"/>
    <n v="2056"/>
    <n v="1861"/>
    <n v="1611"/>
    <n v="1444"/>
    <n v="1111"/>
    <n v="861"/>
    <n v="611"/>
    <n v="500"/>
    <n v="333"/>
  </r>
  <r>
    <s v="Lawrence County"/>
    <s v=" Tennessee"/>
    <n v="2011"/>
    <x v="125"/>
    <n v="41593"/>
    <n v="20295"/>
    <n v="21298"/>
    <n v="2786"/>
    <n v="2828"/>
    <n v="3119"/>
    <n v="2911"/>
    <n v="2246"/>
    <n v="2287"/>
    <n v="2412"/>
    <n v="2537"/>
    <n v="3036"/>
    <n v="3036"/>
    <n v="2828"/>
    <n v="2495"/>
    <n v="2620"/>
    <n v="1954"/>
    <n v="1663"/>
    <n v="1289"/>
    <n v="915"/>
    <n v="665"/>
  </r>
  <r>
    <s v="Lewis County"/>
    <s v=" Tennessee"/>
    <n v="2011"/>
    <x v="125"/>
    <n v="12066"/>
    <n v="5988"/>
    <n v="6078"/>
    <n v="760"/>
    <n v="856"/>
    <n v="772"/>
    <n v="784"/>
    <n v="651"/>
    <n v="615"/>
    <n v="820"/>
    <n v="675"/>
    <n v="784"/>
    <n v="844"/>
    <n v="904"/>
    <n v="953"/>
    <n v="748"/>
    <n v="603"/>
    <n v="458"/>
    <n v="506"/>
    <n v="217"/>
    <n v="96"/>
  </r>
  <r>
    <s v="Lincoln County"/>
    <s v=" Tennessee"/>
    <n v="2011"/>
    <x v="125"/>
    <n v="33108"/>
    <n v="16120"/>
    <n v="16988"/>
    <n v="2118"/>
    <n v="2218"/>
    <n v="2052"/>
    <n v="2118"/>
    <n v="1920"/>
    <n v="1688"/>
    <n v="1754"/>
    <n v="2218"/>
    <n v="2085"/>
    <n v="2615"/>
    <n v="2516"/>
    <n v="2185"/>
    <n v="2152"/>
    <n v="1589"/>
    <n v="1522"/>
    <n v="1026"/>
    <n v="695"/>
    <n v="662"/>
  </r>
  <r>
    <s v="Loudon County"/>
    <s v=" Tennessee"/>
    <n v="2011"/>
    <x v="125"/>
    <n v="47919"/>
    <n v="23384"/>
    <n v="24535"/>
    <n v="2443"/>
    <n v="2491"/>
    <n v="3018"/>
    <n v="2827"/>
    <n v="2300"/>
    <n v="2156"/>
    <n v="2156"/>
    <n v="2875"/>
    <n v="3258"/>
    <n v="3354"/>
    <n v="3402"/>
    <n v="3593"/>
    <n v="3929"/>
    <n v="3498"/>
    <n v="2731"/>
    <n v="2012"/>
    <n v="1102"/>
    <n v="814"/>
  </r>
  <r>
    <s v="McMinn County"/>
    <s v=" Tennessee"/>
    <n v="2011"/>
    <x v="125"/>
    <n v="52254"/>
    <n v="25280"/>
    <n v="26974"/>
    <n v="3030"/>
    <n v="3344"/>
    <n v="3448"/>
    <n v="3605"/>
    <n v="2664"/>
    <n v="2821"/>
    <n v="2926"/>
    <n v="3762"/>
    <n v="3292"/>
    <n v="3866"/>
    <n v="3866"/>
    <n v="3344"/>
    <n v="3605"/>
    <n v="2926"/>
    <n v="1933"/>
    <n v="1619"/>
    <n v="1097"/>
    <n v="1045"/>
  </r>
  <r>
    <s v="McNairy County"/>
    <s v=" Tennessee"/>
    <n v="2011"/>
    <x v="125"/>
    <n v="25887"/>
    <n v="12649"/>
    <n v="13238"/>
    <n v="1527"/>
    <n v="1812"/>
    <n v="1682"/>
    <n v="1708"/>
    <n v="1294"/>
    <n v="1423"/>
    <n v="1397"/>
    <n v="1708"/>
    <n v="1734"/>
    <n v="1812"/>
    <n v="1812"/>
    <n v="1708"/>
    <n v="1889"/>
    <n v="1527"/>
    <n v="957"/>
    <n v="931"/>
    <n v="465"/>
    <n v="491"/>
  </r>
  <r>
    <s v="Northampton County"/>
    <s v=" North Carolina"/>
    <n v="2011"/>
    <x v="131"/>
    <n v="22120"/>
    <n v="10830"/>
    <n v="11290"/>
    <n v="1526"/>
    <n v="1327"/>
    <n v="1747"/>
    <n v="1659"/>
    <n v="1327"/>
    <n v="1327"/>
    <n v="1238"/>
    <n v="1437"/>
    <n v="1614"/>
    <n v="1592"/>
    <n v="1459"/>
    <n v="1570"/>
    <n v="1238"/>
    <n v="1172"/>
    <n v="597"/>
    <n v="508"/>
    <n v="530"/>
    <n v="199"/>
  </r>
  <r>
    <s v="Madison County"/>
    <s v=" Tennessee"/>
    <n v="2011"/>
    <x v="125"/>
    <n v="97677"/>
    <n v="46500"/>
    <n v="51177"/>
    <n v="6642"/>
    <n v="6349"/>
    <n v="6544"/>
    <n v="7814"/>
    <n v="7228"/>
    <n v="6349"/>
    <n v="5958"/>
    <n v="5860"/>
    <n v="6349"/>
    <n v="6935"/>
    <n v="7325"/>
    <n v="6349"/>
    <n v="5176"/>
    <n v="4004"/>
    <n v="2832"/>
    <n v="2051"/>
    <n v="1953"/>
    <n v="1855"/>
  </r>
  <r>
    <s v="Marion County"/>
    <s v=" Tennessee"/>
    <n v="2011"/>
    <x v="125"/>
    <n v="28174"/>
    <n v="13872"/>
    <n v="14302"/>
    <n v="1577"/>
    <n v="1662"/>
    <n v="1831"/>
    <n v="1774"/>
    <n v="1577"/>
    <n v="1521"/>
    <n v="1634"/>
    <n v="1915"/>
    <n v="1803"/>
    <n v="2113"/>
    <n v="2282"/>
    <n v="2169"/>
    <n v="1944"/>
    <n v="1436"/>
    <n v="1211"/>
    <n v="732"/>
    <n v="591"/>
    <n v="394"/>
  </r>
  <r>
    <s v="Marshall County"/>
    <s v=" Tennessee"/>
    <n v="2011"/>
    <x v="125"/>
    <n v="30310"/>
    <n v="14835"/>
    <n v="15475"/>
    <n v="1939"/>
    <n v="1909"/>
    <n v="2303"/>
    <n v="2061"/>
    <n v="1606"/>
    <n v="1727"/>
    <n v="2061"/>
    <n v="1818"/>
    <n v="2333"/>
    <n v="2364"/>
    <n v="2273"/>
    <n v="2061"/>
    <n v="1848"/>
    <n v="1242"/>
    <n v="1030"/>
    <n v="666"/>
    <n v="515"/>
    <n v="484"/>
  </r>
  <r>
    <s v="Maury County"/>
    <s v=" Tennessee"/>
    <n v="2011"/>
    <x v="125"/>
    <n v="80177"/>
    <n v="38661"/>
    <n v="41516"/>
    <n v="5772"/>
    <n v="5291"/>
    <n v="5291"/>
    <n v="5131"/>
    <n v="4650"/>
    <n v="5452"/>
    <n v="5452"/>
    <n v="4970"/>
    <n v="5291"/>
    <n v="6093"/>
    <n v="6414"/>
    <n v="5933"/>
    <n v="4169"/>
    <n v="3207"/>
    <n v="2565"/>
    <n v="2004"/>
    <n v="1042"/>
    <n v="1523"/>
  </r>
  <r>
    <s v="Meigs County"/>
    <s v=" Tennessee"/>
    <n v="2011"/>
    <x v="125"/>
    <n v="11661"/>
    <n v="5800"/>
    <n v="5861"/>
    <n v="618"/>
    <n v="571"/>
    <n v="886"/>
    <n v="594"/>
    <n v="653"/>
    <n v="606"/>
    <n v="676"/>
    <n v="804"/>
    <n v="804"/>
    <n v="909"/>
    <n v="886"/>
    <n v="851"/>
    <n v="956"/>
    <n v="711"/>
    <n v="431"/>
    <n v="384"/>
    <n v="186"/>
    <n v="151"/>
  </r>
  <r>
    <s v="Monroe County"/>
    <s v=" Tennessee"/>
    <n v="2011"/>
    <x v="125"/>
    <n v="44396"/>
    <n v="22009"/>
    <n v="22387"/>
    <n v="2841"/>
    <n v="2841"/>
    <n v="2796"/>
    <n v="2841"/>
    <n v="2441"/>
    <n v="2352"/>
    <n v="2574"/>
    <n v="2930"/>
    <n v="2885"/>
    <n v="3196"/>
    <n v="3240"/>
    <n v="3240"/>
    <n v="3196"/>
    <n v="2352"/>
    <n v="2042"/>
    <n v="1243"/>
    <n v="754"/>
    <n v="621"/>
  </r>
  <r>
    <s v="Montgomery County"/>
    <s v=" Tennessee"/>
    <n v="2011"/>
    <x v="125"/>
    <n v="168315"/>
    <n v="82551"/>
    <n v="85764"/>
    <n v="14811"/>
    <n v="12791"/>
    <n v="12286"/>
    <n v="12118"/>
    <n v="15821"/>
    <n v="15653"/>
    <n v="12960"/>
    <n v="12455"/>
    <n v="10940"/>
    <n v="11108"/>
    <n v="9930"/>
    <n v="7910"/>
    <n v="6395"/>
    <n v="4376"/>
    <n v="3534"/>
    <n v="2188"/>
    <n v="1851"/>
    <n v="1514"/>
  </r>
  <r>
    <s v="Moore County"/>
    <s v=" Tennessee"/>
    <n v="2011"/>
    <x v="125"/>
    <n v="6323"/>
    <n v="3190"/>
    <n v="3133"/>
    <n v="290"/>
    <n v="360"/>
    <n v="505"/>
    <n v="461"/>
    <n v="297"/>
    <n v="233"/>
    <n v="360"/>
    <n v="354"/>
    <n v="493"/>
    <n v="448"/>
    <n v="480"/>
    <n v="322"/>
    <n v="588"/>
    <n v="360"/>
    <n v="284"/>
    <n v="208"/>
    <n v="139"/>
    <n v="126"/>
  </r>
  <r>
    <s v="Morgan County"/>
    <s v=" Tennessee"/>
    <n v="2011"/>
    <x v="125"/>
    <n v="21796"/>
    <n v="11870"/>
    <n v="9926"/>
    <n v="1155"/>
    <n v="1198"/>
    <n v="1416"/>
    <n v="1307"/>
    <n v="1329"/>
    <n v="1416"/>
    <n v="1373"/>
    <n v="1765"/>
    <n v="1482"/>
    <n v="1721"/>
    <n v="1700"/>
    <n v="1460"/>
    <n v="1525"/>
    <n v="1002"/>
    <n v="762"/>
    <n v="632"/>
    <n v="348"/>
    <n v="196"/>
  </r>
  <r>
    <s v="Obion County"/>
    <s v=" Tennessee"/>
    <n v="2011"/>
    <x v="125"/>
    <n v="31870"/>
    <n v="15442"/>
    <n v="16428"/>
    <n v="1752"/>
    <n v="2007"/>
    <n v="2230"/>
    <n v="1975"/>
    <n v="1657"/>
    <n v="1880"/>
    <n v="1816"/>
    <n v="2167"/>
    <n v="2103"/>
    <n v="2230"/>
    <n v="2453"/>
    <n v="2135"/>
    <n v="2167"/>
    <n v="1720"/>
    <n v="1306"/>
    <n v="860"/>
    <n v="637"/>
    <n v="733"/>
  </r>
  <r>
    <s v="Perry County"/>
    <s v=" Tennessee"/>
    <n v="2011"/>
    <x v="125"/>
    <n v="7834"/>
    <n v="3927"/>
    <n v="3907"/>
    <n v="438"/>
    <n v="470"/>
    <n v="532"/>
    <n v="540"/>
    <n v="344"/>
    <n v="376"/>
    <n v="470"/>
    <n v="446"/>
    <n v="493"/>
    <n v="509"/>
    <n v="634"/>
    <n v="579"/>
    <n v="587"/>
    <n v="493"/>
    <n v="321"/>
    <n v="297"/>
    <n v="164"/>
    <n v="133"/>
  </r>
  <r>
    <s v="Carlisle County"/>
    <s v=" Kentucky"/>
    <n v="2011"/>
    <x v="119"/>
    <n v="5094"/>
    <n v="2651"/>
    <n v="2443"/>
    <n v="397"/>
    <n v="269"/>
    <n v="310"/>
    <n v="224"/>
    <n v="193"/>
    <n v="290"/>
    <n v="259"/>
    <n v="259"/>
    <n v="376"/>
    <n v="310"/>
    <n v="331"/>
    <n v="534"/>
    <n v="315"/>
    <n v="229"/>
    <n v="239"/>
    <n v="295"/>
    <n v="127"/>
    <n v="117"/>
  </r>
  <r>
    <s v="Polk County"/>
    <s v=" Tennessee"/>
    <n v="2011"/>
    <x v="125"/>
    <n v="16740"/>
    <n v="8400"/>
    <n v="8340"/>
    <n v="887"/>
    <n v="736"/>
    <n v="1389"/>
    <n v="987"/>
    <n v="870"/>
    <n v="820"/>
    <n v="970"/>
    <n v="1222"/>
    <n v="1104"/>
    <n v="1255"/>
    <n v="1205"/>
    <n v="1138"/>
    <n v="1255"/>
    <n v="1004"/>
    <n v="753"/>
    <n v="535"/>
    <n v="267"/>
    <n v="318"/>
  </r>
  <r>
    <s v="Putnam County"/>
    <s v=" Tennessee"/>
    <n v="2011"/>
    <x v="125"/>
    <n v="71464"/>
    <n v="35198"/>
    <n v="36266"/>
    <n v="4430"/>
    <n v="3501"/>
    <n v="4716"/>
    <n v="5931"/>
    <n v="7718"/>
    <n v="4430"/>
    <n v="4216"/>
    <n v="4359"/>
    <n v="4359"/>
    <n v="4645"/>
    <n v="4573"/>
    <n v="4359"/>
    <n v="3787"/>
    <n v="3501"/>
    <n v="2358"/>
    <n v="2072"/>
    <n v="1357"/>
    <n v="1143"/>
  </r>
  <r>
    <s v="Rhea County"/>
    <s v=" Tennessee"/>
    <n v="2011"/>
    <x v="125"/>
    <n v="31544"/>
    <n v="15486"/>
    <n v="16058"/>
    <n v="1924"/>
    <n v="1955"/>
    <n v="2302"/>
    <n v="2208"/>
    <n v="2018"/>
    <n v="1798"/>
    <n v="1798"/>
    <n v="1577"/>
    <n v="2491"/>
    <n v="2176"/>
    <n v="2239"/>
    <n v="2050"/>
    <n v="2113"/>
    <n v="1734"/>
    <n v="1198"/>
    <n v="883"/>
    <n v="599"/>
    <n v="441"/>
  </r>
  <r>
    <s v="Roane County"/>
    <s v=" Tennessee"/>
    <n v="2011"/>
    <x v="125"/>
    <n v="54162"/>
    <n v="26699"/>
    <n v="27463"/>
    <n v="2762"/>
    <n v="3033"/>
    <n v="3466"/>
    <n v="3303"/>
    <n v="2545"/>
    <n v="2545"/>
    <n v="2816"/>
    <n v="3195"/>
    <n v="3683"/>
    <n v="4278"/>
    <n v="4224"/>
    <n v="4170"/>
    <n v="4224"/>
    <n v="3249"/>
    <n v="2328"/>
    <n v="2058"/>
    <n v="1191"/>
    <n v="1083"/>
  </r>
  <r>
    <s v="Robertson County"/>
    <s v=" Tennessee"/>
    <n v="2011"/>
    <x v="125"/>
    <n v="65462"/>
    <n v="32302"/>
    <n v="33160"/>
    <n v="4647"/>
    <n v="4713"/>
    <n v="4778"/>
    <n v="4385"/>
    <n v="3534"/>
    <n v="4189"/>
    <n v="4124"/>
    <n v="4778"/>
    <n v="4713"/>
    <n v="5367"/>
    <n v="4844"/>
    <n v="4189"/>
    <n v="3404"/>
    <n v="2683"/>
    <n v="1898"/>
    <n v="1374"/>
    <n v="851"/>
    <n v="851"/>
  </r>
  <r>
    <s v="Rutherford County"/>
    <s v=" Tennessee"/>
    <n v="2011"/>
    <x v="125"/>
    <n v="257657"/>
    <n v="127437"/>
    <n v="130220"/>
    <n v="19066"/>
    <n v="18293"/>
    <n v="19066"/>
    <n v="19581"/>
    <n v="22673"/>
    <n v="21385"/>
    <n v="19581"/>
    <n v="19066"/>
    <n v="19839"/>
    <n v="18035"/>
    <n v="16232"/>
    <n v="12625"/>
    <n v="10821"/>
    <n v="7472"/>
    <n v="5153"/>
    <n v="3864"/>
    <n v="2318"/>
    <n v="2576"/>
  </r>
  <r>
    <s v="Scott County"/>
    <s v=" Tennessee"/>
    <n v="2011"/>
    <x v="125"/>
    <n v="22195"/>
    <n v="10935"/>
    <n v="11260"/>
    <n v="1509"/>
    <n v="1642"/>
    <n v="1464"/>
    <n v="1575"/>
    <n v="1265"/>
    <n v="1376"/>
    <n v="1464"/>
    <n v="1509"/>
    <n v="1487"/>
    <n v="1598"/>
    <n v="1553"/>
    <n v="1265"/>
    <n v="1509"/>
    <n v="954"/>
    <n v="799"/>
    <n v="577"/>
    <n v="310"/>
    <n v="332"/>
  </r>
  <r>
    <s v="Sequatchie County"/>
    <s v=" Tennessee"/>
    <n v="2011"/>
    <x v="125"/>
    <n v="14033"/>
    <n v="6943"/>
    <n v="7090"/>
    <n v="926"/>
    <n v="771"/>
    <n v="1080"/>
    <n v="968"/>
    <n v="687"/>
    <n v="799"/>
    <n v="813"/>
    <n v="813"/>
    <n v="1066"/>
    <n v="1024"/>
    <n v="1066"/>
    <n v="841"/>
    <n v="1024"/>
    <n v="827"/>
    <n v="547"/>
    <n v="561"/>
    <n v="112"/>
    <n v="112"/>
  </r>
  <r>
    <s v="Sevier County"/>
    <s v=" Tennessee"/>
    <n v="2011"/>
    <x v="125"/>
    <n v="88996"/>
    <n v="43831"/>
    <n v="45165"/>
    <n v="5250"/>
    <n v="5428"/>
    <n v="5339"/>
    <n v="5873"/>
    <n v="5250"/>
    <n v="4894"/>
    <n v="4894"/>
    <n v="6051"/>
    <n v="6496"/>
    <n v="6941"/>
    <n v="6763"/>
    <n v="6318"/>
    <n v="5784"/>
    <n v="4805"/>
    <n v="3470"/>
    <n v="2580"/>
    <n v="1512"/>
    <n v="1067"/>
  </r>
  <r>
    <s v="Shelby County"/>
    <s v=" Tennessee"/>
    <n v="2011"/>
    <x v="125"/>
    <n v="925673"/>
    <n v="441744"/>
    <n v="483929"/>
    <n v="66648"/>
    <n v="65722"/>
    <n v="70351"/>
    <n v="71276"/>
    <n v="65722"/>
    <n v="67574"/>
    <n v="62020"/>
    <n v="63871"/>
    <n v="62945"/>
    <n v="66648"/>
    <n v="65722"/>
    <n v="56466"/>
    <n v="45357"/>
    <n v="28695"/>
    <n v="22216"/>
    <n v="17587"/>
    <n v="13885"/>
    <n v="12033"/>
  </r>
  <r>
    <s v="Smith County"/>
    <s v=" Tennessee"/>
    <n v="2011"/>
    <x v="125"/>
    <n v="19121"/>
    <n v="9347"/>
    <n v="9774"/>
    <n v="1166"/>
    <n v="1300"/>
    <n v="1338"/>
    <n v="1281"/>
    <n v="1032"/>
    <n v="1223"/>
    <n v="1070"/>
    <n v="1300"/>
    <n v="1338"/>
    <n v="1587"/>
    <n v="1491"/>
    <n v="1300"/>
    <n v="1089"/>
    <n v="975"/>
    <n v="554"/>
    <n v="420"/>
    <n v="344"/>
    <n v="325"/>
  </r>
  <r>
    <s v="Stewart County"/>
    <s v=" Tennessee"/>
    <n v="2011"/>
    <x v="125"/>
    <n v="13196"/>
    <n v="6649"/>
    <n v="6547"/>
    <n v="765"/>
    <n v="844"/>
    <n v="910"/>
    <n v="870"/>
    <n v="659"/>
    <n v="593"/>
    <n v="699"/>
    <n v="567"/>
    <n v="1187"/>
    <n v="1002"/>
    <n v="1055"/>
    <n v="989"/>
    <n v="870"/>
    <n v="791"/>
    <n v="475"/>
    <n v="382"/>
    <n v="224"/>
    <n v="290"/>
  </r>
  <r>
    <s v="Sullivan County"/>
    <s v=" Tennessee"/>
    <n v="2011"/>
    <x v="125"/>
    <n v="156466"/>
    <n v="75364"/>
    <n v="81102"/>
    <n v="8136"/>
    <n v="8918"/>
    <n v="9544"/>
    <n v="9544"/>
    <n v="8136"/>
    <n v="7979"/>
    <n v="8605"/>
    <n v="10952"/>
    <n v="10326"/>
    <n v="11734"/>
    <n v="11891"/>
    <n v="11109"/>
    <n v="10796"/>
    <n v="8449"/>
    <n v="7353"/>
    <n v="5632"/>
    <n v="3755"/>
    <n v="3442"/>
  </r>
  <r>
    <s v="Sumner County"/>
    <s v=" Tennessee"/>
    <n v="2011"/>
    <x v="125"/>
    <n v="158554"/>
    <n v="77231"/>
    <n v="81323"/>
    <n v="10306"/>
    <n v="10623"/>
    <n v="12050"/>
    <n v="10781"/>
    <n v="8561"/>
    <n v="9196"/>
    <n v="9988"/>
    <n v="11415"/>
    <n v="12208"/>
    <n v="12684"/>
    <n v="11574"/>
    <n v="10147"/>
    <n v="9196"/>
    <n v="6342"/>
    <n v="5390"/>
    <n v="3329"/>
    <n v="2536"/>
    <n v="2219"/>
  </r>
  <r>
    <s v="Tipton County"/>
    <s v=" Tennessee"/>
    <n v="2011"/>
    <x v="125"/>
    <n v="60462"/>
    <n v="29575"/>
    <n v="30887"/>
    <n v="3990"/>
    <n v="4171"/>
    <n v="5078"/>
    <n v="4957"/>
    <n v="3567"/>
    <n v="3567"/>
    <n v="3567"/>
    <n v="4050"/>
    <n v="4897"/>
    <n v="4897"/>
    <n v="4353"/>
    <n v="3869"/>
    <n v="2962"/>
    <n v="2237"/>
    <n v="1813"/>
    <n v="1148"/>
    <n v="786"/>
    <n v="604"/>
  </r>
  <r>
    <s v="Unicoi County"/>
    <s v=" Tennessee"/>
    <n v="2011"/>
    <x v="125"/>
    <n v="18283"/>
    <n v="8977"/>
    <n v="9306"/>
    <n v="895"/>
    <n v="841"/>
    <n v="1371"/>
    <n v="987"/>
    <n v="895"/>
    <n v="932"/>
    <n v="1005"/>
    <n v="1133"/>
    <n v="1279"/>
    <n v="1316"/>
    <n v="1426"/>
    <n v="1279"/>
    <n v="1426"/>
    <n v="950"/>
    <n v="987"/>
    <n v="694"/>
    <n v="457"/>
    <n v="402"/>
  </r>
  <r>
    <s v="Union County"/>
    <s v=" Tennessee"/>
    <n v="2011"/>
    <x v="125"/>
    <n v="19152"/>
    <n v="9487"/>
    <n v="9665"/>
    <n v="1225"/>
    <n v="1283"/>
    <n v="1206"/>
    <n v="1340"/>
    <n v="1072"/>
    <n v="1091"/>
    <n v="1129"/>
    <n v="1187"/>
    <n v="1417"/>
    <n v="1551"/>
    <n v="1455"/>
    <n v="1264"/>
    <n v="1321"/>
    <n v="1015"/>
    <n v="689"/>
    <n v="363"/>
    <n v="306"/>
    <n v="248"/>
  </r>
  <r>
    <s v="Van Buren County"/>
    <s v=" Tennessee"/>
    <n v="2011"/>
    <x v="125"/>
    <n v="5518"/>
    <n v="2756"/>
    <n v="2762"/>
    <n v="281"/>
    <n v="369"/>
    <n v="286"/>
    <n v="397"/>
    <n v="292"/>
    <n v="204"/>
    <n v="325"/>
    <n v="281"/>
    <n v="402"/>
    <n v="524"/>
    <n v="331"/>
    <n v="540"/>
    <n v="369"/>
    <n v="375"/>
    <n v="209"/>
    <n v="121"/>
    <n v="148"/>
    <n v="55"/>
  </r>
  <r>
    <s v="Warren County"/>
    <s v=" Tennessee"/>
    <n v="2011"/>
    <x v="125"/>
    <n v="39678"/>
    <n v="19627"/>
    <n v="20051"/>
    <n v="2618"/>
    <n v="2936"/>
    <n v="2499"/>
    <n v="2499"/>
    <n v="2221"/>
    <n v="2380"/>
    <n v="2618"/>
    <n v="2936"/>
    <n v="2698"/>
    <n v="2737"/>
    <n v="2856"/>
    <n v="2380"/>
    <n v="2460"/>
    <n v="1706"/>
    <n v="1587"/>
    <n v="1269"/>
    <n v="634"/>
    <n v="674"/>
  </r>
  <r>
    <s v="Washington County"/>
    <s v=" Tennessee"/>
    <n v="2011"/>
    <x v="125"/>
    <n v="121458"/>
    <n v="59330"/>
    <n v="62128"/>
    <n v="6680"/>
    <n v="5951"/>
    <n v="7894"/>
    <n v="8137"/>
    <n v="9838"/>
    <n v="7773"/>
    <n v="7408"/>
    <n v="8137"/>
    <n v="8380"/>
    <n v="8744"/>
    <n v="8623"/>
    <n v="8380"/>
    <n v="7166"/>
    <n v="5829"/>
    <n v="4251"/>
    <n v="3157"/>
    <n v="2307"/>
    <n v="2550"/>
  </r>
  <r>
    <s v="Wayne County"/>
    <s v=" Tennessee"/>
    <n v="2011"/>
    <x v="125"/>
    <n v="16999"/>
    <n v="9326"/>
    <n v="7673"/>
    <n v="866"/>
    <n v="832"/>
    <n v="951"/>
    <n v="1087"/>
    <n v="1155"/>
    <n v="1206"/>
    <n v="1087"/>
    <n v="1053"/>
    <n v="1427"/>
    <n v="1325"/>
    <n v="1189"/>
    <n v="1002"/>
    <n v="1189"/>
    <n v="951"/>
    <n v="560"/>
    <n v="509"/>
    <n v="322"/>
    <n v="288"/>
  </r>
  <r>
    <s v="Weakley County"/>
    <s v=" Tennessee"/>
    <n v="2011"/>
    <x v="125"/>
    <n v="34692"/>
    <n v="17039"/>
    <n v="17653"/>
    <n v="1908"/>
    <n v="1942"/>
    <n v="1873"/>
    <n v="3122"/>
    <n v="4024"/>
    <n v="1873"/>
    <n v="1734"/>
    <n v="2081"/>
    <n v="2081"/>
    <n v="2220"/>
    <n v="2289"/>
    <n v="2428"/>
    <n v="1977"/>
    <n v="1422"/>
    <n v="1387"/>
    <n v="901"/>
    <n v="659"/>
    <n v="797"/>
  </r>
  <r>
    <s v="White County"/>
    <s v=" Tennessee"/>
    <n v="2011"/>
    <x v="125"/>
    <n v="25720"/>
    <n v="12606"/>
    <n v="13114"/>
    <n v="1491"/>
    <n v="1594"/>
    <n v="1671"/>
    <n v="1671"/>
    <n v="1466"/>
    <n v="1388"/>
    <n v="1388"/>
    <n v="1826"/>
    <n v="1568"/>
    <n v="1877"/>
    <n v="1826"/>
    <n v="1851"/>
    <n v="1671"/>
    <n v="1440"/>
    <n v="1054"/>
    <n v="745"/>
    <n v="720"/>
    <n v="462"/>
  </r>
  <r>
    <s v="Williamson County"/>
    <s v=" Tennessee"/>
    <n v="2011"/>
    <x v="125"/>
    <n v="179601"/>
    <n v="87457"/>
    <n v="92144"/>
    <n v="12392"/>
    <n v="15266"/>
    <n v="15625"/>
    <n v="13110"/>
    <n v="6645"/>
    <n v="7902"/>
    <n v="10237"/>
    <n v="14368"/>
    <n v="15086"/>
    <n v="15984"/>
    <n v="14547"/>
    <n v="11314"/>
    <n v="9698"/>
    <n v="6106"/>
    <n v="3951"/>
    <n v="3412"/>
    <n v="1796"/>
    <n v="1975"/>
  </r>
  <r>
    <s v="Wilson County"/>
    <s v=" Tennessee"/>
    <n v="2011"/>
    <x v="125"/>
    <n v="112151"/>
    <n v="55109"/>
    <n v="57042"/>
    <n v="7177"/>
    <n v="8187"/>
    <n v="8074"/>
    <n v="7401"/>
    <n v="5607"/>
    <n v="5944"/>
    <n v="6953"/>
    <n v="8635"/>
    <n v="8635"/>
    <n v="9532"/>
    <n v="8747"/>
    <n v="7289"/>
    <n v="6729"/>
    <n v="4710"/>
    <n v="3588"/>
    <n v="2355"/>
    <n v="1570"/>
    <n v="1233"/>
  </r>
  <r>
    <s v="Anderson County"/>
    <s v=" Texas"/>
    <n v="2011"/>
    <x v="134"/>
    <n v="58192"/>
    <n v="34070"/>
    <n v="24122"/>
    <n v="3258"/>
    <n v="2909"/>
    <n v="3491"/>
    <n v="3666"/>
    <n v="4073"/>
    <n v="4422"/>
    <n v="4131"/>
    <n v="4306"/>
    <n v="4538"/>
    <n v="5295"/>
    <n v="4364"/>
    <n v="3433"/>
    <n v="2793"/>
    <n v="2502"/>
    <n v="1920"/>
    <n v="1105"/>
    <n v="1047"/>
    <n v="931"/>
  </r>
  <r>
    <s v="Andrews County"/>
    <s v=" Texas"/>
    <n v="2011"/>
    <x v="134"/>
    <n v="14500"/>
    <n v="7245"/>
    <n v="7255"/>
    <n v="1218"/>
    <n v="1261"/>
    <n v="1102"/>
    <n v="1290"/>
    <n v="855"/>
    <n v="971"/>
    <n v="652"/>
    <n v="797"/>
    <n v="1189"/>
    <n v="1029"/>
    <n v="1044"/>
    <n v="638"/>
    <n v="783"/>
    <n v="435"/>
    <n v="391"/>
    <n v="536"/>
    <n v="145"/>
    <n v="174"/>
  </r>
  <r>
    <s v="Angelina County"/>
    <s v=" Texas"/>
    <n v="2011"/>
    <x v="134"/>
    <n v="86033"/>
    <n v="42072"/>
    <n v="43961"/>
    <n v="6452"/>
    <n v="6366"/>
    <n v="6366"/>
    <n v="6280"/>
    <n v="5592"/>
    <n v="5506"/>
    <n v="5334"/>
    <n v="5764"/>
    <n v="5334"/>
    <n v="5850"/>
    <n v="5764"/>
    <n v="4731"/>
    <n v="5075"/>
    <n v="3699"/>
    <n v="2580"/>
    <n v="2150"/>
    <n v="1548"/>
    <n v="1548"/>
  </r>
  <r>
    <s v="Aransas County"/>
    <s v=" Texas"/>
    <n v="2011"/>
    <x v="134"/>
    <n v="23243"/>
    <n v="11268"/>
    <n v="11975"/>
    <n v="1278"/>
    <n v="1371"/>
    <n v="1138"/>
    <n v="1417"/>
    <n v="1115"/>
    <n v="999"/>
    <n v="767"/>
    <n v="1324"/>
    <n v="1255"/>
    <n v="1696"/>
    <n v="1766"/>
    <n v="1975"/>
    <n v="1696"/>
    <n v="1673"/>
    <n v="1627"/>
    <n v="1045"/>
    <n v="813"/>
    <n v="255"/>
  </r>
  <r>
    <s v="Atascosa County"/>
    <s v=" Texas"/>
    <n v="2011"/>
    <x v="134"/>
    <n v="44553"/>
    <n v="21957"/>
    <n v="22596"/>
    <n v="3430"/>
    <n v="3341"/>
    <n v="3920"/>
    <n v="3519"/>
    <n v="2539"/>
    <n v="2539"/>
    <n v="2539"/>
    <n v="2405"/>
    <n v="3207"/>
    <n v="3252"/>
    <n v="2985"/>
    <n v="3029"/>
    <n v="2316"/>
    <n v="1693"/>
    <n v="1514"/>
    <n v="935"/>
    <n v="891"/>
    <n v="579"/>
  </r>
  <r>
    <s v="Austin County"/>
    <s v=" Texas"/>
    <n v="2011"/>
    <x v="134"/>
    <n v="28150"/>
    <n v="13955"/>
    <n v="14195"/>
    <n v="1829"/>
    <n v="1998"/>
    <n v="1942"/>
    <n v="2167"/>
    <n v="1576"/>
    <n v="1266"/>
    <n v="1491"/>
    <n v="1942"/>
    <n v="1548"/>
    <n v="2139"/>
    <n v="2195"/>
    <n v="1773"/>
    <n v="1857"/>
    <n v="1323"/>
    <n v="1126"/>
    <n v="844"/>
    <n v="563"/>
    <n v="563"/>
  </r>
  <r>
    <s v="Bailey County"/>
    <s v=" Texas"/>
    <n v="2011"/>
    <x v="134"/>
    <n v="7079"/>
    <n v="3522"/>
    <n v="3557"/>
    <n v="622"/>
    <n v="594"/>
    <n v="651"/>
    <n v="651"/>
    <n v="601"/>
    <n v="389"/>
    <n v="212"/>
    <n v="233"/>
    <n v="445"/>
    <n v="488"/>
    <n v="460"/>
    <n v="516"/>
    <n v="382"/>
    <n v="318"/>
    <n v="169"/>
    <n v="127"/>
    <n v="84"/>
    <n v="120"/>
  </r>
  <r>
    <s v="Bandera County"/>
    <s v=" Texas"/>
    <n v="2011"/>
    <x v="134"/>
    <n v="20424"/>
    <n v="10047"/>
    <n v="10377"/>
    <n v="1000"/>
    <n v="1021"/>
    <n v="1347"/>
    <n v="1123"/>
    <n v="755"/>
    <n v="796"/>
    <n v="735"/>
    <n v="1000"/>
    <n v="1286"/>
    <n v="1838"/>
    <n v="1940"/>
    <n v="1838"/>
    <n v="1715"/>
    <n v="1286"/>
    <n v="1164"/>
    <n v="673"/>
    <n v="633"/>
    <n v="285"/>
  </r>
  <r>
    <s v="Bastrop County"/>
    <s v=" Texas"/>
    <n v="2011"/>
    <x v="134"/>
    <n v="73368"/>
    <n v="37430"/>
    <n v="35938"/>
    <n v="4989"/>
    <n v="5722"/>
    <n v="5209"/>
    <n v="4989"/>
    <n v="3815"/>
    <n v="4181"/>
    <n v="4622"/>
    <n v="5062"/>
    <n v="5355"/>
    <n v="5869"/>
    <n v="5796"/>
    <n v="5209"/>
    <n v="4181"/>
    <n v="2567"/>
    <n v="2127"/>
    <n v="1393"/>
    <n v="1100"/>
    <n v="1100"/>
  </r>
  <r>
    <s v="Baylor County"/>
    <s v=" Texas"/>
    <n v="2011"/>
    <x v="134"/>
    <n v="3770"/>
    <n v="1736"/>
    <n v="2034"/>
    <n v="207"/>
    <n v="60"/>
    <n v="233"/>
    <n v="373"/>
    <n v="71"/>
    <n v="188"/>
    <n v="75"/>
    <n v="150"/>
    <n v="226"/>
    <n v="275"/>
    <n v="196"/>
    <n v="339"/>
    <n v="380"/>
    <n v="260"/>
    <n v="184"/>
    <n v="162"/>
    <n v="233"/>
    <n v="150"/>
  </r>
  <r>
    <s v="Bee County"/>
    <s v=" Texas"/>
    <n v="2011"/>
    <x v="134"/>
    <n v="31916"/>
    <n v="19153"/>
    <n v="12763"/>
    <n v="1946"/>
    <n v="2010"/>
    <n v="1787"/>
    <n v="2202"/>
    <n v="2712"/>
    <n v="2840"/>
    <n v="2521"/>
    <n v="2457"/>
    <n v="2234"/>
    <n v="2425"/>
    <n v="2202"/>
    <n v="1659"/>
    <n v="1468"/>
    <n v="1085"/>
    <n v="765"/>
    <n v="670"/>
    <n v="510"/>
    <n v="382"/>
  </r>
  <r>
    <s v="Bell County"/>
    <s v=" Texas"/>
    <n v="2011"/>
    <x v="134"/>
    <n v="302946"/>
    <n v="150103"/>
    <n v="152843"/>
    <n v="27568"/>
    <n v="24538"/>
    <n v="21206"/>
    <n v="21812"/>
    <n v="29991"/>
    <n v="28779"/>
    <n v="22115"/>
    <n v="19994"/>
    <n v="19085"/>
    <n v="18479"/>
    <n v="16964"/>
    <n v="13935"/>
    <n v="11814"/>
    <n v="8785"/>
    <n v="6058"/>
    <n v="5150"/>
    <n v="3938"/>
    <n v="2726"/>
  </r>
  <r>
    <s v="Bexar County"/>
    <s v=" Texas"/>
    <n v="2011"/>
    <x v="134"/>
    <n v="1686452"/>
    <n v="826148"/>
    <n v="860304"/>
    <n v="129856"/>
    <n v="124797"/>
    <n v="128170"/>
    <n v="129856"/>
    <n v="133229"/>
    <n v="131543"/>
    <n v="118051"/>
    <n v="116365"/>
    <n v="112992"/>
    <n v="116365"/>
    <n v="106246"/>
    <n v="91068"/>
    <n v="75890"/>
    <n v="53966"/>
    <n v="40474"/>
    <n v="32042"/>
    <n v="23610"/>
    <n v="23610"/>
  </r>
  <r>
    <s v="Blanco County"/>
    <s v=" Texas"/>
    <n v="2011"/>
    <x v="134"/>
    <n v="10267"/>
    <n v="5206"/>
    <n v="5061"/>
    <n v="523"/>
    <n v="811"/>
    <n v="482"/>
    <n v="636"/>
    <n v="441"/>
    <n v="400"/>
    <n v="482"/>
    <n v="616"/>
    <n v="616"/>
    <n v="780"/>
    <n v="852"/>
    <n v="759"/>
    <n v="985"/>
    <n v="657"/>
    <n v="441"/>
    <n v="328"/>
    <n v="174"/>
    <n v="266"/>
  </r>
  <r>
    <s v="Borden County"/>
    <s v=" Texas"/>
    <n v="2011"/>
    <x v="134"/>
    <n v="620"/>
    <n v="355"/>
    <n v="265"/>
    <n v="19"/>
    <n v="17"/>
    <n v="78"/>
    <n v="63"/>
    <n v="32"/>
    <n v="9"/>
    <n v="21"/>
    <n v="42"/>
    <n v="71"/>
    <n v="68"/>
    <n v="32"/>
    <n v="9"/>
    <n v="39"/>
    <n v="14"/>
    <n v="40"/>
    <n v="34"/>
    <n v="21"/>
    <n v="3"/>
  </r>
  <r>
    <s v="Bosque County"/>
    <s v=" Texas"/>
    <n v="2011"/>
    <x v="134"/>
    <n v="18118"/>
    <n v="8914"/>
    <n v="9204"/>
    <n v="1014"/>
    <n v="1050"/>
    <n v="1250"/>
    <n v="1177"/>
    <n v="760"/>
    <n v="869"/>
    <n v="815"/>
    <n v="1141"/>
    <n v="978"/>
    <n v="1232"/>
    <n v="1376"/>
    <n v="1376"/>
    <n v="1286"/>
    <n v="1286"/>
    <n v="797"/>
    <n v="616"/>
    <n v="525"/>
    <n v="561"/>
  </r>
  <r>
    <s v="Bowie County"/>
    <s v=" Texas"/>
    <n v="2011"/>
    <x v="134"/>
    <n v="91903"/>
    <n v="46462"/>
    <n v="45441"/>
    <n v="5973"/>
    <n v="5881"/>
    <n v="6525"/>
    <n v="6341"/>
    <n v="5697"/>
    <n v="6065"/>
    <n v="6065"/>
    <n v="6249"/>
    <n v="6065"/>
    <n v="6708"/>
    <n v="6433"/>
    <n v="5789"/>
    <n v="5054"/>
    <n v="3768"/>
    <n v="3124"/>
    <n v="2481"/>
    <n v="2113"/>
    <n v="1562"/>
  </r>
  <r>
    <s v="Brazoria County"/>
    <s v=" Texas"/>
    <n v="2011"/>
    <x v="134"/>
    <n v="307695"/>
    <n v="156461"/>
    <n v="151234"/>
    <n v="24307"/>
    <n v="23692"/>
    <n v="23384"/>
    <n v="21846"/>
    <n v="17538"/>
    <n v="20615"/>
    <n v="22154"/>
    <n v="23692"/>
    <n v="23384"/>
    <n v="23692"/>
    <n v="22461"/>
    <n v="17538"/>
    <n v="14153"/>
    <n v="10153"/>
    <n v="7076"/>
    <n v="5230"/>
    <n v="3384"/>
    <n v="3384"/>
  </r>
  <r>
    <s v="Brazos County"/>
    <s v=" Texas"/>
    <n v="2011"/>
    <x v="134"/>
    <n v="189858"/>
    <n v="96087"/>
    <n v="93771"/>
    <n v="12340"/>
    <n v="10252"/>
    <n v="9872"/>
    <n v="22782"/>
    <n v="43667"/>
    <n v="16137"/>
    <n v="11391"/>
    <n v="9492"/>
    <n v="9113"/>
    <n v="9113"/>
    <n v="8543"/>
    <n v="6834"/>
    <n v="6265"/>
    <n v="4176"/>
    <n v="3227"/>
    <n v="2658"/>
    <n v="1898"/>
    <n v="1708"/>
  </r>
  <r>
    <s v="Briscoe County"/>
    <s v=" Texas"/>
    <n v="2011"/>
    <x v="134"/>
    <n v="1718"/>
    <n v="864"/>
    <n v="854"/>
    <n v="128"/>
    <n v="72"/>
    <n v="120"/>
    <n v="128"/>
    <n v="80"/>
    <n v="101"/>
    <n v="70"/>
    <n v="108"/>
    <n v="106"/>
    <n v="96"/>
    <n v="140"/>
    <n v="128"/>
    <n v="104"/>
    <n v="60"/>
    <n v="101"/>
    <n v="79"/>
    <n v="58"/>
    <n v="27"/>
  </r>
  <r>
    <s v="Brooks County"/>
    <s v=" Texas"/>
    <n v="2011"/>
    <x v="134"/>
    <n v="7297"/>
    <n v="3471"/>
    <n v="3826"/>
    <n v="547"/>
    <n v="722"/>
    <n v="452"/>
    <n v="561"/>
    <n v="474"/>
    <n v="539"/>
    <n v="357"/>
    <n v="364"/>
    <n v="226"/>
    <n v="430"/>
    <n v="561"/>
    <n v="394"/>
    <n v="357"/>
    <n v="394"/>
    <n v="350"/>
    <n v="233"/>
    <n v="160"/>
    <n v="167"/>
  </r>
  <r>
    <s v="Brown County"/>
    <s v=" Texas"/>
    <n v="2011"/>
    <x v="134"/>
    <n v="38136"/>
    <n v="18892"/>
    <n v="19244"/>
    <n v="2402"/>
    <n v="2669"/>
    <n v="2326"/>
    <n v="3203"/>
    <n v="2364"/>
    <n v="2059"/>
    <n v="2173"/>
    <n v="2478"/>
    <n v="1906"/>
    <n v="2555"/>
    <n v="2669"/>
    <n v="2822"/>
    <n v="2097"/>
    <n v="1830"/>
    <n v="1563"/>
    <n v="1144"/>
    <n v="800"/>
    <n v="1067"/>
  </r>
  <r>
    <s v="Burleson County"/>
    <s v=" Texas"/>
    <n v="2011"/>
    <x v="134"/>
    <n v="17109"/>
    <n v="8514"/>
    <n v="8595"/>
    <n v="1077"/>
    <n v="1248"/>
    <n v="975"/>
    <n v="1163"/>
    <n v="872"/>
    <n v="889"/>
    <n v="940"/>
    <n v="1197"/>
    <n v="1009"/>
    <n v="1112"/>
    <n v="1283"/>
    <n v="1248"/>
    <n v="1094"/>
    <n v="735"/>
    <n v="838"/>
    <n v="735"/>
    <n v="376"/>
    <n v="290"/>
  </r>
  <r>
    <s v="Burnet County"/>
    <s v=" Texas"/>
    <n v="2011"/>
    <x v="134"/>
    <n v="42606"/>
    <n v="20871"/>
    <n v="21735"/>
    <n v="2471"/>
    <n v="2897"/>
    <n v="2811"/>
    <n v="2854"/>
    <n v="1917"/>
    <n v="2258"/>
    <n v="2258"/>
    <n v="1959"/>
    <n v="2982"/>
    <n v="3280"/>
    <n v="3067"/>
    <n v="3238"/>
    <n v="2811"/>
    <n v="2385"/>
    <n v="2002"/>
    <n v="1405"/>
    <n v="1107"/>
    <n v="894"/>
  </r>
  <r>
    <s v="Caldwell County"/>
    <s v=" Texas"/>
    <n v="2011"/>
    <x v="134"/>
    <n v="37795"/>
    <n v="19043"/>
    <n v="18752"/>
    <n v="2645"/>
    <n v="2607"/>
    <n v="2872"/>
    <n v="3363"/>
    <n v="2985"/>
    <n v="2381"/>
    <n v="2267"/>
    <n v="2532"/>
    <n v="2494"/>
    <n v="2570"/>
    <n v="2532"/>
    <n v="2343"/>
    <n v="1776"/>
    <n v="1322"/>
    <n v="1133"/>
    <n v="831"/>
    <n v="642"/>
    <n v="529"/>
  </r>
  <r>
    <s v="Callahan County"/>
    <s v=" Texas"/>
    <n v="2011"/>
    <x v="134"/>
    <n v="13497"/>
    <n v="6621"/>
    <n v="6876"/>
    <n v="809"/>
    <n v="917"/>
    <n v="904"/>
    <n v="958"/>
    <n v="607"/>
    <n v="620"/>
    <n v="661"/>
    <n v="890"/>
    <n v="823"/>
    <n v="1039"/>
    <n v="985"/>
    <n v="1012"/>
    <n v="850"/>
    <n v="647"/>
    <n v="715"/>
    <n v="539"/>
    <n v="269"/>
    <n v="229"/>
  </r>
  <r>
    <s v="Cameron County"/>
    <s v=" Texas"/>
    <n v="2011"/>
    <x v="134"/>
    <n v="400332"/>
    <n v="192783"/>
    <n v="207549"/>
    <n v="36830"/>
    <n v="37230"/>
    <n v="36430"/>
    <n v="35229"/>
    <n v="26421"/>
    <n v="25621"/>
    <n v="26021"/>
    <n v="26822"/>
    <n v="24019"/>
    <n v="23219"/>
    <n v="22018"/>
    <n v="19215"/>
    <n v="17214"/>
    <n v="12810"/>
    <n v="11209"/>
    <n v="9607"/>
    <n v="6004"/>
    <n v="4403"/>
  </r>
  <r>
    <s v="Camp County"/>
    <s v=" Texas"/>
    <n v="2011"/>
    <x v="134"/>
    <n v="12353"/>
    <n v="6181"/>
    <n v="6172"/>
    <n v="877"/>
    <n v="852"/>
    <n v="1000"/>
    <n v="889"/>
    <n v="531"/>
    <n v="765"/>
    <n v="852"/>
    <n v="728"/>
    <n v="704"/>
    <n v="815"/>
    <n v="765"/>
    <n v="815"/>
    <n v="728"/>
    <n v="728"/>
    <n v="407"/>
    <n v="432"/>
    <n v="247"/>
    <n v="234"/>
  </r>
  <r>
    <s v="Carson County"/>
    <s v=" Texas"/>
    <n v="2011"/>
    <x v="134"/>
    <n v="6254"/>
    <n v="3097"/>
    <n v="3157"/>
    <n v="337"/>
    <n v="406"/>
    <n v="569"/>
    <n v="419"/>
    <n v="256"/>
    <n v="281"/>
    <n v="387"/>
    <n v="356"/>
    <n v="362"/>
    <n v="437"/>
    <n v="550"/>
    <n v="387"/>
    <n v="425"/>
    <n v="306"/>
    <n v="250"/>
    <n v="150"/>
    <n v="193"/>
    <n v="175"/>
  </r>
  <r>
    <s v="Cass County"/>
    <s v=" Texas"/>
    <n v="2011"/>
    <x v="134"/>
    <n v="30284"/>
    <n v="14620"/>
    <n v="15664"/>
    <n v="1756"/>
    <n v="1968"/>
    <n v="1968"/>
    <n v="1998"/>
    <n v="1544"/>
    <n v="1514"/>
    <n v="1544"/>
    <n v="1393"/>
    <n v="2241"/>
    <n v="2059"/>
    <n v="2362"/>
    <n v="2089"/>
    <n v="2089"/>
    <n v="1786"/>
    <n v="1393"/>
    <n v="999"/>
    <n v="757"/>
    <n v="787"/>
  </r>
  <r>
    <s v="Castro County"/>
    <s v=" Texas"/>
    <n v="2011"/>
    <x v="134"/>
    <n v="7919"/>
    <n v="4033"/>
    <n v="3886"/>
    <n v="704"/>
    <n v="752"/>
    <n v="617"/>
    <n v="665"/>
    <n v="475"/>
    <n v="395"/>
    <n v="459"/>
    <n v="475"/>
    <n v="411"/>
    <n v="514"/>
    <n v="530"/>
    <n v="522"/>
    <n v="324"/>
    <n v="245"/>
    <n v="245"/>
    <n v="348"/>
    <n v="126"/>
    <n v="110"/>
  </r>
  <r>
    <s v="Chambers County"/>
    <s v=" Texas"/>
    <n v="2011"/>
    <x v="134"/>
    <n v="33486"/>
    <n v="16887"/>
    <n v="16599"/>
    <n v="2310"/>
    <n v="2745"/>
    <n v="2745"/>
    <n v="2645"/>
    <n v="1741"/>
    <n v="2009"/>
    <n v="2042"/>
    <n v="2544"/>
    <n v="2544"/>
    <n v="2410"/>
    <n v="2645"/>
    <n v="2210"/>
    <n v="1540"/>
    <n v="1406"/>
    <n v="703"/>
    <n v="502"/>
    <n v="301"/>
    <n v="368"/>
  </r>
  <r>
    <s v="Cherokee County"/>
    <s v=" Texas"/>
    <n v="2011"/>
    <x v="134"/>
    <n v="50427"/>
    <n v="25706"/>
    <n v="24721"/>
    <n v="3630"/>
    <n v="3479"/>
    <n v="3782"/>
    <n v="3782"/>
    <n v="3176"/>
    <n v="2823"/>
    <n v="3025"/>
    <n v="2975"/>
    <n v="3328"/>
    <n v="3378"/>
    <n v="3378"/>
    <n v="3025"/>
    <n v="3277"/>
    <n v="2168"/>
    <n v="1916"/>
    <n v="1361"/>
    <n v="1058"/>
    <n v="857"/>
  </r>
  <r>
    <s v="Cochran County"/>
    <s v=" Texas"/>
    <n v="2011"/>
    <x v="134"/>
    <n v="3127"/>
    <n v="1566"/>
    <n v="1561"/>
    <n v="243"/>
    <n v="228"/>
    <n v="243"/>
    <n v="322"/>
    <n v="162"/>
    <n v="203"/>
    <n v="165"/>
    <n v="190"/>
    <n v="178"/>
    <n v="218"/>
    <n v="184"/>
    <n v="187"/>
    <n v="159"/>
    <n v="159"/>
    <n v="100"/>
    <n v="62"/>
    <n v="28"/>
    <n v="84"/>
  </r>
  <r>
    <s v="Coke County"/>
    <s v=" Texas"/>
    <n v="2011"/>
    <x v="134"/>
    <n v="3406"/>
    <n v="1690"/>
    <n v="1716"/>
    <n v="139"/>
    <n v="190"/>
    <n v="231"/>
    <n v="344"/>
    <n v="102"/>
    <n v="95"/>
    <n v="143"/>
    <n v="173"/>
    <n v="214"/>
    <n v="200"/>
    <n v="238"/>
    <n v="228"/>
    <n v="245"/>
    <n v="326"/>
    <n v="166"/>
    <n v="163"/>
    <n v="108"/>
    <n v="95"/>
  </r>
  <r>
    <s v="Coleman County"/>
    <s v=" Texas"/>
    <n v="2011"/>
    <x v="134"/>
    <n v="8840"/>
    <n v="4483"/>
    <n v="4357"/>
    <n v="548"/>
    <n v="574"/>
    <n v="424"/>
    <n v="592"/>
    <n v="565"/>
    <n v="318"/>
    <n v="433"/>
    <n v="521"/>
    <n v="397"/>
    <n v="565"/>
    <n v="618"/>
    <n v="698"/>
    <n v="724"/>
    <n v="477"/>
    <n v="477"/>
    <n v="353"/>
    <n v="300"/>
    <n v="256"/>
  </r>
  <r>
    <s v="Collin County"/>
    <s v=" Texas"/>
    <n v="2011"/>
    <x v="134"/>
    <n v="764424"/>
    <n v="376225"/>
    <n v="388199"/>
    <n v="58860"/>
    <n v="65740"/>
    <n v="60389"/>
    <n v="51980"/>
    <n v="38221"/>
    <n v="50451"/>
    <n v="59625"/>
    <n v="67269"/>
    <n v="67269"/>
    <n v="63447"/>
    <n v="51216"/>
    <n v="40514"/>
    <n v="32105"/>
    <n v="22932"/>
    <n v="13759"/>
    <n v="9173"/>
    <n v="6879"/>
    <n v="5350"/>
  </r>
  <r>
    <s v="Collingsworth County"/>
    <s v=" Texas"/>
    <n v="2011"/>
    <x v="134"/>
    <n v="3036"/>
    <n v="1461"/>
    <n v="1575"/>
    <n v="306"/>
    <n v="285"/>
    <n v="206"/>
    <n v="124"/>
    <n v="160"/>
    <n v="160"/>
    <n v="218"/>
    <n v="182"/>
    <n v="75"/>
    <n v="154"/>
    <n v="191"/>
    <n v="142"/>
    <n v="206"/>
    <n v="176"/>
    <n v="88"/>
    <n v="115"/>
    <n v="103"/>
    <n v="136"/>
  </r>
  <r>
    <s v="Colorado County"/>
    <s v=" Texas"/>
    <n v="2011"/>
    <x v="134"/>
    <n v="20792"/>
    <n v="10321"/>
    <n v="10471"/>
    <n v="1268"/>
    <n v="1413"/>
    <n v="1372"/>
    <n v="1330"/>
    <n v="1330"/>
    <n v="831"/>
    <n v="1039"/>
    <n v="1018"/>
    <n v="1309"/>
    <n v="1538"/>
    <n v="1497"/>
    <n v="1725"/>
    <n v="1101"/>
    <n v="1164"/>
    <n v="977"/>
    <n v="686"/>
    <n v="519"/>
    <n v="686"/>
  </r>
  <r>
    <s v="Comal County"/>
    <s v=" Texas"/>
    <n v="2011"/>
    <x v="134"/>
    <n v="106111"/>
    <n v="52242"/>
    <n v="53869"/>
    <n v="6154"/>
    <n v="6578"/>
    <n v="8064"/>
    <n v="7003"/>
    <n v="5093"/>
    <n v="5411"/>
    <n v="5411"/>
    <n v="5942"/>
    <n v="7958"/>
    <n v="8488"/>
    <n v="8594"/>
    <n v="8382"/>
    <n v="7003"/>
    <n v="4987"/>
    <n v="4350"/>
    <n v="3077"/>
    <n v="1803"/>
    <n v="1909"/>
  </r>
  <r>
    <s v="Comanche County"/>
    <s v=" Texas"/>
    <n v="2011"/>
    <x v="134"/>
    <n v="13878"/>
    <n v="6768"/>
    <n v="7110"/>
    <n v="902"/>
    <n v="888"/>
    <n v="902"/>
    <n v="1013"/>
    <n v="749"/>
    <n v="527"/>
    <n v="666"/>
    <n v="818"/>
    <n v="818"/>
    <n v="860"/>
    <n v="985"/>
    <n v="860"/>
    <n v="1082"/>
    <n v="860"/>
    <n v="666"/>
    <n v="499"/>
    <n v="499"/>
    <n v="263"/>
  </r>
  <r>
    <s v="Concho County"/>
    <s v=" Texas"/>
    <n v="2011"/>
    <x v="134"/>
    <n v="4074"/>
    <n v="2650"/>
    <n v="1424"/>
    <n v="171"/>
    <n v="158"/>
    <n v="195"/>
    <n v="175"/>
    <n v="105"/>
    <n v="346"/>
    <n v="541"/>
    <n v="346"/>
    <n v="415"/>
    <n v="297"/>
    <n v="281"/>
    <n v="317"/>
    <n v="191"/>
    <n v="175"/>
    <n v="154"/>
    <n v="77"/>
    <n v="52"/>
    <n v="69"/>
  </r>
  <r>
    <s v="Cooke County"/>
    <s v=" Texas"/>
    <n v="2011"/>
    <x v="134"/>
    <n v="38344"/>
    <n v="19060"/>
    <n v="19284"/>
    <n v="2722"/>
    <n v="2684"/>
    <n v="2645"/>
    <n v="2914"/>
    <n v="2454"/>
    <n v="2070"/>
    <n v="1955"/>
    <n v="2454"/>
    <n v="2147"/>
    <n v="2645"/>
    <n v="2684"/>
    <n v="2530"/>
    <n v="2492"/>
    <n v="1687"/>
    <n v="1610"/>
    <n v="1265"/>
    <n v="843"/>
    <n v="575"/>
  </r>
  <r>
    <s v="Coryell County"/>
    <s v=" Texas"/>
    <n v="2011"/>
    <x v="134"/>
    <n v="74948"/>
    <n v="36842"/>
    <n v="38106"/>
    <n v="6220"/>
    <n v="6220"/>
    <n v="5096"/>
    <n v="5696"/>
    <n v="7419"/>
    <n v="7120"/>
    <n v="5770"/>
    <n v="6370"/>
    <n v="5246"/>
    <n v="4646"/>
    <n v="3897"/>
    <n v="3072"/>
    <n v="2323"/>
    <n v="1798"/>
    <n v="1723"/>
    <n v="1199"/>
    <n v="449"/>
    <n v="524"/>
  </r>
  <r>
    <s v="Cottle County"/>
    <s v=" Texas"/>
    <n v="2011"/>
    <x v="134"/>
    <n v="1693"/>
    <n v="835"/>
    <n v="858"/>
    <n v="44"/>
    <n v="108"/>
    <n v="165"/>
    <n v="113"/>
    <n v="52"/>
    <n v="47"/>
    <n v="77"/>
    <n v="113"/>
    <n v="64"/>
    <n v="145"/>
    <n v="104"/>
    <n v="94"/>
    <n v="113"/>
    <n v="130"/>
    <n v="116"/>
    <n v="74"/>
    <n v="74"/>
    <n v="52"/>
  </r>
  <r>
    <s v="Crane County"/>
    <s v=" Texas"/>
    <n v="2011"/>
    <x v="134"/>
    <n v="4246"/>
    <n v="2146"/>
    <n v="2100"/>
    <n v="331"/>
    <n v="348"/>
    <n v="309"/>
    <n v="462"/>
    <n v="169"/>
    <n v="178"/>
    <n v="250"/>
    <n v="225"/>
    <n v="360"/>
    <n v="386"/>
    <n v="292"/>
    <n v="203"/>
    <n v="208"/>
    <n v="123"/>
    <n v="157"/>
    <n v="84"/>
    <n v="80"/>
    <n v="67"/>
  </r>
  <r>
    <s v="Crockett County"/>
    <s v=" Texas"/>
    <n v="2011"/>
    <x v="134"/>
    <n v="3744"/>
    <n v="2012"/>
    <n v="1732"/>
    <n v="479"/>
    <n v="232"/>
    <n v="217"/>
    <n v="235"/>
    <n v="146"/>
    <n v="265"/>
    <n v="366"/>
    <n v="396"/>
    <n v="160"/>
    <n v="146"/>
    <n v="205"/>
    <n v="265"/>
    <n v="142"/>
    <n v="112"/>
    <n v="142"/>
    <n v="37"/>
    <n v="104"/>
    <n v="86"/>
  </r>
  <r>
    <s v="Crosby County"/>
    <s v=" Texas"/>
    <n v="2011"/>
    <x v="134"/>
    <n v="6133"/>
    <n v="2969"/>
    <n v="3164"/>
    <n v="533"/>
    <n v="478"/>
    <n v="459"/>
    <n v="453"/>
    <n v="306"/>
    <n v="343"/>
    <n v="337"/>
    <n v="337"/>
    <n v="306"/>
    <n v="386"/>
    <n v="423"/>
    <n v="429"/>
    <n v="318"/>
    <n v="294"/>
    <n v="251"/>
    <n v="190"/>
    <n v="128"/>
    <n v="159"/>
  </r>
  <r>
    <s v="Culberson County"/>
    <s v=" Texas"/>
    <n v="2011"/>
    <x v="134"/>
    <n v="2438"/>
    <n v="1203"/>
    <n v="1235"/>
    <n v="153"/>
    <n v="190"/>
    <n v="56"/>
    <n v="243"/>
    <n v="99"/>
    <n v="248"/>
    <n v="34"/>
    <n v="109"/>
    <n v="234"/>
    <n v="195"/>
    <n v="207"/>
    <n v="173"/>
    <n v="136"/>
    <n v="148"/>
    <n v="29"/>
    <n v="156"/>
    <n v="7"/>
    <n v="17"/>
  </r>
  <r>
    <s v="Dallam County"/>
    <s v=" Texas"/>
    <n v="2011"/>
    <x v="134"/>
    <n v="6605"/>
    <n v="3415"/>
    <n v="3190"/>
    <n v="614"/>
    <n v="601"/>
    <n v="429"/>
    <n v="673"/>
    <n v="402"/>
    <n v="363"/>
    <n v="409"/>
    <n v="528"/>
    <n v="237"/>
    <n v="653"/>
    <n v="369"/>
    <n v="462"/>
    <n v="257"/>
    <n v="204"/>
    <n v="184"/>
    <n v="79"/>
    <n v="46"/>
    <n v="92"/>
  </r>
  <r>
    <s v="Dallas County"/>
    <s v=" Texas"/>
    <n v="2011"/>
    <x v="134"/>
    <n v="2348702"/>
    <n v="1162869"/>
    <n v="1185833"/>
    <n v="194942"/>
    <n v="180850"/>
    <n v="171455"/>
    <n v="169106"/>
    <n v="171455"/>
    <n v="197290"/>
    <n v="185547"/>
    <n v="176152"/>
    <n v="166757"/>
    <n v="164409"/>
    <n v="150316"/>
    <n v="119783"/>
    <n v="98645"/>
    <n v="65763"/>
    <n v="46974"/>
    <n v="35230"/>
    <n v="28184"/>
    <n v="25835"/>
  </r>
  <r>
    <s v="Deaf Smith County"/>
    <s v=" Texas"/>
    <n v="2011"/>
    <x v="134"/>
    <n v="19225"/>
    <n v="9409"/>
    <n v="9816"/>
    <n v="1826"/>
    <n v="1768"/>
    <n v="1576"/>
    <n v="1634"/>
    <n v="1288"/>
    <n v="1288"/>
    <n v="1307"/>
    <n v="1134"/>
    <n v="1076"/>
    <n v="1095"/>
    <n v="1153"/>
    <n v="1038"/>
    <n v="826"/>
    <n v="595"/>
    <n v="538"/>
    <n v="538"/>
    <n v="249"/>
    <n v="269"/>
  </r>
  <r>
    <s v="Delta County"/>
    <s v=" Texas"/>
    <n v="2011"/>
    <x v="134"/>
    <n v="5220"/>
    <n v="2546"/>
    <n v="2674"/>
    <n v="328"/>
    <n v="318"/>
    <n v="391"/>
    <n v="360"/>
    <n v="339"/>
    <n v="161"/>
    <n v="261"/>
    <n v="318"/>
    <n v="276"/>
    <n v="370"/>
    <n v="370"/>
    <n v="365"/>
    <n v="365"/>
    <n v="219"/>
    <n v="344"/>
    <n v="198"/>
    <n v="104"/>
    <n v="125"/>
  </r>
  <r>
    <s v="Denton County"/>
    <s v=" Texas"/>
    <n v="2011"/>
    <x v="134"/>
    <n v="648470"/>
    <n v="319114"/>
    <n v="329356"/>
    <n v="49932"/>
    <n v="52526"/>
    <n v="48635"/>
    <n v="47338"/>
    <n v="48635"/>
    <n v="49283"/>
    <n v="49932"/>
    <n v="55768"/>
    <n v="51877"/>
    <n v="50580"/>
    <n v="42150"/>
    <n v="33071"/>
    <n v="25290"/>
    <n v="17508"/>
    <n v="9727"/>
    <n v="7133"/>
    <n v="5187"/>
    <n v="3890"/>
  </r>
  <r>
    <s v="DeWitt County"/>
    <s v=" Texas"/>
    <n v="2011"/>
    <x v="134"/>
    <n v="20052"/>
    <n v="10473"/>
    <n v="9579"/>
    <n v="1183"/>
    <n v="1303"/>
    <n v="1183"/>
    <n v="1283"/>
    <n v="982"/>
    <n v="1042"/>
    <n v="1163"/>
    <n v="1082"/>
    <n v="1443"/>
    <n v="1564"/>
    <n v="1544"/>
    <n v="1443"/>
    <n v="1142"/>
    <n v="1042"/>
    <n v="721"/>
    <n v="761"/>
    <n v="601"/>
    <n v="581"/>
  </r>
  <r>
    <s v="Dickens County"/>
    <s v=" Texas"/>
    <n v="2011"/>
    <x v="134"/>
    <n v="2427"/>
    <n v="1317"/>
    <n v="1110"/>
    <n v="155"/>
    <n v="152"/>
    <n v="94"/>
    <n v="150"/>
    <n v="131"/>
    <n v="143"/>
    <n v="160"/>
    <n v="186"/>
    <n v="94"/>
    <n v="182"/>
    <n v="186"/>
    <n v="218"/>
    <n v="101"/>
    <n v="165"/>
    <n v="123"/>
    <n v="82"/>
    <n v="21"/>
    <n v="75"/>
  </r>
  <r>
    <s v="Dimmit County"/>
    <s v=" Texas"/>
    <n v="2011"/>
    <x v="134"/>
    <n v="9937"/>
    <n v="4714"/>
    <n v="5223"/>
    <n v="834"/>
    <n v="814"/>
    <n v="765"/>
    <n v="934"/>
    <n v="596"/>
    <n v="407"/>
    <n v="536"/>
    <n v="596"/>
    <n v="556"/>
    <n v="675"/>
    <n v="626"/>
    <n v="705"/>
    <n v="536"/>
    <n v="476"/>
    <n v="218"/>
    <n v="278"/>
    <n v="109"/>
    <n v="248"/>
  </r>
  <r>
    <s v="Duval County"/>
    <s v=" Texas"/>
    <n v="2011"/>
    <x v="134"/>
    <n v="11873"/>
    <n v="6039"/>
    <n v="5834"/>
    <n v="842"/>
    <n v="676"/>
    <n v="1009"/>
    <n v="949"/>
    <n v="831"/>
    <n v="700"/>
    <n v="688"/>
    <n v="676"/>
    <n v="712"/>
    <n v="866"/>
    <n v="676"/>
    <n v="724"/>
    <n v="605"/>
    <n v="771"/>
    <n v="296"/>
    <n v="368"/>
    <n v="284"/>
    <n v="201"/>
  </r>
  <r>
    <s v="Eastland County"/>
    <s v=" Texas"/>
    <n v="2011"/>
    <x v="134"/>
    <n v="18577"/>
    <n v="9063"/>
    <n v="9514"/>
    <n v="1077"/>
    <n v="1226"/>
    <n v="1114"/>
    <n v="1616"/>
    <n v="1077"/>
    <n v="1040"/>
    <n v="817"/>
    <n v="1003"/>
    <n v="1021"/>
    <n v="1114"/>
    <n v="1318"/>
    <n v="1300"/>
    <n v="1151"/>
    <n v="947"/>
    <n v="1003"/>
    <n v="650"/>
    <n v="613"/>
    <n v="445"/>
  </r>
  <r>
    <s v="Ector County"/>
    <s v=" Texas"/>
    <n v="2011"/>
    <x v="134"/>
    <n v="135545"/>
    <n v="66893"/>
    <n v="68652"/>
    <n v="12063"/>
    <n v="10979"/>
    <n v="10165"/>
    <n v="10572"/>
    <n v="11114"/>
    <n v="10436"/>
    <n v="8810"/>
    <n v="8539"/>
    <n v="7726"/>
    <n v="8945"/>
    <n v="9081"/>
    <n v="7726"/>
    <n v="5421"/>
    <n v="4337"/>
    <n v="3388"/>
    <n v="2439"/>
    <n v="2033"/>
    <n v="1626"/>
  </r>
  <r>
    <s v="Edwards County"/>
    <s v=" Texas"/>
    <n v="2011"/>
    <x v="134"/>
    <n v="2023"/>
    <n v="1015"/>
    <n v="1008"/>
    <n v="64"/>
    <n v="159"/>
    <n v="91"/>
    <n v="200"/>
    <n v="93"/>
    <n v="107"/>
    <n v="78"/>
    <n v="107"/>
    <n v="109"/>
    <n v="145"/>
    <n v="200"/>
    <n v="155"/>
    <n v="125"/>
    <n v="167"/>
    <n v="74"/>
    <n v="48"/>
    <n v="42"/>
    <n v="50"/>
  </r>
  <r>
    <s v="Ellis County"/>
    <s v=" Texas"/>
    <n v="2011"/>
    <x v="134"/>
    <n v="146997"/>
    <n v="72561"/>
    <n v="74436"/>
    <n v="10877"/>
    <n v="12347"/>
    <n v="11759"/>
    <n v="11906"/>
    <n v="9113"/>
    <n v="8819"/>
    <n v="9113"/>
    <n v="10730"/>
    <n v="10289"/>
    <n v="11024"/>
    <n v="10583"/>
    <n v="8966"/>
    <n v="7055"/>
    <n v="4997"/>
    <n v="3674"/>
    <n v="2792"/>
    <n v="1910"/>
    <n v="1322"/>
  </r>
  <r>
    <s v="El Paso County"/>
    <s v=" Texas"/>
    <n v="2011"/>
    <x v="134"/>
    <n v="787410"/>
    <n v="381340"/>
    <n v="406070"/>
    <n v="65355"/>
    <n v="63780"/>
    <n v="67717"/>
    <n v="67717"/>
    <n v="61417"/>
    <n v="55118"/>
    <n v="50394"/>
    <n v="52756"/>
    <n v="51181"/>
    <n v="51969"/>
    <n v="48032"/>
    <n v="39370"/>
    <n v="32283"/>
    <n v="23622"/>
    <n v="20472"/>
    <n v="15748"/>
    <n v="11811"/>
    <n v="9448"/>
  </r>
  <r>
    <s v="Erath County"/>
    <s v=" Texas"/>
    <n v="2011"/>
    <x v="134"/>
    <n v="37525"/>
    <n v="18314"/>
    <n v="19211"/>
    <n v="2401"/>
    <n v="2176"/>
    <n v="2213"/>
    <n v="3677"/>
    <n v="5328"/>
    <n v="2476"/>
    <n v="1988"/>
    <n v="2026"/>
    <n v="2026"/>
    <n v="2401"/>
    <n v="2176"/>
    <n v="2026"/>
    <n v="1913"/>
    <n v="1425"/>
    <n v="1013"/>
    <n v="1088"/>
    <n v="562"/>
    <n v="600"/>
  </r>
  <r>
    <s v="Falls County"/>
    <s v=" Texas"/>
    <n v="2011"/>
    <x v="134"/>
    <n v="17799"/>
    <n v="8480"/>
    <n v="9319"/>
    <n v="943"/>
    <n v="978"/>
    <n v="1317"/>
    <n v="1601"/>
    <n v="1050"/>
    <n v="996"/>
    <n v="1103"/>
    <n v="1192"/>
    <n v="1139"/>
    <n v="1370"/>
    <n v="1174"/>
    <n v="1067"/>
    <n v="1085"/>
    <n v="729"/>
    <n v="676"/>
    <n v="551"/>
    <n v="391"/>
    <n v="462"/>
  </r>
  <r>
    <s v="Fannin County"/>
    <s v=" Texas"/>
    <n v="2011"/>
    <x v="134"/>
    <n v="33853"/>
    <n v="17937"/>
    <n v="15916"/>
    <n v="1997"/>
    <n v="2098"/>
    <n v="2065"/>
    <n v="2302"/>
    <n v="1997"/>
    <n v="2031"/>
    <n v="2065"/>
    <n v="2268"/>
    <n v="2132"/>
    <n v="2538"/>
    <n v="2471"/>
    <n v="2268"/>
    <n v="1929"/>
    <n v="1828"/>
    <n v="1320"/>
    <n v="981"/>
    <n v="744"/>
    <n v="812"/>
  </r>
  <r>
    <s v="Fayette County"/>
    <s v=" Texas"/>
    <n v="2011"/>
    <x v="134"/>
    <n v="24397"/>
    <n v="12078"/>
    <n v="12319"/>
    <n v="1390"/>
    <n v="1585"/>
    <n v="1463"/>
    <n v="1366"/>
    <n v="1122"/>
    <n v="1073"/>
    <n v="1049"/>
    <n v="1073"/>
    <n v="1707"/>
    <n v="1707"/>
    <n v="2024"/>
    <n v="1658"/>
    <n v="1829"/>
    <n v="1512"/>
    <n v="1171"/>
    <n v="1122"/>
    <n v="658"/>
    <n v="829"/>
  </r>
  <r>
    <s v="Fisher County"/>
    <s v=" Texas"/>
    <n v="2011"/>
    <x v="134"/>
    <n v="4067"/>
    <n v="1964"/>
    <n v="2103"/>
    <n v="203"/>
    <n v="264"/>
    <n v="313"/>
    <n v="300"/>
    <n v="183"/>
    <n v="142"/>
    <n v="195"/>
    <n v="256"/>
    <n v="203"/>
    <n v="317"/>
    <n v="276"/>
    <n v="333"/>
    <n v="211"/>
    <n v="223"/>
    <n v="227"/>
    <n v="158"/>
    <n v="113"/>
    <n v="138"/>
  </r>
  <r>
    <s v="Floyd County"/>
    <s v=" Texas"/>
    <n v="2011"/>
    <x v="134"/>
    <n v="6507"/>
    <n v="3248"/>
    <n v="3259"/>
    <n v="481"/>
    <n v="481"/>
    <n v="631"/>
    <n v="481"/>
    <n v="273"/>
    <n v="312"/>
    <n v="475"/>
    <n v="318"/>
    <n v="416"/>
    <n v="429"/>
    <n v="338"/>
    <n v="338"/>
    <n v="416"/>
    <n v="292"/>
    <n v="260"/>
    <n v="188"/>
    <n v="169"/>
    <n v="208"/>
  </r>
  <r>
    <s v="Foard County"/>
    <s v=" Texas"/>
    <n v="2011"/>
    <x v="134"/>
    <n v="1286"/>
    <n v="626"/>
    <n v="660"/>
    <n v="77"/>
    <n v="61"/>
    <n v="74"/>
    <n v="69"/>
    <n v="73"/>
    <n v="74"/>
    <n v="45"/>
    <n v="105"/>
    <n v="110"/>
    <n v="110"/>
    <n v="38"/>
    <n v="55"/>
    <n v="84"/>
    <n v="75"/>
    <n v="66"/>
    <n v="47"/>
    <n v="48"/>
    <n v="65"/>
  </r>
  <r>
    <s v="Fort Bend County"/>
    <s v=" Texas"/>
    <n v="2011"/>
    <x v="134"/>
    <n v="565295"/>
    <n v="277727"/>
    <n v="287568"/>
    <n v="42397"/>
    <n v="48050"/>
    <n v="48050"/>
    <n v="44658"/>
    <n v="30525"/>
    <n v="33352"/>
    <n v="37309"/>
    <n v="44658"/>
    <n v="45788"/>
    <n v="45788"/>
    <n v="44093"/>
    <n v="34482"/>
    <n v="26003"/>
    <n v="15828"/>
    <n v="9610"/>
    <n v="6783"/>
    <n v="5087"/>
    <n v="3957"/>
  </r>
  <r>
    <s v="Franklin County"/>
    <s v=" Texas"/>
    <n v="2011"/>
    <x v="134"/>
    <n v="10633"/>
    <n v="5251"/>
    <n v="5382"/>
    <n v="680"/>
    <n v="765"/>
    <n v="754"/>
    <n v="797"/>
    <n v="616"/>
    <n v="457"/>
    <n v="521"/>
    <n v="414"/>
    <n v="882"/>
    <n v="712"/>
    <n v="691"/>
    <n v="467"/>
    <n v="893"/>
    <n v="616"/>
    <n v="510"/>
    <n v="361"/>
    <n v="340"/>
    <n v="148"/>
  </r>
  <r>
    <s v="Buena Vista County"/>
    <s v=" Iowa"/>
    <n v="2011"/>
    <x v="120"/>
    <n v="19573"/>
    <n v="10285"/>
    <n v="9288"/>
    <n v="1213"/>
    <n v="1370"/>
    <n v="1252"/>
    <n v="1272"/>
    <n v="861"/>
    <n v="1233"/>
    <n v="1291"/>
    <n v="1037"/>
    <n v="1448"/>
    <n v="1487"/>
    <n v="1428"/>
    <n v="1330"/>
    <n v="1154"/>
    <n v="1115"/>
    <n v="704"/>
    <n v="587"/>
    <n v="450"/>
    <n v="371"/>
  </r>
  <r>
    <s v="Frio County"/>
    <s v=" Texas"/>
    <n v="2011"/>
    <x v="134"/>
    <n v="17090"/>
    <n v="9924"/>
    <n v="7166"/>
    <n v="1093"/>
    <n v="991"/>
    <n v="1350"/>
    <n v="1503"/>
    <n v="1469"/>
    <n v="1572"/>
    <n v="1264"/>
    <n v="1162"/>
    <n v="922"/>
    <n v="1093"/>
    <n v="1076"/>
    <n v="820"/>
    <n v="769"/>
    <n v="700"/>
    <n v="461"/>
    <n v="307"/>
    <n v="273"/>
    <n v="256"/>
  </r>
  <r>
    <s v="Galveston County"/>
    <s v=" Texas"/>
    <n v="2011"/>
    <x v="134"/>
    <n v="289658"/>
    <n v="143108"/>
    <n v="146550"/>
    <n v="19986"/>
    <n v="19986"/>
    <n v="20855"/>
    <n v="20855"/>
    <n v="17379"/>
    <n v="19117"/>
    <n v="18538"/>
    <n v="18827"/>
    <n v="20855"/>
    <n v="23172"/>
    <n v="22882"/>
    <n v="19696"/>
    <n v="14772"/>
    <n v="10717"/>
    <n v="7820"/>
    <n v="6082"/>
    <n v="4344"/>
    <n v="3765"/>
  </r>
  <r>
    <s v="Garza County"/>
    <s v=" Texas"/>
    <n v="2011"/>
    <x v="134"/>
    <n v="6319"/>
    <n v="4048"/>
    <n v="2271"/>
    <n v="429"/>
    <n v="379"/>
    <n v="233"/>
    <n v="284"/>
    <n v="379"/>
    <n v="568"/>
    <n v="549"/>
    <n v="707"/>
    <n v="454"/>
    <n v="581"/>
    <n v="423"/>
    <n v="309"/>
    <n v="271"/>
    <n v="214"/>
    <n v="151"/>
    <n v="170"/>
    <n v="113"/>
    <n v="94"/>
  </r>
  <r>
    <s v="Gillespie County"/>
    <s v=" Texas"/>
    <n v="2011"/>
    <x v="134"/>
    <n v="24524"/>
    <n v="11929"/>
    <n v="12595"/>
    <n v="1226"/>
    <n v="1299"/>
    <n v="1520"/>
    <n v="1226"/>
    <n v="1128"/>
    <n v="931"/>
    <n v="1005"/>
    <n v="1079"/>
    <n v="1422"/>
    <n v="1667"/>
    <n v="1790"/>
    <n v="1961"/>
    <n v="1839"/>
    <n v="1741"/>
    <n v="1471"/>
    <n v="1520"/>
    <n v="833"/>
    <n v="858"/>
  </r>
  <r>
    <s v="Glasscock County"/>
    <s v=" Texas"/>
    <n v="2011"/>
    <x v="134"/>
    <n v="1179"/>
    <n v="599"/>
    <n v="580"/>
    <n v="35"/>
    <n v="62"/>
    <n v="150"/>
    <n v="115"/>
    <n v="69"/>
    <n v="25"/>
    <n v="21"/>
    <n v="56"/>
    <n v="120"/>
    <n v="121"/>
    <n v="103"/>
    <n v="81"/>
    <n v="30"/>
    <n v="68"/>
    <n v="64"/>
    <n v="22"/>
    <n v="9"/>
    <n v="20"/>
  </r>
  <r>
    <s v="Goliad County"/>
    <s v=" Texas"/>
    <n v="2011"/>
    <x v="134"/>
    <n v="7188"/>
    <n v="3579"/>
    <n v="3609"/>
    <n v="424"/>
    <n v="424"/>
    <n v="438"/>
    <n v="517"/>
    <n v="165"/>
    <n v="395"/>
    <n v="323"/>
    <n v="280"/>
    <n v="776"/>
    <n v="366"/>
    <n v="596"/>
    <n v="567"/>
    <n v="531"/>
    <n v="373"/>
    <n v="337"/>
    <n v="309"/>
    <n v="179"/>
    <n v="172"/>
  </r>
  <r>
    <s v="Gonzales County"/>
    <s v=" Texas"/>
    <n v="2011"/>
    <x v="134"/>
    <n v="19686"/>
    <n v="9868"/>
    <n v="9818"/>
    <n v="1515"/>
    <n v="1712"/>
    <n v="1318"/>
    <n v="1496"/>
    <n v="1063"/>
    <n v="1102"/>
    <n v="1161"/>
    <n v="1181"/>
    <n v="1200"/>
    <n v="1299"/>
    <n v="1378"/>
    <n v="1318"/>
    <n v="826"/>
    <n v="905"/>
    <n v="807"/>
    <n v="649"/>
    <n v="433"/>
    <n v="334"/>
  </r>
  <r>
    <s v="Gray County"/>
    <s v=" Texas"/>
    <n v="2011"/>
    <x v="134"/>
    <n v="22628"/>
    <n v="11848"/>
    <n v="10780"/>
    <n v="1697"/>
    <n v="1425"/>
    <n v="1493"/>
    <n v="1402"/>
    <n v="1289"/>
    <n v="1493"/>
    <n v="1448"/>
    <n v="1651"/>
    <n v="1380"/>
    <n v="1629"/>
    <n v="1561"/>
    <n v="1335"/>
    <n v="1221"/>
    <n v="1131"/>
    <n v="656"/>
    <n v="837"/>
    <n v="543"/>
    <n v="452"/>
  </r>
  <r>
    <s v="Grayson County"/>
    <s v=" Texas"/>
    <n v="2011"/>
    <x v="134"/>
    <n v="119949"/>
    <n v="58428"/>
    <n v="61521"/>
    <n v="7796"/>
    <n v="7916"/>
    <n v="8276"/>
    <n v="8396"/>
    <n v="7676"/>
    <n v="6957"/>
    <n v="6837"/>
    <n v="6957"/>
    <n v="7916"/>
    <n v="8876"/>
    <n v="8996"/>
    <n v="8156"/>
    <n v="6837"/>
    <n v="5157"/>
    <n v="4797"/>
    <n v="2998"/>
    <n v="2638"/>
    <n v="2638"/>
  </r>
  <r>
    <s v="Gregg County"/>
    <s v=" Texas"/>
    <n v="2011"/>
    <x v="134"/>
    <n v="120728"/>
    <n v="59097"/>
    <n v="61631"/>
    <n v="9054"/>
    <n v="8330"/>
    <n v="8330"/>
    <n v="9054"/>
    <n v="8933"/>
    <n v="8571"/>
    <n v="7605"/>
    <n v="7122"/>
    <n v="7726"/>
    <n v="8209"/>
    <n v="8450"/>
    <n v="6881"/>
    <n v="6277"/>
    <n v="4466"/>
    <n v="3863"/>
    <n v="3138"/>
    <n v="2535"/>
    <n v="2293"/>
  </r>
  <r>
    <s v="Grimes County"/>
    <s v=" Texas"/>
    <n v="2011"/>
    <x v="134"/>
    <n v="26455"/>
    <n v="14243"/>
    <n v="12212"/>
    <n v="1613"/>
    <n v="1746"/>
    <n v="1798"/>
    <n v="1534"/>
    <n v="1560"/>
    <n v="1719"/>
    <n v="1719"/>
    <n v="1931"/>
    <n v="1719"/>
    <n v="2116"/>
    <n v="1957"/>
    <n v="2063"/>
    <n v="1402"/>
    <n v="1243"/>
    <n v="873"/>
    <n v="529"/>
    <n v="582"/>
    <n v="343"/>
  </r>
  <r>
    <s v="Guadalupe County"/>
    <s v=" Texas"/>
    <n v="2011"/>
    <x v="134"/>
    <n v="127499"/>
    <n v="62789"/>
    <n v="64710"/>
    <n v="8924"/>
    <n v="9689"/>
    <n v="10072"/>
    <n v="10072"/>
    <n v="7267"/>
    <n v="7394"/>
    <n v="8032"/>
    <n v="9179"/>
    <n v="9434"/>
    <n v="9817"/>
    <n v="8924"/>
    <n v="7522"/>
    <n v="6629"/>
    <n v="5482"/>
    <n v="3059"/>
    <n v="2932"/>
    <n v="1912"/>
    <n v="1402"/>
  </r>
  <r>
    <s v="Hale County"/>
    <s v=" Texas"/>
    <n v="2011"/>
    <x v="134"/>
    <n v="36108"/>
    <n v="18808"/>
    <n v="17300"/>
    <n v="3033"/>
    <n v="2924"/>
    <n v="2744"/>
    <n v="2996"/>
    <n v="2852"/>
    <n v="2491"/>
    <n v="2274"/>
    <n v="2310"/>
    <n v="2166"/>
    <n v="2347"/>
    <n v="2238"/>
    <n v="1697"/>
    <n v="1588"/>
    <n v="1335"/>
    <n v="902"/>
    <n v="866"/>
    <n v="649"/>
    <n v="649"/>
  </r>
  <r>
    <s v="Hall County"/>
    <s v=" Texas"/>
    <n v="2011"/>
    <x v="134"/>
    <n v="3385"/>
    <n v="1666"/>
    <n v="1719"/>
    <n v="216"/>
    <n v="213"/>
    <n v="277"/>
    <n v="253"/>
    <n v="118"/>
    <n v="152"/>
    <n v="155"/>
    <n v="203"/>
    <n v="213"/>
    <n v="189"/>
    <n v="233"/>
    <n v="209"/>
    <n v="223"/>
    <n v="220"/>
    <n v="152"/>
    <n v="172"/>
    <n v="91"/>
    <n v="84"/>
  </r>
  <r>
    <s v="Hamilton County"/>
    <s v=" Texas"/>
    <n v="2011"/>
    <x v="134"/>
    <n v="8491"/>
    <n v="4123"/>
    <n v="4368"/>
    <n v="450"/>
    <n v="467"/>
    <n v="653"/>
    <n v="526"/>
    <n v="373"/>
    <n v="365"/>
    <n v="382"/>
    <n v="424"/>
    <n v="509"/>
    <n v="585"/>
    <n v="594"/>
    <n v="433"/>
    <n v="653"/>
    <n v="594"/>
    <n v="458"/>
    <n v="339"/>
    <n v="314"/>
    <n v="382"/>
  </r>
  <r>
    <s v="Hansford County"/>
    <s v=" Texas"/>
    <n v="2011"/>
    <x v="134"/>
    <n v="5524"/>
    <n v="2785"/>
    <n v="2739"/>
    <n v="436"/>
    <n v="425"/>
    <n v="491"/>
    <n v="574"/>
    <n v="254"/>
    <n v="220"/>
    <n v="287"/>
    <n v="336"/>
    <n v="447"/>
    <n v="342"/>
    <n v="370"/>
    <n v="314"/>
    <n v="248"/>
    <n v="132"/>
    <n v="254"/>
    <n v="182"/>
    <n v="71"/>
    <n v="127"/>
  </r>
  <r>
    <s v="Hardeman County"/>
    <s v=" Texas"/>
    <n v="2011"/>
    <x v="134"/>
    <n v="4181"/>
    <n v="2180"/>
    <n v="2001"/>
    <n v="321"/>
    <n v="321"/>
    <n v="250"/>
    <n v="229"/>
    <n v="183"/>
    <n v="175"/>
    <n v="204"/>
    <n v="200"/>
    <n v="225"/>
    <n v="313"/>
    <n v="355"/>
    <n v="271"/>
    <n v="263"/>
    <n v="225"/>
    <n v="209"/>
    <n v="209"/>
    <n v="154"/>
    <n v="75"/>
  </r>
  <r>
    <s v="Hardin County"/>
    <s v=" Texas"/>
    <n v="2011"/>
    <x v="134"/>
    <n v="53984"/>
    <n v="26674"/>
    <n v="27310"/>
    <n v="3670"/>
    <n v="4156"/>
    <n v="3886"/>
    <n v="3724"/>
    <n v="3131"/>
    <n v="3293"/>
    <n v="3185"/>
    <n v="3347"/>
    <n v="3778"/>
    <n v="4048"/>
    <n v="3994"/>
    <n v="3454"/>
    <n v="3023"/>
    <n v="2483"/>
    <n v="1619"/>
    <n v="1295"/>
    <n v="1079"/>
    <n v="809"/>
  </r>
  <r>
    <s v="Harris County"/>
    <s v=" Texas"/>
    <n v="2011"/>
    <x v="134"/>
    <n v="4025409"/>
    <n v="2003555"/>
    <n v="2021854"/>
    <n v="334108"/>
    <n v="313981"/>
    <n v="297880"/>
    <n v="293854"/>
    <n v="293854"/>
    <n v="334108"/>
    <n v="313981"/>
    <n v="305931"/>
    <n v="277753"/>
    <n v="277753"/>
    <n v="265676"/>
    <n v="217372"/>
    <n v="169067"/>
    <n v="112711"/>
    <n v="76482"/>
    <n v="56355"/>
    <n v="40254"/>
    <n v="36228"/>
  </r>
  <r>
    <s v="Harrison County"/>
    <s v=" Texas"/>
    <n v="2011"/>
    <x v="134"/>
    <n v="64999"/>
    <n v="32153"/>
    <n v="32846"/>
    <n v="4614"/>
    <n v="4874"/>
    <n v="4354"/>
    <n v="4809"/>
    <n v="4224"/>
    <n v="3964"/>
    <n v="3769"/>
    <n v="3899"/>
    <n v="4289"/>
    <n v="4809"/>
    <n v="4809"/>
    <n v="4354"/>
    <n v="3704"/>
    <n v="2859"/>
    <n v="2014"/>
    <n v="1819"/>
    <n v="974"/>
    <n v="974"/>
  </r>
  <r>
    <s v="Hartley County"/>
    <s v=" Texas"/>
    <n v="2011"/>
    <x v="134"/>
    <n v="5974"/>
    <n v="3685"/>
    <n v="2289"/>
    <n v="310"/>
    <n v="424"/>
    <n v="334"/>
    <n v="310"/>
    <n v="107"/>
    <n v="459"/>
    <n v="525"/>
    <n v="525"/>
    <n v="519"/>
    <n v="663"/>
    <n v="430"/>
    <n v="316"/>
    <n v="292"/>
    <n v="238"/>
    <n v="161"/>
    <n v="161"/>
    <n v="83"/>
    <n v="107"/>
  </r>
  <r>
    <s v="Haskell County"/>
    <s v=" Texas"/>
    <n v="2011"/>
    <x v="134"/>
    <n v="5877"/>
    <n v="2954"/>
    <n v="2923"/>
    <n v="329"/>
    <n v="293"/>
    <n v="393"/>
    <n v="399"/>
    <n v="229"/>
    <n v="240"/>
    <n v="434"/>
    <n v="282"/>
    <n v="370"/>
    <n v="405"/>
    <n v="440"/>
    <n v="299"/>
    <n v="487"/>
    <n v="240"/>
    <n v="352"/>
    <n v="252"/>
    <n v="252"/>
    <n v="170"/>
  </r>
  <r>
    <s v="Hays County"/>
    <s v=" Texas"/>
    <n v="2011"/>
    <x v="134"/>
    <n v="152827"/>
    <n v="76090"/>
    <n v="76737"/>
    <n v="10392"/>
    <n v="10697"/>
    <n v="10086"/>
    <n v="14824"/>
    <n v="19561"/>
    <n v="10697"/>
    <n v="9933"/>
    <n v="10545"/>
    <n v="9169"/>
    <n v="9933"/>
    <n v="9475"/>
    <n v="8099"/>
    <n v="6877"/>
    <n v="4584"/>
    <n v="3056"/>
    <n v="2445"/>
    <n v="1833"/>
    <n v="1069"/>
  </r>
  <r>
    <s v="Henderson County"/>
    <s v=" Texas"/>
    <n v="2011"/>
    <x v="134"/>
    <n v="78394"/>
    <n v="38519"/>
    <n v="39875"/>
    <n v="4703"/>
    <n v="5174"/>
    <n v="4938"/>
    <n v="5095"/>
    <n v="4233"/>
    <n v="4154"/>
    <n v="3919"/>
    <n v="4076"/>
    <n v="5252"/>
    <n v="5565"/>
    <n v="5565"/>
    <n v="5174"/>
    <n v="5487"/>
    <n v="5252"/>
    <n v="3449"/>
    <n v="2665"/>
    <n v="2116"/>
    <n v="1489"/>
  </r>
  <r>
    <s v="Hidalgo County"/>
    <s v=" Texas"/>
    <n v="2011"/>
    <x v="134"/>
    <n v="757453"/>
    <n v="368863"/>
    <n v="388590"/>
    <n v="75745"/>
    <n v="74987"/>
    <n v="70443"/>
    <n v="67413"/>
    <n v="56051"/>
    <n v="53779"/>
    <n v="53021"/>
    <n v="52264"/>
    <n v="46204"/>
    <n v="41659"/>
    <n v="36357"/>
    <n v="30298"/>
    <n v="27268"/>
    <n v="21208"/>
    <n v="17421"/>
    <n v="13634"/>
    <n v="9846"/>
    <n v="7574"/>
  </r>
  <r>
    <s v="Leflore County"/>
    <s v=" Mississippi"/>
    <n v="2011"/>
    <x v="126"/>
    <n v="35033"/>
    <n v="17175"/>
    <n v="17858"/>
    <n v="2312"/>
    <n v="2487"/>
    <n v="2347"/>
    <n v="2312"/>
    <n v="2066"/>
    <n v="1891"/>
    <n v="1856"/>
    <n v="1961"/>
    <n v="2031"/>
    <n v="2417"/>
    <n v="2382"/>
    <n v="2522"/>
    <n v="2066"/>
    <n v="1891"/>
    <n v="1576"/>
    <n v="1261"/>
    <n v="805"/>
    <n v="805"/>
  </r>
  <r>
    <s v="Hockley County"/>
    <s v=" Texas"/>
    <n v="2011"/>
    <x v="134"/>
    <n v="22929"/>
    <n v="11445"/>
    <n v="11484"/>
    <n v="1696"/>
    <n v="1696"/>
    <n v="1719"/>
    <n v="2178"/>
    <n v="1811"/>
    <n v="1490"/>
    <n v="1284"/>
    <n v="1238"/>
    <n v="1306"/>
    <n v="1650"/>
    <n v="1513"/>
    <n v="1444"/>
    <n v="1031"/>
    <n v="871"/>
    <n v="825"/>
    <n v="596"/>
    <n v="298"/>
    <n v="298"/>
  </r>
  <r>
    <s v="Hood County"/>
    <s v=" Texas"/>
    <n v="2011"/>
    <x v="134"/>
    <n v="50569"/>
    <n v="24975"/>
    <n v="25594"/>
    <n v="2882"/>
    <n v="2882"/>
    <n v="2933"/>
    <n v="3286"/>
    <n v="2326"/>
    <n v="2477"/>
    <n v="2376"/>
    <n v="3034"/>
    <n v="2730"/>
    <n v="3691"/>
    <n v="3792"/>
    <n v="3843"/>
    <n v="3893"/>
    <n v="3539"/>
    <n v="2528"/>
    <n v="2225"/>
    <n v="1213"/>
    <n v="910"/>
  </r>
  <r>
    <s v="Hopkins County"/>
    <s v=" Texas"/>
    <n v="2011"/>
    <x v="134"/>
    <n v="34869"/>
    <n v="17294"/>
    <n v="17575"/>
    <n v="2440"/>
    <n v="2545"/>
    <n v="2301"/>
    <n v="2475"/>
    <n v="1952"/>
    <n v="2057"/>
    <n v="1952"/>
    <n v="2127"/>
    <n v="2266"/>
    <n v="2615"/>
    <n v="2440"/>
    <n v="2057"/>
    <n v="2196"/>
    <n v="1743"/>
    <n v="1220"/>
    <n v="976"/>
    <n v="732"/>
    <n v="697"/>
  </r>
  <r>
    <s v="Houston County"/>
    <s v=" Texas"/>
    <n v="2011"/>
    <x v="134"/>
    <n v="23628"/>
    <n v="12299"/>
    <n v="11329"/>
    <n v="1370"/>
    <n v="1275"/>
    <n v="1252"/>
    <n v="1606"/>
    <n v="1252"/>
    <n v="1346"/>
    <n v="1134"/>
    <n v="1134"/>
    <n v="1795"/>
    <n v="1748"/>
    <n v="2173"/>
    <n v="1512"/>
    <n v="1394"/>
    <n v="1323"/>
    <n v="1181"/>
    <n v="803"/>
    <n v="590"/>
    <n v="708"/>
  </r>
  <r>
    <s v="Howard County"/>
    <s v=" Texas"/>
    <n v="2011"/>
    <x v="134"/>
    <n v="34645"/>
    <n v="19566"/>
    <n v="15079"/>
    <n v="2321"/>
    <n v="2390"/>
    <n v="1732"/>
    <n v="2251"/>
    <n v="2321"/>
    <n v="2563"/>
    <n v="2771"/>
    <n v="2217"/>
    <n v="2529"/>
    <n v="2598"/>
    <n v="2598"/>
    <n v="2078"/>
    <n v="1697"/>
    <n v="1489"/>
    <n v="1039"/>
    <n v="900"/>
    <n v="588"/>
    <n v="623"/>
  </r>
  <r>
    <s v="Hudspeth County"/>
    <s v=" Texas"/>
    <n v="2011"/>
    <x v="134"/>
    <n v="3433"/>
    <n v="1900"/>
    <n v="1533"/>
    <n v="257"/>
    <n v="298"/>
    <n v="192"/>
    <n v="477"/>
    <n v="192"/>
    <n v="260"/>
    <n v="127"/>
    <n v="168"/>
    <n v="188"/>
    <n v="164"/>
    <n v="140"/>
    <n v="298"/>
    <n v="175"/>
    <n v="216"/>
    <n v="82"/>
    <n v="85"/>
    <n v="48"/>
    <n v="61"/>
  </r>
  <r>
    <s v="Hunt County"/>
    <s v=" Texas"/>
    <n v="2011"/>
    <x v="134"/>
    <n v="85390"/>
    <n v="42401"/>
    <n v="42989"/>
    <n v="5806"/>
    <n v="6148"/>
    <n v="5806"/>
    <n v="6233"/>
    <n v="5891"/>
    <n v="5123"/>
    <n v="4952"/>
    <n v="5464"/>
    <n v="5635"/>
    <n v="6318"/>
    <n v="6148"/>
    <n v="4952"/>
    <n v="5208"/>
    <n v="3757"/>
    <n v="2988"/>
    <n v="1963"/>
    <n v="1366"/>
    <n v="1537"/>
  </r>
  <r>
    <s v="Hutchinson County"/>
    <s v=" Texas"/>
    <n v="2011"/>
    <x v="134"/>
    <n v="22088"/>
    <n v="10914"/>
    <n v="11174"/>
    <n v="1524"/>
    <n v="1546"/>
    <n v="1612"/>
    <n v="1634"/>
    <n v="1236"/>
    <n v="1347"/>
    <n v="1347"/>
    <n v="1391"/>
    <n v="1192"/>
    <n v="1524"/>
    <n v="1700"/>
    <n v="1568"/>
    <n v="1082"/>
    <n v="993"/>
    <n v="706"/>
    <n v="662"/>
    <n v="618"/>
    <n v="375"/>
  </r>
  <r>
    <s v="Irion County"/>
    <s v=" Texas"/>
    <n v="2011"/>
    <x v="134"/>
    <n v="1526"/>
    <n v="824"/>
    <n v="702"/>
    <n v="54"/>
    <n v="132"/>
    <n v="111"/>
    <n v="71"/>
    <n v="24"/>
    <n v="94"/>
    <n v="100"/>
    <n v="100"/>
    <n v="86"/>
    <n v="140"/>
    <n v="152"/>
    <n v="129"/>
    <n v="106"/>
    <n v="76"/>
    <n v="53"/>
    <n v="21"/>
    <n v="47"/>
    <n v="21"/>
  </r>
  <r>
    <s v="Jack County"/>
    <s v=" Texas"/>
    <n v="2011"/>
    <x v="134"/>
    <n v="9044"/>
    <n v="5261"/>
    <n v="3783"/>
    <n v="452"/>
    <n v="506"/>
    <n v="560"/>
    <n v="759"/>
    <n v="651"/>
    <n v="479"/>
    <n v="624"/>
    <n v="551"/>
    <n v="624"/>
    <n v="732"/>
    <n v="732"/>
    <n v="605"/>
    <n v="443"/>
    <n v="379"/>
    <n v="379"/>
    <n v="208"/>
    <n v="189"/>
    <n v="153"/>
  </r>
  <r>
    <s v="Jackson County"/>
    <s v=" Texas"/>
    <n v="2011"/>
    <x v="134"/>
    <n v="14002"/>
    <n v="6795"/>
    <n v="7207"/>
    <n v="1092"/>
    <n v="952"/>
    <n v="966"/>
    <n v="1008"/>
    <n v="742"/>
    <n v="784"/>
    <n v="742"/>
    <n v="910"/>
    <n v="728"/>
    <n v="1078"/>
    <n v="980"/>
    <n v="1008"/>
    <n v="770"/>
    <n v="588"/>
    <n v="560"/>
    <n v="462"/>
    <n v="364"/>
    <n v="224"/>
  </r>
  <r>
    <s v="Jasper County"/>
    <s v=" Texas"/>
    <n v="2011"/>
    <x v="134"/>
    <n v="35538"/>
    <n v="17448"/>
    <n v="18090"/>
    <n v="2416"/>
    <n v="2665"/>
    <n v="2238"/>
    <n v="2487"/>
    <n v="1741"/>
    <n v="2203"/>
    <n v="1812"/>
    <n v="2238"/>
    <n v="2309"/>
    <n v="2487"/>
    <n v="2523"/>
    <n v="2203"/>
    <n v="2416"/>
    <n v="1776"/>
    <n v="1492"/>
    <n v="1350"/>
    <n v="746"/>
    <n v="497"/>
  </r>
  <r>
    <s v="Jeff Davis County"/>
    <s v=" Texas"/>
    <n v="2011"/>
    <x v="134"/>
    <n v="2328"/>
    <n v="1204"/>
    <n v="1124"/>
    <n v="86"/>
    <n v="162"/>
    <n v="83"/>
    <n v="174"/>
    <n v="86"/>
    <n v="37"/>
    <n v="100"/>
    <n v="81"/>
    <n v="146"/>
    <n v="132"/>
    <n v="272"/>
    <n v="239"/>
    <n v="176"/>
    <n v="202"/>
    <n v="121"/>
    <n v="88"/>
    <n v="39"/>
    <n v="95"/>
  </r>
  <r>
    <s v="Jefferson County"/>
    <s v=" Texas"/>
    <n v="2011"/>
    <x v="134"/>
    <n v="250714"/>
    <n v="128010"/>
    <n v="122704"/>
    <n v="17048"/>
    <n v="16296"/>
    <n v="16547"/>
    <n v="18051"/>
    <n v="19054"/>
    <n v="18552"/>
    <n v="16547"/>
    <n v="15293"/>
    <n v="16547"/>
    <n v="18552"/>
    <n v="18803"/>
    <n v="15293"/>
    <n v="12284"/>
    <n v="9025"/>
    <n v="7019"/>
    <n v="6267"/>
    <n v="5515"/>
    <n v="4262"/>
  </r>
  <r>
    <s v="Thayer County"/>
    <s v=" Nebraska"/>
    <n v="2011"/>
    <x v="130"/>
    <n v="5231"/>
    <n v="3037"/>
    <n v="2194"/>
    <n v="496"/>
    <n v="371"/>
    <n v="277"/>
    <n v="340"/>
    <n v="680"/>
    <n v="292"/>
    <n v="282"/>
    <n v="183"/>
    <n v="381"/>
    <n v="345"/>
    <n v="272"/>
    <n v="198"/>
    <n v="402"/>
    <n v="193"/>
    <n v="277"/>
    <n v="88"/>
    <n v="94"/>
    <n v="52"/>
  </r>
  <r>
    <s v="Jim Wells County"/>
    <s v=" Texas"/>
    <n v="2011"/>
    <x v="134"/>
    <n v="40821"/>
    <n v="20310"/>
    <n v="20511"/>
    <n v="3388"/>
    <n v="2898"/>
    <n v="3592"/>
    <n v="3428"/>
    <n v="2571"/>
    <n v="2490"/>
    <n v="2285"/>
    <n v="2408"/>
    <n v="2571"/>
    <n v="2694"/>
    <n v="2735"/>
    <n v="2530"/>
    <n v="1959"/>
    <n v="1551"/>
    <n v="1306"/>
    <n v="1061"/>
    <n v="775"/>
    <n v="571"/>
  </r>
  <r>
    <s v="Johnson County"/>
    <s v=" Texas"/>
    <n v="2011"/>
    <x v="134"/>
    <n v="149681"/>
    <n v="74988"/>
    <n v="74693"/>
    <n v="10777"/>
    <n v="11375"/>
    <n v="11675"/>
    <n v="11226"/>
    <n v="8831"/>
    <n v="9280"/>
    <n v="9579"/>
    <n v="10777"/>
    <n v="10178"/>
    <n v="11525"/>
    <n v="10627"/>
    <n v="9729"/>
    <n v="7184"/>
    <n v="5987"/>
    <n v="4340"/>
    <n v="3143"/>
    <n v="1945"/>
    <n v="1646"/>
  </r>
  <r>
    <s v="Karnes County"/>
    <s v=" Texas"/>
    <n v="2011"/>
    <x v="134"/>
    <n v="14873"/>
    <n v="8930"/>
    <n v="5943"/>
    <n v="803"/>
    <n v="713"/>
    <n v="862"/>
    <n v="803"/>
    <n v="1204"/>
    <n v="1412"/>
    <n v="1293"/>
    <n v="1160"/>
    <n v="907"/>
    <n v="1055"/>
    <n v="1026"/>
    <n v="907"/>
    <n v="669"/>
    <n v="520"/>
    <n v="475"/>
    <n v="461"/>
    <n v="342"/>
    <n v="267"/>
  </r>
  <r>
    <s v="Kaufman County"/>
    <s v=" Texas"/>
    <n v="2011"/>
    <x v="134"/>
    <n v="101197"/>
    <n v="49791"/>
    <n v="51406"/>
    <n v="7589"/>
    <n v="7994"/>
    <n v="8601"/>
    <n v="7387"/>
    <n v="5565"/>
    <n v="6173"/>
    <n v="6780"/>
    <n v="7286"/>
    <n v="7589"/>
    <n v="7589"/>
    <n v="7184"/>
    <n v="6274"/>
    <n v="4655"/>
    <n v="3946"/>
    <n v="2327"/>
    <n v="1821"/>
    <n v="1315"/>
    <n v="910"/>
  </r>
  <r>
    <s v="Kendall County"/>
    <s v=" Texas"/>
    <n v="2011"/>
    <x v="134"/>
    <n v="32642"/>
    <n v="16145"/>
    <n v="16497"/>
    <n v="1730"/>
    <n v="2056"/>
    <n v="2546"/>
    <n v="2219"/>
    <n v="1501"/>
    <n v="1305"/>
    <n v="1436"/>
    <n v="1795"/>
    <n v="2513"/>
    <n v="2807"/>
    <n v="2480"/>
    <n v="2415"/>
    <n v="2578"/>
    <n v="1730"/>
    <n v="1240"/>
    <n v="881"/>
    <n v="554"/>
    <n v="816"/>
  </r>
  <r>
    <s v="Kenedy County"/>
    <s v=" Texas"/>
    <n v="2011"/>
    <x v="134"/>
    <n v="325"/>
    <n v="140"/>
    <n v="185"/>
    <n v="17"/>
    <n v="8"/>
    <n v="30"/>
    <n v="17"/>
    <n v="4"/>
    <n v="8"/>
    <n v="14"/>
    <n v="7"/>
    <n v="13"/>
    <n v="26"/>
    <n v="34"/>
    <n v="27"/>
    <n v="22"/>
    <n v="5"/>
    <n v="53"/>
    <n v="26"/>
    <n v="4"/>
    <n v="0"/>
  </r>
  <r>
    <s v="Kent County"/>
    <s v=" Texas"/>
    <n v="2011"/>
    <x v="134"/>
    <n v="859"/>
    <n v="397"/>
    <n v="462"/>
    <n v="23"/>
    <n v="60"/>
    <n v="37"/>
    <n v="58"/>
    <n v="54"/>
    <n v="38"/>
    <n v="29"/>
    <n v="22"/>
    <n v="78"/>
    <n v="48"/>
    <n v="52"/>
    <n v="60"/>
    <n v="59"/>
    <n v="60"/>
    <n v="60"/>
    <n v="32"/>
    <n v="43"/>
    <n v="40"/>
  </r>
  <r>
    <s v="Kerr County"/>
    <s v=" Texas"/>
    <n v="2011"/>
    <x v="134"/>
    <n v="49216"/>
    <n v="23792"/>
    <n v="25424"/>
    <n v="2608"/>
    <n v="2756"/>
    <n v="2805"/>
    <n v="3100"/>
    <n v="2805"/>
    <n v="2263"/>
    <n v="2116"/>
    <n v="2313"/>
    <n v="2559"/>
    <n v="3248"/>
    <n v="3395"/>
    <n v="3543"/>
    <n v="3445"/>
    <n v="3248"/>
    <n v="2903"/>
    <n v="2116"/>
    <n v="2116"/>
    <n v="1771"/>
  </r>
  <r>
    <s v="Kimble County"/>
    <s v=" Texas"/>
    <n v="2011"/>
    <x v="134"/>
    <n v="4578"/>
    <n v="2342"/>
    <n v="2236"/>
    <n v="137"/>
    <n v="178"/>
    <n v="476"/>
    <n v="260"/>
    <n v="224"/>
    <n v="119"/>
    <n v="137"/>
    <n v="183"/>
    <n v="260"/>
    <n v="430"/>
    <n v="412"/>
    <n v="508"/>
    <n v="315"/>
    <n v="379"/>
    <n v="164"/>
    <n v="141"/>
    <n v="68"/>
    <n v="178"/>
  </r>
  <r>
    <s v="King County"/>
    <s v=" Texas"/>
    <n v="2011"/>
    <x v="134"/>
    <n v="253"/>
    <n v="120"/>
    <n v="133"/>
    <n v="12"/>
    <n v="6"/>
    <n v="10"/>
    <n v="14"/>
    <n v="1"/>
    <n v="19"/>
    <n v="24"/>
    <n v="30"/>
    <n v="7"/>
    <n v="24"/>
    <n v="26"/>
    <n v="19"/>
    <n v="35"/>
    <n v="0"/>
    <n v="5"/>
    <n v="10"/>
    <n v="0"/>
    <n v="5"/>
  </r>
  <r>
    <s v="Kinney County"/>
    <s v=" Texas"/>
    <n v="2011"/>
    <x v="134"/>
    <n v="3656"/>
    <n v="1863"/>
    <n v="1793"/>
    <n v="241"/>
    <n v="233"/>
    <n v="208"/>
    <n v="263"/>
    <n v="102"/>
    <n v="182"/>
    <n v="292"/>
    <n v="109"/>
    <n v="168"/>
    <n v="219"/>
    <n v="274"/>
    <n v="270"/>
    <n v="274"/>
    <n v="314"/>
    <n v="164"/>
    <n v="182"/>
    <n v="124"/>
    <n v="29"/>
  </r>
  <r>
    <s v="Kleberg County"/>
    <s v=" Texas"/>
    <n v="2011"/>
    <x v="134"/>
    <n v="31823"/>
    <n v="16237"/>
    <n v="15586"/>
    <n v="2386"/>
    <n v="2132"/>
    <n v="1941"/>
    <n v="3118"/>
    <n v="4200"/>
    <n v="2609"/>
    <n v="1654"/>
    <n v="1813"/>
    <n v="1686"/>
    <n v="1845"/>
    <n v="1813"/>
    <n v="1432"/>
    <n v="1559"/>
    <n v="1145"/>
    <n v="827"/>
    <n v="604"/>
    <n v="445"/>
    <n v="572"/>
  </r>
  <r>
    <s v="Donley County"/>
    <s v=" Texas"/>
    <n v="2011"/>
    <x v="134"/>
    <n v="3703"/>
    <n v="1794"/>
    <n v="1909"/>
    <n v="277"/>
    <n v="196"/>
    <n v="311"/>
    <n v="151"/>
    <n v="137"/>
    <n v="299"/>
    <n v="214"/>
    <n v="218"/>
    <n v="188"/>
    <n v="262"/>
    <n v="248"/>
    <n v="174"/>
    <n v="192"/>
    <n v="159"/>
    <n v="214"/>
    <n v="159"/>
    <n v="129"/>
    <n v="166"/>
  </r>
  <r>
    <s v="Lamar County"/>
    <s v=" Texas"/>
    <n v="2011"/>
    <x v="134"/>
    <n v="49681"/>
    <n v="23941"/>
    <n v="25740"/>
    <n v="3229"/>
    <n v="3278"/>
    <n v="3427"/>
    <n v="3775"/>
    <n v="3080"/>
    <n v="2583"/>
    <n v="2583"/>
    <n v="3179"/>
    <n v="3378"/>
    <n v="3427"/>
    <n v="3378"/>
    <n v="3179"/>
    <n v="2931"/>
    <n v="2533"/>
    <n v="2036"/>
    <n v="1540"/>
    <n v="1092"/>
    <n v="943"/>
  </r>
  <r>
    <s v="Lamb County"/>
    <s v=" Texas"/>
    <n v="2011"/>
    <x v="134"/>
    <n v="14063"/>
    <n v="7038"/>
    <n v="7025"/>
    <n v="1223"/>
    <n v="928"/>
    <n v="1307"/>
    <n v="1125"/>
    <n v="801"/>
    <n v="801"/>
    <n v="801"/>
    <n v="590"/>
    <n v="942"/>
    <n v="942"/>
    <n v="900"/>
    <n v="759"/>
    <n v="717"/>
    <n v="632"/>
    <n v="576"/>
    <n v="393"/>
    <n v="309"/>
    <n v="323"/>
  </r>
  <r>
    <s v="Lampasas County"/>
    <s v=" Texas"/>
    <n v="2011"/>
    <x v="134"/>
    <n v="19762"/>
    <n v="9714"/>
    <n v="10048"/>
    <n v="1343"/>
    <n v="1304"/>
    <n v="1482"/>
    <n v="1343"/>
    <n v="1126"/>
    <n v="968"/>
    <n v="790"/>
    <n v="1403"/>
    <n v="1521"/>
    <n v="1501"/>
    <n v="1403"/>
    <n v="1343"/>
    <n v="1205"/>
    <n v="948"/>
    <n v="750"/>
    <n v="454"/>
    <n v="474"/>
    <n v="415"/>
  </r>
  <r>
    <s v="La Salle County"/>
    <s v=" Texas"/>
    <n v="2011"/>
    <x v="134"/>
    <n v="6800"/>
    <n v="3743"/>
    <n v="3057"/>
    <n v="435"/>
    <n v="319"/>
    <n v="591"/>
    <n v="646"/>
    <n v="523"/>
    <n v="584"/>
    <n v="469"/>
    <n v="442"/>
    <n v="544"/>
    <n v="360"/>
    <n v="278"/>
    <n v="360"/>
    <n v="340"/>
    <n v="265"/>
    <n v="231"/>
    <n v="244"/>
    <n v="108"/>
    <n v="34"/>
  </r>
  <r>
    <s v="Lavaca County"/>
    <s v=" Texas"/>
    <n v="2011"/>
    <x v="134"/>
    <n v="19253"/>
    <n v="9342"/>
    <n v="9911"/>
    <n v="1232"/>
    <n v="1443"/>
    <n v="1097"/>
    <n v="1039"/>
    <n v="847"/>
    <n v="1001"/>
    <n v="904"/>
    <n v="1058"/>
    <n v="1039"/>
    <n v="1424"/>
    <n v="1386"/>
    <n v="1424"/>
    <n v="1309"/>
    <n v="1097"/>
    <n v="866"/>
    <n v="693"/>
    <n v="616"/>
    <n v="770"/>
  </r>
  <r>
    <s v="Lee County"/>
    <s v=" Texas"/>
    <n v="2011"/>
    <x v="134"/>
    <n v="16565"/>
    <n v="8501"/>
    <n v="8064"/>
    <n v="1027"/>
    <n v="1043"/>
    <n v="1325"/>
    <n v="1308"/>
    <n v="927"/>
    <n v="828"/>
    <n v="911"/>
    <n v="894"/>
    <n v="1126"/>
    <n v="1176"/>
    <n v="1424"/>
    <n v="1142"/>
    <n v="861"/>
    <n v="811"/>
    <n v="530"/>
    <n v="380"/>
    <n v="579"/>
    <n v="265"/>
  </r>
  <r>
    <s v="Leon County"/>
    <s v=" Texas"/>
    <n v="2011"/>
    <x v="134"/>
    <n v="16757"/>
    <n v="8349"/>
    <n v="8408"/>
    <n v="1022"/>
    <n v="1055"/>
    <n v="988"/>
    <n v="1172"/>
    <n v="670"/>
    <n v="804"/>
    <n v="737"/>
    <n v="871"/>
    <n v="1022"/>
    <n v="1256"/>
    <n v="1290"/>
    <n v="1038"/>
    <n v="1290"/>
    <n v="988"/>
    <n v="1072"/>
    <n v="670"/>
    <n v="385"/>
    <n v="418"/>
  </r>
  <r>
    <s v="Liberty County"/>
    <s v=" Texas"/>
    <n v="2011"/>
    <x v="134"/>
    <n v="75317"/>
    <n v="37080"/>
    <n v="38237"/>
    <n v="5196"/>
    <n v="5347"/>
    <n v="5347"/>
    <n v="5498"/>
    <n v="5196"/>
    <n v="4970"/>
    <n v="4970"/>
    <n v="5498"/>
    <n v="4895"/>
    <n v="5799"/>
    <n v="5498"/>
    <n v="4820"/>
    <n v="3841"/>
    <n v="2786"/>
    <n v="2108"/>
    <n v="1656"/>
    <n v="903"/>
    <n v="903"/>
  </r>
  <r>
    <s v="Limestone County"/>
    <s v=" Texas"/>
    <n v="2011"/>
    <x v="134"/>
    <n v="23282"/>
    <n v="12430"/>
    <n v="10852"/>
    <n v="1536"/>
    <n v="1490"/>
    <n v="1373"/>
    <n v="1559"/>
    <n v="1373"/>
    <n v="1583"/>
    <n v="1443"/>
    <n v="1466"/>
    <n v="1490"/>
    <n v="1722"/>
    <n v="1583"/>
    <n v="1676"/>
    <n v="1303"/>
    <n v="1327"/>
    <n v="745"/>
    <n v="651"/>
    <n v="488"/>
    <n v="465"/>
  </r>
  <r>
    <s v="Lipscomb County"/>
    <s v=" Texas"/>
    <n v="2011"/>
    <x v="134"/>
    <n v="3260"/>
    <n v="1628"/>
    <n v="1632"/>
    <n v="273"/>
    <n v="189"/>
    <n v="299"/>
    <n v="244"/>
    <n v="172"/>
    <n v="228"/>
    <n v="143"/>
    <n v="179"/>
    <n v="224"/>
    <n v="247"/>
    <n v="205"/>
    <n v="185"/>
    <n v="189"/>
    <n v="120"/>
    <n v="117"/>
    <n v="71"/>
    <n v="110"/>
    <n v="52"/>
  </r>
  <r>
    <s v="Live Oak County"/>
    <s v=" Texas"/>
    <n v="2011"/>
    <x v="134"/>
    <n v="11482"/>
    <n v="6316"/>
    <n v="5166"/>
    <n v="539"/>
    <n v="677"/>
    <n v="608"/>
    <n v="746"/>
    <n v="608"/>
    <n v="665"/>
    <n v="723"/>
    <n v="723"/>
    <n v="734"/>
    <n v="953"/>
    <n v="826"/>
    <n v="918"/>
    <n v="620"/>
    <n v="620"/>
    <n v="597"/>
    <n v="332"/>
    <n v="321"/>
    <n v="252"/>
  </r>
  <r>
    <s v="Llano County"/>
    <s v=" Texas"/>
    <n v="2011"/>
    <x v="134"/>
    <n v="19133"/>
    <n v="9245"/>
    <n v="9888"/>
    <n v="784"/>
    <n v="1014"/>
    <n v="688"/>
    <n v="1109"/>
    <n v="593"/>
    <n v="650"/>
    <n v="612"/>
    <n v="765"/>
    <n v="765"/>
    <n v="1243"/>
    <n v="1396"/>
    <n v="1607"/>
    <n v="1970"/>
    <n v="1798"/>
    <n v="1511"/>
    <n v="1071"/>
    <n v="860"/>
    <n v="707"/>
  </r>
  <r>
    <s v="Loving County"/>
    <s v=" Texas"/>
    <n v="2011"/>
    <x v="134"/>
    <n v="62"/>
    <n v="47"/>
    <n v="15"/>
    <n v="0"/>
    <n v="0"/>
    <n v="0"/>
    <n v="0"/>
    <n v="6"/>
    <n v="21"/>
    <n v="5"/>
    <n v="0"/>
    <n v="7"/>
    <n v="14"/>
    <n v="5"/>
    <n v="2"/>
    <n v="0"/>
    <n v="0"/>
    <n v="0"/>
    <n v="0"/>
    <n v="0"/>
    <n v="0"/>
  </r>
  <r>
    <s v="Lubbock County"/>
    <s v=" Texas"/>
    <n v="2011"/>
    <x v="134"/>
    <n v="274359"/>
    <n v="135578"/>
    <n v="138781"/>
    <n v="19753"/>
    <n v="18382"/>
    <n v="17833"/>
    <n v="23594"/>
    <n v="35117"/>
    <n v="21674"/>
    <n v="17010"/>
    <n v="15364"/>
    <n v="15364"/>
    <n v="17010"/>
    <n v="17010"/>
    <n v="14266"/>
    <n v="12071"/>
    <n v="9328"/>
    <n v="6858"/>
    <n v="5761"/>
    <n v="4389"/>
    <n v="4115"/>
  </r>
  <r>
    <s v="Lynn County"/>
    <s v=" Texas"/>
    <n v="2011"/>
    <x v="134"/>
    <n v="5927"/>
    <n v="2933"/>
    <n v="2994"/>
    <n v="420"/>
    <n v="414"/>
    <n v="468"/>
    <n v="509"/>
    <n v="290"/>
    <n v="302"/>
    <n v="343"/>
    <n v="237"/>
    <n v="491"/>
    <n v="438"/>
    <n v="426"/>
    <n v="343"/>
    <n v="296"/>
    <n v="243"/>
    <n v="290"/>
    <n v="201"/>
    <n v="148"/>
    <n v="59"/>
  </r>
  <r>
    <s v="McCulloch County"/>
    <s v=" Texas"/>
    <n v="2011"/>
    <x v="134"/>
    <n v="8242"/>
    <n v="4034"/>
    <n v="4208"/>
    <n v="511"/>
    <n v="535"/>
    <n v="527"/>
    <n v="576"/>
    <n v="362"/>
    <n v="403"/>
    <n v="379"/>
    <n v="601"/>
    <n v="552"/>
    <n v="403"/>
    <n v="568"/>
    <n v="560"/>
    <n v="692"/>
    <n v="370"/>
    <n v="445"/>
    <n v="271"/>
    <n v="271"/>
    <n v="214"/>
  </r>
  <r>
    <s v="McLennan County"/>
    <s v=" Texas"/>
    <n v="2011"/>
    <x v="134"/>
    <n v="232396"/>
    <n v="112930"/>
    <n v="119466"/>
    <n v="16500"/>
    <n v="16035"/>
    <n v="16035"/>
    <n v="21148"/>
    <n v="23704"/>
    <n v="15338"/>
    <n v="13711"/>
    <n v="13478"/>
    <n v="13478"/>
    <n v="15105"/>
    <n v="14873"/>
    <n v="13478"/>
    <n v="10457"/>
    <n v="8598"/>
    <n v="6274"/>
    <n v="4880"/>
    <n v="4415"/>
    <n v="4647"/>
  </r>
  <r>
    <s v="McMullen County"/>
    <s v=" Texas"/>
    <n v="2011"/>
    <x v="134"/>
    <n v="728"/>
    <n v="455"/>
    <n v="273"/>
    <n v="26"/>
    <n v="23"/>
    <n v="21"/>
    <n v="87"/>
    <n v="45"/>
    <n v="31"/>
    <n v="48"/>
    <n v="66"/>
    <n v="42"/>
    <n v="74"/>
    <n v="45"/>
    <n v="18"/>
    <n v="21"/>
    <n v="8"/>
    <n v="99"/>
    <n v="13"/>
    <n v="48"/>
    <n v="3"/>
  </r>
  <r>
    <s v="Madison County"/>
    <s v=" Texas"/>
    <n v="2011"/>
    <x v="134"/>
    <n v="13533"/>
    <n v="7818"/>
    <n v="5715"/>
    <n v="744"/>
    <n v="784"/>
    <n v="798"/>
    <n v="1217"/>
    <n v="1326"/>
    <n v="1082"/>
    <n v="1109"/>
    <n v="866"/>
    <n v="744"/>
    <n v="703"/>
    <n v="798"/>
    <n v="771"/>
    <n v="690"/>
    <n v="581"/>
    <n v="460"/>
    <n v="284"/>
    <n v="257"/>
    <n v="284"/>
  </r>
  <r>
    <s v="Marion County"/>
    <s v=" Texas"/>
    <n v="2011"/>
    <x v="134"/>
    <n v="10678"/>
    <n v="5156"/>
    <n v="5522"/>
    <n v="608"/>
    <n v="576"/>
    <n v="544"/>
    <n v="544"/>
    <n v="384"/>
    <n v="469"/>
    <n v="512"/>
    <n v="395"/>
    <n v="726"/>
    <n v="896"/>
    <n v="896"/>
    <n v="886"/>
    <n v="907"/>
    <n v="790"/>
    <n v="555"/>
    <n v="427"/>
    <n v="256"/>
    <n v="298"/>
  </r>
  <r>
    <s v="Martin County"/>
    <s v=" Texas"/>
    <n v="2011"/>
    <x v="134"/>
    <n v="4704"/>
    <n v="2377"/>
    <n v="2327"/>
    <n v="296"/>
    <n v="333"/>
    <n v="409"/>
    <n v="423"/>
    <n v="395"/>
    <n v="206"/>
    <n v="329"/>
    <n v="235"/>
    <n v="338"/>
    <n v="376"/>
    <n v="291"/>
    <n v="174"/>
    <n v="239"/>
    <n v="244"/>
    <n v="117"/>
    <n v="108"/>
    <n v="42"/>
    <n v="150"/>
  </r>
  <r>
    <s v="Mason County"/>
    <s v=" Texas"/>
    <n v="2011"/>
    <x v="134"/>
    <n v="3950"/>
    <n v="2005"/>
    <n v="1945"/>
    <n v="165"/>
    <n v="201"/>
    <n v="347"/>
    <n v="217"/>
    <n v="193"/>
    <n v="142"/>
    <n v="173"/>
    <n v="165"/>
    <n v="296"/>
    <n v="201"/>
    <n v="165"/>
    <n v="185"/>
    <n v="387"/>
    <n v="197"/>
    <n v="426"/>
    <n v="205"/>
    <n v="134"/>
    <n v="142"/>
  </r>
  <r>
    <s v="Matagorda County"/>
    <s v=" Texas"/>
    <n v="2011"/>
    <x v="134"/>
    <n v="36662"/>
    <n v="18283"/>
    <n v="18379"/>
    <n v="2712"/>
    <n v="2383"/>
    <n v="2896"/>
    <n v="2822"/>
    <n v="2383"/>
    <n v="1943"/>
    <n v="1943"/>
    <n v="2309"/>
    <n v="2089"/>
    <n v="2822"/>
    <n v="2712"/>
    <n v="2273"/>
    <n v="2236"/>
    <n v="1686"/>
    <n v="1246"/>
    <n v="953"/>
    <n v="623"/>
    <n v="696"/>
  </r>
  <r>
    <s v="Maverick County"/>
    <s v=" Texas"/>
    <n v="2011"/>
    <x v="134"/>
    <n v="53389"/>
    <n v="25888"/>
    <n v="27501"/>
    <n v="4751"/>
    <n v="4965"/>
    <n v="5178"/>
    <n v="5018"/>
    <n v="3683"/>
    <n v="3043"/>
    <n v="3256"/>
    <n v="3523"/>
    <n v="3310"/>
    <n v="3096"/>
    <n v="2936"/>
    <n v="2883"/>
    <n v="2082"/>
    <n v="1655"/>
    <n v="1601"/>
    <n v="1014"/>
    <n v="961"/>
    <n v="480"/>
  </r>
  <r>
    <s v="Medina County"/>
    <s v=" Texas"/>
    <n v="2011"/>
    <x v="134"/>
    <n v="45559"/>
    <n v="23295"/>
    <n v="22264"/>
    <n v="2961"/>
    <n v="3234"/>
    <n v="3462"/>
    <n v="3234"/>
    <n v="3189"/>
    <n v="2687"/>
    <n v="2505"/>
    <n v="2596"/>
    <n v="3052"/>
    <n v="3553"/>
    <n v="3416"/>
    <n v="3371"/>
    <n v="2232"/>
    <n v="1731"/>
    <n v="1594"/>
    <n v="1138"/>
    <n v="956"/>
    <n v="546"/>
  </r>
  <r>
    <s v="Menard County"/>
    <s v=" Texas"/>
    <n v="2011"/>
    <x v="134"/>
    <n v="2226"/>
    <n v="1115"/>
    <n v="1111"/>
    <n v="186"/>
    <n v="42"/>
    <n v="171"/>
    <n v="191"/>
    <n v="57"/>
    <n v="109"/>
    <n v="95"/>
    <n v="53"/>
    <n v="160"/>
    <n v="138"/>
    <n v="233"/>
    <n v="189"/>
    <n v="218"/>
    <n v="131"/>
    <n v="82"/>
    <n v="55"/>
    <n v="48"/>
    <n v="64"/>
  </r>
  <r>
    <s v="Midland County"/>
    <s v=" Texas"/>
    <n v="2011"/>
    <x v="134"/>
    <n v="135002"/>
    <n v="66224"/>
    <n v="68778"/>
    <n v="10935"/>
    <n v="10260"/>
    <n v="9855"/>
    <n v="10125"/>
    <n v="9720"/>
    <n v="10395"/>
    <n v="8640"/>
    <n v="7830"/>
    <n v="8505"/>
    <n v="9450"/>
    <n v="10260"/>
    <n v="7830"/>
    <n v="6345"/>
    <n v="4050"/>
    <n v="3510"/>
    <n v="3240"/>
    <n v="2430"/>
    <n v="1620"/>
  </r>
  <r>
    <s v="Milam County"/>
    <s v=" Texas"/>
    <n v="2011"/>
    <x v="134"/>
    <n v="24861"/>
    <n v="12268"/>
    <n v="12593"/>
    <n v="1740"/>
    <n v="1740"/>
    <n v="1939"/>
    <n v="1690"/>
    <n v="1267"/>
    <n v="1267"/>
    <n v="1292"/>
    <n v="1591"/>
    <n v="1342"/>
    <n v="1765"/>
    <n v="1690"/>
    <n v="1441"/>
    <n v="1665"/>
    <n v="1243"/>
    <n v="1093"/>
    <n v="820"/>
    <n v="596"/>
    <n v="646"/>
  </r>
  <r>
    <s v="Mitchell County"/>
    <s v=" Texas"/>
    <n v="2011"/>
    <x v="134"/>
    <n v="9372"/>
    <n v="5821"/>
    <n v="3551"/>
    <n v="534"/>
    <n v="309"/>
    <n v="618"/>
    <n v="656"/>
    <n v="768"/>
    <n v="899"/>
    <n v="890"/>
    <n v="824"/>
    <n v="543"/>
    <n v="646"/>
    <n v="374"/>
    <n v="590"/>
    <n v="412"/>
    <n v="328"/>
    <n v="374"/>
    <n v="243"/>
    <n v="253"/>
    <n v="121"/>
  </r>
  <r>
    <s v="Montague County"/>
    <s v=" Texas"/>
    <n v="2011"/>
    <x v="134"/>
    <n v="19773"/>
    <n v="9712"/>
    <n v="10061"/>
    <n v="1265"/>
    <n v="1265"/>
    <n v="1285"/>
    <n v="1285"/>
    <n v="949"/>
    <n v="949"/>
    <n v="1028"/>
    <n v="1067"/>
    <n v="1324"/>
    <n v="1364"/>
    <n v="1344"/>
    <n v="1206"/>
    <n v="1463"/>
    <n v="1285"/>
    <n v="949"/>
    <n v="889"/>
    <n v="375"/>
    <n v="494"/>
  </r>
  <r>
    <s v="Montgomery County"/>
    <s v=" Texas"/>
    <n v="2011"/>
    <x v="134"/>
    <n v="443622"/>
    <n v="219923"/>
    <n v="223699"/>
    <n v="32828"/>
    <n v="34158"/>
    <n v="35489"/>
    <n v="31940"/>
    <n v="24399"/>
    <n v="27948"/>
    <n v="29279"/>
    <n v="32384"/>
    <n v="31940"/>
    <n v="34158"/>
    <n v="32828"/>
    <n v="27060"/>
    <n v="23511"/>
    <n v="15526"/>
    <n v="11977"/>
    <n v="7541"/>
    <n v="5323"/>
    <n v="4436"/>
  </r>
  <r>
    <s v="Moore County"/>
    <s v=" Texas"/>
    <n v="2011"/>
    <x v="134"/>
    <n v="21379"/>
    <n v="10996"/>
    <n v="10383"/>
    <n v="2052"/>
    <n v="1988"/>
    <n v="1859"/>
    <n v="1710"/>
    <n v="1624"/>
    <n v="1346"/>
    <n v="1282"/>
    <n v="1560"/>
    <n v="1304"/>
    <n v="1325"/>
    <n v="1304"/>
    <n v="1004"/>
    <n v="919"/>
    <n v="384"/>
    <n v="641"/>
    <n v="470"/>
    <n v="406"/>
    <n v="235"/>
  </r>
  <r>
    <s v="Morris County"/>
    <s v=" Texas"/>
    <n v="2011"/>
    <x v="134"/>
    <n v="13017"/>
    <n v="6216"/>
    <n v="6801"/>
    <n v="833"/>
    <n v="741"/>
    <n v="898"/>
    <n v="872"/>
    <n v="624"/>
    <n v="715"/>
    <n v="794"/>
    <n v="611"/>
    <n v="728"/>
    <n v="989"/>
    <n v="950"/>
    <n v="976"/>
    <n v="781"/>
    <n v="741"/>
    <n v="611"/>
    <n v="533"/>
    <n v="221"/>
    <n v="390"/>
  </r>
  <r>
    <s v="Motley County"/>
    <s v=" Texas"/>
    <n v="2011"/>
    <x v="134"/>
    <n v="1030"/>
    <n v="549"/>
    <n v="481"/>
    <n v="66"/>
    <n v="41"/>
    <n v="78"/>
    <n v="101"/>
    <n v="21"/>
    <n v="77"/>
    <n v="41"/>
    <n v="48"/>
    <n v="56"/>
    <n v="56"/>
    <n v="71"/>
    <n v="55"/>
    <n v="59"/>
    <n v="69"/>
    <n v="83"/>
    <n v="51"/>
    <n v="38"/>
    <n v="11"/>
  </r>
  <r>
    <s v="Nacogdoches County"/>
    <s v=" Texas"/>
    <n v="2011"/>
    <x v="134"/>
    <n v="63872"/>
    <n v="30489"/>
    <n v="33383"/>
    <n v="4407"/>
    <n v="3704"/>
    <n v="4343"/>
    <n v="6962"/>
    <n v="8494"/>
    <n v="4215"/>
    <n v="3449"/>
    <n v="2938"/>
    <n v="3768"/>
    <n v="3768"/>
    <n v="3768"/>
    <n v="3640"/>
    <n v="2938"/>
    <n v="2299"/>
    <n v="1724"/>
    <n v="1405"/>
    <n v="1213"/>
    <n v="830"/>
  </r>
  <r>
    <s v="Navarro County"/>
    <s v=" Texas"/>
    <n v="2011"/>
    <x v="134"/>
    <n v="47621"/>
    <n v="23504"/>
    <n v="24117"/>
    <n v="3523"/>
    <n v="3333"/>
    <n v="3857"/>
    <n v="3714"/>
    <n v="2857"/>
    <n v="2714"/>
    <n v="2762"/>
    <n v="2762"/>
    <n v="3285"/>
    <n v="3285"/>
    <n v="3238"/>
    <n v="3000"/>
    <n v="2571"/>
    <n v="2238"/>
    <n v="1523"/>
    <n v="1000"/>
    <n v="904"/>
    <n v="1047"/>
  </r>
  <r>
    <s v="Newton County"/>
    <s v=" Texas"/>
    <n v="2011"/>
    <x v="134"/>
    <n v="14411"/>
    <n v="7394"/>
    <n v="7017"/>
    <n v="792"/>
    <n v="1138"/>
    <n v="778"/>
    <n v="1023"/>
    <n v="763"/>
    <n v="879"/>
    <n v="634"/>
    <n v="1052"/>
    <n v="835"/>
    <n v="1124"/>
    <n v="1138"/>
    <n v="1095"/>
    <n v="821"/>
    <n v="792"/>
    <n v="547"/>
    <n v="518"/>
    <n v="331"/>
    <n v="144"/>
  </r>
  <r>
    <s v="Nolan County"/>
    <s v=" Texas"/>
    <n v="2011"/>
    <x v="134"/>
    <n v="15098"/>
    <n v="7575"/>
    <n v="7523"/>
    <n v="1087"/>
    <n v="1026"/>
    <n v="1026"/>
    <n v="1132"/>
    <n v="905"/>
    <n v="815"/>
    <n v="785"/>
    <n v="996"/>
    <n v="845"/>
    <n v="1071"/>
    <n v="966"/>
    <n v="1011"/>
    <n v="920"/>
    <n v="860"/>
    <n v="528"/>
    <n v="422"/>
    <n v="362"/>
    <n v="301"/>
  </r>
  <r>
    <s v="Nueces County"/>
    <s v=" Texas"/>
    <n v="2011"/>
    <x v="134"/>
    <n v="337182"/>
    <n v="165396"/>
    <n v="171786"/>
    <n v="24277"/>
    <n v="24614"/>
    <n v="24277"/>
    <n v="24951"/>
    <n v="25288"/>
    <n v="24614"/>
    <n v="21242"/>
    <n v="21242"/>
    <n v="20568"/>
    <n v="24277"/>
    <n v="24277"/>
    <n v="20230"/>
    <n v="18207"/>
    <n v="12138"/>
    <n v="9441"/>
    <n v="8092"/>
    <n v="5732"/>
    <n v="5057"/>
  </r>
  <r>
    <s v="Orange County"/>
    <s v=" Texas"/>
    <n v="2011"/>
    <x v="134"/>
    <n v="82184"/>
    <n v="40588"/>
    <n v="41596"/>
    <n v="5341"/>
    <n v="5341"/>
    <n v="6245"/>
    <n v="5917"/>
    <n v="4848"/>
    <n v="5095"/>
    <n v="4520"/>
    <n v="5506"/>
    <n v="5506"/>
    <n v="6245"/>
    <n v="6328"/>
    <n v="5424"/>
    <n v="4437"/>
    <n v="3616"/>
    <n v="2794"/>
    <n v="2465"/>
    <n v="1397"/>
    <n v="1150"/>
  </r>
  <r>
    <s v="Palo Pinto County"/>
    <s v=" Texas"/>
    <n v="2011"/>
    <x v="134"/>
    <n v="27977"/>
    <n v="13747"/>
    <n v="14230"/>
    <n v="1930"/>
    <n v="1790"/>
    <n v="2098"/>
    <n v="1874"/>
    <n v="1622"/>
    <n v="1538"/>
    <n v="1510"/>
    <n v="1594"/>
    <n v="1790"/>
    <n v="1958"/>
    <n v="2182"/>
    <n v="1902"/>
    <n v="1734"/>
    <n v="1370"/>
    <n v="1230"/>
    <n v="867"/>
    <n v="475"/>
    <n v="559"/>
  </r>
  <r>
    <s v="Panola County"/>
    <s v=" Texas"/>
    <n v="2011"/>
    <x v="134"/>
    <n v="23690"/>
    <n v="11485"/>
    <n v="12205"/>
    <n v="1539"/>
    <n v="1729"/>
    <n v="1610"/>
    <n v="1610"/>
    <n v="1445"/>
    <n v="1350"/>
    <n v="1350"/>
    <n v="1184"/>
    <n v="1397"/>
    <n v="1895"/>
    <n v="1753"/>
    <n v="1563"/>
    <n v="1539"/>
    <n v="1231"/>
    <n v="758"/>
    <n v="687"/>
    <n v="592"/>
    <n v="426"/>
  </r>
  <r>
    <s v="Parker County"/>
    <s v=" Texas"/>
    <n v="2011"/>
    <x v="134"/>
    <n v="114764"/>
    <n v="58164"/>
    <n v="56600"/>
    <n v="7230"/>
    <n v="8148"/>
    <n v="8722"/>
    <n v="8836"/>
    <n v="6426"/>
    <n v="6197"/>
    <n v="6541"/>
    <n v="7574"/>
    <n v="8377"/>
    <n v="9754"/>
    <n v="8951"/>
    <n v="7803"/>
    <n v="6426"/>
    <n v="4705"/>
    <n v="3557"/>
    <n v="2524"/>
    <n v="1606"/>
    <n v="1262"/>
  </r>
  <r>
    <s v="Parmer County"/>
    <s v=" Texas"/>
    <n v="2011"/>
    <x v="134"/>
    <n v="10157"/>
    <n v="5187"/>
    <n v="4970"/>
    <n v="883"/>
    <n v="843"/>
    <n v="893"/>
    <n v="802"/>
    <n v="731"/>
    <n v="660"/>
    <n v="599"/>
    <n v="660"/>
    <n v="558"/>
    <n v="670"/>
    <n v="670"/>
    <n v="507"/>
    <n v="457"/>
    <n v="325"/>
    <n v="355"/>
    <n v="233"/>
    <n v="132"/>
    <n v="192"/>
  </r>
  <r>
    <s v="Marshall County"/>
    <s v=" Oklahoma"/>
    <n v="2011"/>
    <x v="113"/>
    <n v="15465"/>
    <n v="8654"/>
    <n v="6811"/>
    <n v="1175"/>
    <n v="958"/>
    <n v="1005"/>
    <n v="1067"/>
    <n v="989"/>
    <n v="1206"/>
    <n v="1128"/>
    <n v="912"/>
    <n v="1190"/>
    <n v="1175"/>
    <n v="1128"/>
    <n v="850"/>
    <n v="835"/>
    <n v="757"/>
    <n v="433"/>
    <n v="309"/>
    <n v="247"/>
    <n v="108"/>
  </r>
  <r>
    <s v="Polk County"/>
    <s v=" Texas"/>
    <n v="2011"/>
    <x v="134"/>
    <n v="45653"/>
    <n v="24362"/>
    <n v="21291"/>
    <n v="2693"/>
    <n v="2556"/>
    <n v="2739"/>
    <n v="2647"/>
    <n v="2602"/>
    <n v="2419"/>
    <n v="2328"/>
    <n v="2876"/>
    <n v="2967"/>
    <n v="3241"/>
    <n v="3332"/>
    <n v="3469"/>
    <n v="3104"/>
    <n v="2739"/>
    <n v="2556"/>
    <n v="1323"/>
    <n v="1232"/>
    <n v="776"/>
  </r>
  <r>
    <s v="Potter County"/>
    <s v=" Texas"/>
    <n v="2011"/>
    <x v="134"/>
    <n v="120626"/>
    <n v="61558"/>
    <n v="59068"/>
    <n v="10373"/>
    <n v="9288"/>
    <n v="8685"/>
    <n v="8323"/>
    <n v="8926"/>
    <n v="9650"/>
    <n v="8323"/>
    <n v="8081"/>
    <n v="7599"/>
    <n v="8202"/>
    <n v="8081"/>
    <n v="6031"/>
    <n v="5669"/>
    <n v="3860"/>
    <n v="2895"/>
    <n v="2533"/>
    <n v="1809"/>
    <n v="2050"/>
  </r>
  <r>
    <s v="Presidio County"/>
    <s v=" Texas"/>
    <n v="2011"/>
    <x v="134"/>
    <n v="7727"/>
    <n v="3700"/>
    <n v="4027"/>
    <n v="571"/>
    <n v="556"/>
    <n v="741"/>
    <n v="548"/>
    <n v="332"/>
    <n v="270"/>
    <n v="455"/>
    <n v="471"/>
    <n v="463"/>
    <n v="525"/>
    <n v="579"/>
    <n v="509"/>
    <n v="378"/>
    <n v="432"/>
    <n v="285"/>
    <n v="224"/>
    <n v="131"/>
    <n v="254"/>
  </r>
  <r>
    <s v="Rains County"/>
    <s v=" Texas"/>
    <n v="2011"/>
    <x v="134"/>
    <n v="10994"/>
    <n v="5649"/>
    <n v="5345"/>
    <n v="560"/>
    <n v="670"/>
    <n v="692"/>
    <n v="802"/>
    <n v="439"/>
    <n v="571"/>
    <n v="494"/>
    <n v="461"/>
    <n v="758"/>
    <n v="879"/>
    <n v="813"/>
    <n v="670"/>
    <n v="1000"/>
    <n v="824"/>
    <n v="571"/>
    <n v="384"/>
    <n v="252"/>
    <n v="142"/>
  </r>
  <r>
    <s v="Randall County"/>
    <s v=" Texas"/>
    <n v="2011"/>
    <x v="134"/>
    <n v="118994"/>
    <n v="57972"/>
    <n v="61022"/>
    <n v="7972"/>
    <n v="7972"/>
    <n v="8329"/>
    <n v="9281"/>
    <n v="9400"/>
    <n v="8091"/>
    <n v="7734"/>
    <n v="7972"/>
    <n v="6901"/>
    <n v="8329"/>
    <n v="8329"/>
    <n v="7377"/>
    <n v="6187"/>
    <n v="4759"/>
    <n v="3450"/>
    <n v="2974"/>
    <n v="1903"/>
    <n v="1665"/>
  </r>
  <r>
    <s v="Schleicher County"/>
    <s v=" Texas"/>
    <n v="2011"/>
    <x v="134"/>
    <n v="3343"/>
    <n v="1750"/>
    <n v="1593"/>
    <n v="247"/>
    <n v="277"/>
    <n v="287"/>
    <n v="280"/>
    <n v="267"/>
    <n v="264"/>
    <n v="143"/>
    <n v="220"/>
    <n v="217"/>
    <n v="200"/>
    <n v="240"/>
    <n v="244"/>
    <n v="130"/>
    <n v="120"/>
    <n v="56"/>
    <n v="40"/>
    <n v="53"/>
    <n v="46"/>
  </r>
  <r>
    <s v="Real County"/>
    <s v=" Texas"/>
    <n v="2011"/>
    <x v="134"/>
    <n v="3314"/>
    <n v="1706"/>
    <n v="1608"/>
    <n v="152"/>
    <n v="139"/>
    <n v="241"/>
    <n v="235"/>
    <n v="99"/>
    <n v="69"/>
    <n v="106"/>
    <n v="192"/>
    <n v="106"/>
    <n v="228"/>
    <n v="145"/>
    <n v="347"/>
    <n v="228"/>
    <n v="285"/>
    <n v="304"/>
    <n v="185"/>
    <n v="96"/>
    <n v="152"/>
  </r>
  <r>
    <s v="Red River County"/>
    <s v=" Texas"/>
    <n v="2011"/>
    <x v="134"/>
    <n v="12879"/>
    <n v="6157"/>
    <n v="6722"/>
    <n v="695"/>
    <n v="785"/>
    <n v="837"/>
    <n v="734"/>
    <n v="605"/>
    <n v="618"/>
    <n v="695"/>
    <n v="875"/>
    <n v="721"/>
    <n v="888"/>
    <n v="914"/>
    <n v="1056"/>
    <n v="901"/>
    <n v="850"/>
    <n v="528"/>
    <n v="476"/>
    <n v="386"/>
    <n v="309"/>
  </r>
  <r>
    <s v="Allen County"/>
    <s v=" Kansas"/>
    <n v="2011"/>
    <x v="112"/>
    <n v="13473"/>
    <n v="8044"/>
    <n v="5429"/>
    <n v="902"/>
    <n v="660"/>
    <n v="970"/>
    <n v="1239"/>
    <n v="1050"/>
    <n v="1050"/>
    <n v="821"/>
    <n v="1050"/>
    <n v="1023"/>
    <n v="862"/>
    <n v="929"/>
    <n v="767"/>
    <n v="525"/>
    <n v="390"/>
    <n v="498"/>
    <n v="404"/>
    <n v="148"/>
    <n v="188"/>
  </r>
  <r>
    <s v="Refugio County"/>
    <s v=" Texas"/>
    <n v="2011"/>
    <x v="134"/>
    <n v="7381"/>
    <n v="3643"/>
    <n v="3738"/>
    <n v="405"/>
    <n v="479"/>
    <n v="516"/>
    <n v="605"/>
    <n v="428"/>
    <n v="302"/>
    <n v="317"/>
    <n v="332"/>
    <n v="634"/>
    <n v="501"/>
    <n v="531"/>
    <n v="494"/>
    <n v="442"/>
    <n v="420"/>
    <n v="369"/>
    <n v="243"/>
    <n v="265"/>
    <n v="95"/>
  </r>
  <r>
    <s v="Roberts County"/>
    <s v=" Texas"/>
    <n v="2011"/>
    <x v="134"/>
    <n v="885"/>
    <n v="410"/>
    <n v="475"/>
    <n v="64"/>
    <n v="8"/>
    <n v="78"/>
    <n v="82"/>
    <n v="24"/>
    <n v="49"/>
    <n v="23"/>
    <n v="40"/>
    <n v="74"/>
    <n v="67"/>
    <n v="106"/>
    <n v="25"/>
    <n v="93"/>
    <n v="51"/>
    <n v="29"/>
    <n v="32"/>
    <n v="15"/>
    <n v="14"/>
  </r>
  <r>
    <s v="Robertson County"/>
    <s v=" Texas"/>
    <n v="2011"/>
    <x v="134"/>
    <n v="16606"/>
    <n v="8287"/>
    <n v="8319"/>
    <n v="1179"/>
    <n v="1145"/>
    <n v="1145"/>
    <n v="1195"/>
    <n v="979"/>
    <n v="846"/>
    <n v="963"/>
    <n v="747"/>
    <n v="1195"/>
    <n v="1179"/>
    <n v="1095"/>
    <n v="1046"/>
    <n v="1095"/>
    <n v="929"/>
    <n v="581"/>
    <n v="481"/>
    <n v="464"/>
    <n v="348"/>
  </r>
  <r>
    <s v="Rockwall County"/>
    <s v=" Texas"/>
    <n v="2011"/>
    <x v="134"/>
    <n v="76349"/>
    <n v="37362"/>
    <n v="38987"/>
    <n v="5649"/>
    <n v="6566"/>
    <n v="6795"/>
    <n v="5649"/>
    <n v="3206"/>
    <n v="4275"/>
    <n v="5497"/>
    <n v="6566"/>
    <n v="5497"/>
    <n v="6489"/>
    <n v="5268"/>
    <n v="3817"/>
    <n v="3970"/>
    <n v="2290"/>
    <n v="2137"/>
    <n v="1297"/>
    <n v="839"/>
    <n v="610"/>
  </r>
  <r>
    <s v="Rusk County"/>
    <s v=" Texas"/>
    <n v="2011"/>
    <x v="134"/>
    <n v="52685"/>
    <n v="27741"/>
    <n v="24944"/>
    <n v="3424"/>
    <n v="3108"/>
    <n v="3582"/>
    <n v="3635"/>
    <n v="3319"/>
    <n v="3740"/>
    <n v="3319"/>
    <n v="3003"/>
    <n v="3793"/>
    <n v="3951"/>
    <n v="3898"/>
    <n v="3424"/>
    <n v="2950"/>
    <n v="2212"/>
    <n v="1685"/>
    <n v="1317"/>
    <n v="1159"/>
    <n v="1106"/>
  </r>
  <r>
    <s v="Sabine County"/>
    <s v=" Texas"/>
    <n v="2011"/>
    <x v="134"/>
    <n v="10686"/>
    <n v="5238"/>
    <n v="5448"/>
    <n v="491"/>
    <n v="630"/>
    <n v="566"/>
    <n v="598"/>
    <n v="523"/>
    <n v="277"/>
    <n v="480"/>
    <n v="641"/>
    <n v="438"/>
    <n v="683"/>
    <n v="758"/>
    <n v="801"/>
    <n v="1015"/>
    <n v="833"/>
    <n v="780"/>
    <n v="502"/>
    <n v="416"/>
    <n v="256"/>
  </r>
  <r>
    <s v="San Augustine County"/>
    <s v=" Texas"/>
    <n v="2011"/>
    <x v="134"/>
    <n v="8949"/>
    <n v="4302"/>
    <n v="4647"/>
    <n v="420"/>
    <n v="483"/>
    <n v="671"/>
    <n v="653"/>
    <n v="438"/>
    <n v="277"/>
    <n v="295"/>
    <n v="286"/>
    <n v="814"/>
    <n v="689"/>
    <n v="545"/>
    <n v="572"/>
    <n v="706"/>
    <n v="554"/>
    <n v="581"/>
    <n v="384"/>
    <n v="250"/>
    <n v="322"/>
  </r>
  <r>
    <s v="San Jacinto County"/>
    <s v=" Texas"/>
    <n v="2011"/>
    <x v="134"/>
    <n v="26192"/>
    <n v="12980"/>
    <n v="13212"/>
    <n v="1650"/>
    <n v="1545"/>
    <n v="2147"/>
    <n v="1623"/>
    <n v="1492"/>
    <n v="1204"/>
    <n v="1204"/>
    <n v="1388"/>
    <n v="1571"/>
    <n v="1781"/>
    <n v="2304"/>
    <n v="1990"/>
    <n v="1781"/>
    <n v="1519"/>
    <n v="1231"/>
    <n v="707"/>
    <n v="550"/>
    <n v="497"/>
  </r>
  <r>
    <s v="San Patricio County"/>
    <s v=" Texas"/>
    <n v="2011"/>
    <x v="134"/>
    <n v="65648"/>
    <n v="32785"/>
    <n v="32863"/>
    <n v="4857"/>
    <n v="4923"/>
    <n v="5383"/>
    <n v="5383"/>
    <n v="4070"/>
    <n v="4004"/>
    <n v="3807"/>
    <n v="4070"/>
    <n v="4267"/>
    <n v="4923"/>
    <n v="4398"/>
    <n v="3741"/>
    <n v="3610"/>
    <n v="2757"/>
    <n v="1838"/>
    <n v="1444"/>
    <n v="1378"/>
    <n v="853"/>
  </r>
  <r>
    <s v="San Saba County"/>
    <s v=" Texas"/>
    <n v="2011"/>
    <x v="134"/>
    <n v="6028"/>
    <n v="3213"/>
    <n v="2815"/>
    <n v="355"/>
    <n v="355"/>
    <n v="452"/>
    <n v="367"/>
    <n v="379"/>
    <n v="355"/>
    <n v="307"/>
    <n v="440"/>
    <n v="373"/>
    <n v="253"/>
    <n v="403"/>
    <n v="343"/>
    <n v="446"/>
    <n v="331"/>
    <n v="259"/>
    <n v="253"/>
    <n v="156"/>
    <n v="192"/>
  </r>
  <r>
    <s v="Scurry County"/>
    <s v=" Texas"/>
    <n v="2011"/>
    <x v="134"/>
    <n v="16717"/>
    <n v="8830"/>
    <n v="7887"/>
    <n v="1237"/>
    <n v="1120"/>
    <n v="1069"/>
    <n v="1120"/>
    <n v="1287"/>
    <n v="1036"/>
    <n v="1003"/>
    <n v="1120"/>
    <n v="1036"/>
    <n v="1270"/>
    <n v="1153"/>
    <n v="1186"/>
    <n v="802"/>
    <n v="651"/>
    <n v="534"/>
    <n v="484"/>
    <n v="334"/>
    <n v="284"/>
  </r>
  <r>
    <s v="Shelby County"/>
    <s v=" Texas"/>
    <n v="2011"/>
    <x v="134"/>
    <n v="25513"/>
    <n v="12591"/>
    <n v="12922"/>
    <n v="1964"/>
    <n v="1734"/>
    <n v="1990"/>
    <n v="1811"/>
    <n v="1683"/>
    <n v="1403"/>
    <n v="1556"/>
    <n v="1326"/>
    <n v="1836"/>
    <n v="1581"/>
    <n v="1760"/>
    <n v="1479"/>
    <n v="1479"/>
    <n v="1071"/>
    <n v="1122"/>
    <n v="739"/>
    <n v="510"/>
    <n v="459"/>
  </r>
  <r>
    <s v="Sherman County"/>
    <s v=" Texas"/>
    <n v="2011"/>
    <x v="134"/>
    <n v="3019"/>
    <n v="1585"/>
    <n v="1434"/>
    <n v="208"/>
    <n v="289"/>
    <n v="244"/>
    <n v="271"/>
    <n v="150"/>
    <n v="120"/>
    <n v="126"/>
    <n v="238"/>
    <n v="238"/>
    <n v="238"/>
    <n v="208"/>
    <n v="132"/>
    <n v="132"/>
    <n v="117"/>
    <n v="63"/>
    <n v="117"/>
    <n v="75"/>
    <n v="45"/>
  </r>
  <r>
    <s v="Smith County"/>
    <s v=" Texas"/>
    <n v="2011"/>
    <x v="134"/>
    <n v="206839"/>
    <n v="99844"/>
    <n v="106995"/>
    <n v="14685"/>
    <n v="14685"/>
    <n v="14478"/>
    <n v="15926"/>
    <n v="15512"/>
    <n v="13651"/>
    <n v="12410"/>
    <n v="12410"/>
    <n v="13030"/>
    <n v="13444"/>
    <n v="13651"/>
    <n v="12203"/>
    <n v="10962"/>
    <n v="8066"/>
    <n v="7446"/>
    <n v="5584"/>
    <n v="4136"/>
    <n v="4136"/>
  </r>
  <r>
    <s v="Somervell County"/>
    <s v=" Texas"/>
    <n v="2011"/>
    <x v="134"/>
    <n v="8320"/>
    <n v="4062"/>
    <n v="4258"/>
    <n v="482"/>
    <n v="499"/>
    <n v="690"/>
    <n v="740"/>
    <n v="357"/>
    <n v="399"/>
    <n v="524"/>
    <n v="565"/>
    <n v="532"/>
    <n v="648"/>
    <n v="574"/>
    <n v="565"/>
    <n v="507"/>
    <n v="249"/>
    <n v="432"/>
    <n v="191"/>
    <n v="241"/>
    <n v="124"/>
  </r>
  <r>
    <s v="Starr County"/>
    <s v=" Texas"/>
    <n v="2011"/>
    <x v="134"/>
    <n v="60525"/>
    <n v="29274"/>
    <n v="31251"/>
    <n v="5749"/>
    <n v="5810"/>
    <n v="5628"/>
    <n v="5689"/>
    <n v="4418"/>
    <n v="3994"/>
    <n v="3752"/>
    <n v="3934"/>
    <n v="3873"/>
    <n v="3389"/>
    <n v="3026"/>
    <n v="2723"/>
    <n v="2239"/>
    <n v="2118"/>
    <n v="1513"/>
    <n v="1271"/>
    <n v="907"/>
    <n v="484"/>
  </r>
  <r>
    <s v="Stonewall County"/>
    <s v=" Texas"/>
    <n v="2011"/>
    <x v="134"/>
    <n v="1396"/>
    <n v="791"/>
    <n v="605"/>
    <n v="54"/>
    <n v="61"/>
    <n v="79"/>
    <n v="93"/>
    <n v="58"/>
    <n v="73"/>
    <n v="53"/>
    <n v="54"/>
    <n v="60"/>
    <n v="106"/>
    <n v="153"/>
    <n v="89"/>
    <n v="121"/>
    <n v="93"/>
    <n v="75"/>
    <n v="68"/>
    <n v="62"/>
    <n v="36"/>
  </r>
  <r>
    <s v="Sutton County"/>
    <s v=" Texas"/>
    <n v="2011"/>
    <x v="134"/>
    <n v="4198"/>
    <n v="1909"/>
    <n v="2289"/>
    <n v="226"/>
    <n v="214"/>
    <n v="403"/>
    <n v="327"/>
    <n v="205"/>
    <n v="298"/>
    <n v="155"/>
    <n v="293"/>
    <n v="159"/>
    <n v="302"/>
    <n v="377"/>
    <n v="327"/>
    <n v="256"/>
    <n v="230"/>
    <n v="121"/>
    <n v="142"/>
    <n v="83"/>
    <n v="71"/>
  </r>
  <r>
    <s v="Trousdale County"/>
    <s v=" Tennessee"/>
    <n v="2011"/>
    <x v="125"/>
    <n v="7808"/>
    <n v="4250"/>
    <n v="3558"/>
    <n v="601"/>
    <n v="609"/>
    <n v="499"/>
    <n v="569"/>
    <n v="554"/>
    <n v="499"/>
    <n v="429"/>
    <n v="452"/>
    <n v="382"/>
    <n v="468"/>
    <n v="554"/>
    <n v="374"/>
    <n v="460"/>
    <n v="366"/>
    <n v="327"/>
    <n v="327"/>
    <n v="242"/>
    <n v="109"/>
  </r>
  <r>
    <s v="Tarrant County"/>
    <s v=" Texas"/>
    <n v="2011"/>
    <x v="134"/>
    <n v="1780700"/>
    <n v="874271"/>
    <n v="906429"/>
    <n v="142456"/>
    <n v="140675"/>
    <n v="135333"/>
    <n v="129991"/>
    <n v="121087"/>
    <n v="135333"/>
    <n v="128210"/>
    <n v="133552"/>
    <n v="129991"/>
    <n v="133552"/>
    <n v="119306"/>
    <n v="94377"/>
    <n v="78350"/>
    <n v="51640"/>
    <n v="37394"/>
    <n v="28491"/>
    <n v="21368"/>
    <n v="19587"/>
  </r>
  <r>
    <s v="Taylor County"/>
    <s v=" Texas"/>
    <n v="2011"/>
    <x v="134"/>
    <n v="130463"/>
    <n v="63408"/>
    <n v="67055"/>
    <n v="9784"/>
    <n v="9132"/>
    <n v="7958"/>
    <n v="10306"/>
    <n v="13437"/>
    <n v="10176"/>
    <n v="7436"/>
    <n v="6914"/>
    <n v="7827"/>
    <n v="8610"/>
    <n v="8480"/>
    <n v="6914"/>
    <n v="6262"/>
    <n v="4827"/>
    <n v="4044"/>
    <n v="3913"/>
    <n v="2087"/>
    <n v="2217"/>
  </r>
  <r>
    <s v="Terrell County"/>
    <s v=" Texas"/>
    <n v="2011"/>
    <x v="134"/>
    <n v="946"/>
    <n v="512"/>
    <n v="434"/>
    <n v="79"/>
    <n v="14"/>
    <n v="35"/>
    <n v="79"/>
    <n v="9"/>
    <n v="35"/>
    <n v="23"/>
    <n v="68"/>
    <n v="102"/>
    <n v="76"/>
    <n v="74"/>
    <n v="47"/>
    <n v="57"/>
    <n v="102"/>
    <n v="34"/>
    <n v="37"/>
    <n v="49"/>
    <n v="19"/>
  </r>
  <r>
    <s v="Terry County"/>
    <s v=" Texas"/>
    <n v="2011"/>
    <x v="134"/>
    <n v="12543"/>
    <n v="6808"/>
    <n v="5735"/>
    <n v="1015"/>
    <n v="928"/>
    <n v="777"/>
    <n v="1003"/>
    <n v="740"/>
    <n v="890"/>
    <n v="852"/>
    <n v="765"/>
    <n v="878"/>
    <n v="689"/>
    <n v="852"/>
    <n v="652"/>
    <n v="689"/>
    <n v="551"/>
    <n v="351"/>
    <n v="363"/>
    <n v="225"/>
    <n v="301"/>
  </r>
  <r>
    <s v="Throckmorton County"/>
    <s v=" Texas"/>
    <n v="2011"/>
    <x v="134"/>
    <n v="1749"/>
    <n v="937"/>
    <n v="812"/>
    <n v="64"/>
    <n v="120"/>
    <n v="83"/>
    <n v="113"/>
    <n v="57"/>
    <n v="40"/>
    <n v="83"/>
    <n v="92"/>
    <n v="106"/>
    <n v="139"/>
    <n v="127"/>
    <n v="146"/>
    <n v="110"/>
    <n v="155"/>
    <n v="99"/>
    <n v="59"/>
    <n v="54"/>
    <n v="87"/>
  </r>
  <r>
    <s v="Titus County"/>
    <s v=" Texas"/>
    <n v="2011"/>
    <x v="134"/>
    <n v="31601"/>
    <n v="15645"/>
    <n v="15956"/>
    <n v="2938"/>
    <n v="2496"/>
    <n v="2686"/>
    <n v="2464"/>
    <n v="2148"/>
    <n v="1927"/>
    <n v="2117"/>
    <n v="2243"/>
    <n v="2022"/>
    <n v="2022"/>
    <n v="1706"/>
    <n v="1580"/>
    <n v="1548"/>
    <n v="1232"/>
    <n v="758"/>
    <n v="663"/>
    <n v="505"/>
    <n v="474"/>
  </r>
  <r>
    <s v="Tom Green County"/>
    <s v=" Texas"/>
    <n v="2011"/>
    <x v="134"/>
    <n v="109135"/>
    <n v="53615"/>
    <n v="55520"/>
    <n v="7639"/>
    <n v="7530"/>
    <n v="6438"/>
    <n v="8949"/>
    <n v="10586"/>
    <n v="8185"/>
    <n v="6220"/>
    <n v="6438"/>
    <n v="5784"/>
    <n v="7202"/>
    <n v="7202"/>
    <n v="6766"/>
    <n v="5456"/>
    <n v="4474"/>
    <n v="3274"/>
    <n v="3274"/>
    <n v="2291"/>
    <n v="1637"/>
  </r>
  <r>
    <s v="Travis County"/>
    <s v=" Texas"/>
    <n v="2011"/>
    <x v="134"/>
    <n v="1007264"/>
    <n v="508763"/>
    <n v="498501"/>
    <n v="75544"/>
    <n v="68493"/>
    <n v="61443"/>
    <n v="66479"/>
    <n v="94682"/>
    <n v="102740"/>
    <n v="89646"/>
    <n v="82595"/>
    <n v="71515"/>
    <n v="68493"/>
    <n v="62450"/>
    <n v="50363"/>
    <n v="40290"/>
    <n v="24174"/>
    <n v="16116"/>
    <n v="13094"/>
    <n v="10072"/>
    <n v="9065"/>
  </r>
  <r>
    <s v="Trinity County"/>
    <s v=" Texas"/>
    <n v="2011"/>
    <x v="134"/>
    <n v="14511"/>
    <n v="6824"/>
    <n v="7687"/>
    <n v="928"/>
    <n v="478"/>
    <n v="1102"/>
    <n v="1189"/>
    <n v="594"/>
    <n v="551"/>
    <n v="551"/>
    <n v="769"/>
    <n v="914"/>
    <n v="957"/>
    <n v="1001"/>
    <n v="1204"/>
    <n v="1001"/>
    <n v="1131"/>
    <n v="740"/>
    <n v="638"/>
    <n v="449"/>
    <n v="261"/>
  </r>
  <r>
    <s v="Tyler County"/>
    <s v=" Texas"/>
    <n v="2011"/>
    <x v="134"/>
    <n v="21600"/>
    <n v="11703"/>
    <n v="9897"/>
    <n v="1101"/>
    <n v="1144"/>
    <n v="1382"/>
    <n v="1360"/>
    <n v="1382"/>
    <n v="1382"/>
    <n v="1404"/>
    <n v="1339"/>
    <n v="1231"/>
    <n v="1468"/>
    <n v="1512"/>
    <n v="1252"/>
    <n v="1555"/>
    <n v="1404"/>
    <n v="907"/>
    <n v="885"/>
    <n v="496"/>
    <n v="410"/>
  </r>
  <r>
    <s v="Upshur County"/>
    <s v=" Texas"/>
    <n v="2011"/>
    <x v="134"/>
    <n v="39056"/>
    <n v="19259"/>
    <n v="19797"/>
    <n v="2460"/>
    <n v="2538"/>
    <n v="2812"/>
    <n v="2733"/>
    <n v="2109"/>
    <n v="1991"/>
    <n v="2148"/>
    <n v="2304"/>
    <n v="2577"/>
    <n v="3007"/>
    <n v="3085"/>
    <n v="2812"/>
    <n v="2382"/>
    <n v="2226"/>
    <n v="1288"/>
    <n v="1210"/>
    <n v="663"/>
    <n v="585"/>
  </r>
  <r>
    <s v="Upton County"/>
    <s v=" Texas"/>
    <n v="2011"/>
    <x v="134"/>
    <n v="3278"/>
    <n v="1561"/>
    <n v="1717"/>
    <n v="252"/>
    <n v="255"/>
    <n v="226"/>
    <n v="258"/>
    <n v="124"/>
    <n v="258"/>
    <n v="150"/>
    <n v="216"/>
    <n v="226"/>
    <n v="196"/>
    <n v="226"/>
    <n v="199"/>
    <n v="232"/>
    <n v="150"/>
    <n v="104"/>
    <n v="65"/>
    <n v="68"/>
    <n v="75"/>
  </r>
  <r>
    <s v="Uvalde County"/>
    <s v=" Texas"/>
    <n v="2011"/>
    <x v="134"/>
    <n v="26330"/>
    <n v="12846"/>
    <n v="13484"/>
    <n v="2027"/>
    <n v="2185"/>
    <n v="2159"/>
    <n v="2185"/>
    <n v="1685"/>
    <n v="1448"/>
    <n v="1448"/>
    <n v="1816"/>
    <n v="1237"/>
    <n v="1606"/>
    <n v="1606"/>
    <n v="1711"/>
    <n v="1290"/>
    <n v="1158"/>
    <n v="816"/>
    <n v="789"/>
    <n v="631"/>
    <n v="473"/>
  </r>
  <r>
    <s v="Van Zandt County"/>
    <s v=" Texas"/>
    <n v="2011"/>
    <x v="134"/>
    <n v="52483"/>
    <n v="25858"/>
    <n v="26625"/>
    <n v="3201"/>
    <n v="3148"/>
    <n v="3936"/>
    <n v="3726"/>
    <n v="2571"/>
    <n v="2624"/>
    <n v="2624"/>
    <n v="2781"/>
    <n v="3673"/>
    <n v="3726"/>
    <n v="3883"/>
    <n v="3778"/>
    <n v="3306"/>
    <n v="2466"/>
    <n v="2886"/>
    <n v="1784"/>
    <n v="1207"/>
    <n v="1102"/>
  </r>
  <r>
    <s v="Victoria County"/>
    <s v=" Texas"/>
    <n v="2011"/>
    <x v="134"/>
    <n v="86410"/>
    <n v="42139"/>
    <n v="44271"/>
    <n v="6567"/>
    <n v="6653"/>
    <n v="6135"/>
    <n v="6307"/>
    <n v="5443"/>
    <n v="5703"/>
    <n v="5184"/>
    <n v="5184"/>
    <n v="5443"/>
    <n v="6135"/>
    <n v="6221"/>
    <n v="5271"/>
    <n v="4925"/>
    <n v="3456"/>
    <n v="2592"/>
    <n v="2419"/>
    <n v="1468"/>
    <n v="1382"/>
  </r>
  <r>
    <s v="Walker County"/>
    <s v=" Texas"/>
    <n v="2011"/>
    <x v="134"/>
    <n v="66833"/>
    <n v="39784"/>
    <n v="27049"/>
    <n v="3141"/>
    <n v="2940"/>
    <n v="2873"/>
    <n v="5480"/>
    <n v="9757"/>
    <n v="5146"/>
    <n v="4410"/>
    <n v="4544"/>
    <n v="4945"/>
    <n v="5212"/>
    <n v="4611"/>
    <n v="4143"/>
    <n v="2940"/>
    <n v="2272"/>
    <n v="1737"/>
    <n v="1202"/>
    <n v="935"/>
    <n v="601"/>
  </r>
  <r>
    <s v="Waller County"/>
    <s v=" Texas"/>
    <n v="2011"/>
    <x v="134"/>
    <n v="41990"/>
    <n v="20835"/>
    <n v="21155"/>
    <n v="3107"/>
    <n v="2477"/>
    <n v="2981"/>
    <n v="3821"/>
    <n v="5374"/>
    <n v="2351"/>
    <n v="2141"/>
    <n v="2309"/>
    <n v="2687"/>
    <n v="3023"/>
    <n v="2897"/>
    <n v="2561"/>
    <n v="2015"/>
    <n v="1511"/>
    <n v="1007"/>
    <n v="587"/>
    <n v="587"/>
    <n v="503"/>
  </r>
  <r>
    <s v="Ward County"/>
    <s v=" Texas"/>
    <n v="2011"/>
    <x v="134"/>
    <n v="10586"/>
    <n v="5206"/>
    <n v="5380"/>
    <n v="772"/>
    <n v="666"/>
    <n v="931"/>
    <n v="931"/>
    <n v="561"/>
    <n v="688"/>
    <n v="592"/>
    <n v="603"/>
    <n v="624"/>
    <n v="751"/>
    <n v="709"/>
    <n v="635"/>
    <n v="603"/>
    <n v="391"/>
    <n v="402"/>
    <n v="275"/>
    <n v="190"/>
    <n v="275"/>
  </r>
  <r>
    <s v="Washington County"/>
    <s v=" Texas"/>
    <n v="2011"/>
    <x v="134"/>
    <n v="33261"/>
    <n v="16388"/>
    <n v="16873"/>
    <n v="2028"/>
    <n v="2228"/>
    <n v="1862"/>
    <n v="3226"/>
    <n v="1629"/>
    <n v="1762"/>
    <n v="1663"/>
    <n v="1729"/>
    <n v="1962"/>
    <n v="2428"/>
    <n v="2361"/>
    <n v="2161"/>
    <n v="2095"/>
    <n v="1729"/>
    <n v="1263"/>
    <n v="1363"/>
    <n v="931"/>
    <n v="831"/>
  </r>
  <r>
    <s v="Webb County"/>
    <s v=" Texas"/>
    <n v="2011"/>
    <x v="134"/>
    <n v="245762"/>
    <n v="119092"/>
    <n v="126670"/>
    <n v="25067"/>
    <n v="24576"/>
    <n v="23101"/>
    <n v="22610"/>
    <n v="18432"/>
    <n v="17449"/>
    <n v="17203"/>
    <n v="17694"/>
    <n v="15728"/>
    <n v="14254"/>
    <n v="12533"/>
    <n v="9584"/>
    <n v="8355"/>
    <n v="6389"/>
    <n v="4423"/>
    <n v="3440"/>
    <n v="2457"/>
    <n v="2457"/>
  </r>
  <r>
    <s v="Wharton County"/>
    <s v=" Texas"/>
    <n v="2011"/>
    <x v="134"/>
    <n v="41083"/>
    <n v="20146"/>
    <n v="20937"/>
    <n v="3040"/>
    <n v="2875"/>
    <n v="3163"/>
    <n v="3122"/>
    <n v="2464"/>
    <n v="2629"/>
    <n v="2300"/>
    <n v="2341"/>
    <n v="2547"/>
    <n v="2875"/>
    <n v="2957"/>
    <n v="2711"/>
    <n v="2095"/>
    <n v="1725"/>
    <n v="1355"/>
    <n v="1109"/>
    <n v="1027"/>
    <n v="698"/>
  </r>
  <r>
    <s v="Wheeler County"/>
    <s v=" Texas"/>
    <n v="2011"/>
    <x v="134"/>
    <n v="5316"/>
    <n v="2703"/>
    <n v="2613"/>
    <n v="419"/>
    <n v="324"/>
    <n v="318"/>
    <n v="419"/>
    <n v="287"/>
    <n v="255"/>
    <n v="287"/>
    <n v="281"/>
    <n v="356"/>
    <n v="446"/>
    <n v="313"/>
    <n v="377"/>
    <n v="292"/>
    <n v="313"/>
    <n v="228"/>
    <n v="170"/>
    <n v="116"/>
    <n v="106"/>
  </r>
  <r>
    <s v="Wichita County"/>
    <s v=" Texas"/>
    <n v="2011"/>
    <x v="134"/>
    <n v="130835"/>
    <n v="67128"/>
    <n v="63707"/>
    <n v="9027"/>
    <n v="8504"/>
    <n v="7980"/>
    <n v="10466"/>
    <n v="12821"/>
    <n v="10074"/>
    <n v="8242"/>
    <n v="8373"/>
    <n v="7195"/>
    <n v="8896"/>
    <n v="8896"/>
    <n v="7195"/>
    <n v="6410"/>
    <n v="4448"/>
    <n v="4317"/>
    <n v="3663"/>
    <n v="2355"/>
    <n v="2093"/>
  </r>
  <r>
    <s v="Wilbarger County"/>
    <s v=" Texas"/>
    <n v="2011"/>
    <x v="134"/>
    <n v="13548"/>
    <n v="6940"/>
    <n v="6608"/>
    <n v="1016"/>
    <n v="989"/>
    <n v="772"/>
    <n v="1246"/>
    <n v="1029"/>
    <n v="609"/>
    <n v="677"/>
    <n v="799"/>
    <n v="704"/>
    <n v="1056"/>
    <n v="934"/>
    <n v="907"/>
    <n v="663"/>
    <n v="555"/>
    <n v="555"/>
    <n v="460"/>
    <n v="257"/>
    <n v="325"/>
  </r>
  <r>
    <s v="Willacy County"/>
    <s v=" Texas"/>
    <n v="2011"/>
    <x v="134"/>
    <n v="21894"/>
    <n v="11847"/>
    <n v="10047"/>
    <n v="1576"/>
    <n v="1707"/>
    <n v="1510"/>
    <n v="1860"/>
    <n v="1795"/>
    <n v="1795"/>
    <n v="1554"/>
    <n v="1269"/>
    <n v="1554"/>
    <n v="1445"/>
    <n v="1226"/>
    <n v="1182"/>
    <n v="853"/>
    <n v="744"/>
    <n v="634"/>
    <n v="547"/>
    <n v="350"/>
    <n v="306"/>
  </r>
  <r>
    <s v="Williamson County"/>
    <s v=" Texas"/>
    <n v="2011"/>
    <x v="134"/>
    <n v="409913"/>
    <n v="201932"/>
    <n v="207981"/>
    <n v="33202"/>
    <n v="34432"/>
    <n v="32383"/>
    <n v="27874"/>
    <n v="21725"/>
    <n v="28283"/>
    <n v="33612"/>
    <n v="36072"/>
    <n v="32793"/>
    <n v="30743"/>
    <n v="25414"/>
    <n v="20495"/>
    <n v="18036"/>
    <n v="12297"/>
    <n v="9427"/>
    <n v="6558"/>
    <n v="4099"/>
    <n v="3689"/>
  </r>
  <r>
    <s v="Wilson County"/>
    <s v=" Texas"/>
    <n v="2011"/>
    <x v="134"/>
    <n v="42222"/>
    <n v="21025"/>
    <n v="21197"/>
    <n v="2659"/>
    <n v="2871"/>
    <n v="3631"/>
    <n v="3208"/>
    <n v="2026"/>
    <n v="2026"/>
    <n v="2237"/>
    <n v="2659"/>
    <n v="3208"/>
    <n v="3546"/>
    <n v="3251"/>
    <n v="2744"/>
    <n v="2828"/>
    <n v="1815"/>
    <n v="1139"/>
    <n v="1097"/>
    <n v="675"/>
    <n v="506"/>
  </r>
  <r>
    <s v="Wise County"/>
    <s v=" Texas"/>
    <n v="2011"/>
    <x v="134"/>
    <n v="58703"/>
    <n v="29654"/>
    <n v="29049"/>
    <n v="3933"/>
    <n v="4167"/>
    <n v="4578"/>
    <n v="4402"/>
    <n v="3346"/>
    <n v="3522"/>
    <n v="3346"/>
    <n v="3933"/>
    <n v="4109"/>
    <n v="4754"/>
    <n v="4461"/>
    <n v="3933"/>
    <n v="3228"/>
    <n v="2582"/>
    <n v="1643"/>
    <n v="1350"/>
    <n v="821"/>
    <n v="645"/>
  </r>
  <r>
    <s v="Wood County"/>
    <s v=" Texas"/>
    <n v="2011"/>
    <x v="134"/>
    <n v="41840"/>
    <n v="20571"/>
    <n v="21269"/>
    <n v="2217"/>
    <n v="2343"/>
    <n v="2426"/>
    <n v="2510"/>
    <n v="1966"/>
    <n v="1882"/>
    <n v="1840"/>
    <n v="2259"/>
    <n v="2133"/>
    <n v="2761"/>
    <n v="2970"/>
    <n v="3012"/>
    <n v="3681"/>
    <n v="3389"/>
    <n v="2426"/>
    <n v="1840"/>
    <n v="1297"/>
    <n v="878"/>
  </r>
  <r>
    <s v="Yoakum County"/>
    <s v=" Texas"/>
    <n v="2011"/>
    <x v="134"/>
    <n v="7825"/>
    <n v="3826"/>
    <n v="3999"/>
    <n v="743"/>
    <n v="774"/>
    <n v="610"/>
    <n v="727"/>
    <n v="297"/>
    <n v="563"/>
    <n v="555"/>
    <n v="477"/>
    <n v="469"/>
    <n v="500"/>
    <n v="469"/>
    <n v="391"/>
    <n v="367"/>
    <n v="234"/>
    <n v="226"/>
    <n v="187"/>
    <n v="93"/>
    <n v="133"/>
  </r>
  <r>
    <s v="Young County"/>
    <s v=" Texas"/>
    <n v="2011"/>
    <x v="134"/>
    <n v="18351"/>
    <n v="9080"/>
    <n v="9271"/>
    <n v="1211"/>
    <n v="1156"/>
    <n v="1247"/>
    <n v="1174"/>
    <n v="935"/>
    <n v="1064"/>
    <n v="1009"/>
    <n v="880"/>
    <n v="1156"/>
    <n v="1376"/>
    <n v="1302"/>
    <n v="1449"/>
    <n v="1009"/>
    <n v="899"/>
    <n v="752"/>
    <n v="678"/>
    <n v="440"/>
    <n v="568"/>
  </r>
  <r>
    <s v="Beaver County"/>
    <s v=" Utah"/>
    <n v="2011"/>
    <x v="153"/>
    <n v="6495"/>
    <n v="3345"/>
    <n v="3150"/>
    <n v="597"/>
    <n v="565"/>
    <n v="688"/>
    <n v="519"/>
    <n v="305"/>
    <n v="422"/>
    <n v="435"/>
    <n v="350"/>
    <n v="376"/>
    <n v="337"/>
    <n v="396"/>
    <n v="298"/>
    <n v="370"/>
    <n v="311"/>
    <n v="155"/>
    <n v="155"/>
    <n v="77"/>
    <n v="123"/>
  </r>
  <r>
    <s v="Box Elder County"/>
    <s v=" Utah"/>
    <n v="2011"/>
    <x v="153"/>
    <n v="49093"/>
    <n v="24632"/>
    <n v="24461"/>
    <n v="4811"/>
    <n v="4811"/>
    <n v="4369"/>
    <n v="4025"/>
    <n v="2798"/>
    <n v="3338"/>
    <n v="3436"/>
    <n v="3092"/>
    <n v="2405"/>
    <n v="3043"/>
    <n v="2994"/>
    <n v="2503"/>
    <n v="1963"/>
    <n v="1521"/>
    <n v="1423"/>
    <n v="1080"/>
    <n v="736"/>
    <n v="687"/>
  </r>
  <r>
    <s v="Cache County"/>
    <s v=" Utah"/>
    <n v="2011"/>
    <x v="153"/>
    <n v="109752"/>
    <n v="54510"/>
    <n v="55242"/>
    <n v="10975"/>
    <n v="9767"/>
    <n v="8560"/>
    <n v="10316"/>
    <n v="14816"/>
    <n v="9987"/>
    <n v="7902"/>
    <n v="5926"/>
    <n v="5158"/>
    <n v="5158"/>
    <n v="5158"/>
    <n v="4499"/>
    <n v="3182"/>
    <n v="2524"/>
    <n v="1975"/>
    <n v="1646"/>
    <n v="1207"/>
    <n v="1097"/>
  </r>
  <r>
    <s v="Carbon County"/>
    <s v=" Utah"/>
    <n v="2011"/>
    <x v="153"/>
    <n v="21011"/>
    <n v="10387"/>
    <n v="10624"/>
    <n v="1638"/>
    <n v="1407"/>
    <n v="1659"/>
    <n v="1701"/>
    <n v="1386"/>
    <n v="1428"/>
    <n v="1365"/>
    <n v="1218"/>
    <n v="945"/>
    <n v="1302"/>
    <n v="1512"/>
    <n v="1491"/>
    <n v="1050"/>
    <n v="819"/>
    <n v="714"/>
    <n v="504"/>
    <n v="504"/>
    <n v="357"/>
  </r>
  <r>
    <s v="Daggett County"/>
    <s v=" Utah"/>
    <n v="2011"/>
    <x v="153"/>
    <n v="891"/>
    <n v="521"/>
    <n v="370"/>
    <n v="64"/>
    <n v="23"/>
    <n v="25"/>
    <n v="40"/>
    <n v="67"/>
    <n v="72"/>
    <n v="64"/>
    <n v="45"/>
    <n v="18"/>
    <n v="88"/>
    <n v="43"/>
    <n v="78"/>
    <n v="59"/>
    <n v="70"/>
    <n v="65"/>
    <n v="25"/>
    <n v="33"/>
    <n v="3"/>
  </r>
  <r>
    <s v="Davis County"/>
    <s v=" Utah"/>
    <n v="2011"/>
    <x v="153"/>
    <n v="301124"/>
    <n v="151221"/>
    <n v="149903"/>
    <n v="30714"/>
    <n v="29510"/>
    <n v="27402"/>
    <n v="24089"/>
    <n v="20476"/>
    <n v="23186"/>
    <n v="24089"/>
    <n v="19874"/>
    <n v="17766"/>
    <n v="17766"/>
    <n v="16862"/>
    <n v="13550"/>
    <n v="11141"/>
    <n v="7829"/>
    <n v="5721"/>
    <n v="5119"/>
    <n v="3011"/>
    <n v="2710"/>
  </r>
  <r>
    <s v="Duchesne County"/>
    <s v=" Utah"/>
    <n v="2011"/>
    <x v="153"/>
    <n v="18025"/>
    <n v="9177"/>
    <n v="8848"/>
    <n v="1748"/>
    <n v="1676"/>
    <n v="1496"/>
    <n v="1586"/>
    <n v="1243"/>
    <n v="1369"/>
    <n v="1189"/>
    <n v="1099"/>
    <n v="775"/>
    <n v="1153"/>
    <n v="1099"/>
    <n v="937"/>
    <n v="757"/>
    <n v="630"/>
    <n v="504"/>
    <n v="432"/>
    <n v="180"/>
    <n v="144"/>
  </r>
  <r>
    <s v="Emery County"/>
    <s v=" Utah"/>
    <n v="2011"/>
    <x v="153"/>
    <n v="10827"/>
    <n v="5531"/>
    <n v="5296"/>
    <n v="952"/>
    <n v="876"/>
    <n v="1028"/>
    <n v="844"/>
    <n v="595"/>
    <n v="682"/>
    <n v="660"/>
    <n v="541"/>
    <n v="595"/>
    <n v="682"/>
    <n v="768"/>
    <n v="703"/>
    <n v="530"/>
    <n v="519"/>
    <n v="324"/>
    <n v="216"/>
    <n v="227"/>
    <n v="97"/>
  </r>
  <r>
    <s v="Grand County"/>
    <s v=" Utah"/>
    <n v="2011"/>
    <x v="153"/>
    <n v="9096"/>
    <n v="4684"/>
    <n v="4412"/>
    <n v="600"/>
    <n v="545"/>
    <n v="627"/>
    <n v="509"/>
    <n v="518"/>
    <n v="700"/>
    <n v="463"/>
    <n v="636"/>
    <n v="582"/>
    <n v="609"/>
    <n v="782"/>
    <n v="727"/>
    <n v="609"/>
    <n v="372"/>
    <n v="291"/>
    <n v="263"/>
    <n v="191"/>
    <n v="72"/>
  </r>
  <r>
    <s v="Iron County"/>
    <s v=" Utah"/>
    <n v="2011"/>
    <x v="153"/>
    <n v="45383"/>
    <n v="22667"/>
    <n v="22716"/>
    <n v="4084"/>
    <n v="4129"/>
    <n v="3267"/>
    <n v="4810"/>
    <n v="5491"/>
    <n v="3403"/>
    <n v="2768"/>
    <n v="2541"/>
    <n v="1906"/>
    <n v="2269"/>
    <n v="2359"/>
    <n v="2269"/>
    <n v="1633"/>
    <n v="1452"/>
    <n v="1089"/>
    <n v="816"/>
    <n v="544"/>
    <n v="544"/>
  </r>
  <r>
    <s v="Juab County"/>
    <s v=" Utah"/>
    <n v="2011"/>
    <x v="153"/>
    <n v="10089"/>
    <n v="5115"/>
    <n v="4974"/>
    <n v="1018"/>
    <n v="958"/>
    <n v="1140"/>
    <n v="847"/>
    <n v="504"/>
    <n v="635"/>
    <n v="716"/>
    <n v="655"/>
    <n v="595"/>
    <n v="524"/>
    <n v="575"/>
    <n v="504"/>
    <n v="393"/>
    <n v="332"/>
    <n v="221"/>
    <n v="161"/>
    <n v="171"/>
    <n v="121"/>
  </r>
  <r>
    <s v="Kane County"/>
    <s v=" Utah"/>
    <n v="2011"/>
    <x v="153"/>
    <n v="7008"/>
    <n v="3547"/>
    <n v="3461"/>
    <n v="434"/>
    <n v="427"/>
    <n v="434"/>
    <n v="413"/>
    <n v="294"/>
    <n v="336"/>
    <n v="371"/>
    <n v="350"/>
    <n v="336"/>
    <n v="490"/>
    <n v="546"/>
    <n v="665"/>
    <n v="567"/>
    <n v="455"/>
    <n v="350"/>
    <n v="350"/>
    <n v="105"/>
    <n v="84"/>
  </r>
  <r>
    <s v="Millard County"/>
    <s v=" Utah"/>
    <n v="2011"/>
    <x v="153"/>
    <n v="12326"/>
    <n v="6289"/>
    <n v="6037"/>
    <n v="1084"/>
    <n v="1097"/>
    <n v="1060"/>
    <n v="1133"/>
    <n v="603"/>
    <n v="677"/>
    <n v="727"/>
    <n v="751"/>
    <n v="493"/>
    <n v="788"/>
    <n v="838"/>
    <n v="727"/>
    <n v="616"/>
    <n v="493"/>
    <n v="431"/>
    <n v="394"/>
    <n v="234"/>
    <n v="160"/>
  </r>
  <r>
    <s v="Morgan County"/>
    <s v=" Utah"/>
    <n v="2011"/>
    <x v="153"/>
    <n v="9285"/>
    <n v="4711"/>
    <n v="4574"/>
    <n v="863"/>
    <n v="863"/>
    <n v="984"/>
    <n v="752"/>
    <n v="519"/>
    <n v="464"/>
    <n v="547"/>
    <n v="547"/>
    <n v="594"/>
    <n v="640"/>
    <n v="584"/>
    <n v="510"/>
    <n v="427"/>
    <n v="399"/>
    <n v="194"/>
    <n v="241"/>
    <n v="64"/>
    <n v="83"/>
  </r>
  <r>
    <s v="Piute County"/>
    <s v=" Utah"/>
    <n v="2011"/>
    <x v="153"/>
    <n v="1657"/>
    <n v="791"/>
    <n v="866"/>
    <n v="89"/>
    <n v="101"/>
    <n v="142"/>
    <n v="159"/>
    <n v="49"/>
    <n v="39"/>
    <n v="84"/>
    <n v="89"/>
    <n v="97"/>
    <n v="79"/>
    <n v="111"/>
    <n v="124"/>
    <n v="132"/>
    <n v="129"/>
    <n v="76"/>
    <n v="56"/>
    <n v="51"/>
    <n v="41"/>
  </r>
  <r>
    <s v="Robertson County"/>
    <s v=" Kentucky"/>
    <n v="2011"/>
    <x v="119"/>
    <n v="2234"/>
    <n v="1166"/>
    <n v="1068"/>
    <n v="189"/>
    <n v="167"/>
    <n v="185"/>
    <n v="183"/>
    <n v="111"/>
    <n v="149"/>
    <n v="120"/>
    <n v="60"/>
    <n v="136"/>
    <n v="118"/>
    <n v="138"/>
    <n v="122"/>
    <n v="136"/>
    <n v="149"/>
    <n v="98"/>
    <n v="53"/>
    <n v="69"/>
    <n v="40"/>
  </r>
  <r>
    <s v="Salt Lake County"/>
    <s v=" Utah"/>
    <n v="2011"/>
    <x v="153"/>
    <n v="1016455"/>
    <n v="511419"/>
    <n v="505036"/>
    <n v="89448"/>
    <n v="84365"/>
    <n v="77250"/>
    <n v="74201"/>
    <n v="80299"/>
    <n v="91480"/>
    <n v="84365"/>
    <n v="71151"/>
    <n v="63020"/>
    <n v="63020"/>
    <n v="59970"/>
    <n v="51839"/>
    <n v="40658"/>
    <n v="27444"/>
    <n v="20329"/>
    <n v="16263"/>
    <n v="12197"/>
    <n v="11181"/>
  </r>
  <r>
    <s v="Grand County"/>
    <s v=" Colorado"/>
    <n v="2011"/>
    <x v="106"/>
    <n v="14526"/>
    <n v="7303"/>
    <n v="7223"/>
    <n v="1292"/>
    <n v="1409"/>
    <n v="1350"/>
    <n v="1452"/>
    <n v="929"/>
    <n v="842"/>
    <n v="842"/>
    <n v="827"/>
    <n v="842"/>
    <n v="886"/>
    <n v="871"/>
    <n v="769"/>
    <n v="639"/>
    <n v="464"/>
    <n v="435"/>
    <n v="275"/>
    <n v="174"/>
    <n v="217"/>
  </r>
  <r>
    <s v="Sanpete County"/>
    <s v=" Utah"/>
    <n v="2011"/>
    <x v="153"/>
    <n v="27239"/>
    <n v="14243"/>
    <n v="12996"/>
    <n v="2124"/>
    <n v="2397"/>
    <n v="2151"/>
    <n v="3513"/>
    <n v="2369"/>
    <n v="1634"/>
    <n v="1716"/>
    <n v="1443"/>
    <n v="1470"/>
    <n v="1498"/>
    <n v="1361"/>
    <n v="1252"/>
    <n v="1225"/>
    <n v="926"/>
    <n v="871"/>
    <n v="572"/>
    <n v="435"/>
    <n v="245"/>
  </r>
  <r>
    <s v="Sevier County"/>
    <s v=" Utah"/>
    <n v="2011"/>
    <x v="153"/>
    <n v="20667"/>
    <n v="10491"/>
    <n v="10176"/>
    <n v="1777"/>
    <n v="1860"/>
    <n v="1818"/>
    <n v="1674"/>
    <n v="1136"/>
    <n v="1343"/>
    <n v="1405"/>
    <n v="1074"/>
    <n v="1074"/>
    <n v="1260"/>
    <n v="1198"/>
    <n v="1178"/>
    <n v="930"/>
    <n v="992"/>
    <n v="661"/>
    <n v="599"/>
    <n v="351"/>
    <n v="351"/>
  </r>
  <r>
    <s v="Summit County"/>
    <s v=" Utah"/>
    <n v="2011"/>
    <x v="153"/>
    <n v="35968"/>
    <n v="18245"/>
    <n v="17723"/>
    <n v="2481"/>
    <n v="2841"/>
    <n v="2805"/>
    <n v="2733"/>
    <n v="1618"/>
    <n v="2301"/>
    <n v="2230"/>
    <n v="2661"/>
    <n v="3129"/>
    <n v="3021"/>
    <n v="3165"/>
    <n v="2481"/>
    <n v="1906"/>
    <n v="1258"/>
    <n v="575"/>
    <n v="395"/>
    <n v="287"/>
    <n v="143"/>
  </r>
  <r>
    <s v="Hawkins County"/>
    <s v=" Tennessee"/>
    <n v="2011"/>
    <x v="125"/>
    <n v="56957"/>
    <n v="28584"/>
    <n v="28373"/>
    <n v="5923"/>
    <n v="6151"/>
    <n v="5581"/>
    <n v="4271"/>
    <n v="3075"/>
    <n v="3930"/>
    <n v="4784"/>
    <n v="4271"/>
    <n v="3702"/>
    <n v="3303"/>
    <n v="3189"/>
    <n v="2790"/>
    <n v="1993"/>
    <n v="1310"/>
    <n v="1025"/>
    <n v="683"/>
    <n v="626"/>
    <n v="284"/>
  </r>
  <r>
    <s v="Uintah County"/>
    <s v=" Utah"/>
    <n v="2011"/>
    <x v="153"/>
    <n v="31892"/>
    <n v="16265"/>
    <n v="15627"/>
    <n v="3316"/>
    <n v="2838"/>
    <n v="2806"/>
    <n v="2391"/>
    <n v="2200"/>
    <n v="2870"/>
    <n v="2487"/>
    <n v="1754"/>
    <n v="1849"/>
    <n v="1849"/>
    <n v="1849"/>
    <n v="1562"/>
    <n v="1243"/>
    <n v="924"/>
    <n v="669"/>
    <n v="574"/>
    <n v="414"/>
    <n v="287"/>
  </r>
  <r>
    <s v="Utah County"/>
    <s v=" Utah"/>
    <n v="2011"/>
    <x v="153"/>
    <n v="502465"/>
    <n v="251737"/>
    <n v="250728"/>
    <n v="56276"/>
    <n v="50246"/>
    <n v="43714"/>
    <n v="47734"/>
    <n v="61300"/>
    <n v="44719"/>
    <n v="38689"/>
    <n v="29142"/>
    <n v="25123"/>
    <n v="22108"/>
    <n v="20098"/>
    <n v="16581"/>
    <n v="14069"/>
    <n v="10049"/>
    <n v="8039"/>
    <n v="6532"/>
    <n v="4522"/>
    <n v="4019"/>
  </r>
  <r>
    <s v="Wasatch County"/>
    <s v=" Utah"/>
    <n v="2011"/>
    <x v="153"/>
    <n v="22908"/>
    <n v="11537"/>
    <n v="11371"/>
    <n v="2336"/>
    <n v="2084"/>
    <n v="2222"/>
    <n v="1695"/>
    <n v="1282"/>
    <n v="1259"/>
    <n v="1832"/>
    <n v="1741"/>
    <n v="1489"/>
    <n v="1466"/>
    <n v="1443"/>
    <n v="1030"/>
    <n v="1122"/>
    <n v="687"/>
    <n v="481"/>
    <n v="366"/>
    <n v="251"/>
    <n v="114"/>
  </r>
  <r>
    <s v="Washington County"/>
    <s v=" Utah"/>
    <n v="2011"/>
    <x v="153"/>
    <n v="137020"/>
    <n v="67693"/>
    <n v="69327"/>
    <n v="12605"/>
    <n v="11372"/>
    <n v="11098"/>
    <n v="10413"/>
    <n v="9317"/>
    <n v="9591"/>
    <n v="8495"/>
    <n v="7399"/>
    <n v="6302"/>
    <n v="6713"/>
    <n v="6851"/>
    <n v="6988"/>
    <n v="6851"/>
    <n v="6576"/>
    <n v="5891"/>
    <n v="4247"/>
    <n v="3014"/>
    <n v="3425"/>
  </r>
  <r>
    <s v="Wayne County"/>
    <s v=" Utah"/>
    <n v="2011"/>
    <x v="153"/>
    <n v="2735"/>
    <n v="1438"/>
    <n v="1297"/>
    <n v="221"/>
    <n v="322"/>
    <n v="240"/>
    <n v="164"/>
    <n v="71"/>
    <n v="147"/>
    <n v="172"/>
    <n v="202"/>
    <n v="213"/>
    <n v="142"/>
    <n v="210"/>
    <n v="185"/>
    <n v="139"/>
    <n v="106"/>
    <n v="49"/>
    <n v="73"/>
    <n v="46"/>
    <n v="27"/>
  </r>
  <r>
    <s v="Weber County"/>
    <s v=" Utah"/>
    <n v="2011"/>
    <x v="153"/>
    <n v="227199"/>
    <n v="114304"/>
    <n v="112895"/>
    <n v="20447"/>
    <n v="18630"/>
    <n v="18403"/>
    <n v="16812"/>
    <n v="17494"/>
    <n v="18857"/>
    <n v="16812"/>
    <n v="14540"/>
    <n v="12950"/>
    <n v="14086"/>
    <n v="13859"/>
    <n v="11814"/>
    <n v="9087"/>
    <n v="6588"/>
    <n v="5452"/>
    <n v="4771"/>
    <n v="3180"/>
    <n v="2953"/>
  </r>
  <r>
    <s v="Addison County"/>
    <s v=" Vermont"/>
    <n v="2011"/>
    <x v="124"/>
    <n v="36835"/>
    <n v="18484"/>
    <n v="18351"/>
    <n v="1768"/>
    <n v="1878"/>
    <n v="2320"/>
    <n v="3351"/>
    <n v="3020"/>
    <n v="1657"/>
    <n v="1841"/>
    <n v="1989"/>
    <n v="2799"/>
    <n v="2946"/>
    <n v="3094"/>
    <n v="2836"/>
    <n v="2431"/>
    <n v="1620"/>
    <n v="1068"/>
    <n v="810"/>
    <n v="699"/>
    <n v="736"/>
  </r>
  <r>
    <s v="Caledonia County"/>
    <s v=" Vermont"/>
    <n v="2011"/>
    <x v="124"/>
    <n v="31198"/>
    <n v="15405"/>
    <n v="15793"/>
    <n v="1684"/>
    <n v="2059"/>
    <n v="1809"/>
    <n v="2308"/>
    <n v="1903"/>
    <n v="1653"/>
    <n v="1591"/>
    <n v="1934"/>
    <n v="1903"/>
    <n v="2402"/>
    <n v="2527"/>
    <n v="2651"/>
    <n v="2027"/>
    <n v="1497"/>
    <n v="967"/>
    <n v="717"/>
    <n v="779"/>
    <n v="779"/>
  </r>
  <r>
    <s v="Chittenden County"/>
    <s v=" Vermont"/>
    <n v="2011"/>
    <x v="124"/>
    <n v="155666"/>
    <n v="75856"/>
    <n v="79810"/>
    <n v="7783"/>
    <n v="8250"/>
    <n v="9184"/>
    <n v="13698"/>
    <n v="16500"/>
    <n v="10740"/>
    <n v="9339"/>
    <n v="9495"/>
    <n v="11052"/>
    <n v="11986"/>
    <n v="12141"/>
    <n v="9962"/>
    <n v="7938"/>
    <n v="5136"/>
    <n v="4047"/>
    <n v="3113"/>
    <n v="2646"/>
    <n v="2490"/>
  </r>
  <r>
    <s v="Essex County"/>
    <s v=" Vermont"/>
    <n v="2011"/>
    <x v="124"/>
    <n v="6350"/>
    <n v="3204"/>
    <n v="3146"/>
    <n v="279"/>
    <n v="323"/>
    <n v="412"/>
    <n v="400"/>
    <n v="266"/>
    <n v="273"/>
    <n v="260"/>
    <n v="336"/>
    <n v="495"/>
    <n v="508"/>
    <n v="584"/>
    <n v="482"/>
    <n v="533"/>
    <n v="412"/>
    <n v="273"/>
    <n v="247"/>
    <n v="152"/>
    <n v="114"/>
  </r>
  <r>
    <s v="Franklin County"/>
    <s v=" Vermont"/>
    <n v="2011"/>
    <x v="124"/>
    <n v="47687"/>
    <n v="23737"/>
    <n v="23950"/>
    <n v="2956"/>
    <n v="3338"/>
    <n v="3385"/>
    <n v="3338"/>
    <n v="2336"/>
    <n v="2718"/>
    <n v="2956"/>
    <n v="3338"/>
    <n v="3767"/>
    <n v="4053"/>
    <n v="3910"/>
    <n v="3338"/>
    <n v="2575"/>
    <n v="1859"/>
    <n v="1239"/>
    <n v="1192"/>
    <n v="858"/>
    <n v="524"/>
  </r>
  <r>
    <s v="Grand Isle County"/>
    <s v=" Vermont"/>
    <n v="2011"/>
    <x v="124"/>
    <n v="7056"/>
    <n v="3570"/>
    <n v="3486"/>
    <n v="331"/>
    <n v="324"/>
    <n v="465"/>
    <n v="430"/>
    <n v="296"/>
    <n v="282"/>
    <n v="381"/>
    <n v="366"/>
    <n v="613"/>
    <n v="684"/>
    <n v="691"/>
    <n v="599"/>
    <n v="627"/>
    <n v="381"/>
    <n v="218"/>
    <n v="169"/>
    <n v="91"/>
    <n v="84"/>
  </r>
  <r>
    <s v="Lamoille County"/>
    <s v=" Vermont"/>
    <n v="2011"/>
    <x v="124"/>
    <n v="24234"/>
    <n v="12200"/>
    <n v="12034"/>
    <n v="1454"/>
    <n v="1235"/>
    <n v="1744"/>
    <n v="1720"/>
    <n v="1575"/>
    <n v="1332"/>
    <n v="1575"/>
    <n v="1647"/>
    <n v="1696"/>
    <n v="1938"/>
    <n v="1987"/>
    <n v="1817"/>
    <n v="1454"/>
    <n v="1138"/>
    <n v="605"/>
    <n v="557"/>
    <n v="387"/>
    <n v="339"/>
  </r>
  <r>
    <s v="Orleans County"/>
    <s v=" Vermont"/>
    <n v="2011"/>
    <x v="124"/>
    <n v="27247"/>
    <n v="13611"/>
    <n v="13636"/>
    <n v="1444"/>
    <n v="1498"/>
    <n v="1798"/>
    <n v="1771"/>
    <n v="1471"/>
    <n v="1389"/>
    <n v="1498"/>
    <n v="1498"/>
    <n v="1907"/>
    <n v="2043"/>
    <n v="2125"/>
    <n v="2343"/>
    <n v="1743"/>
    <n v="1498"/>
    <n v="1062"/>
    <n v="735"/>
    <n v="790"/>
    <n v="653"/>
  </r>
  <r>
    <s v="Rutland County"/>
    <s v=" Vermont"/>
    <n v="2011"/>
    <x v="124"/>
    <n v="61956"/>
    <n v="30583"/>
    <n v="31373"/>
    <n v="2849"/>
    <n v="3159"/>
    <n v="3717"/>
    <n v="4460"/>
    <n v="4151"/>
    <n v="3035"/>
    <n v="2911"/>
    <n v="3345"/>
    <n v="4398"/>
    <n v="5080"/>
    <n v="5328"/>
    <n v="4894"/>
    <n v="4522"/>
    <n v="3035"/>
    <n v="2292"/>
    <n v="1796"/>
    <n v="1672"/>
    <n v="1301"/>
  </r>
  <r>
    <s v="Washington County"/>
    <s v=" Vermont"/>
    <n v="2011"/>
    <x v="124"/>
    <n v="59426"/>
    <n v="29378"/>
    <n v="30048"/>
    <n v="3149"/>
    <n v="3268"/>
    <n v="3565"/>
    <n v="4219"/>
    <n v="3743"/>
    <n v="3030"/>
    <n v="3387"/>
    <n v="3565"/>
    <n v="4397"/>
    <n v="4754"/>
    <n v="5110"/>
    <n v="5170"/>
    <n v="3565"/>
    <n v="2733"/>
    <n v="1723"/>
    <n v="1604"/>
    <n v="1307"/>
    <n v="1069"/>
  </r>
  <r>
    <s v="Windham County"/>
    <s v=" Vermont"/>
    <n v="2011"/>
    <x v="124"/>
    <n v="44409"/>
    <n v="21731"/>
    <n v="22678"/>
    <n v="2176"/>
    <n v="2442"/>
    <n v="2486"/>
    <n v="3019"/>
    <n v="2575"/>
    <n v="2309"/>
    <n v="2264"/>
    <n v="2264"/>
    <n v="3064"/>
    <n v="3685"/>
    <n v="3996"/>
    <n v="3863"/>
    <n v="3286"/>
    <n v="2087"/>
    <n v="1731"/>
    <n v="1421"/>
    <n v="976"/>
    <n v="843"/>
  </r>
  <r>
    <s v="Windsor County"/>
    <s v=" Vermont"/>
    <n v="2011"/>
    <x v="124"/>
    <n v="56786"/>
    <n v="27867"/>
    <n v="28919"/>
    <n v="2725"/>
    <n v="3123"/>
    <n v="3293"/>
    <n v="3293"/>
    <n v="2555"/>
    <n v="3180"/>
    <n v="2952"/>
    <n v="2725"/>
    <n v="4202"/>
    <n v="4770"/>
    <n v="5053"/>
    <n v="5167"/>
    <n v="3804"/>
    <n v="2952"/>
    <n v="2385"/>
    <n v="1760"/>
    <n v="1362"/>
    <n v="1419"/>
  </r>
  <r>
    <s v="Accomack County"/>
    <s v=" Virginia"/>
    <n v="2011"/>
    <x v="111"/>
    <n v="33701"/>
    <n v="16543"/>
    <n v="17158"/>
    <n v="1988"/>
    <n v="2224"/>
    <n v="1819"/>
    <n v="1988"/>
    <n v="1786"/>
    <n v="1853"/>
    <n v="1685"/>
    <n v="1920"/>
    <n v="1988"/>
    <n v="2493"/>
    <n v="2797"/>
    <n v="2628"/>
    <n v="2291"/>
    <n v="1920"/>
    <n v="1550"/>
    <n v="1381"/>
    <n v="674"/>
    <n v="741"/>
  </r>
  <r>
    <s v="Albemarle County"/>
    <s v=" Virginia"/>
    <n v="2011"/>
    <x v="111"/>
    <n v="97978"/>
    <n v="47061"/>
    <n v="50917"/>
    <n v="5584"/>
    <n v="5780"/>
    <n v="6270"/>
    <n v="8720"/>
    <n v="7348"/>
    <n v="6564"/>
    <n v="5486"/>
    <n v="5780"/>
    <n v="6466"/>
    <n v="6858"/>
    <n v="7446"/>
    <n v="6662"/>
    <n v="5388"/>
    <n v="3821"/>
    <n v="3037"/>
    <n v="2645"/>
    <n v="2155"/>
    <n v="1959"/>
  </r>
  <r>
    <s v="Alleghany County"/>
    <s v=" Virginia"/>
    <n v="2011"/>
    <x v="111"/>
    <n v="16326"/>
    <n v="7979"/>
    <n v="8347"/>
    <n v="750"/>
    <n v="1077"/>
    <n v="1012"/>
    <n v="995"/>
    <n v="734"/>
    <n v="636"/>
    <n v="767"/>
    <n v="881"/>
    <n v="1289"/>
    <n v="1175"/>
    <n v="1273"/>
    <n v="1404"/>
    <n v="1093"/>
    <n v="1142"/>
    <n v="718"/>
    <n v="555"/>
    <n v="408"/>
    <n v="424"/>
  </r>
  <r>
    <s v="Amelia County"/>
    <s v=" Virginia"/>
    <n v="2011"/>
    <x v="111"/>
    <n v="12631"/>
    <n v="6112"/>
    <n v="6519"/>
    <n v="732"/>
    <n v="909"/>
    <n v="707"/>
    <n v="795"/>
    <n v="644"/>
    <n v="568"/>
    <n v="707"/>
    <n v="896"/>
    <n v="846"/>
    <n v="1061"/>
    <n v="1061"/>
    <n v="694"/>
    <n v="922"/>
    <n v="745"/>
    <n v="543"/>
    <n v="391"/>
    <n v="315"/>
    <n v="101"/>
  </r>
  <r>
    <s v="Appomattox County"/>
    <s v=" Virginia"/>
    <n v="2011"/>
    <x v="111"/>
    <n v="14820"/>
    <n v="7318"/>
    <n v="7502"/>
    <n v="726"/>
    <n v="1022"/>
    <n v="963"/>
    <n v="874"/>
    <n v="770"/>
    <n v="904"/>
    <n v="859"/>
    <n v="844"/>
    <n v="933"/>
    <n v="1141"/>
    <n v="1185"/>
    <n v="948"/>
    <n v="1067"/>
    <n v="829"/>
    <n v="592"/>
    <n v="696"/>
    <n v="237"/>
    <n v="222"/>
  </r>
  <r>
    <s v="Arlington County"/>
    <s v=" Virginia"/>
    <n v="2011"/>
    <x v="111"/>
    <n v="202999"/>
    <n v="101187"/>
    <n v="101812"/>
    <n v="11570"/>
    <n v="8931"/>
    <n v="7104"/>
    <n v="7104"/>
    <n v="17254"/>
    <n v="32073"/>
    <n v="23141"/>
    <n v="17051"/>
    <n v="15224"/>
    <n v="13194"/>
    <n v="12179"/>
    <n v="11773"/>
    <n v="8728"/>
    <n v="5683"/>
    <n v="4059"/>
    <n v="3044"/>
    <n v="2029"/>
    <n v="2841"/>
  </r>
  <r>
    <s v="Augusta County"/>
    <s v=" Virginia"/>
    <n v="2011"/>
    <x v="111"/>
    <n v="73526"/>
    <n v="37646"/>
    <n v="35880"/>
    <n v="3896"/>
    <n v="4117"/>
    <n v="4852"/>
    <n v="4779"/>
    <n v="3749"/>
    <n v="3970"/>
    <n v="3970"/>
    <n v="4779"/>
    <n v="5661"/>
    <n v="6102"/>
    <n v="5955"/>
    <n v="5587"/>
    <n v="4852"/>
    <n v="3970"/>
    <n v="2720"/>
    <n v="1911"/>
    <n v="1764"/>
    <n v="1102"/>
  </r>
  <r>
    <s v="Bath County"/>
    <s v=" Virginia"/>
    <n v="2011"/>
    <x v="111"/>
    <n v="4747"/>
    <n v="2251"/>
    <n v="2496"/>
    <n v="327"/>
    <n v="223"/>
    <n v="208"/>
    <n v="265"/>
    <n v="223"/>
    <n v="208"/>
    <n v="147"/>
    <n v="189"/>
    <n v="427"/>
    <n v="322"/>
    <n v="602"/>
    <n v="322"/>
    <n v="275"/>
    <n v="284"/>
    <n v="251"/>
    <n v="270"/>
    <n v="94"/>
    <n v="104"/>
  </r>
  <r>
    <s v="Bedford County"/>
    <s v=" Virginia"/>
    <n v="2011"/>
    <x v="111"/>
    <n v="68275"/>
    <n v="33817"/>
    <n v="34458"/>
    <n v="3413"/>
    <n v="4096"/>
    <n v="4984"/>
    <n v="4437"/>
    <n v="2935"/>
    <n v="2799"/>
    <n v="3277"/>
    <n v="4710"/>
    <n v="4915"/>
    <n v="5735"/>
    <n v="5939"/>
    <n v="5735"/>
    <n v="4574"/>
    <n v="3686"/>
    <n v="2867"/>
    <n v="1979"/>
    <n v="1297"/>
    <n v="887"/>
  </r>
  <r>
    <s v="Bland County"/>
    <s v=" Virginia"/>
    <n v="2011"/>
    <x v="111"/>
    <n v="6871"/>
    <n v="3491"/>
    <n v="3380"/>
    <n v="199"/>
    <n v="288"/>
    <n v="405"/>
    <n v="371"/>
    <n v="329"/>
    <n v="412"/>
    <n v="529"/>
    <n v="405"/>
    <n v="522"/>
    <n v="501"/>
    <n v="625"/>
    <n v="611"/>
    <n v="460"/>
    <n v="371"/>
    <n v="384"/>
    <n v="199"/>
    <n v="130"/>
    <n v="130"/>
  </r>
  <r>
    <s v="Botetourt County"/>
    <s v=" Virginia"/>
    <n v="2011"/>
    <x v="111"/>
    <n v="32956"/>
    <n v="16160"/>
    <n v="16796"/>
    <n v="1614"/>
    <n v="1944"/>
    <n v="2339"/>
    <n v="2175"/>
    <n v="1384"/>
    <n v="1252"/>
    <n v="1450"/>
    <n v="1977"/>
    <n v="2636"/>
    <n v="2900"/>
    <n v="2801"/>
    <n v="2339"/>
    <n v="2834"/>
    <n v="1581"/>
    <n v="1548"/>
    <n v="1153"/>
    <n v="593"/>
    <n v="461"/>
  </r>
  <r>
    <s v="Brunswick County"/>
    <s v=" Virginia"/>
    <n v="2011"/>
    <x v="111"/>
    <n v="17553"/>
    <n v="9253"/>
    <n v="8300"/>
    <n v="842"/>
    <n v="930"/>
    <n v="965"/>
    <n v="1263"/>
    <n v="1211"/>
    <n v="1176"/>
    <n v="1298"/>
    <n v="965"/>
    <n v="1018"/>
    <n v="1281"/>
    <n v="1334"/>
    <n v="1246"/>
    <n v="1140"/>
    <n v="895"/>
    <n v="719"/>
    <n v="614"/>
    <n v="351"/>
    <n v="280"/>
  </r>
  <r>
    <s v="Buchanan County"/>
    <s v=" Virginia"/>
    <n v="2011"/>
    <x v="111"/>
    <n v="24173"/>
    <n v="12305"/>
    <n v="11868"/>
    <n v="1087"/>
    <n v="1305"/>
    <n v="1184"/>
    <n v="1450"/>
    <n v="1305"/>
    <n v="1426"/>
    <n v="1377"/>
    <n v="1571"/>
    <n v="1788"/>
    <n v="2078"/>
    <n v="2054"/>
    <n v="1764"/>
    <n v="1812"/>
    <n v="1377"/>
    <n v="1039"/>
    <n v="749"/>
    <n v="410"/>
    <n v="362"/>
  </r>
  <r>
    <s v="Buckingham County"/>
    <s v=" Virginia"/>
    <n v="2011"/>
    <x v="111"/>
    <n v="17021"/>
    <n v="9848"/>
    <n v="7173"/>
    <n v="902"/>
    <n v="561"/>
    <n v="714"/>
    <n v="612"/>
    <n v="1259"/>
    <n v="1174"/>
    <n v="1072"/>
    <n v="1531"/>
    <n v="1668"/>
    <n v="1497"/>
    <n v="1310"/>
    <n v="1004"/>
    <n v="1310"/>
    <n v="782"/>
    <n v="680"/>
    <n v="357"/>
    <n v="204"/>
    <n v="374"/>
  </r>
  <r>
    <s v="Campbell County"/>
    <s v=" Virginia"/>
    <n v="2011"/>
    <x v="111"/>
    <n v="54485"/>
    <n v="26302"/>
    <n v="28183"/>
    <n v="2942"/>
    <n v="2833"/>
    <n v="3922"/>
    <n v="3813"/>
    <n v="3759"/>
    <n v="2996"/>
    <n v="2778"/>
    <n v="3487"/>
    <n v="3977"/>
    <n v="4249"/>
    <n v="4195"/>
    <n v="3323"/>
    <n v="3813"/>
    <n v="2451"/>
    <n v="2451"/>
    <n v="1471"/>
    <n v="926"/>
    <n v="1253"/>
  </r>
  <r>
    <s v="Caroline County"/>
    <s v=" Virginia"/>
    <n v="2011"/>
    <x v="111"/>
    <n v="28234"/>
    <n v="13981"/>
    <n v="14253"/>
    <n v="1863"/>
    <n v="2061"/>
    <n v="1750"/>
    <n v="1750"/>
    <n v="1637"/>
    <n v="1778"/>
    <n v="1863"/>
    <n v="2061"/>
    <n v="1976"/>
    <n v="2145"/>
    <n v="2174"/>
    <n v="1919"/>
    <n v="1665"/>
    <n v="1355"/>
    <n v="734"/>
    <n v="649"/>
    <n v="395"/>
    <n v="479"/>
  </r>
  <r>
    <s v="Carroll County"/>
    <s v=" Virginia"/>
    <n v="2011"/>
    <x v="111"/>
    <n v="30002"/>
    <n v="14991"/>
    <n v="15011"/>
    <n v="1440"/>
    <n v="1590"/>
    <n v="1740"/>
    <n v="1740"/>
    <n v="1350"/>
    <n v="1560"/>
    <n v="1560"/>
    <n v="1920"/>
    <n v="2160"/>
    <n v="2280"/>
    <n v="2310"/>
    <n v="2100"/>
    <n v="2460"/>
    <n v="1710"/>
    <n v="1590"/>
    <n v="1080"/>
    <n v="690"/>
    <n v="750"/>
  </r>
  <r>
    <s v="Charles City County"/>
    <s v=" Virginia"/>
    <n v="2011"/>
    <x v="111"/>
    <n v="7223"/>
    <n v="3562"/>
    <n v="3661"/>
    <n v="296"/>
    <n v="325"/>
    <n v="462"/>
    <n v="520"/>
    <n v="303"/>
    <n v="325"/>
    <n v="296"/>
    <n v="368"/>
    <n v="570"/>
    <n v="700"/>
    <n v="657"/>
    <n v="534"/>
    <n v="693"/>
    <n v="418"/>
    <n v="288"/>
    <n v="195"/>
    <n v="166"/>
    <n v="108"/>
  </r>
  <r>
    <s v="Charlotte County"/>
    <s v=" Virginia"/>
    <n v="2011"/>
    <x v="111"/>
    <n v="12601"/>
    <n v="6222"/>
    <n v="6379"/>
    <n v="693"/>
    <n v="756"/>
    <n v="894"/>
    <n v="869"/>
    <n v="680"/>
    <n v="604"/>
    <n v="693"/>
    <n v="743"/>
    <n v="667"/>
    <n v="945"/>
    <n v="1008"/>
    <n v="982"/>
    <n v="756"/>
    <n v="806"/>
    <n v="478"/>
    <n v="315"/>
    <n v="390"/>
    <n v="327"/>
  </r>
  <r>
    <s v="Chesterfield County"/>
    <s v=" Virginia"/>
    <n v="2011"/>
    <x v="111"/>
    <n v="313001"/>
    <n v="150992"/>
    <n v="162009"/>
    <n v="20032"/>
    <n v="21597"/>
    <n v="24727"/>
    <n v="24727"/>
    <n v="17528"/>
    <n v="17841"/>
    <n v="20032"/>
    <n v="22849"/>
    <n v="23788"/>
    <n v="25353"/>
    <n v="24414"/>
    <n v="21597"/>
    <n v="16902"/>
    <n v="11581"/>
    <n v="6886"/>
    <n v="5634"/>
    <n v="4069"/>
    <n v="3443"/>
  </r>
  <r>
    <s v="Clarke County"/>
    <s v=" Virginia"/>
    <n v="2011"/>
    <x v="111"/>
    <n v="14081"/>
    <n v="6915"/>
    <n v="7166"/>
    <n v="774"/>
    <n v="760"/>
    <n v="1041"/>
    <n v="830"/>
    <n v="605"/>
    <n v="577"/>
    <n v="647"/>
    <n v="844"/>
    <n v="1168"/>
    <n v="1295"/>
    <n v="1196"/>
    <n v="1013"/>
    <n v="1070"/>
    <n v="732"/>
    <n v="464"/>
    <n v="535"/>
    <n v="267"/>
    <n v="239"/>
  </r>
  <r>
    <s v="Craig County"/>
    <s v=" Virginia"/>
    <n v="2011"/>
    <x v="111"/>
    <n v="5158"/>
    <n v="2536"/>
    <n v="2622"/>
    <n v="366"/>
    <n v="366"/>
    <n v="232"/>
    <n v="366"/>
    <n v="175"/>
    <n v="263"/>
    <n v="232"/>
    <n v="252"/>
    <n v="526"/>
    <n v="381"/>
    <n v="464"/>
    <n v="371"/>
    <n v="412"/>
    <n v="257"/>
    <n v="170"/>
    <n v="118"/>
    <n v="123"/>
    <n v="77"/>
  </r>
  <r>
    <s v="Culpeper County"/>
    <s v=" Virginia"/>
    <n v="2011"/>
    <x v="111"/>
    <n v="46427"/>
    <n v="23544"/>
    <n v="22883"/>
    <n v="3249"/>
    <n v="3714"/>
    <n v="2924"/>
    <n v="3157"/>
    <n v="2414"/>
    <n v="2924"/>
    <n v="3110"/>
    <n v="3714"/>
    <n v="3482"/>
    <n v="3621"/>
    <n v="3203"/>
    <n v="2878"/>
    <n v="2553"/>
    <n v="1996"/>
    <n v="1160"/>
    <n v="928"/>
    <n v="649"/>
    <n v="649"/>
  </r>
  <r>
    <s v="Claiborne County"/>
    <s v=" Mississippi"/>
    <n v="2011"/>
    <x v="126"/>
    <n v="9928"/>
    <n v="4897"/>
    <n v="5031"/>
    <n v="595"/>
    <n v="595"/>
    <n v="694"/>
    <n v="575"/>
    <n v="724"/>
    <n v="536"/>
    <n v="486"/>
    <n v="536"/>
    <n v="843"/>
    <n v="734"/>
    <n v="645"/>
    <n v="555"/>
    <n v="843"/>
    <n v="506"/>
    <n v="407"/>
    <n v="238"/>
    <n v="248"/>
    <n v="168"/>
  </r>
  <r>
    <s v="Dickenson County"/>
    <s v=" Virginia"/>
    <n v="2011"/>
    <x v="111"/>
    <n v="15923"/>
    <n v="7966"/>
    <n v="7957"/>
    <n v="891"/>
    <n v="827"/>
    <n v="1034"/>
    <n v="955"/>
    <n v="780"/>
    <n v="923"/>
    <n v="939"/>
    <n v="780"/>
    <n v="1273"/>
    <n v="1226"/>
    <n v="1321"/>
    <n v="1305"/>
    <n v="987"/>
    <n v="684"/>
    <n v="875"/>
    <n v="461"/>
    <n v="398"/>
    <n v="238"/>
  </r>
  <r>
    <s v="Dinwiddie County"/>
    <s v=" Virginia"/>
    <n v="2011"/>
    <x v="111"/>
    <n v="27714"/>
    <n v="13636"/>
    <n v="14078"/>
    <n v="1579"/>
    <n v="1662"/>
    <n v="1856"/>
    <n v="2161"/>
    <n v="1718"/>
    <n v="1330"/>
    <n v="1413"/>
    <n v="1773"/>
    <n v="2272"/>
    <n v="2383"/>
    <n v="2300"/>
    <n v="1856"/>
    <n v="1662"/>
    <n v="1219"/>
    <n v="1053"/>
    <n v="692"/>
    <n v="415"/>
    <n v="360"/>
  </r>
  <r>
    <s v="Essex County"/>
    <s v=" Virginia"/>
    <n v="2011"/>
    <x v="111"/>
    <n v="11029"/>
    <n v="5323"/>
    <n v="5706"/>
    <n v="606"/>
    <n v="551"/>
    <n v="727"/>
    <n v="783"/>
    <n v="805"/>
    <n v="386"/>
    <n v="397"/>
    <n v="430"/>
    <n v="1102"/>
    <n v="805"/>
    <n v="860"/>
    <n v="772"/>
    <n v="871"/>
    <n v="606"/>
    <n v="386"/>
    <n v="341"/>
    <n v="286"/>
    <n v="286"/>
  </r>
  <r>
    <s v="Fairfax County"/>
    <s v=" Virginia"/>
    <n v="2011"/>
    <x v="111"/>
    <n v="1064735"/>
    <n v="526263"/>
    <n v="538472"/>
    <n v="72401"/>
    <n v="70272"/>
    <n v="71337"/>
    <n v="68143"/>
    <n v="60689"/>
    <n v="77725"/>
    <n v="76660"/>
    <n v="77725"/>
    <n v="87308"/>
    <n v="88373"/>
    <n v="84114"/>
    <n v="69207"/>
    <n v="58560"/>
    <n v="36200"/>
    <n v="24488"/>
    <n v="18100"/>
    <n v="12776"/>
    <n v="11712"/>
  </r>
  <r>
    <s v="Fauquier County"/>
    <s v=" Virginia"/>
    <n v="2011"/>
    <x v="111"/>
    <n v="65008"/>
    <n v="32134"/>
    <n v="32874"/>
    <n v="3900"/>
    <n v="4745"/>
    <n v="4940"/>
    <n v="4615"/>
    <n v="3055"/>
    <n v="2990"/>
    <n v="3315"/>
    <n v="4030"/>
    <n v="5590"/>
    <n v="5915"/>
    <n v="5460"/>
    <n v="4420"/>
    <n v="4030"/>
    <n v="2860"/>
    <n v="1885"/>
    <n v="1235"/>
    <n v="1430"/>
    <n v="650"/>
  </r>
  <r>
    <s v="Floyd County"/>
    <s v=" Virginia"/>
    <n v="2011"/>
    <x v="111"/>
    <n v="15156"/>
    <n v="7487"/>
    <n v="7669"/>
    <n v="909"/>
    <n v="1045"/>
    <n v="788"/>
    <n v="863"/>
    <n v="697"/>
    <n v="757"/>
    <n v="924"/>
    <n v="803"/>
    <n v="1242"/>
    <n v="1121"/>
    <n v="1091"/>
    <n v="954"/>
    <n v="1303"/>
    <n v="879"/>
    <n v="651"/>
    <n v="394"/>
    <n v="394"/>
    <n v="318"/>
  </r>
  <r>
    <s v="Fluvanna County"/>
    <s v=" Virginia"/>
    <n v="2011"/>
    <x v="111"/>
    <n v="25599"/>
    <n v="11750"/>
    <n v="13849"/>
    <n v="1535"/>
    <n v="1868"/>
    <n v="1484"/>
    <n v="1356"/>
    <n v="1126"/>
    <n v="1433"/>
    <n v="1868"/>
    <n v="1843"/>
    <n v="1868"/>
    <n v="2124"/>
    <n v="1894"/>
    <n v="1510"/>
    <n v="1740"/>
    <n v="1203"/>
    <n v="1151"/>
    <n v="870"/>
    <n v="409"/>
    <n v="307"/>
  </r>
  <r>
    <s v="Franklin County"/>
    <s v=" Virginia"/>
    <n v="2011"/>
    <x v="111"/>
    <n v="55621"/>
    <n v="27448"/>
    <n v="28173"/>
    <n v="2947"/>
    <n v="2836"/>
    <n v="3726"/>
    <n v="3670"/>
    <n v="3003"/>
    <n v="2781"/>
    <n v="2836"/>
    <n v="3114"/>
    <n v="3949"/>
    <n v="4560"/>
    <n v="4227"/>
    <n v="4282"/>
    <n v="4171"/>
    <n v="3281"/>
    <n v="2502"/>
    <n v="1724"/>
    <n v="1223"/>
    <n v="834"/>
  </r>
  <r>
    <s v="Frederick County"/>
    <s v=" Virginia"/>
    <n v="2011"/>
    <x v="111"/>
    <n v="77277"/>
    <n v="38537"/>
    <n v="38740"/>
    <n v="4945"/>
    <n v="5563"/>
    <n v="5563"/>
    <n v="5332"/>
    <n v="4172"/>
    <n v="4482"/>
    <n v="4636"/>
    <n v="5563"/>
    <n v="6259"/>
    <n v="6568"/>
    <n v="5641"/>
    <n v="4404"/>
    <n v="4559"/>
    <n v="3554"/>
    <n v="2163"/>
    <n v="1854"/>
    <n v="1236"/>
    <n v="850"/>
  </r>
  <r>
    <s v="Knott County"/>
    <s v=" Kentucky"/>
    <n v="2011"/>
    <x v="119"/>
    <n v="17197"/>
    <n v="8447"/>
    <n v="8750"/>
    <n v="928"/>
    <n v="945"/>
    <n v="1152"/>
    <n v="1066"/>
    <n v="877"/>
    <n v="825"/>
    <n v="928"/>
    <n v="1100"/>
    <n v="1324"/>
    <n v="1272"/>
    <n v="1238"/>
    <n v="1203"/>
    <n v="1324"/>
    <n v="945"/>
    <n v="722"/>
    <n v="584"/>
    <n v="378"/>
    <n v="378"/>
  </r>
  <r>
    <s v="Gloucester County"/>
    <s v=" Virginia"/>
    <n v="2011"/>
    <x v="111"/>
    <n v="36741"/>
    <n v="18004"/>
    <n v="18737"/>
    <n v="1910"/>
    <n v="2130"/>
    <n v="2571"/>
    <n v="2608"/>
    <n v="1837"/>
    <n v="1947"/>
    <n v="1947"/>
    <n v="2571"/>
    <n v="2535"/>
    <n v="3196"/>
    <n v="3233"/>
    <n v="2829"/>
    <n v="2130"/>
    <n v="1947"/>
    <n v="1249"/>
    <n v="1138"/>
    <n v="440"/>
    <n v="587"/>
  </r>
  <r>
    <s v="Goochland County"/>
    <s v=" Virginia"/>
    <n v="2011"/>
    <x v="111"/>
    <n v="21481"/>
    <n v="10944"/>
    <n v="10537"/>
    <n v="966"/>
    <n v="1245"/>
    <n v="1224"/>
    <n v="1159"/>
    <n v="687"/>
    <n v="945"/>
    <n v="1224"/>
    <n v="1482"/>
    <n v="1868"/>
    <n v="1911"/>
    <n v="2062"/>
    <n v="1696"/>
    <n v="1847"/>
    <n v="1095"/>
    <n v="837"/>
    <n v="579"/>
    <n v="365"/>
    <n v="279"/>
  </r>
  <r>
    <s v="Grayson County"/>
    <s v=" Virginia"/>
    <n v="2011"/>
    <x v="111"/>
    <n v="15702"/>
    <n v="7606"/>
    <n v="8096"/>
    <n v="753"/>
    <n v="879"/>
    <n v="769"/>
    <n v="926"/>
    <n v="690"/>
    <n v="706"/>
    <n v="816"/>
    <n v="1161"/>
    <n v="816"/>
    <n v="1240"/>
    <n v="1224"/>
    <n v="1193"/>
    <n v="1287"/>
    <n v="957"/>
    <n v="816"/>
    <n v="580"/>
    <n v="471"/>
    <n v="423"/>
  </r>
  <r>
    <s v="Greene County"/>
    <s v=" Virginia"/>
    <n v="2011"/>
    <x v="111"/>
    <n v="18291"/>
    <n v="9144"/>
    <n v="9147"/>
    <n v="1243"/>
    <n v="1353"/>
    <n v="1280"/>
    <n v="1115"/>
    <n v="914"/>
    <n v="1152"/>
    <n v="1225"/>
    <n v="1134"/>
    <n v="1499"/>
    <n v="1481"/>
    <n v="1262"/>
    <n v="1225"/>
    <n v="987"/>
    <n v="951"/>
    <n v="493"/>
    <n v="384"/>
    <n v="329"/>
    <n v="201"/>
  </r>
  <r>
    <s v="Greensville County"/>
    <s v=" Virginia"/>
    <n v="2011"/>
    <x v="111"/>
    <n v="12194"/>
    <n v="7652"/>
    <n v="4542"/>
    <n v="512"/>
    <n v="560"/>
    <n v="573"/>
    <n v="682"/>
    <n v="865"/>
    <n v="768"/>
    <n v="902"/>
    <n v="963"/>
    <n v="1304"/>
    <n v="1036"/>
    <n v="999"/>
    <n v="816"/>
    <n v="695"/>
    <n v="451"/>
    <n v="438"/>
    <n v="280"/>
    <n v="158"/>
    <n v="170"/>
  </r>
  <r>
    <s v="Halifax County"/>
    <s v=" Virginia"/>
    <n v="2011"/>
    <x v="111"/>
    <n v="36248"/>
    <n v="17287"/>
    <n v="18961"/>
    <n v="2102"/>
    <n v="1848"/>
    <n v="2682"/>
    <n v="2319"/>
    <n v="1921"/>
    <n v="1558"/>
    <n v="1739"/>
    <n v="2029"/>
    <n v="2319"/>
    <n v="2537"/>
    <n v="2863"/>
    <n v="2972"/>
    <n v="2501"/>
    <n v="1884"/>
    <n v="1848"/>
    <n v="1268"/>
    <n v="1051"/>
    <n v="833"/>
  </r>
  <r>
    <s v="Hanover County"/>
    <s v=" Virginia"/>
    <n v="2011"/>
    <x v="111"/>
    <n v="99638"/>
    <n v="48908"/>
    <n v="50730"/>
    <n v="5480"/>
    <n v="6376"/>
    <n v="8269"/>
    <n v="7672"/>
    <n v="5280"/>
    <n v="4085"/>
    <n v="4782"/>
    <n v="6476"/>
    <n v="8269"/>
    <n v="8967"/>
    <n v="8568"/>
    <n v="6974"/>
    <n v="5679"/>
    <n v="4583"/>
    <n v="2490"/>
    <n v="2490"/>
    <n v="1594"/>
    <n v="1494"/>
  </r>
  <r>
    <s v="Henrico County"/>
    <s v=" Virginia"/>
    <n v="2011"/>
    <x v="111"/>
    <n v="303845"/>
    <n v="142797"/>
    <n v="161048"/>
    <n v="20357"/>
    <n v="20053"/>
    <n v="20661"/>
    <n v="19446"/>
    <n v="18230"/>
    <n v="22484"/>
    <n v="20965"/>
    <n v="20965"/>
    <n v="23396"/>
    <n v="23092"/>
    <n v="22484"/>
    <n v="19446"/>
    <n v="15192"/>
    <n v="10330"/>
    <n v="8203"/>
    <n v="6684"/>
    <n v="6076"/>
    <n v="6076"/>
  </r>
  <r>
    <s v="Henry County"/>
    <s v=" Virginia"/>
    <n v="2011"/>
    <x v="111"/>
    <n v="54524"/>
    <n v="26174"/>
    <n v="28350"/>
    <n v="2998"/>
    <n v="2889"/>
    <n v="3380"/>
    <n v="3271"/>
    <n v="2726"/>
    <n v="2780"/>
    <n v="2726"/>
    <n v="3653"/>
    <n v="3489"/>
    <n v="4307"/>
    <n v="4307"/>
    <n v="3598"/>
    <n v="3980"/>
    <n v="3544"/>
    <n v="2344"/>
    <n v="1799"/>
    <n v="1472"/>
    <n v="1308"/>
  </r>
  <r>
    <s v="Highland County"/>
    <s v=" Virginia"/>
    <n v="2011"/>
    <x v="111"/>
    <n v="2354"/>
    <n v="1141"/>
    <n v="1213"/>
    <n v="42"/>
    <n v="91"/>
    <n v="127"/>
    <n v="94"/>
    <n v="28"/>
    <n v="25"/>
    <n v="68"/>
    <n v="153"/>
    <n v="169"/>
    <n v="167"/>
    <n v="209"/>
    <n v="211"/>
    <n v="317"/>
    <n v="230"/>
    <n v="202"/>
    <n v="112"/>
    <n v="63"/>
    <n v="35"/>
  </r>
  <r>
    <s v="Isle of Wight County"/>
    <s v=" Virginia"/>
    <n v="2011"/>
    <x v="111"/>
    <n v="35092"/>
    <n v="17129"/>
    <n v="17963"/>
    <n v="1894"/>
    <n v="2386"/>
    <n v="2210"/>
    <n v="2245"/>
    <n v="1719"/>
    <n v="1544"/>
    <n v="1649"/>
    <n v="2175"/>
    <n v="2666"/>
    <n v="3333"/>
    <n v="3193"/>
    <n v="2491"/>
    <n v="2596"/>
    <n v="1754"/>
    <n v="1193"/>
    <n v="842"/>
    <n v="596"/>
    <n v="596"/>
  </r>
  <r>
    <s v="James City County"/>
    <s v=" Virginia"/>
    <n v="2011"/>
    <x v="111"/>
    <n v="65818"/>
    <n v="31889"/>
    <n v="33929"/>
    <n v="3356"/>
    <n v="3817"/>
    <n v="4409"/>
    <n v="4080"/>
    <n v="3225"/>
    <n v="3093"/>
    <n v="3159"/>
    <n v="3685"/>
    <n v="4409"/>
    <n v="5067"/>
    <n v="4804"/>
    <n v="4870"/>
    <n v="4673"/>
    <n v="4212"/>
    <n v="3093"/>
    <n v="2566"/>
    <n v="1908"/>
    <n v="1513"/>
  </r>
  <r>
    <s v="King George County"/>
    <s v=" Virginia"/>
    <n v="2011"/>
    <x v="111"/>
    <n v="23321"/>
    <n v="11719"/>
    <n v="11602"/>
    <n v="1795"/>
    <n v="1679"/>
    <n v="1865"/>
    <n v="1702"/>
    <n v="1212"/>
    <n v="1375"/>
    <n v="1539"/>
    <n v="1772"/>
    <n v="1865"/>
    <n v="2005"/>
    <n v="1772"/>
    <n v="1026"/>
    <n v="1422"/>
    <n v="839"/>
    <n v="629"/>
    <n v="396"/>
    <n v="256"/>
    <n v="163"/>
  </r>
  <r>
    <s v="King William County"/>
    <s v=" Virginia"/>
    <n v="2011"/>
    <x v="111"/>
    <n v="15728"/>
    <n v="7605"/>
    <n v="8123"/>
    <n v="975"/>
    <n v="1053"/>
    <n v="1289"/>
    <n v="927"/>
    <n v="865"/>
    <n v="849"/>
    <n v="1022"/>
    <n v="1006"/>
    <n v="1321"/>
    <n v="1321"/>
    <n v="1163"/>
    <n v="1038"/>
    <n v="975"/>
    <n v="613"/>
    <n v="503"/>
    <n v="377"/>
    <n v="173"/>
    <n v="235"/>
  </r>
  <r>
    <s v="Lancaster County"/>
    <s v=" Virginia"/>
    <n v="2011"/>
    <x v="111"/>
    <n v="11424"/>
    <n v="5496"/>
    <n v="5928"/>
    <n v="456"/>
    <n v="468"/>
    <n v="548"/>
    <n v="559"/>
    <n v="354"/>
    <n v="502"/>
    <n v="285"/>
    <n v="388"/>
    <n v="605"/>
    <n v="891"/>
    <n v="868"/>
    <n v="776"/>
    <n v="1188"/>
    <n v="1062"/>
    <n v="742"/>
    <n v="605"/>
    <n v="685"/>
    <n v="434"/>
  </r>
  <r>
    <s v="Lee County"/>
    <s v=" Virginia"/>
    <n v="2011"/>
    <x v="111"/>
    <n v="25405"/>
    <n v="13273"/>
    <n v="12132"/>
    <n v="1295"/>
    <n v="1575"/>
    <n v="1295"/>
    <n v="1575"/>
    <n v="1397"/>
    <n v="1397"/>
    <n v="1727"/>
    <n v="1956"/>
    <n v="1752"/>
    <n v="1930"/>
    <n v="2083"/>
    <n v="1752"/>
    <n v="1702"/>
    <n v="1194"/>
    <n v="1117"/>
    <n v="762"/>
    <n v="533"/>
    <n v="381"/>
  </r>
  <r>
    <s v="Loudoun County"/>
    <s v=" Virginia"/>
    <n v="2011"/>
    <x v="111"/>
    <n v="303329"/>
    <n v="149914"/>
    <n v="153415"/>
    <n v="27602"/>
    <n v="27602"/>
    <n v="24266"/>
    <n v="18503"/>
    <n v="12436"/>
    <n v="18806"/>
    <n v="24569"/>
    <n v="28512"/>
    <n v="29726"/>
    <n v="26389"/>
    <n v="20019"/>
    <n v="14559"/>
    <n v="10919"/>
    <n v="6976"/>
    <n v="4549"/>
    <n v="3336"/>
    <n v="2426"/>
    <n v="1819"/>
  </r>
  <r>
    <s v="Louisa County"/>
    <s v=" Virginia"/>
    <n v="2011"/>
    <x v="111"/>
    <n v="32739"/>
    <n v="16204"/>
    <n v="16535"/>
    <n v="1997"/>
    <n v="2128"/>
    <n v="1898"/>
    <n v="1866"/>
    <n v="1604"/>
    <n v="1833"/>
    <n v="1898"/>
    <n v="2258"/>
    <n v="2193"/>
    <n v="2815"/>
    <n v="2684"/>
    <n v="2553"/>
    <n v="2324"/>
    <n v="1604"/>
    <n v="1342"/>
    <n v="818"/>
    <n v="458"/>
    <n v="458"/>
  </r>
  <r>
    <s v="Lunenburg County"/>
    <s v=" Virginia"/>
    <n v="2011"/>
    <x v="111"/>
    <n v="12928"/>
    <n v="6883"/>
    <n v="6045"/>
    <n v="659"/>
    <n v="685"/>
    <n v="685"/>
    <n v="788"/>
    <n v="853"/>
    <n v="607"/>
    <n v="723"/>
    <n v="788"/>
    <n v="956"/>
    <n v="995"/>
    <n v="1008"/>
    <n v="1254"/>
    <n v="672"/>
    <n v="723"/>
    <n v="517"/>
    <n v="413"/>
    <n v="349"/>
    <n v="219"/>
  </r>
  <r>
    <s v="Madison County"/>
    <s v=" Virginia"/>
    <n v="2011"/>
    <x v="111"/>
    <n v="13317"/>
    <n v="6493"/>
    <n v="6824"/>
    <n v="838"/>
    <n v="812"/>
    <n v="825"/>
    <n v="838"/>
    <n v="559"/>
    <n v="652"/>
    <n v="652"/>
    <n v="572"/>
    <n v="1038"/>
    <n v="1118"/>
    <n v="1158"/>
    <n v="1025"/>
    <n v="892"/>
    <n v="852"/>
    <n v="466"/>
    <n v="306"/>
    <n v="346"/>
    <n v="346"/>
  </r>
  <r>
    <s v="Mecklenburg County"/>
    <s v=" Virginia"/>
    <n v="2011"/>
    <x v="111"/>
    <n v="32778"/>
    <n v="16165"/>
    <n v="16613"/>
    <n v="1606"/>
    <n v="1901"/>
    <n v="1770"/>
    <n v="1868"/>
    <n v="1704"/>
    <n v="1737"/>
    <n v="1737"/>
    <n v="1966"/>
    <n v="1868"/>
    <n v="2523"/>
    <n v="2556"/>
    <n v="2786"/>
    <n v="2032"/>
    <n v="2163"/>
    <n v="1573"/>
    <n v="1212"/>
    <n v="917"/>
    <n v="819"/>
  </r>
  <r>
    <s v="Middlesex County"/>
    <s v=" Virginia"/>
    <n v="2011"/>
    <x v="111"/>
    <n v="10855"/>
    <n v="5372"/>
    <n v="5483"/>
    <n v="347"/>
    <n v="542"/>
    <n v="542"/>
    <n v="575"/>
    <n v="445"/>
    <n v="369"/>
    <n v="379"/>
    <n v="379"/>
    <n v="868"/>
    <n v="900"/>
    <n v="890"/>
    <n v="814"/>
    <n v="998"/>
    <n v="1096"/>
    <n v="618"/>
    <n v="575"/>
    <n v="358"/>
    <n v="141"/>
  </r>
  <r>
    <s v="Montgomery County"/>
    <s v=" Virginia"/>
    <n v="2011"/>
    <x v="111"/>
    <n v="93379"/>
    <n v="48611"/>
    <n v="44768"/>
    <n v="4202"/>
    <n v="4202"/>
    <n v="3921"/>
    <n v="12886"/>
    <n v="19609"/>
    <n v="6723"/>
    <n v="5135"/>
    <n v="5042"/>
    <n v="4668"/>
    <n v="4949"/>
    <n v="4668"/>
    <n v="4668"/>
    <n v="3641"/>
    <n v="2707"/>
    <n v="2147"/>
    <n v="1587"/>
    <n v="1307"/>
    <n v="1213"/>
  </r>
  <r>
    <s v="New Kent County"/>
    <s v=" Virginia"/>
    <n v="2011"/>
    <x v="111"/>
    <n v="18086"/>
    <n v="9242"/>
    <n v="8844"/>
    <n v="940"/>
    <n v="1067"/>
    <n v="1266"/>
    <n v="1121"/>
    <n v="831"/>
    <n v="777"/>
    <n v="1121"/>
    <n v="1266"/>
    <n v="1428"/>
    <n v="1736"/>
    <n v="1609"/>
    <n v="1428"/>
    <n v="1446"/>
    <n v="904"/>
    <n v="434"/>
    <n v="452"/>
    <n v="126"/>
    <n v="144"/>
  </r>
  <r>
    <s v="Northampton County"/>
    <s v=" Virginia"/>
    <n v="2011"/>
    <x v="111"/>
    <n v="12493"/>
    <n v="6188"/>
    <n v="6305"/>
    <n v="699"/>
    <n v="974"/>
    <n v="399"/>
    <n v="762"/>
    <n v="562"/>
    <n v="687"/>
    <n v="599"/>
    <n v="587"/>
    <n v="724"/>
    <n v="837"/>
    <n v="1011"/>
    <n v="961"/>
    <n v="949"/>
    <n v="824"/>
    <n v="587"/>
    <n v="537"/>
    <n v="337"/>
    <n v="449"/>
  </r>
  <r>
    <s v="Northumberland County"/>
    <s v=" Virginia"/>
    <n v="2011"/>
    <x v="111"/>
    <n v="12431"/>
    <n v="6125"/>
    <n v="6306"/>
    <n v="534"/>
    <n v="609"/>
    <n v="559"/>
    <n v="658"/>
    <n v="385"/>
    <n v="435"/>
    <n v="472"/>
    <n v="360"/>
    <n v="795"/>
    <n v="770"/>
    <n v="982"/>
    <n v="857"/>
    <n v="1367"/>
    <n v="1131"/>
    <n v="969"/>
    <n v="832"/>
    <n v="410"/>
    <n v="310"/>
  </r>
  <r>
    <s v="Orange County"/>
    <s v=" Virginia"/>
    <n v="2011"/>
    <x v="111"/>
    <n v="33235"/>
    <n v="16313"/>
    <n v="16922"/>
    <n v="1927"/>
    <n v="1960"/>
    <n v="2359"/>
    <n v="1994"/>
    <n v="1628"/>
    <n v="1761"/>
    <n v="1994"/>
    <n v="1694"/>
    <n v="2625"/>
    <n v="2725"/>
    <n v="2459"/>
    <n v="1894"/>
    <n v="2426"/>
    <n v="1628"/>
    <n v="1761"/>
    <n v="1196"/>
    <n v="797"/>
    <n v="498"/>
  </r>
  <r>
    <s v="Page County"/>
    <s v=" Virginia"/>
    <n v="2011"/>
    <x v="111"/>
    <n v="24101"/>
    <n v="11991"/>
    <n v="12110"/>
    <n v="1277"/>
    <n v="1446"/>
    <n v="1566"/>
    <n v="1446"/>
    <n v="1277"/>
    <n v="1301"/>
    <n v="1349"/>
    <n v="1421"/>
    <n v="1855"/>
    <n v="1879"/>
    <n v="1759"/>
    <n v="1735"/>
    <n v="1542"/>
    <n v="1253"/>
    <n v="1205"/>
    <n v="698"/>
    <n v="530"/>
    <n v="554"/>
  </r>
  <r>
    <s v="Pittsylvania County"/>
    <s v=" Virginia"/>
    <n v="2011"/>
    <x v="111"/>
    <n v="63194"/>
    <n v="30812"/>
    <n v="32382"/>
    <n v="3222"/>
    <n v="3602"/>
    <n v="4170"/>
    <n v="3918"/>
    <n v="3159"/>
    <n v="3096"/>
    <n v="3222"/>
    <n v="3854"/>
    <n v="4549"/>
    <n v="5245"/>
    <n v="5181"/>
    <n v="4929"/>
    <n v="4360"/>
    <n v="3475"/>
    <n v="2717"/>
    <n v="1895"/>
    <n v="1453"/>
    <n v="1074"/>
  </r>
  <r>
    <s v="Powhatan County"/>
    <s v=" Virginia"/>
    <n v="2011"/>
    <x v="111"/>
    <n v="27907"/>
    <n v="15508"/>
    <n v="12399"/>
    <n v="1339"/>
    <n v="1813"/>
    <n v="1506"/>
    <n v="1953"/>
    <n v="1283"/>
    <n v="1283"/>
    <n v="1674"/>
    <n v="2344"/>
    <n v="2400"/>
    <n v="2846"/>
    <n v="2316"/>
    <n v="2009"/>
    <n v="1925"/>
    <n v="1283"/>
    <n v="809"/>
    <n v="558"/>
    <n v="334"/>
    <n v="223"/>
  </r>
  <r>
    <s v="Prince Edward County"/>
    <s v=" Virginia"/>
    <n v="2011"/>
    <x v="111"/>
    <n v="23050"/>
    <n v="11481"/>
    <n v="11569"/>
    <n v="1014"/>
    <n v="1152"/>
    <n v="1037"/>
    <n v="3895"/>
    <n v="3227"/>
    <n v="898"/>
    <n v="875"/>
    <n v="1359"/>
    <n v="1244"/>
    <n v="1336"/>
    <n v="1383"/>
    <n v="1129"/>
    <n v="1267"/>
    <n v="1060"/>
    <n v="576"/>
    <n v="622"/>
    <n v="507"/>
    <n v="461"/>
  </r>
  <r>
    <s v="Prince George County"/>
    <s v=" Virginia"/>
    <n v="2011"/>
    <x v="111"/>
    <n v="35520"/>
    <n v="19394"/>
    <n v="16126"/>
    <n v="1953"/>
    <n v="2131"/>
    <n v="2592"/>
    <n v="2664"/>
    <n v="2344"/>
    <n v="2273"/>
    <n v="2592"/>
    <n v="3019"/>
    <n v="2664"/>
    <n v="2877"/>
    <n v="2735"/>
    <n v="2237"/>
    <n v="1882"/>
    <n v="1420"/>
    <n v="888"/>
    <n v="532"/>
    <n v="426"/>
    <n v="319"/>
  </r>
  <r>
    <s v="Prince William County"/>
    <s v=" Virginia"/>
    <n v="2011"/>
    <x v="111"/>
    <n v="391439"/>
    <n v="194860"/>
    <n v="196579"/>
    <n v="33272"/>
    <n v="32489"/>
    <n v="29749"/>
    <n v="27792"/>
    <n v="24269"/>
    <n v="28183"/>
    <n v="29749"/>
    <n v="32880"/>
    <n v="31706"/>
    <n v="32097"/>
    <n v="27009"/>
    <n v="20354"/>
    <n v="16440"/>
    <n v="10960"/>
    <n v="5871"/>
    <n v="4305"/>
    <n v="1957"/>
    <n v="2740"/>
  </r>
  <r>
    <s v="Rappahannock County"/>
    <s v=" Virginia"/>
    <n v="2011"/>
    <x v="111"/>
    <n v="7422"/>
    <n v="3618"/>
    <n v="3804"/>
    <n v="371"/>
    <n v="356"/>
    <n v="512"/>
    <n v="400"/>
    <n v="341"/>
    <n v="289"/>
    <n v="296"/>
    <n v="304"/>
    <n v="578"/>
    <n v="660"/>
    <n v="638"/>
    <n v="682"/>
    <n v="593"/>
    <n v="400"/>
    <n v="467"/>
    <n v="118"/>
    <n v="207"/>
    <n v="207"/>
  </r>
  <r>
    <s v="Richmond County"/>
    <s v=" Virginia"/>
    <n v="2011"/>
    <x v="111"/>
    <n v="9310"/>
    <n v="5292"/>
    <n v="4018"/>
    <n v="428"/>
    <n v="372"/>
    <n v="521"/>
    <n v="474"/>
    <n v="558"/>
    <n v="316"/>
    <n v="716"/>
    <n v="661"/>
    <n v="931"/>
    <n v="782"/>
    <n v="754"/>
    <n v="512"/>
    <n v="577"/>
    <n v="530"/>
    <n v="344"/>
    <n v="381"/>
    <n v="214"/>
    <n v="232"/>
  </r>
  <r>
    <s v="Roanoke County"/>
    <s v=" Virginia"/>
    <n v="2011"/>
    <x v="111"/>
    <n v="92023"/>
    <n v="43717"/>
    <n v="48306"/>
    <n v="4693"/>
    <n v="5153"/>
    <n v="6441"/>
    <n v="6073"/>
    <n v="4509"/>
    <n v="4417"/>
    <n v="4877"/>
    <n v="5889"/>
    <n v="6901"/>
    <n v="7085"/>
    <n v="7361"/>
    <n v="6809"/>
    <n v="6165"/>
    <n v="4417"/>
    <n v="3680"/>
    <n v="2760"/>
    <n v="2484"/>
    <n v="2300"/>
  </r>
  <r>
    <s v="Macon County"/>
    <s v=" Alabama"/>
    <n v="2011"/>
    <x v="104"/>
    <n v="22304"/>
    <n v="10996"/>
    <n v="11308"/>
    <n v="1182"/>
    <n v="1449"/>
    <n v="1025"/>
    <n v="1249"/>
    <n v="1226"/>
    <n v="1025"/>
    <n v="981"/>
    <n v="1449"/>
    <n v="1293"/>
    <n v="1650"/>
    <n v="1851"/>
    <n v="1895"/>
    <n v="1494"/>
    <n v="1449"/>
    <n v="1048"/>
    <n v="892"/>
    <n v="557"/>
    <n v="535"/>
  </r>
  <r>
    <s v="Rockingham County"/>
    <s v=" Virginia"/>
    <n v="2011"/>
    <x v="111"/>
    <n v="75633"/>
    <n v="37040"/>
    <n v="38593"/>
    <n v="4537"/>
    <n v="4840"/>
    <n v="5445"/>
    <n v="5445"/>
    <n v="4386"/>
    <n v="4159"/>
    <n v="4084"/>
    <n v="4689"/>
    <n v="5218"/>
    <n v="5823"/>
    <n v="5823"/>
    <n v="4916"/>
    <n v="4462"/>
    <n v="3327"/>
    <n v="2798"/>
    <n v="2193"/>
    <n v="1815"/>
    <n v="1512"/>
  </r>
  <r>
    <s v="Russell County"/>
    <s v=" Virginia"/>
    <n v="2011"/>
    <x v="111"/>
    <n v="28870"/>
    <n v="14278"/>
    <n v="14592"/>
    <n v="1443"/>
    <n v="1789"/>
    <n v="1558"/>
    <n v="1761"/>
    <n v="1530"/>
    <n v="1645"/>
    <n v="1674"/>
    <n v="2194"/>
    <n v="1645"/>
    <n v="2222"/>
    <n v="2482"/>
    <n v="2251"/>
    <n v="1905"/>
    <n v="1558"/>
    <n v="1183"/>
    <n v="664"/>
    <n v="635"/>
    <n v="692"/>
  </r>
  <r>
    <s v="Scott County"/>
    <s v=" Virginia"/>
    <n v="2011"/>
    <x v="111"/>
    <n v="23210"/>
    <n v="11523"/>
    <n v="11687"/>
    <n v="1137"/>
    <n v="1322"/>
    <n v="1253"/>
    <n v="1299"/>
    <n v="1183"/>
    <n v="1230"/>
    <n v="1253"/>
    <n v="1369"/>
    <n v="1763"/>
    <n v="1740"/>
    <n v="1763"/>
    <n v="1787"/>
    <n v="1578"/>
    <n v="1392"/>
    <n v="1160"/>
    <n v="719"/>
    <n v="603"/>
    <n v="649"/>
  </r>
  <r>
    <s v="Shenandoah County"/>
    <s v=" Virginia"/>
    <n v="2011"/>
    <x v="111"/>
    <n v="41807"/>
    <n v="20545"/>
    <n v="21262"/>
    <n v="2466"/>
    <n v="2550"/>
    <n v="2592"/>
    <n v="2633"/>
    <n v="2090"/>
    <n v="2215"/>
    <n v="2215"/>
    <n v="2341"/>
    <n v="3177"/>
    <n v="3051"/>
    <n v="3093"/>
    <n v="2968"/>
    <n v="2717"/>
    <n v="2466"/>
    <n v="1797"/>
    <n v="1296"/>
    <n v="1170"/>
    <n v="919"/>
  </r>
  <r>
    <s v="Smyth County"/>
    <s v=" Virginia"/>
    <n v="2011"/>
    <x v="111"/>
    <n v="32268"/>
    <n v="15768"/>
    <n v="16500"/>
    <n v="1871"/>
    <n v="1871"/>
    <n v="1774"/>
    <n v="2065"/>
    <n v="1677"/>
    <n v="1677"/>
    <n v="1774"/>
    <n v="2161"/>
    <n v="2194"/>
    <n v="2323"/>
    <n v="2420"/>
    <n v="2291"/>
    <n v="2226"/>
    <n v="1677"/>
    <n v="1581"/>
    <n v="1290"/>
    <n v="709"/>
    <n v="645"/>
  </r>
  <r>
    <s v="Patrick County"/>
    <s v=" Virginia"/>
    <n v="2011"/>
    <x v="111"/>
    <n v="18573"/>
    <n v="9721"/>
    <n v="8852"/>
    <n v="947"/>
    <n v="1114"/>
    <n v="1040"/>
    <n v="1188"/>
    <n v="1095"/>
    <n v="891"/>
    <n v="965"/>
    <n v="1151"/>
    <n v="1262"/>
    <n v="1783"/>
    <n v="1708"/>
    <n v="1244"/>
    <n v="1318"/>
    <n v="1021"/>
    <n v="631"/>
    <n v="538"/>
    <n v="371"/>
    <n v="278"/>
  </r>
  <r>
    <s v="Spotsylvania County"/>
    <s v=" Virginia"/>
    <n v="2011"/>
    <x v="111"/>
    <n v="121508"/>
    <n v="59698"/>
    <n v="61810"/>
    <n v="8384"/>
    <n v="9356"/>
    <n v="10085"/>
    <n v="9599"/>
    <n v="6804"/>
    <n v="7047"/>
    <n v="7776"/>
    <n v="8991"/>
    <n v="9842"/>
    <n v="10449"/>
    <n v="8627"/>
    <n v="7047"/>
    <n v="6075"/>
    <n v="4374"/>
    <n v="2308"/>
    <n v="1944"/>
    <n v="1458"/>
    <n v="1336"/>
  </r>
  <r>
    <s v="Stafford County"/>
    <s v=" Virginia"/>
    <n v="2011"/>
    <x v="111"/>
    <n v="127041"/>
    <n v="63864"/>
    <n v="63177"/>
    <n v="8765"/>
    <n v="9782"/>
    <n v="11306"/>
    <n v="10671"/>
    <n v="8638"/>
    <n v="7749"/>
    <n v="7622"/>
    <n v="8892"/>
    <n v="11433"/>
    <n v="11560"/>
    <n v="9401"/>
    <n v="7114"/>
    <n v="4954"/>
    <n v="3430"/>
    <n v="2286"/>
    <n v="1397"/>
    <n v="1016"/>
    <n v="889"/>
  </r>
  <r>
    <s v="Sussex County"/>
    <s v=" Virginia"/>
    <n v="2011"/>
    <x v="111"/>
    <n v="12147"/>
    <n v="7144"/>
    <n v="5003"/>
    <n v="558"/>
    <n v="558"/>
    <n v="570"/>
    <n v="595"/>
    <n v="1068"/>
    <n v="996"/>
    <n v="753"/>
    <n v="923"/>
    <n v="911"/>
    <n v="971"/>
    <n v="935"/>
    <n v="801"/>
    <n v="753"/>
    <n v="461"/>
    <n v="473"/>
    <n v="340"/>
    <n v="267"/>
    <n v="194"/>
  </r>
  <r>
    <s v="Tazewell County"/>
    <s v=" Virginia"/>
    <n v="2011"/>
    <x v="111"/>
    <n v="44807"/>
    <n v="22093"/>
    <n v="22714"/>
    <n v="2374"/>
    <n v="2509"/>
    <n v="2598"/>
    <n v="2643"/>
    <n v="2285"/>
    <n v="2374"/>
    <n v="2822"/>
    <n v="3002"/>
    <n v="2822"/>
    <n v="3270"/>
    <n v="3674"/>
    <n v="3584"/>
    <n v="3226"/>
    <n v="2419"/>
    <n v="1792"/>
    <n v="1523"/>
    <n v="1075"/>
    <n v="806"/>
  </r>
  <r>
    <s v="Warren County"/>
    <s v=" Virginia"/>
    <n v="2011"/>
    <x v="111"/>
    <n v="37323"/>
    <n v="18441"/>
    <n v="18882"/>
    <n v="2351"/>
    <n v="2500"/>
    <n v="2575"/>
    <n v="2612"/>
    <n v="2090"/>
    <n v="2015"/>
    <n v="2276"/>
    <n v="2388"/>
    <n v="3135"/>
    <n v="3284"/>
    <n v="2836"/>
    <n v="2612"/>
    <n v="1940"/>
    <n v="1455"/>
    <n v="1306"/>
    <n v="746"/>
    <n v="597"/>
    <n v="597"/>
  </r>
  <r>
    <s v="Washington County"/>
    <s v=" Virginia"/>
    <n v="2011"/>
    <x v="111"/>
    <n v="54628"/>
    <n v="26912"/>
    <n v="27716"/>
    <n v="2731"/>
    <n v="3059"/>
    <n v="3059"/>
    <n v="3386"/>
    <n v="2949"/>
    <n v="2895"/>
    <n v="3113"/>
    <n v="4042"/>
    <n v="3332"/>
    <n v="4260"/>
    <n v="4260"/>
    <n v="3660"/>
    <n v="4260"/>
    <n v="3004"/>
    <n v="2512"/>
    <n v="2021"/>
    <n v="1201"/>
    <n v="928"/>
  </r>
  <r>
    <s v="Wise County"/>
    <s v=" Virginia"/>
    <n v="2011"/>
    <x v="111"/>
    <n v="41505"/>
    <n v="21520"/>
    <n v="19985"/>
    <n v="2282"/>
    <n v="2158"/>
    <n v="2573"/>
    <n v="2822"/>
    <n v="2946"/>
    <n v="2905"/>
    <n v="2739"/>
    <n v="2573"/>
    <n v="3112"/>
    <n v="2905"/>
    <n v="3154"/>
    <n v="2531"/>
    <n v="2863"/>
    <n v="1826"/>
    <n v="1494"/>
    <n v="1120"/>
    <n v="747"/>
    <n v="705"/>
  </r>
  <r>
    <s v="Wythe County"/>
    <s v=" Virginia"/>
    <n v="2011"/>
    <x v="111"/>
    <n v="29116"/>
    <n v="14427"/>
    <n v="14689"/>
    <n v="1514"/>
    <n v="1979"/>
    <n v="1484"/>
    <n v="1776"/>
    <n v="1514"/>
    <n v="1543"/>
    <n v="1659"/>
    <n v="1834"/>
    <n v="2212"/>
    <n v="2212"/>
    <n v="2183"/>
    <n v="2300"/>
    <n v="1921"/>
    <n v="1659"/>
    <n v="1164"/>
    <n v="844"/>
    <n v="727"/>
    <n v="611"/>
  </r>
  <r>
    <s v="York County"/>
    <s v=" Virginia"/>
    <n v="2011"/>
    <x v="111"/>
    <n v="65289"/>
    <n v="31959"/>
    <n v="33330"/>
    <n v="3656"/>
    <n v="4766"/>
    <n v="5157"/>
    <n v="5353"/>
    <n v="3656"/>
    <n v="3329"/>
    <n v="3199"/>
    <n v="3786"/>
    <n v="5549"/>
    <n v="6006"/>
    <n v="5288"/>
    <n v="4178"/>
    <n v="3656"/>
    <n v="2415"/>
    <n v="2023"/>
    <n v="1566"/>
    <n v="914"/>
    <n v="652"/>
  </r>
  <r>
    <s v="Alexandria city"/>
    <s v=" Virginia"/>
    <n v="2011"/>
    <x v="111"/>
    <n v="136968"/>
    <n v="66039"/>
    <n v="70929"/>
    <n v="9861"/>
    <n v="6574"/>
    <n v="3972"/>
    <n v="4793"/>
    <n v="8218"/>
    <n v="17394"/>
    <n v="15888"/>
    <n v="13422"/>
    <n v="10820"/>
    <n v="9450"/>
    <n v="8902"/>
    <n v="8218"/>
    <n v="7122"/>
    <n v="4382"/>
    <n v="2602"/>
    <n v="1917"/>
    <n v="1780"/>
    <n v="1780"/>
  </r>
  <r>
    <s v="Bristol city"/>
    <s v=" Virginia"/>
    <n v="2011"/>
    <x v="111"/>
    <n v="17718"/>
    <n v="8275"/>
    <n v="9443"/>
    <n v="1063"/>
    <n v="1009"/>
    <n v="1045"/>
    <n v="1063"/>
    <n v="1063"/>
    <n v="1151"/>
    <n v="1027"/>
    <n v="1169"/>
    <n v="1063"/>
    <n v="1257"/>
    <n v="1204"/>
    <n v="1257"/>
    <n v="921"/>
    <n v="868"/>
    <n v="885"/>
    <n v="708"/>
    <n v="372"/>
    <n v="602"/>
  </r>
  <r>
    <s v="Buena Vista city"/>
    <s v=" Virginia"/>
    <n v="2011"/>
    <x v="111"/>
    <n v="6647"/>
    <n v="3135"/>
    <n v="3512"/>
    <n v="352"/>
    <n v="511"/>
    <n v="305"/>
    <n v="731"/>
    <n v="538"/>
    <n v="292"/>
    <n v="272"/>
    <n v="531"/>
    <n v="305"/>
    <n v="432"/>
    <n v="392"/>
    <n v="485"/>
    <n v="338"/>
    <n v="405"/>
    <n v="279"/>
    <n v="146"/>
    <n v="53"/>
    <n v="265"/>
  </r>
  <r>
    <s v="Charlottesville city"/>
    <s v=" Virginia"/>
    <n v="2011"/>
    <x v="111"/>
    <n v="42758"/>
    <n v="20508"/>
    <n v="22250"/>
    <n v="2223"/>
    <n v="1539"/>
    <n v="1582"/>
    <n v="3634"/>
    <n v="9791"/>
    <n v="4575"/>
    <n v="2864"/>
    <n v="2479"/>
    <n v="1881"/>
    <n v="2137"/>
    <n v="2180"/>
    <n v="2009"/>
    <n v="1753"/>
    <n v="1239"/>
    <n v="855"/>
    <n v="726"/>
    <n v="684"/>
    <n v="555"/>
  </r>
  <r>
    <s v="Chesapeake city"/>
    <s v=" Virginia"/>
    <n v="2011"/>
    <x v="111"/>
    <n v="220837"/>
    <n v="107312"/>
    <n v="113525"/>
    <n v="14354"/>
    <n v="15679"/>
    <n v="16783"/>
    <n v="17225"/>
    <n v="13912"/>
    <n v="14133"/>
    <n v="13471"/>
    <n v="14796"/>
    <n v="17225"/>
    <n v="19212"/>
    <n v="17446"/>
    <n v="13471"/>
    <n v="10821"/>
    <n v="7729"/>
    <n v="5520"/>
    <n v="4195"/>
    <n v="3091"/>
    <n v="2208"/>
  </r>
  <r>
    <s v="Putnam County"/>
    <s v=" Illinois"/>
    <n v="2011"/>
    <x v="118"/>
    <n v="5982"/>
    <n v="2998"/>
    <n v="2984"/>
    <n v="293"/>
    <n v="346"/>
    <n v="406"/>
    <n v="454"/>
    <n v="424"/>
    <n v="143"/>
    <n v="221"/>
    <n v="412"/>
    <n v="418"/>
    <n v="520"/>
    <n v="442"/>
    <n v="436"/>
    <n v="311"/>
    <n v="382"/>
    <n v="197"/>
    <n v="227"/>
    <n v="149"/>
    <n v="197"/>
  </r>
  <r>
    <s v="Danville city"/>
    <s v=" Virginia"/>
    <n v="2011"/>
    <x v="111"/>
    <n v="43433"/>
    <n v="19759"/>
    <n v="23674"/>
    <n v="2692"/>
    <n v="2345"/>
    <n v="2692"/>
    <n v="2910"/>
    <n v="2953"/>
    <n v="2475"/>
    <n v="2215"/>
    <n v="2215"/>
    <n v="2605"/>
    <n v="2910"/>
    <n v="3387"/>
    <n v="2953"/>
    <n v="2910"/>
    <n v="2041"/>
    <n v="1824"/>
    <n v="1607"/>
    <n v="1476"/>
    <n v="1302"/>
  </r>
  <r>
    <s v="Emporia city"/>
    <s v=" Virginia"/>
    <n v="2011"/>
    <x v="111"/>
    <n v="5850"/>
    <n v="2620"/>
    <n v="3230"/>
    <n v="549"/>
    <n v="304"/>
    <n v="292"/>
    <n v="356"/>
    <n v="345"/>
    <n v="555"/>
    <n v="269"/>
    <n v="274"/>
    <n v="263"/>
    <n v="450"/>
    <n v="374"/>
    <n v="339"/>
    <n v="450"/>
    <n v="222"/>
    <n v="198"/>
    <n v="128"/>
    <n v="187"/>
    <n v="286"/>
  </r>
  <r>
    <s v="Fairfax city"/>
    <s v=" Virginia"/>
    <n v="2011"/>
    <x v="111"/>
    <n v="22277"/>
    <n v="10938"/>
    <n v="11339"/>
    <n v="1269"/>
    <n v="1113"/>
    <n v="1247"/>
    <n v="1448"/>
    <n v="1782"/>
    <n v="1804"/>
    <n v="1425"/>
    <n v="1448"/>
    <n v="1737"/>
    <n v="1492"/>
    <n v="1804"/>
    <n v="1603"/>
    <n v="1113"/>
    <n v="868"/>
    <n v="646"/>
    <n v="423"/>
    <n v="579"/>
    <n v="445"/>
  </r>
  <r>
    <s v="Falls Church city"/>
    <s v=" Virginia"/>
    <n v="2011"/>
    <x v="111"/>
    <n v="11840"/>
    <n v="5631"/>
    <n v="6209"/>
    <n v="781"/>
    <n v="805"/>
    <n v="745"/>
    <n v="710"/>
    <n v="793"/>
    <n v="710"/>
    <n v="876"/>
    <n v="603"/>
    <n v="1041"/>
    <n v="935"/>
    <n v="1018"/>
    <n v="852"/>
    <n v="734"/>
    <n v="355"/>
    <n v="296"/>
    <n v="236"/>
    <n v="142"/>
    <n v="201"/>
  </r>
  <r>
    <s v="Franklin city"/>
    <s v=" Virginia"/>
    <n v="2011"/>
    <x v="111"/>
    <n v="8570"/>
    <n v="3882"/>
    <n v="4688"/>
    <n v="574"/>
    <n v="599"/>
    <n v="539"/>
    <n v="642"/>
    <n v="488"/>
    <n v="377"/>
    <n v="462"/>
    <n v="565"/>
    <n v="488"/>
    <n v="659"/>
    <n v="582"/>
    <n v="557"/>
    <n v="531"/>
    <n v="325"/>
    <n v="308"/>
    <n v="265"/>
    <n v="222"/>
    <n v="359"/>
  </r>
  <r>
    <s v="Fredericksburg city"/>
    <s v=" Virginia"/>
    <n v="2011"/>
    <x v="111"/>
    <n v="24015"/>
    <n v="11178"/>
    <n v="12837"/>
    <n v="1488"/>
    <n v="1416"/>
    <n v="1176"/>
    <n v="2569"/>
    <n v="3554"/>
    <n v="1993"/>
    <n v="1416"/>
    <n v="1560"/>
    <n v="1392"/>
    <n v="1440"/>
    <n v="1320"/>
    <n v="960"/>
    <n v="1200"/>
    <n v="696"/>
    <n v="552"/>
    <n v="432"/>
    <n v="384"/>
    <n v="432"/>
  </r>
  <r>
    <s v="Galax city"/>
    <s v=" Virginia"/>
    <n v="2011"/>
    <x v="111"/>
    <n v="6959"/>
    <n v="3356"/>
    <n v="3603"/>
    <n v="257"/>
    <n v="549"/>
    <n v="201"/>
    <n v="320"/>
    <n v="285"/>
    <n v="695"/>
    <n v="508"/>
    <n v="278"/>
    <n v="389"/>
    <n v="487"/>
    <n v="354"/>
    <n v="368"/>
    <n v="431"/>
    <n v="375"/>
    <n v="375"/>
    <n v="438"/>
    <n v="368"/>
    <n v="278"/>
  </r>
  <r>
    <s v="Hampton city"/>
    <s v=" Virginia"/>
    <n v="2011"/>
    <x v="111"/>
    <n v="138148"/>
    <n v="66294"/>
    <n v="71854"/>
    <n v="8979"/>
    <n v="8150"/>
    <n v="8979"/>
    <n v="10499"/>
    <n v="12847"/>
    <n v="10637"/>
    <n v="8427"/>
    <n v="8150"/>
    <n v="8841"/>
    <n v="10637"/>
    <n v="10222"/>
    <n v="8979"/>
    <n v="6492"/>
    <n v="5387"/>
    <n v="3868"/>
    <n v="3177"/>
    <n v="2072"/>
    <n v="1934"/>
  </r>
  <r>
    <s v="Harrisonburg city"/>
    <s v=" Virginia"/>
    <n v="2011"/>
    <x v="111"/>
    <n v="48230"/>
    <n v="22701"/>
    <n v="25529"/>
    <n v="2411"/>
    <n v="1880"/>
    <n v="1736"/>
    <n v="8681"/>
    <n v="12732"/>
    <n v="3665"/>
    <n v="2411"/>
    <n v="1929"/>
    <n v="1880"/>
    <n v="2122"/>
    <n v="1832"/>
    <n v="1639"/>
    <n v="1446"/>
    <n v="1061"/>
    <n v="771"/>
    <n v="675"/>
    <n v="723"/>
    <n v="771"/>
  </r>
  <r>
    <s v="Lexington city"/>
    <s v=" Virginia"/>
    <n v="2011"/>
    <x v="111"/>
    <n v="6998"/>
    <n v="4313"/>
    <n v="2685"/>
    <n v="286"/>
    <n v="237"/>
    <n v="111"/>
    <n v="1595"/>
    <n v="2204"/>
    <n v="272"/>
    <n v="125"/>
    <n v="391"/>
    <n v="104"/>
    <n v="118"/>
    <n v="160"/>
    <n v="139"/>
    <n v="321"/>
    <n v="188"/>
    <n v="258"/>
    <n v="118"/>
    <n v="83"/>
    <n v="265"/>
  </r>
  <r>
    <s v="Lynchburg city"/>
    <s v=" Virginia"/>
    <n v="2011"/>
    <x v="111"/>
    <n v="74849"/>
    <n v="34934"/>
    <n v="39915"/>
    <n v="4490"/>
    <n v="4041"/>
    <n v="3667"/>
    <n v="8233"/>
    <n v="11152"/>
    <n v="5014"/>
    <n v="3966"/>
    <n v="3892"/>
    <n v="3667"/>
    <n v="4341"/>
    <n v="4416"/>
    <n v="4041"/>
    <n v="3517"/>
    <n v="2694"/>
    <n v="2095"/>
    <n v="1946"/>
    <n v="1721"/>
    <n v="2020"/>
  </r>
  <r>
    <s v="Manassas city"/>
    <s v=" Virginia"/>
    <n v="2011"/>
    <x v="111"/>
    <n v="36811"/>
    <n v="18394"/>
    <n v="18417"/>
    <n v="3165"/>
    <n v="2539"/>
    <n v="3055"/>
    <n v="2687"/>
    <n v="2724"/>
    <n v="2834"/>
    <n v="2687"/>
    <n v="2871"/>
    <n v="2834"/>
    <n v="2908"/>
    <n v="2429"/>
    <n v="2061"/>
    <n v="1362"/>
    <n v="957"/>
    <n v="588"/>
    <n v="331"/>
    <n v="515"/>
    <n v="257"/>
  </r>
  <r>
    <s v="Manassas Park city"/>
    <s v=" Virginia"/>
    <n v="2011"/>
    <x v="111"/>
    <n v="13759"/>
    <n v="6757"/>
    <n v="7002"/>
    <n v="1320"/>
    <n v="1334"/>
    <n v="894"/>
    <n v="784"/>
    <n v="1045"/>
    <n v="1210"/>
    <n v="1238"/>
    <n v="1114"/>
    <n v="1320"/>
    <n v="935"/>
    <n v="784"/>
    <n v="454"/>
    <n v="495"/>
    <n v="330"/>
    <n v="165"/>
    <n v="247"/>
    <n v="55"/>
    <n v="27"/>
  </r>
  <r>
    <s v="Martinsville city"/>
    <s v=" Virginia"/>
    <n v="2011"/>
    <x v="111"/>
    <n v="13882"/>
    <n v="6228"/>
    <n v="7654"/>
    <n v="930"/>
    <n v="874"/>
    <n v="694"/>
    <n v="763"/>
    <n v="749"/>
    <n v="735"/>
    <n v="666"/>
    <n v="860"/>
    <n v="999"/>
    <n v="1055"/>
    <n v="1055"/>
    <n v="930"/>
    <n v="902"/>
    <n v="721"/>
    <n v="596"/>
    <n v="527"/>
    <n v="444"/>
    <n v="402"/>
  </r>
  <r>
    <s v="Newport News city"/>
    <s v=" Virginia"/>
    <n v="2011"/>
    <x v="111"/>
    <n v="181009"/>
    <n v="87228"/>
    <n v="93781"/>
    <n v="13575"/>
    <n v="12127"/>
    <n v="11584"/>
    <n v="13937"/>
    <n v="17738"/>
    <n v="15747"/>
    <n v="12127"/>
    <n v="11041"/>
    <n v="11584"/>
    <n v="13032"/>
    <n v="11946"/>
    <n v="9593"/>
    <n v="8145"/>
    <n v="5611"/>
    <n v="4525"/>
    <n v="3801"/>
    <n v="2353"/>
    <n v="2534"/>
  </r>
  <r>
    <s v="Norfolk city"/>
    <s v=" Virginia"/>
    <n v="2011"/>
    <x v="111"/>
    <n v="241943"/>
    <n v="124710"/>
    <n v="117233"/>
    <n v="16936"/>
    <n v="14516"/>
    <n v="12581"/>
    <n v="18629"/>
    <n v="36533"/>
    <n v="23710"/>
    <n v="16936"/>
    <n v="14032"/>
    <n v="14274"/>
    <n v="14758"/>
    <n v="14758"/>
    <n v="11855"/>
    <n v="9677"/>
    <n v="6532"/>
    <n v="4838"/>
    <n v="4596"/>
    <n v="3629"/>
    <n v="3145"/>
  </r>
  <r>
    <s v="Petersburg city"/>
    <s v=" Virginia"/>
    <n v="2011"/>
    <x v="111"/>
    <n v="32337"/>
    <n v="15062"/>
    <n v="17275"/>
    <n v="2069"/>
    <n v="1584"/>
    <n v="1972"/>
    <n v="2069"/>
    <n v="2975"/>
    <n v="2425"/>
    <n v="1616"/>
    <n v="1810"/>
    <n v="2004"/>
    <n v="2457"/>
    <n v="2457"/>
    <n v="2295"/>
    <n v="1778"/>
    <n v="1422"/>
    <n v="1099"/>
    <n v="970"/>
    <n v="679"/>
    <n v="679"/>
  </r>
  <r>
    <s v="Poquoson city"/>
    <s v=" Virginia"/>
    <n v="2011"/>
    <x v="111"/>
    <n v="12097"/>
    <n v="5943"/>
    <n v="6154"/>
    <n v="508"/>
    <n v="725"/>
    <n v="1088"/>
    <n v="979"/>
    <n v="508"/>
    <n v="423"/>
    <n v="532"/>
    <n v="798"/>
    <n v="883"/>
    <n v="1112"/>
    <n v="991"/>
    <n v="798"/>
    <n v="907"/>
    <n v="520"/>
    <n v="544"/>
    <n v="387"/>
    <n v="157"/>
    <n v="205"/>
  </r>
  <r>
    <s v="Portsmouth city"/>
    <s v=" Virginia"/>
    <n v="2011"/>
    <x v="111"/>
    <n v="96066"/>
    <n v="46313"/>
    <n v="49753"/>
    <n v="7108"/>
    <n v="6148"/>
    <n v="5956"/>
    <n v="6436"/>
    <n v="7877"/>
    <n v="7589"/>
    <n v="6532"/>
    <n v="6148"/>
    <n v="5475"/>
    <n v="6628"/>
    <n v="6820"/>
    <n v="5860"/>
    <n v="4899"/>
    <n v="3458"/>
    <n v="2881"/>
    <n v="2401"/>
    <n v="2017"/>
    <n v="1729"/>
  </r>
  <r>
    <s v="Radford city"/>
    <s v=" Virginia"/>
    <n v="2011"/>
    <x v="111"/>
    <n v="16374"/>
    <n v="7617"/>
    <n v="8757"/>
    <n v="523"/>
    <n v="556"/>
    <n v="573"/>
    <n v="3716"/>
    <n v="4502"/>
    <n v="851"/>
    <n v="589"/>
    <n v="736"/>
    <n v="474"/>
    <n v="704"/>
    <n v="736"/>
    <n v="507"/>
    <n v="425"/>
    <n v="425"/>
    <n v="343"/>
    <n v="261"/>
    <n v="147"/>
    <n v="261"/>
  </r>
  <r>
    <s v="Richmond city"/>
    <s v=" Virginia"/>
    <n v="2011"/>
    <x v="111"/>
    <n v="203165"/>
    <n v="96489"/>
    <n v="106676"/>
    <n v="13205"/>
    <n v="10970"/>
    <n v="8939"/>
    <n v="15643"/>
    <n v="25598"/>
    <n v="20113"/>
    <n v="14221"/>
    <n v="12189"/>
    <n v="12189"/>
    <n v="12799"/>
    <n v="13205"/>
    <n v="11783"/>
    <n v="9751"/>
    <n v="6704"/>
    <n v="4875"/>
    <n v="4266"/>
    <n v="3453"/>
    <n v="3453"/>
  </r>
  <r>
    <s v="Roanoke city"/>
    <s v=" Virginia"/>
    <n v="2011"/>
    <x v="111"/>
    <n v="96264"/>
    <n v="45728"/>
    <n v="50536"/>
    <n v="6642"/>
    <n v="5390"/>
    <n v="5679"/>
    <n v="5390"/>
    <n v="6449"/>
    <n v="7316"/>
    <n v="6834"/>
    <n v="6353"/>
    <n v="6449"/>
    <n v="6834"/>
    <n v="7123"/>
    <n v="6449"/>
    <n v="5679"/>
    <n v="3561"/>
    <n v="3080"/>
    <n v="2406"/>
    <n v="2214"/>
    <n v="2599"/>
  </r>
  <r>
    <s v="Salem city"/>
    <s v=" Virginia"/>
    <n v="2011"/>
    <x v="111"/>
    <n v="24733"/>
    <n v="11744"/>
    <n v="12989"/>
    <n v="1310"/>
    <n v="1286"/>
    <n v="1310"/>
    <n v="2225"/>
    <n v="2225"/>
    <n v="1187"/>
    <n v="1187"/>
    <n v="1657"/>
    <n v="1409"/>
    <n v="1657"/>
    <n v="1953"/>
    <n v="1558"/>
    <n v="1607"/>
    <n v="1063"/>
    <n v="1088"/>
    <n v="939"/>
    <n v="618"/>
    <n v="445"/>
  </r>
  <r>
    <s v="Staunton city"/>
    <s v=" Virginia"/>
    <n v="2011"/>
    <x v="111"/>
    <n v="23835"/>
    <n v="10742"/>
    <n v="13093"/>
    <n v="1310"/>
    <n v="1382"/>
    <n v="1072"/>
    <n v="1668"/>
    <n v="1596"/>
    <n v="1477"/>
    <n v="1525"/>
    <n v="1072"/>
    <n v="1692"/>
    <n v="1525"/>
    <n v="1716"/>
    <n v="1835"/>
    <n v="1382"/>
    <n v="1382"/>
    <n v="858"/>
    <n v="977"/>
    <n v="738"/>
    <n v="619"/>
  </r>
  <r>
    <s v="Suffolk city"/>
    <s v=" Virginia"/>
    <n v="2011"/>
    <x v="111"/>
    <n v="83465"/>
    <n v="40217"/>
    <n v="43248"/>
    <n v="5926"/>
    <n v="6259"/>
    <n v="6009"/>
    <n v="5675"/>
    <n v="4674"/>
    <n v="4507"/>
    <n v="5258"/>
    <n v="5926"/>
    <n v="7011"/>
    <n v="7094"/>
    <n v="6343"/>
    <n v="4924"/>
    <n v="4423"/>
    <n v="3088"/>
    <n v="2420"/>
    <n v="1585"/>
    <n v="1251"/>
    <n v="1251"/>
  </r>
  <r>
    <s v="Virginia Beach city"/>
    <s v=" Virginia"/>
    <n v="2011"/>
    <x v="111"/>
    <n v="436979"/>
    <n v="214029"/>
    <n v="222950"/>
    <n v="29277"/>
    <n v="27529"/>
    <n v="30588"/>
    <n v="30588"/>
    <n v="35395"/>
    <n v="35832"/>
    <n v="30588"/>
    <n v="29714"/>
    <n v="31025"/>
    <n v="33647"/>
    <n v="30588"/>
    <n v="24907"/>
    <n v="21411"/>
    <n v="14420"/>
    <n v="10924"/>
    <n v="9176"/>
    <n v="6117"/>
    <n v="5243"/>
  </r>
  <r>
    <s v="Waynesboro city"/>
    <s v=" Virginia"/>
    <n v="2011"/>
    <x v="111"/>
    <n v="21006"/>
    <n v="10217"/>
    <n v="10789"/>
    <n v="1407"/>
    <n v="1218"/>
    <n v="1533"/>
    <n v="1176"/>
    <n v="1239"/>
    <n v="1491"/>
    <n v="1470"/>
    <n v="1365"/>
    <n v="1239"/>
    <n v="1491"/>
    <n v="1386"/>
    <n v="1197"/>
    <n v="1239"/>
    <n v="1029"/>
    <n v="798"/>
    <n v="672"/>
    <n v="504"/>
    <n v="588"/>
  </r>
  <r>
    <s v="Winchester city"/>
    <s v=" Virginia"/>
    <n v="2011"/>
    <x v="111"/>
    <n v="26117"/>
    <n v="12665"/>
    <n v="13452"/>
    <n v="1775"/>
    <n v="1540"/>
    <n v="1488"/>
    <n v="2011"/>
    <n v="2272"/>
    <n v="2037"/>
    <n v="1749"/>
    <n v="1462"/>
    <n v="1749"/>
    <n v="1802"/>
    <n v="1723"/>
    <n v="1567"/>
    <n v="1305"/>
    <n v="914"/>
    <n v="809"/>
    <n v="757"/>
    <n v="548"/>
    <n v="574"/>
  </r>
  <r>
    <s v="Adams County"/>
    <s v=" Washington"/>
    <n v="2011"/>
    <x v="154"/>
    <n v="18289"/>
    <n v="9343"/>
    <n v="8946"/>
    <n v="2011"/>
    <n v="1572"/>
    <n v="1664"/>
    <n v="1554"/>
    <n v="1280"/>
    <n v="1188"/>
    <n v="1207"/>
    <n v="1005"/>
    <n v="1207"/>
    <n v="1042"/>
    <n v="1005"/>
    <n v="932"/>
    <n v="603"/>
    <n v="585"/>
    <n v="512"/>
    <n v="292"/>
    <n v="329"/>
    <n v="310"/>
  </r>
  <r>
    <s v="Asotin County"/>
    <s v=" Washington"/>
    <n v="2011"/>
    <x v="154"/>
    <n v="21526"/>
    <n v="10382"/>
    <n v="11144"/>
    <n v="1291"/>
    <n v="1226"/>
    <n v="1291"/>
    <n v="1356"/>
    <n v="1226"/>
    <n v="1183"/>
    <n v="1248"/>
    <n v="1097"/>
    <n v="1313"/>
    <n v="1485"/>
    <n v="1614"/>
    <n v="1657"/>
    <n v="1420"/>
    <n v="1248"/>
    <n v="990"/>
    <n v="753"/>
    <n v="581"/>
    <n v="559"/>
  </r>
  <r>
    <s v="Benton County"/>
    <s v=" Washington"/>
    <n v="2011"/>
    <x v="154"/>
    <n v="171303"/>
    <n v="85497"/>
    <n v="85806"/>
    <n v="12676"/>
    <n v="12505"/>
    <n v="13361"/>
    <n v="12847"/>
    <n v="10792"/>
    <n v="11305"/>
    <n v="10449"/>
    <n v="10792"/>
    <n v="10792"/>
    <n v="12505"/>
    <n v="12505"/>
    <n v="11477"/>
    <n v="9250"/>
    <n v="6680"/>
    <n v="4453"/>
    <n v="3597"/>
    <n v="2912"/>
    <n v="2398"/>
  </r>
  <r>
    <s v="Chelan County"/>
    <s v=" Washington"/>
    <n v="2011"/>
    <x v="154"/>
    <n v="71787"/>
    <n v="35499"/>
    <n v="36288"/>
    <n v="4809"/>
    <n v="4737"/>
    <n v="5240"/>
    <n v="5312"/>
    <n v="4163"/>
    <n v="4235"/>
    <n v="3876"/>
    <n v="3804"/>
    <n v="4522"/>
    <n v="5025"/>
    <n v="5599"/>
    <n v="5096"/>
    <n v="4450"/>
    <n v="3015"/>
    <n v="2584"/>
    <n v="2081"/>
    <n v="1507"/>
    <n v="1794"/>
  </r>
  <r>
    <s v="Clallam County"/>
    <s v=" Washington"/>
    <n v="2011"/>
    <x v="154"/>
    <n v="71077"/>
    <n v="35238"/>
    <n v="35839"/>
    <n v="3198"/>
    <n v="3198"/>
    <n v="3980"/>
    <n v="4051"/>
    <n v="3696"/>
    <n v="3553"/>
    <n v="3411"/>
    <n v="3269"/>
    <n v="3767"/>
    <n v="4620"/>
    <n v="5544"/>
    <n v="6325"/>
    <n v="5544"/>
    <n v="4975"/>
    <n v="3980"/>
    <n v="2772"/>
    <n v="2772"/>
    <n v="2345"/>
  </r>
  <r>
    <s v="Clark County"/>
    <s v=" Washington"/>
    <n v="2011"/>
    <x v="154"/>
    <n v="421154"/>
    <n v="208027"/>
    <n v="213127"/>
    <n v="29480"/>
    <n v="31165"/>
    <n v="32850"/>
    <n v="29901"/>
    <n v="24426"/>
    <n v="26953"/>
    <n v="27796"/>
    <n v="29901"/>
    <n v="30323"/>
    <n v="31165"/>
    <n v="30323"/>
    <n v="27375"/>
    <n v="23584"/>
    <n v="15161"/>
    <n v="11371"/>
    <n v="8001"/>
    <n v="6317"/>
    <n v="5896"/>
  </r>
  <r>
    <s v="Columbia County"/>
    <s v=" Washington"/>
    <n v="2011"/>
    <x v="154"/>
    <n v="3988"/>
    <n v="2102"/>
    <n v="1886"/>
    <n v="139"/>
    <n v="151"/>
    <n v="227"/>
    <n v="223"/>
    <n v="163"/>
    <n v="179"/>
    <n v="139"/>
    <n v="187"/>
    <n v="231"/>
    <n v="263"/>
    <n v="291"/>
    <n v="422"/>
    <n v="418"/>
    <n v="211"/>
    <n v="315"/>
    <n v="123"/>
    <n v="131"/>
    <n v="163"/>
  </r>
  <r>
    <s v="Cowlitz County"/>
    <s v=" Washington"/>
    <n v="2011"/>
    <x v="154"/>
    <n v="101901"/>
    <n v="50434"/>
    <n v="51467"/>
    <n v="6623"/>
    <n v="6929"/>
    <n v="7031"/>
    <n v="6929"/>
    <n v="5400"/>
    <n v="5910"/>
    <n v="5910"/>
    <n v="6419"/>
    <n v="6215"/>
    <n v="7642"/>
    <n v="7642"/>
    <n v="7438"/>
    <n v="6419"/>
    <n v="4891"/>
    <n v="3668"/>
    <n v="2853"/>
    <n v="2139"/>
    <n v="1834"/>
  </r>
  <r>
    <s v="Douglas County"/>
    <s v=" Washington"/>
    <n v="2011"/>
    <x v="154"/>
    <n v="37842"/>
    <n v="18855"/>
    <n v="18987"/>
    <n v="2686"/>
    <n v="2724"/>
    <n v="3027"/>
    <n v="2875"/>
    <n v="2156"/>
    <n v="2270"/>
    <n v="2308"/>
    <n v="2648"/>
    <n v="2081"/>
    <n v="2611"/>
    <n v="2648"/>
    <n v="2459"/>
    <n v="2194"/>
    <n v="1665"/>
    <n v="1135"/>
    <n v="1097"/>
    <n v="718"/>
    <n v="491"/>
  </r>
  <r>
    <s v="Franklin County"/>
    <s v=" Washington"/>
    <n v="2011"/>
    <x v="154"/>
    <n v="75102"/>
    <n v="38850"/>
    <n v="36252"/>
    <n v="8035"/>
    <n v="8035"/>
    <n v="6008"/>
    <n v="5933"/>
    <n v="5332"/>
    <n v="6158"/>
    <n v="6083"/>
    <n v="5106"/>
    <n v="4581"/>
    <n v="4130"/>
    <n v="3905"/>
    <n v="3229"/>
    <n v="3079"/>
    <n v="1727"/>
    <n v="1426"/>
    <n v="751"/>
    <n v="976"/>
    <n v="600"/>
  </r>
  <r>
    <s v="Grant County"/>
    <s v=" Washington"/>
    <n v="2011"/>
    <x v="154"/>
    <n v="87179"/>
    <n v="44450"/>
    <n v="42729"/>
    <n v="7758"/>
    <n v="6974"/>
    <n v="7323"/>
    <n v="7323"/>
    <n v="5928"/>
    <n v="5666"/>
    <n v="5492"/>
    <n v="5230"/>
    <n v="5492"/>
    <n v="5317"/>
    <n v="5230"/>
    <n v="4707"/>
    <n v="4271"/>
    <n v="3487"/>
    <n v="2266"/>
    <n v="1917"/>
    <n v="1394"/>
    <n v="1220"/>
  </r>
  <r>
    <s v="Grays Harbor County"/>
    <s v=" Washington"/>
    <n v="2011"/>
    <x v="154"/>
    <n v="72348"/>
    <n v="37147"/>
    <n v="35201"/>
    <n v="4196"/>
    <n v="4123"/>
    <n v="4557"/>
    <n v="4847"/>
    <n v="4485"/>
    <n v="4268"/>
    <n v="4051"/>
    <n v="4340"/>
    <n v="4557"/>
    <n v="5064"/>
    <n v="5715"/>
    <n v="5715"/>
    <n v="4847"/>
    <n v="3906"/>
    <n v="2749"/>
    <n v="1953"/>
    <n v="1881"/>
    <n v="1229"/>
  </r>
  <r>
    <s v="Island County"/>
    <s v=" Washington"/>
    <n v="2011"/>
    <x v="154"/>
    <n v="78599"/>
    <n v="38952"/>
    <n v="39647"/>
    <n v="4558"/>
    <n v="4401"/>
    <n v="4558"/>
    <n v="4558"/>
    <n v="5266"/>
    <n v="5108"/>
    <n v="4008"/>
    <n v="4165"/>
    <n v="4480"/>
    <n v="5423"/>
    <n v="5816"/>
    <n v="6130"/>
    <n v="6130"/>
    <n v="4715"/>
    <n v="3536"/>
    <n v="2357"/>
    <n v="1729"/>
    <n v="1729"/>
  </r>
  <r>
    <s v="Jefferson County"/>
    <s v=" Washington"/>
    <n v="2011"/>
    <x v="154"/>
    <n v="29709"/>
    <n v="14730"/>
    <n v="14979"/>
    <n v="1010"/>
    <n v="1188"/>
    <n v="1366"/>
    <n v="1366"/>
    <n v="1039"/>
    <n v="1069"/>
    <n v="1158"/>
    <n v="1336"/>
    <n v="1663"/>
    <n v="1990"/>
    <n v="2614"/>
    <n v="3208"/>
    <n v="3149"/>
    <n v="2584"/>
    <n v="1871"/>
    <n v="1128"/>
    <n v="1010"/>
    <n v="920"/>
  </r>
  <r>
    <s v="King County"/>
    <s v=" Washington"/>
    <n v="2011"/>
    <x v="154"/>
    <n v="1908379"/>
    <n v="951063"/>
    <n v="957316"/>
    <n v="118319"/>
    <n v="110685"/>
    <n v="110685"/>
    <n v="116411"/>
    <n v="129769"/>
    <n v="160303"/>
    <n v="148853"/>
    <n v="148853"/>
    <n v="148853"/>
    <n v="146945"/>
    <n v="141220"/>
    <n v="124044"/>
    <n v="97327"/>
    <n v="64884"/>
    <n v="43892"/>
    <n v="36259"/>
    <n v="30534"/>
    <n v="32442"/>
  </r>
  <r>
    <s v="Kitsap County"/>
    <s v=" Washington"/>
    <n v="2011"/>
    <x v="154"/>
    <n v="249238"/>
    <n v="126304"/>
    <n v="122934"/>
    <n v="14705"/>
    <n v="14455"/>
    <n v="16698"/>
    <n v="17446"/>
    <n v="18692"/>
    <n v="16449"/>
    <n v="13957"/>
    <n v="14705"/>
    <n v="16698"/>
    <n v="18942"/>
    <n v="19689"/>
    <n v="17695"/>
    <n v="16449"/>
    <n v="10966"/>
    <n v="7227"/>
    <n v="5732"/>
    <n v="4237"/>
    <n v="4237"/>
  </r>
  <r>
    <s v="Kittitas County"/>
    <s v=" Washington"/>
    <n v="2011"/>
    <x v="154"/>
    <n v="40461"/>
    <n v="20346"/>
    <n v="20115"/>
    <n v="1942"/>
    <n v="1942"/>
    <n v="2225"/>
    <n v="3803"/>
    <n v="6837"/>
    <n v="2589"/>
    <n v="2063"/>
    <n v="1820"/>
    <n v="2306"/>
    <n v="2508"/>
    <n v="2589"/>
    <n v="2387"/>
    <n v="2387"/>
    <n v="1780"/>
    <n v="1132"/>
    <n v="768"/>
    <n v="647"/>
    <n v="687"/>
  </r>
  <r>
    <s v="Klickitat County"/>
    <s v=" Washington"/>
    <n v="2011"/>
    <x v="154"/>
    <n v="20259"/>
    <n v="10116"/>
    <n v="10143"/>
    <n v="1154"/>
    <n v="1256"/>
    <n v="1296"/>
    <n v="1134"/>
    <n v="931"/>
    <n v="992"/>
    <n v="1154"/>
    <n v="1134"/>
    <n v="1073"/>
    <n v="1418"/>
    <n v="1742"/>
    <n v="1965"/>
    <n v="1458"/>
    <n v="1296"/>
    <n v="871"/>
    <n v="526"/>
    <n v="486"/>
    <n v="405"/>
  </r>
  <r>
    <s v="Lewis County"/>
    <s v=" Washington"/>
    <n v="2011"/>
    <x v="154"/>
    <n v="75167"/>
    <n v="37710"/>
    <n v="37457"/>
    <n v="4434"/>
    <n v="4660"/>
    <n v="5036"/>
    <n v="5336"/>
    <n v="4284"/>
    <n v="4284"/>
    <n v="4134"/>
    <n v="3983"/>
    <n v="4885"/>
    <n v="5336"/>
    <n v="5562"/>
    <n v="5487"/>
    <n v="4961"/>
    <n v="3908"/>
    <n v="3006"/>
    <n v="2104"/>
    <n v="1804"/>
    <n v="1879"/>
  </r>
  <r>
    <s v="Lincoln County"/>
    <s v=" Washington"/>
    <n v="2011"/>
    <x v="154"/>
    <n v="10546"/>
    <n v="5323"/>
    <n v="5223"/>
    <n v="548"/>
    <n v="674"/>
    <n v="696"/>
    <n v="674"/>
    <n v="400"/>
    <n v="400"/>
    <n v="474"/>
    <n v="474"/>
    <n v="590"/>
    <n v="769"/>
    <n v="938"/>
    <n v="949"/>
    <n v="769"/>
    <n v="706"/>
    <n v="506"/>
    <n v="421"/>
    <n v="253"/>
    <n v="284"/>
  </r>
  <r>
    <s v="Mason County"/>
    <s v=" Washington"/>
    <n v="2011"/>
    <x v="154"/>
    <n v="60116"/>
    <n v="31007"/>
    <n v="29109"/>
    <n v="3246"/>
    <n v="3546"/>
    <n v="3186"/>
    <n v="3727"/>
    <n v="3186"/>
    <n v="3486"/>
    <n v="3246"/>
    <n v="3186"/>
    <n v="3907"/>
    <n v="4508"/>
    <n v="4749"/>
    <n v="4869"/>
    <n v="4508"/>
    <n v="3486"/>
    <n v="2765"/>
    <n v="1983"/>
    <n v="1382"/>
    <n v="1142"/>
  </r>
  <r>
    <s v="Okanogan County"/>
    <s v=" Washington"/>
    <n v="2011"/>
    <x v="154"/>
    <n v="40655"/>
    <n v="20500"/>
    <n v="20155"/>
    <n v="2683"/>
    <n v="2561"/>
    <n v="2479"/>
    <n v="2764"/>
    <n v="2032"/>
    <n v="2073"/>
    <n v="2073"/>
    <n v="2723"/>
    <n v="2276"/>
    <n v="2723"/>
    <n v="3130"/>
    <n v="3618"/>
    <n v="2805"/>
    <n v="2195"/>
    <n v="1748"/>
    <n v="935"/>
    <n v="813"/>
    <n v="1016"/>
  </r>
  <r>
    <s v="Pacific County"/>
    <s v=" Washington"/>
    <n v="2011"/>
    <x v="154"/>
    <n v="21116"/>
    <n v="10589"/>
    <n v="10527"/>
    <n v="992"/>
    <n v="907"/>
    <n v="1055"/>
    <n v="1309"/>
    <n v="950"/>
    <n v="886"/>
    <n v="886"/>
    <n v="844"/>
    <n v="1203"/>
    <n v="1435"/>
    <n v="1731"/>
    <n v="1731"/>
    <n v="2048"/>
    <n v="1668"/>
    <n v="1288"/>
    <n v="929"/>
    <n v="633"/>
    <n v="612"/>
  </r>
  <r>
    <s v="Pend Oreille County"/>
    <s v=" Washington"/>
    <n v="2011"/>
    <x v="154"/>
    <n v="12952"/>
    <n v="6553"/>
    <n v="6399"/>
    <n v="660"/>
    <n v="699"/>
    <n v="958"/>
    <n v="764"/>
    <n v="492"/>
    <n v="531"/>
    <n v="556"/>
    <n v="556"/>
    <n v="815"/>
    <n v="984"/>
    <n v="1165"/>
    <n v="1334"/>
    <n v="1036"/>
    <n v="751"/>
    <n v="738"/>
    <n v="362"/>
    <n v="233"/>
    <n v="297"/>
  </r>
  <r>
    <s v="Pierce County"/>
    <s v=" Washington"/>
    <n v="2011"/>
    <x v="154"/>
    <n v="791528"/>
    <n v="392148"/>
    <n v="399380"/>
    <n v="54615"/>
    <n v="53032"/>
    <n v="55406"/>
    <n v="56990"/>
    <n v="58573"/>
    <n v="58573"/>
    <n v="52240"/>
    <n v="53032"/>
    <n v="56198"/>
    <n v="60156"/>
    <n v="57781"/>
    <n v="49074"/>
    <n v="39576"/>
    <n v="27703"/>
    <n v="19788"/>
    <n v="15830"/>
    <n v="11872"/>
    <n v="11081"/>
  </r>
  <r>
    <s v="San Juan County"/>
    <s v=" Washington"/>
    <n v="2011"/>
    <x v="154"/>
    <n v="15662"/>
    <n v="7692"/>
    <n v="7970"/>
    <n v="501"/>
    <n v="610"/>
    <n v="830"/>
    <n v="767"/>
    <n v="438"/>
    <n v="532"/>
    <n v="798"/>
    <n v="657"/>
    <n v="861"/>
    <n v="1143"/>
    <n v="1534"/>
    <n v="1644"/>
    <n v="1832"/>
    <n v="1221"/>
    <n v="877"/>
    <n v="532"/>
    <n v="454"/>
    <n v="391"/>
  </r>
  <r>
    <s v="Skagit County"/>
    <s v=" Washington"/>
    <n v="2011"/>
    <x v="154"/>
    <n v="116327"/>
    <n v="57645"/>
    <n v="58682"/>
    <n v="7561"/>
    <n v="7444"/>
    <n v="7561"/>
    <n v="8142"/>
    <n v="6630"/>
    <n v="7212"/>
    <n v="6630"/>
    <n v="6863"/>
    <n v="7328"/>
    <n v="8026"/>
    <n v="8608"/>
    <n v="8026"/>
    <n v="7910"/>
    <n v="5932"/>
    <n v="4071"/>
    <n v="3257"/>
    <n v="2559"/>
    <n v="2675"/>
  </r>
  <r>
    <s v="Pope County"/>
    <s v=" Minnesota"/>
    <n v="2011"/>
    <x v="129"/>
    <n v="10979"/>
    <n v="5479"/>
    <n v="5500"/>
    <n v="548"/>
    <n v="647"/>
    <n v="768"/>
    <n v="801"/>
    <n v="505"/>
    <n v="439"/>
    <n v="581"/>
    <n v="691"/>
    <n v="691"/>
    <n v="944"/>
    <n v="1064"/>
    <n v="955"/>
    <n v="823"/>
    <n v="592"/>
    <n v="340"/>
    <n v="241"/>
    <n v="175"/>
    <n v="175"/>
  </r>
  <r>
    <s v="Snohomish County"/>
    <s v=" Washington"/>
    <n v="2011"/>
    <x v="154"/>
    <n v="704536"/>
    <n v="352447"/>
    <n v="352089"/>
    <n v="47203"/>
    <n v="47908"/>
    <n v="47203"/>
    <n v="49317"/>
    <n v="44385"/>
    <n v="49317"/>
    <n v="47908"/>
    <n v="50726"/>
    <n v="54953"/>
    <n v="57771"/>
    <n v="54953"/>
    <n v="45090"/>
    <n v="35931"/>
    <n v="23249"/>
    <n v="15499"/>
    <n v="11977"/>
    <n v="10568"/>
    <n v="9863"/>
  </r>
  <r>
    <s v="Spokane County"/>
    <s v=" Washington"/>
    <n v="2011"/>
    <x v="154"/>
    <n v="466497"/>
    <n v="230443"/>
    <n v="236054"/>
    <n v="29855"/>
    <n v="29389"/>
    <n v="30788"/>
    <n v="34520"/>
    <n v="37786"/>
    <n v="33121"/>
    <n v="27989"/>
    <n v="28922"/>
    <n v="29855"/>
    <n v="33587"/>
    <n v="34054"/>
    <n v="30322"/>
    <n v="26590"/>
    <n v="18193"/>
    <n v="13061"/>
    <n v="11662"/>
    <n v="8863"/>
    <n v="7930"/>
  </r>
  <r>
    <s v="Stevens County"/>
    <s v=" Washington"/>
    <n v="2011"/>
    <x v="154"/>
    <n v="43401"/>
    <n v="21631"/>
    <n v="21770"/>
    <n v="2343"/>
    <n v="2864"/>
    <n v="3124"/>
    <n v="3211"/>
    <n v="1649"/>
    <n v="1736"/>
    <n v="1953"/>
    <n v="2343"/>
    <n v="2647"/>
    <n v="3255"/>
    <n v="3775"/>
    <n v="3862"/>
    <n v="3298"/>
    <n v="2604"/>
    <n v="1953"/>
    <n v="1215"/>
    <n v="737"/>
    <n v="737"/>
  </r>
  <r>
    <s v="Thurston County"/>
    <s v=" Washington"/>
    <n v="2011"/>
    <x v="154"/>
    <n v="248327"/>
    <n v="121000"/>
    <n v="127327"/>
    <n v="14899"/>
    <n v="15147"/>
    <n v="16637"/>
    <n v="16886"/>
    <n v="16389"/>
    <n v="17134"/>
    <n v="15644"/>
    <n v="16637"/>
    <n v="16637"/>
    <n v="18127"/>
    <n v="18872"/>
    <n v="17879"/>
    <n v="15396"/>
    <n v="9933"/>
    <n v="7449"/>
    <n v="5959"/>
    <n v="3973"/>
    <n v="4469"/>
  </r>
  <r>
    <s v="Walla Walla County"/>
    <s v=" Washington"/>
    <n v="2011"/>
    <x v="154"/>
    <n v="58154"/>
    <n v="29254"/>
    <n v="28900"/>
    <n v="3547"/>
    <n v="3838"/>
    <n v="3605"/>
    <n v="5233"/>
    <n v="4594"/>
    <n v="3896"/>
    <n v="3314"/>
    <n v="3256"/>
    <n v="3431"/>
    <n v="3780"/>
    <n v="4070"/>
    <n v="3780"/>
    <n v="2965"/>
    <n v="2093"/>
    <n v="1977"/>
    <n v="1860"/>
    <n v="1279"/>
    <n v="1570"/>
  </r>
  <r>
    <s v="Whatcom County"/>
    <s v=" Washington"/>
    <n v="2011"/>
    <x v="154"/>
    <n v="198937"/>
    <n v="98591"/>
    <n v="100346"/>
    <n v="10941"/>
    <n v="10941"/>
    <n v="12135"/>
    <n v="15716"/>
    <n v="21286"/>
    <n v="13328"/>
    <n v="11737"/>
    <n v="11936"/>
    <n v="12135"/>
    <n v="13527"/>
    <n v="13925"/>
    <n v="13328"/>
    <n v="11936"/>
    <n v="8554"/>
    <n v="5570"/>
    <n v="4575"/>
    <n v="3978"/>
    <n v="3381"/>
  </r>
  <r>
    <s v="Whitman County"/>
    <s v=" Washington"/>
    <n v="2011"/>
    <x v="154"/>
    <n v="44200"/>
    <n v="22514"/>
    <n v="21686"/>
    <n v="1944"/>
    <n v="1723"/>
    <n v="1768"/>
    <n v="6939"/>
    <n v="10519"/>
    <n v="3447"/>
    <n v="2210"/>
    <n v="1768"/>
    <n v="1768"/>
    <n v="2121"/>
    <n v="2165"/>
    <n v="1944"/>
    <n v="1591"/>
    <n v="1281"/>
    <n v="839"/>
    <n v="707"/>
    <n v="663"/>
    <n v="618"/>
  </r>
  <r>
    <s v="Yakima County"/>
    <s v=" Washington"/>
    <n v="2011"/>
    <x v="154"/>
    <n v="239836"/>
    <n v="119951"/>
    <n v="119885"/>
    <n v="20865"/>
    <n v="19906"/>
    <n v="19666"/>
    <n v="19666"/>
    <n v="16548"/>
    <n v="15829"/>
    <n v="15109"/>
    <n v="15349"/>
    <n v="14150"/>
    <n v="15349"/>
    <n v="14869"/>
    <n v="13430"/>
    <n v="11032"/>
    <n v="8634"/>
    <n v="5995"/>
    <n v="4796"/>
    <n v="4077"/>
    <n v="4077"/>
  </r>
  <r>
    <s v="Barbour County"/>
    <s v=" West Virginia"/>
    <n v="2011"/>
    <x v="140"/>
    <n v="16373"/>
    <n v="8105"/>
    <n v="8268"/>
    <n v="933"/>
    <n v="1096"/>
    <n v="900"/>
    <n v="1080"/>
    <n v="1096"/>
    <n v="884"/>
    <n v="884"/>
    <n v="1178"/>
    <n v="900"/>
    <n v="1227"/>
    <n v="1293"/>
    <n v="1096"/>
    <n v="1146"/>
    <n v="884"/>
    <n v="622"/>
    <n v="507"/>
    <n v="376"/>
    <n v="261"/>
  </r>
  <r>
    <s v="Berkeley County"/>
    <s v=" West Virginia"/>
    <n v="2011"/>
    <x v="140"/>
    <n v="102801"/>
    <n v="50869"/>
    <n v="51932"/>
    <n v="7196"/>
    <n v="7298"/>
    <n v="7196"/>
    <n v="6476"/>
    <n v="5756"/>
    <n v="7093"/>
    <n v="6784"/>
    <n v="7504"/>
    <n v="8326"/>
    <n v="7812"/>
    <n v="7298"/>
    <n v="6887"/>
    <n v="5654"/>
    <n v="4112"/>
    <n v="2672"/>
    <n v="2364"/>
    <n v="1233"/>
    <n v="1028"/>
  </r>
  <r>
    <s v="Boone County"/>
    <s v=" West Virginia"/>
    <n v="2011"/>
    <x v="140"/>
    <n v="24746"/>
    <n v="12313"/>
    <n v="12433"/>
    <n v="1534"/>
    <n v="1657"/>
    <n v="1484"/>
    <n v="1509"/>
    <n v="1262"/>
    <n v="1311"/>
    <n v="1608"/>
    <n v="1732"/>
    <n v="1633"/>
    <n v="1707"/>
    <n v="2128"/>
    <n v="2128"/>
    <n v="1558"/>
    <n v="1039"/>
    <n v="965"/>
    <n v="791"/>
    <n v="371"/>
    <n v="321"/>
  </r>
  <r>
    <s v="Braxton County"/>
    <s v=" West Virginia"/>
    <n v="2011"/>
    <x v="140"/>
    <n v="14541"/>
    <n v="7379"/>
    <n v="7162"/>
    <n v="770"/>
    <n v="785"/>
    <n v="872"/>
    <n v="901"/>
    <n v="799"/>
    <n v="756"/>
    <n v="843"/>
    <n v="828"/>
    <n v="1046"/>
    <n v="1090"/>
    <n v="1105"/>
    <n v="1294"/>
    <n v="901"/>
    <n v="828"/>
    <n v="610"/>
    <n v="436"/>
    <n v="378"/>
    <n v="276"/>
  </r>
  <r>
    <s v="Brooke County"/>
    <s v=" West Virginia"/>
    <n v="2011"/>
    <x v="140"/>
    <n v="24081"/>
    <n v="11783"/>
    <n v="12298"/>
    <n v="1083"/>
    <n v="1396"/>
    <n v="1179"/>
    <n v="1781"/>
    <n v="1444"/>
    <n v="1083"/>
    <n v="1324"/>
    <n v="1155"/>
    <n v="1733"/>
    <n v="1709"/>
    <n v="1878"/>
    <n v="1926"/>
    <n v="1806"/>
    <n v="1276"/>
    <n v="987"/>
    <n v="890"/>
    <n v="794"/>
    <n v="650"/>
  </r>
  <r>
    <s v="Cabell County"/>
    <s v=" West Virginia"/>
    <n v="2011"/>
    <x v="140"/>
    <n v="95870"/>
    <n v="46543"/>
    <n v="49327"/>
    <n v="5368"/>
    <n v="4793"/>
    <n v="5368"/>
    <n v="6806"/>
    <n v="8820"/>
    <n v="6806"/>
    <n v="5943"/>
    <n v="5560"/>
    <n v="6039"/>
    <n v="6327"/>
    <n v="6615"/>
    <n v="6519"/>
    <n v="5656"/>
    <n v="4410"/>
    <n v="3451"/>
    <n v="3067"/>
    <n v="2492"/>
    <n v="1917"/>
  </r>
  <r>
    <s v="Calhoun County"/>
    <s v=" West Virginia"/>
    <n v="2011"/>
    <x v="140"/>
    <n v="7616"/>
    <n v="3802"/>
    <n v="3814"/>
    <n v="426"/>
    <n v="350"/>
    <n v="456"/>
    <n v="548"/>
    <n v="297"/>
    <n v="396"/>
    <n v="373"/>
    <n v="563"/>
    <n v="388"/>
    <n v="601"/>
    <n v="601"/>
    <n v="685"/>
    <n v="540"/>
    <n v="403"/>
    <n v="350"/>
    <n v="327"/>
    <n v="182"/>
    <n v="114"/>
  </r>
  <r>
    <s v="Palo Alto County"/>
    <s v=" Iowa"/>
    <n v="2011"/>
    <x v="120"/>
    <n v="9508"/>
    <n v="4777"/>
    <n v="4731"/>
    <n v="570"/>
    <n v="656"/>
    <n v="656"/>
    <n v="579"/>
    <n v="484"/>
    <n v="494"/>
    <n v="570"/>
    <n v="513"/>
    <n v="751"/>
    <n v="703"/>
    <n v="732"/>
    <n v="751"/>
    <n v="579"/>
    <n v="418"/>
    <n v="389"/>
    <n v="285"/>
    <n v="218"/>
    <n v="142"/>
  </r>
  <r>
    <s v="Doddridge County"/>
    <s v=" West Virginia"/>
    <n v="2011"/>
    <x v="140"/>
    <n v="8097"/>
    <n v="4307"/>
    <n v="3790"/>
    <n v="396"/>
    <n v="412"/>
    <n v="510"/>
    <n v="720"/>
    <n v="331"/>
    <n v="469"/>
    <n v="485"/>
    <n v="550"/>
    <n v="502"/>
    <n v="631"/>
    <n v="631"/>
    <n v="582"/>
    <n v="582"/>
    <n v="526"/>
    <n v="251"/>
    <n v="251"/>
    <n v="105"/>
    <n v="153"/>
  </r>
  <r>
    <s v="Gilmer County"/>
    <s v=" West Virginia"/>
    <n v="2011"/>
    <x v="140"/>
    <n v="8522"/>
    <n v="5035"/>
    <n v="3487"/>
    <n v="357"/>
    <n v="357"/>
    <n v="349"/>
    <n v="630"/>
    <n v="843"/>
    <n v="596"/>
    <n v="732"/>
    <n v="570"/>
    <n v="698"/>
    <n v="622"/>
    <n v="570"/>
    <n v="545"/>
    <n v="443"/>
    <n v="332"/>
    <n v="323"/>
    <n v="196"/>
    <n v="196"/>
    <n v="136"/>
  </r>
  <r>
    <s v="Grant County"/>
    <s v=" West Virginia"/>
    <n v="2011"/>
    <x v="140"/>
    <n v="11955"/>
    <n v="5940"/>
    <n v="6015"/>
    <n v="645"/>
    <n v="537"/>
    <n v="920"/>
    <n v="753"/>
    <n v="514"/>
    <n v="585"/>
    <n v="705"/>
    <n v="609"/>
    <n v="992"/>
    <n v="848"/>
    <n v="896"/>
    <n v="1159"/>
    <n v="633"/>
    <n v="717"/>
    <n v="526"/>
    <n v="382"/>
    <n v="239"/>
    <n v="263"/>
  </r>
  <r>
    <s v="Greenbrier County"/>
    <s v=" West Virginia"/>
    <n v="2011"/>
    <x v="140"/>
    <n v="35498"/>
    <n v="17282"/>
    <n v="18216"/>
    <n v="1916"/>
    <n v="2094"/>
    <n v="1845"/>
    <n v="2023"/>
    <n v="1987"/>
    <n v="1916"/>
    <n v="1881"/>
    <n v="2023"/>
    <n v="2236"/>
    <n v="2626"/>
    <n v="2733"/>
    <n v="2839"/>
    <n v="2591"/>
    <n v="2094"/>
    <n v="1526"/>
    <n v="1348"/>
    <n v="887"/>
    <n v="887"/>
  </r>
  <r>
    <s v="Hampshire County"/>
    <s v=" West Virginia"/>
    <n v="2011"/>
    <x v="140"/>
    <n v="23750"/>
    <n v="12039"/>
    <n v="11711"/>
    <n v="1187"/>
    <n v="1282"/>
    <n v="1900"/>
    <n v="1543"/>
    <n v="1140"/>
    <n v="1187"/>
    <n v="1306"/>
    <n v="1496"/>
    <n v="1805"/>
    <n v="1805"/>
    <n v="1781"/>
    <n v="1781"/>
    <n v="1805"/>
    <n v="1330"/>
    <n v="902"/>
    <n v="641"/>
    <n v="451"/>
    <n v="403"/>
  </r>
  <r>
    <s v="Hancock County"/>
    <s v=" West Virginia"/>
    <n v="2011"/>
    <x v="140"/>
    <n v="30732"/>
    <n v="14926"/>
    <n v="15806"/>
    <n v="1598"/>
    <n v="1782"/>
    <n v="1720"/>
    <n v="1782"/>
    <n v="1290"/>
    <n v="1567"/>
    <n v="1690"/>
    <n v="2028"/>
    <n v="1997"/>
    <n v="2366"/>
    <n v="2520"/>
    <n v="2397"/>
    <n v="2212"/>
    <n v="1475"/>
    <n v="1444"/>
    <n v="1075"/>
    <n v="1106"/>
    <n v="706"/>
  </r>
  <r>
    <s v="Harrison County"/>
    <s v=" West Virginia"/>
    <n v="2011"/>
    <x v="140"/>
    <n v="68745"/>
    <n v="33338"/>
    <n v="35407"/>
    <n v="4055"/>
    <n v="4193"/>
    <n v="4124"/>
    <n v="4193"/>
    <n v="3643"/>
    <n v="4124"/>
    <n v="4124"/>
    <n v="4468"/>
    <n v="4468"/>
    <n v="5155"/>
    <n v="5362"/>
    <n v="5018"/>
    <n v="4330"/>
    <n v="3299"/>
    <n v="2543"/>
    <n v="2199"/>
    <n v="1718"/>
    <n v="1581"/>
  </r>
  <r>
    <s v="Jackson County"/>
    <s v=" West Virginia"/>
    <n v="2011"/>
    <x v="140"/>
    <n v="29161"/>
    <n v="14341"/>
    <n v="14820"/>
    <n v="1749"/>
    <n v="1662"/>
    <n v="1982"/>
    <n v="1895"/>
    <n v="1458"/>
    <n v="1545"/>
    <n v="1662"/>
    <n v="1778"/>
    <n v="2070"/>
    <n v="2187"/>
    <n v="2274"/>
    <n v="2041"/>
    <n v="1691"/>
    <n v="1574"/>
    <n v="1253"/>
    <n v="1078"/>
    <n v="670"/>
    <n v="554"/>
  </r>
  <r>
    <s v="Jefferson County"/>
    <s v=" West Virginia"/>
    <n v="2011"/>
    <x v="140"/>
    <n v="52874"/>
    <n v="26172"/>
    <n v="26702"/>
    <n v="3436"/>
    <n v="3806"/>
    <n v="3225"/>
    <n v="3965"/>
    <n v="3331"/>
    <n v="2855"/>
    <n v="3066"/>
    <n v="3806"/>
    <n v="4229"/>
    <n v="4441"/>
    <n v="3912"/>
    <n v="3806"/>
    <n v="2908"/>
    <n v="2062"/>
    <n v="1639"/>
    <n v="1004"/>
    <n v="793"/>
    <n v="687"/>
  </r>
  <r>
    <s v="Kanawha County"/>
    <s v=" West Virginia"/>
    <n v="2011"/>
    <x v="140"/>
    <n v="192644"/>
    <n v="92287"/>
    <n v="100357"/>
    <n v="10788"/>
    <n v="10980"/>
    <n v="11173"/>
    <n v="11173"/>
    <n v="10595"/>
    <n v="11943"/>
    <n v="11943"/>
    <n v="12136"/>
    <n v="11943"/>
    <n v="14063"/>
    <n v="15796"/>
    <n v="15411"/>
    <n v="11943"/>
    <n v="8861"/>
    <n v="7898"/>
    <n v="6357"/>
    <n v="4623"/>
    <n v="4430"/>
  </r>
  <r>
    <s v="Lewis County"/>
    <s v=" West Virginia"/>
    <n v="2011"/>
    <x v="140"/>
    <n v="16400"/>
    <n v="8073"/>
    <n v="8327"/>
    <n v="902"/>
    <n v="902"/>
    <n v="902"/>
    <n v="934"/>
    <n v="902"/>
    <n v="869"/>
    <n v="967"/>
    <n v="1016"/>
    <n v="1115"/>
    <n v="1262"/>
    <n v="1262"/>
    <n v="1344"/>
    <n v="1098"/>
    <n v="902"/>
    <n v="721"/>
    <n v="492"/>
    <n v="377"/>
    <n v="426"/>
  </r>
  <r>
    <s v="Logan County"/>
    <s v=" West Virginia"/>
    <n v="2011"/>
    <x v="140"/>
    <n v="36564"/>
    <n v="18104"/>
    <n v="18460"/>
    <n v="1901"/>
    <n v="1974"/>
    <n v="2193"/>
    <n v="2120"/>
    <n v="2011"/>
    <n v="2193"/>
    <n v="2559"/>
    <n v="2413"/>
    <n v="2486"/>
    <n v="2449"/>
    <n v="3181"/>
    <n v="2925"/>
    <n v="2669"/>
    <n v="1608"/>
    <n v="1462"/>
    <n v="914"/>
    <n v="914"/>
    <n v="585"/>
  </r>
  <r>
    <s v="McDowell County"/>
    <s v=" West Virginia"/>
    <n v="2011"/>
    <x v="140"/>
    <n v="22262"/>
    <n v="10884"/>
    <n v="11378"/>
    <n v="1224"/>
    <n v="1090"/>
    <n v="1313"/>
    <n v="1424"/>
    <n v="1202"/>
    <n v="1135"/>
    <n v="1424"/>
    <n v="1268"/>
    <n v="1447"/>
    <n v="1669"/>
    <n v="1981"/>
    <n v="1892"/>
    <n v="1536"/>
    <n v="1001"/>
    <n v="979"/>
    <n v="623"/>
    <n v="645"/>
    <n v="400"/>
  </r>
  <r>
    <s v="Marion County"/>
    <s v=" West Virginia"/>
    <n v="2011"/>
    <x v="140"/>
    <n v="56416"/>
    <n v="27487"/>
    <n v="28929"/>
    <n v="3046"/>
    <n v="2933"/>
    <n v="3215"/>
    <n v="4005"/>
    <n v="4005"/>
    <n v="3328"/>
    <n v="3441"/>
    <n v="3328"/>
    <n v="3949"/>
    <n v="3836"/>
    <n v="4174"/>
    <n v="4118"/>
    <n v="3497"/>
    <n v="2820"/>
    <n v="2030"/>
    <n v="1805"/>
    <n v="1523"/>
    <n v="1353"/>
  </r>
  <r>
    <s v="Marshall County"/>
    <s v=" West Virginia"/>
    <n v="2011"/>
    <x v="140"/>
    <n v="33163"/>
    <n v="16169"/>
    <n v="16994"/>
    <n v="1724"/>
    <n v="1757"/>
    <n v="2089"/>
    <n v="2122"/>
    <n v="1658"/>
    <n v="1691"/>
    <n v="1823"/>
    <n v="1923"/>
    <n v="2288"/>
    <n v="2354"/>
    <n v="2752"/>
    <n v="2785"/>
    <n v="2354"/>
    <n v="1525"/>
    <n v="1525"/>
    <n v="994"/>
    <n v="994"/>
    <n v="795"/>
  </r>
  <r>
    <s v="Mason County"/>
    <s v=" West Virginia"/>
    <n v="2011"/>
    <x v="140"/>
    <n v="27152"/>
    <n v="13150"/>
    <n v="14002"/>
    <n v="1574"/>
    <n v="1493"/>
    <n v="1737"/>
    <n v="1683"/>
    <n v="1303"/>
    <n v="1601"/>
    <n v="1683"/>
    <n v="1710"/>
    <n v="1764"/>
    <n v="2063"/>
    <n v="2226"/>
    <n v="2145"/>
    <n v="1574"/>
    <n v="1601"/>
    <n v="1004"/>
    <n v="841"/>
    <n v="733"/>
    <n v="434"/>
  </r>
  <r>
    <s v="Mercer County"/>
    <s v=" West Virginia"/>
    <n v="2011"/>
    <x v="140"/>
    <n v="62077"/>
    <n v="29610"/>
    <n v="32467"/>
    <n v="3600"/>
    <n v="3228"/>
    <n v="3662"/>
    <n v="4035"/>
    <n v="3662"/>
    <n v="3600"/>
    <n v="3600"/>
    <n v="3910"/>
    <n v="3662"/>
    <n v="4221"/>
    <n v="4593"/>
    <n v="5090"/>
    <n v="4035"/>
    <n v="3662"/>
    <n v="2172"/>
    <n v="2234"/>
    <n v="1614"/>
    <n v="1427"/>
  </r>
  <r>
    <s v="Mineral County"/>
    <s v=" West Virginia"/>
    <n v="2011"/>
    <x v="140"/>
    <n v="27970"/>
    <n v="13761"/>
    <n v="14209"/>
    <n v="1538"/>
    <n v="1762"/>
    <n v="1510"/>
    <n v="2181"/>
    <n v="1566"/>
    <n v="1482"/>
    <n v="1482"/>
    <n v="1678"/>
    <n v="1929"/>
    <n v="1985"/>
    <n v="2069"/>
    <n v="1929"/>
    <n v="2041"/>
    <n v="1566"/>
    <n v="1174"/>
    <n v="531"/>
    <n v="699"/>
    <n v="811"/>
  </r>
  <r>
    <s v="Mingo County"/>
    <s v=" West Virginia"/>
    <n v="2011"/>
    <x v="140"/>
    <n v="26859"/>
    <n v="13122"/>
    <n v="13737"/>
    <n v="1692"/>
    <n v="1369"/>
    <n v="1826"/>
    <n v="1638"/>
    <n v="1557"/>
    <n v="1611"/>
    <n v="1692"/>
    <n v="1638"/>
    <n v="1987"/>
    <n v="1960"/>
    <n v="2256"/>
    <n v="2229"/>
    <n v="1772"/>
    <n v="1074"/>
    <n v="1020"/>
    <n v="698"/>
    <n v="429"/>
    <n v="376"/>
  </r>
  <r>
    <s v="Monongalia County"/>
    <s v=" West Virginia"/>
    <n v="2011"/>
    <x v="140"/>
    <n v="94489"/>
    <n v="48677"/>
    <n v="45812"/>
    <n v="4252"/>
    <n v="4063"/>
    <n v="4157"/>
    <n v="10299"/>
    <n v="17952"/>
    <n v="7748"/>
    <n v="5669"/>
    <n v="4818"/>
    <n v="5291"/>
    <n v="5480"/>
    <n v="5574"/>
    <n v="5480"/>
    <n v="3968"/>
    <n v="2929"/>
    <n v="2078"/>
    <n v="1795"/>
    <n v="1511"/>
    <n v="1322"/>
  </r>
  <r>
    <s v="Monroe County"/>
    <s v=" West Virginia"/>
    <n v="2011"/>
    <x v="140"/>
    <n v="13526"/>
    <n v="6683"/>
    <n v="6843"/>
    <n v="757"/>
    <n v="703"/>
    <n v="879"/>
    <n v="784"/>
    <n v="635"/>
    <n v="649"/>
    <n v="716"/>
    <n v="865"/>
    <n v="865"/>
    <n v="946"/>
    <n v="1055"/>
    <n v="892"/>
    <n v="1203"/>
    <n v="906"/>
    <n v="541"/>
    <n v="513"/>
    <n v="284"/>
    <n v="311"/>
  </r>
  <r>
    <s v="Morgan County"/>
    <s v=" West Virginia"/>
    <n v="2011"/>
    <x v="140"/>
    <n v="17513"/>
    <n v="8827"/>
    <n v="8686"/>
    <n v="945"/>
    <n v="753"/>
    <n v="1348"/>
    <n v="1085"/>
    <n v="630"/>
    <n v="875"/>
    <n v="910"/>
    <n v="1243"/>
    <n v="1120"/>
    <n v="1330"/>
    <n v="1418"/>
    <n v="1173"/>
    <n v="1523"/>
    <n v="945"/>
    <n v="840"/>
    <n v="683"/>
    <n v="367"/>
    <n v="297"/>
  </r>
  <r>
    <s v="Ohio County"/>
    <s v=" West Virginia"/>
    <n v="2011"/>
    <x v="140"/>
    <n v="44452"/>
    <n v="21044"/>
    <n v="23408"/>
    <n v="2222"/>
    <n v="2133"/>
    <n v="2622"/>
    <n v="3378"/>
    <n v="3200"/>
    <n v="2267"/>
    <n v="2267"/>
    <n v="2178"/>
    <n v="2889"/>
    <n v="3111"/>
    <n v="3600"/>
    <n v="3200"/>
    <n v="3156"/>
    <n v="2133"/>
    <n v="1689"/>
    <n v="1866"/>
    <n v="1289"/>
    <n v="1200"/>
  </r>
  <r>
    <s v="Pendleton County"/>
    <s v=" West Virginia"/>
    <n v="2011"/>
    <x v="140"/>
    <n v="7725"/>
    <n v="3958"/>
    <n v="3767"/>
    <n v="409"/>
    <n v="424"/>
    <n v="386"/>
    <n v="378"/>
    <n v="432"/>
    <n v="409"/>
    <n v="401"/>
    <n v="432"/>
    <n v="424"/>
    <n v="571"/>
    <n v="602"/>
    <n v="664"/>
    <n v="502"/>
    <n v="478"/>
    <n v="386"/>
    <n v="355"/>
    <n v="169"/>
    <n v="285"/>
  </r>
  <r>
    <s v="Pleasants County"/>
    <s v=" West Virginia"/>
    <n v="2011"/>
    <x v="140"/>
    <n v="7653"/>
    <n v="4119"/>
    <n v="3534"/>
    <n v="397"/>
    <n v="397"/>
    <n v="543"/>
    <n v="566"/>
    <n v="290"/>
    <n v="459"/>
    <n v="443"/>
    <n v="489"/>
    <n v="604"/>
    <n v="612"/>
    <n v="612"/>
    <n v="520"/>
    <n v="520"/>
    <n v="397"/>
    <n v="275"/>
    <n v="198"/>
    <n v="160"/>
    <n v="183"/>
  </r>
  <r>
    <s v="Pocahontas County"/>
    <s v=" West Virginia"/>
    <n v="2011"/>
    <x v="140"/>
    <n v="8780"/>
    <n v="4436"/>
    <n v="4344"/>
    <n v="403"/>
    <n v="403"/>
    <n v="482"/>
    <n v="359"/>
    <n v="491"/>
    <n v="474"/>
    <n v="482"/>
    <n v="482"/>
    <n v="553"/>
    <n v="711"/>
    <n v="825"/>
    <n v="790"/>
    <n v="632"/>
    <n v="623"/>
    <n v="377"/>
    <n v="324"/>
    <n v="237"/>
    <n v="149"/>
  </r>
  <r>
    <s v="Preston County"/>
    <s v=" West Virginia"/>
    <n v="2011"/>
    <x v="140"/>
    <n v="33281"/>
    <n v="17098"/>
    <n v="16183"/>
    <n v="1797"/>
    <n v="1630"/>
    <n v="1996"/>
    <n v="1897"/>
    <n v="1797"/>
    <n v="2263"/>
    <n v="2229"/>
    <n v="2429"/>
    <n v="2229"/>
    <n v="2529"/>
    <n v="2562"/>
    <n v="2362"/>
    <n v="2362"/>
    <n v="1664"/>
    <n v="1297"/>
    <n v="931"/>
    <n v="732"/>
    <n v="565"/>
  </r>
  <r>
    <s v="Putnam County"/>
    <s v=" West Virginia"/>
    <n v="2011"/>
    <x v="140"/>
    <n v="55305"/>
    <n v="27003"/>
    <n v="28302"/>
    <n v="3428"/>
    <n v="3539"/>
    <n v="3926"/>
    <n v="3428"/>
    <n v="2433"/>
    <n v="2931"/>
    <n v="3539"/>
    <n v="3705"/>
    <n v="4147"/>
    <n v="4313"/>
    <n v="4479"/>
    <n v="4258"/>
    <n v="3318"/>
    <n v="2654"/>
    <n v="1990"/>
    <n v="1548"/>
    <n v="774"/>
    <n v="884"/>
  </r>
  <r>
    <s v="Raleigh County"/>
    <s v=" West Virginia"/>
    <n v="2011"/>
    <x v="140"/>
    <n v="78701"/>
    <n v="39263"/>
    <n v="39438"/>
    <n v="4722"/>
    <n v="4249"/>
    <n v="4643"/>
    <n v="4643"/>
    <n v="4722"/>
    <n v="4643"/>
    <n v="5430"/>
    <n v="5981"/>
    <n v="4407"/>
    <n v="5272"/>
    <n v="6059"/>
    <n v="6059"/>
    <n v="5430"/>
    <n v="3541"/>
    <n v="2990"/>
    <n v="2282"/>
    <n v="2282"/>
    <n v="1495"/>
  </r>
  <r>
    <s v="Randolph County"/>
    <s v=" West Virginia"/>
    <n v="2011"/>
    <x v="140"/>
    <n v="29316"/>
    <n v="15098"/>
    <n v="14218"/>
    <n v="1553"/>
    <n v="1553"/>
    <n v="1612"/>
    <n v="1788"/>
    <n v="1671"/>
    <n v="1729"/>
    <n v="1671"/>
    <n v="1553"/>
    <n v="2315"/>
    <n v="2228"/>
    <n v="2257"/>
    <n v="2110"/>
    <n v="1993"/>
    <n v="1700"/>
    <n v="1231"/>
    <n v="732"/>
    <n v="703"/>
    <n v="820"/>
  </r>
  <r>
    <s v="Ritchie County"/>
    <s v=" West Virginia"/>
    <n v="2011"/>
    <x v="140"/>
    <n v="10457"/>
    <n v="5221"/>
    <n v="5236"/>
    <n v="564"/>
    <n v="585"/>
    <n v="627"/>
    <n v="669"/>
    <n v="481"/>
    <n v="554"/>
    <n v="564"/>
    <n v="669"/>
    <n v="669"/>
    <n v="826"/>
    <n v="867"/>
    <n v="888"/>
    <n v="669"/>
    <n v="616"/>
    <n v="449"/>
    <n v="365"/>
    <n v="219"/>
    <n v="167"/>
  </r>
  <r>
    <s v="Roane County"/>
    <s v=" West Virginia"/>
    <n v="2011"/>
    <x v="140"/>
    <n v="15004"/>
    <n v="7428"/>
    <n v="7576"/>
    <n v="855"/>
    <n v="855"/>
    <n v="1005"/>
    <n v="900"/>
    <n v="705"/>
    <n v="795"/>
    <n v="840"/>
    <n v="990"/>
    <n v="930"/>
    <n v="1140"/>
    <n v="1230"/>
    <n v="1080"/>
    <n v="1185"/>
    <n v="795"/>
    <n v="675"/>
    <n v="540"/>
    <n v="300"/>
    <n v="225"/>
  </r>
  <r>
    <s v="Summers County"/>
    <s v=" West Virginia"/>
    <n v="2011"/>
    <x v="140"/>
    <n v="13847"/>
    <n v="6389"/>
    <n v="7458"/>
    <n v="775"/>
    <n v="678"/>
    <n v="706"/>
    <n v="733"/>
    <n v="636"/>
    <n v="733"/>
    <n v="886"/>
    <n v="969"/>
    <n v="789"/>
    <n v="1010"/>
    <n v="1093"/>
    <n v="955"/>
    <n v="1204"/>
    <n v="664"/>
    <n v="775"/>
    <n v="567"/>
    <n v="332"/>
    <n v="318"/>
  </r>
  <r>
    <s v="Taylor County"/>
    <s v=" West Virginia"/>
    <n v="2011"/>
    <x v="140"/>
    <n v="16817"/>
    <n v="8439"/>
    <n v="8378"/>
    <n v="941"/>
    <n v="941"/>
    <n v="1042"/>
    <n v="992"/>
    <n v="824"/>
    <n v="975"/>
    <n v="1059"/>
    <n v="1143"/>
    <n v="1160"/>
    <n v="1294"/>
    <n v="1328"/>
    <n v="1463"/>
    <n v="874"/>
    <n v="874"/>
    <n v="588"/>
    <n v="554"/>
    <n v="386"/>
    <n v="353"/>
  </r>
  <r>
    <s v="Tucker County"/>
    <s v=" West Virginia"/>
    <n v="2011"/>
    <x v="140"/>
    <n v="7119"/>
    <n v="3526"/>
    <n v="3593"/>
    <n v="334"/>
    <n v="363"/>
    <n v="384"/>
    <n v="462"/>
    <n v="334"/>
    <n v="334"/>
    <n v="334"/>
    <n v="320"/>
    <n v="583"/>
    <n v="548"/>
    <n v="533"/>
    <n v="462"/>
    <n v="662"/>
    <n v="498"/>
    <n v="334"/>
    <n v="270"/>
    <n v="213"/>
    <n v="142"/>
  </r>
  <r>
    <s v="Upshur County"/>
    <s v=" West Virginia"/>
    <n v="2011"/>
    <x v="140"/>
    <n v="24096"/>
    <n v="11894"/>
    <n v="12202"/>
    <n v="1373"/>
    <n v="1108"/>
    <n v="1518"/>
    <n v="1927"/>
    <n v="1783"/>
    <n v="1277"/>
    <n v="1228"/>
    <n v="1228"/>
    <n v="1783"/>
    <n v="1686"/>
    <n v="1807"/>
    <n v="1638"/>
    <n v="1662"/>
    <n v="1373"/>
    <n v="915"/>
    <n v="819"/>
    <n v="481"/>
    <n v="433"/>
  </r>
  <r>
    <s v="Wayne County"/>
    <s v=" West Virginia"/>
    <n v="2011"/>
    <x v="140"/>
    <n v="42533"/>
    <n v="20697"/>
    <n v="21836"/>
    <n v="2381"/>
    <n v="2722"/>
    <n v="2551"/>
    <n v="2934"/>
    <n v="2254"/>
    <n v="2466"/>
    <n v="2509"/>
    <n v="2637"/>
    <n v="3062"/>
    <n v="3019"/>
    <n v="3189"/>
    <n v="2849"/>
    <n v="2977"/>
    <n v="2339"/>
    <n v="1573"/>
    <n v="1318"/>
    <n v="1105"/>
    <n v="637"/>
  </r>
  <r>
    <s v="Wirt County"/>
    <s v=" West Virginia"/>
    <n v="2011"/>
    <x v="140"/>
    <n v="5749"/>
    <n v="2909"/>
    <n v="2840"/>
    <n v="287"/>
    <n v="327"/>
    <n v="373"/>
    <n v="408"/>
    <n v="212"/>
    <n v="339"/>
    <n v="281"/>
    <n v="293"/>
    <n v="477"/>
    <n v="505"/>
    <n v="505"/>
    <n v="500"/>
    <n v="350"/>
    <n v="356"/>
    <n v="201"/>
    <n v="189"/>
    <n v="109"/>
    <n v="28"/>
  </r>
  <r>
    <s v="Wood County"/>
    <s v=" West Virginia"/>
    <n v="2011"/>
    <x v="140"/>
    <n v="86852"/>
    <n v="41782"/>
    <n v="45070"/>
    <n v="5037"/>
    <n v="5211"/>
    <n v="5297"/>
    <n v="5558"/>
    <n v="4516"/>
    <n v="5037"/>
    <n v="5037"/>
    <n v="5471"/>
    <n v="5992"/>
    <n v="6600"/>
    <n v="6687"/>
    <n v="6340"/>
    <n v="5558"/>
    <n v="4516"/>
    <n v="3474"/>
    <n v="2692"/>
    <n v="1910"/>
    <n v="1997"/>
  </r>
  <r>
    <s v="Wyoming County"/>
    <s v=" West Virginia"/>
    <n v="2011"/>
    <x v="140"/>
    <n v="23818"/>
    <n v="11896"/>
    <n v="11922"/>
    <n v="1333"/>
    <n v="1286"/>
    <n v="1619"/>
    <n v="1429"/>
    <n v="1333"/>
    <n v="1167"/>
    <n v="1500"/>
    <n v="1476"/>
    <n v="1595"/>
    <n v="1714"/>
    <n v="2048"/>
    <n v="2095"/>
    <n v="1691"/>
    <n v="1143"/>
    <n v="928"/>
    <n v="762"/>
    <n v="428"/>
    <n v="309"/>
  </r>
  <r>
    <s v="Adams County"/>
    <s v=" Wisconsin"/>
    <n v="2011"/>
    <x v="147"/>
    <n v="20956"/>
    <n v="11293"/>
    <n v="9663"/>
    <n v="859"/>
    <n v="880"/>
    <n v="1110"/>
    <n v="1047"/>
    <n v="838"/>
    <n v="963"/>
    <n v="1173"/>
    <n v="1152"/>
    <n v="1299"/>
    <n v="1655"/>
    <n v="1718"/>
    <n v="1655"/>
    <n v="1781"/>
    <n v="1697"/>
    <n v="1236"/>
    <n v="712"/>
    <n v="670"/>
    <n v="440"/>
  </r>
  <r>
    <s v="Ashland County"/>
    <s v=" Wisconsin"/>
    <n v="2011"/>
    <x v="147"/>
    <n v="16160"/>
    <n v="8093"/>
    <n v="8067"/>
    <n v="1001"/>
    <n v="985"/>
    <n v="1050"/>
    <n v="1195"/>
    <n v="1115"/>
    <n v="904"/>
    <n v="856"/>
    <n v="808"/>
    <n v="1066"/>
    <n v="1276"/>
    <n v="1260"/>
    <n v="1244"/>
    <n v="808"/>
    <n v="727"/>
    <n v="533"/>
    <n v="517"/>
    <n v="404"/>
    <n v="387"/>
  </r>
  <r>
    <s v="Barron County"/>
    <s v=" Wisconsin"/>
    <n v="2011"/>
    <x v="147"/>
    <n v="45895"/>
    <n v="22866"/>
    <n v="23029"/>
    <n v="2799"/>
    <n v="2937"/>
    <n v="2616"/>
    <n v="2937"/>
    <n v="2432"/>
    <n v="2570"/>
    <n v="2432"/>
    <n v="2661"/>
    <n v="2937"/>
    <n v="3579"/>
    <n v="3533"/>
    <n v="3671"/>
    <n v="2524"/>
    <n v="2432"/>
    <n v="1744"/>
    <n v="1744"/>
    <n v="1193"/>
    <n v="1055"/>
  </r>
  <r>
    <s v="Bayfield County"/>
    <s v=" Wisconsin"/>
    <n v="2011"/>
    <x v="147"/>
    <n v="15105"/>
    <n v="7743"/>
    <n v="7362"/>
    <n v="649"/>
    <n v="755"/>
    <n v="876"/>
    <n v="860"/>
    <n v="528"/>
    <n v="634"/>
    <n v="589"/>
    <n v="740"/>
    <n v="1012"/>
    <n v="1238"/>
    <n v="1450"/>
    <n v="1434"/>
    <n v="1268"/>
    <n v="1102"/>
    <n v="755"/>
    <n v="543"/>
    <n v="286"/>
    <n v="392"/>
  </r>
  <r>
    <s v="Brown County"/>
    <s v=" Wisconsin"/>
    <n v="2011"/>
    <x v="147"/>
    <n v="246686"/>
    <n v="122157"/>
    <n v="124529"/>
    <n v="17021"/>
    <n v="16774"/>
    <n v="17268"/>
    <n v="17761"/>
    <n v="17268"/>
    <n v="17514"/>
    <n v="16034"/>
    <n v="15541"/>
    <n v="18254"/>
    <n v="19488"/>
    <n v="18008"/>
    <n v="16034"/>
    <n v="11347"/>
    <n v="8140"/>
    <n v="6413"/>
    <n v="5427"/>
    <n v="3946"/>
    <n v="4193"/>
  </r>
  <r>
    <s v="Buffalo County"/>
    <s v=" Wisconsin"/>
    <n v="2011"/>
    <x v="147"/>
    <n v="13671"/>
    <n v="6916"/>
    <n v="6755"/>
    <n v="765"/>
    <n v="656"/>
    <n v="1038"/>
    <n v="902"/>
    <n v="669"/>
    <n v="697"/>
    <n v="669"/>
    <n v="792"/>
    <n v="915"/>
    <n v="1107"/>
    <n v="1134"/>
    <n v="1052"/>
    <n v="833"/>
    <n v="697"/>
    <n v="574"/>
    <n v="464"/>
    <n v="410"/>
    <n v="314"/>
  </r>
  <r>
    <s v="Burnett County"/>
    <s v=" Wisconsin"/>
    <n v="2011"/>
    <x v="147"/>
    <n v="15644"/>
    <n v="7990"/>
    <n v="7654"/>
    <n v="782"/>
    <n v="782"/>
    <n v="907"/>
    <n v="954"/>
    <n v="516"/>
    <n v="657"/>
    <n v="641"/>
    <n v="703"/>
    <n v="1016"/>
    <n v="1204"/>
    <n v="1298"/>
    <n v="1282"/>
    <n v="1282"/>
    <n v="1220"/>
    <n v="938"/>
    <n v="610"/>
    <n v="500"/>
    <n v="312"/>
  </r>
  <r>
    <s v="Val Verde County"/>
    <s v=" Texas"/>
    <n v="2011"/>
    <x v="134"/>
    <n v="48434"/>
    <n v="24366"/>
    <n v="24068"/>
    <n v="3341"/>
    <n v="3487"/>
    <n v="3923"/>
    <n v="3390"/>
    <n v="2082"/>
    <n v="2663"/>
    <n v="3341"/>
    <n v="3438"/>
    <n v="3923"/>
    <n v="4165"/>
    <n v="3826"/>
    <n v="3245"/>
    <n v="2179"/>
    <n v="1404"/>
    <n v="1453"/>
    <n v="1065"/>
    <n v="823"/>
    <n v="678"/>
  </r>
  <r>
    <s v="Chippewa County"/>
    <s v=" Wisconsin"/>
    <n v="2011"/>
    <x v="147"/>
    <n v="61969"/>
    <n v="31959"/>
    <n v="30010"/>
    <n v="4027"/>
    <n v="3718"/>
    <n v="4275"/>
    <n v="4027"/>
    <n v="3284"/>
    <n v="3966"/>
    <n v="3842"/>
    <n v="3780"/>
    <n v="4461"/>
    <n v="4957"/>
    <n v="4833"/>
    <n v="4151"/>
    <n v="3656"/>
    <n v="2602"/>
    <n v="2044"/>
    <n v="1549"/>
    <n v="1301"/>
    <n v="1425"/>
  </r>
  <r>
    <s v="Clark County"/>
    <s v=" Wisconsin"/>
    <n v="2011"/>
    <x v="147"/>
    <n v="34625"/>
    <n v="17553"/>
    <n v="17072"/>
    <n v="2908"/>
    <n v="2735"/>
    <n v="2770"/>
    <n v="2562"/>
    <n v="1765"/>
    <n v="1869"/>
    <n v="1835"/>
    <n v="1869"/>
    <n v="2146"/>
    <n v="2423"/>
    <n v="2458"/>
    <n v="2146"/>
    <n v="1662"/>
    <n v="1419"/>
    <n v="1142"/>
    <n v="1038"/>
    <n v="831"/>
    <n v="1004"/>
  </r>
  <r>
    <s v="Columbia County"/>
    <s v=" Wisconsin"/>
    <n v="2011"/>
    <x v="147"/>
    <n v="56569"/>
    <n v="28714"/>
    <n v="27855"/>
    <n v="3450"/>
    <n v="3620"/>
    <n v="3790"/>
    <n v="3620"/>
    <n v="2771"/>
    <n v="3224"/>
    <n v="3507"/>
    <n v="3676"/>
    <n v="4242"/>
    <n v="4808"/>
    <n v="4468"/>
    <n v="3959"/>
    <n v="3281"/>
    <n v="2432"/>
    <n v="1810"/>
    <n v="1640"/>
    <n v="1187"/>
    <n v="1131"/>
  </r>
  <r>
    <s v="Crawford County"/>
    <s v=" Wisconsin"/>
    <n v="2011"/>
    <x v="147"/>
    <n v="16755"/>
    <n v="8678"/>
    <n v="8077"/>
    <n v="921"/>
    <n v="988"/>
    <n v="1055"/>
    <n v="1055"/>
    <n v="820"/>
    <n v="804"/>
    <n v="871"/>
    <n v="1005"/>
    <n v="971"/>
    <n v="1323"/>
    <n v="1357"/>
    <n v="1357"/>
    <n v="1122"/>
    <n v="938"/>
    <n v="753"/>
    <n v="485"/>
    <n v="435"/>
    <n v="469"/>
  </r>
  <r>
    <s v="Dane County"/>
    <s v=" Wisconsin"/>
    <n v="2011"/>
    <x v="147"/>
    <n v="483913"/>
    <n v="239462"/>
    <n v="244451"/>
    <n v="30002"/>
    <n v="29518"/>
    <n v="28550"/>
    <n v="33873"/>
    <n v="49359"/>
    <n v="40648"/>
    <n v="35809"/>
    <n v="32422"/>
    <n v="33389"/>
    <n v="34841"/>
    <n v="33389"/>
    <n v="30970"/>
    <n v="23227"/>
    <n v="15001"/>
    <n v="10646"/>
    <n v="8710"/>
    <n v="7742"/>
    <n v="7258"/>
  </r>
  <r>
    <s v="Dodge County"/>
    <s v=" Wisconsin"/>
    <n v="2011"/>
    <x v="147"/>
    <n v="88867"/>
    <n v="46588"/>
    <n v="42279"/>
    <n v="4976"/>
    <n v="5865"/>
    <n v="5243"/>
    <n v="5509"/>
    <n v="5154"/>
    <n v="5509"/>
    <n v="5687"/>
    <n v="5954"/>
    <n v="6753"/>
    <n v="7642"/>
    <n v="7109"/>
    <n v="5776"/>
    <n v="4621"/>
    <n v="3465"/>
    <n v="2932"/>
    <n v="2221"/>
    <n v="2310"/>
    <n v="2043"/>
  </r>
  <r>
    <s v="Door County"/>
    <s v=" Wisconsin"/>
    <n v="2011"/>
    <x v="147"/>
    <n v="27893"/>
    <n v="13793"/>
    <n v="14100"/>
    <n v="1227"/>
    <n v="1310"/>
    <n v="1422"/>
    <n v="1589"/>
    <n v="1004"/>
    <n v="1199"/>
    <n v="1366"/>
    <n v="1506"/>
    <n v="1589"/>
    <n v="2175"/>
    <n v="2538"/>
    <n v="2454"/>
    <n v="2343"/>
    <n v="1673"/>
    <n v="1589"/>
    <n v="1143"/>
    <n v="892"/>
    <n v="836"/>
  </r>
  <r>
    <s v="Dunn County"/>
    <s v=" Wisconsin"/>
    <n v="2011"/>
    <x v="147"/>
    <n v="43597"/>
    <n v="21988"/>
    <n v="21609"/>
    <n v="2354"/>
    <n v="2485"/>
    <n v="2615"/>
    <n v="4403"/>
    <n v="5885"/>
    <n v="2528"/>
    <n v="2354"/>
    <n v="2572"/>
    <n v="2397"/>
    <n v="2920"/>
    <n v="2877"/>
    <n v="2528"/>
    <n v="2310"/>
    <n v="1438"/>
    <n v="1264"/>
    <n v="959"/>
    <n v="871"/>
    <n v="741"/>
  </r>
  <r>
    <s v="Eau Claire County"/>
    <s v=" Wisconsin"/>
    <n v="2011"/>
    <x v="147"/>
    <n v="98168"/>
    <n v="48099"/>
    <n v="50069"/>
    <n v="5693"/>
    <n v="5301"/>
    <n v="6184"/>
    <n v="8442"/>
    <n v="12958"/>
    <n v="6773"/>
    <n v="5595"/>
    <n v="5497"/>
    <n v="5693"/>
    <n v="6479"/>
    <n v="6380"/>
    <n v="6086"/>
    <n v="5104"/>
    <n v="3534"/>
    <n v="2454"/>
    <n v="2257"/>
    <n v="1963"/>
    <n v="2061"/>
  </r>
  <r>
    <s v="Florence County"/>
    <s v=" Wisconsin"/>
    <n v="2011"/>
    <x v="147"/>
    <n v="4518"/>
    <n v="2288"/>
    <n v="2230"/>
    <n v="216"/>
    <n v="271"/>
    <n v="207"/>
    <n v="262"/>
    <n v="162"/>
    <n v="180"/>
    <n v="117"/>
    <n v="243"/>
    <n v="343"/>
    <n v="465"/>
    <n v="442"/>
    <n v="370"/>
    <n v="347"/>
    <n v="280"/>
    <n v="194"/>
    <n v="171"/>
    <n v="103"/>
    <n v="131"/>
  </r>
  <r>
    <s v="Fond du Lac County"/>
    <s v=" Wisconsin"/>
    <n v="2011"/>
    <x v="147"/>
    <n v="101351"/>
    <n v="49868"/>
    <n v="51483"/>
    <n v="5979"/>
    <n v="6081"/>
    <n v="6891"/>
    <n v="7195"/>
    <n v="6182"/>
    <n v="6283"/>
    <n v="5878"/>
    <n v="6081"/>
    <n v="7195"/>
    <n v="8006"/>
    <n v="7905"/>
    <n v="6790"/>
    <n v="5777"/>
    <n v="4256"/>
    <n v="3040"/>
    <n v="2939"/>
    <n v="2331"/>
    <n v="2533"/>
  </r>
  <r>
    <s v="Forest County"/>
    <s v=" Wisconsin"/>
    <n v="2011"/>
    <x v="147"/>
    <n v="9439"/>
    <n v="4820"/>
    <n v="4619"/>
    <n v="490"/>
    <n v="556"/>
    <n v="594"/>
    <n v="689"/>
    <n v="500"/>
    <n v="471"/>
    <n v="434"/>
    <n v="500"/>
    <n v="613"/>
    <n v="707"/>
    <n v="698"/>
    <n v="594"/>
    <n v="679"/>
    <n v="528"/>
    <n v="509"/>
    <n v="368"/>
    <n v="264"/>
    <n v="235"/>
  </r>
  <r>
    <s v="Grant County"/>
    <s v=" Wisconsin"/>
    <n v="2011"/>
    <x v="147"/>
    <n v="50944"/>
    <n v="26512"/>
    <n v="24432"/>
    <n v="2852"/>
    <n v="3005"/>
    <n v="3005"/>
    <n v="4992"/>
    <n v="5960"/>
    <n v="2649"/>
    <n v="2496"/>
    <n v="2343"/>
    <n v="2903"/>
    <n v="3464"/>
    <n v="3617"/>
    <n v="3260"/>
    <n v="2547"/>
    <n v="2088"/>
    <n v="1783"/>
    <n v="1477"/>
    <n v="1477"/>
    <n v="1018"/>
  </r>
  <r>
    <s v="Green County"/>
    <s v=" Wisconsin"/>
    <n v="2011"/>
    <x v="147"/>
    <n v="36653"/>
    <n v="18200"/>
    <n v="18453"/>
    <n v="2382"/>
    <n v="2382"/>
    <n v="2529"/>
    <n v="2455"/>
    <n v="1612"/>
    <n v="1942"/>
    <n v="2052"/>
    <n v="2345"/>
    <n v="2712"/>
    <n v="3115"/>
    <n v="2968"/>
    <n v="2639"/>
    <n v="2052"/>
    <n v="1686"/>
    <n v="1026"/>
    <n v="916"/>
    <n v="952"/>
    <n v="843"/>
  </r>
  <r>
    <s v="Green Lake County"/>
    <s v=" Wisconsin"/>
    <n v="2011"/>
    <x v="147"/>
    <n v="19089"/>
    <n v="9482"/>
    <n v="9607"/>
    <n v="1068"/>
    <n v="1259"/>
    <n v="1259"/>
    <n v="1164"/>
    <n v="820"/>
    <n v="954"/>
    <n v="992"/>
    <n v="1049"/>
    <n v="1221"/>
    <n v="1431"/>
    <n v="1527"/>
    <n v="1393"/>
    <n v="1298"/>
    <n v="1049"/>
    <n v="725"/>
    <n v="763"/>
    <n v="515"/>
    <n v="591"/>
  </r>
  <r>
    <s v="Iron County"/>
    <s v=" Wisconsin"/>
    <n v="2011"/>
    <x v="147"/>
    <n v="6008"/>
    <n v="3065"/>
    <n v="2943"/>
    <n v="204"/>
    <n v="330"/>
    <n v="264"/>
    <n v="294"/>
    <n v="240"/>
    <n v="228"/>
    <n v="240"/>
    <n v="288"/>
    <n v="372"/>
    <n v="504"/>
    <n v="540"/>
    <n v="522"/>
    <n v="492"/>
    <n v="426"/>
    <n v="282"/>
    <n v="312"/>
    <n v="222"/>
    <n v="240"/>
  </r>
  <r>
    <s v="Texas County"/>
    <s v=" Oklahoma"/>
    <n v="2011"/>
    <x v="113"/>
    <n v="20395"/>
    <n v="10899"/>
    <n v="9496"/>
    <n v="1223"/>
    <n v="1264"/>
    <n v="1284"/>
    <n v="1284"/>
    <n v="1080"/>
    <n v="1284"/>
    <n v="1101"/>
    <n v="1325"/>
    <n v="1427"/>
    <n v="1570"/>
    <n v="1611"/>
    <n v="1468"/>
    <n v="1223"/>
    <n v="938"/>
    <n v="836"/>
    <n v="571"/>
    <n v="489"/>
    <n v="367"/>
  </r>
  <r>
    <s v="Jefferson County"/>
    <s v=" Wisconsin"/>
    <n v="2011"/>
    <x v="147"/>
    <n v="83308"/>
    <n v="41324"/>
    <n v="41984"/>
    <n v="5248"/>
    <n v="5415"/>
    <n v="5664"/>
    <n v="6664"/>
    <n v="5415"/>
    <n v="4831"/>
    <n v="5165"/>
    <n v="5081"/>
    <n v="6248"/>
    <n v="6498"/>
    <n v="6081"/>
    <n v="5664"/>
    <n v="4415"/>
    <n v="3498"/>
    <n v="2415"/>
    <n v="1999"/>
    <n v="1499"/>
    <n v="1416"/>
  </r>
  <r>
    <s v="Juneau County"/>
    <s v=" Wisconsin"/>
    <n v="2011"/>
    <x v="147"/>
    <n v="26741"/>
    <n v="13826"/>
    <n v="12915"/>
    <n v="1497"/>
    <n v="1577"/>
    <n v="1764"/>
    <n v="1684"/>
    <n v="1444"/>
    <n v="1417"/>
    <n v="1390"/>
    <n v="1577"/>
    <n v="1845"/>
    <n v="2192"/>
    <n v="2112"/>
    <n v="1738"/>
    <n v="1791"/>
    <n v="1470"/>
    <n v="1069"/>
    <n v="1042"/>
    <n v="588"/>
    <n v="534"/>
  </r>
  <r>
    <s v="Kenosha County"/>
    <s v=" Wisconsin"/>
    <n v="2011"/>
    <x v="147"/>
    <n v="165467"/>
    <n v="81856"/>
    <n v="83611"/>
    <n v="10920"/>
    <n v="11251"/>
    <n v="13071"/>
    <n v="12740"/>
    <n v="11086"/>
    <n v="10258"/>
    <n v="10755"/>
    <n v="11582"/>
    <n v="12244"/>
    <n v="13568"/>
    <n v="12244"/>
    <n v="10258"/>
    <n v="7115"/>
    <n v="5294"/>
    <n v="4136"/>
    <n v="3474"/>
    <n v="3143"/>
    <n v="2482"/>
  </r>
  <r>
    <s v="Kewaunee County"/>
    <s v=" Wisconsin"/>
    <n v="2011"/>
    <x v="147"/>
    <n v="20613"/>
    <n v="10444"/>
    <n v="10169"/>
    <n v="1174"/>
    <n v="1442"/>
    <n v="1381"/>
    <n v="1319"/>
    <n v="1010"/>
    <n v="1030"/>
    <n v="1174"/>
    <n v="1195"/>
    <n v="1525"/>
    <n v="1669"/>
    <n v="1607"/>
    <n v="1381"/>
    <n v="1339"/>
    <n v="948"/>
    <n v="700"/>
    <n v="659"/>
    <n v="556"/>
    <n v="494"/>
  </r>
  <r>
    <s v="La Crosse County"/>
    <s v=" Wisconsin"/>
    <n v="2011"/>
    <x v="147"/>
    <n v="113805"/>
    <n v="55620"/>
    <n v="58185"/>
    <n v="6600"/>
    <n v="6600"/>
    <n v="6714"/>
    <n v="9673"/>
    <n v="12746"/>
    <n v="7852"/>
    <n v="6373"/>
    <n v="6259"/>
    <n v="7169"/>
    <n v="7738"/>
    <n v="7966"/>
    <n v="7169"/>
    <n v="5690"/>
    <n v="3983"/>
    <n v="3414"/>
    <n v="2958"/>
    <n v="2162"/>
    <n v="2617"/>
  </r>
  <r>
    <s v="Gem County"/>
    <s v=" Idaho"/>
    <n v="2011"/>
    <x v="123"/>
    <n v="16783"/>
    <n v="8566"/>
    <n v="8217"/>
    <n v="1124"/>
    <n v="1174"/>
    <n v="1191"/>
    <n v="1225"/>
    <n v="889"/>
    <n v="889"/>
    <n v="889"/>
    <n v="822"/>
    <n v="1208"/>
    <n v="1342"/>
    <n v="1409"/>
    <n v="1124"/>
    <n v="889"/>
    <n v="704"/>
    <n v="604"/>
    <n v="469"/>
    <n v="453"/>
    <n v="352"/>
  </r>
  <r>
    <s v="Boyle County"/>
    <s v=" Kentucky"/>
    <n v="2011"/>
    <x v="119"/>
    <n v="28914"/>
    <n v="14511"/>
    <n v="14403"/>
    <n v="1445"/>
    <n v="1590"/>
    <n v="1821"/>
    <n v="2052"/>
    <n v="1185"/>
    <n v="1416"/>
    <n v="1387"/>
    <n v="1561"/>
    <n v="2255"/>
    <n v="2486"/>
    <n v="2573"/>
    <n v="2052"/>
    <n v="1792"/>
    <n v="1474"/>
    <n v="1243"/>
    <n v="925"/>
    <n v="780"/>
    <n v="838"/>
  </r>
  <r>
    <s v="Manitowoc County"/>
    <s v=" Wisconsin"/>
    <n v="2011"/>
    <x v="147"/>
    <n v="81496"/>
    <n v="40464"/>
    <n v="41032"/>
    <n v="4400"/>
    <n v="5052"/>
    <n v="5378"/>
    <n v="5623"/>
    <n v="4319"/>
    <n v="4074"/>
    <n v="4319"/>
    <n v="4319"/>
    <n v="6030"/>
    <n v="6845"/>
    <n v="6764"/>
    <n v="6193"/>
    <n v="4563"/>
    <n v="3585"/>
    <n v="3096"/>
    <n v="2526"/>
    <n v="2200"/>
    <n v="2200"/>
  </r>
  <r>
    <s v="Marathon County"/>
    <s v=" Wisconsin"/>
    <n v="2011"/>
    <x v="147"/>
    <n v="133420"/>
    <n v="66919"/>
    <n v="66501"/>
    <n v="8672"/>
    <n v="8939"/>
    <n v="9205"/>
    <n v="9472"/>
    <n v="7338"/>
    <n v="8138"/>
    <n v="7871"/>
    <n v="8805"/>
    <n v="9339"/>
    <n v="10540"/>
    <n v="10273"/>
    <n v="8805"/>
    <n v="7471"/>
    <n v="5203"/>
    <n v="4136"/>
    <n v="3468"/>
    <n v="2801"/>
    <n v="2935"/>
  </r>
  <r>
    <s v="Marinette County"/>
    <s v=" Wisconsin"/>
    <n v="2011"/>
    <x v="147"/>
    <n v="41878"/>
    <n v="20846"/>
    <n v="21032"/>
    <n v="2093"/>
    <n v="2470"/>
    <n v="2345"/>
    <n v="2680"/>
    <n v="2177"/>
    <n v="2052"/>
    <n v="2135"/>
    <n v="2219"/>
    <n v="2512"/>
    <n v="3517"/>
    <n v="3475"/>
    <n v="3057"/>
    <n v="2931"/>
    <n v="2596"/>
    <n v="1758"/>
    <n v="1465"/>
    <n v="1088"/>
    <n v="1256"/>
  </r>
  <r>
    <s v="Marquette County"/>
    <s v=" Wisconsin"/>
    <n v="2011"/>
    <x v="147"/>
    <n v="15426"/>
    <n v="7885"/>
    <n v="7541"/>
    <n v="802"/>
    <n v="802"/>
    <n v="925"/>
    <n v="863"/>
    <n v="678"/>
    <n v="647"/>
    <n v="647"/>
    <n v="848"/>
    <n v="971"/>
    <n v="1342"/>
    <n v="1326"/>
    <n v="1234"/>
    <n v="1141"/>
    <n v="987"/>
    <n v="817"/>
    <n v="663"/>
    <n v="401"/>
    <n v="339"/>
  </r>
  <r>
    <s v="Menominee County"/>
    <s v=" Wisconsin"/>
    <n v="2011"/>
    <x v="147"/>
    <n v="4262"/>
    <n v="2124"/>
    <n v="2138"/>
    <n v="323"/>
    <n v="404"/>
    <n v="349"/>
    <n v="375"/>
    <n v="311"/>
    <n v="217"/>
    <n v="272"/>
    <n v="238"/>
    <n v="294"/>
    <n v="272"/>
    <n v="277"/>
    <n v="132"/>
    <n v="289"/>
    <n v="161"/>
    <n v="174"/>
    <n v="106"/>
    <n v="34"/>
    <n v="29"/>
  </r>
  <r>
    <s v="Milwaukee County"/>
    <s v=" Wisconsin"/>
    <n v="2011"/>
    <x v="147"/>
    <n v="942006"/>
    <n v="454773"/>
    <n v="487233"/>
    <n v="68766"/>
    <n v="63114"/>
    <n v="64056"/>
    <n v="69708"/>
    <n v="76302"/>
    <n v="78186"/>
    <n v="66882"/>
    <n v="60288"/>
    <n v="60288"/>
    <n v="63114"/>
    <n v="64056"/>
    <n v="55578"/>
    <n v="42390"/>
    <n v="28260"/>
    <n v="22608"/>
    <n v="21666"/>
    <n v="18840"/>
    <n v="17898"/>
  </r>
  <r>
    <s v="Monroe County"/>
    <s v=" Wisconsin"/>
    <n v="2011"/>
    <x v="147"/>
    <n v="44427"/>
    <n v="22411"/>
    <n v="22016"/>
    <n v="3154"/>
    <n v="3509"/>
    <n v="2887"/>
    <n v="3065"/>
    <n v="2310"/>
    <n v="2665"/>
    <n v="2532"/>
    <n v="2798"/>
    <n v="2976"/>
    <n v="3332"/>
    <n v="3465"/>
    <n v="3198"/>
    <n v="2310"/>
    <n v="1865"/>
    <n v="1377"/>
    <n v="1243"/>
    <n v="1021"/>
    <n v="666"/>
  </r>
  <r>
    <s v="Oconto County"/>
    <s v=" Wisconsin"/>
    <n v="2011"/>
    <x v="147"/>
    <n v="37683"/>
    <n v="19175"/>
    <n v="18508"/>
    <n v="2110"/>
    <n v="2336"/>
    <n v="2411"/>
    <n v="2487"/>
    <n v="1620"/>
    <n v="1771"/>
    <n v="2034"/>
    <n v="2336"/>
    <n v="2750"/>
    <n v="3429"/>
    <n v="3278"/>
    <n v="2750"/>
    <n v="2449"/>
    <n v="1997"/>
    <n v="1394"/>
    <n v="1130"/>
    <n v="791"/>
    <n v="602"/>
  </r>
  <r>
    <s v="Oneida County"/>
    <s v=" Wisconsin"/>
    <n v="2011"/>
    <x v="147"/>
    <n v="36194"/>
    <n v="18134"/>
    <n v="18060"/>
    <n v="1664"/>
    <n v="1628"/>
    <n v="2063"/>
    <n v="2063"/>
    <n v="1664"/>
    <n v="1737"/>
    <n v="1556"/>
    <n v="1628"/>
    <n v="2642"/>
    <n v="3076"/>
    <n v="3185"/>
    <n v="3004"/>
    <n v="2642"/>
    <n v="2388"/>
    <n v="1809"/>
    <n v="1556"/>
    <n v="977"/>
    <n v="941"/>
  </r>
  <r>
    <s v="Outagamie County"/>
    <s v=" Wisconsin"/>
    <n v="2011"/>
    <x v="147"/>
    <n v="175724"/>
    <n v="87385"/>
    <n v="88339"/>
    <n v="11597"/>
    <n v="12124"/>
    <n v="12652"/>
    <n v="12476"/>
    <n v="11246"/>
    <n v="11949"/>
    <n v="11597"/>
    <n v="12124"/>
    <n v="12652"/>
    <n v="14585"/>
    <n v="13003"/>
    <n v="10719"/>
    <n v="8434"/>
    <n v="5974"/>
    <n v="4744"/>
    <n v="4041"/>
    <n v="2987"/>
    <n v="2987"/>
  </r>
  <r>
    <s v="Ozaukee County"/>
    <s v=" Wisconsin"/>
    <n v="2011"/>
    <x v="147"/>
    <n v="86180"/>
    <n v="42191"/>
    <n v="43989"/>
    <n v="4481"/>
    <n v="5687"/>
    <n v="6291"/>
    <n v="6291"/>
    <n v="4309"/>
    <n v="3791"/>
    <n v="4050"/>
    <n v="4739"/>
    <n v="6549"/>
    <n v="7497"/>
    <n v="7583"/>
    <n v="6722"/>
    <n v="5256"/>
    <n v="3791"/>
    <n v="2843"/>
    <n v="2413"/>
    <n v="1895"/>
    <n v="1809"/>
  </r>
  <r>
    <s v="Pepin County"/>
    <s v=" Wisconsin"/>
    <n v="2011"/>
    <x v="147"/>
    <n v="7491"/>
    <n v="3796"/>
    <n v="3695"/>
    <n v="464"/>
    <n v="441"/>
    <n v="494"/>
    <n v="501"/>
    <n v="352"/>
    <n v="397"/>
    <n v="374"/>
    <n v="337"/>
    <n v="576"/>
    <n v="576"/>
    <n v="614"/>
    <n v="539"/>
    <n v="494"/>
    <n v="344"/>
    <n v="314"/>
    <n v="209"/>
    <n v="247"/>
    <n v="202"/>
  </r>
  <r>
    <s v="Pierce County"/>
    <s v=" Wisconsin"/>
    <n v="2011"/>
    <x v="147"/>
    <n v="40703"/>
    <n v="20324"/>
    <n v="20379"/>
    <n v="2279"/>
    <n v="2401"/>
    <n v="2564"/>
    <n v="4518"/>
    <n v="4233"/>
    <n v="2401"/>
    <n v="2197"/>
    <n v="2523"/>
    <n v="2686"/>
    <n v="3093"/>
    <n v="3093"/>
    <n v="2686"/>
    <n v="1831"/>
    <n v="1221"/>
    <n v="1098"/>
    <n v="732"/>
    <n v="569"/>
    <n v="610"/>
  </r>
  <r>
    <s v="Polk County"/>
    <s v=" Wisconsin"/>
    <n v="2011"/>
    <x v="147"/>
    <n v="44249"/>
    <n v="22182"/>
    <n v="22067"/>
    <n v="2699"/>
    <n v="2831"/>
    <n v="2920"/>
    <n v="3008"/>
    <n v="1991"/>
    <n v="2256"/>
    <n v="2433"/>
    <n v="2654"/>
    <n v="3053"/>
    <n v="3672"/>
    <n v="3584"/>
    <n v="3274"/>
    <n v="2787"/>
    <n v="2212"/>
    <n v="1637"/>
    <n v="1327"/>
    <n v="973"/>
    <n v="929"/>
  </r>
  <r>
    <s v="Portage County"/>
    <s v=" Wisconsin"/>
    <n v="2011"/>
    <x v="147"/>
    <n v="69754"/>
    <n v="34774"/>
    <n v="34980"/>
    <n v="3906"/>
    <n v="4115"/>
    <n v="3975"/>
    <n v="6208"/>
    <n v="8161"/>
    <n v="4464"/>
    <n v="3836"/>
    <n v="3975"/>
    <n v="4254"/>
    <n v="5022"/>
    <n v="5092"/>
    <n v="4324"/>
    <n v="3766"/>
    <n v="2580"/>
    <n v="2022"/>
    <n v="1534"/>
    <n v="1255"/>
    <n v="1395"/>
  </r>
  <r>
    <s v="Racine County"/>
    <s v=" Wisconsin"/>
    <n v="2011"/>
    <x v="147"/>
    <n v="195029"/>
    <n v="96595"/>
    <n v="98434"/>
    <n v="12871"/>
    <n v="13457"/>
    <n v="13847"/>
    <n v="13457"/>
    <n v="11311"/>
    <n v="11701"/>
    <n v="11896"/>
    <n v="12286"/>
    <n v="14237"/>
    <n v="15992"/>
    <n v="15602"/>
    <n v="12871"/>
    <n v="10531"/>
    <n v="7216"/>
    <n v="5655"/>
    <n v="4875"/>
    <n v="3705"/>
    <n v="3510"/>
  </r>
  <r>
    <s v="Cross County"/>
    <s v=" Arkansas"/>
    <n v="2011"/>
    <x v="109"/>
    <n v="18144"/>
    <n v="9089"/>
    <n v="9055"/>
    <n v="1143"/>
    <n v="1106"/>
    <n v="1197"/>
    <n v="1251"/>
    <n v="889"/>
    <n v="943"/>
    <n v="925"/>
    <n v="1034"/>
    <n v="1106"/>
    <n v="1324"/>
    <n v="1433"/>
    <n v="1378"/>
    <n v="1124"/>
    <n v="961"/>
    <n v="653"/>
    <n v="635"/>
    <n v="471"/>
    <n v="562"/>
  </r>
  <r>
    <s v="Rock County"/>
    <s v=" Wisconsin"/>
    <n v="2011"/>
    <x v="147"/>
    <n v="160270"/>
    <n v="78742"/>
    <n v="81528"/>
    <n v="10417"/>
    <n v="11539"/>
    <n v="11218"/>
    <n v="11379"/>
    <n v="9776"/>
    <n v="9936"/>
    <n v="9936"/>
    <n v="9776"/>
    <n v="12180"/>
    <n v="12340"/>
    <n v="11699"/>
    <n v="10417"/>
    <n v="8173"/>
    <n v="6090"/>
    <n v="4968"/>
    <n v="4327"/>
    <n v="3045"/>
    <n v="2724"/>
  </r>
  <r>
    <s v="Rusk County"/>
    <s v=" Wisconsin"/>
    <n v="2011"/>
    <x v="147"/>
    <n v="14791"/>
    <n v="7360"/>
    <n v="7431"/>
    <n v="813"/>
    <n v="902"/>
    <n v="931"/>
    <n v="1020"/>
    <n v="591"/>
    <n v="621"/>
    <n v="665"/>
    <n v="769"/>
    <n v="961"/>
    <n v="1242"/>
    <n v="1227"/>
    <n v="1124"/>
    <n v="1005"/>
    <n v="783"/>
    <n v="724"/>
    <n v="532"/>
    <n v="443"/>
    <n v="458"/>
  </r>
  <r>
    <s v="St. Croix County"/>
    <s v=" Wisconsin"/>
    <n v="2011"/>
    <x v="147"/>
    <n v="83657"/>
    <n v="41857"/>
    <n v="41800"/>
    <n v="6190"/>
    <n v="6525"/>
    <n v="6441"/>
    <n v="5354"/>
    <n v="3931"/>
    <n v="5605"/>
    <n v="6023"/>
    <n v="6357"/>
    <n v="6608"/>
    <n v="6859"/>
    <n v="6357"/>
    <n v="5437"/>
    <n v="3764"/>
    <n v="2593"/>
    <n v="1924"/>
    <n v="1422"/>
    <n v="1171"/>
    <n v="1171"/>
  </r>
  <r>
    <s v="Sauk County"/>
    <s v=" Wisconsin"/>
    <n v="2011"/>
    <x v="147"/>
    <n v="61504"/>
    <n v="30749"/>
    <n v="30755"/>
    <n v="3936"/>
    <n v="3936"/>
    <n v="4120"/>
    <n v="3997"/>
    <n v="3321"/>
    <n v="3936"/>
    <n v="3690"/>
    <n v="3936"/>
    <n v="4182"/>
    <n v="4797"/>
    <n v="4674"/>
    <n v="4243"/>
    <n v="3444"/>
    <n v="2706"/>
    <n v="1968"/>
    <n v="1783"/>
    <n v="1353"/>
    <n v="1414"/>
  </r>
  <r>
    <s v="Sawyer County"/>
    <s v=" Wisconsin"/>
    <n v="2011"/>
    <x v="147"/>
    <n v="16610"/>
    <n v="8404"/>
    <n v="8206"/>
    <n v="963"/>
    <n v="946"/>
    <n v="880"/>
    <n v="996"/>
    <n v="730"/>
    <n v="714"/>
    <n v="714"/>
    <n v="847"/>
    <n v="1029"/>
    <n v="1278"/>
    <n v="1428"/>
    <n v="1245"/>
    <n v="1445"/>
    <n v="1212"/>
    <n v="730"/>
    <n v="664"/>
    <n v="398"/>
    <n v="365"/>
  </r>
  <r>
    <s v="Shawano County"/>
    <s v=" Wisconsin"/>
    <n v="2011"/>
    <x v="147"/>
    <n v="41866"/>
    <n v="20942"/>
    <n v="20924"/>
    <n v="2386"/>
    <n v="2470"/>
    <n v="2930"/>
    <n v="2679"/>
    <n v="2177"/>
    <n v="2093"/>
    <n v="2135"/>
    <n v="2553"/>
    <n v="2888"/>
    <n v="3391"/>
    <n v="3181"/>
    <n v="2888"/>
    <n v="2511"/>
    <n v="2302"/>
    <n v="1674"/>
    <n v="1423"/>
    <n v="1172"/>
    <n v="1004"/>
  </r>
  <r>
    <s v="Sheboygan County"/>
    <s v=" Wisconsin"/>
    <n v="2011"/>
    <x v="147"/>
    <n v="115401"/>
    <n v="57951"/>
    <n v="57450"/>
    <n v="7154"/>
    <n v="7847"/>
    <n v="7731"/>
    <n v="7731"/>
    <n v="6462"/>
    <n v="6693"/>
    <n v="6924"/>
    <n v="7616"/>
    <n v="8078"/>
    <n v="9347"/>
    <n v="9001"/>
    <n v="8078"/>
    <n v="6231"/>
    <n v="4269"/>
    <n v="3808"/>
    <n v="3115"/>
    <n v="2654"/>
    <n v="2654"/>
  </r>
  <r>
    <s v="Ciales Municipio"/>
    <s v=" Puerto Rico"/>
    <n v="2011"/>
    <x v="133"/>
    <n v="20615"/>
    <n v="10529"/>
    <n v="10086"/>
    <n v="1339"/>
    <n v="1319"/>
    <n v="1443"/>
    <n v="1381"/>
    <n v="1030"/>
    <n v="1010"/>
    <n v="1133"/>
    <n v="1154"/>
    <n v="1443"/>
    <n v="1752"/>
    <n v="1793"/>
    <n v="1360"/>
    <n v="1092"/>
    <n v="742"/>
    <n v="907"/>
    <n v="597"/>
    <n v="535"/>
    <n v="577"/>
  </r>
  <r>
    <s v="Trempealeau County"/>
    <s v=" Wisconsin"/>
    <n v="2011"/>
    <x v="147"/>
    <n v="28668"/>
    <n v="14508"/>
    <n v="14160"/>
    <n v="1892"/>
    <n v="1777"/>
    <n v="2064"/>
    <n v="1863"/>
    <n v="1318"/>
    <n v="1662"/>
    <n v="1691"/>
    <n v="1834"/>
    <n v="2006"/>
    <n v="2236"/>
    <n v="2150"/>
    <n v="1920"/>
    <n v="1720"/>
    <n v="1261"/>
    <n v="1032"/>
    <n v="860"/>
    <n v="745"/>
    <n v="630"/>
  </r>
  <r>
    <s v="Vernon County"/>
    <s v=" Wisconsin"/>
    <n v="2011"/>
    <x v="147"/>
    <n v="29630"/>
    <n v="14798"/>
    <n v="14832"/>
    <n v="2074"/>
    <n v="2251"/>
    <n v="2162"/>
    <n v="2014"/>
    <n v="1303"/>
    <n v="1422"/>
    <n v="1481"/>
    <n v="1659"/>
    <n v="1807"/>
    <n v="2251"/>
    <n v="2459"/>
    <n v="2103"/>
    <n v="1748"/>
    <n v="1451"/>
    <n v="1007"/>
    <n v="918"/>
    <n v="829"/>
    <n v="711"/>
  </r>
  <r>
    <s v="Vilas County"/>
    <s v=" Wisconsin"/>
    <n v="2011"/>
    <x v="147"/>
    <n v="21637"/>
    <n v="10950"/>
    <n v="10687"/>
    <n v="930"/>
    <n v="973"/>
    <n v="1103"/>
    <n v="1190"/>
    <n v="714"/>
    <n v="822"/>
    <n v="908"/>
    <n v="995"/>
    <n v="1363"/>
    <n v="1687"/>
    <n v="1795"/>
    <n v="1666"/>
    <n v="1947"/>
    <n v="1709"/>
    <n v="1384"/>
    <n v="995"/>
    <n v="865"/>
    <n v="584"/>
  </r>
  <r>
    <s v="Walworth County"/>
    <s v=" Wisconsin"/>
    <n v="2011"/>
    <x v="147"/>
    <n v="102147"/>
    <n v="51219"/>
    <n v="50928"/>
    <n v="6333"/>
    <n v="6435"/>
    <n v="7048"/>
    <n v="7763"/>
    <n v="8784"/>
    <n v="5618"/>
    <n v="5822"/>
    <n v="6026"/>
    <n v="7048"/>
    <n v="7967"/>
    <n v="7456"/>
    <n v="6741"/>
    <n v="5720"/>
    <n v="4188"/>
    <n v="2860"/>
    <n v="2349"/>
    <n v="1940"/>
    <n v="2145"/>
  </r>
  <r>
    <s v="Washburn County"/>
    <s v=" Wisconsin"/>
    <n v="2011"/>
    <x v="147"/>
    <n v="15965"/>
    <n v="7930"/>
    <n v="8035"/>
    <n v="862"/>
    <n v="925"/>
    <n v="846"/>
    <n v="910"/>
    <n v="622"/>
    <n v="686"/>
    <n v="734"/>
    <n v="846"/>
    <n v="989"/>
    <n v="1293"/>
    <n v="1293"/>
    <n v="1357"/>
    <n v="1245"/>
    <n v="1053"/>
    <n v="878"/>
    <n v="590"/>
    <n v="478"/>
    <n v="399"/>
  </r>
  <r>
    <s v="Washington County"/>
    <s v=" Wisconsin"/>
    <n v="2011"/>
    <x v="147"/>
    <n v="131190"/>
    <n v="65018"/>
    <n v="66172"/>
    <n v="8133"/>
    <n v="9183"/>
    <n v="9314"/>
    <n v="8658"/>
    <n v="6034"/>
    <n v="6953"/>
    <n v="7609"/>
    <n v="8920"/>
    <n v="10495"/>
    <n v="11807"/>
    <n v="10495"/>
    <n v="8658"/>
    <n v="7609"/>
    <n v="5116"/>
    <n v="3935"/>
    <n v="2623"/>
    <n v="3017"/>
    <n v="2623"/>
  </r>
  <r>
    <s v="Waukesha County"/>
    <s v=" Wisconsin"/>
    <n v="2011"/>
    <x v="147"/>
    <n v="388125"/>
    <n v="190403"/>
    <n v="197722"/>
    <n v="21346"/>
    <n v="26392"/>
    <n v="27945"/>
    <n v="27168"/>
    <n v="18241"/>
    <n v="19018"/>
    <n v="20182"/>
    <n v="24063"/>
    <n v="29497"/>
    <n v="34155"/>
    <n v="33378"/>
    <n v="28721"/>
    <n v="22899"/>
    <n v="15525"/>
    <n v="12420"/>
    <n v="10091"/>
    <n v="8538"/>
    <n v="8150"/>
  </r>
  <r>
    <s v="Waupaca County"/>
    <s v=" Wisconsin"/>
    <n v="2011"/>
    <x v="147"/>
    <n v="52552"/>
    <n v="26567"/>
    <n v="25985"/>
    <n v="2942"/>
    <n v="3258"/>
    <n v="3310"/>
    <n v="3626"/>
    <n v="2417"/>
    <n v="2627"/>
    <n v="2837"/>
    <n v="3205"/>
    <n v="3626"/>
    <n v="4309"/>
    <n v="4256"/>
    <n v="3783"/>
    <n v="2995"/>
    <n v="2417"/>
    <n v="2049"/>
    <n v="1576"/>
    <n v="1681"/>
    <n v="1629"/>
  </r>
  <r>
    <s v="Waushara County"/>
    <s v=" Wisconsin"/>
    <n v="2011"/>
    <x v="147"/>
    <n v="24614"/>
    <n v="13001"/>
    <n v="11613"/>
    <n v="1206"/>
    <n v="1402"/>
    <n v="1279"/>
    <n v="1526"/>
    <n v="1033"/>
    <n v="1156"/>
    <n v="1279"/>
    <n v="1427"/>
    <n v="1649"/>
    <n v="2042"/>
    <n v="2042"/>
    <n v="1969"/>
    <n v="1722"/>
    <n v="1402"/>
    <n v="1230"/>
    <n v="910"/>
    <n v="689"/>
    <n v="615"/>
  </r>
  <r>
    <s v="Winnebago County"/>
    <s v=" Wisconsin"/>
    <n v="2011"/>
    <x v="147"/>
    <n v="166033"/>
    <n v="83335"/>
    <n v="82698"/>
    <n v="9795"/>
    <n v="9629"/>
    <n v="10460"/>
    <n v="11954"/>
    <n v="13780"/>
    <n v="11456"/>
    <n v="10294"/>
    <n v="9961"/>
    <n v="12120"/>
    <n v="13116"/>
    <n v="12286"/>
    <n v="10792"/>
    <n v="8467"/>
    <n v="6309"/>
    <n v="4482"/>
    <n v="3984"/>
    <n v="3154"/>
    <n v="3984"/>
  </r>
  <r>
    <s v="Wood County"/>
    <s v=" Wisconsin"/>
    <n v="2011"/>
    <x v="147"/>
    <n v="74641"/>
    <n v="36694"/>
    <n v="37947"/>
    <n v="4403"/>
    <n v="4478"/>
    <n v="4926"/>
    <n v="4926"/>
    <n v="3881"/>
    <n v="4254"/>
    <n v="3955"/>
    <n v="4478"/>
    <n v="4777"/>
    <n v="6120"/>
    <n v="6269"/>
    <n v="5224"/>
    <n v="4329"/>
    <n v="3433"/>
    <n v="2687"/>
    <n v="2388"/>
    <n v="2089"/>
    <n v="1940"/>
  </r>
  <r>
    <s v="Albany County"/>
    <s v=" Wyoming"/>
    <n v="2011"/>
    <x v="155"/>
    <n v="35515"/>
    <n v="18591"/>
    <n v="16924"/>
    <n v="1811"/>
    <n v="1633"/>
    <n v="1491"/>
    <n v="3906"/>
    <n v="7706"/>
    <n v="3373"/>
    <n v="2130"/>
    <n v="1775"/>
    <n v="1740"/>
    <n v="1669"/>
    <n v="1882"/>
    <n v="1846"/>
    <n v="1491"/>
    <n v="1243"/>
    <n v="461"/>
    <n v="568"/>
    <n v="426"/>
    <n v="390"/>
  </r>
  <r>
    <s v="Big Horn County"/>
    <s v=" Wyoming"/>
    <n v="2011"/>
    <x v="155"/>
    <n v="11553"/>
    <n v="5816"/>
    <n v="5737"/>
    <n v="774"/>
    <n v="808"/>
    <n v="843"/>
    <n v="843"/>
    <n v="519"/>
    <n v="566"/>
    <n v="542"/>
    <n v="600"/>
    <n v="739"/>
    <n v="808"/>
    <n v="820"/>
    <n v="889"/>
    <n v="762"/>
    <n v="646"/>
    <n v="462"/>
    <n v="427"/>
    <n v="242"/>
    <n v="265"/>
  </r>
  <r>
    <s v="Campbell County"/>
    <s v=" Wyoming"/>
    <n v="2011"/>
    <x v="155"/>
    <n v="44599"/>
    <n v="23322"/>
    <n v="21277"/>
    <n v="3790"/>
    <n v="3389"/>
    <n v="3344"/>
    <n v="3166"/>
    <n v="3166"/>
    <n v="3880"/>
    <n v="3344"/>
    <n v="3211"/>
    <n v="2675"/>
    <n v="3657"/>
    <n v="3880"/>
    <n v="2720"/>
    <n v="1783"/>
    <n v="1070"/>
    <n v="535"/>
    <n v="401"/>
    <n v="312"/>
    <n v="267"/>
  </r>
  <r>
    <s v="Carbon County"/>
    <s v=" Wyoming"/>
    <n v="2011"/>
    <x v="155"/>
    <n v="15750"/>
    <n v="8518"/>
    <n v="7232"/>
    <n v="1055"/>
    <n v="1055"/>
    <n v="1023"/>
    <n v="866"/>
    <n v="913"/>
    <n v="1134"/>
    <n v="1023"/>
    <n v="945"/>
    <n v="976"/>
    <n v="1291"/>
    <n v="1260"/>
    <n v="1370"/>
    <n v="913"/>
    <n v="630"/>
    <n v="504"/>
    <n v="362"/>
    <n v="204"/>
    <n v="189"/>
  </r>
  <r>
    <s v="Pulaski County"/>
    <s v=" Indiana"/>
    <n v="2011"/>
    <x v="127"/>
    <n v="13596"/>
    <n v="6833"/>
    <n v="6763"/>
    <n v="924"/>
    <n v="938"/>
    <n v="978"/>
    <n v="924"/>
    <n v="666"/>
    <n v="856"/>
    <n v="842"/>
    <n v="774"/>
    <n v="965"/>
    <n v="1006"/>
    <n v="1169"/>
    <n v="1196"/>
    <n v="598"/>
    <n v="639"/>
    <n v="380"/>
    <n v="367"/>
    <n v="203"/>
    <n v="176"/>
  </r>
  <r>
    <s v="Fremont County"/>
    <s v=" Wyoming"/>
    <n v="2011"/>
    <x v="155"/>
    <n v="39515"/>
    <n v="19778"/>
    <n v="19737"/>
    <n v="3003"/>
    <n v="2963"/>
    <n v="2370"/>
    <n v="2647"/>
    <n v="2410"/>
    <n v="2647"/>
    <n v="2252"/>
    <n v="2291"/>
    <n v="2015"/>
    <n v="2845"/>
    <n v="3121"/>
    <n v="3042"/>
    <n v="2331"/>
    <n v="1699"/>
    <n v="1462"/>
    <n v="908"/>
    <n v="908"/>
    <n v="671"/>
  </r>
  <r>
    <s v="Goshen County"/>
    <s v=" Wyoming"/>
    <n v="2011"/>
    <x v="155"/>
    <n v="13064"/>
    <n v="6770"/>
    <n v="6294"/>
    <n v="705"/>
    <n v="705"/>
    <n v="783"/>
    <n v="849"/>
    <n v="979"/>
    <n v="640"/>
    <n v="705"/>
    <n v="770"/>
    <n v="666"/>
    <n v="901"/>
    <n v="1084"/>
    <n v="1084"/>
    <n v="744"/>
    <n v="666"/>
    <n v="653"/>
    <n v="418"/>
    <n v="352"/>
    <n v="365"/>
  </r>
  <r>
    <s v="Hot Springs County"/>
    <s v=" Wyoming"/>
    <n v="2011"/>
    <x v="155"/>
    <n v="4754"/>
    <n v="2310"/>
    <n v="2444"/>
    <n v="313"/>
    <n v="232"/>
    <n v="223"/>
    <n v="223"/>
    <n v="242"/>
    <n v="247"/>
    <n v="256"/>
    <n v="180"/>
    <n v="228"/>
    <n v="313"/>
    <n v="423"/>
    <n v="266"/>
    <n v="446"/>
    <n v="370"/>
    <n v="294"/>
    <n v="218"/>
    <n v="142"/>
    <n v="133"/>
  </r>
  <r>
    <s v="Johnson County"/>
    <s v=" Wyoming"/>
    <n v="2011"/>
    <x v="155"/>
    <n v="8478"/>
    <n v="4324"/>
    <n v="4154"/>
    <n v="551"/>
    <n v="381"/>
    <n v="576"/>
    <n v="500"/>
    <n v="288"/>
    <n v="534"/>
    <n v="457"/>
    <n v="474"/>
    <n v="457"/>
    <n v="601"/>
    <n v="712"/>
    <n v="830"/>
    <n v="568"/>
    <n v="415"/>
    <n v="440"/>
    <n v="262"/>
    <n v="262"/>
    <n v="161"/>
  </r>
  <r>
    <s v="Laramie County"/>
    <s v=" Wyoming"/>
    <n v="2011"/>
    <x v="155"/>
    <n v="90394"/>
    <n v="45020"/>
    <n v="45374"/>
    <n v="6508"/>
    <n v="6056"/>
    <n v="5875"/>
    <n v="6146"/>
    <n v="6598"/>
    <n v="6417"/>
    <n v="5604"/>
    <n v="5333"/>
    <n v="6056"/>
    <n v="6598"/>
    <n v="6779"/>
    <n v="6598"/>
    <n v="4790"/>
    <n v="3615"/>
    <n v="2621"/>
    <n v="1988"/>
    <n v="1717"/>
    <n v="1265"/>
  </r>
  <r>
    <s v="Lincoln County"/>
    <s v=" Wyoming"/>
    <n v="2011"/>
    <x v="155"/>
    <n v="17779"/>
    <n v="9167"/>
    <n v="8612"/>
    <n v="1404"/>
    <n v="1368"/>
    <n v="1422"/>
    <n v="1244"/>
    <n v="764"/>
    <n v="1013"/>
    <n v="1137"/>
    <n v="1102"/>
    <n v="1048"/>
    <n v="1244"/>
    <n v="1404"/>
    <n v="1155"/>
    <n v="1280"/>
    <n v="693"/>
    <n v="622"/>
    <n v="195"/>
    <n v="337"/>
    <n v="320"/>
  </r>
  <r>
    <s v="Natrona County"/>
    <s v=" Wyoming"/>
    <n v="2011"/>
    <x v="155"/>
    <n v="74625"/>
    <n v="37616"/>
    <n v="37009"/>
    <n v="5373"/>
    <n v="4477"/>
    <n v="5149"/>
    <n v="4999"/>
    <n v="5223"/>
    <n v="5671"/>
    <n v="4850"/>
    <n v="4701"/>
    <n v="4402"/>
    <n v="5447"/>
    <n v="5895"/>
    <n v="5298"/>
    <n v="3805"/>
    <n v="2686"/>
    <n v="2014"/>
    <n v="1940"/>
    <n v="1567"/>
    <n v="1119"/>
  </r>
  <r>
    <s v="Niobrara County"/>
    <s v=" Wyoming"/>
    <n v="2011"/>
    <x v="155"/>
    <n v="2466"/>
    <n v="1106"/>
    <n v="1360"/>
    <n v="76"/>
    <n v="106"/>
    <n v="219"/>
    <n v="128"/>
    <n v="123"/>
    <n v="108"/>
    <n v="81"/>
    <n v="187"/>
    <n v="165"/>
    <n v="229"/>
    <n v="249"/>
    <n v="207"/>
    <n v="157"/>
    <n v="147"/>
    <n v="83"/>
    <n v="86"/>
    <n v="54"/>
    <n v="54"/>
  </r>
  <r>
    <s v="Park County"/>
    <s v=" Wyoming"/>
    <n v="2011"/>
    <x v="155"/>
    <n v="27934"/>
    <n v="13998"/>
    <n v="13936"/>
    <n v="1564"/>
    <n v="1676"/>
    <n v="1703"/>
    <n v="1731"/>
    <n v="1676"/>
    <n v="1592"/>
    <n v="1480"/>
    <n v="1480"/>
    <n v="1536"/>
    <n v="2011"/>
    <n v="2402"/>
    <n v="2458"/>
    <n v="1871"/>
    <n v="1536"/>
    <n v="1145"/>
    <n v="921"/>
    <n v="558"/>
    <n v="670"/>
  </r>
  <r>
    <s v="Platte County"/>
    <s v=" Wyoming"/>
    <n v="2011"/>
    <x v="155"/>
    <n v="8681"/>
    <n v="4296"/>
    <n v="4385"/>
    <n v="416"/>
    <n v="572"/>
    <n v="477"/>
    <n v="651"/>
    <n v="225"/>
    <n v="390"/>
    <n v="381"/>
    <n v="434"/>
    <n v="486"/>
    <n v="651"/>
    <n v="789"/>
    <n v="720"/>
    <n v="720"/>
    <n v="581"/>
    <n v="390"/>
    <n v="243"/>
    <n v="321"/>
    <n v="234"/>
  </r>
  <r>
    <s v="Sheridan County"/>
    <s v=" Wyoming"/>
    <n v="2011"/>
    <x v="155"/>
    <n v="28743"/>
    <n v="14211"/>
    <n v="14532"/>
    <n v="1810"/>
    <n v="1552"/>
    <n v="1810"/>
    <n v="1868"/>
    <n v="1609"/>
    <n v="1667"/>
    <n v="1580"/>
    <n v="1408"/>
    <n v="1954"/>
    <n v="2184"/>
    <n v="2414"/>
    <n v="2558"/>
    <n v="1839"/>
    <n v="1207"/>
    <n v="1178"/>
    <n v="862"/>
    <n v="632"/>
    <n v="574"/>
  </r>
  <r>
    <s v="Sublette County"/>
    <s v=" Wyoming"/>
    <n v="2011"/>
    <x v="155"/>
    <n v="9758"/>
    <n v="5321"/>
    <n v="4437"/>
    <n v="653"/>
    <n v="526"/>
    <n v="722"/>
    <n v="644"/>
    <n v="458"/>
    <n v="722"/>
    <n v="712"/>
    <n v="614"/>
    <n v="702"/>
    <n v="829"/>
    <n v="839"/>
    <n v="780"/>
    <n v="565"/>
    <n v="292"/>
    <n v="322"/>
    <n v="126"/>
    <n v="117"/>
    <n v="117"/>
  </r>
  <r>
    <s v="Sweetwater County"/>
    <s v=" Wyoming"/>
    <n v="2011"/>
    <x v="155"/>
    <n v="43152"/>
    <n v="22465"/>
    <n v="20687"/>
    <n v="3667"/>
    <n v="3452"/>
    <n v="2804"/>
    <n v="3020"/>
    <n v="3193"/>
    <n v="3624"/>
    <n v="3063"/>
    <n v="2804"/>
    <n v="2459"/>
    <n v="3193"/>
    <n v="3409"/>
    <n v="2804"/>
    <n v="2114"/>
    <n v="1165"/>
    <n v="906"/>
    <n v="690"/>
    <n v="431"/>
    <n v="388"/>
  </r>
  <r>
    <s v="Teton County"/>
    <s v=" Wyoming"/>
    <n v="2011"/>
    <x v="155"/>
    <n v="21111"/>
    <n v="11090"/>
    <n v="10021"/>
    <n v="1287"/>
    <n v="1139"/>
    <n v="949"/>
    <n v="1055"/>
    <n v="1329"/>
    <n v="2258"/>
    <n v="1899"/>
    <n v="1519"/>
    <n v="1773"/>
    <n v="1519"/>
    <n v="1646"/>
    <n v="1646"/>
    <n v="1076"/>
    <n v="759"/>
    <n v="506"/>
    <n v="443"/>
    <n v="168"/>
    <n v="126"/>
  </r>
  <r>
    <s v="Uinta County"/>
    <s v=" Wyoming"/>
    <n v="2011"/>
    <x v="155"/>
    <n v="20788"/>
    <n v="10530"/>
    <n v="10258"/>
    <n v="1725"/>
    <n v="1808"/>
    <n v="1663"/>
    <n v="1517"/>
    <n v="1205"/>
    <n v="1392"/>
    <n v="1351"/>
    <n v="1413"/>
    <n v="1184"/>
    <n v="1579"/>
    <n v="1725"/>
    <n v="1288"/>
    <n v="1184"/>
    <n v="644"/>
    <n v="374"/>
    <n v="415"/>
    <n v="166"/>
    <n v="145"/>
  </r>
  <r>
    <s v="Washakie County"/>
    <s v=" Wyoming"/>
    <n v="2011"/>
    <x v="155"/>
    <n v="8372"/>
    <n v="4294"/>
    <n v="4078"/>
    <n v="544"/>
    <n v="611"/>
    <n v="577"/>
    <n v="552"/>
    <n v="401"/>
    <n v="393"/>
    <n v="418"/>
    <n v="351"/>
    <n v="560"/>
    <n v="611"/>
    <n v="636"/>
    <n v="678"/>
    <n v="552"/>
    <n v="493"/>
    <n v="301"/>
    <n v="251"/>
    <n v="192"/>
    <n v="259"/>
  </r>
  <r>
    <s v="Weston County"/>
    <s v=" Wyoming"/>
    <n v="2011"/>
    <x v="155"/>
    <n v="7144"/>
    <n v="3745"/>
    <n v="3399"/>
    <n v="428"/>
    <n v="385"/>
    <n v="464"/>
    <n v="350"/>
    <n v="535"/>
    <n v="435"/>
    <n v="435"/>
    <n v="378"/>
    <n v="435"/>
    <n v="557"/>
    <n v="600"/>
    <n v="500"/>
    <n v="500"/>
    <n v="357"/>
    <n v="235"/>
    <n v="150"/>
    <n v="171"/>
    <n v="214"/>
  </r>
  <r>
    <s v="Adjuntas Municipio"/>
    <s v=" Puerto Rico"/>
    <n v="2011"/>
    <x v="133"/>
    <n v="19514"/>
    <n v="9535"/>
    <n v="9979"/>
    <n v="1209"/>
    <n v="1151"/>
    <n v="1756"/>
    <n v="1639"/>
    <n v="1385"/>
    <n v="1346"/>
    <n v="1170"/>
    <n v="995"/>
    <n v="1424"/>
    <n v="1287"/>
    <n v="1268"/>
    <n v="1170"/>
    <n v="1170"/>
    <n v="936"/>
    <n v="565"/>
    <n v="546"/>
    <n v="214"/>
    <n v="312"/>
  </r>
  <r>
    <s v="Aguada Municipio"/>
    <s v=" Puerto Rico"/>
    <n v="2011"/>
    <x v="133"/>
    <n v="42082"/>
    <n v="20662"/>
    <n v="21420"/>
    <n v="2398"/>
    <n v="2735"/>
    <n v="3029"/>
    <n v="3366"/>
    <n v="3071"/>
    <n v="2735"/>
    <n v="2777"/>
    <n v="2356"/>
    <n v="3324"/>
    <n v="3114"/>
    <n v="2987"/>
    <n v="2567"/>
    <n v="2524"/>
    <n v="1893"/>
    <n v="1262"/>
    <n v="841"/>
    <n v="589"/>
    <n v="504"/>
  </r>
  <r>
    <s v="Aguadilla Municipio"/>
    <s v=" Puerto Rico"/>
    <n v="2011"/>
    <x v="133"/>
    <n v="61384"/>
    <n v="29883"/>
    <n v="31501"/>
    <n v="3683"/>
    <n v="4112"/>
    <n v="4174"/>
    <n v="4481"/>
    <n v="4112"/>
    <n v="4051"/>
    <n v="4051"/>
    <n v="4112"/>
    <n v="3805"/>
    <n v="3928"/>
    <n v="3928"/>
    <n v="3621"/>
    <n v="3928"/>
    <n v="3130"/>
    <n v="2455"/>
    <n v="1718"/>
    <n v="1104"/>
    <n v="859"/>
  </r>
  <r>
    <s v="Aguas Buenas Municipio"/>
    <s v=" Puerto Rico"/>
    <n v="2011"/>
    <x v="133"/>
    <n v="28745"/>
    <n v="14088"/>
    <n v="14657"/>
    <n v="1810"/>
    <n v="1523"/>
    <n v="2702"/>
    <n v="2155"/>
    <n v="2012"/>
    <n v="1983"/>
    <n v="1954"/>
    <n v="1695"/>
    <n v="1954"/>
    <n v="1983"/>
    <n v="1897"/>
    <n v="1724"/>
    <n v="1638"/>
    <n v="1236"/>
    <n v="948"/>
    <n v="689"/>
    <n v="431"/>
    <n v="431"/>
  </r>
  <r>
    <s v="Añasco Municipio"/>
    <s v=" Puerto Rico"/>
    <n v="2011"/>
    <x v="133"/>
    <n v="29266"/>
    <n v="14224"/>
    <n v="15042"/>
    <n v="1668"/>
    <n v="1873"/>
    <n v="2165"/>
    <n v="2253"/>
    <n v="1902"/>
    <n v="1843"/>
    <n v="1931"/>
    <n v="1697"/>
    <n v="2370"/>
    <n v="1990"/>
    <n v="1902"/>
    <n v="1843"/>
    <n v="1697"/>
    <n v="1492"/>
    <n v="1082"/>
    <n v="819"/>
    <n v="321"/>
    <n v="438"/>
  </r>
  <r>
    <s v="Arecibo Municipio"/>
    <s v=" Puerto Rico"/>
    <n v="2011"/>
    <x v="133"/>
    <n v="96984"/>
    <n v="46684"/>
    <n v="50300"/>
    <n v="5431"/>
    <n v="5625"/>
    <n v="7176"/>
    <n v="7273"/>
    <n v="6497"/>
    <n v="6109"/>
    <n v="6303"/>
    <n v="6303"/>
    <n v="6691"/>
    <n v="6400"/>
    <n v="6013"/>
    <n v="6013"/>
    <n v="5625"/>
    <n v="4849"/>
    <n v="4073"/>
    <n v="2812"/>
    <n v="1842"/>
    <n v="1842"/>
  </r>
  <r>
    <s v="Barceloneta Municipio"/>
    <s v=" Puerto Rico"/>
    <n v="2011"/>
    <x v="133"/>
    <n v="24685"/>
    <n v="11878"/>
    <n v="12807"/>
    <n v="1579"/>
    <n v="1802"/>
    <n v="1876"/>
    <n v="1876"/>
    <n v="1604"/>
    <n v="1703"/>
    <n v="1876"/>
    <n v="1900"/>
    <n v="1456"/>
    <n v="1505"/>
    <n v="1357"/>
    <n v="1160"/>
    <n v="1579"/>
    <n v="1184"/>
    <n v="789"/>
    <n v="518"/>
    <n v="419"/>
    <n v="493"/>
  </r>
  <r>
    <s v="Barranquitas Municipio"/>
    <s v=" Puerto Rico"/>
    <n v="2011"/>
    <x v="133"/>
    <n v="30317"/>
    <n v="14934"/>
    <n v="15383"/>
    <n v="2091"/>
    <n v="1606"/>
    <n v="3152"/>
    <n v="2819"/>
    <n v="2576"/>
    <n v="2152"/>
    <n v="1909"/>
    <n v="1667"/>
    <n v="2031"/>
    <n v="2122"/>
    <n v="1940"/>
    <n v="1485"/>
    <n v="1576"/>
    <n v="1091"/>
    <n v="757"/>
    <n v="454"/>
    <n v="485"/>
    <n v="394"/>
  </r>
  <r>
    <s v="Bayamón Municipio"/>
    <s v=" Puerto Rico"/>
    <n v="2011"/>
    <x v="133"/>
    <n v="209900"/>
    <n v="99769"/>
    <n v="110131"/>
    <n v="11964"/>
    <n v="12803"/>
    <n v="14483"/>
    <n v="15322"/>
    <n v="15112"/>
    <n v="15112"/>
    <n v="14063"/>
    <n v="12384"/>
    <n v="14063"/>
    <n v="14273"/>
    <n v="13433"/>
    <n v="11754"/>
    <n v="11754"/>
    <n v="10075"/>
    <n v="8396"/>
    <n v="6926"/>
    <n v="4617"/>
    <n v="3568"/>
  </r>
  <r>
    <s v="Cabo Rojo Municipio"/>
    <s v=" Puerto Rico"/>
    <n v="2011"/>
    <x v="133"/>
    <n v="50733"/>
    <n v="24296"/>
    <n v="26437"/>
    <n v="2993"/>
    <n v="3094"/>
    <n v="3652"/>
    <n v="3551"/>
    <n v="3043"/>
    <n v="2891"/>
    <n v="3196"/>
    <n v="3500"/>
    <n v="3652"/>
    <n v="3196"/>
    <n v="2891"/>
    <n v="3094"/>
    <n v="3196"/>
    <n v="2790"/>
    <n v="2181"/>
    <n v="1471"/>
    <n v="1166"/>
    <n v="1065"/>
  </r>
  <r>
    <s v="Caguas Municipio"/>
    <s v=" Puerto Rico"/>
    <n v="2011"/>
    <x v="133"/>
    <n v="143087"/>
    <n v="67258"/>
    <n v="75829"/>
    <n v="8728"/>
    <n v="9586"/>
    <n v="10302"/>
    <n v="10731"/>
    <n v="9729"/>
    <n v="9443"/>
    <n v="9443"/>
    <n v="9729"/>
    <n v="9586"/>
    <n v="9586"/>
    <n v="9014"/>
    <n v="8012"/>
    <n v="8442"/>
    <n v="6582"/>
    <n v="5294"/>
    <n v="3720"/>
    <n v="2575"/>
    <n v="2718"/>
  </r>
  <r>
    <s v="Camuy Municipio"/>
    <s v=" Puerto Rico"/>
    <n v="2011"/>
    <x v="133"/>
    <n v="35260"/>
    <n v="17089"/>
    <n v="18171"/>
    <n v="2045"/>
    <n v="2256"/>
    <n v="2785"/>
    <n v="2785"/>
    <n v="2327"/>
    <n v="2256"/>
    <n v="2397"/>
    <n v="2468"/>
    <n v="2397"/>
    <n v="2362"/>
    <n v="2221"/>
    <n v="1868"/>
    <n v="2327"/>
    <n v="1621"/>
    <n v="1234"/>
    <n v="846"/>
    <n v="564"/>
    <n v="493"/>
  </r>
  <r>
    <s v="Canóvanas Municipio"/>
    <s v=" Puerto Rico"/>
    <n v="2011"/>
    <x v="133"/>
    <n v="47458"/>
    <n v="23059"/>
    <n v="24399"/>
    <n v="3227"/>
    <n v="3274"/>
    <n v="3939"/>
    <n v="3891"/>
    <n v="3322"/>
    <n v="2847"/>
    <n v="3132"/>
    <n v="3084"/>
    <n v="3796"/>
    <n v="3274"/>
    <n v="2894"/>
    <n v="2325"/>
    <n v="2800"/>
    <n v="2135"/>
    <n v="1328"/>
    <n v="996"/>
    <n v="569"/>
    <n v="569"/>
  </r>
  <r>
    <s v="Carolina Municipio"/>
    <s v=" Puerto Rico"/>
    <n v="2011"/>
    <x v="133"/>
    <n v="177873"/>
    <n v="82398"/>
    <n v="95475"/>
    <n v="10316"/>
    <n v="10672"/>
    <n v="12628"/>
    <n v="13340"/>
    <n v="11917"/>
    <n v="11917"/>
    <n v="11917"/>
    <n v="11917"/>
    <n v="11739"/>
    <n v="11739"/>
    <n v="10672"/>
    <n v="10672"/>
    <n v="10494"/>
    <n v="9071"/>
    <n v="7292"/>
    <n v="5336"/>
    <n v="3557"/>
    <n v="2845"/>
  </r>
  <r>
    <s v="Cataño Municipio"/>
    <s v=" Puerto Rico"/>
    <n v="2011"/>
    <x v="133"/>
    <n v="28371"/>
    <n v="13445"/>
    <n v="14926"/>
    <n v="1787"/>
    <n v="2014"/>
    <n v="2241"/>
    <n v="2298"/>
    <n v="2241"/>
    <n v="1957"/>
    <n v="1730"/>
    <n v="1532"/>
    <n v="1787"/>
    <n v="1929"/>
    <n v="1929"/>
    <n v="1673"/>
    <n v="1617"/>
    <n v="1191"/>
    <n v="822"/>
    <n v="680"/>
    <n v="510"/>
    <n v="397"/>
  </r>
  <r>
    <s v="Cayey Municipio"/>
    <s v=" Puerto Rico"/>
    <n v="2011"/>
    <x v="133"/>
    <n v="48184"/>
    <n v="23315"/>
    <n v="24869"/>
    <n v="2842"/>
    <n v="2891"/>
    <n v="3758"/>
    <n v="3710"/>
    <n v="3517"/>
    <n v="3131"/>
    <n v="3131"/>
    <n v="2987"/>
    <n v="3276"/>
    <n v="3228"/>
    <n v="3131"/>
    <n v="2794"/>
    <n v="2987"/>
    <n v="2361"/>
    <n v="1590"/>
    <n v="1300"/>
    <n v="819"/>
    <n v="770"/>
  </r>
  <r>
    <s v="Ceiba Municipio"/>
    <s v=" Puerto Rico"/>
    <n v="2011"/>
    <x v="133"/>
    <n v="14087"/>
    <n v="6713"/>
    <n v="7374"/>
    <n v="873"/>
    <n v="1028"/>
    <n v="1000"/>
    <n v="1000"/>
    <n v="1028"/>
    <n v="915"/>
    <n v="901"/>
    <n v="718"/>
    <n v="1155"/>
    <n v="859"/>
    <n v="760"/>
    <n v="929"/>
    <n v="760"/>
    <n v="802"/>
    <n v="535"/>
    <n v="324"/>
    <n v="253"/>
    <n v="239"/>
  </r>
  <r>
    <s v="Cidra Municipio"/>
    <s v=" Puerto Rico"/>
    <n v="2011"/>
    <x v="133"/>
    <n v="43564"/>
    <n v="21318"/>
    <n v="22246"/>
    <n v="2700"/>
    <n v="2918"/>
    <n v="3354"/>
    <n v="3485"/>
    <n v="3267"/>
    <n v="3005"/>
    <n v="2918"/>
    <n v="2875"/>
    <n v="3005"/>
    <n v="3136"/>
    <n v="2962"/>
    <n v="2526"/>
    <n v="2526"/>
    <n v="1742"/>
    <n v="1263"/>
    <n v="827"/>
    <n v="522"/>
    <n v="653"/>
  </r>
  <r>
    <s v="Coamo Municipio"/>
    <s v=" Puerto Rico"/>
    <n v="2011"/>
    <x v="133"/>
    <n v="40433"/>
    <n v="19697"/>
    <n v="20736"/>
    <n v="2749"/>
    <n v="2830"/>
    <n v="3355"/>
    <n v="3275"/>
    <n v="2830"/>
    <n v="2749"/>
    <n v="2709"/>
    <n v="2830"/>
    <n v="2587"/>
    <n v="2547"/>
    <n v="2587"/>
    <n v="2223"/>
    <n v="2223"/>
    <n v="1617"/>
    <n v="1374"/>
    <n v="849"/>
    <n v="566"/>
    <n v="606"/>
  </r>
  <r>
    <s v="Comerío Municipio"/>
    <s v=" Puerto Rico"/>
    <n v="2011"/>
    <x v="133"/>
    <n v="20778"/>
    <n v="10353"/>
    <n v="10425"/>
    <n v="1350"/>
    <n v="976"/>
    <n v="1994"/>
    <n v="1724"/>
    <n v="1620"/>
    <n v="1475"/>
    <n v="1350"/>
    <n v="1018"/>
    <n v="1558"/>
    <n v="1516"/>
    <n v="1371"/>
    <n v="1163"/>
    <n v="1101"/>
    <n v="976"/>
    <n v="581"/>
    <n v="498"/>
    <n v="249"/>
    <n v="270"/>
  </r>
  <r>
    <s v="Corozal Municipio"/>
    <s v=" Puerto Rico"/>
    <n v="2011"/>
    <x v="133"/>
    <n v="37238"/>
    <n v="18177"/>
    <n v="19061"/>
    <n v="2494"/>
    <n v="2494"/>
    <n v="3053"/>
    <n v="3090"/>
    <n v="2755"/>
    <n v="2606"/>
    <n v="2457"/>
    <n v="1973"/>
    <n v="2643"/>
    <n v="2606"/>
    <n v="2420"/>
    <n v="1899"/>
    <n v="2159"/>
    <n v="1712"/>
    <n v="1005"/>
    <n v="968"/>
    <n v="446"/>
    <n v="446"/>
  </r>
  <r>
    <s v="Culebra Municipio"/>
    <s v=" Puerto Rico"/>
    <n v="2011"/>
    <x v="133"/>
    <n v="1831"/>
    <n v="1003"/>
    <n v="828"/>
    <n v="137"/>
    <n v="139"/>
    <n v="38"/>
    <n v="142"/>
    <n v="89"/>
    <n v="144"/>
    <n v="159"/>
    <n v="67"/>
    <n v="64"/>
    <n v="150"/>
    <n v="120"/>
    <n v="142"/>
    <n v="135"/>
    <n v="126"/>
    <n v="60"/>
    <n v="45"/>
    <n v="42"/>
    <n v="25"/>
  </r>
  <r>
    <s v="Dorado Municipio"/>
    <s v=" Puerto Rico"/>
    <n v="2011"/>
    <x v="133"/>
    <n v="37942"/>
    <n v="18208"/>
    <n v="19734"/>
    <n v="2504"/>
    <n v="2693"/>
    <n v="3187"/>
    <n v="2769"/>
    <n v="2238"/>
    <n v="2314"/>
    <n v="2655"/>
    <n v="2617"/>
    <n v="3111"/>
    <n v="2542"/>
    <n v="2352"/>
    <n v="2276"/>
    <n v="2162"/>
    <n v="1669"/>
    <n v="1100"/>
    <n v="645"/>
    <n v="569"/>
    <n v="531"/>
  </r>
  <r>
    <s v="Fajardo Municipio"/>
    <s v=" Puerto Rico"/>
    <n v="2011"/>
    <x v="133"/>
    <n v="37387"/>
    <n v="17615"/>
    <n v="19772"/>
    <n v="2392"/>
    <n v="2131"/>
    <n v="3215"/>
    <n v="2916"/>
    <n v="2504"/>
    <n v="2280"/>
    <n v="2317"/>
    <n v="2430"/>
    <n v="2654"/>
    <n v="2205"/>
    <n v="2093"/>
    <n v="1944"/>
    <n v="2168"/>
    <n v="1944"/>
    <n v="1570"/>
    <n v="1084"/>
    <n v="934"/>
    <n v="598"/>
  </r>
  <r>
    <s v="Florida Municipio"/>
    <s v=" Puerto Rico"/>
    <n v="2011"/>
    <x v="133"/>
    <n v="12691"/>
    <n v="6099"/>
    <n v="6592"/>
    <n v="824"/>
    <n v="913"/>
    <n v="1027"/>
    <n v="989"/>
    <n v="913"/>
    <n v="812"/>
    <n v="888"/>
    <n v="812"/>
    <n v="913"/>
    <n v="774"/>
    <n v="748"/>
    <n v="698"/>
    <n v="786"/>
    <n v="558"/>
    <n v="406"/>
    <n v="304"/>
    <n v="152"/>
    <n v="139"/>
  </r>
  <r>
    <s v="Guánica Municipio"/>
    <s v=" Puerto Rico"/>
    <n v="2011"/>
    <x v="133"/>
    <n v="19680"/>
    <n v="9514"/>
    <n v="10166"/>
    <n v="1239"/>
    <n v="1338"/>
    <n v="1456"/>
    <n v="1495"/>
    <n v="1357"/>
    <n v="1279"/>
    <n v="1298"/>
    <n v="1141"/>
    <n v="1180"/>
    <n v="1121"/>
    <n v="1121"/>
    <n v="1121"/>
    <n v="1436"/>
    <n v="1220"/>
    <n v="649"/>
    <n v="570"/>
    <n v="334"/>
    <n v="275"/>
  </r>
  <r>
    <s v="Guayama Municipio"/>
    <s v=" Puerto Rico"/>
    <n v="2011"/>
    <x v="133"/>
    <n v="45390"/>
    <n v="22680"/>
    <n v="22710"/>
    <n v="2859"/>
    <n v="2950"/>
    <n v="3858"/>
    <n v="3540"/>
    <n v="3222"/>
    <n v="3404"/>
    <n v="3268"/>
    <n v="2950"/>
    <n v="3177"/>
    <n v="2859"/>
    <n v="2814"/>
    <n v="2723"/>
    <n v="2269"/>
    <n v="1906"/>
    <n v="1361"/>
    <n v="1089"/>
    <n v="635"/>
    <n v="544"/>
  </r>
  <r>
    <s v="Guayanilla Municipio"/>
    <s v=" Puerto Rico"/>
    <n v="2011"/>
    <x v="133"/>
    <n v="21767"/>
    <n v="10579"/>
    <n v="11188"/>
    <n v="1436"/>
    <n v="1501"/>
    <n v="1719"/>
    <n v="1632"/>
    <n v="1567"/>
    <n v="1501"/>
    <n v="1393"/>
    <n v="1240"/>
    <n v="1458"/>
    <n v="1284"/>
    <n v="1436"/>
    <n v="1458"/>
    <n v="1175"/>
    <n v="892"/>
    <n v="914"/>
    <n v="653"/>
    <n v="261"/>
    <n v="282"/>
  </r>
  <r>
    <s v="Guaynabo Municipio"/>
    <s v=" Puerto Rico"/>
    <n v="2011"/>
    <x v="133"/>
    <n v="98326"/>
    <n v="46745"/>
    <n v="51581"/>
    <n v="5211"/>
    <n v="6096"/>
    <n v="6194"/>
    <n v="6784"/>
    <n v="6292"/>
    <n v="6587"/>
    <n v="6489"/>
    <n v="6686"/>
    <n v="6784"/>
    <n v="6981"/>
    <n v="6882"/>
    <n v="5899"/>
    <n v="5899"/>
    <n v="4719"/>
    <n v="3539"/>
    <n v="3048"/>
    <n v="2359"/>
    <n v="1769"/>
  </r>
  <r>
    <s v="Hatillo Municipio"/>
    <s v=" Puerto Rico"/>
    <n v="2011"/>
    <x v="133"/>
    <n v="41843"/>
    <n v="20231"/>
    <n v="21612"/>
    <n v="2510"/>
    <n v="2929"/>
    <n v="2970"/>
    <n v="3138"/>
    <n v="2845"/>
    <n v="2761"/>
    <n v="2761"/>
    <n v="2887"/>
    <n v="2970"/>
    <n v="2845"/>
    <n v="2552"/>
    <n v="2510"/>
    <n v="2343"/>
    <n v="1841"/>
    <n v="1715"/>
    <n v="1213"/>
    <n v="543"/>
    <n v="502"/>
  </r>
  <r>
    <s v="Hormigueros Municipio"/>
    <s v=" Puerto Rico"/>
    <n v="2011"/>
    <x v="133"/>
    <n v="17239"/>
    <n v="8025"/>
    <n v="9214"/>
    <n v="861"/>
    <n v="999"/>
    <n v="1172"/>
    <n v="1068"/>
    <n v="1051"/>
    <n v="999"/>
    <n v="1068"/>
    <n v="1086"/>
    <n v="1172"/>
    <n v="1034"/>
    <n v="1051"/>
    <n v="1189"/>
    <n v="1068"/>
    <n v="948"/>
    <n v="999"/>
    <n v="620"/>
    <n v="396"/>
    <n v="448"/>
  </r>
  <r>
    <s v="Humacao Municipio"/>
    <s v=" Puerto Rico"/>
    <n v="2011"/>
    <x v="133"/>
    <n v="58665"/>
    <n v="27853"/>
    <n v="30812"/>
    <n v="3461"/>
    <n v="3578"/>
    <n v="4399"/>
    <n v="4575"/>
    <n v="4106"/>
    <n v="3813"/>
    <n v="3754"/>
    <n v="3461"/>
    <n v="4106"/>
    <n v="3813"/>
    <n v="3754"/>
    <n v="3871"/>
    <n v="3578"/>
    <n v="2757"/>
    <n v="2170"/>
    <n v="1583"/>
    <n v="821"/>
    <n v="938"/>
  </r>
  <r>
    <s v="Isabela Municipio"/>
    <s v=" Puerto Rico"/>
    <n v="2011"/>
    <x v="133"/>
    <n v="45668"/>
    <n v="22203"/>
    <n v="23465"/>
    <n v="2694"/>
    <n v="3014"/>
    <n v="3288"/>
    <n v="3379"/>
    <n v="2968"/>
    <n v="2922"/>
    <n v="3105"/>
    <n v="3425"/>
    <n v="2831"/>
    <n v="3105"/>
    <n v="2922"/>
    <n v="2694"/>
    <n v="2740"/>
    <n v="2192"/>
    <n v="1735"/>
    <n v="959"/>
    <n v="959"/>
    <n v="776"/>
  </r>
  <r>
    <s v="Marion County"/>
    <s v=" Arkansas"/>
    <n v="2011"/>
    <x v="109"/>
    <n v="16744"/>
    <n v="8378"/>
    <n v="8366"/>
    <n v="1172"/>
    <n v="1172"/>
    <n v="1456"/>
    <n v="1406"/>
    <n v="1389"/>
    <n v="1172"/>
    <n v="1121"/>
    <n v="1021"/>
    <n v="1088"/>
    <n v="1088"/>
    <n v="1021"/>
    <n v="853"/>
    <n v="937"/>
    <n v="669"/>
    <n v="418"/>
    <n v="318"/>
    <n v="234"/>
    <n v="200"/>
  </r>
  <r>
    <s v="Juana Díaz Municipio"/>
    <s v=" Puerto Rico"/>
    <n v="2011"/>
    <x v="133"/>
    <n v="50894"/>
    <n v="24557"/>
    <n v="26337"/>
    <n v="3460"/>
    <n v="3613"/>
    <n v="4325"/>
    <n v="4376"/>
    <n v="3613"/>
    <n v="3308"/>
    <n v="3460"/>
    <n v="3308"/>
    <n v="3511"/>
    <n v="3308"/>
    <n v="3155"/>
    <n v="3104"/>
    <n v="2290"/>
    <n v="2137"/>
    <n v="1425"/>
    <n v="1170"/>
    <n v="610"/>
    <n v="610"/>
  </r>
  <r>
    <s v="Juncos Municipio"/>
    <s v=" Puerto Rico"/>
    <n v="2011"/>
    <x v="133"/>
    <n v="40104"/>
    <n v="19203"/>
    <n v="20901"/>
    <n v="2727"/>
    <n v="3007"/>
    <n v="3088"/>
    <n v="3088"/>
    <n v="2686"/>
    <n v="2887"/>
    <n v="3128"/>
    <n v="3168"/>
    <n v="2646"/>
    <n v="2486"/>
    <n v="2366"/>
    <n v="2205"/>
    <n v="2045"/>
    <n v="1804"/>
    <n v="1002"/>
    <n v="721"/>
    <n v="641"/>
    <n v="481"/>
  </r>
  <r>
    <s v="Lajas Municipio"/>
    <s v=" Puerto Rico"/>
    <n v="2011"/>
    <x v="133"/>
    <n v="25856"/>
    <n v="12639"/>
    <n v="13217"/>
    <n v="1525"/>
    <n v="1577"/>
    <n v="1758"/>
    <n v="1965"/>
    <n v="1680"/>
    <n v="1551"/>
    <n v="1499"/>
    <n v="1680"/>
    <n v="1551"/>
    <n v="1551"/>
    <n v="1680"/>
    <n v="1525"/>
    <n v="1887"/>
    <n v="1447"/>
    <n v="1137"/>
    <n v="904"/>
    <n v="491"/>
    <n v="413"/>
  </r>
  <r>
    <s v="Lares Municipio"/>
    <s v=" Puerto Rico"/>
    <n v="2011"/>
    <x v="133"/>
    <n v="31120"/>
    <n v="15305"/>
    <n v="15815"/>
    <n v="1804"/>
    <n v="1991"/>
    <n v="2365"/>
    <n v="2489"/>
    <n v="2240"/>
    <n v="2116"/>
    <n v="1960"/>
    <n v="2147"/>
    <n v="1804"/>
    <n v="2022"/>
    <n v="2022"/>
    <n v="1929"/>
    <n v="1742"/>
    <n v="1680"/>
    <n v="871"/>
    <n v="840"/>
    <n v="529"/>
    <n v="560"/>
  </r>
  <r>
    <s v="Las Marías Municipio"/>
    <s v=" Puerto Rico"/>
    <n v="2011"/>
    <x v="133"/>
    <n v="10012"/>
    <n v="4938"/>
    <n v="5074"/>
    <n v="660"/>
    <n v="530"/>
    <n v="841"/>
    <n v="810"/>
    <n v="760"/>
    <n v="680"/>
    <n v="620"/>
    <n v="540"/>
    <n v="690"/>
    <n v="660"/>
    <n v="670"/>
    <n v="620"/>
    <n v="580"/>
    <n v="420"/>
    <n v="380"/>
    <n v="230"/>
    <n v="180"/>
    <n v="130"/>
  </r>
  <r>
    <s v="Las Piedras Municipio"/>
    <s v=" Puerto Rico"/>
    <n v="2011"/>
    <x v="133"/>
    <n v="38466"/>
    <n v="18643"/>
    <n v="19823"/>
    <n v="2500"/>
    <n v="2692"/>
    <n v="2923"/>
    <n v="2808"/>
    <n v="2615"/>
    <n v="2731"/>
    <n v="2961"/>
    <n v="2615"/>
    <n v="2769"/>
    <n v="2346"/>
    <n v="2423"/>
    <n v="2192"/>
    <n v="2307"/>
    <n v="1692"/>
    <n v="1077"/>
    <n v="653"/>
    <n v="538"/>
    <n v="576"/>
  </r>
  <r>
    <s v="Loíza Municipio"/>
    <s v=" Puerto Rico"/>
    <n v="2011"/>
    <x v="133"/>
    <n v="30359"/>
    <n v="14295"/>
    <n v="16064"/>
    <n v="2094"/>
    <n v="2337"/>
    <n v="2368"/>
    <n v="2732"/>
    <n v="2459"/>
    <n v="2094"/>
    <n v="1973"/>
    <n v="1912"/>
    <n v="1942"/>
    <n v="2034"/>
    <n v="2003"/>
    <n v="1760"/>
    <n v="1487"/>
    <n v="850"/>
    <n v="1062"/>
    <n v="485"/>
    <n v="425"/>
    <n v="303"/>
  </r>
  <r>
    <s v="Manatí Municipio"/>
    <s v=" Puerto Rico"/>
    <n v="2011"/>
    <x v="133"/>
    <n v="44331"/>
    <n v="21139"/>
    <n v="23192"/>
    <n v="2792"/>
    <n v="3014"/>
    <n v="3502"/>
    <n v="3369"/>
    <n v="2881"/>
    <n v="2925"/>
    <n v="2792"/>
    <n v="2792"/>
    <n v="2704"/>
    <n v="2792"/>
    <n v="2837"/>
    <n v="2659"/>
    <n v="2659"/>
    <n v="2260"/>
    <n v="1551"/>
    <n v="1241"/>
    <n v="930"/>
    <n v="576"/>
  </r>
  <r>
    <s v="Maricao Municipio"/>
    <s v=" Puerto Rico"/>
    <n v="2011"/>
    <x v="133"/>
    <n v="6300"/>
    <n v="3037"/>
    <n v="3263"/>
    <n v="390"/>
    <n v="472"/>
    <n v="466"/>
    <n v="485"/>
    <n v="497"/>
    <n v="409"/>
    <n v="333"/>
    <n v="428"/>
    <n v="485"/>
    <n v="403"/>
    <n v="422"/>
    <n v="466"/>
    <n v="277"/>
    <n v="283"/>
    <n v="151"/>
    <n v="138"/>
    <n v="63"/>
    <n v="113"/>
  </r>
  <r>
    <s v="Maunabo Municipio"/>
    <s v=" Puerto Rico"/>
    <n v="2011"/>
    <x v="133"/>
    <n v="12304"/>
    <n v="6076"/>
    <n v="6228"/>
    <n v="725"/>
    <n v="824"/>
    <n v="873"/>
    <n v="984"/>
    <n v="873"/>
    <n v="750"/>
    <n v="725"/>
    <n v="873"/>
    <n v="701"/>
    <n v="812"/>
    <n v="787"/>
    <n v="725"/>
    <n v="836"/>
    <n v="627"/>
    <n v="455"/>
    <n v="221"/>
    <n v="221"/>
    <n v="282"/>
  </r>
  <r>
    <s v="Mayagüez Municipio"/>
    <s v=" Puerto Rico"/>
    <n v="2011"/>
    <x v="133"/>
    <n v="89981"/>
    <n v="43177"/>
    <n v="46804"/>
    <n v="4768"/>
    <n v="4858"/>
    <n v="5488"/>
    <n v="7648"/>
    <n v="10167"/>
    <n v="5668"/>
    <n v="4948"/>
    <n v="4499"/>
    <n v="4948"/>
    <n v="5128"/>
    <n v="5488"/>
    <n v="5398"/>
    <n v="5488"/>
    <n v="4768"/>
    <n v="3689"/>
    <n v="3059"/>
    <n v="2249"/>
    <n v="1709"/>
  </r>
  <r>
    <s v="Morovis Municipio"/>
    <s v=" Puerto Rico"/>
    <n v="2011"/>
    <x v="133"/>
    <n v="32508"/>
    <n v="16197"/>
    <n v="16311"/>
    <n v="2243"/>
    <n v="2210"/>
    <n v="3055"/>
    <n v="2795"/>
    <n v="2535"/>
    <n v="2308"/>
    <n v="2145"/>
    <n v="2308"/>
    <n v="2015"/>
    <n v="2178"/>
    <n v="2015"/>
    <n v="1657"/>
    <n v="1592"/>
    <n v="1105"/>
    <n v="942"/>
    <n v="487"/>
    <n v="422"/>
    <n v="455"/>
  </r>
  <r>
    <s v="Naguabo Municipio"/>
    <s v=" Puerto Rico"/>
    <n v="2011"/>
    <x v="133"/>
    <n v="26576"/>
    <n v="12777"/>
    <n v="13799"/>
    <n v="1860"/>
    <n v="2258"/>
    <n v="1754"/>
    <n v="2046"/>
    <n v="1807"/>
    <n v="1940"/>
    <n v="1966"/>
    <n v="1833"/>
    <n v="1674"/>
    <n v="1488"/>
    <n v="1488"/>
    <n v="1488"/>
    <n v="1488"/>
    <n v="1222"/>
    <n v="877"/>
    <n v="611"/>
    <n v="318"/>
    <n v="451"/>
  </r>
  <r>
    <s v="Naranjito Municipio"/>
    <s v=" Puerto Rico"/>
    <n v="2011"/>
    <x v="133"/>
    <n v="30442"/>
    <n v="15072"/>
    <n v="15370"/>
    <n v="1917"/>
    <n v="1978"/>
    <n v="2404"/>
    <n v="2496"/>
    <n v="2374"/>
    <n v="2100"/>
    <n v="2039"/>
    <n v="1704"/>
    <n v="1978"/>
    <n v="2130"/>
    <n v="2039"/>
    <n v="1826"/>
    <n v="1674"/>
    <n v="1217"/>
    <n v="974"/>
    <n v="700"/>
    <n v="487"/>
    <n v="395"/>
  </r>
  <r>
    <s v="Orocovis Municipio"/>
    <s v=" Puerto Rico"/>
    <n v="2011"/>
    <x v="133"/>
    <n v="23541"/>
    <n v="11865"/>
    <n v="11676"/>
    <n v="1506"/>
    <n v="1506"/>
    <n v="2189"/>
    <n v="2165"/>
    <n v="1765"/>
    <n v="1577"/>
    <n v="1388"/>
    <n v="1553"/>
    <n v="1553"/>
    <n v="1600"/>
    <n v="1553"/>
    <n v="1388"/>
    <n v="1129"/>
    <n v="776"/>
    <n v="706"/>
    <n v="470"/>
    <n v="423"/>
    <n v="306"/>
  </r>
  <r>
    <s v="Peñuelas Municipio"/>
    <s v=" Puerto Rico"/>
    <n v="2011"/>
    <x v="133"/>
    <n v="24553"/>
    <n v="12019"/>
    <n v="12534"/>
    <n v="1767"/>
    <n v="1816"/>
    <n v="2111"/>
    <n v="2111"/>
    <n v="1988"/>
    <n v="1743"/>
    <n v="1497"/>
    <n v="1276"/>
    <n v="1816"/>
    <n v="1620"/>
    <n v="1595"/>
    <n v="1374"/>
    <n v="1203"/>
    <n v="982"/>
    <n v="638"/>
    <n v="368"/>
    <n v="368"/>
    <n v="319"/>
  </r>
  <r>
    <s v="Ponce Municipio"/>
    <s v=" Puerto Rico"/>
    <n v="2011"/>
    <x v="133"/>
    <n v="168382"/>
    <n v="80954"/>
    <n v="87428"/>
    <n v="10776"/>
    <n v="11449"/>
    <n v="12123"/>
    <n v="13302"/>
    <n v="12797"/>
    <n v="11618"/>
    <n v="10439"/>
    <n v="9597"/>
    <n v="10439"/>
    <n v="10271"/>
    <n v="10608"/>
    <n v="9766"/>
    <n v="10439"/>
    <n v="7577"/>
    <n v="6566"/>
    <n v="4546"/>
    <n v="3199"/>
    <n v="3030"/>
  </r>
  <r>
    <s v="Quebradillas Municipio"/>
    <s v=" Puerto Rico"/>
    <n v="2011"/>
    <x v="133"/>
    <n v="25951"/>
    <n v="12669"/>
    <n v="13282"/>
    <n v="1583"/>
    <n v="1608"/>
    <n v="2102"/>
    <n v="2024"/>
    <n v="1790"/>
    <n v="1738"/>
    <n v="1790"/>
    <n v="1557"/>
    <n v="1816"/>
    <n v="1738"/>
    <n v="1583"/>
    <n v="1297"/>
    <n v="1790"/>
    <n v="1349"/>
    <n v="804"/>
    <n v="674"/>
    <n v="337"/>
    <n v="363"/>
  </r>
  <r>
    <s v="Rincón Municipio"/>
    <s v=" Puerto Rico"/>
    <n v="2011"/>
    <x v="133"/>
    <n v="15201"/>
    <n v="7384"/>
    <n v="7817"/>
    <n v="866"/>
    <n v="699"/>
    <n v="1276"/>
    <n v="988"/>
    <n v="866"/>
    <n v="866"/>
    <n v="1003"/>
    <n v="866"/>
    <n v="1124"/>
    <n v="1033"/>
    <n v="957"/>
    <n v="972"/>
    <n v="1018"/>
    <n v="927"/>
    <n v="684"/>
    <n v="456"/>
    <n v="273"/>
    <n v="273"/>
  </r>
  <r>
    <s v="Río Grande Municipio"/>
    <s v=" Puerto Rico"/>
    <n v="2011"/>
    <x v="133"/>
    <n v="54286"/>
    <n v="26477"/>
    <n v="27809"/>
    <n v="3257"/>
    <n v="3745"/>
    <n v="4071"/>
    <n v="4288"/>
    <n v="3691"/>
    <n v="3582"/>
    <n v="3582"/>
    <n v="3800"/>
    <n v="3745"/>
    <n v="3582"/>
    <n v="3202"/>
    <n v="2877"/>
    <n v="3528"/>
    <n v="2768"/>
    <n v="1737"/>
    <n v="1085"/>
    <n v="705"/>
    <n v="868"/>
  </r>
  <r>
    <s v="Salinas Municipio"/>
    <s v=" Puerto Rico"/>
    <n v="2011"/>
    <x v="133"/>
    <n v="31165"/>
    <n v="15126"/>
    <n v="16039"/>
    <n v="2150"/>
    <n v="2056"/>
    <n v="2680"/>
    <n v="2742"/>
    <n v="2056"/>
    <n v="2088"/>
    <n v="2056"/>
    <n v="2212"/>
    <n v="1714"/>
    <n v="1932"/>
    <n v="1869"/>
    <n v="1745"/>
    <n v="1807"/>
    <n v="1215"/>
    <n v="1215"/>
    <n v="654"/>
    <n v="529"/>
    <n v="436"/>
  </r>
  <r>
    <s v="San Germán Municipio"/>
    <s v=" Puerto Rico"/>
    <n v="2011"/>
    <x v="133"/>
    <n v="35736"/>
    <n v="17311"/>
    <n v="18425"/>
    <n v="2036"/>
    <n v="2215"/>
    <n v="2394"/>
    <n v="2680"/>
    <n v="2608"/>
    <n v="2215"/>
    <n v="2072"/>
    <n v="1929"/>
    <n v="2394"/>
    <n v="2179"/>
    <n v="2215"/>
    <n v="2108"/>
    <n v="2430"/>
    <n v="1929"/>
    <n v="1643"/>
    <n v="1143"/>
    <n v="678"/>
    <n v="857"/>
  </r>
  <r>
    <s v="San Juan Municipio"/>
    <s v=" Puerto Rico"/>
    <n v="2011"/>
    <x v="133"/>
    <n v="399474"/>
    <n v="183544"/>
    <n v="215930"/>
    <n v="23169"/>
    <n v="23169"/>
    <n v="25965"/>
    <n v="27164"/>
    <n v="28762"/>
    <n v="28362"/>
    <n v="25566"/>
    <n v="24767"/>
    <n v="25566"/>
    <n v="26764"/>
    <n v="25965"/>
    <n v="25166"/>
    <n v="22370"/>
    <n v="18375"/>
    <n v="15180"/>
    <n v="13182"/>
    <n v="10386"/>
    <n v="9986"/>
  </r>
  <r>
    <s v="San Lorenzo Municipio"/>
    <s v=" Puerto Rico"/>
    <n v="2011"/>
    <x v="133"/>
    <n v="41176"/>
    <n v="20197"/>
    <n v="20979"/>
    <n v="2470"/>
    <n v="2841"/>
    <n v="2964"/>
    <n v="3294"/>
    <n v="2799"/>
    <n v="2882"/>
    <n v="2758"/>
    <n v="2635"/>
    <n v="2841"/>
    <n v="2923"/>
    <n v="2799"/>
    <n v="2429"/>
    <n v="2305"/>
    <n v="1688"/>
    <n v="1399"/>
    <n v="988"/>
    <n v="576"/>
    <n v="617"/>
  </r>
  <r>
    <s v="San Sebastián Municipio"/>
    <s v=" Puerto Rico"/>
    <n v="2011"/>
    <x v="133"/>
    <n v="42667"/>
    <n v="20816"/>
    <n v="21851"/>
    <n v="2560"/>
    <n v="2816"/>
    <n v="3114"/>
    <n v="3029"/>
    <n v="2645"/>
    <n v="2645"/>
    <n v="2602"/>
    <n v="3029"/>
    <n v="2304"/>
    <n v="2773"/>
    <n v="2773"/>
    <n v="2858"/>
    <n v="2688"/>
    <n v="2304"/>
    <n v="1706"/>
    <n v="1152"/>
    <n v="810"/>
    <n v="853"/>
  </r>
  <r>
    <s v="Toa Alta Municipio"/>
    <s v=" Puerto Rico"/>
    <n v="2011"/>
    <x v="133"/>
    <n v="73553"/>
    <n v="35631"/>
    <n v="37922"/>
    <n v="4780"/>
    <n v="5737"/>
    <n v="6178"/>
    <n v="6104"/>
    <n v="5148"/>
    <n v="4780"/>
    <n v="5442"/>
    <n v="5369"/>
    <n v="5737"/>
    <n v="5590"/>
    <n v="4780"/>
    <n v="3604"/>
    <n v="3530"/>
    <n v="2280"/>
    <n v="1985"/>
    <n v="1029"/>
    <n v="882"/>
    <n v="588"/>
  </r>
  <r>
    <s v="Toa Baja Municipio"/>
    <s v=" Puerto Rico"/>
    <n v="2011"/>
    <x v="133"/>
    <n v="90147"/>
    <n v="42781"/>
    <n v="47366"/>
    <n v="5589"/>
    <n v="6129"/>
    <n v="6670"/>
    <n v="6761"/>
    <n v="6580"/>
    <n v="6580"/>
    <n v="6220"/>
    <n v="5949"/>
    <n v="5859"/>
    <n v="6039"/>
    <n v="5769"/>
    <n v="4777"/>
    <n v="5498"/>
    <n v="4146"/>
    <n v="2974"/>
    <n v="1712"/>
    <n v="1712"/>
    <n v="1171"/>
  </r>
  <r>
    <s v="Trujillo Alto Municipio"/>
    <s v=" Puerto Rico"/>
    <n v="2011"/>
    <x v="133"/>
    <n v="75122"/>
    <n v="35728"/>
    <n v="39394"/>
    <n v="4807"/>
    <n v="5108"/>
    <n v="5709"/>
    <n v="5634"/>
    <n v="5033"/>
    <n v="5033"/>
    <n v="5258"/>
    <n v="4958"/>
    <n v="5483"/>
    <n v="5183"/>
    <n v="4732"/>
    <n v="4657"/>
    <n v="3981"/>
    <n v="3230"/>
    <n v="2403"/>
    <n v="1502"/>
    <n v="1201"/>
    <n v="1051"/>
  </r>
  <r>
    <s v="Utuado Municipio"/>
    <s v=" Puerto Rico"/>
    <n v="2011"/>
    <x v="133"/>
    <n v="33404"/>
    <n v="16387"/>
    <n v="17017"/>
    <n v="2004"/>
    <n v="1904"/>
    <n v="2839"/>
    <n v="2739"/>
    <n v="2371"/>
    <n v="2071"/>
    <n v="1904"/>
    <n v="1937"/>
    <n v="2104"/>
    <n v="2137"/>
    <n v="2238"/>
    <n v="2271"/>
    <n v="1970"/>
    <n v="1603"/>
    <n v="1169"/>
    <n v="935"/>
    <n v="734"/>
    <n v="434"/>
  </r>
  <r>
    <s v="Vega Alta Municipio"/>
    <s v=" Puerto Rico"/>
    <n v="2011"/>
    <x v="133"/>
    <n v="39906"/>
    <n v="19081"/>
    <n v="20825"/>
    <n v="2713"/>
    <n v="2593"/>
    <n v="3471"/>
    <n v="3032"/>
    <n v="2833"/>
    <n v="2673"/>
    <n v="2753"/>
    <n v="2633"/>
    <n v="2673"/>
    <n v="2633"/>
    <n v="2553"/>
    <n v="2115"/>
    <n v="2194"/>
    <n v="1715"/>
    <n v="1396"/>
    <n v="838"/>
    <n v="558"/>
    <n v="558"/>
  </r>
  <r>
    <s v="Vega Baja Municipio"/>
    <s v=" Puerto Rico"/>
    <n v="2011"/>
    <x v="133"/>
    <n v="59995"/>
    <n v="28898"/>
    <n v="31097"/>
    <n v="3779"/>
    <n v="4139"/>
    <n v="4679"/>
    <n v="4619"/>
    <n v="4079"/>
    <n v="4019"/>
    <n v="3899"/>
    <n v="3419"/>
    <n v="4439"/>
    <n v="4019"/>
    <n v="3839"/>
    <n v="3299"/>
    <n v="3479"/>
    <n v="2699"/>
    <n v="2279"/>
    <n v="1379"/>
    <n v="1019"/>
    <n v="899"/>
  </r>
  <r>
    <s v="Vieques Municipio"/>
    <s v=" Puerto Rico"/>
    <n v="2011"/>
    <x v="133"/>
    <n v="9318"/>
    <n v="4625"/>
    <n v="4693"/>
    <n v="642"/>
    <n v="521"/>
    <n v="698"/>
    <n v="633"/>
    <n v="652"/>
    <n v="549"/>
    <n v="503"/>
    <n v="456"/>
    <n v="605"/>
    <n v="587"/>
    <n v="670"/>
    <n v="587"/>
    <n v="652"/>
    <n v="559"/>
    <n v="363"/>
    <n v="232"/>
    <n v="232"/>
    <n v="167"/>
  </r>
  <r>
    <s v="Villalba Municipio"/>
    <s v=" Puerto Rico"/>
    <n v="2011"/>
    <x v="133"/>
    <n v="26290"/>
    <n v="12973"/>
    <n v="13317"/>
    <n v="1787"/>
    <n v="1971"/>
    <n v="2155"/>
    <n v="2497"/>
    <n v="2103"/>
    <n v="1787"/>
    <n v="1603"/>
    <n v="1524"/>
    <n v="1787"/>
    <n v="1708"/>
    <n v="1708"/>
    <n v="1551"/>
    <n v="1288"/>
    <n v="946"/>
    <n v="762"/>
    <n v="552"/>
    <n v="236"/>
    <n v="341"/>
  </r>
  <r>
    <s v="Yauco Municipio"/>
    <s v=" Puerto Rico"/>
    <n v="2011"/>
    <x v="133"/>
    <n v="42516"/>
    <n v="20598"/>
    <n v="21918"/>
    <n v="2550"/>
    <n v="2678"/>
    <n v="3316"/>
    <n v="3188"/>
    <n v="2891"/>
    <n v="2635"/>
    <n v="2678"/>
    <n v="2550"/>
    <n v="3018"/>
    <n v="2806"/>
    <n v="2891"/>
    <n v="2465"/>
    <n v="2721"/>
    <n v="2083"/>
    <n v="1403"/>
    <n v="1062"/>
    <n v="850"/>
    <n v="680"/>
  </r>
  <r>
    <s v="Autauga County"/>
    <s v=" Alabama"/>
    <n v="2012"/>
    <x v="156"/>
    <n v="54590"/>
    <n v="26538"/>
    <n v="28052"/>
    <n v="3548"/>
    <n v="4039"/>
    <n v="4312"/>
    <n v="4530"/>
    <n v="3057"/>
    <n v="3166"/>
    <n v="3275"/>
    <n v="3712"/>
    <n v="4312"/>
    <n v="4203"/>
    <n v="3875"/>
    <n v="3002"/>
    <n v="2838"/>
    <n v="2456"/>
    <n v="1746"/>
    <n v="1146"/>
    <n v="709"/>
    <n v="655"/>
  </r>
  <r>
    <s v="Baldwin County"/>
    <s v=" Alabama"/>
    <n v="2012"/>
    <x v="156"/>
    <n v="183226"/>
    <n v="89270"/>
    <n v="93956"/>
    <n v="11176"/>
    <n v="11726"/>
    <n v="11909"/>
    <n v="11360"/>
    <n v="9710"/>
    <n v="10443"/>
    <n v="10627"/>
    <n v="10993"/>
    <n v="12642"/>
    <n v="13375"/>
    <n v="13375"/>
    <n v="12276"/>
    <n v="12459"/>
    <n v="10443"/>
    <n v="7695"/>
    <n v="5680"/>
    <n v="4030"/>
    <n v="3298"/>
  </r>
  <r>
    <s v="Barbour County"/>
    <s v=" Alabama"/>
    <n v="2012"/>
    <x v="156"/>
    <n v="27469"/>
    <n v="14749"/>
    <n v="12720"/>
    <n v="1565"/>
    <n v="1867"/>
    <n v="1538"/>
    <n v="1648"/>
    <n v="1895"/>
    <n v="2005"/>
    <n v="1867"/>
    <n v="2142"/>
    <n v="1428"/>
    <n v="2060"/>
    <n v="1895"/>
    <n v="1812"/>
    <n v="1730"/>
    <n v="1345"/>
    <n v="933"/>
    <n v="769"/>
    <n v="439"/>
    <n v="494"/>
  </r>
  <r>
    <s v="Bibb County"/>
    <s v=" Alabama"/>
    <n v="2012"/>
    <x v="156"/>
    <n v="22769"/>
    <n v="12154"/>
    <n v="10615"/>
    <n v="1320"/>
    <n v="1662"/>
    <n v="1411"/>
    <n v="1457"/>
    <n v="1411"/>
    <n v="1343"/>
    <n v="1525"/>
    <n v="1525"/>
    <n v="1753"/>
    <n v="2094"/>
    <n v="1616"/>
    <n v="1229"/>
    <n v="1479"/>
    <n v="865"/>
    <n v="819"/>
    <n v="523"/>
    <n v="455"/>
    <n v="250"/>
  </r>
  <r>
    <s v="Blount County"/>
    <s v=" Alabama"/>
    <n v="2012"/>
    <x v="156"/>
    <n v="57466"/>
    <n v="28489"/>
    <n v="28977"/>
    <n v="3620"/>
    <n v="3620"/>
    <n v="4309"/>
    <n v="3907"/>
    <n v="3333"/>
    <n v="3390"/>
    <n v="3390"/>
    <n v="3850"/>
    <n v="4080"/>
    <n v="4137"/>
    <n v="3965"/>
    <n v="3333"/>
    <n v="3965"/>
    <n v="2988"/>
    <n v="2183"/>
    <n v="1379"/>
    <n v="1091"/>
    <n v="919"/>
  </r>
  <r>
    <s v="Bullock County"/>
    <s v=" Alabama"/>
    <n v="2012"/>
    <x v="156"/>
    <n v="10779"/>
    <n v="5996"/>
    <n v="4783"/>
    <n v="668"/>
    <n v="560"/>
    <n v="732"/>
    <n v="582"/>
    <n v="668"/>
    <n v="549"/>
    <n v="754"/>
    <n v="808"/>
    <n v="1077"/>
    <n v="679"/>
    <n v="819"/>
    <n v="582"/>
    <n v="808"/>
    <n v="441"/>
    <n v="344"/>
    <n v="269"/>
    <n v="172"/>
    <n v="258"/>
  </r>
  <r>
    <s v="Calhoun County"/>
    <s v=" Alabama"/>
    <n v="2012"/>
    <x v="156"/>
    <n v="117834"/>
    <n v="56686"/>
    <n v="61148"/>
    <n v="7187"/>
    <n v="7894"/>
    <n v="7305"/>
    <n v="8248"/>
    <n v="8955"/>
    <n v="7777"/>
    <n v="6952"/>
    <n v="6480"/>
    <n v="8248"/>
    <n v="8130"/>
    <n v="8601"/>
    <n v="8366"/>
    <n v="6716"/>
    <n v="5066"/>
    <n v="4477"/>
    <n v="3299"/>
    <n v="2474"/>
    <n v="1885"/>
  </r>
  <r>
    <s v="Chambers County"/>
    <s v=" Alabama"/>
    <n v="2012"/>
    <x v="156"/>
    <n v="34228"/>
    <n v="16232"/>
    <n v="17996"/>
    <n v="2053"/>
    <n v="2156"/>
    <n v="2190"/>
    <n v="2224"/>
    <n v="1985"/>
    <n v="1882"/>
    <n v="1950"/>
    <n v="2190"/>
    <n v="2156"/>
    <n v="2361"/>
    <n v="2601"/>
    <n v="2395"/>
    <n v="2327"/>
    <n v="1745"/>
    <n v="1403"/>
    <n v="1163"/>
    <n v="753"/>
    <n v="718"/>
  </r>
  <r>
    <s v="Cherokee County"/>
    <s v=" Alabama"/>
    <n v="2012"/>
    <x v="156"/>
    <n v="25917"/>
    <n v="12748"/>
    <n v="13169"/>
    <n v="1425"/>
    <n v="1373"/>
    <n v="1580"/>
    <n v="1555"/>
    <n v="1477"/>
    <n v="1244"/>
    <n v="1399"/>
    <n v="1166"/>
    <n v="2021"/>
    <n v="1891"/>
    <n v="2099"/>
    <n v="2306"/>
    <n v="1684"/>
    <n v="1632"/>
    <n v="1321"/>
    <n v="855"/>
    <n v="492"/>
    <n v="388"/>
  </r>
  <r>
    <s v="Chilton County"/>
    <s v=" Alabama"/>
    <n v="2012"/>
    <x v="156"/>
    <n v="43611"/>
    <n v="21490"/>
    <n v="22121"/>
    <n v="3009"/>
    <n v="2834"/>
    <n v="3183"/>
    <n v="2878"/>
    <n v="2747"/>
    <n v="2573"/>
    <n v="3052"/>
    <n v="3183"/>
    <n v="2791"/>
    <n v="2921"/>
    <n v="3183"/>
    <n v="2878"/>
    <n v="2442"/>
    <n v="1831"/>
    <n v="1700"/>
    <n v="1090"/>
    <n v="784"/>
    <n v="610"/>
  </r>
  <r>
    <s v="Choctaw County"/>
    <s v=" Alabama"/>
    <n v="2012"/>
    <x v="156"/>
    <n v="13838"/>
    <n v="6696"/>
    <n v="7142"/>
    <n v="761"/>
    <n v="719"/>
    <n v="1051"/>
    <n v="982"/>
    <n v="705"/>
    <n v="581"/>
    <n v="719"/>
    <n v="733"/>
    <n v="940"/>
    <n v="1037"/>
    <n v="1065"/>
    <n v="857"/>
    <n v="1120"/>
    <n v="747"/>
    <n v="719"/>
    <n v="401"/>
    <n v="345"/>
    <n v="359"/>
  </r>
  <r>
    <s v="Clarke County"/>
    <s v=" Alabama"/>
    <n v="2012"/>
    <x v="156"/>
    <n v="25768"/>
    <n v="12181"/>
    <n v="13587"/>
    <n v="1520"/>
    <n v="1443"/>
    <n v="2164"/>
    <n v="1958"/>
    <n v="1443"/>
    <n v="1211"/>
    <n v="1468"/>
    <n v="1674"/>
    <n v="1597"/>
    <n v="1906"/>
    <n v="1906"/>
    <n v="1829"/>
    <n v="1443"/>
    <n v="1236"/>
    <n v="1133"/>
    <n v="669"/>
    <n v="592"/>
    <n v="541"/>
  </r>
  <r>
    <s v="Cleburne County"/>
    <s v=" Alabama"/>
    <n v="2012"/>
    <x v="156"/>
    <n v="14905"/>
    <n v="7327"/>
    <n v="7578"/>
    <n v="953"/>
    <n v="924"/>
    <n v="1073"/>
    <n v="998"/>
    <n v="789"/>
    <n v="909"/>
    <n v="730"/>
    <n v="879"/>
    <n v="1162"/>
    <n v="1073"/>
    <n v="1028"/>
    <n v="939"/>
    <n v="1043"/>
    <n v="879"/>
    <n v="536"/>
    <n v="521"/>
    <n v="253"/>
    <n v="208"/>
  </r>
  <r>
    <s v="Coffee County"/>
    <s v=" Alabama"/>
    <n v="2012"/>
    <x v="156"/>
    <n v="49966"/>
    <n v="24676"/>
    <n v="25290"/>
    <n v="3397"/>
    <n v="2947"/>
    <n v="3697"/>
    <n v="3197"/>
    <n v="3347"/>
    <n v="3447"/>
    <n v="2898"/>
    <n v="3647"/>
    <n v="3247"/>
    <n v="3397"/>
    <n v="3497"/>
    <n v="3347"/>
    <n v="2748"/>
    <n v="2248"/>
    <n v="1798"/>
    <n v="1249"/>
    <n v="1099"/>
    <n v="849"/>
  </r>
  <r>
    <s v="Colbert County"/>
    <s v=" Alabama"/>
    <n v="2012"/>
    <x v="156"/>
    <n v="54451"/>
    <n v="26164"/>
    <n v="28287"/>
    <n v="3103"/>
    <n v="3267"/>
    <n v="3430"/>
    <n v="3648"/>
    <n v="3049"/>
    <n v="3049"/>
    <n v="2994"/>
    <n v="3484"/>
    <n v="3539"/>
    <n v="3974"/>
    <n v="4138"/>
    <n v="3811"/>
    <n v="3430"/>
    <n v="2885"/>
    <n v="2395"/>
    <n v="1960"/>
    <n v="1143"/>
    <n v="1089"/>
  </r>
  <r>
    <s v="Conecuh County"/>
    <s v=" Alabama"/>
    <n v="2012"/>
    <x v="156"/>
    <n v="13188"/>
    <n v="6430"/>
    <n v="6758"/>
    <n v="764"/>
    <n v="738"/>
    <n v="936"/>
    <n v="923"/>
    <n v="909"/>
    <n v="461"/>
    <n v="751"/>
    <n v="659"/>
    <n v="764"/>
    <n v="923"/>
    <n v="1015"/>
    <n v="1041"/>
    <n v="896"/>
    <n v="896"/>
    <n v="487"/>
    <n v="395"/>
    <n v="329"/>
    <n v="290"/>
  </r>
  <r>
    <s v="Coosa County"/>
    <s v=" Alabama"/>
    <n v="2012"/>
    <x v="156"/>
    <n v="11305"/>
    <n v="5761"/>
    <n v="5544"/>
    <n v="542"/>
    <n v="644"/>
    <n v="633"/>
    <n v="678"/>
    <n v="644"/>
    <n v="542"/>
    <n v="520"/>
    <n v="666"/>
    <n v="893"/>
    <n v="915"/>
    <n v="915"/>
    <n v="1017"/>
    <n v="746"/>
    <n v="734"/>
    <n v="395"/>
    <n v="361"/>
    <n v="260"/>
    <n v="180"/>
  </r>
  <r>
    <s v="Covington County"/>
    <s v=" Alabama"/>
    <n v="2012"/>
    <x v="156"/>
    <n v="37803"/>
    <n v="18325"/>
    <n v="19478"/>
    <n v="2268"/>
    <n v="2230"/>
    <n v="2494"/>
    <n v="2494"/>
    <n v="2116"/>
    <n v="2003"/>
    <n v="1965"/>
    <n v="2003"/>
    <n v="2532"/>
    <n v="2608"/>
    <n v="2835"/>
    <n v="2608"/>
    <n v="2457"/>
    <n v="2268"/>
    <n v="1587"/>
    <n v="1474"/>
    <n v="945"/>
    <n v="831"/>
  </r>
  <r>
    <s v="Crenshaw County"/>
    <s v=" Alabama"/>
    <n v="2012"/>
    <x v="156"/>
    <n v="13971"/>
    <n v="6809"/>
    <n v="7162"/>
    <n v="908"/>
    <n v="894"/>
    <n v="936"/>
    <n v="936"/>
    <n v="824"/>
    <n v="698"/>
    <n v="740"/>
    <n v="1005"/>
    <n v="880"/>
    <n v="1033"/>
    <n v="1033"/>
    <n v="866"/>
    <n v="991"/>
    <n v="670"/>
    <n v="530"/>
    <n v="349"/>
    <n v="405"/>
    <n v="265"/>
  </r>
  <r>
    <s v="Cullman County"/>
    <s v=" Alabama"/>
    <n v="2012"/>
    <x v="156"/>
    <n v="80403"/>
    <n v="39849"/>
    <n v="40554"/>
    <n v="4904"/>
    <n v="5306"/>
    <n v="5226"/>
    <n v="5226"/>
    <n v="4824"/>
    <n v="4824"/>
    <n v="4824"/>
    <n v="4984"/>
    <n v="5226"/>
    <n v="6030"/>
    <n v="5789"/>
    <n v="5145"/>
    <n v="5145"/>
    <n v="4502"/>
    <n v="2894"/>
    <n v="2572"/>
    <n v="1527"/>
    <n v="1366"/>
  </r>
  <r>
    <s v="Dale County"/>
    <s v=" Alabama"/>
    <n v="2012"/>
    <x v="156"/>
    <n v="50129"/>
    <n v="24827"/>
    <n v="25302"/>
    <n v="3659"/>
    <n v="3559"/>
    <n v="3208"/>
    <n v="3208"/>
    <n v="3458"/>
    <n v="3759"/>
    <n v="3509"/>
    <n v="3158"/>
    <n v="3007"/>
    <n v="3308"/>
    <n v="3458"/>
    <n v="3358"/>
    <n v="2606"/>
    <n v="2456"/>
    <n v="1503"/>
    <n v="1152"/>
    <n v="902"/>
    <n v="802"/>
  </r>
  <r>
    <s v="Dallas County"/>
    <s v=" Alabama"/>
    <n v="2012"/>
    <x v="156"/>
    <n v="43572"/>
    <n v="20042"/>
    <n v="23530"/>
    <n v="3180"/>
    <n v="3572"/>
    <n v="2788"/>
    <n v="3311"/>
    <n v="2832"/>
    <n v="2527"/>
    <n v="2396"/>
    <n v="2483"/>
    <n v="2483"/>
    <n v="3050"/>
    <n v="3355"/>
    <n v="2614"/>
    <n v="2832"/>
    <n v="2047"/>
    <n v="1481"/>
    <n v="871"/>
    <n v="871"/>
    <n v="871"/>
  </r>
  <r>
    <s v="DeKalb County"/>
    <s v=" Alabama"/>
    <n v="2012"/>
    <x v="156"/>
    <n v="70949"/>
    <n v="34974"/>
    <n v="35975"/>
    <n v="4966"/>
    <n v="4966"/>
    <n v="5179"/>
    <n v="4895"/>
    <n v="4115"/>
    <n v="4398"/>
    <n v="4682"/>
    <n v="4044"/>
    <n v="5250"/>
    <n v="4895"/>
    <n v="4895"/>
    <n v="4185"/>
    <n v="4469"/>
    <n v="3121"/>
    <n v="2767"/>
    <n v="1631"/>
    <n v="1489"/>
    <n v="993"/>
  </r>
  <r>
    <s v="Elmore County"/>
    <s v=" Alabama"/>
    <n v="2012"/>
    <x v="156"/>
    <n v="79330"/>
    <n v="38822"/>
    <n v="40508"/>
    <n v="4839"/>
    <n v="5315"/>
    <n v="5156"/>
    <n v="5632"/>
    <n v="5315"/>
    <n v="4997"/>
    <n v="5473"/>
    <n v="5473"/>
    <n v="5949"/>
    <n v="6108"/>
    <n v="5949"/>
    <n v="5394"/>
    <n v="4125"/>
    <n v="3569"/>
    <n v="2221"/>
    <n v="1507"/>
    <n v="1031"/>
    <n v="1189"/>
  </r>
  <r>
    <s v="Escambia County"/>
    <s v=" Alabama"/>
    <n v="2012"/>
    <x v="156"/>
    <n v="38122"/>
    <n v="19686"/>
    <n v="18436"/>
    <n v="2325"/>
    <n v="2134"/>
    <n v="2706"/>
    <n v="2668"/>
    <n v="2058"/>
    <n v="2554"/>
    <n v="2592"/>
    <n v="2706"/>
    <n v="2363"/>
    <n v="2668"/>
    <n v="2821"/>
    <n v="2630"/>
    <n v="2134"/>
    <n v="1715"/>
    <n v="1601"/>
    <n v="876"/>
    <n v="686"/>
    <n v="838"/>
  </r>
  <r>
    <s v="Etowah County"/>
    <s v=" Alabama"/>
    <n v="2012"/>
    <x v="156"/>
    <n v="104317"/>
    <n v="50374"/>
    <n v="53943"/>
    <n v="6154"/>
    <n v="6467"/>
    <n v="6989"/>
    <n v="7093"/>
    <n v="6259"/>
    <n v="6050"/>
    <n v="6050"/>
    <n v="6884"/>
    <n v="7093"/>
    <n v="7093"/>
    <n v="7615"/>
    <n v="7197"/>
    <n v="6884"/>
    <n v="5007"/>
    <n v="4172"/>
    <n v="2816"/>
    <n v="2294"/>
    <n v="2294"/>
  </r>
  <r>
    <s v="Fayette County"/>
    <s v=" Alabama"/>
    <n v="2012"/>
    <x v="156"/>
    <n v="17219"/>
    <n v="8473"/>
    <n v="8746"/>
    <n v="947"/>
    <n v="998"/>
    <n v="1222"/>
    <n v="1067"/>
    <n v="947"/>
    <n v="929"/>
    <n v="895"/>
    <n v="981"/>
    <n v="998"/>
    <n v="1274"/>
    <n v="1360"/>
    <n v="1308"/>
    <n v="1170"/>
    <n v="1050"/>
    <n v="740"/>
    <n v="430"/>
    <n v="654"/>
    <n v="258"/>
  </r>
  <r>
    <s v="Franklin County"/>
    <s v=" Alabama"/>
    <n v="2012"/>
    <x v="156"/>
    <n v="31664"/>
    <n v="15547"/>
    <n v="16117"/>
    <n v="2248"/>
    <n v="2311"/>
    <n v="2058"/>
    <n v="1994"/>
    <n v="1994"/>
    <n v="1994"/>
    <n v="1931"/>
    <n v="2153"/>
    <n v="2121"/>
    <n v="2184"/>
    <n v="2311"/>
    <n v="1931"/>
    <n v="1709"/>
    <n v="1488"/>
    <n v="1234"/>
    <n v="1076"/>
    <n v="506"/>
    <n v="443"/>
  </r>
  <r>
    <s v="Greene County"/>
    <s v=" Alabama"/>
    <n v="2012"/>
    <x v="156"/>
    <n v="9067"/>
    <n v="4284"/>
    <n v="4783"/>
    <n v="553"/>
    <n v="417"/>
    <n v="825"/>
    <n v="834"/>
    <n v="462"/>
    <n v="516"/>
    <n v="435"/>
    <n v="281"/>
    <n v="607"/>
    <n v="562"/>
    <n v="743"/>
    <n v="589"/>
    <n v="770"/>
    <n v="426"/>
    <n v="281"/>
    <n v="281"/>
    <n v="299"/>
    <n v="163"/>
  </r>
  <r>
    <s v="Houston County"/>
    <s v=" Alabama"/>
    <n v="2012"/>
    <x v="156"/>
    <n v="101459"/>
    <n v="48655"/>
    <n v="52804"/>
    <n v="6696"/>
    <n v="7203"/>
    <n v="6696"/>
    <n v="6594"/>
    <n v="5986"/>
    <n v="6594"/>
    <n v="6290"/>
    <n v="6797"/>
    <n v="6493"/>
    <n v="7203"/>
    <n v="7305"/>
    <n v="7102"/>
    <n v="5681"/>
    <n v="4464"/>
    <n v="3753"/>
    <n v="2840"/>
    <n v="1927"/>
    <n v="1623"/>
  </r>
  <r>
    <s v="Jackson County"/>
    <s v=" Alabama"/>
    <n v="2012"/>
    <x v="156"/>
    <n v="53279"/>
    <n v="26341"/>
    <n v="26938"/>
    <n v="2983"/>
    <n v="3409"/>
    <n v="3409"/>
    <n v="3516"/>
    <n v="2770"/>
    <n v="2823"/>
    <n v="3196"/>
    <n v="3569"/>
    <n v="3409"/>
    <n v="3782"/>
    <n v="4209"/>
    <n v="3729"/>
    <n v="3729"/>
    <n v="2770"/>
    <n v="2557"/>
    <n v="1704"/>
    <n v="1012"/>
    <n v="745"/>
  </r>
  <r>
    <s v="Jefferson County"/>
    <s v=" Alabama"/>
    <n v="2012"/>
    <x v="156"/>
    <n v="658464"/>
    <n v="311658"/>
    <n v="346806"/>
    <n v="44117"/>
    <n v="42141"/>
    <n v="42141"/>
    <n v="44117"/>
    <n v="46092"/>
    <n v="48726"/>
    <n v="44775"/>
    <n v="41483"/>
    <n v="42141"/>
    <n v="46092"/>
    <n v="48726"/>
    <n v="44775"/>
    <n v="36215"/>
    <n v="25680"/>
    <n v="19095"/>
    <n v="15803"/>
    <n v="13169"/>
    <n v="13169"/>
  </r>
  <r>
    <s v="Lamar County"/>
    <s v=" Alabama"/>
    <n v="2012"/>
    <x v="156"/>
    <n v="14513"/>
    <n v="6993"/>
    <n v="7520"/>
    <n v="841"/>
    <n v="972"/>
    <n v="856"/>
    <n v="798"/>
    <n v="812"/>
    <n v="682"/>
    <n v="798"/>
    <n v="914"/>
    <n v="972"/>
    <n v="986"/>
    <n v="1088"/>
    <n v="1132"/>
    <n v="914"/>
    <n v="885"/>
    <n v="667"/>
    <n v="624"/>
    <n v="333"/>
    <n v="217"/>
  </r>
  <r>
    <s v="Lauderdale County"/>
    <s v=" Alabama"/>
    <n v="2012"/>
    <x v="156"/>
    <n v="92528"/>
    <n v="44344"/>
    <n v="48184"/>
    <n v="5181"/>
    <n v="5644"/>
    <n v="5459"/>
    <n v="6384"/>
    <n v="7309"/>
    <n v="5274"/>
    <n v="4996"/>
    <n v="5459"/>
    <n v="6106"/>
    <n v="6476"/>
    <n v="6569"/>
    <n v="6014"/>
    <n v="6014"/>
    <n v="4811"/>
    <n v="3793"/>
    <n v="3145"/>
    <n v="2128"/>
    <n v="1850"/>
  </r>
  <r>
    <s v="Lawrence County"/>
    <s v=" Alabama"/>
    <n v="2012"/>
    <x v="156"/>
    <n v="34148"/>
    <n v="16696"/>
    <n v="17452"/>
    <n v="2117"/>
    <n v="2390"/>
    <n v="2048"/>
    <n v="2219"/>
    <n v="2083"/>
    <n v="1809"/>
    <n v="1980"/>
    <n v="1878"/>
    <n v="2834"/>
    <n v="2629"/>
    <n v="2629"/>
    <n v="2458"/>
    <n v="2117"/>
    <n v="1707"/>
    <n v="1263"/>
    <n v="819"/>
    <n v="717"/>
    <n v="409"/>
  </r>
  <r>
    <s v="Lee County"/>
    <s v=" Alabama"/>
    <n v="2012"/>
    <x v="156"/>
    <n v="140938"/>
    <n v="69643"/>
    <n v="71295"/>
    <n v="8456"/>
    <n v="8879"/>
    <n v="8597"/>
    <n v="12966"/>
    <n v="21563"/>
    <n v="10570"/>
    <n v="8879"/>
    <n v="9020"/>
    <n v="8597"/>
    <n v="8597"/>
    <n v="8315"/>
    <n v="7046"/>
    <n v="6483"/>
    <n v="4510"/>
    <n v="3241"/>
    <n v="2395"/>
    <n v="1268"/>
    <n v="1409"/>
  </r>
  <r>
    <s v="Limestone County"/>
    <s v=" Alabama"/>
    <n v="2012"/>
    <x v="156"/>
    <n v="83313"/>
    <n v="42264"/>
    <n v="41049"/>
    <n v="5415"/>
    <n v="5665"/>
    <n v="5415"/>
    <n v="5248"/>
    <n v="4748"/>
    <n v="5581"/>
    <n v="5498"/>
    <n v="5498"/>
    <n v="6914"/>
    <n v="6665"/>
    <n v="6331"/>
    <n v="5082"/>
    <n v="4998"/>
    <n v="3665"/>
    <n v="2499"/>
    <n v="1999"/>
    <n v="999"/>
    <n v="1083"/>
  </r>
  <r>
    <s v="Lowndes County"/>
    <s v=" Alabama"/>
    <n v="2012"/>
    <x v="156"/>
    <n v="11304"/>
    <n v="5284"/>
    <n v="6020"/>
    <n v="700"/>
    <n v="633"/>
    <n v="915"/>
    <n v="893"/>
    <n v="734"/>
    <n v="587"/>
    <n v="497"/>
    <n v="599"/>
    <n v="802"/>
    <n v="893"/>
    <n v="915"/>
    <n v="870"/>
    <n v="599"/>
    <n v="553"/>
    <n v="452"/>
    <n v="316"/>
    <n v="180"/>
    <n v="180"/>
  </r>
  <r>
    <s v="Madison County"/>
    <s v=" Alabama"/>
    <n v="2012"/>
    <x v="156"/>
    <n v="334661"/>
    <n v="164288"/>
    <n v="170373"/>
    <n v="20748"/>
    <n v="22756"/>
    <n v="21418"/>
    <n v="24430"/>
    <n v="24095"/>
    <n v="23091"/>
    <n v="20748"/>
    <n v="21418"/>
    <n v="23091"/>
    <n v="27776"/>
    <n v="25768"/>
    <n v="20414"/>
    <n v="17737"/>
    <n v="13051"/>
    <n v="10374"/>
    <n v="8366"/>
    <n v="5019"/>
    <n v="4350"/>
  </r>
  <r>
    <s v="Marengo County"/>
    <s v=" Alabama"/>
    <n v="2012"/>
    <x v="156"/>
    <n v="20909"/>
    <n v="9816"/>
    <n v="11093"/>
    <n v="1275"/>
    <n v="1066"/>
    <n v="1756"/>
    <n v="1505"/>
    <n v="1233"/>
    <n v="1045"/>
    <n v="1045"/>
    <n v="1254"/>
    <n v="1296"/>
    <n v="1484"/>
    <n v="1568"/>
    <n v="1254"/>
    <n v="1526"/>
    <n v="1191"/>
    <n v="794"/>
    <n v="689"/>
    <n v="439"/>
    <n v="418"/>
  </r>
  <r>
    <s v="Marion County"/>
    <s v=" Alabama"/>
    <n v="2012"/>
    <x v="156"/>
    <n v="30641"/>
    <n v="15138"/>
    <n v="15503"/>
    <n v="1746"/>
    <n v="1715"/>
    <n v="1899"/>
    <n v="1899"/>
    <n v="1685"/>
    <n v="1562"/>
    <n v="1623"/>
    <n v="1991"/>
    <n v="2022"/>
    <n v="2236"/>
    <n v="2298"/>
    <n v="1869"/>
    <n v="2298"/>
    <n v="1899"/>
    <n v="1440"/>
    <n v="1041"/>
    <n v="766"/>
    <n v="582"/>
  </r>
  <r>
    <s v="Marshall County"/>
    <s v=" Alabama"/>
    <n v="2012"/>
    <x v="156"/>
    <n v="93070"/>
    <n v="45911"/>
    <n v="47159"/>
    <n v="6794"/>
    <n v="6328"/>
    <n v="6328"/>
    <n v="6514"/>
    <n v="5584"/>
    <n v="5863"/>
    <n v="5677"/>
    <n v="5956"/>
    <n v="6049"/>
    <n v="6701"/>
    <n v="6142"/>
    <n v="5956"/>
    <n v="5304"/>
    <n v="4560"/>
    <n v="3443"/>
    <n v="2605"/>
    <n v="1582"/>
    <n v="1675"/>
  </r>
  <r>
    <s v="Mobile County"/>
    <s v=" Alabama"/>
    <n v="2012"/>
    <x v="156"/>
    <n v="412297"/>
    <n v="197997"/>
    <n v="214300"/>
    <n v="28036"/>
    <n v="27623"/>
    <n v="28860"/>
    <n v="30097"/>
    <n v="29685"/>
    <n v="27623"/>
    <n v="25974"/>
    <n v="25562"/>
    <n v="25562"/>
    <n v="29273"/>
    <n v="30097"/>
    <n v="26387"/>
    <n v="23500"/>
    <n v="17728"/>
    <n v="12781"/>
    <n v="9895"/>
    <n v="7421"/>
    <n v="6184"/>
  </r>
  <r>
    <s v="Monroe County"/>
    <s v=" Alabama"/>
    <n v="2012"/>
    <x v="156"/>
    <n v="22993"/>
    <n v="11135"/>
    <n v="11858"/>
    <n v="1402"/>
    <n v="1402"/>
    <n v="1862"/>
    <n v="1701"/>
    <n v="1264"/>
    <n v="1195"/>
    <n v="1195"/>
    <n v="1494"/>
    <n v="1379"/>
    <n v="1724"/>
    <n v="1701"/>
    <n v="1655"/>
    <n v="1425"/>
    <n v="1011"/>
    <n v="942"/>
    <n v="482"/>
    <n v="666"/>
    <n v="505"/>
  </r>
  <r>
    <s v="Montgomery County"/>
    <s v=" Alabama"/>
    <n v="2012"/>
    <x v="156"/>
    <n v="229376"/>
    <n v="109021"/>
    <n v="120355"/>
    <n v="15826"/>
    <n v="15597"/>
    <n v="15597"/>
    <n v="17203"/>
    <n v="18808"/>
    <n v="17203"/>
    <n v="15597"/>
    <n v="15138"/>
    <n v="14221"/>
    <n v="15368"/>
    <n v="15597"/>
    <n v="13533"/>
    <n v="12386"/>
    <n v="8716"/>
    <n v="5963"/>
    <n v="5046"/>
    <n v="4128"/>
    <n v="3440"/>
  </r>
  <r>
    <s v="Morgan County"/>
    <s v=" Alabama"/>
    <n v="2012"/>
    <x v="156"/>
    <n v="119330"/>
    <n v="58488"/>
    <n v="60842"/>
    <n v="7517"/>
    <n v="8233"/>
    <n v="7756"/>
    <n v="7875"/>
    <n v="7040"/>
    <n v="7637"/>
    <n v="7517"/>
    <n v="8114"/>
    <n v="7875"/>
    <n v="9069"/>
    <n v="8830"/>
    <n v="7756"/>
    <n v="7159"/>
    <n v="5489"/>
    <n v="4295"/>
    <n v="3221"/>
    <n v="2147"/>
    <n v="1909"/>
  </r>
  <r>
    <s v="Perry County"/>
    <s v=" Alabama"/>
    <n v="2012"/>
    <x v="156"/>
    <n v="10525"/>
    <n v="5105"/>
    <n v="5420"/>
    <n v="757"/>
    <n v="589"/>
    <n v="820"/>
    <n v="1020"/>
    <n v="589"/>
    <n v="652"/>
    <n v="578"/>
    <n v="484"/>
    <n v="442"/>
    <n v="789"/>
    <n v="757"/>
    <n v="578"/>
    <n v="694"/>
    <n v="452"/>
    <n v="547"/>
    <n v="336"/>
    <n v="189"/>
    <n v="242"/>
  </r>
  <r>
    <s v="Pickens County"/>
    <s v=" Alabama"/>
    <n v="2012"/>
    <x v="156"/>
    <n v="19646"/>
    <n v="9284"/>
    <n v="10362"/>
    <n v="1178"/>
    <n v="1198"/>
    <n v="1394"/>
    <n v="1335"/>
    <n v="1159"/>
    <n v="1080"/>
    <n v="1060"/>
    <n v="1100"/>
    <n v="1178"/>
    <n v="1473"/>
    <n v="1512"/>
    <n v="1473"/>
    <n v="1178"/>
    <n v="923"/>
    <n v="923"/>
    <n v="707"/>
    <n v="451"/>
    <n v="333"/>
  </r>
  <r>
    <s v="Pike County"/>
    <s v=" Alabama"/>
    <n v="2012"/>
    <x v="156"/>
    <n v="32750"/>
    <n v="15499"/>
    <n v="17251"/>
    <n v="1801"/>
    <n v="2030"/>
    <n v="1637"/>
    <n v="3275"/>
    <n v="4978"/>
    <n v="2161"/>
    <n v="1703"/>
    <n v="1768"/>
    <n v="1670"/>
    <n v="1899"/>
    <n v="1965"/>
    <n v="1899"/>
    <n v="1768"/>
    <n v="1441"/>
    <n v="982"/>
    <n v="753"/>
    <n v="556"/>
    <n v="458"/>
  </r>
  <r>
    <s v="Randolph County"/>
    <s v=" Alabama"/>
    <n v="2012"/>
    <x v="156"/>
    <n v="22843"/>
    <n v="11142"/>
    <n v="11701"/>
    <n v="1302"/>
    <n v="1279"/>
    <n v="1736"/>
    <n v="1621"/>
    <n v="1439"/>
    <n v="1142"/>
    <n v="1073"/>
    <n v="1713"/>
    <n v="1164"/>
    <n v="1599"/>
    <n v="1690"/>
    <n v="1690"/>
    <n v="1393"/>
    <n v="1347"/>
    <n v="845"/>
    <n v="776"/>
    <n v="434"/>
    <n v="593"/>
  </r>
  <r>
    <s v="Russell County"/>
    <s v=" Alabama"/>
    <n v="2012"/>
    <x v="156"/>
    <n v="53938"/>
    <n v="25974"/>
    <n v="27964"/>
    <n v="4153"/>
    <n v="3182"/>
    <n v="3937"/>
    <n v="3883"/>
    <n v="3775"/>
    <n v="3991"/>
    <n v="3505"/>
    <n v="3613"/>
    <n v="3128"/>
    <n v="3829"/>
    <n v="3721"/>
    <n v="3182"/>
    <n v="3128"/>
    <n v="2319"/>
    <n v="1510"/>
    <n v="1348"/>
    <n v="809"/>
    <n v="809"/>
  </r>
  <r>
    <s v="St. Clair County"/>
    <s v=" Alabama"/>
    <n v="2012"/>
    <x v="156"/>
    <n v="83530"/>
    <n v="41802"/>
    <n v="41728"/>
    <n v="5596"/>
    <n v="5680"/>
    <n v="5262"/>
    <n v="5178"/>
    <n v="4677"/>
    <n v="5429"/>
    <n v="5847"/>
    <n v="5596"/>
    <n v="6264"/>
    <n v="6431"/>
    <n v="6014"/>
    <n v="5345"/>
    <n v="5011"/>
    <n v="4510"/>
    <n v="2422"/>
    <n v="1921"/>
    <n v="1420"/>
    <n v="918"/>
  </r>
  <r>
    <s v="Shelby County"/>
    <s v=" Alabama"/>
    <n v="2012"/>
    <x v="156"/>
    <n v="195237"/>
    <n v="95447"/>
    <n v="99790"/>
    <n v="13080"/>
    <n v="13861"/>
    <n v="14447"/>
    <n v="12885"/>
    <n v="10542"/>
    <n v="12885"/>
    <n v="14057"/>
    <n v="14642"/>
    <n v="15228"/>
    <n v="15033"/>
    <n v="14252"/>
    <n v="12885"/>
    <n v="10347"/>
    <n v="7419"/>
    <n v="5466"/>
    <n v="3514"/>
    <n v="2733"/>
    <n v="1952"/>
  </r>
  <r>
    <s v="Sumter County"/>
    <s v=" Alabama"/>
    <n v="2012"/>
    <x v="156"/>
    <n v="13669"/>
    <n v="6160"/>
    <n v="7509"/>
    <n v="779"/>
    <n v="779"/>
    <n v="874"/>
    <n v="1407"/>
    <n v="1421"/>
    <n v="574"/>
    <n v="642"/>
    <n v="792"/>
    <n v="738"/>
    <n v="820"/>
    <n v="1052"/>
    <n v="929"/>
    <n v="820"/>
    <n v="464"/>
    <n v="574"/>
    <n v="505"/>
    <n v="287"/>
    <n v="218"/>
  </r>
  <r>
    <s v="Talladega County"/>
    <s v=" Alabama"/>
    <n v="2012"/>
    <x v="156"/>
    <n v="82194"/>
    <n v="40050"/>
    <n v="42144"/>
    <n v="4931"/>
    <n v="4767"/>
    <n v="6082"/>
    <n v="5671"/>
    <n v="4931"/>
    <n v="4849"/>
    <n v="5096"/>
    <n v="5424"/>
    <n v="5753"/>
    <n v="5917"/>
    <n v="6164"/>
    <n v="5753"/>
    <n v="5096"/>
    <n v="3780"/>
    <n v="3041"/>
    <n v="2054"/>
    <n v="1561"/>
    <n v="1315"/>
  </r>
  <r>
    <s v="Tallapoosa County"/>
    <s v=" Alabama"/>
    <n v="2012"/>
    <x v="156"/>
    <n v="41534"/>
    <n v="20098"/>
    <n v="21436"/>
    <n v="2450"/>
    <n v="2367"/>
    <n v="2699"/>
    <n v="2699"/>
    <n v="2284"/>
    <n v="2325"/>
    <n v="2118"/>
    <n v="2575"/>
    <n v="2658"/>
    <n v="2907"/>
    <n v="3156"/>
    <n v="2907"/>
    <n v="3031"/>
    <n v="2492"/>
    <n v="1702"/>
    <n v="1329"/>
    <n v="955"/>
    <n v="830"/>
  </r>
  <r>
    <s v="Tuscaloosa County"/>
    <s v=" Alabama"/>
    <n v="2012"/>
    <x v="156"/>
    <n v="194254"/>
    <n v="93972"/>
    <n v="100282"/>
    <n v="11655"/>
    <n v="11266"/>
    <n v="11849"/>
    <n v="17871"/>
    <n v="27195"/>
    <n v="13792"/>
    <n v="12626"/>
    <n v="11266"/>
    <n v="11266"/>
    <n v="11460"/>
    <n v="12238"/>
    <n v="11460"/>
    <n v="9324"/>
    <n v="6410"/>
    <n v="5050"/>
    <n v="3885"/>
    <n v="3108"/>
    <n v="2719"/>
  </r>
  <r>
    <s v="Walker County"/>
    <s v=" Alabama"/>
    <n v="2012"/>
    <x v="156"/>
    <n v="67016"/>
    <n v="32559"/>
    <n v="34457"/>
    <n v="3953"/>
    <n v="4289"/>
    <n v="4154"/>
    <n v="4222"/>
    <n v="3953"/>
    <n v="3618"/>
    <n v="3886"/>
    <n v="4020"/>
    <n v="4624"/>
    <n v="4959"/>
    <n v="4959"/>
    <n v="4222"/>
    <n v="5093"/>
    <n v="3484"/>
    <n v="2948"/>
    <n v="2077"/>
    <n v="1407"/>
    <n v="1072"/>
  </r>
  <r>
    <s v="Washington County"/>
    <s v=" Alabama"/>
    <n v="2012"/>
    <x v="156"/>
    <n v="17407"/>
    <n v="8695"/>
    <n v="8712"/>
    <n v="939"/>
    <n v="1357"/>
    <n v="1288"/>
    <n v="1340"/>
    <n v="905"/>
    <n v="939"/>
    <n v="922"/>
    <n v="1131"/>
    <n v="1044"/>
    <n v="1183"/>
    <n v="1427"/>
    <n v="1148"/>
    <n v="1183"/>
    <n v="922"/>
    <n v="591"/>
    <n v="452"/>
    <n v="348"/>
    <n v="278"/>
  </r>
  <r>
    <s v="Winston County"/>
    <s v=" Alabama"/>
    <n v="2012"/>
    <x v="156"/>
    <n v="24432"/>
    <n v="11918"/>
    <n v="12514"/>
    <n v="1294"/>
    <n v="1148"/>
    <n v="1856"/>
    <n v="1465"/>
    <n v="1441"/>
    <n v="1075"/>
    <n v="1368"/>
    <n v="1490"/>
    <n v="1636"/>
    <n v="1930"/>
    <n v="1807"/>
    <n v="1612"/>
    <n v="1881"/>
    <n v="1465"/>
    <n v="1123"/>
    <n v="830"/>
    <n v="586"/>
    <n v="366"/>
  </r>
  <r>
    <s v="Aleutians East Borough"/>
    <s v=" Alaska"/>
    <n v="2012"/>
    <x v="157"/>
    <n v="3114"/>
    <n v="2301"/>
    <n v="813"/>
    <n v="68"/>
    <n v="56"/>
    <n v="84"/>
    <n v="121"/>
    <n v="351"/>
    <n v="258"/>
    <n v="298"/>
    <n v="277"/>
    <n v="379"/>
    <n v="342"/>
    <n v="342"/>
    <n v="295"/>
    <n v="118"/>
    <n v="74"/>
    <n v="21"/>
    <n v="9"/>
    <n v="9"/>
    <n v="3"/>
  </r>
  <r>
    <s v="Anchorage Municipality"/>
    <s v=" Alaska"/>
    <n v="2012"/>
    <x v="157"/>
    <n v="291470"/>
    <n v="147903"/>
    <n v="143567"/>
    <n v="21860"/>
    <n v="20111"/>
    <n v="20694"/>
    <n v="20694"/>
    <n v="25357"/>
    <n v="24483"/>
    <n v="20694"/>
    <n v="18654"/>
    <n v="20402"/>
    <n v="21860"/>
    <n v="22151"/>
    <n v="19528"/>
    <n v="13699"/>
    <n v="8161"/>
    <n v="5246"/>
    <n v="3497"/>
    <n v="2623"/>
    <n v="1748"/>
  </r>
  <r>
    <s v="Bethel Census Area"/>
    <s v=" Alaska"/>
    <n v="2012"/>
    <x v="157"/>
    <n v="17184"/>
    <n v="8943"/>
    <n v="8241"/>
    <n v="1821"/>
    <n v="1804"/>
    <n v="1615"/>
    <n v="1649"/>
    <n v="1374"/>
    <n v="1305"/>
    <n v="1013"/>
    <n v="945"/>
    <n v="1031"/>
    <n v="1065"/>
    <n v="1065"/>
    <n v="876"/>
    <n v="601"/>
    <n v="360"/>
    <n v="257"/>
    <n v="206"/>
    <n v="120"/>
    <n v="68"/>
  </r>
  <r>
    <s v="Bristol Bay Borough"/>
    <s v=" Alaska"/>
    <n v="2012"/>
    <x v="157"/>
    <n v="929"/>
    <n v="496"/>
    <n v="433"/>
    <n v="38"/>
    <n v="65"/>
    <n v="101"/>
    <n v="66"/>
    <n v="37"/>
    <n v="42"/>
    <n v="50"/>
    <n v="34"/>
    <n v="52"/>
    <n v="92"/>
    <n v="123"/>
    <n v="106"/>
    <n v="28"/>
    <n v="38"/>
    <n v="23"/>
    <n v="14"/>
    <n v="0"/>
    <n v="11"/>
  </r>
  <r>
    <s v="Denali Borough"/>
    <s v=" Alaska"/>
    <n v="2012"/>
    <x v="157"/>
    <n v="1917"/>
    <n v="989"/>
    <n v="928"/>
    <n v="124"/>
    <n v="136"/>
    <n v="78"/>
    <n v="95"/>
    <n v="99"/>
    <n v="82"/>
    <n v="130"/>
    <n v="149"/>
    <n v="185"/>
    <n v="203"/>
    <n v="262"/>
    <n v="174"/>
    <n v="78"/>
    <n v="59"/>
    <n v="40"/>
    <n v="9"/>
    <n v="3"/>
    <n v="0"/>
  </r>
  <r>
    <s v="Mills County"/>
    <s v=" Texas"/>
    <n v="2012"/>
    <x v="158"/>
    <n v="4887"/>
    <n v="2546"/>
    <n v="2341"/>
    <n v="464"/>
    <n v="420"/>
    <n v="430"/>
    <n v="488"/>
    <n v="400"/>
    <n v="312"/>
    <n v="278"/>
    <n v="185"/>
    <n v="278"/>
    <n v="361"/>
    <n v="356"/>
    <n v="332"/>
    <n v="200"/>
    <n v="122"/>
    <n v="112"/>
    <n v="48"/>
    <n v="58"/>
    <n v="29"/>
  </r>
  <r>
    <s v="Fairbanks North Star Borough"/>
    <s v=" Alaska"/>
    <n v="2012"/>
    <x v="157"/>
    <n v="97523"/>
    <n v="51550"/>
    <n v="45973"/>
    <n v="7801"/>
    <n v="7314"/>
    <n v="5851"/>
    <n v="7021"/>
    <n v="10434"/>
    <n v="8874"/>
    <n v="7119"/>
    <n v="6338"/>
    <n v="6241"/>
    <n v="6534"/>
    <n v="6729"/>
    <n v="6534"/>
    <n v="4291"/>
    <n v="2340"/>
    <n v="1852"/>
    <n v="1072"/>
    <n v="682"/>
    <n v="585"/>
  </r>
  <r>
    <s v="Haines Borough"/>
    <s v=" Alaska"/>
    <n v="2012"/>
    <x v="157"/>
    <n v="2500"/>
    <n v="1397"/>
    <n v="1103"/>
    <n v="130"/>
    <n v="145"/>
    <n v="257"/>
    <n v="85"/>
    <n v="50"/>
    <n v="212"/>
    <n v="170"/>
    <n v="92"/>
    <n v="250"/>
    <n v="112"/>
    <n v="240"/>
    <n v="245"/>
    <n v="160"/>
    <n v="110"/>
    <n v="57"/>
    <n v="90"/>
    <n v="25"/>
    <n v="65"/>
  </r>
  <r>
    <s v="Hoonah-Angoon Census Area"/>
    <s v=" Alaska"/>
    <n v="2012"/>
    <x v="157"/>
    <n v="2153"/>
    <n v="1119"/>
    <n v="1034"/>
    <n v="92"/>
    <n v="124"/>
    <n v="88"/>
    <n v="152"/>
    <n v="64"/>
    <n v="99"/>
    <n v="146"/>
    <n v="81"/>
    <n v="124"/>
    <n v="155"/>
    <n v="232"/>
    <n v="275"/>
    <n v="193"/>
    <n v="116"/>
    <n v="131"/>
    <n v="45"/>
    <n v="19"/>
    <n v="10"/>
  </r>
  <r>
    <s v="Juneau City and Borough"/>
    <s v=" Alaska"/>
    <n v="2012"/>
    <x v="157"/>
    <n v="31636"/>
    <n v="16133"/>
    <n v="15503"/>
    <n v="1961"/>
    <n v="2087"/>
    <n v="1993"/>
    <n v="2372"/>
    <n v="1866"/>
    <n v="2341"/>
    <n v="2119"/>
    <n v="1993"/>
    <n v="2372"/>
    <n v="2562"/>
    <n v="2815"/>
    <n v="2657"/>
    <n v="1898"/>
    <n v="949"/>
    <n v="790"/>
    <n v="379"/>
    <n v="221"/>
    <n v="284"/>
  </r>
  <r>
    <s v="Kenai Peninsula Borough"/>
    <s v=" Alaska"/>
    <n v="2012"/>
    <x v="157"/>
    <n v="55474"/>
    <n v="29000"/>
    <n v="26474"/>
    <n v="3383"/>
    <n v="3605"/>
    <n v="3716"/>
    <n v="3772"/>
    <n v="3162"/>
    <n v="3217"/>
    <n v="3106"/>
    <n v="3051"/>
    <n v="3772"/>
    <n v="4437"/>
    <n v="5103"/>
    <n v="4937"/>
    <n v="3938"/>
    <n v="2496"/>
    <n v="1553"/>
    <n v="943"/>
    <n v="665"/>
    <n v="610"/>
  </r>
  <r>
    <s v="Kodiak Island Borough"/>
    <s v=" Alaska"/>
    <n v="2012"/>
    <x v="157"/>
    <n v="13710"/>
    <n v="7395"/>
    <n v="6315"/>
    <n v="1165"/>
    <n v="850"/>
    <n v="1288"/>
    <n v="1069"/>
    <n v="1137"/>
    <n v="987"/>
    <n v="877"/>
    <n v="918"/>
    <n v="1000"/>
    <n v="973"/>
    <n v="987"/>
    <n v="891"/>
    <n v="603"/>
    <n v="356"/>
    <n v="329"/>
    <n v="95"/>
    <n v="54"/>
    <n v="109"/>
  </r>
  <r>
    <s v="Matanuska-Susitna Borough"/>
    <s v=" Alaska"/>
    <n v="2012"/>
    <x v="157"/>
    <n v="89319"/>
    <n v="46172"/>
    <n v="43147"/>
    <n v="6788"/>
    <n v="6430"/>
    <n v="7770"/>
    <n v="6966"/>
    <n v="5180"/>
    <n v="5805"/>
    <n v="5805"/>
    <n v="6163"/>
    <n v="5984"/>
    <n v="7056"/>
    <n v="7234"/>
    <n v="6341"/>
    <n v="4465"/>
    <n v="2679"/>
    <n v="2054"/>
    <n v="1250"/>
    <n v="803"/>
    <n v="446"/>
  </r>
  <r>
    <s v="Marshall County"/>
    <s v=" Minnesota"/>
    <n v="2012"/>
    <x v="159"/>
    <n v="9580"/>
    <n v="5144"/>
    <n v="4436"/>
    <n v="1111"/>
    <n v="843"/>
    <n v="795"/>
    <n v="852"/>
    <n v="795"/>
    <n v="737"/>
    <n v="603"/>
    <n v="517"/>
    <n v="546"/>
    <n v="593"/>
    <n v="651"/>
    <n v="498"/>
    <n v="431"/>
    <n v="296"/>
    <n v="105"/>
    <n v="114"/>
    <n v="57"/>
    <n v="28"/>
  </r>
  <r>
    <s v="North Slope Borough"/>
    <s v=" Alaska"/>
    <n v="2012"/>
    <x v="157"/>
    <n v="9317"/>
    <n v="5845"/>
    <n v="3472"/>
    <n v="745"/>
    <n v="642"/>
    <n v="521"/>
    <n v="633"/>
    <n v="866"/>
    <n v="689"/>
    <n v="633"/>
    <n v="642"/>
    <n v="652"/>
    <n v="670"/>
    <n v="941"/>
    <n v="866"/>
    <n v="409"/>
    <n v="149"/>
    <n v="111"/>
    <n v="37"/>
    <n v="74"/>
    <n v="27"/>
  </r>
  <r>
    <s v="Northwest Arctic Borough"/>
    <s v=" Alaska"/>
    <n v="2012"/>
    <x v="157"/>
    <n v="7601"/>
    <n v="4080"/>
    <n v="3521"/>
    <n v="881"/>
    <n v="668"/>
    <n v="729"/>
    <n v="714"/>
    <n v="714"/>
    <n v="547"/>
    <n v="440"/>
    <n v="357"/>
    <n v="539"/>
    <n v="456"/>
    <n v="456"/>
    <n v="418"/>
    <n v="220"/>
    <n v="152"/>
    <n v="114"/>
    <n v="76"/>
    <n v="83"/>
    <n v="38"/>
  </r>
  <r>
    <s v="Petersburg Census Area"/>
    <s v=" Alaska"/>
    <n v="2012"/>
    <x v="157"/>
    <n v="3822"/>
    <n v="2007"/>
    <n v="1815"/>
    <n v="305"/>
    <n v="156"/>
    <n v="198"/>
    <n v="252"/>
    <n v="210"/>
    <n v="229"/>
    <n v="206"/>
    <n v="221"/>
    <n v="267"/>
    <n v="382"/>
    <n v="374"/>
    <n v="328"/>
    <n v="301"/>
    <n v="191"/>
    <n v="64"/>
    <n v="53"/>
    <n v="49"/>
    <n v="30"/>
  </r>
  <r>
    <s v="Sitka City and Borough"/>
    <s v=" Alaska"/>
    <n v="2012"/>
    <x v="157"/>
    <n v="8909"/>
    <n v="4460"/>
    <n v="4449"/>
    <n v="587"/>
    <n v="472"/>
    <n v="623"/>
    <n v="668"/>
    <n v="516"/>
    <n v="632"/>
    <n v="614"/>
    <n v="436"/>
    <n v="668"/>
    <n v="632"/>
    <n v="801"/>
    <n v="819"/>
    <n v="454"/>
    <n v="311"/>
    <n v="276"/>
    <n v="187"/>
    <n v="115"/>
    <n v="97"/>
  </r>
  <r>
    <s v="Skagway Municipality"/>
    <s v=" Alaska"/>
    <n v="2012"/>
    <x v="157"/>
    <n v="1050"/>
    <n v="549"/>
    <n v="501"/>
    <n v="102"/>
    <n v="32"/>
    <n v="46"/>
    <n v="27"/>
    <n v="57"/>
    <n v="73"/>
    <n v="51"/>
    <n v="70"/>
    <n v="37"/>
    <n v="81"/>
    <n v="134"/>
    <n v="202"/>
    <n v="38"/>
    <n v="37"/>
    <n v="18"/>
    <n v="19"/>
    <n v="13"/>
    <n v="1"/>
  </r>
  <r>
    <s v="Valdez-Cordova Census Area"/>
    <s v=" Alaska"/>
    <n v="2012"/>
    <x v="157"/>
    <n v="9614"/>
    <n v="5217"/>
    <n v="4397"/>
    <n v="567"/>
    <n v="692"/>
    <n v="711"/>
    <n v="672"/>
    <n v="499"/>
    <n v="596"/>
    <n v="519"/>
    <n v="576"/>
    <n v="701"/>
    <n v="836"/>
    <n v="980"/>
    <n v="846"/>
    <n v="605"/>
    <n v="249"/>
    <n v="259"/>
    <n v="144"/>
    <n v="115"/>
    <n v="48"/>
  </r>
  <r>
    <s v="Wade Hampton Census Area"/>
    <s v=" Alaska"/>
    <n v="2012"/>
    <x v="157"/>
    <n v="7556"/>
    <n v="3970"/>
    <n v="3586"/>
    <n v="921"/>
    <n v="808"/>
    <n v="884"/>
    <n v="853"/>
    <n v="732"/>
    <n v="506"/>
    <n v="377"/>
    <n v="332"/>
    <n v="423"/>
    <n v="408"/>
    <n v="392"/>
    <n v="302"/>
    <n v="219"/>
    <n v="128"/>
    <n v="113"/>
    <n v="75"/>
    <n v="37"/>
    <n v="30"/>
  </r>
  <r>
    <s v="Yakutat City and Borough"/>
    <s v=" Alaska"/>
    <n v="2012"/>
    <x v="157"/>
    <n v="644"/>
    <n v="370"/>
    <n v="274"/>
    <n v="23"/>
    <n v="34"/>
    <n v="56"/>
    <n v="48"/>
    <n v="50"/>
    <n v="41"/>
    <n v="27"/>
    <n v="45"/>
    <n v="47"/>
    <n v="47"/>
    <n v="27"/>
    <n v="90"/>
    <n v="47"/>
    <n v="34"/>
    <n v="7"/>
    <n v="5"/>
    <n v="7"/>
    <n v="1"/>
  </r>
  <r>
    <s v="Day County"/>
    <s v=" South Dakota"/>
    <n v="2012"/>
    <x v="160"/>
    <n v="5637"/>
    <n v="3053"/>
    <n v="2584"/>
    <n v="434"/>
    <n v="439"/>
    <n v="383"/>
    <n v="467"/>
    <n v="360"/>
    <n v="360"/>
    <n v="315"/>
    <n v="293"/>
    <n v="281"/>
    <n v="411"/>
    <n v="501"/>
    <n v="456"/>
    <n v="321"/>
    <n v="253"/>
    <n v="157"/>
    <n v="78"/>
    <n v="73"/>
    <n v="45"/>
  </r>
  <r>
    <s v="Apache County"/>
    <s v=" Arizona"/>
    <n v="2012"/>
    <x v="161"/>
    <n v="71618"/>
    <n v="35672"/>
    <n v="35946"/>
    <n v="5944"/>
    <n v="5801"/>
    <n v="6660"/>
    <n v="7161"/>
    <n v="4583"/>
    <n v="3938"/>
    <n v="3867"/>
    <n v="3867"/>
    <n v="4225"/>
    <n v="4726"/>
    <n v="4726"/>
    <n v="3938"/>
    <n v="3867"/>
    <n v="2864"/>
    <n v="2363"/>
    <n v="1432"/>
    <n v="931"/>
    <n v="787"/>
  </r>
  <r>
    <s v="Cochise County"/>
    <s v=" Arizona"/>
    <n v="2012"/>
    <x v="161"/>
    <n v="131118"/>
    <n v="66837"/>
    <n v="64281"/>
    <n v="8391"/>
    <n v="8129"/>
    <n v="8129"/>
    <n v="9309"/>
    <n v="8391"/>
    <n v="8784"/>
    <n v="7604"/>
    <n v="6949"/>
    <n v="7998"/>
    <n v="8129"/>
    <n v="8916"/>
    <n v="8522"/>
    <n v="8916"/>
    <n v="7604"/>
    <n v="5900"/>
    <n v="3933"/>
    <n v="3015"/>
    <n v="2491"/>
  </r>
  <r>
    <s v="Coconino County"/>
    <s v=" Arizona"/>
    <n v="2012"/>
    <x v="161"/>
    <n v="134011"/>
    <n v="66429"/>
    <n v="67582"/>
    <n v="8978"/>
    <n v="8308"/>
    <n v="8710"/>
    <n v="13401"/>
    <n v="16617"/>
    <n v="9514"/>
    <n v="8174"/>
    <n v="7772"/>
    <n v="7638"/>
    <n v="8442"/>
    <n v="9112"/>
    <n v="8844"/>
    <n v="6298"/>
    <n v="4556"/>
    <n v="3082"/>
    <n v="2010"/>
    <n v="1340"/>
    <n v="1206"/>
  </r>
  <r>
    <s v="Graham County"/>
    <s v=" Arizona"/>
    <n v="2012"/>
    <x v="161"/>
    <n v="37115"/>
    <n v="19936"/>
    <n v="17179"/>
    <n v="3080"/>
    <n v="2783"/>
    <n v="2857"/>
    <n v="3080"/>
    <n v="3154"/>
    <n v="2709"/>
    <n v="2523"/>
    <n v="2189"/>
    <n v="2449"/>
    <n v="2189"/>
    <n v="2189"/>
    <n v="2152"/>
    <n v="1484"/>
    <n v="1224"/>
    <n v="1150"/>
    <n v="890"/>
    <n v="519"/>
    <n v="556"/>
  </r>
  <r>
    <s v="Greenlee County"/>
    <s v=" Arizona"/>
    <n v="2012"/>
    <x v="161"/>
    <n v="8592"/>
    <n v="4505"/>
    <n v="4087"/>
    <n v="670"/>
    <n v="610"/>
    <n v="807"/>
    <n v="601"/>
    <n v="558"/>
    <n v="575"/>
    <n v="558"/>
    <n v="704"/>
    <n v="446"/>
    <n v="481"/>
    <n v="592"/>
    <n v="515"/>
    <n v="463"/>
    <n v="343"/>
    <n v="189"/>
    <n v="240"/>
    <n v="137"/>
    <n v="94"/>
  </r>
  <r>
    <s v="La Paz County"/>
    <s v=" Arizona"/>
    <n v="2012"/>
    <x v="161"/>
    <n v="20460"/>
    <n v="10332"/>
    <n v="10128"/>
    <n v="982"/>
    <n v="941"/>
    <n v="1023"/>
    <n v="757"/>
    <n v="879"/>
    <n v="1023"/>
    <n v="797"/>
    <n v="777"/>
    <n v="859"/>
    <n v="1104"/>
    <n v="1329"/>
    <n v="1411"/>
    <n v="1780"/>
    <n v="2005"/>
    <n v="2209"/>
    <n v="1186"/>
    <n v="777"/>
    <n v="613"/>
  </r>
  <r>
    <s v="Maricopa County"/>
    <s v=" Arizona"/>
    <n v="2012"/>
    <x v="161"/>
    <n v="3841819"/>
    <n v="1901825"/>
    <n v="1939994"/>
    <n v="284294"/>
    <n v="280452"/>
    <n v="280452"/>
    <n v="272769"/>
    <n v="272769"/>
    <n v="280452"/>
    <n v="268927"/>
    <n v="261243"/>
    <n v="265085"/>
    <n v="257401"/>
    <n v="242034"/>
    <n v="211300"/>
    <n v="188249"/>
    <n v="145989"/>
    <n v="111412"/>
    <n v="88361"/>
    <n v="65310"/>
    <n v="57627"/>
  </r>
  <r>
    <s v="Mohave County"/>
    <s v=" Arizona"/>
    <n v="2012"/>
    <x v="161"/>
    <n v="201216"/>
    <n v="101109"/>
    <n v="100107"/>
    <n v="11066"/>
    <n v="11268"/>
    <n v="11871"/>
    <n v="11469"/>
    <n v="9658"/>
    <n v="9457"/>
    <n v="9054"/>
    <n v="9859"/>
    <n v="10463"/>
    <n v="13280"/>
    <n v="15091"/>
    <n v="15292"/>
    <n v="16298"/>
    <n v="15091"/>
    <n v="13481"/>
    <n v="8249"/>
    <n v="6036"/>
    <n v="4225"/>
  </r>
  <r>
    <s v="Navajo County"/>
    <s v=" Arizona"/>
    <n v="2012"/>
    <x v="161"/>
    <n v="107415"/>
    <n v="53736"/>
    <n v="53679"/>
    <n v="8593"/>
    <n v="8163"/>
    <n v="9452"/>
    <n v="9022"/>
    <n v="6981"/>
    <n v="6015"/>
    <n v="5800"/>
    <n v="5800"/>
    <n v="6122"/>
    <n v="7089"/>
    <n v="7089"/>
    <n v="6874"/>
    <n v="6122"/>
    <n v="4941"/>
    <n v="3974"/>
    <n v="2577"/>
    <n v="1503"/>
    <n v="1288"/>
  </r>
  <r>
    <s v="Pima County"/>
    <s v=" Arizona"/>
    <n v="2012"/>
    <x v="161"/>
    <n v="981048"/>
    <n v="482244"/>
    <n v="498804"/>
    <n v="62787"/>
    <n v="61806"/>
    <n v="61806"/>
    <n v="69654"/>
    <n v="76521"/>
    <n v="66711"/>
    <n v="59843"/>
    <n v="58862"/>
    <n v="56900"/>
    <n v="63768"/>
    <n v="66711"/>
    <n v="62787"/>
    <n v="59843"/>
    <n v="47090"/>
    <n v="35317"/>
    <n v="27469"/>
    <n v="21583"/>
    <n v="20602"/>
  </r>
  <r>
    <s v="Pinal County"/>
    <s v=" Arizona"/>
    <n v="2012"/>
    <x v="161"/>
    <n v="368374"/>
    <n v="193667"/>
    <n v="174707"/>
    <n v="28733"/>
    <n v="28733"/>
    <n v="24681"/>
    <n v="22470"/>
    <n v="20628"/>
    <n v="26154"/>
    <n v="27996"/>
    <n v="25786"/>
    <n v="23944"/>
    <n v="22102"/>
    <n v="21365"/>
    <n v="20997"/>
    <n v="21365"/>
    <n v="18787"/>
    <n v="14734"/>
    <n v="9209"/>
    <n v="5525"/>
    <n v="4052"/>
  </r>
  <r>
    <s v="Santa Cruz County"/>
    <s v=" Arizona"/>
    <n v="2012"/>
    <x v="161"/>
    <n v="47057"/>
    <n v="22375"/>
    <n v="24682"/>
    <n v="3764"/>
    <n v="3764"/>
    <n v="4188"/>
    <n v="4188"/>
    <n v="2682"/>
    <n v="2352"/>
    <n v="2446"/>
    <n v="2399"/>
    <n v="3246"/>
    <n v="3058"/>
    <n v="3152"/>
    <n v="2682"/>
    <n v="2823"/>
    <n v="1976"/>
    <n v="1788"/>
    <n v="1129"/>
    <n v="847"/>
    <n v="611"/>
  </r>
  <r>
    <s v="Yavapai County"/>
    <s v=" Arizona"/>
    <n v="2012"/>
    <x v="161"/>
    <n v="211280"/>
    <n v="103607"/>
    <n v="107673"/>
    <n v="10352"/>
    <n v="9930"/>
    <n v="12465"/>
    <n v="11831"/>
    <n v="10352"/>
    <n v="9507"/>
    <n v="9296"/>
    <n v="9930"/>
    <n v="10564"/>
    <n v="13310"/>
    <n v="16057"/>
    <n v="17747"/>
    <n v="18803"/>
    <n v="16057"/>
    <n v="13310"/>
    <n v="9085"/>
    <n v="6549"/>
    <n v="6338"/>
  </r>
  <r>
    <s v="Yuma County"/>
    <s v=" Arizona"/>
    <n v="2012"/>
    <x v="161"/>
    <n v="196420"/>
    <n v="98901"/>
    <n v="97519"/>
    <n v="15124"/>
    <n v="14338"/>
    <n v="15910"/>
    <n v="16106"/>
    <n v="15517"/>
    <n v="13160"/>
    <n v="11195"/>
    <n v="10803"/>
    <n v="12178"/>
    <n v="11392"/>
    <n v="10803"/>
    <n v="9035"/>
    <n v="9624"/>
    <n v="9035"/>
    <n v="8642"/>
    <n v="7071"/>
    <n v="4321"/>
    <n v="2553"/>
  </r>
  <r>
    <s v="Arkansas County"/>
    <s v=" Arkansas"/>
    <n v="2012"/>
    <x v="162"/>
    <n v="19029"/>
    <n v="9166"/>
    <n v="9863"/>
    <n v="1160"/>
    <n v="1293"/>
    <n v="1179"/>
    <n v="1293"/>
    <n v="951"/>
    <n v="1103"/>
    <n v="1198"/>
    <n v="989"/>
    <n v="1313"/>
    <n v="1236"/>
    <n v="1484"/>
    <n v="1446"/>
    <n v="1236"/>
    <n v="894"/>
    <n v="761"/>
    <n v="666"/>
    <n v="475"/>
    <n v="361"/>
  </r>
  <r>
    <s v="Baxter County"/>
    <s v=" Arkansas"/>
    <n v="2012"/>
    <x v="162"/>
    <n v="41387"/>
    <n v="19893"/>
    <n v="21494"/>
    <n v="1862"/>
    <n v="2069"/>
    <n v="2193"/>
    <n v="2110"/>
    <n v="1696"/>
    <n v="1862"/>
    <n v="1738"/>
    <n v="1821"/>
    <n v="2193"/>
    <n v="2690"/>
    <n v="2855"/>
    <n v="3145"/>
    <n v="3517"/>
    <n v="3559"/>
    <n v="2772"/>
    <n v="2317"/>
    <n v="1572"/>
    <n v="1448"/>
  </r>
  <r>
    <s v="Benton County"/>
    <s v=" Arkansas"/>
    <n v="2012"/>
    <x v="162"/>
    <n v="222028"/>
    <n v="109694"/>
    <n v="112334"/>
    <n v="17540"/>
    <n v="18206"/>
    <n v="16430"/>
    <n v="14431"/>
    <n v="13321"/>
    <n v="15763"/>
    <n v="16652"/>
    <n v="14875"/>
    <n v="16430"/>
    <n v="15319"/>
    <n v="13543"/>
    <n v="11101"/>
    <n v="11101"/>
    <n v="8437"/>
    <n v="6438"/>
    <n v="5106"/>
    <n v="3552"/>
    <n v="3552"/>
  </r>
  <r>
    <s v="Boone County"/>
    <s v=" Arkansas"/>
    <n v="2012"/>
    <x v="162"/>
    <n v="37032"/>
    <n v="18140"/>
    <n v="18892"/>
    <n v="2221"/>
    <n v="2629"/>
    <n v="2184"/>
    <n v="2407"/>
    <n v="1962"/>
    <n v="2147"/>
    <n v="2073"/>
    <n v="2110"/>
    <n v="2444"/>
    <n v="2592"/>
    <n v="2555"/>
    <n v="2407"/>
    <n v="2518"/>
    <n v="1925"/>
    <n v="1851"/>
    <n v="1036"/>
    <n v="1073"/>
    <n v="851"/>
  </r>
  <r>
    <s v="Bradley County"/>
    <s v=" Arkansas"/>
    <n v="2012"/>
    <x v="162"/>
    <n v="11510"/>
    <n v="5576"/>
    <n v="5934"/>
    <n v="782"/>
    <n v="633"/>
    <n v="909"/>
    <n v="644"/>
    <n v="771"/>
    <n v="633"/>
    <n v="575"/>
    <n v="759"/>
    <n v="656"/>
    <n v="909"/>
    <n v="782"/>
    <n v="863"/>
    <n v="575"/>
    <n v="483"/>
    <n v="529"/>
    <n v="414"/>
    <n v="264"/>
    <n v="299"/>
  </r>
  <r>
    <s v="Calhoun County"/>
    <s v=" Arkansas"/>
    <n v="2012"/>
    <x v="162"/>
    <n v="5373"/>
    <n v="2788"/>
    <n v="2585"/>
    <n v="241"/>
    <n v="402"/>
    <n v="220"/>
    <n v="322"/>
    <n v="376"/>
    <n v="284"/>
    <n v="392"/>
    <n v="268"/>
    <n v="317"/>
    <n v="419"/>
    <n v="413"/>
    <n v="435"/>
    <n v="322"/>
    <n v="177"/>
    <n v="349"/>
    <n v="198"/>
    <n v="134"/>
    <n v="96"/>
  </r>
  <r>
    <s v="Carroll County"/>
    <s v=" Arkansas"/>
    <n v="2012"/>
    <x v="162"/>
    <n v="27321"/>
    <n v="13400"/>
    <n v="13921"/>
    <n v="1666"/>
    <n v="1775"/>
    <n v="1639"/>
    <n v="1611"/>
    <n v="1420"/>
    <n v="1338"/>
    <n v="1448"/>
    <n v="1693"/>
    <n v="1311"/>
    <n v="1885"/>
    <n v="2103"/>
    <n v="1830"/>
    <n v="2431"/>
    <n v="1748"/>
    <n v="1284"/>
    <n v="983"/>
    <n v="628"/>
    <n v="519"/>
  </r>
  <r>
    <s v="Chicot County"/>
    <s v=" Arkansas"/>
    <n v="2012"/>
    <x v="162"/>
    <n v="11759"/>
    <n v="5752"/>
    <n v="6007"/>
    <n v="799"/>
    <n v="587"/>
    <n v="881"/>
    <n v="740"/>
    <n v="682"/>
    <n v="646"/>
    <n v="552"/>
    <n v="623"/>
    <n v="799"/>
    <n v="787"/>
    <n v="940"/>
    <n v="893"/>
    <n v="682"/>
    <n v="634"/>
    <n v="493"/>
    <n v="341"/>
    <n v="423"/>
    <n v="258"/>
  </r>
  <r>
    <s v="Cleburne County"/>
    <s v=" Arkansas"/>
    <n v="2012"/>
    <x v="162"/>
    <n v="25849"/>
    <n v="12727"/>
    <n v="13122"/>
    <n v="1318"/>
    <n v="1499"/>
    <n v="1369"/>
    <n v="1421"/>
    <n v="1240"/>
    <n v="1292"/>
    <n v="1318"/>
    <n v="1421"/>
    <n v="1447"/>
    <n v="1809"/>
    <n v="1912"/>
    <n v="1731"/>
    <n v="1964"/>
    <n v="1835"/>
    <n v="1628"/>
    <n v="1214"/>
    <n v="827"/>
    <n v="620"/>
  </r>
  <r>
    <s v="Cleveland County"/>
    <s v=" Arkansas"/>
    <n v="2012"/>
    <x v="162"/>
    <n v="8685"/>
    <n v="4295"/>
    <n v="4390"/>
    <n v="547"/>
    <n v="529"/>
    <n v="729"/>
    <n v="625"/>
    <n v="399"/>
    <n v="460"/>
    <n v="468"/>
    <n v="564"/>
    <n v="512"/>
    <n v="677"/>
    <n v="607"/>
    <n v="460"/>
    <n v="729"/>
    <n v="442"/>
    <n v="347"/>
    <n v="295"/>
    <n v="173"/>
    <n v="130"/>
  </r>
  <r>
    <s v="Columbia County"/>
    <s v=" Arkansas"/>
    <n v="2012"/>
    <x v="162"/>
    <n v="24644"/>
    <n v="11782"/>
    <n v="12862"/>
    <n v="1429"/>
    <n v="1527"/>
    <n v="1552"/>
    <n v="2291"/>
    <n v="2489"/>
    <n v="1429"/>
    <n v="1232"/>
    <n v="1330"/>
    <n v="1429"/>
    <n v="1577"/>
    <n v="1577"/>
    <n v="1453"/>
    <n v="1404"/>
    <n v="788"/>
    <n v="1232"/>
    <n v="739"/>
    <n v="640"/>
    <n v="517"/>
  </r>
  <r>
    <s v="Conway County"/>
    <s v=" Arkansas"/>
    <n v="2012"/>
    <x v="162"/>
    <n v="21203"/>
    <n v="10450"/>
    <n v="10753"/>
    <n v="1356"/>
    <n v="1293"/>
    <n v="1547"/>
    <n v="1378"/>
    <n v="1335"/>
    <n v="1166"/>
    <n v="1123"/>
    <n v="1314"/>
    <n v="1293"/>
    <n v="1526"/>
    <n v="1547"/>
    <n v="1378"/>
    <n v="1314"/>
    <n v="1017"/>
    <n v="996"/>
    <n v="657"/>
    <n v="508"/>
    <n v="466"/>
  </r>
  <r>
    <s v="Craighead County"/>
    <s v=" Arkansas"/>
    <n v="2012"/>
    <x v="162"/>
    <n v="96709"/>
    <n v="47118"/>
    <n v="49591"/>
    <n v="6963"/>
    <n v="6769"/>
    <n v="6576"/>
    <n v="7253"/>
    <n v="8703"/>
    <n v="7640"/>
    <n v="6769"/>
    <n v="5802"/>
    <n v="6382"/>
    <n v="6189"/>
    <n v="5705"/>
    <n v="5222"/>
    <n v="5125"/>
    <n v="3481"/>
    <n v="2901"/>
    <n v="2127"/>
    <n v="1644"/>
    <n v="1353"/>
  </r>
  <r>
    <s v="Crawford County"/>
    <s v=" Arkansas"/>
    <n v="2012"/>
    <x v="162"/>
    <n v="61670"/>
    <n v="30457"/>
    <n v="31213"/>
    <n v="4193"/>
    <n v="4625"/>
    <n v="4501"/>
    <n v="4255"/>
    <n v="3823"/>
    <n v="3515"/>
    <n v="3761"/>
    <n v="3700"/>
    <n v="4501"/>
    <n v="4625"/>
    <n v="4255"/>
    <n v="3946"/>
    <n v="3515"/>
    <n v="2713"/>
    <n v="2343"/>
    <n v="1541"/>
    <n v="1048"/>
    <n v="678"/>
  </r>
  <r>
    <s v="Crittenden County"/>
    <s v=" Arkansas"/>
    <n v="2012"/>
    <x v="162"/>
    <n v="50618"/>
    <n v="24105"/>
    <n v="26513"/>
    <n v="4251"/>
    <n v="3644"/>
    <n v="4251"/>
    <n v="3897"/>
    <n v="3340"/>
    <n v="3391"/>
    <n v="3188"/>
    <n v="2986"/>
    <n v="3391"/>
    <n v="3644"/>
    <n v="3593"/>
    <n v="2986"/>
    <n v="2581"/>
    <n v="1670"/>
    <n v="1569"/>
    <n v="1012"/>
    <n v="708"/>
    <n v="556"/>
  </r>
  <r>
    <s v="Dallas County"/>
    <s v=" Arkansas"/>
    <n v="2012"/>
    <x v="162"/>
    <n v="8122"/>
    <n v="4125"/>
    <n v="3997"/>
    <n v="406"/>
    <n v="698"/>
    <n v="576"/>
    <n v="519"/>
    <n v="406"/>
    <n v="406"/>
    <n v="308"/>
    <n v="495"/>
    <n v="503"/>
    <n v="568"/>
    <n v="576"/>
    <n v="633"/>
    <n v="527"/>
    <n v="422"/>
    <n v="308"/>
    <n v="308"/>
    <n v="259"/>
    <n v="178"/>
  </r>
  <r>
    <s v="Desha County"/>
    <s v=" Arkansas"/>
    <n v="2012"/>
    <x v="162"/>
    <n v="12922"/>
    <n v="6093"/>
    <n v="6829"/>
    <n v="994"/>
    <n v="878"/>
    <n v="917"/>
    <n v="878"/>
    <n v="620"/>
    <n v="956"/>
    <n v="594"/>
    <n v="736"/>
    <n v="749"/>
    <n v="852"/>
    <n v="1007"/>
    <n v="917"/>
    <n v="775"/>
    <n v="607"/>
    <n v="516"/>
    <n v="400"/>
    <n v="258"/>
    <n v="232"/>
  </r>
  <r>
    <s v="Drew County"/>
    <s v=" Arkansas"/>
    <n v="2012"/>
    <x v="162"/>
    <n v="18615"/>
    <n v="8948"/>
    <n v="9667"/>
    <n v="1135"/>
    <n v="1116"/>
    <n v="1377"/>
    <n v="1545"/>
    <n v="1638"/>
    <n v="1154"/>
    <n v="912"/>
    <n v="1023"/>
    <n v="1172"/>
    <n v="1284"/>
    <n v="1303"/>
    <n v="1023"/>
    <n v="1172"/>
    <n v="744"/>
    <n v="819"/>
    <n v="446"/>
    <n v="390"/>
    <n v="353"/>
  </r>
  <r>
    <s v="Faulkner County"/>
    <s v=" Arkansas"/>
    <n v="2012"/>
    <x v="162"/>
    <n v="113730"/>
    <n v="55936"/>
    <n v="57794"/>
    <n v="7961"/>
    <n v="7506"/>
    <n v="7733"/>
    <n v="9325"/>
    <n v="12965"/>
    <n v="8757"/>
    <n v="7619"/>
    <n v="7051"/>
    <n v="7392"/>
    <n v="7506"/>
    <n v="7164"/>
    <n v="6482"/>
    <n v="4776"/>
    <n v="3753"/>
    <n v="2729"/>
    <n v="1933"/>
    <n v="1592"/>
    <n v="1364"/>
  </r>
  <r>
    <s v="Franklin County"/>
    <s v=" Arkansas"/>
    <n v="2012"/>
    <x v="162"/>
    <n v="18110"/>
    <n v="8855"/>
    <n v="9255"/>
    <n v="1122"/>
    <n v="1195"/>
    <n v="1340"/>
    <n v="1267"/>
    <n v="996"/>
    <n v="1104"/>
    <n v="1014"/>
    <n v="833"/>
    <n v="1358"/>
    <n v="1195"/>
    <n v="1285"/>
    <n v="1213"/>
    <n v="1140"/>
    <n v="959"/>
    <n v="688"/>
    <n v="452"/>
    <n v="561"/>
    <n v="416"/>
  </r>
  <r>
    <s v="Fulton County"/>
    <s v=" Arkansas"/>
    <n v="2012"/>
    <x v="162"/>
    <n v="12301"/>
    <n v="6030"/>
    <n v="6271"/>
    <n v="639"/>
    <n v="725"/>
    <n v="701"/>
    <n v="774"/>
    <n v="553"/>
    <n v="504"/>
    <n v="541"/>
    <n v="627"/>
    <n v="738"/>
    <n v="836"/>
    <n v="873"/>
    <n v="861"/>
    <n v="1070"/>
    <n v="984"/>
    <n v="676"/>
    <n v="393"/>
    <n v="479"/>
    <n v="307"/>
  </r>
  <r>
    <s v="Garland County"/>
    <s v=" Arkansas"/>
    <n v="2012"/>
    <x v="162"/>
    <n v="96249"/>
    <n v="46616"/>
    <n v="49633"/>
    <n v="5389"/>
    <n v="4908"/>
    <n v="6159"/>
    <n v="6063"/>
    <n v="5197"/>
    <n v="5197"/>
    <n v="5004"/>
    <n v="5293"/>
    <n v="5774"/>
    <n v="6544"/>
    <n v="6833"/>
    <n v="7218"/>
    <n v="6737"/>
    <n v="5678"/>
    <n v="5101"/>
    <n v="3946"/>
    <n v="2694"/>
    <n v="2598"/>
  </r>
  <r>
    <s v="Greene County"/>
    <s v=" Arkansas"/>
    <n v="2012"/>
    <x v="162"/>
    <n v="42224"/>
    <n v="20849"/>
    <n v="21375"/>
    <n v="2829"/>
    <n v="2913"/>
    <n v="3082"/>
    <n v="2871"/>
    <n v="2702"/>
    <n v="2575"/>
    <n v="2660"/>
    <n v="2702"/>
    <n v="2997"/>
    <n v="3040"/>
    <n v="2786"/>
    <n v="2491"/>
    <n v="2575"/>
    <n v="1984"/>
    <n v="1435"/>
    <n v="1140"/>
    <n v="717"/>
    <n v="675"/>
  </r>
  <r>
    <s v="Hempstead County"/>
    <s v=" Arkansas"/>
    <n v="2012"/>
    <x v="162"/>
    <n v="22548"/>
    <n v="10945"/>
    <n v="11603"/>
    <n v="1713"/>
    <n v="1600"/>
    <n v="1646"/>
    <n v="1623"/>
    <n v="1330"/>
    <n v="1195"/>
    <n v="1488"/>
    <n v="992"/>
    <n v="1488"/>
    <n v="1578"/>
    <n v="1736"/>
    <n v="1240"/>
    <n v="1488"/>
    <n v="1104"/>
    <n v="834"/>
    <n v="563"/>
    <n v="360"/>
    <n v="541"/>
  </r>
  <r>
    <s v="Hot Spring County"/>
    <s v=" Arkansas"/>
    <n v="2012"/>
    <x v="162"/>
    <n v="33011"/>
    <n v="16831"/>
    <n v="16180"/>
    <n v="2013"/>
    <n v="2112"/>
    <n v="2046"/>
    <n v="2310"/>
    <n v="1947"/>
    <n v="2145"/>
    <n v="1947"/>
    <n v="2178"/>
    <n v="1848"/>
    <n v="2376"/>
    <n v="2409"/>
    <n v="2508"/>
    <n v="2013"/>
    <n v="1650"/>
    <n v="1320"/>
    <n v="990"/>
    <n v="660"/>
    <n v="561"/>
  </r>
  <r>
    <s v="Independence County"/>
    <s v=" Arkansas"/>
    <n v="2012"/>
    <x v="162"/>
    <n v="36572"/>
    <n v="18018"/>
    <n v="18554"/>
    <n v="2486"/>
    <n v="2560"/>
    <n v="2340"/>
    <n v="2486"/>
    <n v="2084"/>
    <n v="2377"/>
    <n v="2157"/>
    <n v="2706"/>
    <n v="1901"/>
    <n v="2523"/>
    <n v="2596"/>
    <n v="2450"/>
    <n v="2121"/>
    <n v="1572"/>
    <n v="1572"/>
    <n v="1170"/>
    <n v="658"/>
    <n v="768"/>
  </r>
  <r>
    <s v="Izard County"/>
    <s v=" Arkansas"/>
    <n v="2012"/>
    <x v="162"/>
    <n v="13614"/>
    <n v="7040"/>
    <n v="6574"/>
    <n v="626"/>
    <n v="803"/>
    <n v="626"/>
    <n v="775"/>
    <n v="626"/>
    <n v="639"/>
    <n v="735"/>
    <n v="980"/>
    <n v="544"/>
    <n v="966"/>
    <n v="980"/>
    <n v="1061"/>
    <n v="1034"/>
    <n v="912"/>
    <n v="939"/>
    <n v="653"/>
    <n v="408"/>
    <n v="299"/>
  </r>
  <r>
    <s v="Yancey County"/>
    <s v=" North Carolina"/>
    <n v="2012"/>
    <x v="163"/>
    <n v="17885"/>
    <n v="8861"/>
    <n v="9024"/>
    <n v="1019"/>
    <n v="1037"/>
    <n v="983"/>
    <n v="1037"/>
    <n v="1198"/>
    <n v="1162"/>
    <n v="1216"/>
    <n v="1073"/>
    <n v="1359"/>
    <n v="1341"/>
    <n v="1341"/>
    <n v="1162"/>
    <n v="1126"/>
    <n v="983"/>
    <n v="625"/>
    <n v="465"/>
    <n v="393"/>
    <n v="357"/>
  </r>
  <r>
    <s v="Jefferson County"/>
    <s v=" Arkansas"/>
    <n v="2012"/>
    <x v="162"/>
    <n v="76836"/>
    <n v="37775"/>
    <n v="39061"/>
    <n v="4917"/>
    <n v="4994"/>
    <n v="5071"/>
    <n v="5916"/>
    <n v="5762"/>
    <n v="5071"/>
    <n v="4610"/>
    <n v="4610"/>
    <n v="4610"/>
    <n v="5532"/>
    <n v="5762"/>
    <n v="5224"/>
    <n v="4533"/>
    <n v="3303"/>
    <n v="2381"/>
    <n v="1767"/>
    <n v="1459"/>
    <n v="1383"/>
  </r>
  <r>
    <s v="Johnson County"/>
    <s v=" Arkansas"/>
    <n v="2012"/>
    <x v="162"/>
    <n v="25554"/>
    <n v="12421"/>
    <n v="13133"/>
    <n v="1839"/>
    <n v="1763"/>
    <n v="1661"/>
    <n v="1916"/>
    <n v="1865"/>
    <n v="1533"/>
    <n v="1533"/>
    <n v="1175"/>
    <n v="1814"/>
    <n v="1916"/>
    <n v="1763"/>
    <n v="1584"/>
    <n v="1379"/>
    <n v="1328"/>
    <n v="792"/>
    <n v="664"/>
    <n v="511"/>
    <n v="485"/>
  </r>
  <r>
    <s v="Lafayette County"/>
    <s v=" Arkansas"/>
    <n v="2012"/>
    <x v="162"/>
    <n v="7618"/>
    <n v="3692"/>
    <n v="3926"/>
    <n v="426"/>
    <n v="487"/>
    <n v="487"/>
    <n v="540"/>
    <n v="518"/>
    <n v="297"/>
    <n v="350"/>
    <n v="457"/>
    <n v="495"/>
    <n v="472"/>
    <n v="586"/>
    <n v="540"/>
    <n v="464"/>
    <n v="449"/>
    <n v="434"/>
    <n v="266"/>
    <n v="220"/>
    <n v="129"/>
  </r>
  <r>
    <s v="Lawrence County"/>
    <s v=" Arkansas"/>
    <n v="2012"/>
    <x v="162"/>
    <n v="17314"/>
    <n v="8484"/>
    <n v="8830"/>
    <n v="986"/>
    <n v="1125"/>
    <n v="1090"/>
    <n v="1246"/>
    <n v="1125"/>
    <n v="917"/>
    <n v="952"/>
    <n v="1211"/>
    <n v="865"/>
    <n v="1211"/>
    <n v="1211"/>
    <n v="1004"/>
    <n v="1194"/>
    <n v="1056"/>
    <n v="675"/>
    <n v="657"/>
    <n v="346"/>
    <n v="415"/>
  </r>
  <r>
    <s v="Lincoln County"/>
    <s v=" Arkansas"/>
    <n v="2012"/>
    <x v="162"/>
    <n v="14167"/>
    <n v="8628"/>
    <n v="5539"/>
    <n v="736"/>
    <n v="765"/>
    <n v="765"/>
    <n v="920"/>
    <n v="1161"/>
    <n v="1119"/>
    <n v="1048"/>
    <n v="1005"/>
    <n v="1161"/>
    <n v="1147"/>
    <n v="991"/>
    <n v="850"/>
    <n v="722"/>
    <n v="481"/>
    <n v="467"/>
    <n v="425"/>
    <n v="184"/>
    <n v="198"/>
  </r>
  <r>
    <s v="Logan County"/>
    <s v=" Arkansas"/>
    <n v="2012"/>
    <x v="162"/>
    <n v="22352"/>
    <n v="11150"/>
    <n v="11202"/>
    <n v="1408"/>
    <n v="1475"/>
    <n v="1609"/>
    <n v="1654"/>
    <n v="1072"/>
    <n v="1117"/>
    <n v="1184"/>
    <n v="1050"/>
    <n v="1609"/>
    <n v="1631"/>
    <n v="1631"/>
    <n v="1430"/>
    <n v="1452"/>
    <n v="1117"/>
    <n v="1207"/>
    <n v="692"/>
    <n v="469"/>
    <n v="514"/>
  </r>
  <r>
    <s v="Lonoke County"/>
    <s v=" Arkansas"/>
    <n v="2012"/>
    <x v="162"/>
    <n v="68274"/>
    <n v="33593"/>
    <n v="34681"/>
    <n v="4710"/>
    <n v="5666"/>
    <n v="5120"/>
    <n v="4779"/>
    <n v="4028"/>
    <n v="4779"/>
    <n v="4710"/>
    <n v="4984"/>
    <n v="4984"/>
    <n v="4984"/>
    <n v="4642"/>
    <n v="3755"/>
    <n v="3481"/>
    <n v="2730"/>
    <n v="1843"/>
    <n v="1433"/>
    <n v="955"/>
    <n v="751"/>
  </r>
  <r>
    <s v="Madison County"/>
    <s v=" Arkansas"/>
    <n v="2012"/>
    <x v="162"/>
    <n v="15674"/>
    <n v="7834"/>
    <n v="7840"/>
    <n v="1018"/>
    <n v="1097"/>
    <n v="971"/>
    <n v="1159"/>
    <n v="768"/>
    <n v="815"/>
    <n v="909"/>
    <n v="956"/>
    <n v="1065"/>
    <n v="1159"/>
    <n v="1128"/>
    <n v="1285"/>
    <n v="940"/>
    <n v="799"/>
    <n v="626"/>
    <n v="501"/>
    <n v="250"/>
    <n v="219"/>
  </r>
  <r>
    <s v="Dickinson County"/>
    <s v=" Iowa"/>
    <n v="2012"/>
    <x v="164"/>
    <n v="16712"/>
    <n v="8274"/>
    <n v="8438"/>
    <n v="752"/>
    <n v="718"/>
    <n v="952"/>
    <n v="919"/>
    <n v="701"/>
    <n v="685"/>
    <n v="668"/>
    <n v="701"/>
    <n v="1052"/>
    <n v="1169"/>
    <n v="1453"/>
    <n v="1403"/>
    <n v="1504"/>
    <n v="1520"/>
    <n v="986"/>
    <n v="869"/>
    <n v="401"/>
    <n v="250"/>
  </r>
  <r>
    <s v="Miller County"/>
    <s v=" Arkansas"/>
    <n v="2012"/>
    <x v="162"/>
    <n v="43449"/>
    <n v="21398"/>
    <n v="22051"/>
    <n v="3171"/>
    <n v="3128"/>
    <n v="2650"/>
    <n v="2824"/>
    <n v="2911"/>
    <n v="3084"/>
    <n v="2867"/>
    <n v="2693"/>
    <n v="2867"/>
    <n v="2997"/>
    <n v="3041"/>
    <n v="2997"/>
    <n v="2346"/>
    <n v="1911"/>
    <n v="1520"/>
    <n v="912"/>
    <n v="868"/>
    <n v="782"/>
  </r>
  <r>
    <s v="Monroe County"/>
    <s v=" Arkansas"/>
    <n v="2012"/>
    <x v="162"/>
    <n v="8145"/>
    <n v="3871"/>
    <n v="4274"/>
    <n v="488"/>
    <n v="496"/>
    <n v="488"/>
    <n v="708"/>
    <n v="333"/>
    <n v="358"/>
    <n v="407"/>
    <n v="513"/>
    <n v="399"/>
    <n v="562"/>
    <n v="635"/>
    <n v="684"/>
    <n v="504"/>
    <n v="447"/>
    <n v="374"/>
    <n v="309"/>
    <n v="260"/>
    <n v="162"/>
  </r>
  <r>
    <s v="Montgomery County"/>
    <s v=" Arkansas"/>
    <n v="2012"/>
    <x v="162"/>
    <n v="9453"/>
    <n v="4626"/>
    <n v="4827"/>
    <n v="510"/>
    <n v="538"/>
    <n v="567"/>
    <n v="548"/>
    <n v="529"/>
    <n v="368"/>
    <n v="378"/>
    <n v="387"/>
    <n v="642"/>
    <n v="718"/>
    <n v="708"/>
    <n v="633"/>
    <n v="803"/>
    <n v="623"/>
    <n v="595"/>
    <n v="491"/>
    <n v="245"/>
    <n v="170"/>
  </r>
  <r>
    <s v="Nevada County"/>
    <s v=" Arkansas"/>
    <n v="2012"/>
    <x v="162"/>
    <n v="9003"/>
    <n v="4456"/>
    <n v="4547"/>
    <n v="567"/>
    <n v="504"/>
    <n v="693"/>
    <n v="657"/>
    <n v="396"/>
    <n v="450"/>
    <n v="576"/>
    <n v="720"/>
    <n v="351"/>
    <n v="585"/>
    <n v="657"/>
    <n v="657"/>
    <n v="558"/>
    <n v="540"/>
    <n v="423"/>
    <n v="288"/>
    <n v="288"/>
    <n v="90"/>
  </r>
  <r>
    <s v="Houston County"/>
    <s v=" Tennessee"/>
    <n v="2012"/>
    <x v="165"/>
    <n v="8286"/>
    <n v="4211"/>
    <n v="4075"/>
    <n v="430"/>
    <n v="464"/>
    <n v="522"/>
    <n v="563"/>
    <n v="331"/>
    <n v="397"/>
    <n v="397"/>
    <n v="439"/>
    <n v="447"/>
    <n v="596"/>
    <n v="662"/>
    <n v="613"/>
    <n v="704"/>
    <n v="679"/>
    <n v="372"/>
    <n v="232"/>
    <n v="223"/>
    <n v="215"/>
  </r>
  <r>
    <s v="Ouachita County"/>
    <s v=" Arkansas"/>
    <n v="2012"/>
    <x v="162"/>
    <n v="25894"/>
    <n v="12219"/>
    <n v="13675"/>
    <n v="1760"/>
    <n v="1424"/>
    <n v="1786"/>
    <n v="1631"/>
    <n v="1501"/>
    <n v="1475"/>
    <n v="1320"/>
    <n v="1346"/>
    <n v="1579"/>
    <n v="1864"/>
    <n v="2097"/>
    <n v="1916"/>
    <n v="1786"/>
    <n v="1372"/>
    <n v="932"/>
    <n v="1061"/>
    <n v="543"/>
    <n v="543"/>
  </r>
  <r>
    <s v="Perry County"/>
    <s v=" Arkansas"/>
    <n v="2012"/>
    <x v="162"/>
    <n v="10413"/>
    <n v="5181"/>
    <n v="5232"/>
    <n v="572"/>
    <n v="624"/>
    <n v="645"/>
    <n v="770"/>
    <n v="551"/>
    <n v="562"/>
    <n v="593"/>
    <n v="583"/>
    <n v="728"/>
    <n v="822"/>
    <n v="760"/>
    <n v="614"/>
    <n v="780"/>
    <n v="531"/>
    <n v="499"/>
    <n v="437"/>
    <n v="177"/>
    <n v="156"/>
  </r>
  <r>
    <s v="Pike County"/>
    <s v=" Arkansas"/>
    <n v="2012"/>
    <x v="162"/>
    <n v="11261"/>
    <n v="5645"/>
    <n v="5616"/>
    <n v="686"/>
    <n v="630"/>
    <n v="889"/>
    <n v="867"/>
    <n v="630"/>
    <n v="551"/>
    <n v="596"/>
    <n v="822"/>
    <n v="698"/>
    <n v="743"/>
    <n v="810"/>
    <n v="731"/>
    <n v="653"/>
    <n v="608"/>
    <n v="495"/>
    <n v="326"/>
    <n v="315"/>
    <n v="180"/>
  </r>
  <r>
    <s v="Polk County"/>
    <s v=" Arkansas"/>
    <n v="2012"/>
    <x v="162"/>
    <n v="20535"/>
    <n v="10048"/>
    <n v="10487"/>
    <n v="1252"/>
    <n v="1375"/>
    <n v="1375"/>
    <n v="1314"/>
    <n v="924"/>
    <n v="1047"/>
    <n v="1026"/>
    <n v="1149"/>
    <n v="1170"/>
    <n v="1478"/>
    <n v="1416"/>
    <n v="1683"/>
    <n v="1252"/>
    <n v="1149"/>
    <n v="1252"/>
    <n v="800"/>
    <n v="451"/>
    <n v="410"/>
  </r>
  <r>
    <s v="Pope County"/>
    <s v=" Arkansas"/>
    <n v="2012"/>
    <x v="162"/>
    <n v="61853"/>
    <n v="30790"/>
    <n v="31063"/>
    <n v="4206"/>
    <n v="3711"/>
    <n v="4144"/>
    <n v="5443"/>
    <n v="5752"/>
    <n v="4020"/>
    <n v="3463"/>
    <n v="3401"/>
    <n v="4206"/>
    <n v="4391"/>
    <n v="3958"/>
    <n v="3587"/>
    <n v="3401"/>
    <n v="2412"/>
    <n v="2103"/>
    <n v="1422"/>
    <n v="927"/>
    <n v="1237"/>
  </r>
  <r>
    <s v="Prairie County"/>
    <s v=" Arkansas"/>
    <n v="2012"/>
    <x v="162"/>
    <n v="8659"/>
    <n v="4263"/>
    <n v="4396"/>
    <n v="450"/>
    <n v="536"/>
    <n v="528"/>
    <n v="484"/>
    <n v="467"/>
    <n v="441"/>
    <n v="424"/>
    <n v="476"/>
    <n v="588"/>
    <n v="675"/>
    <n v="658"/>
    <n v="675"/>
    <n v="562"/>
    <n v="580"/>
    <n v="398"/>
    <n v="285"/>
    <n v="207"/>
    <n v="251"/>
  </r>
  <r>
    <s v="Pulaski County"/>
    <s v=" Arkansas"/>
    <n v="2012"/>
    <x v="162"/>
    <n v="383185"/>
    <n v="183991"/>
    <n v="199194"/>
    <n v="26822"/>
    <n v="26822"/>
    <n v="23757"/>
    <n v="23374"/>
    <n v="26822"/>
    <n v="30654"/>
    <n v="27589"/>
    <n v="25673"/>
    <n v="24523"/>
    <n v="26439"/>
    <n v="27589"/>
    <n v="26056"/>
    <n v="21075"/>
    <n v="13794"/>
    <n v="11112"/>
    <n v="8430"/>
    <n v="6897"/>
    <n v="5747"/>
  </r>
  <r>
    <s v="Cross County"/>
    <s v=" Arkansas"/>
    <n v="2012"/>
    <x v="162"/>
    <n v="17992"/>
    <n v="8748"/>
    <n v="9244"/>
    <n v="1133"/>
    <n v="1115"/>
    <n v="1187"/>
    <n v="1241"/>
    <n v="989"/>
    <n v="1007"/>
    <n v="953"/>
    <n v="1259"/>
    <n v="881"/>
    <n v="1259"/>
    <n v="1241"/>
    <n v="1079"/>
    <n v="1295"/>
    <n v="971"/>
    <n v="791"/>
    <n v="611"/>
    <n v="539"/>
    <n v="431"/>
  </r>
  <r>
    <s v="St. Francis County"/>
    <s v=" Arkansas"/>
    <n v="2012"/>
    <x v="162"/>
    <n v="28089"/>
    <n v="15265"/>
    <n v="12824"/>
    <n v="1881"/>
    <n v="1544"/>
    <n v="2134"/>
    <n v="1853"/>
    <n v="1713"/>
    <n v="2078"/>
    <n v="2162"/>
    <n v="1825"/>
    <n v="1938"/>
    <n v="1938"/>
    <n v="2134"/>
    <n v="1910"/>
    <n v="1544"/>
    <n v="1151"/>
    <n v="842"/>
    <n v="533"/>
    <n v="477"/>
    <n v="421"/>
  </r>
  <r>
    <s v="Saline County"/>
    <s v=" Arkansas"/>
    <n v="2012"/>
    <x v="162"/>
    <n v="107498"/>
    <n v="53147"/>
    <n v="54351"/>
    <n v="6772"/>
    <n v="7954"/>
    <n v="6987"/>
    <n v="6449"/>
    <n v="5912"/>
    <n v="6664"/>
    <n v="6879"/>
    <n v="7954"/>
    <n v="7094"/>
    <n v="7847"/>
    <n v="7417"/>
    <n v="6664"/>
    <n v="6449"/>
    <n v="5482"/>
    <n v="4514"/>
    <n v="3332"/>
    <n v="1827"/>
    <n v="1289"/>
  </r>
  <r>
    <s v="Scott County"/>
    <s v=" Arkansas"/>
    <n v="2012"/>
    <x v="162"/>
    <n v="11170"/>
    <n v="5733"/>
    <n v="5437"/>
    <n v="714"/>
    <n v="714"/>
    <n v="804"/>
    <n v="860"/>
    <n v="703"/>
    <n v="614"/>
    <n v="558"/>
    <n v="357"/>
    <n v="860"/>
    <n v="848"/>
    <n v="770"/>
    <n v="714"/>
    <n v="659"/>
    <n v="670"/>
    <n v="569"/>
    <n v="335"/>
    <n v="279"/>
    <n v="145"/>
  </r>
  <r>
    <s v="Searcy County"/>
    <s v=" Arkansas"/>
    <n v="2012"/>
    <x v="162"/>
    <n v="8146"/>
    <n v="4025"/>
    <n v="4121"/>
    <n v="448"/>
    <n v="431"/>
    <n v="537"/>
    <n v="423"/>
    <n v="391"/>
    <n v="382"/>
    <n v="391"/>
    <n v="260"/>
    <n v="610"/>
    <n v="578"/>
    <n v="659"/>
    <n v="553"/>
    <n v="733"/>
    <n v="619"/>
    <n v="342"/>
    <n v="285"/>
    <n v="276"/>
    <n v="219"/>
  </r>
  <r>
    <s v="Sebastian County"/>
    <s v=" Arkansas"/>
    <n v="2012"/>
    <x v="162"/>
    <n v="125795"/>
    <n v="61720"/>
    <n v="64075"/>
    <n v="9057"/>
    <n v="9057"/>
    <n v="8428"/>
    <n v="8805"/>
    <n v="8554"/>
    <n v="8554"/>
    <n v="7799"/>
    <n v="7925"/>
    <n v="8428"/>
    <n v="8931"/>
    <n v="8931"/>
    <n v="8302"/>
    <n v="6541"/>
    <n v="5283"/>
    <n v="3773"/>
    <n v="2893"/>
    <n v="2515"/>
    <n v="2012"/>
  </r>
  <r>
    <s v="Sevier County"/>
    <s v=" Arkansas"/>
    <n v="2012"/>
    <x v="162"/>
    <n v="16978"/>
    <n v="8335"/>
    <n v="8643"/>
    <n v="1511"/>
    <n v="1426"/>
    <n v="1239"/>
    <n v="1324"/>
    <n v="1035"/>
    <n v="1069"/>
    <n v="1103"/>
    <n v="1018"/>
    <n v="1188"/>
    <n v="1103"/>
    <n v="950"/>
    <n v="1001"/>
    <n v="882"/>
    <n v="594"/>
    <n v="577"/>
    <n v="390"/>
    <n v="305"/>
    <n v="237"/>
  </r>
  <r>
    <s v="Stone County"/>
    <s v=" Arkansas"/>
    <n v="2012"/>
    <x v="162"/>
    <n v="12480"/>
    <n v="6185"/>
    <n v="6295"/>
    <n v="648"/>
    <n v="474"/>
    <n v="936"/>
    <n v="748"/>
    <n v="711"/>
    <n v="374"/>
    <n v="586"/>
    <n v="549"/>
    <n v="711"/>
    <n v="1035"/>
    <n v="973"/>
    <n v="736"/>
    <n v="1198"/>
    <n v="1085"/>
    <n v="586"/>
    <n v="549"/>
    <n v="287"/>
    <n v="287"/>
  </r>
  <r>
    <s v="Union County"/>
    <s v=" Arkansas"/>
    <n v="2012"/>
    <x v="162"/>
    <n v="41594"/>
    <n v="20145"/>
    <n v="21449"/>
    <n v="2745"/>
    <n v="2786"/>
    <n v="2703"/>
    <n v="2786"/>
    <n v="2370"/>
    <n v="2454"/>
    <n v="2495"/>
    <n v="2537"/>
    <n v="2578"/>
    <n v="3077"/>
    <n v="3036"/>
    <n v="3161"/>
    <n v="2370"/>
    <n v="2162"/>
    <n v="1247"/>
    <n v="1123"/>
    <n v="1123"/>
    <n v="831"/>
  </r>
  <r>
    <s v="Van Buren County"/>
    <s v=" Arkansas"/>
    <n v="2012"/>
    <x v="162"/>
    <n v="17223"/>
    <n v="8528"/>
    <n v="8695"/>
    <n v="861"/>
    <n v="1171"/>
    <n v="843"/>
    <n v="1085"/>
    <n v="861"/>
    <n v="757"/>
    <n v="792"/>
    <n v="930"/>
    <n v="1033"/>
    <n v="1205"/>
    <n v="1308"/>
    <n v="1171"/>
    <n v="1274"/>
    <n v="964"/>
    <n v="1153"/>
    <n v="602"/>
    <n v="637"/>
    <n v="602"/>
  </r>
  <r>
    <s v="Washington County"/>
    <s v=" Arkansas"/>
    <n v="2012"/>
    <x v="162"/>
    <n v="204057"/>
    <n v="101885"/>
    <n v="102172"/>
    <n v="15304"/>
    <n v="14896"/>
    <n v="13467"/>
    <n v="16936"/>
    <n v="20609"/>
    <n v="17548"/>
    <n v="14896"/>
    <n v="14488"/>
    <n v="12039"/>
    <n v="12447"/>
    <n v="11835"/>
    <n v="11019"/>
    <n v="8366"/>
    <n v="5917"/>
    <n v="5305"/>
    <n v="3877"/>
    <n v="2244"/>
    <n v="2856"/>
  </r>
  <r>
    <s v="White County"/>
    <s v=" Arkansas"/>
    <n v="2012"/>
    <x v="162"/>
    <n v="77007"/>
    <n v="37646"/>
    <n v="39361"/>
    <n v="5082"/>
    <n v="5159"/>
    <n v="5159"/>
    <n v="6006"/>
    <n v="6699"/>
    <n v="5082"/>
    <n v="4466"/>
    <n v="4620"/>
    <n v="5082"/>
    <n v="5236"/>
    <n v="5082"/>
    <n v="4620"/>
    <n v="3850"/>
    <n v="3927"/>
    <n v="2233"/>
    <n v="2079"/>
    <n v="1463"/>
    <n v="1232"/>
  </r>
  <r>
    <s v="Woodruff County"/>
    <s v=" Arkansas"/>
    <n v="2012"/>
    <x v="162"/>
    <n v="7262"/>
    <n v="3487"/>
    <n v="3775"/>
    <n v="435"/>
    <n v="501"/>
    <n v="406"/>
    <n v="457"/>
    <n v="406"/>
    <n v="319"/>
    <n v="334"/>
    <n v="486"/>
    <n v="406"/>
    <n v="515"/>
    <n v="551"/>
    <n v="602"/>
    <n v="515"/>
    <n v="442"/>
    <n v="283"/>
    <n v="225"/>
    <n v="181"/>
    <n v="196"/>
  </r>
  <r>
    <s v="Yell County"/>
    <s v=" Arkansas"/>
    <n v="2012"/>
    <x v="162"/>
    <n v="22033"/>
    <n v="11023"/>
    <n v="11010"/>
    <n v="1520"/>
    <n v="1564"/>
    <n v="1652"/>
    <n v="1454"/>
    <n v="1366"/>
    <n v="1277"/>
    <n v="1255"/>
    <n v="1388"/>
    <n v="1432"/>
    <n v="1652"/>
    <n v="1454"/>
    <n v="1542"/>
    <n v="1145"/>
    <n v="947"/>
    <n v="881"/>
    <n v="616"/>
    <n v="418"/>
    <n v="462"/>
  </r>
  <r>
    <s v="Alameda County"/>
    <s v=" California"/>
    <n v="2012"/>
    <x v="166"/>
    <n v="1515136"/>
    <n v="742993"/>
    <n v="772143"/>
    <n v="98483"/>
    <n v="95453"/>
    <n v="90908"/>
    <n v="98483"/>
    <n v="107574"/>
    <n v="115150"/>
    <n v="115150"/>
    <n v="115150"/>
    <n v="113635"/>
    <n v="113635"/>
    <n v="109089"/>
    <n v="95453"/>
    <n v="78787"/>
    <n v="53029"/>
    <n v="37878"/>
    <n v="30302"/>
    <n v="24242"/>
    <n v="25757"/>
  </r>
  <r>
    <s v="Alpine County"/>
    <s v=" California"/>
    <n v="2012"/>
    <x v="166"/>
    <n v="1197"/>
    <n v="669"/>
    <n v="528"/>
    <n v="59"/>
    <n v="95"/>
    <n v="43"/>
    <n v="108"/>
    <n v="88"/>
    <n v="34"/>
    <n v="50"/>
    <n v="35"/>
    <n v="124"/>
    <n v="76"/>
    <n v="94"/>
    <n v="144"/>
    <n v="92"/>
    <n v="47"/>
    <n v="39"/>
    <n v="38"/>
    <n v="16"/>
    <n v="4"/>
  </r>
  <r>
    <s v="Amador County"/>
    <s v=" California"/>
    <n v="2012"/>
    <x v="166"/>
    <n v="37764"/>
    <n v="20542"/>
    <n v="17222"/>
    <n v="1359"/>
    <n v="1699"/>
    <n v="1850"/>
    <n v="2341"/>
    <n v="1623"/>
    <n v="1623"/>
    <n v="1812"/>
    <n v="2152"/>
    <n v="2303"/>
    <n v="3021"/>
    <n v="3285"/>
    <n v="3738"/>
    <n v="3096"/>
    <n v="2416"/>
    <n v="2114"/>
    <n v="1208"/>
    <n v="1170"/>
    <n v="944"/>
  </r>
  <r>
    <s v="Butte County"/>
    <s v=" California"/>
    <n v="2012"/>
    <x v="166"/>
    <n v="220101"/>
    <n v="108961"/>
    <n v="111140"/>
    <n v="12325"/>
    <n v="12105"/>
    <n v="13206"/>
    <n v="17167"/>
    <n v="24431"/>
    <n v="13866"/>
    <n v="12105"/>
    <n v="11005"/>
    <n v="12325"/>
    <n v="13426"/>
    <n v="14966"/>
    <n v="14966"/>
    <n v="13866"/>
    <n v="10124"/>
    <n v="7483"/>
    <n v="5942"/>
    <n v="5282"/>
    <n v="5282"/>
  </r>
  <r>
    <s v="Calaveras County"/>
    <s v=" California"/>
    <n v="2012"/>
    <x v="166"/>
    <n v="45507"/>
    <n v="22871"/>
    <n v="22636"/>
    <n v="1820"/>
    <n v="2320"/>
    <n v="2639"/>
    <n v="2912"/>
    <n v="2002"/>
    <n v="1774"/>
    <n v="1638"/>
    <n v="1638"/>
    <n v="2957"/>
    <n v="3367"/>
    <n v="4095"/>
    <n v="4277"/>
    <n v="4141"/>
    <n v="3458"/>
    <n v="2502"/>
    <n v="1683"/>
    <n v="1001"/>
    <n v="1137"/>
  </r>
  <r>
    <s v="Blaine County"/>
    <s v=" Idaho"/>
    <n v="2012"/>
    <x v="167"/>
    <n v="21329"/>
    <n v="11019"/>
    <n v="10310"/>
    <n v="1834"/>
    <n v="1791"/>
    <n v="1599"/>
    <n v="1791"/>
    <n v="1279"/>
    <n v="1365"/>
    <n v="1279"/>
    <n v="1258"/>
    <n v="1471"/>
    <n v="1365"/>
    <n v="1407"/>
    <n v="1151"/>
    <n v="1173"/>
    <n v="917"/>
    <n v="469"/>
    <n v="362"/>
    <n v="511"/>
    <n v="277"/>
  </r>
  <r>
    <s v="Contra Costa County"/>
    <s v=" California"/>
    <n v="2012"/>
    <x v="166"/>
    <n v="1052047"/>
    <n v="513441"/>
    <n v="538606"/>
    <n v="67331"/>
    <n v="72591"/>
    <n v="73643"/>
    <n v="73643"/>
    <n v="61018"/>
    <n v="64174"/>
    <n v="65226"/>
    <n v="70487"/>
    <n v="78903"/>
    <n v="83111"/>
    <n v="79955"/>
    <n v="69435"/>
    <n v="59966"/>
    <n v="42081"/>
    <n v="30509"/>
    <n v="23145"/>
    <n v="17884"/>
    <n v="19988"/>
  </r>
  <r>
    <s v="Del Norte County"/>
    <s v=" California"/>
    <n v="2012"/>
    <x v="166"/>
    <n v="28496"/>
    <n v="15677"/>
    <n v="12819"/>
    <n v="1709"/>
    <n v="1424"/>
    <n v="1823"/>
    <n v="1823"/>
    <n v="1994"/>
    <n v="1937"/>
    <n v="2137"/>
    <n v="1766"/>
    <n v="1709"/>
    <n v="2165"/>
    <n v="2279"/>
    <n v="1994"/>
    <n v="1681"/>
    <n v="1282"/>
    <n v="1111"/>
    <n v="626"/>
    <n v="569"/>
    <n v="484"/>
  </r>
  <r>
    <s v="El Dorado County"/>
    <s v=" California"/>
    <n v="2012"/>
    <x v="166"/>
    <n v="180441"/>
    <n v="90422"/>
    <n v="90019"/>
    <n v="9382"/>
    <n v="11006"/>
    <n v="12450"/>
    <n v="12450"/>
    <n v="9202"/>
    <n v="8661"/>
    <n v="8661"/>
    <n v="9924"/>
    <n v="12089"/>
    <n v="15337"/>
    <n v="16600"/>
    <n v="14435"/>
    <n v="13533"/>
    <n v="9743"/>
    <n v="5954"/>
    <n v="4511"/>
    <n v="3247"/>
    <n v="3247"/>
  </r>
  <r>
    <s v="Fresno County"/>
    <s v=" California"/>
    <n v="2012"/>
    <x v="166"/>
    <n v="930517"/>
    <n v="464903"/>
    <n v="465614"/>
    <n v="79093"/>
    <n v="75371"/>
    <n v="74441"/>
    <n v="79093"/>
    <n v="76302"/>
    <n v="70719"/>
    <n v="62344"/>
    <n v="58622"/>
    <n v="55831"/>
    <n v="58622"/>
    <n v="55831"/>
    <n v="48386"/>
    <n v="40942"/>
    <n v="28846"/>
    <n v="21401"/>
    <n v="16749"/>
    <n v="13957"/>
    <n v="13957"/>
  </r>
  <r>
    <s v="Glenn County"/>
    <s v=" California"/>
    <n v="2012"/>
    <x v="166"/>
    <n v="28078"/>
    <n v="14207"/>
    <n v="13871"/>
    <n v="2105"/>
    <n v="1796"/>
    <n v="2527"/>
    <n v="2077"/>
    <n v="1965"/>
    <n v="1740"/>
    <n v="1375"/>
    <n v="1628"/>
    <n v="1909"/>
    <n v="1937"/>
    <n v="2077"/>
    <n v="1628"/>
    <n v="1572"/>
    <n v="1179"/>
    <n v="842"/>
    <n v="561"/>
    <n v="561"/>
    <n v="561"/>
  </r>
  <r>
    <s v="Humboldt County"/>
    <s v=" California"/>
    <n v="2012"/>
    <x v="166"/>
    <n v="134317"/>
    <n v="67287"/>
    <n v="67030"/>
    <n v="7521"/>
    <n v="7387"/>
    <n v="7253"/>
    <n v="9670"/>
    <n v="12222"/>
    <n v="10073"/>
    <n v="9267"/>
    <n v="7924"/>
    <n v="7118"/>
    <n v="8596"/>
    <n v="9939"/>
    <n v="10879"/>
    <n v="8461"/>
    <n v="5641"/>
    <n v="4163"/>
    <n v="3089"/>
    <n v="2417"/>
    <n v="2552"/>
  </r>
  <r>
    <s v="Imperial County"/>
    <s v=" California"/>
    <n v="2012"/>
    <x v="166"/>
    <n v="173487"/>
    <n v="89318"/>
    <n v="84169"/>
    <n v="13878"/>
    <n v="13878"/>
    <n v="13878"/>
    <n v="14919"/>
    <n v="13531"/>
    <n v="12317"/>
    <n v="11450"/>
    <n v="10756"/>
    <n v="11797"/>
    <n v="11450"/>
    <n v="10929"/>
    <n v="9888"/>
    <n v="6765"/>
    <n v="5551"/>
    <n v="4337"/>
    <n v="3643"/>
    <n v="2775"/>
    <n v="2081"/>
  </r>
  <r>
    <s v="Inyo County"/>
    <s v=" California"/>
    <n v="2012"/>
    <x v="166"/>
    <n v="18474"/>
    <n v="9396"/>
    <n v="9078"/>
    <n v="1089"/>
    <n v="960"/>
    <n v="1126"/>
    <n v="1089"/>
    <n v="868"/>
    <n v="997"/>
    <n v="979"/>
    <n v="960"/>
    <n v="997"/>
    <n v="1422"/>
    <n v="1496"/>
    <n v="1607"/>
    <n v="1367"/>
    <n v="1053"/>
    <n v="738"/>
    <n v="665"/>
    <n v="535"/>
    <n v="535"/>
  </r>
  <r>
    <s v="Kern County"/>
    <s v=" California"/>
    <n v="2012"/>
    <x v="166"/>
    <n v="839153"/>
    <n v="432484"/>
    <n v="406669"/>
    <n v="73006"/>
    <n v="68810"/>
    <n v="67971"/>
    <n v="71328"/>
    <n v="66293"/>
    <n v="63775"/>
    <n v="57901"/>
    <n v="54544"/>
    <n v="53705"/>
    <n v="55384"/>
    <n v="52027"/>
    <n v="42796"/>
    <n v="34405"/>
    <n v="26013"/>
    <n v="18461"/>
    <n v="13426"/>
    <n v="10069"/>
    <n v="8391"/>
  </r>
  <r>
    <s v="Kings County"/>
    <s v=" California"/>
    <n v="2012"/>
    <x v="166"/>
    <n v="151982"/>
    <n v="85499"/>
    <n v="66483"/>
    <n v="12766"/>
    <n v="12158"/>
    <n v="10486"/>
    <n v="11398"/>
    <n v="13070"/>
    <n v="13070"/>
    <n v="12006"/>
    <n v="12310"/>
    <n v="9878"/>
    <n v="10638"/>
    <n v="9270"/>
    <n v="7295"/>
    <n v="5471"/>
    <n v="4103"/>
    <n v="2887"/>
    <n v="2127"/>
    <n v="1671"/>
    <n v="1367"/>
  </r>
  <r>
    <s v="Lake County"/>
    <s v=" California"/>
    <n v="2012"/>
    <x v="166"/>
    <n v="64360"/>
    <n v="32529"/>
    <n v="31831"/>
    <n v="3539"/>
    <n v="3732"/>
    <n v="3732"/>
    <n v="4119"/>
    <n v="3282"/>
    <n v="3346"/>
    <n v="3218"/>
    <n v="3861"/>
    <n v="3346"/>
    <n v="4569"/>
    <n v="5406"/>
    <n v="5213"/>
    <n v="5534"/>
    <n v="3732"/>
    <n v="2831"/>
    <n v="1673"/>
    <n v="1480"/>
    <n v="1609"/>
  </r>
  <r>
    <s v="Lassen County"/>
    <s v=" California"/>
    <n v="2012"/>
    <x v="166"/>
    <n v="34628"/>
    <n v="22681"/>
    <n v="11947"/>
    <n v="1558"/>
    <n v="1281"/>
    <n v="1800"/>
    <n v="1904"/>
    <n v="3255"/>
    <n v="3047"/>
    <n v="3358"/>
    <n v="2527"/>
    <n v="2943"/>
    <n v="2839"/>
    <n v="2562"/>
    <n v="2250"/>
    <n v="1835"/>
    <n v="1211"/>
    <n v="796"/>
    <n v="623"/>
    <n v="554"/>
    <n v="346"/>
  </r>
  <r>
    <s v="Los Angeles County"/>
    <s v=" California"/>
    <n v="2012"/>
    <x v="166"/>
    <n v="9840024"/>
    <n v="4852259"/>
    <n v="4987765"/>
    <n v="649441"/>
    <n v="629761"/>
    <n v="678961"/>
    <n v="747841"/>
    <n v="757681"/>
    <n v="767521"/>
    <n v="718321"/>
    <n v="708481"/>
    <n v="728161"/>
    <n v="698641"/>
    <n v="659281"/>
    <n v="560881"/>
    <n v="452641"/>
    <n v="324720"/>
    <n v="246000"/>
    <n v="196800"/>
    <n v="157440"/>
    <n v="157440"/>
  </r>
  <r>
    <s v="Madera County"/>
    <s v=" California"/>
    <n v="2012"/>
    <x v="166"/>
    <n v="150615"/>
    <n v="72557"/>
    <n v="78058"/>
    <n v="12049"/>
    <n v="11446"/>
    <n v="11898"/>
    <n v="11898"/>
    <n v="10844"/>
    <n v="10543"/>
    <n v="10091"/>
    <n v="9338"/>
    <n v="9789"/>
    <n v="9940"/>
    <n v="9338"/>
    <n v="8283"/>
    <n v="7530"/>
    <n v="6024"/>
    <n v="4066"/>
    <n v="3313"/>
    <n v="2108"/>
    <n v="1957"/>
  </r>
  <r>
    <s v="Marin County"/>
    <s v=" California"/>
    <n v="2012"/>
    <x v="166"/>
    <n v="252759"/>
    <n v="124430"/>
    <n v="128329"/>
    <n v="13901"/>
    <n v="14912"/>
    <n v="14660"/>
    <n v="13143"/>
    <n v="10363"/>
    <n v="11626"/>
    <n v="12890"/>
    <n v="16429"/>
    <n v="19967"/>
    <n v="20978"/>
    <n v="21231"/>
    <n v="20978"/>
    <n v="18956"/>
    <n v="14154"/>
    <n v="9352"/>
    <n v="7077"/>
    <n v="6066"/>
    <n v="6318"/>
  </r>
  <r>
    <s v="Mendocino County"/>
    <s v=" California"/>
    <n v="2012"/>
    <x v="166"/>
    <n v="87577"/>
    <n v="43930"/>
    <n v="43647"/>
    <n v="5254"/>
    <n v="5079"/>
    <n v="5517"/>
    <n v="5692"/>
    <n v="5167"/>
    <n v="4991"/>
    <n v="5167"/>
    <n v="4816"/>
    <n v="5429"/>
    <n v="5604"/>
    <n v="6743"/>
    <n v="7268"/>
    <n v="6918"/>
    <n v="4729"/>
    <n v="3065"/>
    <n v="2101"/>
    <n v="2101"/>
    <n v="1926"/>
  </r>
  <r>
    <s v="Merced County"/>
    <s v=" California"/>
    <n v="2012"/>
    <x v="166"/>
    <n v="256398"/>
    <n v="129131"/>
    <n v="127267"/>
    <n v="22050"/>
    <n v="21537"/>
    <n v="22563"/>
    <n v="24101"/>
    <n v="20511"/>
    <n v="18204"/>
    <n v="16922"/>
    <n v="16409"/>
    <n v="15896"/>
    <n v="16153"/>
    <n v="14871"/>
    <n v="12563"/>
    <n v="9999"/>
    <n v="7948"/>
    <n v="5640"/>
    <n v="4615"/>
    <n v="3333"/>
    <n v="2820"/>
  </r>
  <r>
    <s v="Modoc County"/>
    <s v=" California"/>
    <n v="2012"/>
    <x v="166"/>
    <n v="9545"/>
    <n v="4829"/>
    <n v="4716"/>
    <n v="477"/>
    <n v="458"/>
    <n v="715"/>
    <n v="582"/>
    <n v="448"/>
    <n v="400"/>
    <n v="448"/>
    <n v="467"/>
    <n v="505"/>
    <n v="763"/>
    <n v="754"/>
    <n v="859"/>
    <n v="715"/>
    <n v="734"/>
    <n v="419"/>
    <n v="400"/>
    <n v="152"/>
    <n v="219"/>
  </r>
  <r>
    <s v="Mono County"/>
    <s v=" California"/>
    <n v="2012"/>
    <x v="166"/>
    <n v="14181"/>
    <n v="7516"/>
    <n v="6665"/>
    <n v="879"/>
    <n v="808"/>
    <n v="992"/>
    <n v="779"/>
    <n v="1049"/>
    <n v="1162"/>
    <n v="964"/>
    <n v="935"/>
    <n v="1148"/>
    <n v="1035"/>
    <n v="1134"/>
    <n v="1006"/>
    <n v="935"/>
    <n v="680"/>
    <n v="226"/>
    <n v="226"/>
    <n v="70"/>
    <n v="141"/>
  </r>
  <r>
    <s v="Monterey County"/>
    <s v=" California"/>
    <n v="2012"/>
    <x v="166"/>
    <n v="416199"/>
    <n v="214090"/>
    <n v="202109"/>
    <n v="32879"/>
    <n v="31214"/>
    <n v="28301"/>
    <n v="32047"/>
    <n v="32879"/>
    <n v="32047"/>
    <n v="29966"/>
    <n v="28301"/>
    <n v="26636"/>
    <n v="26636"/>
    <n v="26636"/>
    <n v="22890"/>
    <n v="20393"/>
    <n v="12902"/>
    <n v="10404"/>
    <n v="8323"/>
    <n v="6242"/>
    <n v="7075"/>
  </r>
  <r>
    <s v="Napa County"/>
    <s v=" California"/>
    <n v="2012"/>
    <x v="166"/>
    <n v="136644"/>
    <n v="68206"/>
    <n v="68438"/>
    <n v="8061"/>
    <n v="8608"/>
    <n v="8881"/>
    <n v="9428"/>
    <n v="8608"/>
    <n v="8335"/>
    <n v="8335"/>
    <n v="8745"/>
    <n v="9018"/>
    <n v="9701"/>
    <n v="9975"/>
    <n v="9291"/>
    <n v="8608"/>
    <n v="6012"/>
    <n v="4645"/>
    <n v="3826"/>
    <n v="2869"/>
    <n v="3416"/>
  </r>
  <r>
    <s v="Nevada County"/>
    <s v=" California"/>
    <n v="2012"/>
    <x v="166"/>
    <n v="98521"/>
    <n v="48924"/>
    <n v="49597"/>
    <n v="4334"/>
    <n v="5024"/>
    <n v="5517"/>
    <n v="6108"/>
    <n v="4630"/>
    <n v="4531"/>
    <n v="4630"/>
    <n v="5221"/>
    <n v="5418"/>
    <n v="7192"/>
    <n v="8571"/>
    <n v="9359"/>
    <n v="8669"/>
    <n v="6206"/>
    <n v="4630"/>
    <n v="3152"/>
    <n v="2758"/>
    <n v="2660"/>
  </r>
  <r>
    <s v="Orange County"/>
    <s v=" California"/>
    <n v="2012"/>
    <x v="166"/>
    <n v="3021840"/>
    <n v="1495127"/>
    <n v="1526713"/>
    <n v="193397"/>
    <n v="199441"/>
    <n v="208506"/>
    <n v="223616"/>
    <n v="217572"/>
    <n v="217572"/>
    <n v="199441"/>
    <n v="214550"/>
    <n v="226638"/>
    <n v="229659"/>
    <n v="214550"/>
    <n v="178288"/>
    <n v="145048"/>
    <n v="108786"/>
    <n v="81589"/>
    <n v="63458"/>
    <n v="51371"/>
    <n v="51371"/>
  </r>
  <r>
    <s v="Placer County"/>
    <s v=" California"/>
    <n v="2012"/>
    <x v="166"/>
    <n v="350074"/>
    <n v="170983"/>
    <n v="179091"/>
    <n v="20654"/>
    <n v="23805"/>
    <n v="24855"/>
    <n v="24155"/>
    <n v="18553"/>
    <n v="19254"/>
    <n v="19604"/>
    <n v="22404"/>
    <n v="24505"/>
    <n v="27305"/>
    <n v="25905"/>
    <n v="23104"/>
    <n v="21004"/>
    <n v="17153"/>
    <n v="12602"/>
    <n v="10152"/>
    <n v="7351"/>
    <n v="7001"/>
  </r>
  <r>
    <s v="Plumas County"/>
    <s v=" California"/>
    <n v="2012"/>
    <x v="166"/>
    <n v="19926"/>
    <n v="10031"/>
    <n v="9895"/>
    <n v="896"/>
    <n v="916"/>
    <n v="1135"/>
    <n v="1076"/>
    <n v="896"/>
    <n v="836"/>
    <n v="956"/>
    <n v="896"/>
    <n v="1175"/>
    <n v="1295"/>
    <n v="1753"/>
    <n v="2092"/>
    <n v="1693"/>
    <n v="1693"/>
    <n v="956"/>
    <n v="637"/>
    <n v="617"/>
    <n v="378"/>
  </r>
  <r>
    <s v="Riverside County"/>
    <s v=" California"/>
    <n v="2012"/>
    <x v="166"/>
    <n v="2192982"/>
    <n v="1091924"/>
    <n v="1101058"/>
    <n v="162280"/>
    <n v="166666"/>
    <n v="177631"/>
    <n v="184210"/>
    <n v="155701"/>
    <n v="144736"/>
    <n v="140350"/>
    <n v="144736"/>
    <n v="149122"/>
    <n v="151315"/>
    <n v="140350"/>
    <n v="116228"/>
    <n v="98684"/>
    <n v="78947"/>
    <n v="63596"/>
    <n v="50438"/>
    <n v="37280"/>
    <n v="30701"/>
  </r>
  <r>
    <s v="Sacramento County"/>
    <s v=" California"/>
    <n v="2012"/>
    <x v="166"/>
    <n v="1422348"/>
    <n v="696786"/>
    <n v="725562"/>
    <n v="100986"/>
    <n v="98142"/>
    <n v="99564"/>
    <n v="103831"/>
    <n v="103831"/>
    <n v="109520"/>
    <n v="99564"/>
    <n v="95297"/>
    <n v="96719"/>
    <n v="100986"/>
    <n v="98142"/>
    <n v="85340"/>
    <n v="71117"/>
    <n v="48359"/>
    <n v="36981"/>
    <n v="28446"/>
    <n v="24179"/>
    <n v="24179"/>
  </r>
  <r>
    <s v="San Benito County"/>
    <s v=" California"/>
    <n v="2012"/>
    <x v="166"/>
    <n v="55467"/>
    <n v="27693"/>
    <n v="27774"/>
    <n v="4049"/>
    <n v="4326"/>
    <n v="4659"/>
    <n v="4548"/>
    <n v="3605"/>
    <n v="3549"/>
    <n v="3549"/>
    <n v="3716"/>
    <n v="3827"/>
    <n v="4215"/>
    <n v="3938"/>
    <n v="3328"/>
    <n v="2606"/>
    <n v="1442"/>
    <n v="1719"/>
    <n v="998"/>
    <n v="721"/>
    <n v="665"/>
  </r>
  <r>
    <s v="San Bernardino County"/>
    <s v=" California"/>
    <n v="2012"/>
    <x v="166"/>
    <n v="2041029"/>
    <n v="1015499"/>
    <n v="1025530"/>
    <n v="159200"/>
    <n v="157159"/>
    <n v="169405"/>
    <n v="177569"/>
    <n v="163282"/>
    <n v="146954"/>
    <n v="136748"/>
    <n v="136748"/>
    <n v="136748"/>
    <n v="140831"/>
    <n v="134707"/>
    <n v="110215"/>
    <n v="87764"/>
    <n v="61230"/>
    <n v="44902"/>
    <n v="32656"/>
    <n v="24492"/>
    <n v="22451"/>
  </r>
  <r>
    <s v="San Diego County"/>
    <s v=" California"/>
    <n v="2012"/>
    <x v="166"/>
    <n v="3100500"/>
    <n v="1556457"/>
    <n v="1544043"/>
    <n v="204633"/>
    <n v="195331"/>
    <n v="195331"/>
    <n v="223236"/>
    <n v="269743"/>
    <n v="251140"/>
    <n v="223236"/>
    <n v="210834"/>
    <n v="210834"/>
    <n v="217035"/>
    <n v="210834"/>
    <n v="182929"/>
    <n v="148824"/>
    <n v="105417"/>
    <n v="77512"/>
    <n v="65110"/>
    <n v="52708"/>
    <n v="55809"/>
  </r>
  <r>
    <s v="San Francisco County"/>
    <s v=" California"/>
    <n v="2012"/>
    <x v="166"/>
    <n v="807755"/>
    <n v="409803"/>
    <n v="397952"/>
    <n v="35541"/>
    <n v="28271"/>
    <n v="26655"/>
    <n v="34733"/>
    <n v="57350"/>
    <n v="89660"/>
    <n v="81583"/>
    <n v="70274"/>
    <n v="63812"/>
    <n v="57350"/>
    <n v="54119"/>
    <n v="50080"/>
    <n v="46849"/>
    <n v="30694"/>
    <n v="25040"/>
    <n v="21809"/>
    <n v="16962"/>
    <n v="17770"/>
  </r>
  <r>
    <s v="San Joaquin County"/>
    <s v=" California"/>
    <n v="2012"/>
    <x v="166"/>
    <n v="687036"/>
    <n v="342120"/>
    <n v="344916"/>
    <n v="54275"/>
    <n v="54962"/>
    <n v="56336"/>
    <n v="57711"/>
    <n v="49466"/>
    <n v="46031"/>
    <n v="44657"/>
    <n v="44657"/>
    <n v="46031"/>
    <n v="46718"/>
    <n v="44657"/>
    <n v="39161"/>
    <n v="30229"/>
    <n v="21985"/>
    <n v="17175"/>
    <n v="13053"/>
    <n v="10305"/>
    <n v="10305"/>
  </r>
  <r>
    <s v="San Luis Obispo County"/>
    <s v=" California"/>
    <n v="2012"/>
    <x v="166"/>
    <n v="270121"/>
    <n v="138319"/>
    <n v="131802"/>
    <n v="13506"/>
    <n v="12965"/>
    <n v="14856"/>
    <n v="22149"/>
    <n v="28092"/>
    <n v="16747"/>
    <n v="14856"/>
    <n v="14046"/>
    <n v="15667"/>
    <n v="18638"/>
    <n v="20259"/>
    <n v="19718"/>
    <n v="17287"/>
    <n v="12425"/>
    <n v="9184"/>
    <n v="7293"/>
    <n v="5942"/>
    <n v="6753"/>
  </r>
  <r>
    <s v="San Mateo County"/>
    <s v=" California"/>
    <n v="2012"/>
    <x v="166"/>
    <n v="721183"/>
    <n v="354728"/>
    <n v="366455"/>
    <n v="46155"/>
    <n v="45434"/>
    <n v="41828"/>
    <n v="41107"/>
    <n v="40386"/>
    <n v="49040"/>
    <n v="51203"/>
    <n v="54088"/>
    <n v="54809"/>
    <n v="56252"/>
    <n v="54088"/>
    <n v="48319"/>
    <n v="41828"/>
    <n v="29568"/>
    <n v="20914"/>
    <n v="17308"/>
    <n v="14423"/>
    <n v="15144"/>
  </r>
  <r>
    <s v="Santa Barbara County"/>
    <s v=" California"/>
    <n v="2012"/>
    <x v="166"/>
    <n v="423594"/>
    <n v="212662"/>
    <n v="210932"/>
    <n v="27533"/>
    <n v="25839"/>
    <n v="26262"/>
    <n v="37699"/>
    <n v="44477"/>
    <n v="29651"/>
    <n v="26686"/>
    <n v="24992"/>
    <n v="25415"/>
    <n v="27110"/>
    <n v="27533"/>
    <n v="24144"/>
    <n v="20756"/>
    <n v="15249"/>
    <n v="11437"/>
    <n v="10166"/>
    <n v="7624"/>
    <n v="9742"/>
  </r>
  <r>
    <s v="Santa Clara County"/>
    <s v=" California"/>
    <n v="2012"/>
    <x v="166"/>
    <n v="1788393"/>
    <n v="898013"/>
    <n v="890380"/>
    <n v="125187"/>
    <n v="121610"/>
    <n v="114457"/>
    <n v="114457"/>
    <n v="114457"/>
    <n v="134129"/>
    <n v="137706"/>
    <n v="141283"/>
    <n v="137706"/>
    <n v="137706"/>
    <n v="125187"/>
    <n v="103726"/>
    <n v="84054"/>
    <n v="60805"/>
    <n v="46498"/>
    <n v="35767"/>
    <n v="28614"/>
    <n v="26825"/>
  </r>
  <r>
    <s v="Santa Cruz County"/>
    <s v=" California"/>
    <n v="2012"/>
    <x v="166"/>
    <n v="262340"/>
    <n v="130813"/>
    <n v="131527"/>
    <n v="14953"/>
    <n v="14691"/>
    <n v="15478"/>
    <n v="22298"/>
    <n v="25709"/>
    <n v="16527"/>
    <n v="16002"/>
    <n v="15215"/>
    <n v="17839"/>
    <n v="18363"/>
    <n v="19937"/>
    <n v="19937"/>
    <n v="15740"/>
    <n v="9706"/>
    <n v="6296"/>
    <n v="4722"/>
    <n v="4459"/>
    <n v="4459"/>
  </r>
  <r>
    <s v="Shasta County"/>
    <s v=" California"/>
    <n v="2012"/>
    <x v="166"/>
    <n v="177693"/>
    <n v="87442"/>
    <n v="90251"/>
    <n v="10306"/>
    <n v="10306"/>
    <n v="11727"/>
    <n v="12438"/>
    <n v="11194"/>
    <n v="10483"/>
    <n v="9417"/>
    <n v="9062"/>
    <n v="10839"/>
    <n v="12438"/>
    <n v="13682"/>
    <n v="13326"/>
    <n v="12260"/>
    <n v="9595"/>
    <n v="7285"/>
    <n v="4975"/>
    <n v="4442"/>
    <n v="4086"/>
  </r>
  <r>
    <s v="Siskiyou County"/>
    <s v=" California"/>
    <n v="2012"/>
    <x v="166"/>
    <n v="44673"/>
    <n v="22262"/>
    <n v="22411"/>
    <n v="2367"/>
    <n v="2635"/>
    <n v="2501"/>
    <n v="2769"/>
    <n v="2188"/>
    <n v="2188"/>
    <n v="2054"/>
    <n v="2233"/>
    <n v="2322"/>
    <n v="2993"/>
    <n v="3707"/>
    <n v="3886"/>
    <n v="3931"/>
    <n v="2814"/>
    <n v="2233"/>
    <n v="1563"/>
    <n v="1206"/>
    <n v="1072"/>
  </r>
  <r>
    <s v="Solano County"/>
    <s v=" California"/>
    <n v="2012"/>
    <x v="166"/>
    <n v="414209"/>
    <n v="206891"/>
    <n v="207318"/>
    <n v="26923"/>
    <n v="27752"/>
    <n v="28166"/>
    <n v="30237"/>
    <n v="29408"/>
    <n v="28580"/>
    <n v="26509"/>
    <n v="26923"/>
    <n v="27752"/>
    <n v="31479"/>
    <n v="31894"/>
    <n v="27337"/>
    <n v="24024"/>
    <n v="15739"/>
    <n v="10769"/>
    <n v="9112"/>
    <n v="6213"/>
    <n v="5798"/>
  </r>
  <r>
    <s v="Sonoma County"/>
    <s v=" California"/>
    <n v="2012"/>
    <x v="166"/>
    <n v="483456"/>
    <n v="237760"/>
    <n v="245696"/>
    <n v="28040"/>
    <n v="29490"/>
    <n v="29490"/>
    <n v="33358"/>
    <n v="32391"/>
    <n v="31424"/>
    <n v="29490"/>
    <n v="29974"/>
    <n v="30941"/>
    <n v="35292"/>
    <n v="37226"/>
    <n v="35775"/>
    <n v="32875"/>
    <n v="21755"/>
    <n v="14503"/>
    <n v="11602"/>
    <n v="9185"/>
    <n v="11602"/>
  </r>
  <r>
    <s v="Stanislaus County"/>
    <s v=" California"/>
    <n v="2012"/>
    <x v="166"/>
    <n v="515115"/>
    <n v="254802"/>
    <n v="260313"/>
    <n v="40178"/>
    <n v="38118"/>
    <n v="42754"/>
    <n v="42239"/>
    <n v="37603"/>
    <n v="36573"/>
    <n v="33997"/>
    <n v="32967"/>
    <n v="33997"/>
    <n v="35027"/>
    <n v="33482"/>
    <n v="29361"/>
    <n v="23180"/>
    <n v="16998"/>
    <n v="12877"/>
    <n v="9272"/>
    <n v="8241"/>
    <n v="7726"/>
  </r>
  <r>
    <s v="Sutter County"/>
    <s v=" California"/>
    <n v="2012"/>
    <x v="166"/>
    <n v="94615"/>
    <n v="47074"/>
    <n v="47541"/>
    <n v="7096"/>
    <n v="7569"/>
    <n v="6717"/>
    <n v="7285"/>
    <n v="6528"/>
    <n v="6528"/>
    <n v="6149"/>
    <n v="6149"/>
    <n v="5866"/>
    <n v="6433"/>
    <n v="6149"/>
    <n v="5109"/>
    <n v="4919"/>
    <n v="3595"/>
    <n v="3122"/>
    <n v="2270"/>
    <n v="1797"/>
    <n v="1324"/>
  </r>
  <r>
    <s v="Tehama County"/>
    <s v=" California"/>
    <n v="2012"/>
    <x v="166"/>
    <n v="63200"/>
    <n v="31428"/>
    <n v="31772"/>
    <n v="4297"/>
    <n v="4234"/>
    <n v="4550"/>
    <n v="4613"/>
    <n v="3665"/>
    <n v="3665"/>
    <n v="3476"/>
    <n v="3412"/>
    <n v="3918"/>
    <n v="4487"/>
    <n v="4550"/>
    <n v="4550"/>
    <n v="3665"/>
    <n v="3223"/>
    <n v="2528"/>
    <n v="2022"/>
    <n v="1200"/>
    <n v="1137"/>
  </r>
  <r>
    <s v="Tulare County"/>
    <s v=" California"/>
    <n v="2012"/>
    <x v="166"/>
    <n v="441877"/>
    <n v="221571"/>
    <n v="220306"/>
    <n v="41094"/>
    <n v="38001"/>
    <n v="40210"/>
    <n v="38443"/>
    <n v="32698"/>
    <n v="32257"/>
    <n v="29605"/>
    <n v="27838"/>
    <n v="26512"/>
    <n v="26954"/>
    <n v="25186"/>
    <n v="22093"/>
    <n v="18116"/>
    <n v="13698"/>
    <n v="9721"/>
    <n v="7511"/>
    <n v="5744"/>
    <n v="5302"/>
  </r>
  <r>
    <s v="Tuolumne County"/>
    <s v=" California"/>
    <n v="2012"/>
    <x v="166"/>
    <n v="55205"/>
    <n v="28964"/>
    <n v="26241"/>
    <n v="2429"/>
    <n v="2649"/>
    <n v="2594"/>
    <n v="3257"/>
    <n v="3036"/>
    <n v="3091"/>
    <n v="2815"/>
    <n v="2649"/>
    <n v="3257"/>
    <n v="3864"/>
    <n v="4802"/>
    <n v="4858"/>
    <n v="4471"/>
    <n v="3809"/>
    <n v="2484"/>
    <n v="2042"/>
    <n v="1545"/>
    <n v="1490"/>
  </r>
  <r>
    <s v="Ventura County"/>
    <s v=" California"/>
    <n v="2012"/>
    <x v="166"/>
    <n v="822794"/>
    <n v="408800"/>
    <n v="413994"/>
    <n v="55127"/>
    <n v="57595"/>
    <n v="58418"/>
    <n v="63355"/>
    <n v="56772"/>
    <n v="54304"/>
    <n v="51013"/>
    <n v="53481"/>
    <n v="57595"/>
    <n v="61709"/>
    <n v="60886"/>
    <n v="50190"/>
    <n v="43608"/>
    <n v="31266"/>
    <n v="20569"/>
    <n v="17278"/>
    <n v="13987"/>
    <n v="13987"/>
  </r>
  <r>
    <s v="Yolo County"/>
    <s v=" California"/>
    <n v="2012"/>
    <x v="166"/>
    <n v="200873"/>
    <n v="98020"/>
    <n v="102853"/>
    <n v="12454"/>
    <n v="12454"/>
    <n v="12253"/>
    <n v="19283"/>
    <n v="28122"/>
    <n v="14462"/>
    <n v="13257"/>
    <n v="12052"/>
    <n v="11851"/>
    <n v="12454"/>
    <n v="12253"/>
    <n v="10847"/>
    <n v="9240"/>
    <n v="6829"/>
    <n v="4017"/>
    <n v="3615"/>
    <n v="2812"/>
    <n v="3013"/>
  </r>
  <r>
    <s v="Yuba County"/>
    <s v=" California"/>
    <n v="2012"/>
    <x v="166"/>
    <n v="72244"/>
    <n v="36580"/>
    <n v="35664"/>
    <n v="6140"/>
    <n v="5707"/>
    <n v="5707"/>
    <n v="5418"/>
    <n v="5418"/>
    <n v="5562"/>
    <n v="5129"/>
    <n v="4262"/>
    <n v="4479"/>
    <n v="4768"/>
    <n v="4695"/>
    <n v="3828"/>
    <n v="3756"/>
    <n v="2311"/>
    <n v="1806"/>
    <n v="1083"/>
    <n v="1228"/>
    <n v="794"/>
  </r>
  <r>
    <s v="Adams County"/>
    <s v=" Colorado"/>
    <n v="2012"/>
    <x v="168"/>
    <n v="442996"/>
    <n v="222869"/>
    <n v="220127"/>
    <n v="37654"/>
    <n v="37211"/>
    <n v="32781"/>
    <n v="29680"/>
    <n v="30123"/>
    <n v="35882"/>
    <n v="36325"/>
    <n v="34110"/>
    <n v="31452"/>
    <n v="30123"/>
    <n v="27908"/>
    <n v="24364"/>
    <n v="17719"/>
    <n v="13289"/>
    <n v="8859"/>
    <n v="7087"/>
    <n v="4429"/>
    <n v="3986"/>
  </r>
  <r>
    <s v="Arapahoe County"/>
    <s v=" Colorado"/>
    <n v="2012"/>
    <x v="168"/>
    <n v="574357"/>
    <n v="281842"/>
    <n v="292515"/>
    <n v="40204"/>
    <n v="42502"/>
    <n v="39056"/>
    <n v="38481"/>
    <n v="35610"/>
    <n v="43076"/>
    <n v="41928"/>
    <n v="40779"/>
    <n v="41928"/>
    <n v="42502"/>
    <n v="42502"/>
    <n v="37333"/>
    <n v="30440"/>
    <n v="20102"/>
    <n v="12635"/>
    <n v="10338"/>
    <n v="7466"/>
    <n v="8040"/>
  </r>
  <r>
    <s v="Archuleta County"/>
    <s v=" Colorado"/>
    <n v="2012"/>
    <x v="168"/>
    <n v="12109"/>
    <n v="6290"/>
    <n v="5819"/>
    <n v="496"/>
    <n v="641"/>
    <n v="799"/>
    <n v="1029"/>
    <n v="472"/>
    <n v="326"/>
    <n v="302"/>
    <n v="653"/>
    <n v="799"/>
    <n v="932"/>
    <n v="1065"/>
    <n v="1186"/>
    <n v="1295"/>
    <n v="859"/>
    <n v="448"/>
    <n v="351"/>
    <n v="230"/>
    <n v="205"/>
  </r>
  <r>
    <s v="Baca County"/>
    <s v=" Colorado"/>
    <n v="2012"/>
    <x v="168"/>
    <n v="3783"/>
    <n v="1874"/>
    <n v="1909"/>
    <n v="249"/>
    <n v="177"/>
    <n v="245"/>
    <n v="238"/>
    <n v="102"/>
    <n v="181"/>
    <n v="177"/>
    <n v="166"/>
    <n v="238"/>
    <n v="238"/>
    <n v="291"/>
    <n v="230"/>
    <n v="317"/>
    <n v="238"/>
    <n v="192"/>
    <n v="177"/>
    <n v="105"/>
    <n v="223"/>
  </r>
  <r>
    <s v="Bent County"/>
    <s v=" Colorado"/>
    <n v="2012"/>
    <x v="168"/>
    <n v="6192"/>
    <n v="3997"/>
    <n v="2195"/>
    <n v="266"/>
    <n v="210"/>
    <n v="346"/>
    <n v="334"/>
    <n v="328"/>
    <n v="489"/>
    <n v="482"/>
    <n v="507"/>
    <n v="656"/>
    <n v="402"/>
    <n v="507"/>
    <n v="421"/>
    <n v="377"/>
    <n v="253"/>
    <n v="222"/>
    <n v="148"/>
    <n v="86"/>
    <n v="154"/>
  </r>
  <r>
    <s v="Boulder County"/>
    <s v=" Colorado"/>
    <n v="2012"/>
    <x v="168"/>
    <n v="297218"/>
    <n v="149296"/>
    <n v="147922"/>
    <n v="16346"/>
    <n v="17833"/>
    <n v="17833"/>
    <n v="23777"/>
    <n v="30910"/>
    <n v="19913"/>
    <n v="19319"/>
    <n v="20805"/>
    <n v="20508"/>
    <n v="21696"/>
    <n v="22291"/>
    <n v="20508"/>
    <n v="15158"/>
    <n v="10105"/>
    <n v="6836"/>
    <n v="5349"/>
    <n v="3566"/>
    <n v="4161"/>
  </r>
  <r>
    <s v="Broomfield County"/>
    <s v=" Colorado"/>
    <n v="2012"/>
    <x v="168"/>
    <n v="55913"/>
    <n v="27831"/>
    <n v="28082"/>
    <n v="3913"/>
    <n v="3969"/>
    <n v="4193"/>
    <n v="3466"/>
    <n v="3410"/>
    <n v="3522"/>
    <n v="4361"/>
    <n v="4361"/>
    <n v="4752"/>
    <n v="4361"/>
    <n v="3969"/>
    <n v="3913"/>
    <n v="2236"/>
    <n v="1789"/>
    <n v="1285"/>
    <n v="950"/>
    <n v="615"/>
    <n v="782"/>
  </r>
  <r>
    <s v="Chaffee County"/>
    <s v=" Colorado"/>
    <n v="2012"/>
    <x v="168"/>
    <n v="17879"/>
    <n v="9517"/>
    <n v="8362"/>
    <n v="750"/>
    <n v="858"/>
    <n v="804"/>
    <n v="804"/>
    <n v="858"/>
    <n v="1180"/>
    <n v="965"/>
    <n v="983"/>
    <n v="1162"/>
    <n v="1305"/>
    <n v="1483"/>
    <n v="1555"/>
    <n v="1501"/>
    <n v="1251"/>
    <n v="840"/>
    <n v="679"/>
    <n v="482"/>
    <n v="393"/>
  </r>
  <r>
    <s v="Clear Creek County"/>
    <s v=" Colorado"/>
    <n v="2012"/>
    <x v="168"/>
    <n v="9059"/>
    <n v="4804"/>
    <n v="4255"/>
    <n v="389"/>
    <n v="308"/>
    <n v="625"/>
    <n v="507"/>
    <n v="244"/>
    <n v="434"/>
    <n v="489"/>
    <n v="543"/>
    <n v="770"/>
    <n v="824"/>
    <n v="996"/>
    <n v="1087"/>
    <n v="688"/>
    <n v="489"/>
    <n v="298"/>
    <n v="72"/>
    <n v="144"/>
    <n v="126"/>
  </r>
  <r>
    <s v="Conejos County"/>
    <s v=" Colorado"/>
    <n v="2012"/>
    <x v="168"/>
    <n v="8241"/>
    <n v="4093"/>
    <n v="4148"/>
    <n v="618"/>
    <n v="667"/>
    <n v="626"/>
    <n v="601"/>
    <n v="519"/>
    <n v="387"/>
    <n v="403"/>
    <n v="461"/>
    <n v="428"/>
    <n v="560"/>
    <n v="601"/>
    <n v="684"/>
    <n v="395"/>
    <n v="329"/>
    <n v="370"/>
    <n v="263"/>
    <n v="189"/>
    <n v="140"/>
  </r>
  <r>
    <s v="Costilla County"/>
    <s v=" Colorado"/>
    <n v="2012"/>
    <x v="168"/>
    <n v="3556"/>
    <n v="1837"/>
    <n v="1719"/>
    <n v="124"/>
    <n v="206"/>
    <n v="202"/>
    <n v="348"/>
    <n v="156"/>
    <n v="96"/>
    <n v="96"/>
    <n v="163"/>
    <n v="220"/>
    <n v="220"/>
    <n v="288"/>
    <n v="316"/>
    <n v="266"/>
    <n v="216"/>
    <n v="288"/>
    <n v="128"/>
    <n v="110"/>
    <n v="96"/>
  </r>
  <r>
    <s v="Crowley County"/>
    <s v=" Colorado"/>
    <n v="2012"/>
    <x v="168"/>
    <n v="5747"/>
    <n v="4027"/>
    <n v="1720"/>
    <n v="212"/>
    <n v="195"/>
    <n v="229"/>
    <n v="373"/>
    <n v="448"/>
    <n v="339"/>
    <n v="609"/>
    <n v="614"/>
    <n v="482"/>
    <n v="517"/>
    <n v="436"/>
    <n v="298"/>
    <n v="350"/>
    <n v="183"/>
    <n v="178"/>
    <n v="120"/>
    <n v="74"/>
    <n v="63"/>
  </r>
  <r>
    <s v="Custer County"/>
    <s v=" Colorado"/>
    <n v="2012"/>
    <x v="168"/>
    <n v="4208"/>
    <n v="2270"/>
    <n v="1938"/>
    <n v="122"/>
    <n v="210"/>
    <n v="185"/>
    <n v="235"/>
    <n v="105"/>
    <n v="79"/>
    <n v="88"/>
    <n v="239"/>
    <n v="172"/>
    <n v="425"/>
    <n v="408"/>
    <n v="467"/>
    <n v="601"/>
    <n v="235"/>
    <n v="290"/>
    <n v="214"/>
    <n v="67"/>
    <n v="63"/>
  </r>
  <r>
    <s v="Delta County"/>
    <s v=" Colorado"/>
    <n v="2012"/>
    <x v="168"/>
    <n v="30710"/>
    <n v="15475"/>
    <n v="15235"/>
    <n v="1658"/>
    <n v="1781"/>
    <n v="1873"/>
    <n v="1934"/>
    <n v="1412"/>
    <n v="1535"/>
    <n v="1596"/>
    <n v="1504"/>
    <n v="1750"/>
    <n v="2118"/>
    <n v="2395"/>
    <n v="2211"/>
    <n v="2456"/>
    <n v="2118"/>
    <n v="1535"/>
    <n v="1166"/>
    <n v="767"/>
    <n v="859"/>
  </r>
  <r>
    <s v="Denver County"/>
    <s v=" Colorado"/>
    <n v="2012"/>
    <x v="168"/>
    <n v="604356"/>
    <n v="302462"/>
    <n v="301894"/>
    <n v="44117"/>
    <n v="38074"/>
    <n v="30217"/>
    <n v="31426"/>
    <n v="46535"/>
    <n v="66479"/>
    <n v="58622"/>
    <n v="48952"/>
    <n v="41700"/>
    <n v="36865"/>
    <n v="35657"/>
    <n v="33239"/>
    <n v="29009"/>
    <n v="19339"/>
    <n v="13295"/>
    <n v="10274"/>
    <n v="9065"/>
    <n v="10878"/>
  </r>
  <r>
    <s v="Dolores County"/>
    <s v=" Colorado"/>
    <n v="2012"/>
    <x v="168"/>
    <n v="1806"/>
    <n v="950"/>
    <n v="856"/>
    <n v="77"/>
    <n v="110"/>
    <n v="149"/>
    <n v="63"/>
    <n v="36"/>
    <n v="61"/>
    <n v="117"/>
    <n v="124"/>
    <n v="119"/>
    <n v="102"/>
    <n v="130"/>
    <n v="184"/>
    <n v="101"/>
    <n v="162"/>
    <n v="101"/>
    <n v="39"/>
    <n v="45"/>
    <n v="79"/>
  </r>
  <r>
    <s v="Douglas County"/>
    <s v=" Colorado"/>
    <n v="2012"/>
    <x v="168"/>
    <n v="286883"/>
    <n v="142045"/>
    <n v="144838"/>
    <n v="21516"/>
    <n v="25532"/>
    <n v="25819"/>
    <n v="19221"/>
    <n v="10327"/>
    <n v="14057"/>
    <n v="19508"/>
    <n v="24671"/>
    <n v="27253"/>
    <n v="25245"/>
    <n v="21803"/>
    <n v="17786"/>
    <n v="13196"/>
    <n v="8606"/>
    <n v="5163"/>
    <n v="3729"/>
    <n v="2295"/>
    <n v="1434"/>
  </r>
  <r>
    <s v="Elbert County"/>
    <s v=" Colorado"/>
    <n v="2012"/>
    <x v="168"/>
    <n v="23058"/>
    <n v="11525"/>
    <n v="11533"/>
    <n v="1083"/>
    <n v="1775"/>
    <n v="1775"/>
    <n v="1752"/>
    <n v="830"/>
    <n v="691"/>
    <n v="968"/>
    <n v="1637"/>
    <n v="1591"/>
    <n v="2421"/>
    <n v="2559"/>
    <n v="2121"/>
    <n v="1614"/>
    <n v="899"/>
    <n v="668"/>
    <n v="299"/>
    <n v="230"/>
    <n v="184"/>
  </r>
  <r>
    <s v="El Paso County"/>
    <s v=" Colorado"/>
    <n v="2012"/>
    <x v="168"/>
    <n v="622816"/>
    <n v="310786"/>
    <n v="312030"/>
    <n v="44842"/>
    <n v="46711"/>
    <n v="43597"/>
    <n v="46088"/>
    <n v="49202"/>
    <n v="46711"/>
    <n v="41728"/>
    <n v="39237"/>
    <n v="42974"/>
    <n v="46711"/>
    <n v="45465"/>
    <n v="36746"/>
    <n v="31763"/>
    <n v="21175"/>
    <n v="14947"/>
    <n v="11210"/>
    <n v="8096"/>
    <n v="7473"/>
  </r>
  <r>
    <s v="Fremont County"/>
    <s v=" Colorado"/>
    <n v="2012"/>
    <x v="168"/>
    <n v="47006"/>
    <n v="27576"/>
    <n v="19430"/>
    <n v="2068"/>
    <n v="1880"/>
    <n v="2162"/>
    <n v="2162"/>
    <n v="2538"/>
    <n v="3572"/>
    <n v="3948"/>
    <n v="3102"/>
    <n v="3055"/>
    <n v="3713"/>
    <n v="3619"/>
    <n v="3337"/>
    <n v="3431"/>
    <n v="2726"/>
    <n v="1927"/>
    <n v="1457"/>
    <n v="1269"/>
    <n v="940"/>
  </r>
  <r>
    <s v="Garfield County"/>
    <s v=" Colorado"/>
    <n v="2012"/>
    <x v="168"/>
    <n v="56330"/>
    <n v="29111"/>
    <n v="27219"/>
    <n v="4450"/>
    <n v="4281"/>
    <n v="4055"/>
    <n v="3605"/>
    <n v="3379"/>
    <n v="4393"/>
    <n v="4224"/>
    <n v="4393"/>
    <n v="4055"/>
    <n v="4055"/>
    <n v="4112"/>
    <n v="3886"/>
    <n v="2703"/>
    <n v="1633"/>
    <n v="1182"/>
    <n v="788"/>
    <n v="619"/>
    <n v="506"/>
  </r>
  <r>
    <s v="Gilpin County"/>
    <s v=" Colorado"/>
    <n v="2012"/>
    <x v="168"/>
    <n v="5358"/>
    <n v="2816"/>
    <n v="2542"/>
    <n v="241"/>
    <n v="235"/>
    <n v="294"/>
    <n v="278"/>
    <n v="150"/>
    <n v="182"/>
    <n v="326"/>
    <n v="509"/>
    <n v="509"/>
    <n v="428"/>
    <n v="675"/>
    <n v="530"/>
    <n v="439"/>
    <n v="326"/>
    <n v="101"/>
    <n v="69"/>
    <n v="53"/>
    <n v="10"/>
  </r>
  <r>
    <s v="Grand County"/>
    <s v=" Colorado"/>
    <n v="2012"/>
    <x v="168"/>
    <n v="14608"/>
    <n v="7806"/>
    <n v="6802"/>
    <n v="759"/>
    <n v="657"/>
    <n v="1080"/>
    <n v="818"/>
    <n v="525"/>
    <n v="1095"/>
    <n v="1139"/>
    <n v="920"/>
    <n v="1037"/>
    <n v="1168"/>
    <n v="1446"/>
    <n v="1154"/>
    <n v="1285"/>
    <n v="642"/>
    <n v="379"/>
    <n v="189"/>
    <n v="277"/>
    <n v="14"/>
  </r>
  <r>
    <s v="Gunnison County"/>
    <s v=" Colorado"/>
    <n v="2012"/>
    <x v="168"/>
    <n v="15385"/>
    <n v="8343"/>
    <n v="7042"/>
    <n v="876"/>
    <n v="923"/>
    <n v="538"/>
    <n v="1615"/>
    <n v="1723"/>
    <n v="1153"/>
    <n v="1123"/>
    <n v="984"/>
    <n v="1138"/>
    <n v="907"/>
    <n v="1061"/>
    <n v="1153"/>
    <n v="815"/>
    <n v="569"/>
    <n v="323"/>
    <n v="200"/>
    <n v="153"/>
    <n v="123"/>
  </r>
  <r>
    <s v="Hinsdale County"/>
    <s v=" Colorado"/>
    <n v="2012"/>
    <x v="168"/>
    <n v="790"/>
    <n v="357"/>
    <n v="433"/>
    <n v="67"/>
    <n v="14"/>
    <n v="7"/>
    <n v="0"/>
    <n v="8"/>
    <n v="36"/>
    <n v="63"/>
    <n v="0"/>
    <n v="14"/>
    <n v="44"/>
    <n v="104"/>
    <n v="104"/>
    <n v="85"/>
    <n v="102"/>
    <n v="40"/>
    <n v="59"/>
    <n v="15"/>
    <n v="22"/>
  </r>
  <r>
    <s v="Jackson County"/>
    <s v=" Colorado"/>
    <n v="2012"/>
    <x v="168"/>
    <n v="1397"/>
    <n v="749"/>
    <n v="648"/>
    <n v="53"/>
    <n v="108"/>
    <n v="86"/>
    <n v="58"/>
    <n v="30"/>
    <n v="83"/>
    <n v="64"/>
    <n v="82"/>
    <n v="74"/>
    <n v="149"/>
    <n v="142"/>
    <n v="99"/>
    <n v="71"/>
    <n v="107"/>
    <n v="85"/>
    <n v="58"/>
    <n v="22"/>
    <n v="19"/>
  </r>
  <r>
    <s v="Jefferson County"/>
    <s v=" Colorado"/>
    <n v="2012"/>
    <x v="168"/>
    <n v="536095"/>
    <n v="266072"/>
    <n v="270023"/>
    <n v="30021"/>
    <n v="31629"/>
    <n v="34846"/>
    <n v="34846"/>
    <n v="32165"/>
    <n v="33773"/>
    <n v="32701"/>
    <n v="35382"/>
    <n v="36990"/>
    <n v="43959"/>
    <n v="46104"/>
    <n v="40743"/>
    <n v="33773"/>
    <n v="22515"/>
    <n v="15546"/>
    <n v="11794"/>
    <n v="9649"/>
    <n v="8577"/>
  </r>
  <r>
    <s v="Kiowa County"/>
    <s v=" Colorado"/>
    <n v="2012"/>
    <x v="168"/>
    <n v="1393"/>
    <n v="673"/>
    <n v="720"/>
    <n v="82"/>
    <n v="96"/>
    <n v="129"/>
    <n v="137"/>
    <n v="69"/>
    <n v="61"/>
    <n v="44"/>
    <n v="73"/>
    <n v="84"/>
    <n v="132"/>
    <n v="105"/>
    <n v="69"/>
    <n v="78"/>
    <n v="72"/>
    <n v="65"/>
    <n v="30"/>
    <n v="25"/>
    <n v="34"/>
  </r>
  <r>
    <s v="Kit Carson County"/>
    <s v=" Colorado"/>
    <n v="2012"/>
    <x v="168"/>
    <n v="8210"/>
    <n v="4691"/>
    <n v="3519"/>
    <n v="451"/>
    <n v="525"/>
    <n v="492"/>
    <n v="582"/>
    <n v="467"/>
    <n v="533"/>
    <n v="558"/>
    <n v="607"/>
    <n v="426"/>
    <n v="689"/>
    <n v="582"/>
    <n v="476"/>
    <n v="467"/>
    <n v="426"/>
    <n v="287"/>
    <n v="262"/>
    <n v="164"/>
    <n v="188"/>
  </r>
  <r>
    <s v="La Plata County"/>
    <s v=" Colorado"/>
    <n v="2012"/>
    <x v="168"/>
    <n v="51443"/>
    <n v="26134"/>
    <n v="25309"/>
    <n v="2829"/>
    <n v="2777"/>
    <n v="2932"/>
    <n v="3806"/>
    <n v="4218"/>
    <n v="3549"/>
    <n v="3446"/>
    <n v="3446"/>
    <n v="2983"/>
    <n v="3755"/>
    <n v="4218"/>
    <n v="4166"/>
    <n v="3292"/>
    <n v="2212"/>
    <n v="1491"/>
    <n v="977"/>
    <n v="720"/>
    <n v="668"/>
  </r>
  <r>
    <s v="Larimer County"/>
    <s v=" Colorado"/>
    <n v="2012"/>
    <x v="168"/>
    <n v="300870"/>
    <n v="149595"/>
    <n v="151275"/>
    <n v="17149"/>
    <n v="18052"/>
    <n v="17751"/>
    <n v="22866"/>
    <n v="31290"/>
    <n v="21963"/>
    <n v="19857"/>
    <n v="18052"/>
    <n v="18653"/>
    <n v="20158"/>
    <n v="21963"/>
    <n v="20158"/>
    <n v="16848"/>
    <n v="12034"/>
    <n v="8424"/>
    <n v="6017"/>
    <n v="4813"/>
    <n v="5114"/>
  </r>
  <r>
    <s v="Lincoln County"/>
    <s v=" Colorado"/>
    <n v="2012"/>
    <x v="168"/>
    <n v="5443"/>
    <n v="3197"/>
    <n v="2246"/>
    <n v="255"/>
    <n v="266"/>
    <n v="244"/>
    <n v="266"/>
    <n v="408"/>
    <n v="457"/>
    <n v="397"/>
    <n v="495"/>
    <n v="337"/>
    <n v="304"/>
    <n v="484"/>
    <n v="326"/>
    <n v="272"/>
    <n v="195"/>
    <n v="239"/>
    <n v="185"/>
    <n v="152"/>
    <n v="146"/>
  </r>
  <r>
    <s v="Logan County"/>
    <s v=" Colorado"/>
    <n v="2012"/>
    <x v="168"/>
    <n v="22541"/>
    <n v="12339"/>
    <n v="10202"/>
    <n v="1149"/>
    <n v="1442"/>
    <n v="1104"/>
    <n v="2006"/>
    <n v="1938"/>
    <n v="1555"/>
    <n v="1329"/>
    <n v="1420"/>
    <n v="1420"/>
    <n v="1668"/>
    <n v="1735"/>
    <n v="1307"/>
    <n v="1217"/>
    <n v="924"/>
    <n v="653"/>
    <n v="586"/>
    <n v="495"/>
    <n v="608"/>
  </r>
  <r>
    <s v="Mesa County"/>
    <s v=" Colorado"/>
    <n v="2012"/>
    <x v="168"/>
    <n v="146562"/>
    <n v="73060"/>
    <n v="73502"/>
    <n v="9819"/>
    <n v="9819"/>
    <n v="8940"/>
    <n v="10259"/>
    <n v="10259"/>
    <n v="10112"/>
    <n v="9086"/>
    <n v="8647"/>
    <n v="8060"/>
    <n v="9819"/>
    <n v="10845"/>
    <n v="10405"/>
    <n v="8500"/>
    <n v="6448"/>
    <n v="5276"/>
    <n v="4103"/>
    <n v="3224"/>
    <n v="3077"/>
  </r>
  <r>
    <s v="Mineral County"/>
    <s v=" Colorado"/>
    <n v="2012"/>
    <x v="168"/>
    <n v="702"/>
    <n v="327"/>
    <n v="375"/>
    <n v="7"/>
    <n v="0"/>
    <n v="14"/>
    <n v="7"/>
    <n v="51"/>
    <n v="19"/>
    <n v="11"/>
    <n v="28"/>
    <n v="7"/>
    <n v="32"/>
    <n v="77"/>
    <n v="89"/>
    <n v="113"/>
    <n v="65"/>
    <n v="105"/>
    <n v="32"/>
    <n v="14"/>
    <n v="25"/>
  </r>
  <r>
    <s v="Moffat County"/>
    <s v=" Colorado"/>
    <n v="2012"/>
    <x v="168"/>
    <n v="13547"/>
    <n v="7017"/>
    <n v="6530"/>
    <n v="1043"/>
    <n v="1137"/>
    <n v="799"/>
    <n v="1002"/>
    <n v="812"/>
    <n v="853"/>
    <n v="961"/>
    <n v="636"/>
    <n v="907"/>
    <n v="961"/>
    <n v="1151"/>
    <n v="961"/>
    <n v="812"/>
    <n v="460"/>
    <n v="379"/>
    <n v="270"/>
    <n v="203"/>
    <n v="149"/>
  </r>
  <r>
    <s v="Montezuma County"/>
    <s v=" Colorado"/>
    <n v="2012"/>
    <x v="168"/>
    <n v="25424"/>
    <n v="12481"/>
    <n v="12943"/>
    <n v="1576"/>
    <n v="1550"/>
    <n v="1728"/>
    <n v="1550"/>
    <n v="1296"/>
    <n v="1322"/>
    <n v="1347"/>
    <n v="1372"/>
    <n v="1652"/>
    <n v="1677"/>
    <n v="2084"/>
    <n v="2161"/>
    <n v="1855"/>
    <n v="1474"/>
    <n v="889"/>
    <n v="788"/>
    <n v="610"/>
    <n v="457"/>
  </r>
  <r>
    <s v="Montrose County"/>
    <s v=" Colorado"/>
    <n v="2012"/>
    <x v="168"/>
    <n v="40994"/>
    <n v="20134"/>
    <n v="20860"/>
    <n v="2541"/>
    <n v="3033"/>
    <n v="2664"/>
    <n v="2459"/>
    <n v="1926"/>
    <n v="2213"/>
    <n v="2172"/>
    <n v="2172"/>
    <n v="2623"/>
    <n v="2828"/>
    <n v="3115"/>
    <n v="2910"/>
    <n v="2869"/>
    <n v="2295"/>
    <n v="1844"/>
    <n v="1516"/>
    <n v="901"/>
    <n v="860"/>
  </r>
  <r>
    <s v="Morgan County"/>
    <s v=" Colorado"/>
    <n v="2012"/>
    <x v="168"/>
    <n v="28200"/>
    <n v="14061"/>
    <n v="14139"/>
    <n v="2115"/>
    <n v="2171"/>
    <n v="2143"/>
    <n v="2086"/>
    <n v="1720"/>
    <n v="1917"/>
    <n v="1635"/>
    <n v="1663"/>
    <n v="1776"/>
    <n v="1917"/>
    <n v="2030"/>
    <n v="1663"/>
    <n v="1353"/>
    <n v="1071"/>
    <n v="902"/>
    <n v="507"/>
    <n v="733"/>
    <n v="789"/>
  </r>
  <r>
    <s v="Otero County"/>
    <s v=" Colorado"/>
    <n v="2012"/>
    <x v="168"/>
    <n v="18791"/>
    <n v="9327"/>
    <n v="9464"/>
    <n v="1183"/>
    <n v="1446"/>
    <n v="1127"/>
    <n v="1428"/>
    <n v="1033"/>
    <n v="958"/>
    <n v="1014"/>
    <n v="1071"/>
    <n v="977"/>
    <n v="1240"/>
    <n v="1352"/>
    <n v="1352"/>
    <n v="1165"/>
    <n v="751"/>
    <n v="1014"/>
    <n v="582"/>
    <n v="582"/>
    <n v="507"/>
  </r>
  <r>
    <s v="Ouray County"/>
    <s v=" Colorado"/>
    <n v="2012"/>
    <x v="168"/>
    <n v="4445"/>
    <n v="2259"/>
    <n v="2186"/>
    <n v="168"/>
    <n v="142"/>
    <n v="195"/>
    <n v="262"/>
    <n v="93"/>
    <n v="173"/>
    <n v="151"/>
    <n v="253"/>
    <n v="235"/>
    <n v="364"/>
    <n v="453"/>
    <n v="462"/>
    <n v="440"/>
    <n v="613"/>
    <n v="231"/>
    <n v="115"/>
    <n v="57"/>
    <n v="35"/>
  </r>
  <r>
    <s v="Hale County"/>
    <s v=" Alabama"/>
    <n v="2012"/>
    <x v="156"/>
    <n v="16168"/>
    <n v="8412"/>
    <n v="7756"/>
    <n v="727"/>
    <n v="873"/>
    <n v="856"/>
    <n v="921"/>
    <n v="501"/>
    <n v="614"/>
    <n v="727"/>
    <n v="824"/>
    <n v="1487"/>
    <n v="1519"/>
    <n v="1988"/>
    <n v="1632"/>
    <n v="1535"/>
    <n v="937"/>
    <n v="517"/>
    <n v="242"/>
    <n v="80"/>
    <n v="145"/>
  </r>
  <r>
    <s v="Pitkin County"/>
    <s v=" Colorado"/>
    <n v="2012"/>
    <x v="168"/>
    <n v="17000"/>
    <n v="8993"/>
    <n v="8007"/>
    <n v="816"/>
    <n v="748"/>
    <n v="850"/>
    <n v="799"/>
    <n v="680"/>
    <n v="1649"/>
    <n v="935"/>
    <n v="1020"/>
    <n v="1632"/>
    <n v="1343"/>
    <n v="1683"/>
    <n v="1428"/>
    <n v="1275"/>
    <n v="952"/>
    <n v="561"/>
    <n v="442"/>
    <n v="102"/>
    <n v="68"/>
  </r>
  <r>
    <s v="Prowers County"/>
    <s v=" Colorado"/>
    <n v="2012"/>
    <x v="168"/>
    <n v="12539"/>
    <n v="6210"/>
    <n v="6329"/>
    <n v="965"/>
    <n v="789"/>
    <n v="1078"/>
    <n v="1015"/>
    <n v="777"/>
    <n v="677"/>
    <n v="652"/>
    <n v="639"/>
    <n v="777"/>
    <n v="865"/>
    <n v="902"/>
    <n v="802"/>
    <n v="752"/>
    <n v="451"/>
    <n v="476"/>
    <n v="363"/>
    <n v="238"/>
    <n v="288"/>
  </r>
  <r>
    <s v="Pueblo County"/>
    <s v=" Colorado"/>
    <n v="2012"/>
    <x v="168"/>
    <n v="159072"/>
    <n v="78226"/>
    <n v="80846"/>
    <n v="10339"/>
    <n v="10498"/>
    <n v="11135"/>
    <n v="11453"/>
    <n v="10180"/>
    <n v="9544"/>
    <n v="9544"/>
    <n v="9385"/>
    <n v="9544"/>
    <n v="10816"/>
    <n v="11294"/>
    <n v="10657"/>
    <n v="9862"/>
    <n v="6999"/>
    <n v="5726"/>
    <n v="4772"/>
    <n v="3976"/>
    <n v="3181"/>
  </r>
  <r>
    <s v="Sullivan County"/>
    <s v=" Missouri"/>
    <n v="2012"/>
    <x v="169"/>
    <n v="6728"/>
    <n v="3480"/>
    <n v="3248"/>
    <n v="497"/>
    <n v="457"/>
    <n v="423"/>
    <n v="470"/>
    <n v="470"/>
    <n v="430"/>
    <n v="444"/>
    <n v="390"/>
    <n v="417"/>
    <n v="504"/>
    <n v="558"/>
    <n v="450"/>
    <n v="363"/>
    <n v="248"/>
    <n v="235"/>
    <n v="154"/>
    <n v="114"/>
    <n v="80"/>
  </r>
  <r>
    <s v="Routt County"/>
    <s v=" Colorado"/>
    <n v="2012"/>
    <x v="168"/>
    <n v="23385"/>
    <n v="12354"/>
    <n v="11031"/>
    <n v="1216"/>
    <n v="1262"/>
    <n v="1426"/>
    <n v="1543"/>
    <n v="1543"/>
    <n v="1707"/>
    <n v="1543"/>
    <n v="1683"/>
    <n v="1777"/>
    <n v="2057"/>
    <n v="2104"/>
    <n v="1940"/>
    <n v="1636"/>
    <n v="818"/>
    <n v="537"/>
    <n v="304"/>
    <n v="233"/>
    <n v="93"/>
  </r>
  <r>
    <s v="Saguache County"/>
    <s v=" Colorado"/>
    <n v="2012"/>
    <x v="168"/>
    <n v="6189"/>
    <n v="3159"/>
    <n v="3030"/>
    <n v="414"/>
    <n v="389"/>
    <n v="365"/>
    <n v="383"/>
    <n v="377"/>
    <n v="297"/>
    <n v="235"/>
    <n v="309"/>
    <n v="433"/>
    <n v="476"/>
    <n v="482"/>
    <n v="550"/>
    <n v="587"/>
    <n v="389"/>
    <n v="198"/>
    <n v="160"/>
    <n v="55"/>
    <n v="86"/>
  </r>
  <r>
    <s v="San Juan County"/>
    <s v=" Colorado"/>
    <n v="2012"/>
    <x v="168"/>
    <n v="747"/>
    <n v="456"/>
    <n v="291"/>
    <n v="29"/>
    <n v="9"/>
    <n v="11"/>
    <n v="30"/>
    <n v="85"/>
    <n v="112"/>
    <n v="82"/>
    <n v="30"/>
    <n v="38"/>
    <n v="67"/>
    <n v="47"/>
    <n v="21"/>
    <n v="67"/>
    <n v="44"/>
    <n v="29"/>
    <n v="20"/>
    <n v="8"/>
    <n v="8"/>
  </r>
  <r>
    <s v="San Miguel County"/>
    <s v=" Colorado"/>
    <n v="2012"/>
    <x v="168"/>
    <n v="7432"/>
    <n v="3934"/>
    <n v="3498"/>
    <n v="438"/>
    <n v="497"/>
    <n v="327"/>
    <n v="304"/>
    <n v="408"/>
    <n v="639"/>
    <n v="631"/>
    <n v="661"/>
    <n v="587"/>
    <n v="661"/>
    <n v="624"/>
    <n v="505"/>
    <n v="609"/>
    <n v="208"/>
    <n v="222"/>
    <n v="59"/>
    <n v="29"/>
    <n v="7"/>
  </r>
  <r>
    <s v="Sedgwick County"/>
    <s v=" Colorado"/>
    <n v="2012"/>
    <x v="168"/>
    <n v="2389"/>
    <n v="1182"/>
    <n v="1207"/>
    <n v="129"/>
    <n v="129"/>
    <n v="162"/>
    <n v="150"/>
    <n v="124"/>
    <n v="90"/>
    <n v="105"/>
    <n v="93"/>
    <n v="121"/>
    <n v="164"/>
    <n v="224"/>
    <n v="157"/>
    <n v="191"/>
    <n v="150"/>
    <n v="109"/>
    <n v="119"/>
    <n v="78"/>
    <n v="88"/>
  </r>
  <r>
    <s v="Summit County"/>
    <s v=" Colorado"/>
    <n v="2012"/>
    <x v="168"/>
    <n v="27753"/>
    <n v="15155"/>
    <n v="12598"/>
    <n v="1526"/>
    <n v="1332"/>
    <n v="1276"/>
    <n v="1082"/>
    <n v="2192"/>
    <n v="3108"/>
    <n v="2470"/>
    <n v="2581"/>
    <n v="2109"/>
    <n v="2025"/>
    <n v="2081"/>
    <n v="1970"/>
    <n v="1692"/>
    <n v="1137"/>
    <n v="693"/>
    <n v="333"/>
    <n v="55"/>
    <n v="83"/>
  </r>
  <r>
    <s v="Teller County"/>
    <s v=" Colorado"/>
    <n v="2012"/>
    <x v="168"/>
    <n v="23163"/>
    <n v="11955"/>
    <n v="11208"/>
    <n v="996"/>
    <n v="1181"/>
    <n v="1528"/>
    <n v="1436"/>
    <n v="833"/>
    <n v="857"/>
    <n v="972"/>
    <n v="972"/>
    <n v="1899"/>
    <n v="2177"/>
    <n v="2571"/>
    <n v="2316"/>
    <n v="2362"/>
    <n v="1598"/>
    <n v="602"/>
    <n v="370"/>
    <n v="324"/>
    <n v="185"/>
  </r>
  <r>
    <s v="Washington County"/>
    <s v=" Colorado"/>
    <n v="2012"/>
    <x v="168"/>
    <n v="4796"/>
    <n v="2493"/>
    <n v="2303"/>
    <n v="254"/>
    <n v="326"/>
    <n v="278"/>
    <n v="311"/>
    <n v="244"/>
    <n v="258"/>
    <n v="235"/>
    <n v="263"/>
    <n v="278"/>
    <n v="340"/>
    <n v="398"/>
    <n v="393"/>
    <n v="273"/>
    <n v="268"/>
    <n v="196"/>
    <n v="158"/>
    <n v="182"/>
    <n v="129"/>
  </r>
  <r>
    <s v="Weld County"/>
    <s v=" Colorado"/>
    <n v="2012"/>
    <x v="168"/>
    <n v="253552"/>
    <n v="127009"/>
    <n v="126543"/>
    <n v="20030"/>
    <n v="21044"/>
    <n v="18509"/>
    <n v="19269"/>
    <n v="19269"/>
    <n v="17495"/>
    <n v="17748"/>
    <n v="18002"/>
    <n v="16734"/>
    <n v="17241"/>
    <n v="16987"/>
    <n v="15213"/>
    <n v="11916"/>
    <n v="7860"/>
    <n v="6592"/>
    <n v="4056"/>
    <n v="3296"/>
    <n v="2789"/>
  </r>
  <r>
    <s v="Yuma County"/>
    <s v=" Colorado"/>
    <n v="2012"/>
    <x v="168"/>
    <n v="10032"/>
    <n v="4901"/>
    <n v="5131"/>
    <n v="792"/>
    <n v="772"/>
    <n v="642"/>
    <n v="561"/>
    <n v="551"/>
    <n v="591"/>
    <n v="782"/>
    <n v="742"/>
    <n v="401"/>
    <n v="601"/>
    <n v="682"/>
    <n v="752"/>
    <n v="541"/>
    <n v="351"/>
    <n v="471"/>
    <n v="361"/>
    <n v="260"/>
    <n v="170"/>
  </r>
  <r>
    <s v="Fairfield County"/>
    <s v=" Connecticut"/>
    <n v="2012"/>
    <x v="170"/>
    <n v="918892"/>
    <n v="446935"/>
    <n v="471957"/>
    <n v="56052"/>
    <n v="62484"/>
    <n v="66160"/>
    <n v="63403"/>
    <n v="49620"/>
    <n v="51457"/>
    <n v="54214"/>
    <n v="59727"/>
    <n v="71673"/>
    <n v="76268"/>
    <n v="71673"/>
    <n v="57890"/>
    <n v="49620"/>
    <n v="37674"/>
    <n v="25728"/>
    <n v="22053"/>
    <n v="20215"/>
    <n v="20215"/>
  </r>
  <r>
    <s v="Hartford County"/>
    <s v=" Connecticut"/>
    <n v="2012"/>
    <x v="170"/>
    <n v="893504"/>
    <n v="432005"/>
    <n v="461499"/>
    <n v="50036"/>
    <n v="57184"/>
    <n v="57184"/>
    <n v="61651"/>
    <n v="55397"/>
    <n v="56290"/>
    <n v="53610"/>
    <n v="55397"/>
    <n v="63438"/>
    <n v="70586"/>
    <n v="69693"/>
    <n v="59864"/>
    <n v="50929"/>
    <n v="37527"/>
    <n v="26805"/>
    <n v="23231"/>
    <n v="20550"/>
    <n v="22337"/>
  </r>
  <r>
    <s v="Litchfield County"/>
    <s v=" Connecticut"/>
    <n v="2012"/>
    <x v="170"/>
    <n v="189277"/>
    <n v="93098"/>
    <n v="96179"/>
    <n v="8896"/>
    <n v="10978"/>
    <n v="12492"/>
    <n v="12303"/>
    <n v="8896"/>
    <n v="8517"/>
    <n v="8896"/>
    <n v="11167"/>
    <n v="14195"/>
    <n v="16845"/>
    <n v="17224"/>
    <n v="15709"/>
    <n v="12681"/>
    <n v="9463"/>
    <n v="6624"/>
    <n v="5678"/>
    <n v="4164"/>
    <n v="4542"/>
  </r>
  <r>
    <s v="Middlesex County"/>
    <s v=" Connecticut"/>
    <n v="2012"/>
    <x v="170"/>
    <n v="165639"/>
    <n v="80893"/>
    <n v="84746"/>
    <n v="8116"/>
    <n v="9441"/>
    <n v="10435"/>
    <n v="10932"/>
    <n v="8778"/>
    <n v="8778"/>
    <n v="8613"/>
    <n v="9938"/>
    <n v="13251"/>
    <n v="13913"/>
    <n v="14079"/>
    <n v="12091"/>
    <n v="11263"/>
    <n v="7950"/>
    <n v="5631"/>
    <n v="4637"/>
    <n v="3478"/>
    <n v="4140"/>
  </r>
  <r>
    <s v="New Haven County"/>
    <s v=" Connecticut"/>
    <n v="2012"/>
    <x v="170"/>
    <n v="860995"/>
    <n v="414726"/>
    <n v="446269"/>
    <n v="48215"/>
    <n v="49937"/>
    <n v="56825"/>
    <n v="62852"/>
    <n v="58547"/>
    <n v="55964"/>
    <n v="52520"/>
    <n v="55103"/>
    <n v="59408"/>
    <n v="65435"/>
    <n v="65435"/>
    <n v="56825"/>
    <n v="49076"/>
    <n v="35300"/>
    <n v="26690"/>
    <n v="21524"/>
    <n v="18080"/>
    <n v="23246"/>
  </r>
  <r>
    <s v="New London County"/>
    <s v=" Connecticut"/>
    <n v="2012"/>
    <x v="170"/>
    <n v="273723"/>
    <n v="136457"/>
    <n v="137266"/>
    <n v="14781"/>
    <n v="15875"/>
    <n v="17244"/>
    <n v="18886"/>
    <n v="19434"/>
    <n v="16970"/>
    <n v="15602"/>
    <n v="16697"/>
    <n v="19434"/>
    <n v="22171"/>
    <n v="22171"/>
    <n v="18065"/>
    <n v="16970"/>
    <n v="12043"/>
    <n v="8485"/>
    <n v="6843"/>
    <n v="6569"/>
    <n v="5200"/>
  </r>
  <r>
    <s v="Tolland County"/>
    <s v=" Connecticut"/>
    <n v="2012"/>
    <x v="170"/>
    <n v="152137"/>
    <n v="76843"/>
    <n v="75294"/>
    <n v="6846"/>
    <n v="8367"/>
    <n v="9432"/>
    <n v="14757"/>
    <n v="16126"/>
    <n v="8063"/>
    <n v="7454"/>
    <n v="8063"/>
    <n v="11562"/>
    <n v="12475"/>
    <n v="12170"/>
    <n v="10041"/>
    <n v="8367"/>
    <n v="5933"/>
    <n v="4411"/>
    <n v="3194"/>
    <n v="2282"/>
    <n v="2586"/>
  </r>
  <r>
    <s v="Windham County"/>
    <s v=" Connecticut"/>
    <n v="2012"/>
    <x v="170"/>
    <n v="118046"/>
    <n v="58565"/>
    <n v="59481"/>
    <n v="6374"/>
    <n v="6846"/>
    <n v="8027"/>
    <n v="9325"/>
    <n v="8263"/>
    <n v="6964"/>
    <n v="6964"/>
    <n v="7318"/>
    <n v="8735"/>
    <n v="9679"/>
    <n v="9561"/>
    <n v="7791"/>
    <n v="6964"/>
    <n v="4603"/>
    <n v="3541"/>
    <n v="2478"/>
    <n v="2124"/>
    <n v="2478"/>
  </r>
  <r>
    <s v="Kent County"/>
    <s v=" Delaware"/>
    <n v="2012"/>
    <x v="171"/>
    <n v="162785"/>
    <n v="78526"/>
    <n v="84259"/>
    <n v="11232"/>
    <n v="11232"/>
    <n v="11232"/>
    <n v="12208"/>
    <n v="12534"/>
    <n v="10581"/>
    <n v="9604"/>
    <n v="9767"/>
    <n v="10906"/>
    <n v="11883"/>
    <n v="11232"/>
    <n v="9604"/>
    <n v="8953"/>
    <n v="7488"/>
    <n v="5534"/>
    <n v="4069"/>
    <n v="2767"/>
    <n v="2441"/>
  </r>
  <r>
    <s v="New Castle County"/>
    <s v=" Delaware"/>
    <n v="2012"/>
    <x v="171"/>
    <n v="539665"/>
    <n v="261385"/>
    <n v="278280"/>
    <n v="33459"/>
    <n v="35617"/>
    <n v="33459"/>
    <n v="40474"/>
    <n v="40474"/>
    <n v="36697"/>
    <n v="34538"/>
    <n v="35617"/>
    <n v="37236"/>
    <n v="41014"/>
    <n v="39935"/>
    <n v="34538"/>
    <n v="28602"/>
    <n v="20507"/>
    <n v="15110"/>
    <n v="12412"/>
    <n v="9713"/>
    <n v="9174"/>
  </r>
  <r>
    <s v="Sussex County"/>
    <s v=" Delaware"/>
    <n v="2012"/>
    <x v="171"/>
    <n v="197681"/>
    <n v="96427"/>
    <n v="101254"/>
    <n v="11465"/>
    <n v="10872"/>
    <n v="11070"/>
    <n v="10872"/>
    <n v="10477"/>
    <n v="10674"/>
    <n v="9884"/>
    <n v="10477"/>
    <n v="11860"/>
    <n v="13837"/>
    <n v="14430"/>
    <n v="14233"/>
    <n v="16012"/>
    <n v="13837"/>
    <n v="10872"/>
    <n v="7314"/>
    <n v="4942"/>
    <n v="4546"/>
  </r>
  <r>
    <s v="District of Columbia"/>
    <s v=" District of Columbia"/>
    <n v="2012"/>
    <x v="172"/>
    <n v="605759"/>
    <n v="286427"/>
    <n v="319332"/>
    <n v="34528"/>
    <n v="26653"/>
    <n v="25441"/>
    <n v="41797"/>
    <n v="59364"/>
    <n v="69056"/>
    <n v="56335"/>
    <n v="44220"/>
    <n v="38162"/>
    <n v="38162"/>
    <n v="36951"/>
    <n v="33922"/>
    <n v="30893"/>
    <n v="21807"/>
    <n v="15749"/>
    <n v="12115"/>
    <n v="9692"/>
    <n v="10297"/>
  </r>
  <r>
    <s v="Alachua County"/>
    <s v=" Florida"/>
    <n v="2012"/>
    <x v="173"/>
    <n v="247973"/>
    <n v="120112"/>
    <n v="127861"/>
    <n v="13142"/>
    <n v="11902"/>
    <n v="11654"/>
    <n v="22813"/>
    <n v="42899"/>
    <n v="21325"/>
    <n v="15374"/>
    <n v="13142"/>
    <n v="12646"/>
    <n v="14134"/>
    <n v="15126"/>
    <n v="14878"/>
    <n v="12150"/>
    <n v="8431"/>
    <n v="6447"/>
    <n v="4711"/>
    <n v="3719"/>
    <n v="3471"/>
  </r>
  <r>
    <s v="Baker County"/>
    <s v=" Florida"/>
    <n v="2012"/>
    <x v="173"/>
    <n v="27010"/>
    <n v="14061"/>
    <n v="12949"/>
    <n v="1863"/>
    <n v="1890"/>
    <n v="2133"/>
    <n v="1890"/>
    <n v="1836"/>
    <n v="1782"/>
    <n v="1755"/>
    <n v="1755"/>
    <n v="1944"/>
    <n v="2025"/>
    <n v="1917"/>
    <n v="1755"/>
    <n v="1485"/>
    <n v="1134"/>
    <n v="675"/>
    <n v="351"/>
    <n v="486"/>
    <n v="270"/>
  </r>
  <r>
    <s v="Bay County"/>
    <s v=" Florida"/>
    <n v="2012"/>
    <x v="173"/>
    <n v="168957"/>
    <n v="83632"/>
    <n v="85325"/>
    <n v="10644"/>
    <n v="9799"/>
    <n v="10644"/>
    <n v="10813"/>
    <n v="11658"/>
    <n v="11489"/>
    <n v="10475"/>
    <n v="10475"/>
    <n v="11151"/>
    <n v="13347"/>
    <n v="12671"/>
    <n v="11489"/>
    <n v="9461"/>
    <n v="7772"/>
    <n v="6251"/>
    <n v="5068"/>
    <n v="3041"/>
    <n v="2703"/>
  </r>
  <r>
    <s v="Brevard County"/>
    <s v=" Florida"/>
    <n v="2012"/>
    <x v="173"/>
    <n v="544019"/>
    <n v="266383"/>
    <n v="277636"/>
    <n v="26656"/>
    <n v="28833"/>
    <n v="30465"/>
    <n v="34273"/>
    <n v="29921"/>
    <n v="28288"/>
    <n v="26112"/>
    <n v="28833"/>
    <n v="33729"/>
    <n v="44065"/>
    <n v="45697"/>
    <n v="40257"/>
    <n v="34817"/>
    <n v="31553"/>
    <n v="26656"/>
    <n v="22304"/>
    <n v="17408"/>
    <n v="13600"/>
  </r>
  <r>
    <s v="Broward County"/>
    <s v=" Florida"/>
    <n v="2012"/>
    <x v="173"/>
    <n v="1761993"/>
    <n v="854675"/>
    <n v="907318"/>
    <n v="103957"/>
    <n v="102195"/>
    <n v="114529"/>
    <n v="114529"/>
    <n v="107481"/>
    <n v="114529"/>
    <n v="112767"/>
    <n v="119815"/>
    <n v="133911"/>
    <n v="142721"/>
    <n v="133911"/>
    <n v="112767"/>
    <n v="95147"/>
    <n v="74003"/>
    <n v="52859"/>
    <n v="42287"/>
    <n v="38763"/>
    <n v="42287"/>
  </r>
  <r>
    <s v="Calhoun County"/>
    <s v=" Florida"/>
    <n v="2012"/>
    <x v="173"/>
    <n v="14639"/>
    <n v="7822"/>
    <n v="6817"/>
    <n v="805"/>
    <n v="922"/>
    <n v="863"/>
    <n v="775"/>
    <n v="951"/>
    <n v="966"/>
    <n v="980"/>
    <n v="1024"/>
    <n v="1010"/>
    <n v="1054"/>
    <n v="1127"/>
    <n v="1024"/>
    <n v="819"/>
    <n v="658"/>
    <n v="600"/>
    <n v="512"/>
    <n v="278"/>
    <n v="263"/>
  </r>
  <r>
    <s v="Charlotte County"/>
    <s v=" Florida"/>
    <n v="2012"/>
    <x v="173"/>
    <n v="160380"/>
    <n v="78022"/>
    <n v="82358"/>
    <n v="5452"/>
    <n v="6094"/>
    <n v="6735"/>
    <n v="7217"/>
    <n v="6254"/>
    <n v="5613"/>
    <n v="5452"/>
    <n v="5773"/>
    <n v="8500"/>
    <n v="10103"/>
    <n v="10905"/>
    <n v="12028"/>
    <n v="15075"/>
    <n v="15396"/>
    <n v="13953"/>
    <n v="10745"/>
    <n v="7377"/>
    <n v="7858"/>
  </r>
  <r>
    <s v="Citrus County"/>
    <s v=" Florida"/>
    <n v="2012"/>
    <x v="173"/>
    <n v="140805"/>
    <n v="68178"/>
    <n v="72627"/>
    <n v="5350"/>
    <n v="5773"/>
    <n v="6617"/>
    <n v="7181"/>
    <n v="5491"/>
    <n v="5068"/>
    <n v="4646"/>
    <n v="6336"/>
    <n v="6617"/>
    <n v="8870"/>
    <n v="9997"/>
    <n v="10560"/>
    <n v="12954"/>
    <n v="12954"/>
    <n v="11546"/>
    <n v="9011"/>
    <n v="5913"/>
    <n v="5632"/>
  </r>
  <r>
    <s v="Collier County"/>
    <s v=" Florida"/>
    <n v="2012"/>
    <x v="173"/>
    <n v="323548"/>
    <n v="159728"/>
    <n v="163820"/>
    <n v="17148"/>
    <n v="17148"/>
    <n v="17471"/>
    <n v="17471"/>
    <n v="15853"/>
    <n v="16500"/>
    <n v="15853"/>
    <n v="16824"/>
    <n v="19089"/>
    <n v="20707"/>
    <n v="20059"/>
    <n v="19412"/>
    <n v="23295"/>
    <n v="25236"/>
    <n v="21677"/>
    <n v="17148"/>
    <n v="11971"/>
    <n v="10353"/>
  </r>
  <r>
    <s v="Columbia County"/>
    <s v=" Florida"/>
    <n v="2012"/>
    <x v="173"/>
    <n v="67546"/>
    <n v="34914"/>
    <n v="32632"/>
    <n v="4120"/>
    <n v="4255"/>
    <n v="4187"/>
    <n v="4525"/>
    <n v="4863"/>
    <n v="4120"/>
    <n v="4322"/>
    <n v="3377"/>
    <n v="4390"/>
    <n v="4998"/>
    <n v="5133"/>
    <n v="4593"/>
    <n v="4187"/>
    <n v="3512"/>
    <n v="2566"/>
    <n v="1958"/>
    <n v="1418"/>
    <n v="1013"/>
  </r>
  <r>
    <s v="Vermillion County"/>
    <s v=" Indiana"/>
    <n v="2012"/>
    <x v="174"/>
    <n v="16301"/>
    <n v="8502"/>
    <n v="7799"/>
    <n v="1075"/>
    <n v="1222"/>
    <n v="749"/>
    <n v="815"/>
    <n v="1075"/>
    <n v="652"/>
    <n v="798"/>
    <n v="782"/>
    <n v="1026"/>
    <n v="1092"/>
    <n v="1320"/>
    <n v="1369"/>
    <n v="1173"/>
    <n v="1059"/>
    <n v="912"/>
    <n v="570"/>
    <n v="374"/>
    <n v="260"/>
  </r>
  <r>
    <s v="Duval County"/>
    <s v=" Florida"/>
    <n v="2012"/>
    <x v="173"/>
    <n v="866431"/>
    <n v="420333"/>
    <n v="446098"/>
    <n v="59783"/>
    <n v="56318"/>
    <n v="54585"/>
    <n v="57184"/>
    <n v="66715"/>
    <n v="69314"/>
    <n v="60650"/>
    <n v="58917"/>
    <n v="58050"/>
    <n v="64115"/>
    <n v="63249"/>
    <n v="54585"/>
    <n v="45054"/>
    <n v="32057"/>
    <n v="21660"/>
    <n v="17328"/>
    <n v="12996"/>
    <n v="12996"/>
  </r>
  <r>
    <s v="Escambia County"/>
    <s v=" Florida"/>
    <n v="2012"/>
    <x v="173"/>
    <n v="298864"/>
    <n v="147848"/>
    <n v="151016"/>
    <n v="18828"/>
    <n v="16736"/>
    <n v="17632"/>
    <n v="23311"/>
    <n v="26598"/>
    <n v="20920"/>
    <n v="17334"/>
    <n v="16437"/>
    <n v="17632"/>
    <n v="20920"/>
    <n v="21817"/>
    <n v="19127"/>
    <n v="17931"/>
    <n v="13448"/>
    <n v="10460"/>
    <n v="8368"/>
    <n v="5678"/>
    <n v="5379"/>
  </r>
  <r>
    <s v="Flagler County"/>
    <s v=" Florida"/>
    <n v="2012"/>
    <x v="173"/>
    <n v="95987"/>
    <n v="46100"/>
    <n v="49887"/>
    <n v="4703"/>
    <n v="5375"/>
    <n v="5375"/>
    <n v="5567"/>
    <n v="4127"/>
    <n v="4127"/>
    <n v="4511"/>
    <n v="4895"/>
    <n v="6239"/>
    <n v="5855"/>
    <n v="6623"/>
    <n v="6431"/>
    <n v="8446"/>
    <n v="7390"/>
    <n v="6335"/>
    <n v="4127"/>
    <n v="2975"/>
    <n v="2783"/>
  </r>
  <r>
    <s v="Franklin County"/>
    <s v=" Florida"/>
    <n v="2012"/>
    <x v="173"/>
    <n v="11545"/>
    <n v="6684"/>
    <n v="4861"/>
    <n v="542"/>
    <n v="438"/>
    <n v="531"/>
    <n v="565"/>
    <n v="658"/>
    <n v="981"/>
    <n v="785"/>
    <n v="923"/>
    <n v="611"/>
    <n v="935"/>
    <n v="842"/>
    <n v="854"/>
    <n v="831"/>
    <n v="761"/>
    <n v="554"/>
    <n v="346"/>
    <n v="196"/>
    <n v="196"/>
  </r>
  <r>
    <s v="Gadsden County"/>
    <s v=" Florida"/>
    <n v="2012"/>
    <x v="173"/>
    <n v="46823"/>
    <n v="23112"/>
    <n v="23711"/>
    <n v="3183"/>
    <n v="3090"/>
    <n v="2949"/>
    <n v="3043"/>
    <n v="2903"/>
    <n v="2996"/>
    <n v="2856"/>
    <n v="2996"/>
    <n v="2996"/>
    <n v="3371"/>
    <n v="3605"/>
    <n v="3511"/>
    <n v="2949"/>
    <n v="2013"/>
    <n v="1591"/>
    <n v="1170"/>
    <n v="842"/>
    <n v="655"/>
  </r>
  <r>
    <s v="Gilchrist County"/>
    <s v=" Florida"/>
    <n v="2012"/>
    <x v="173"/>
    <n v="16880"/>
    <n v="8868"/>
    <n v="8012"/>
    <n v="844"/>
    <n v="979"/>
    <n v="945"/>
    <n v="1485"/>
    <n v="1333"/>
    <n v="928"/>
    <n v="827"/>
    <n v="1147"/>
    <n v="827"/>
    <n v="1147"/>
    <n v="1266"/>
    <n v="1114"/>
    <n v="1114"/>
    <n v="1012"/>
    <n v="658"/>
    <n v="607"/>
    <n v="354"/>
    <n v="286"/>
  </r>
  <r>
    <s v="Gulf County"/>
    <s v=" Florida"/>
    <n v="2012"/>
    <x v="173"/>
    <n v="15796"/>
    <n v="9026"/>
    <n v="6770"/>
    <n v="600"/>
    <n v="774"/>
    <n v="710"/>
    <n v="821"/>
    <n v="1010"/>
    <n v="1074"/>
    <n v="1010"/>
    <n v="1026"/>
    <n v="1153"/>
    <n v="1216"/>
    <n v="1184"/>
    <n v="1437"/>
    <n v="1074"/>
    <n v="979"/>
    <n v="631"/>
    <n v="331"/>
    <n v="394"/>
    <n v="347"/>
  </r>
  <r>
    <s v="Hamilton County"/>
    <s v=" Florida"/>
    <n v="2012"/>
    <x v="173"/>
    <n v="14728"/>
    <n v="8747"/>
    <n v="5981"/>
    <n v="795"/>
    <n v="868"/>
    <n v="824"/>
    <n v="839"/>
    <n v="1502"/>
    <n v="1148"/>
    <n v="927"/>
    <n v="795"/>
    <n v="1030"/>
    <n v="1001"/>
    <n v="1089"/>
    <n v="957"/>
    <n v="986"/>
    <n v="648"/>
    <n v="500"/>
    <n v="382"/>
    <n v="117"/>
    <n v="309"/>
  </r>
  <r>
    <s v="Hardee County"/>
    <s v=" Florida"/>
    <n v="2012"/>
    <x v="173"/>
    <n v="27347"/>
    <n v="14962"/>
    <n v="12385"/>
    <n v="2187"/>
    <n v="2269"/>
    <n v="1886"/>
    <n v="2215"/>
    <n v="2023"/>
    <n v="1886"/>
    <n v="1750"/>
    <n v="1832"/>
    <n v="1613"/>
    <n v="1668"/>
    <n v="1668"/>
    <n v="1422"/>
    <n v="1203"/>
    <n v="1257"/>
    <n v="847"/>
    <n v="820"/>
    <n v="328"/>
    <n v="410"/>
  </r>
  <r>
    <s v="Hendry County"/>
    <s v=" Florida"/>
    <n v="2012"/>
    <x v="173"/>
    <n v="38669"/>
    <n v="20813"/>
    <n v="17856"/>
    <n v="3093"/>
    <n v="2938"/>
    <n v="2977"/>
    <n v="2822"/>
    <n v="3364"/>
    <n v="2745"/>
    <n v="2590"/>
    <n v="2590"/>
    <n v="2513"/>
    <n v="2590"/>
    <n v="2281"/>
    <n v="2242"/>
    <n v="1314"/>
    <n v="1276"/>
    <n v="1276"/>
    <n v="734"/>
    <n v="657"/>
    <n v="618"/>
  </r>
  <r>
    <s v="Hernando County"/>
    <s v=" Florida"/>
    <n v="2012"/>
    <x v="173"/>
    <n v="172784"/>
    <n v="82597"/>
    <n v="90187"/>
    <n v="8293"/>
    <n v="10021"/>
    <n v="9330"/>
    <n v="10021"/>
    <n v="7948"/>
    <n v="7775"/>
    <n v="7775"/>
    <n v="9848"/>
    <n v="9330"/>
    <n v="11403"/>
    <n v="11922"/>
    <n v="11749"/>
    <n v="12786"/>
    <n v="12958"/>
    <n v="10539"/>
    <n v="8984"/>
    <n v="6738"/>
    <n v="5701"/>
  </r>
  <r>
    <s v="Highlands County"/>
    <s v=" Florida"/>
    <n v="2012"/>
    <x v="173"/>
    <n v="98734"/>
    <n v="48186"/>
    <n v="50548"/>
    <n v="5035"/>
    <n v="4936"/>
    <n v="4936"/>
    <n v="5134"/>
    <n v="4541"/>
    <n v="4245"/>
    <n v="4146"/>
    <n v="3949"/>
    <n v="5035"/>
    <n v="5430"/>
    <n v="6022"/>
    <n v="6318"/>
    <n v="7108"/>
    <n v="8688"/>
    <n v="7602"/>
    <n v="6812"/>
    <n v="4640"/>
    <n v="4146"/>
  </r>
  <r>
    <s v="Hillsborough County"/>
    <s v=" Florida"/>
    <n v="2012"/>
    <x v="173"/>
    <n v="1238365"/>
    <n v="604301"/>
    <n v="634064"/>
    <n v="80493"/>
    <n v="76778"/>
    <n v="85447"/>
    <n v="86685"/>
    <n v="92877"/>
    <n v="91639"/>
    <n v="85447"/>
    <n v="85447"/>
    <n v="90400"/>
    <n v="92877"/>
    <n v="85447"/>
    <n v="74301"/>
    <n v="63156"/>
    <n v="45819"/>
    <n v="34674"/>
    <n v="28482"/>
    <n v="19813"/>
    <n v="18575"/>
  </r>
  <r>
    <s v="Holmes County"/>
    <s v=" Florida"/>
    <n v="2012"/>
    <x v="173"/>
    <n v="19971"/>
    <n v="10656"/>
    <n v="9315"/>
    <n v="1078"/>
    <n v="1158"/>
    <n v="1118"/>
    <n v="1198"/>
    <n v="1338"/>
    <n v="1238"/>
    <n v="1158"/>
    <n v="1178"/>
    <n v="1477"/>
    <n v="1377"/>
    <n v="1517"/>
    <n v="1258"/>
    <n v="1477"/>
    <n v="1238"/>
    <n v="738"/>
    <n v="659"/>
    <n v="379"/>
    <n v="359"/>
  </r>
  <r>
    <s v="Indian River County"/>
    <s v=" Florida"/>
    <n v="2012"/>
    <x v="173"/>
    <n v="138203"/>
    <n v="66758"/>
    <n v="71445"/>
    <n v="6495"/>
    <n v="6771"/>
    <n v="7739"/>
    <n v="7601"/>
    <n v="6633"/>
    <n v="6357"/>
    <n v="6080"/>
    <n v="6219"/>
    <n v="7877"/>
    <n v="9121"/>
    <n v="9812"/>
    <n v="9812"/>
    <n v="9950"/>
    <n v="9674"/>
    <n v="8568"/>
    <n v="8015"/>
    <n v="5804"/>
    <n v="5942"/>
  </r>
  <r>
    <s v="Jackson County"/>
    <s v=" Florida"/>
    <n v="2012"/>
    <x v="173"/>
    <n v="49589"/>
    <n v="27240"/>
    <n v="22349"/>
    <n v="2578"/>
    <n v="2776"/>
    <n v="2677"/>
    <n v="2925"/>
    <n v="3372"/>
    <n v="3223"/>
    <n v="3322"/>
    <n v="3570"/>
    <n v="3471"/>
    <n v="3669"/>
    <n v="3669"/>
    <n v="3719"/>
    <n v="2677"/>
    <n v="2578"/>
    <n v="1834"/>
    <n v="1338"/>
    <n v="1140"/>
    <n v="991"/>
  </r>
  <r>
    <s v="Price County"/>
    <s v=" Wisconsin"/>
    <n v="2012"/>
    <x v="175"/>
    <n v="14564"/>
    <n v="7561"/>
    <n v="7003"/>
    <n v="801"/>
    <n v="728"/>
    <n v="786"/>
    <n v="786"/>
    <n v="757"/>
    <n v="844"/>
    <n v="757"/>
    <n v="917"/>
    <n v="1179"/>
    <n v="1208"/>
    <n v="1063"/>
    <n v="1179"/>
    <n v="1121"/>
    <n v="888"/>
    <n v="538"/>
    <n v="466"/>
    <n v="334"/>
    <n v="203"/>
  </r>
  <r>
    <s v="Lafayette County"/>
    <s v=" Florida"/>
    <n v="2012"/>
    <x v="173"/>
    <n v="8668"/>
    <n v="4917"/>
    <n v="3751"/>
    <n v="554"/>
    <n v="589"/>
    <n v="598"/>
    <n v="528"/>
    <n v="702"/>
    <n v="684"/>
    <n v="806"/>
    <n v="459"/>
    <n v="866"/>
    <n v="546"/>
    <n v="494"/>
    <n v="372"/>
    <n v="364"/>
    <n v="320"/>
    <n v="303"/>
    <n v="312"/>
    <n v="52"/>
    <n v="112"/>
  </r>
  <r>
    <s v="Lake County"/>
    <s v=" Florida"/>
    <n v="2012"/>
    <x v="173"/>
    <n v="297995"/>
    <n v="144403"/>
    <n v="153592"/>
    <n v="16389"/>
    <n v="16687"/>
    <n v="17879"/>
    <n v="16687"/>
    <n v="14005"/>
    <n v="14601"/>
    <n v="14601"/>
    <n v="16985"/>
    <n v="18773"/>
    <n v="19965"/>
    <n v="19369"/>
    <n v="18475"/>
    <n v="21157"/>
    <n v="21455"/>
    <n v="18475"/>
    <n v="14601"/>
    <n v="9535"/>
    <n v="8641"/>
  </r>
  <r>
    <s v="Lee County"/>
    <s v=" Florida"/>
    <n v="2012"/>
    <x v="173"/>
    <n v="624155"/>
    <n v="306462"/>
    <n v="317693"/>
    <n v="33080"/>
    <n v="33704"/>
    <n v="34328"/>
    <n v="34952"/>
    <n v="33704"/>
    <n v="34328"/>
    <n v="33080"/>
    <n v="33704"/>
    <n v="37449"/>
    <n v="40570"/>
    <n v="41194"/>
    <n v="41194"/>
    <n v="46187"/>
    <n v="45563"/>
    <n v="36825"/>
    <n v="26838"/>
    <n v="19972"/>
    <n v="18100"/>
  </r>
  <r>
    <s v="Leon County"/>
    <s v=" Florida"/>
    <n v="2012"/>
    <x v="173"/>
    <n v="276506"/>
    <n v="131436"/>
    <n v="145070"/>
    <n v="14931"/>
    <n v="15760"/>
    <n v="13548"/>
    <n v="26821"/>
    <n v="46176"/>
    <n v="22673"/>
    <n v="16866"/>
    <n v="14931"/>
    <n v="15484"/>
    <n v="16313"/>
    <n v="17143"/>
    <n v="16313"/>
    <n v="13548"/>
    <n v="9124"/>
    <n v="5530"/>
    <n v="4147"/>
    <n v="3871"/>
    <n v="3594"/>
  </r>
  <r>
    <s v="Levy County"/>
    <s v=" Florida"/>
    <n v="2012"/>
    <x v="173"/>
    <n v="40541"/>
    <n v="20041"/>
    <n v="20500"/>
    <n v="2229"/>
    <n v="2391"/>
    <n v="2432"/>
    <n v="2635"/>
    <n v="1986"/>
    <n v="1986"/>
    <n v="1945"/>
    <n v="2067"/>
    <n v="2432"/>
    <n v="2918"/>
    <n v="3243"/>
    <n v="3162"/>
    <n v="3162"/>
    <n v="2837"/>
    <n v="1905"/>
    <n v="1337"/>
    <n v="1175"/>
    <n v="689"/>
  </r>
  <r>
    <s v="Liberty County"/>
    <s v=" Florida"/>
    <n v="2012"/>
    <x v="173"/>
    <n v="8300"/>
    <n v="5179"/>
    <n v="3121"/>
    <n v="381"/>
    <n v="481"/>
    <n v="373"/>
    <n v="614"/>
    <n v="821"/>
    <n v="722"/>
    <n v="522"/>
    <n v="464"/>
    <n v="630"/>
    <n v="672"/>
    <n v="664"/>
    <n v="622"/>
    <n v="448"/>
    <n v="307"/>
    <n v="224"/>
    <n v="174"/>
    <n v="149"/>
    <n v="16"/>
  </r>
  <r>
    <s v="Manatee County"/>
    <s v=" Florida"/>
    <n v="2012"/>
    <x v="173"/>
    <n v="324834"/>
    <n v="157221"/>
    <n v="167613"/>
    <n v="18190"/>
    <n v="17541"/>
    <n v="19490"/>
    <n v="17865"/>
    <n v="16241"/>
    <n v="16566"/>
    <n v="16241"/>
    <n v="17216"/>
    <n v="19814"/>
    <n v="21439"/>
    <n v="22413"/>
    <n v="22088"/>
    <n v="23063"/>
    <n v="21439"/>
    <n v="18190"/>
    <n v="14942"/>
    <n v="12018"/>
    <n v="10069"/>
  </r>
  <r>
    <s v="Marion County"/>
    <s v=" Florida"/>
    <n v="2012"/>
    <x v="173"/>
    <n v="331987"/>
    <n v="159268"/>
    <n v="172719"/>
    <n v="17263"/>
    <n v="17595"/>
    <n v="17927"/>
    <n v="18591"/>
    <n v="16931"/>
    <n v="16599"/>
    <n v="15271"/>
    <n v="16931"/>
    <n v="18923"/>
    <n v="21579"/>
    <n v="22243"/>
    <n v="20915"/>
    <n v="25562"/>
    <n v="25231"/>
    <n v="21911"/>
    <n v="17263"/>
    <n v="12283"/>
    <n v="8631"/>
  </r>
  <r>
    <s v="Martin County"/>
    <s v=" Florida"/>
    <n v="2012"/>
    <x v="173"/>
    <n v="146497"/>
    <n v="72303"/>
    <n v="74194"/>
    <n v="6299"/>
    <n v="6592"/>
    <n v="8057"/>
    <n v="7617"/>
    <n v="6738"/>
    <n v="6152"/>
    <n v="6152"/>
    <n v="7471"/>
    <n v="8057"/>
    <n v="10694"/>
    <n v="11280"/>
    <n v="10547"/>
    <n v="10840"/>
    <n v="10547"/>
    <n v="9082"/>
    <n v="7910"/>
    <n v="6152"/>
    <n v="6592"/>
  </r>
  <r>
    <s v="Miami-Dade County"/>
    <s v=" Florida"/>
    <n v="2012"/>
    <x v="173"/>
    <n v="2512219"/>
    <n v="1217277"/>
    <n v="1294942"/>
    <n v="150733"/>
    <n v="148220"/>
    <n v="148220"/>
    <n v="168318"/>
    <n v="180879"/>
    <n v="175855"/>
    <n v="168318"/>
    <n v="180879"/>
    <n v="190928"/>
    <n v="198465"/>
    <n v="170830"/>
    <n v="148220"/>
    <n v="128123"/>
    <n v="100488"/>
    <n v="87927"/>
    <n v="67829"/>
    <n v="52756"/>
    <n v="47732"/>
  </r>
  <r>
    <s v="Monroe County"/>
    <s v=" Florida"/>
    <n v="2012"/>
    <x v="173"/>
    <n v="73475"/>
    <n v="39243"/>
    <n v="34232"/>
    <n v="3306"/>
    <n v="2645"/>
    <n v="3159"/>
    <n v="3159"/>
    <n v="4188"/>
    <n v="4261"/>
    <n v="4408"/>
    <n v="4922"/>
    <n v="4849"/>
    <n v="6098"/>
    <n v="6686"/>
    <n v="6759"/>
    <n v="6245"/>
    <n v="4261"/>
    <n v="3600"/>
    <n v="2204"/>
    <n v="1469"/>
    <n v="1322"/>
  </r>
  <r>
    <s v="Nassau County"/>
    <s v=" Florida"/>
    <n v="2012"/>
    <x v="173"/>
    <n v="73303"/>
    <n v="35957"/>
    <n v="37346"/>
    <n v="3885"/>
    <n v="4544"/>
    <n v="4398"/>
    <n v="4691"/>
    <n v="4104"/>
    <n v="3665"/>
    <n v="3665"/>
    <n v="4471"/>
    <n v="5277"/>
    <n v="5644"/>
    <n v="5790"/>
    <n v="6084"/>
    <n v="4984"/>
    <n v="4031"/>
    <n v="3445"/>
    <n v="1905"/>
    <n v="1612"/>
    <n v="1099"/>
  </r>
  <r>
    <s v="Okaloosa County"/>
    <s v=" Florida"/>
    <n v="2012"/>
    <x v="173"/>
    <n v="183400"/>
    <n v="92159"/>
    <n v="91241"/>
    <n v="12104"/>
    <n v="11370"/>
    <n v="10453"/>
    <n v="11737"/>
    <n v="14305"/>
    <n v="14305"/>
    <n v="11554"/>
    <n v="11187"/>
    <n v="11004"/>
    <n v="14305"/>
    <n v="13755"/>
    <n v="11554"/>
    <n v="10270"/>
    <n v="7886"/>
    <n v="6235"/>
    <n v="5135"/>
    <n v="3301"/>
    <n v="2751"/>
  </r>
  <r>
    <s v="Okeechobee County"/>
    <s v=" Florida"/>
    <n v="2012"/>
    <x v="173"/>
    <n v="39779"/>
    <n v="20998"/>
    <n v="18781"/>
    <n v="2625"/>
    <n v="2108"/>
    <n v="3023"/>
    <n v="2983"/>
    <n v="2704"/>
    <n v="2466"/>
    <n v="2028"/>
    <n v="2466"/>
    <n v="2864"/>
    <n v="2665"/>
    <n v="2704"/>
    <n v="2545"/>
    <n v="1909"/>
    <n v="1988"/>
    <n v="1949"/>
    <n v="1233"/>
    <n v="994"/>
    <n v="556"/>
  </r>
  <r>
    <s v="Orange County"/>
    <s v=" Florida"/>
    <n v="2012"/>
    <x v="173"/>
    <n v="1153795"/>
    <n v="568132"/>
    <n v="585663"/>
    <n v="74996"/>
    <n v="76150"/>
    <n v="73842"/>
    <n v="86534"/>
    <n v="106149"/>
    <n v="95764"/>
    <n v="84227"/>
    <n v="84227"/>
    <n v="83073"/>
    <n v="84227"/>
    <n v="77304"/>
    <n v="63458"/>
    <n v="51920"/>
    <n v="36921"/>
    <n v="26537"/>
    <n v="20768"/>
    <n v="14999"/>
    <n v="13845"/>
  </r>
  <r>
    <s v="Osceola County"/>
    <s v=" Florida"/>
    <n v="2012"/>
    <x v="173"/>
    <n v="272355"/>
    <n v="133726"/>
    <n v="138629"/>
    <n v="18247"/>
    <n v="18520"/>
    <n v="20971"/>
    <n v="21516"/>
    <n v="18792"/>
    <n v="18247"/>
    <n v="18247"/>
    <n v="19337"/>
    <n v="20698"/>
    <n v="20426"/>
    <n v="18247"/>
    <n v="14434"/>
    <n v="14434"/>
    <n v="11166"/>
    <n v="7081"/>
    <n v="5174"/>
    <n v="4085"/>
    <n v="2995"/>
  </r>
  <r>
    <s v="Palm Beach County"/>
    <s v=" Florida"/>
    <n v="2012"/>
    <x v="173"/>
    <n v="1324085"/>
    <n v="641215"/>
    <n v="682870"/>
    <n v="70176"/>
    <n v="72824"/>
    <n v="76796"/>
    <n v="80769"/>
    <n v="75472"/>
    <n v="75472"/>
    <n v="72824"/>
    <n v="79445"/>
    <n v="87389"/>
    <n v="95334"/>
    <n v="92685"/>
    <n v="83417"/>
    <n v="78121"/>
    <n v="71500"/>
    <n v="59583"/>
    <n v="55611"/>
    <n v="50315"/>
    <n v="50315"/>
  </r>
  <r>
    <s v="Pasco County"/>
    <s v=" Florida"/>
    <n v="2012"/>
    <x v="173"/>
    <n v="465276"/>
    <n v="226155"/>
    <n v="239121"/>
    <n v="25590"/>
    <n v="26055"/>
    <n v="28847"/>
    <n v="26986"/>
    <n v="22798"/>
    <n v="23729"/>
    <n v="26055"/>
    <n v="28381"/>
    <n v="32104"/>
    <n v="33965"/>
    <n v="32104"/>
    <n v="28847"/>
    <n v="31638"/>
    <n v="28847"/>
    <n v="22798"/>
    <n v="18145"/>
    <n v="14423"/>
    <n v="13027"/>
  </r>
  <r>
    <s v="Pinellas County"/>
    <s v=" Florida"/>
    <n v="2012"/>
    <x v="173"/>
    <n v="917389"/>
    <n v="440405"/>
    <n v="476984"/>
    <n v="42199"/>
    <n v="44034"/>
    <n v="45869"/>
    <n v="49539"/>
    <n v="47704"/>
    <n v="51373"/>
    <n v="48621"/>
    <n v="50456"/>
    <n v="60547"/>
    <n v="71556"/>
    <n v="74308"/>
    <n v="68804"/>
    <n v="66052"/>
    <n v="53208"/>
    <n v="43117"/>
    <n v="37612"/>
    <n v="30273"/>
    <n v="32108"/>
  </r>
  <r>
    <s v="Polk County"/>
    <s v=" Florida"/>
    <n v="2012"/>
    <x v="173"/>
    <n v="604562"/>
    <n v="296505"/>
    <n v="308057"/>
    <n v="38691"/>
    <n v="40505"/>
    <n v="38087"/>
    <n v="40505"/>
    <n v="37482"/>
    <n v="36878"/>
    <n v="35064"/>
    <n v="35669"/>
    <n v="38087"/>
    <n v="39901"/>
    <n v="39296"/>
    <n v="37482"/>
    <n v="36878"/>
    <n v="33855"/>
    <n v="27205"/>
    <n v="20555"/>
    <n v="15114"/>
    <n v="12695"/>
  </r>
  <r>
    <s v="Putnam County"/>
    <s v=" Florida"/>
    <n v="2012"/>
    <x v="173"/>
    <n v="74224"/>
    <n v="36885"/>
    <n v="37339"/>
    <n v="4676"/>
    <n v="5047"/>
    <n v="4082"/>
    <n v="4898"/>
    <n v="4304"/>
    <n v="3859"/>
    <n v="3636"/>
    <n v="3711"/>
    <n v="4304"/>
    <n v="5121"/>
    <n v="5566"/>
    <n v="5641"/>
    <n v="5121"/>
    <n v="4304"/>
    <n v="3785"/>
    <n v="2449"/>
    <n v="2004"/>
    <n v="1707"/>
  </r>
  <r>
    <s v="St. Johns County"/>
    <s v=" Florida"/>
    <n v="2012"/>
    <x v="173"/>
    <n v="191495"/>
    <n v="93019"/>
    <n v="98476"/>
    <n v="9957"/>
    <n v="12064"/>
    <n v="13404"/>
    <n v="13213"/>
    <n v="9957"/>
    <n v="9191"/>
    <n v="9574"/>
    <n v="11681"/>
    <n v="14170"/>
    <n v="15702"/>
    <n v="15128"/>
    <n v="14170"/>
    <n v="12830"/>
    <n v="9957"/>
    <n v="7085"/>
    <n v="5170"/>
    <n v="4404"/>
    <n v="3829"/>
  </r>
  <r>
    <s v="St. Lucie County"/>
    <s v=" Florida"/>
    <n v="2012"/>
    <x v="173"/>
    <n v="278246"/>
    <n v="136049"/>
    <n v="142197"/>
    <n v="16416"/>
    <n v="16973"/>
    <n v="17529"/>
    <n v="17529"/>
    <n v="15025"/>
    <n v="15025"/>
    <n v="15303"/>
    <n v="16694"/>
    <n v="18085"/>
    <n v="19477"/>
    <n v="19198"/>
    <n v="17529"/>
    <n v="17251"/>
    <n v="16694"/>
    <n v="13355"/>
    <n v="10573"/>
    <n v="8903"/>
    <n v="6956"/>
  </r>
  <r>
    <s v="Santa Rosa County"/>
    <s v=" Florida"/>
    <n v="2012"/>
    <x v="173"/>
    <n v="153086"/>
    <n v="77370"/>
    <n v="75716"/>
    <n v="9032"/>
    <n v="9644"/>
    <n v="10869"/>
    <n v="10409"/>
    <n v="9338"/>
    <n v="9797"/>
    <n v="9032"/>
    <n v="10103"/>
    <n v="11634"/>
    <n v="12706"/>
    <n v="11787"/>
    <n v="9950"/>
    <n v="8725"/>
    <n v="7041"/>
    <n v="5358"/>
    <n v="3520"/>
    <n v="2296"/>
    <n v="1530"/>
  </r>
  <r>
    <s v="Sarasota County"/>
    <s v=" Florida"/>
    <n v="2012"/>
    <x v="173"/>
    <n v="380479"/>
    <n v="181497"/>
    <n v="198982"/>
    <n v="14838"/>
    <n v="15219"/>
    <n v="18262"/>
    <n v="18262"/>
    <n v="15599"/>
    <n v="15980"/>
    <n v="15599"/>
    <n v="17502"/>
    <n v="20545"/>
    <n v="24731"/>
    <n v="26633"/>
    <n v="28155"/>
    <n v="30057"/>
    <n v="31960"/>
    <n v="27014"/>
    <n v="22067"/>
    <n v="19784"/>
    <n v="18262"/>
  </r>
  <r>
    <s v="Seminole County"/>
    <s v=" Florida"/>
    <n v="2012"/>
    <x v="173"/>
    <n v="423389"/>
    <n v="205160"/>
    <n v="218229"/>
    <n v="22863"/>
    <n v="25403"/>
    <n v="29213"/>
    <n v="30060"/>
    <n v="31330"/>
    <n v="28790"/>
    <n v="26673"/>
    <n v="27520"/>
    <n v="31330"/>
    <n v="34294"/>
    <n v="32600"/>
    <n v="27943"/>
    <n v="23709"/>
    <n v="16088"/>
    <n v="11854"/>
    <n v="8891"/>
    <n v="6774"/>
    <n v="8044"/>
  </r>
  <r>
    <s v="Sumter County"/>
    <s v=" Florida"/>
    <n v="2012"/>
    <x v="173"/>
    <n v="94240"/>
    <n v="48867"/>
    <n v="45373"/>
    <n v="2261"/>
    <n v="2261"/>
    <n v="2356"/>
    <n v="2450"/>
    <n v="2544"/>
    <n v="3015"/>
    <n v="3581"/>
    <n v="3769"/>
    <n v="3486"/>
    <n v="4052"/>
    <n v="4523"/>
    <n v="6502"/>
    <n v="11308"/>
    <n v="15361"/>
    <n v="11968"/>
    <n v="7727"/>
    <n v="4146"/>
    <n v="2732"/>
  </r>
  <r>
    <s v="Suwannee County"/>
    <s v=" Florida"/>
    <n v="2012"/>
    <x v="173"/>
    <n v="42287"/>
    <n v="21462"/>
    <n v="20825"/>
    <n v="2621"/>
    <n v="2790"/>
    <n v="2452"/>
    <n v="2621"/>
    <n v="2537"/>
    <n v="2579"/>
    <n v="2410"/>
    <n v="2029"/>
    <n v="2664"/>
    <n v="2960"/>
    <n v="3002"/>
    <n v="2960"/>
    <n v="2790"/>
    <n v="2241"/>
    <n v="2114"/>
    <n v="1353"/>
    <n v="1226"/>
    <n v="888"/>
  </r>
  <r>
    <s v="Taylor County"/>
    <s v=" Florida"/>
    <n v="2012"/>
    <x v="173"/>
    <n v="22561"/>
    <n v="12503"/>
    <n v="10058"/>
    <n v="1353"/>
    <n v="1105"/>
    <n v="1263"/>
    <n v="1240"/>
    <n v="1466"/>
    <n v="1556"/>
    <n v="1511"/>
    <n v="1331"/>
    <n v="1624"/>
    <n v="1579"/>
    <n v="1759"/>
    <n v="1669"/>
    <n v="1466"/>
    <n v="1128"/>
    <n v="1037"/>
    <n v="586"/>
    <n v="496"/>
    <n v="360"/>
  </r>
  <r>
    <s v="Pecos County"/>
    <s v=" Texas"/>
    <n v="2012"/>
    <x v="158"/>
    <n v="15400"/>
    <n v="9912"/>
    <n v="5488"/>
    <n v="770"/>
    <n v="585"/>
    <n v="1016"/>
    <n v="1031"/>
    <n v="1108"/>
    <n v="1139"/>
    <n v="1185"/>
    <n v="893"/>
    <n v="1339"/>
    <n v="1139"/>
    <n v="1370"/>
    <n v="1416"/>
    <n v="831"/>
    <n v="677"/>
    <n v="385"/>
    <n v="184"/>
    <n v="215"/>
    <n v="107"/>
  </r>
  <r>
    <s v="Volusia County"/>
    <s v=" Florida"/>
    <n v="2012"/>
    <x v="173"/>
    <n v="495581"/>
    <n v="241890"/>
    <n v="253691"/>
    <n v="24283"/>
    <n v="24779"/>
    <n v="27256"/>
    <n v="30726"/>
    <n v="31717"/>
    <n v="26265"/>
    <n v="24779"/>
    <n v="27256"/>
    <n v="29239"/>
    <n v="35681"/>
    <n v="37664"/>
    <n v="37168"/>
    <n v="33699"/>
    <n v="29734"/>
    <n v="24779"/>
    <n v="19823"/>
    <n v="16849"/>
    <n v="14371"/>
  </r>
  <r>
    <s v="Wakulla County"/>
    <s v=" Florida"/>
    <n v="2012"/>
    <x v="173"/>
    <n v="30449"/>
    <n v="16652"/>
    <n v="13797"/>
    <n v="1735"/>
    <n v="1522"/>
    <n v="2283"/>
    <n v="1887"/>
    <n v="1766"/>
    <n v="2070"/>
    <n v="2040"/>
    <n v="2161"/>
    <n v="2527"/>
    <n v="2618"/>
    <n v="2466"/>
    <n v="2283"/>
    <n v="1766"/>
    <n v="1065"/>
    <n v="1004"/>
    <n v="578"/>
    <n v="334"/>
    <n v="304"/>
  </r>
  <r>
    <s v="Walton County"/>
    <s v=" Florida"/>
    <n v="2012"/>
    <x v="173"/>
    <n v="55349"/>
    <n v="28333"/>
    <n v="27016"/>
    <n v="3210"/>
    <n v="3210"/>
    <n v="2933"/>
    <n v="3044"/>
    <n v="2878"/>
    <n v="3653"/>
    <n v="3210"/>
    <n v="3376"/>
    <n v="3376"/>
    <n v="4760"/>
    <n v="4593"/>
    <n v="4261"/>
    <n v="3708"/>
    <n v="3154"/>
    <n v="2435"/>
    <n v="1383"/>
    <n v="1162"/>
    <n v="996"/>
  </r>
  <r>
    <s v="Washington County"/>
    <s v=" Florida"/>
    <n v="2012"/>
    <x v="173"/>
    <n v="24732"/>
    <n v="13317"/>
    <n v="11415"/>
    <n v="1360"/>
    <n v="1286"/>
    <n v="1607"/>
    <n v="1607"/>
    <n v="1384"/>
    <n v="1558"/>
    <n v="1706"/>
    <n v="1459"/>
    <n v="2003"/>
    <n v="1879"/>
    <n v="1904"/>
    <n v="1681"/>
    <n v="1459"/>
    <n v="1335"/>
    <n v="1014"/>
    <n v="568"/>
    <n v="544"/>
    <n v="370"/>
  </r>
  <r>
    <s v="Appling County"/>
    <s v=" Georgia"/>
    <n v="2012"/>
    <x v="176"/>
    <n v="18279"/>
    <n v="9243"/>
    <n v="9036"/>
    <n v="1151"/>
    <n v="1370"/>
    <n v="1444"/>
    <n v="1242"/>
    <n v="804"/>
    <n v="1261"/>
    <n v="1169"/>
    <n v="987"/>
    <n v="1462"/>
    <n v="1352"/>
    <n v="1242"/>
    <n v="1023"/>
    <n v="1297"/>
    <n v="913"/>
    <n v="584"/>
    <n v="456"/>
    <n v="201"/>
    <n v="274"/>
  </r>
  <r>
    <s v="Bacon County"/>
    <s v=" Georgia"/>
    <n v="2012"/>
    <x v="176"/>
    <n v="11124"/>
    <n v="5497"/>
    <n v="5627"/>
    <n v="800"/>
    <n v="800"/>
    <n v="778"/>
    <n v="800"/>
    <n v="645"/>
    <n v="667"/>
    <n v="889"/>
    <n v="901"/>
    <n v="578"/>
    <n v="711"/>
    <n v="678"/>
    <n v="600"/>
    <n v="800"/>
    <n v="522"/>
    <n v="378"/>
    <n v="200"/>
    <n v="211"/>
    <n v="155"/>
  </r>
  <r>
    <s v="Baker County"/>
    <s v=" Georgia"/>
    <n v="2012"/>
    <x v="176"/>
    <n v="3483"/>
    <n v="1583"/>
    <n v="1900"/>
    <n v="309"/>
    <n v="208"/>
    <n v="198"/>
    <n v="233"/>
    <n v="289"/>
    <n v="184"/>
    <n v="69"/>
    <n v="121"/>
    <n v="278"/>
    <n v="188"/>
    <n v="313"/>
    <n v="142"/>
    <n v="226"/>
    <n v="198"/>
    <n v="219"/>
    <n v="111"/>
    <n v="107"/>
    <n v="80"/>
  </r>
  <r>
    <s v="Banks County"/>
    <s v=" Georgia"/>
    <n v="2012"/>
    <x v="176"/>
    <n v="18250"/>
    <n v="9322"/>
    <n v="8928"/>
    <n v="1168"/>
    <n v="1241"/>
    <n v="1387"/>
    <n v="1295"/>
    <n v="1040"/>
    <n v="930"/>
    <n v="1168"/>
    <n v="1295"/>
    <n v="1368"/>
    <n v="1368"/>
    <n v="1350"/>
    <n v="1095"/>
    <n v="1204"/>
    <n v="839"/>
    <n v="638"/>
    <n v="365"/>
    <n v="292"/>
    <n v="200"/>
  </r>
  <r>
    <s v="Barrow County"/>
    <s v=" Georgia"/>
    <n v="2012"/>
    <x v="176"/>
    <n v="69136"/>
    <n v="34593"/>
    <n v="34543"/>
    <n v="5461"/>
    <n v="6014"/>
    <n v="5185"/>
    <n v="4493"/>
    <n v="3940"/>
    <n v="5392"/>
    <n v="5323"/>
    <n v="5046"/>
    <n v="5392"/>
    <n v="4977"/>
    <n v="4493"/>
    <n v="3595"/>
    <n v="3249"/>
    <n v="2419"/>
    <n v="1590"/>
    <n v="1244"/>
    <n v="829"/>
    <n v="483"/>
  </r>
  <r>
    <s v="Bartow County"/>
    <s v=" Georgia"/>
    <n v="2012"/>
    <x v="176"/>
    <n v="99872"/>
    <n v="49331"/>
    <n v="50541"/>
    <n v="6991"/>
    <n v="7490"/>
    <n v="7790"/>
    <n v="6791"/>
    <n v="5992"/>
    <n v="6192"/>
    <n v="6691"/>
    <n v="7090"/>
    <n v="8289"/>
    <n v="7690"/>
    <n v="7190"/>
    <n v="6391"/>
    <n v="4693"/>
    <n v="4194"/>
    <n v="2396"/>
    <n v="1897"/>
    <n v="1498"/>
    <n v="798"/>
  </r>
  <r>
    <s v="Ben Hill County"/>
    <s v=" Georgia"/>
    <n v="2012"/>
    <x v="176"/>
    <n v="17612"/>
    <n v="8516"/>
    <n v="9096"/>
    <n v="1408"/>
    <n v="1003"/>
    <n v="1514"/>
    <n v="1285"/>
    <n v="1180"/>
    <n v="1109"/>
    <n v="739"/>
    <n v="986"/>
    <n v="1479"/>
    <n v="1109"/>
    <n v="1180"/>
    <n v="1091"/>
    <n v="1091"/>
    <n v="880"/>
    <n v="510"/>
    <n v="422"/>
    <n v="264"/>
    <n v="369"/>
  </r>
  <r>
    <s v="Berrien County"/>
    <s v=" Georgia"/>
    <n v="2012"/>
    <x v="176"/>
    <n v="19131"/>
    <n v="9482"/>
    <n v="9649"/>
    <n v="1300"/>
    <n v="1511"/>
    <n v="1224"/>
    <n v="1281"/>
    <n v="1071"/>
    <n v="1243"/>
    <n v="1109"/>
    <n v="1243"/>
    <n v="1358"/>
    <n v="1358"/>
    <n v="1396"/>
    <n v="1147"/>
    <n v="1166"/>
    <n v="880"/>
    <n v="765"/>
    <n v="535"/>
    <n v="267"/>
    <n v="267"/>
  </r>
  <r>
    <s v="Bibb County"/>
    <s v=" Georgia"/>
    <n v="2012"/>
    <x v="176"/>
    <n v="155560"/>
    <n v="73194"/>
    <n v="82366"/>
    <n v="11355"/>
    <n v="11667"/>
    <n v="10111"/>
    <n v="12289"/>
    <n v="10578"/>
    <n v="10889"/>
    <n v="9800"/>
    <n v="9333"/>
    <n v="9644"/>
    <n v="10578"/>
    <n v="11044"/>
    <n v="9955"/>
    <n v="8400"/>
    <n v="6222"/>
    <n v="4355"/>
    <n v="3889"/>
    <n v="3111"/>
    <n v="2488"/>
  </r>
  <r>
    <s v="Bleckley County"/>
    <s v=" Georgia"/>
    <n v="2012"/>
    <x v="176"/>
    <n v="13009"/>
    <n v="6249"/>
    <n v="6760"/>
    <n v="741"/>
    <n v="611"/>
    <n v="1092"/>
    <n v="1678"/>
    <n v="1027"/>
    <n v="299"/>
    <n v="754"/>
    <n v="442"/>
    <n v="1118"/>
    <n v="897"/>
    <n v="1001"/>
    <n v="650"/>
    <n v="728"/>
    <n v="663"/>
    <n v="403"/>
    <n v="481"/>
    <n v="195"/>
    <n v="247"/>
  </r>
  <r>
    <s v="Brooks County"/>
    <s v=" Georgia"/>
    <n v="2012"/>
    <x v="176"/>
    <n v="16066"/>
    <n v="7838"/>
    <n v="8228"/>
    <n v="1012"/>
    <n v="819"/>
    <n v="1269"/>
    <n v="1172"/>
    <n v="1092"/>
    <n v="739"/>
    <n v="867"/>
    <n v="915"/>
    <n v="1108"/>
    <n v="1044"/>
    <n v="1237"/>
    <n v="1012"/>
    <n v="1140"/>
    <n v="851"/>
    <n v="626"/>
    <n v="401"/>
    <n v="369"/>
    <n v="369"/>
  </r>
  <r>
    <s v="Bryan County"/>
    <s v=" Georgia"/>
    <n v="2012"/>
    <x v="176"/>
    <n v="30616"/>
    <n v="15176"/>
    <n v="15440"/>
    <n v="2234"/>
    <n v="2786"/>
    <n v="2357"/>
    <n v="2388"/>
    <n v="1500"/>
    <n v="1867"/>
    <n v="1653"/>
    <n v="2143"/>
    <n v="2816"/>
    <n v="2571"/>
    <n v="2173"/>
    <n v="1806"/>
    <n v="1622"/>
    <n v="979"/>
    <n v="612"/>
    <n v="520"/>
    <n v="336"/>
    <n v="244"/>
  </r>
  <r>
    <s v="Bulloch County"/>
    <s v=" Georgia"/>
    <n v="2012"/>
    <x v="176"/>
    <n v="70360"/>
    <n v="35030"/>
    <n v="35330"/>
    <n v="4010"/>
    <n v="4151"/>
    <n v="3729"/>
    <n v="8443"/>
    <n v="13720"/>
    <n v="4854"/>
    <n v="3799"/>
    <n v="3588"/>
    <n v="3869"/>
    <n v="3940"/>
    <n v="3658"/>
    <n v="3518"/>
    <n v="2744"/>
    <n v="2110"/>
    <n v="1688"/>
    <n v="1336"/>
    <n v="703"/>
    <n v="633"/>
  </r>
  <r>
    <s v="Burke County"/>
    <s v=" Georgia"/>
    <n v="2012"/>
    <x v="176"/>
    <n v="23242"/>
    <n v="11193"/>
    <n v="12049"/>
    <n v="1743"/>
    <n v="1929"/>
    <n v="1789"/>
    <n v="1743"/>
    <n v="1580"/>
    <n v="1348"/>
    <n v="1301"/>
    <n v="1510"/>
    <n v="1255"/>
    <n v="1626"/>
    <n v="1696"/>
    <n v="1324"/>
    <n v="1557"/>
    <n v="976"/>
    <n v="720"/>
    <n v="581"/>
    <n v="302"/>
    <n v="232"/>
  </r>
  <r>
    <s v="Butts County"/>
    <s v=" Georgia"/>
    <n v="2012"/>
    <x v="176"/>
    <n v="23671"/>
    <n v="12624"/>
    <n v="11047"/>
    <n v="1396"/>
    <n v="1349"/>
    <n v="1538"/>
    <n v="1656"/>
    <n v="1775"/>
    <n v="1633"/>
    <n v="1491"/>
    <n v="1727"/>
    <n v="1727"/>
    <n v="1846"/>
    <n v="1680"/>
    <n v="1704"/>
    <n v="1183"/>
    <n v="1065"/>
    <n v="733"/>
    <n v="544"/>
    <n v="260"/>
    <n v="355"/>
  </r>
  <r>
    <s v="Calhoun County"/>
    <s v=" Georgia"/>
    <n v="2012"/>
    <x v="176"/>
    <n v="6581"/>
    <n v="3875"/>
    <n v="2706"/>
    <n v="335"/>
    <n v="427"/>
    <n v="342"/>
    <n v="486"/>
    <n v="539"/>
    <n v="329"/>
    <n v="467"/>
    <n v="460"/>
    <n v="631"/>
    <n v="519"/>
    <n v="473"/>
    <n v="355"/>
    <n v="440"/>
    <n v="177"/>
    <n v="177"/>
    <n v="111"/>
    <n v="204"/>
    <n v="98"/>
  </r>
  <r>
    <s v="Camden County"/>
    <s v=" Georgia"/>
    <n v="2012"/>
    <x v="176"/>
    <n v="50435"/>
    <n v="25815"/>
    <n v="24620"/>
    <n v="3984"/>
    <n v="3227"/>
    <n v="3883"/>
    <n v="3833"/>
    <n v="5043"/>
    <n v="4135"/>
    <n v="3177"/>
    <n v="3480"/>
    <n v="3177"/>
    <n v="3480"/>
    <n v="3379"/>
    <n v="2673"/>
    <n v="2320"/>
    <n v="1866"/>
    <n v="1160"/>
    <n v="857"/>
    <n v="504"/>
    <n v="302"/>
  </r>
  <r>
    <s v="Candler County"/>
    <s v=" Georgia"/>
    <n v="2012"/>
    <x v="176"/>
    <n v="11007"/>
    <n v="5379"/>
    <n v="5628"/>
    <n v="781"/>
    <n v="803"/>
    <n v="781"/>
    <n v="836"/>
    <n v="792"/>
    <n v="572"/>
    <n v="539"/>
    <n v="737"/>
    <n v="671"/>
    <n v="638"/>
    <n v="781"/>
    <n v="792"/>
    <n v="627"/>
    <n v="506"/>
    <n v="484"/>
    <n v="231"/>
    <n v="231"/>
    <n v="187"/>
  </r>
  <r>
    <s v="Carroll County"/>
    <s v=" Georgia"/>
    <n v="2012"/>
    <x v="176"/>
    <n v="110750"/>
    <n v="54024"/>
    <n v="56726"/>
    <n v="7752"/>
    <n v="8084"/>
    <n v="7531"/>
    <n v="9192"/>
    <n v="9746"/>
    <n v="7752"/>
    <n v="7309"/>
    <n v="7420"/>
    <n v="7420"/>
    <n v="7531"/>
    <n v="6977"/>
    <n v="6423"/>
    <n v="5316"/>
    <n v="3987"/>
    <n v="3433"/>
    <n v="2325"/>
    <n v="1218"/>
    <n v="1329"/>
  </r>
  <r>
    <s v="Catoosa County"/>
    <s v=" Georgia"/>
    <n v="2012"/>
    <x v="176"/>
    <n v="64226"/>
    <n v="31180"/>
    <n v="33046"/>
    <n v="3917"/>
    <n v="4752"/>
    <n v="4303"/>
    <n v="4560"/>
    <n v="3596"/>
    <n v="3596"/>
    <n v="4110"/>
    <n v="4495"/>
    <n v="4945"/>
    <n v="4816"/>
    <n v="4431"/>
    <n v="3853"/>
    <n v="3853"/>
    <n v="3147"/>
    <n v="2183"/>
    <n v="1477"/>
    <n v="1220"/>
    <n v="963"/>
  </r>
  <r>
    <s v="Charlton County"/>
    <s v=" Georgia"/>
    <n v="2012"/>
    <x v="176"/>
    <n v="12954"/>
    <n v="7357"/>
    <n v="5597"/>
    <n v="725"/>
    <n v="621"/>
    <n v="777"/>
    <n v="725"/>
    <n v="971"/>
    <n v="1191"/>
    <n v="777"/>
    <n v="1036"/>
    <n v="1088"/>
    <n v="984"/>
    <n v="1165"/>
    <n v="634"/>
    <n v="634"/>
    <n v="505"/>
    <n v="414"/>
    <n v="284"/>
    <n v="259"/>
    <n v="168"/>
  </r>
  <r>
    <s v="Chatham County"/>
    <s v=" Georgia"/>
    <n v="2012"/>
    <x v="176"/>
    <n v="266344"/>
    <n v="128388"/>
    <n v="137956"/>
    <n v="18644"/>
    <n v="17046"/>
    <n v="15181"/>
    <n v="18910"/>
    <n v="25302"/>
    <n v="22905"/>
    <n v="18644"/>
    <n v="15714"/>
    <n v="16246"/>
    <n v="16779"/>
    <n v="17578"/>
    <n v="15980"/>
    <n v="14116"/>
    <n v="10920"/>
    <n v="7457"/>
    <n v="6125"/>
    <n v="4527"/>
    <n v="4261"/>
  </r>
  <r>
    <s v="Chattahoochee County"/>
    <s v=" Georgia"/>
    <n v="2012"/>
    <x v="176"/>
    <n v="11917"/>
    <n v="7337"/>
    <n v="4580"/>
    <n v="1072"/>
    <n v="953"/>
    <n v="774"/>
    <n v="1489"/>
    <n v="2145"/>
    <n v="1596"/>
    <n v="977"/>
    <n v="810"/>
    <n v="476"/>
    <n v="464"/>
    <n v="274"/>
    <n v="274"/>
    <n v="131"/>
    <n v="309"/>
    <n v="95"/>
    <n v="59"/>
    <n v="11"/>
    <n v="11"/>
  </r>
  <r>
    <s v="Cherokee County"/>
    <s v=" Georgia"/>
    <n v="2012"/>
    <x v="176"/>
    <n v="215014"/>
    <n v="106123"/>
    <n v="108891"/>
    <n v="15696"/>
    <n v="17846"/>
    <n v="15911"/>
    <n v="14405"/>
    <n v="11610"/>
    <n v="12685"/>
    <n v="14835"/>
    <n v="17416"/>
    <n v="17846"/>
    <n v="17201"/>
    <n v="15481"/>
    <n v="12685"/>
    <n v="11180"/>
    <n v="8385"/>
    <n v="4730"/>
    <n v="3440"/>
    <n v="2150"/>
    <n v="1720"/>
  </r>
  <r>
    <s v="Clarke County"/>
    <s v=" Georgia"/>
    <n v="2012"/>
    <x v="176"/>
    <n v="117762"/>
    <n v="55928"/>
    <n v="61834"/>
    <n v="7065"/>
    <n v="5770"/>
    <n v="4946"/>
    <n v="15426"/>
    <n v="23434"/>
    <n v="11305"/>
    <n v="8361"/>
    <n v="6476"/>
    <n v="5652"/>
    <n v="4946"/>
    <n v="5299"/>
    <n v="4946"/>
    <n v="4121"/>
    <n v="3297"/>
    <n v="2355"/>
    <n v="1884"/>
    <n v="1295"/>
    <n v="1413"/>
  </r>
  <r>
    <s v="Clay County"/>
    <s v=" Georgia"/>
    <n v="2012"/>
    <x v="176"/>
    <n v="3174"/>
    <n v="1547"/>
    <n v="1627"/>
    <n v="269"/>
    <n v="250"/>
    <n v="184"/>
    <n v="177"/>
    <n v="152"/>
    <n v="180"/>
    <n v="161"/>
    <n v="142"/>
    <n v="158"/>
    <n v="184"/>
    <n v="177"/>
    <n v="323"/>
    <n v="234"/>
    <n v="88"/>
    <n v="209"/>
    <n v="95"/>
    <n v="104"/>
    <n v="73"/>
  </r>
  <r>
    <s v="Clayton County"/>
    <s v=" Georgia"/>
    <n v="2012"/>
    <x v="176"/>
    <n v="262066"/>
    <n v="125364"/>
    <n v="136702"/>
    <n v="22013"/>
    <n v="20703"/>
    <n v="20965"/>
    <n v="20441"/>
    <n v="19917"/>
    <n v="20441"/>
    <n v="19917"/>
    <n v="20179"/>
    <n v="19917"/>
    <n v="18868"/>
    <n v="16772"/>
    <n v="13627"/>
    <n v="11006"/>
    <n v="6813"/>
    <n v="4455"/>
    <n v="2882"/>
    <n v="1834"/>
    <n v="1834"/>
  </r>
  <r>
    <s v="Cobb County"/>
    <s v=" Georgia"/>
    <n v="2012"/>
    <x v="176"/>
    <n v="691820"/>
    <n v="336597"/>
    <n v="355223"/>
    <n v="48427"/>
    <n v="48427"/>
    <n v="49119"/>
    <n v="47735"/>
    <n v="45660"/>
    <n v="50502"/>
    <n v="51194"/>
    <n v="54653"/>
    <n v="55345"/>
    <n v="54653"/>
    <n v="49811"/>
    <n v="41509"/>
    <n v="33899"/>
    <n v="22830"/>
    <n v="13836"/>
    <n v="10377"/>
    <n v="7610"/>
    <n v="6918"/>
  </r>
  <r>
    <s v="Coffee County"/>
    <s v=" Georgia"/>
    <n v="2012"/>
    <x v="176"/>
    <n v="42566"/>
    <n v="21635"/>
    <n v="20931"/>
    <n v="3064"/>
    <n v="3192"/>
    <n v="2937"/>
    <n v="2979"/>
    <n v="3447"/>
    <n v="2894"/>
    <n v="2894"/>
    <n v="3277"/>
    <n v="2681"/>
    <n v="2894"/>
    <n v="2894"/>
    <n v="2639"/>
    <n v="2000"/>
    <n v="1702"/>
    <n v="1234"/>
    <n v="766"/>
    <n v="595"/>
    <n v="510"/>
  </r>
  <r>
    <s v="Colquitt County"/>
    <s v=" Georgia"/>
    <n v="2012"/>
    <x v="176"/>
    <n v="45531"/>
    <n v="22573"/>
    <n v="22958"/>
    <n v="3779"/>
    <n v="3369"/>
    <n v="3323"/>
    <n v="3141"/>
    <n v="3278"/>
    <n v="3050"/>
    <n v="2913"/>
    <n v="3050"/>
    <n v="3187"/>
    <n v="2959"/>
    <n v="2686"/>
    <n v="2777"/>
    <n v="2276"/>
    <n v="1821"/>
    <n v="1456"/>
    <n v="1047"/>
    <n v="819"/>
    <n v="637"/>
  </r>
  <r>
    <s v="Columbia County"/>
    <s v=" Georgia"/>
    <n v="2012"/>
    <x v="176"/>
    <n v="124665"/>
    <n v="60613"/>
    <n v="64052"/>
    <n v="8227"/>
    <n v="9474"/>
    <n v="9848"/>
    <n v="9349"/>
    <n v="7105"/>
    <n v="7479"/>
    <n v="7729"/>
    <n v="8851"/>
    <n v="9599"/>
    <n v="9723"/>
    <n v="9225"/>
    <n v="7978"/>
    <n v="6981"/>
    <n v="4861"/>
    <n v="2991"/>
    <n v="2368"/>
    <n v="1620"/>
    <n v="1121"/>
  </r>
  <r>
    <s v="Andrew County"/>
    <s v=" Missouri"/>
    <n v="2012"/>
    <x v="169"/>
    <n v="17073"/>
    <n v="8219"/>
    <n v="8854"/>
    <n v="1297"/>
    <n v="1331"/>
    <n v="1246"/>
    <n v="1092"/>
    <n v="1092"/>
    <n v="1109"/>
    <n v="1007"/>
    <n v="1263"/>
    <n v="1109"/>
    <n v="1126"/>
    <n v="1092"/>
    <n v="956"/>
    <n v="1058"/>
    <n v="836"/>
    <n v="495"/>
    <n v="426"/>
    <n v="256"/>
    <n v="273"/>
  </r>
  <r>
    <s v="Coweta County"/>
    <s v=" Georgia"/>
    <n v="2012"/>
    <x v="176"/>
    <n v="127212"/>
    <n v="62296"/>
    <n v="64916"/>
    <n v="9159"/>
    <n v="10176"/>
    <n v="9413"/>
    <n v="8777"/>
    <n v="6869"/>
    <n v="7887"/>
    <n v="8523"/>
    <n v="8904"/>
    <n v="10940"/>
    <n v="9922"/>
    <n v="9159"/>
    <n v="7123"/>
    <n v="7378"/>
    <n v="4834"/>
    <n v="3434"/>
    <n v="2162"/>
    <n v="1526"/>
    <n v="1272"/>
  </r>
  <r>
    <s v="Crawford County"/>
    <s v=" Georgia"/>
    <n v="2012"/>
    <x v="176"/>
    <n v="12701"/>
    <n v="6516"/>
    <n v="6185"/>
    <n v="723"/>
    <n v="927"/>
    <n v="647"/>
    <n v="914"/>
    <n v="838"/>
    <n v="647"/>
    <n v="584"/>
    <n v="863"/>
    <n v="939"/>
    <n v="1066"/>
    <n v="1066"/>
    <n v="914"/>
    <n v="838"/>
    <n v="635"/>
    <n v="533"/>
    <n v="266"/>
    <n v="127"/>
    <n v="139"/>
  </r>
  <r>
    <s v="Crisp County"/>
    <s v=" Georgia"/>
    <n v="2012"/>
    <x v="176"/>
    <n v="23460"/>
    <n v="11300"/>
    <n v="12160"/>
    <n v="1689"/>
    <n v="1782"/>
    <n v="1571"/>
    <n v="1782"/>
    <n v="1360"/>
    <n v="1618"/>
    <n v="1196"/>
    <n v="1360"/>
    <n v="1431"/>
    <n v="1548"/>
    <n v="1689"/>
    <n v="1665"/>
    <n v="1407"/>
    <n v="868"/>
    <n v="914"/>
    <n v="868"/>
    <n v="304"/>
    <n v="398"/>
  </r>
  <r>
    <s v="Dade County"/>
    <s v=" Georgia"/>
    <n v="2012"/>
    <x v="176"/>
    <n v="16598"/>
    <n v="8179"/>
    <n v="8419"/>
    <n v="929"/>
    <n v="995"/>
    <n v="896"/>
    <n v="1477"/>
    <n v="1327"/>
    <n v="946"/>
    <n v="929"/>
    <n v="979"/>
    <n v="1012"/>
    <n v="1178"/>
    <n v="1278"/>
    <n v="1211"/>
    <n v="995"/>
    <n v="896"/>
    <n v="580"/>
    <n v="514"/>
    <n v="298"/>
    <n v="165"/>
  </r>
  <r>
    <s v="Dawson County"/>
    <s v=" Georgia"/>
    <n v="2012"/>
    <x v="176"/>
    <n v="22246"/>
    <n v="11052"/>
    <n v="11194"/>
    <n v="1245"/>
    <n v="1423"/>
    <n v="1579"/>
    <n v="1312"/>
    <n v="1357"/>
    <n v="1290"/>
    <n v="1201"/>
    <n v="1534"/>
    <n v="1445"/>
    <n v="1801"/>
    <n v="1623"/>
    <n v="1668"/>
    <n v="1601"/>
    <n v="1401"/>
    <n v="734"/>
    <n v="556"/>
    <n v="311"/>
    <n v="133"/>
  </r>
  <r>
    <s v="Decatur County"/>
    <s v=" Georgia"/>
    <n v="2012"/>
    <x v="176"/>
    <n v="27815"/>
    <n v="13610"/>
    <n v="14205"/>
    <n v="1891"/>
    <n v="2030"/>
    <n v="1919"/>
    <n v="2058"/>
    <n v="1807"/>
    <n v="1807"/>
    <n v="1696"/>
    <n v="1613"/>
    <n v="1863"/>
    <n v="1974"/>
    <n v="1947"/>
    <n v="1974"/>
    <n v="1362"/>
    <n v="1251"/>
    <n v="890"/>
    <n v="778"/>
    <n v="472"/>
    <n v="500"/>
  </r>
  <r>
    <s v="DeKalb County"/>
    <s v=" Georgia"/>
    <n v="2012"/>
    <x v="176"/>
    <n v="694671"/>
    <n v="332641"/>
    <n v="362030"/>
    <n v="51405"/>
    <n v="45848"/>
    <n v="43069"/>
    <n v="45153"/>
    <n v="50710"/>
    <n v="60436"/>
    <n v="58352"/>
    <n v="56268"/>
    <n v="51405"/>
    <n v="50016"/>
    <n v="45848"/>
    <n v="40290"/>
    <n v="33344"/>
    <n v="21534"/>
    <n v="13893"/>
    <n v="9725"/>
    <n v="8336"/>
    <n v="8336"/>
  </r>
  <r>
    <s v="Dodge County"/>
    <s v=" Georgia"/>
    <n v="2012"/>
    <x v="176"/>
    <n v="21509"/>
    <n v="11235"/>
    <n v="10274"/>
    <n v="1312"/>
    <n v="1247"/>
    <n v="1355"/>
    <n v="1763"/>
    <n v="1484"/>
    <n v="1204"/>
    <n v="1161"/>
    <n v="1355"/>
    <n v="1742"/>
    <n v="1720"/>
    <n v="1548"/>
    <n v="1419"/>
    <n v="1204"/>
    <n v="1010"/>
    <n v="709"/>
    <n v="494"/>
    <n v="451"/>
    <n v="322"/>
  </r>
  <r>
    <s v="Dooly County"/>
    <s v=" Georgia"/>
    <n v="2012"/>
    <x v="176"/>
    <n v="14528"/>
    <n v="7819"/>
    <n v="6709"/>
    <n v="871"/>
    <n v="973"/>
    <n v="755"/>
    <n v="1002"/>
    <n v="944"/>
    <n v="799"/>
    <n v="915"/>
    <n v="842"/>
    <n v="1249"/>
    <n v="1104"/>
    <n v="1075"/>
    <n v="1133"/>
    <n v="842"/>
    <n v="624"/>
    <n v="610"/>
    <n v="363"/>
    <n v="261"/>
    <n v="174"/>
  </r>
  <r>
    <s v="Dougherty County"/>
    <s v=" Georgia"/>
    <n v="2012"/>
    <x v="176"/>
    <n v="94591"/>
    <n v="44037"/>
    <n v="50554"/>
    <n v="7094"/>
    <n v="7094"/>
    <n v="6243"/>
    <n v="7756"/>
    <n v="8418"/>
    <n v="6715"/>
    <n v="5864"/>
    <n v="5297"/>
    <n v="5675"/>
    <n v="5959"/>
    <n v="6148"/>
    <n v="5864"/>
    <n v="5013"/>
    <n v="3594"/>
    <n v="2743"/>
    <n v="2175"/>
    <n v="1608"/>
    <n v="1513"/>
  </r>
  <r>
    <s v="Douglas County"/>
    <s v=" Georgia"/>
    <n v="2012"/>
    <x v="176"/>
    <n v="132124"/>
    <n v="63652"/>
    <n v="68472"/>
    <n v="9645"/>
    <n v="10173"/>
    <n v="10834"/>
    <n v="10041"/>
    <n v="7795"/>
    <n v="8191"/>
    <n v="9248"/>
    <n v="10569"/>
    <n v="11230"/>
    <n v="10437"/>
    <n v="8852"/>
    <n v="7134"/>
    <n v="6341"/>
    <n v="4360"/>
    <n v="2906"/>
    <n v="1849"/>
    <n v="1321"/>
    <n v="924"/>
  </r>
  <r>
    <s v="Echols County"/>
    <s v=" Georgia"/>
    <n v="2012"/>
    <x v="176"/>
    <n v="4024"/>
    <n v="1887"/>
    <n v="2137"/>
    <n v="209"/>
    <n v="257"/>
    <n v="406"/>
    <n v="470"/>
    <n v="285"/>
    <n v="261"/>
    <n v="197"/>
    <n v="281"/>
    <n v="374"/>
    <n v="374"/>
    <n v="177"/>
    <n v="140"/>
    <n v="156"/>
    <n v="56"/>
    <n v="136"/>
    <n v="140"/>
    <n v="68"/>
    <n v="28"/>
  </r>
  <r>
    <s v="Effingham County"/>
    <s v=" Georgia"/>
    <n v="2012"/>
    <x v="176"/>
    <n v="52203"/>
    <n v="25733"/>
    <n v="26470"/>
    <n v="3654"/>
    <n v="3863"/>
    <n v="4646"/>
    <n v="4124"/>
    <n v="2871"/>
    <n v="3236"/>
    <n v="3445"/>
    <n v="3810"/>
    <n v="4071"/>
    <n v="4332"/>
    <n v="3863"/>
    <n v="2610"/>
    <n v="2818"/>
    <n v="1983"/>
    <n v="1252"/>
    <n v="678"/>
    <n v="574"/>
    <n v="417"/>
  </r>
  <r>
    <s v="Emanuel County"/>
    <s v=" Georgia"/>
    <n v="2012"/>
    <x v="176"/>
    <n v="22600"/>
    <n v="11129"/>
    <n v="11471"/>
    <n v="1649"/>
    <n v="1333"/>
    <n v="1717"/>
    <n v="1672"/>
    <n v="1559"/>
    <n v="1536"/>
    <n v="1423"/>
    <n v="1243"/>
    <n v="1423"/>
    <n v="1559"/>
    <n v="1536"/>
    <n v="1356"/>
    <n v="1378"/>
    <n v="1062"/>
    <n v="723"/>
    <n v="610"/>
    <n v="406"/>
    <n v="361"/>
  </r>
  <r>
    <s v="Evans County"/>
    <s v=" Georgia"/>
    <n v="2012"/>
    <x v="176"/>
    <n v="10935"/>
    <n v="5289"/>
    <n v="5646"/>
    <n v="831"/>
    <n v="841"/>
    <n v="743"/>
    <n v="732"/>
    <n v="754"/>
    <n v="743"/>
    <n v="677"/>
    <n v="841"/>
    <n v="743"/>
    <n v="645"/>
    <n v="721"/>
    <n v="612"/>
    <n v="546"/>
    <n v="503"/>
    <n v="360"/>
    <n v="328"/>
    <n v="164"/>
    <n v="142"/>
  </r>
  <r>
    <s v="Fayette County"/>
    <s v=" Georgia"/>
    <n v="2012"/>
    <x v="176"/>
    <n v="106525"/>
    <n v="51507"/>
    <n v="55018"/>
    <n v="4900"/>
    <n v="7243"/>
    <n v="9161"/>
    <n v="9374"/>
    <n v="4793"/>
    <n v="3834"/>
    <n v="4154"/>
    <n v="6178"/>
    <n v="8415"/>
    <n v="10013"/>
    <n v="9480"/>
    <n v="8628"/>
    <n v="6604"/>
    <n v="4793"/>
    <n v="3408"/>
    <n v="2237"/>
    <n v="1917"/>
    <n v="1491"/>
  </r>
  <r>
    <s v="Floyd County"/>
    <s v=" Georgia"/>
    <n v="2012"/>
    <x v="176"/>
    <n v="96204"/>
    <n v="46604"/>
    <n v="49600"/>
    <n v="6445"/>
    <n v="6638"/>
    <n v="6253"/>
    <n v="7311"/>
    <n v="6734"/>
    <n v="5964"/>
    <n v="5676"/>
    <n v="6060"/>
    <n v="6926"/>
    <n v="6445"/>
    <n v="6541"/>
    <n v="5772"/>
    <n v="5772"/>
    <n v="3944"/>
    <n v="3559"/>
    <n v="2886"/>
    <n v="1443"/>
    <n v="1924"/>
  </r>
  <r>
    <s v="Forsyth County"/>
    <s v=" Georgia"/>
    <n v="2012"/>
    <x v="176"/>
    <n v="177103"/>
    <n v="88080"/>
    <n v="89023"/>
    <n v="13459"/>
    <n v="18064"/>
    <n v="13814"/>
    <n v="11334"/>
    <n v="6907"/>
    <n v="7969"/>
    <n v="11334"/>
    <n v="15230"/>
    <n v="17710"/>
    <n v="15585"/>
    <n v="12043"/>
    <n v="9209"/>
    <n v="7969"/>
    <n v="6021"/>
    <n v="4427"/>
    <n v="2656"/>
    <n v="1948"/>
    <n v="1239"/>
  </r>
  <r>
    <s v="Franklin County"/>
    <s v=" Georgia"/>
    <n v="2012"/>
    <x v="176"/>
    <n v="22070"/>
    <n v="10893"/>
    <n v="11177"/>
    <n v="1280"/>
    <n v="1390"/>
    <n v="1434"/>
    <n v="1544"/>
    <n v="1500"/>
    <n v="1147"/>
    <n v="1169"/>
    <n v="1589"/>
    <n v="1280"/>
    <n v="1478"/>
    <n v="1655"/>
    <n v="1478"/>
    <n v="1412"/>
    <n v="1213"/>
    <n v="926"/>
    <n v="706"/>
    <n v="485"/>
    <n v="375"/>
  </r>
  <r>
    <s v="Fulton County"/>
    <s v=" Georgia"/>
    <n v="2012"/>
    <x v="176"/>
    <n v="929535"/>
    <n v="453524"/>
    <n v="476011"/>
    <n v="63208"/>
    <n v="62278"/>
    <n v="60419"/>
    <n v="64137"/>
    <n v="71574"/>
    <n v="80869"/>
    <n v="75292"/>
    <n v="73433"/>
    <n v="69715"/>
    <n v="67856"/>
    <n v="62278"/>
    <n v="52053"/>
    <n v="43688"/>
    <n v="27886"/>
    <n v="19520"/>
    <n v="13943"/>
    <n v="11154"/>
    <n v="12083"/>
  </r>
  <r>
    <s v="Gilmer County"/>
    <s v=" Georgia"/>
    <n v="2012"/>
    <x v="176"/>
    <n v="28232"/>
    <n v="14146"/>
    <n v="14086"/>
    <n v="1637"/>
    <n v="1524"/>
    <n v="1976"/>
    <n v="1609"/>
    <n v="1411"/>
    <n v="1524"/>
    <n v="1383"/>
    <n v="1778"/>
    <n v="1806"/>
    <n v="2060"/>
    <n v="2089"/>
    <n v="2202"/>
    <n v="2089"/>
    <n v="1750"/>
    <n v="1552"/>
    <n v="903"/>
    <n v="592"/>
    <n v="338"/>
  </r>
  <r>
    <s v="Glascock County"/>
    <s v=" Georgia"/>
    <n v="2012"/>
    <x v="176"/>
    <n v="3082"/>
    <n v="1498"/>
    <n v="1584"/>
    <n v="172"/>
    <n v="188"/>
    <n v="298"/>
    <n v="178"/>
    <n v="104"/>
    <n v="206"/>
    <n v="163"/>
    <n v="255"/>
    <n v="215"/>
    <n v="249"/>
    <n v="221"/>
    <n v="224"/>
    <n v="107"/>
    <n v="144"/>
    <n v="80"/>
    <n v="98"/>
    <n v="92"/>
    <n v="70"/>
  </r>
  <r>
    <s v="Glynn County"/>
    <s v=" Georgia"/>
    <n v="2012"/>
    <x v="176"/>
    <n v="79628"/>
    <n v="37872"/>
    <n v="41756"/>
    <n v="5255"/>
    <n v="5255"/>
    <n v="5335"/>
    <n v="5255"/>
    <n v="4777"/>
    <n v="4936"/>
    <n v="4698"/>
    <n v="4299"/>
    <n v="5653"/>
    <n v="5733"/>
    <n v="5812"/>
    <n v="4777"/>
    <n v="5653"/>
    <n v="3742"/>
    <n v="3264"/>
    <n v="2229"/>
    <n v="1592"/>
    <n v="1353"/>
  </r>
  <r>
    <s v="Gordon County"/>
    <s v=" Georgia"/>
    <n v="2012"/>
    <x v="176"/>
    <n v="55192"/>
    <n v="27356"/>
    <n v="27836"/>
    <n v="4194"/>
    <n v="4304"/>
    <n v="3753"/>
    <n v="4139"/>
    <n v="3477"/>
    <n v="3477"/>
    <n v="3532"/>
    <n v="3863"/>
    <n v="4139"/>
    <n v="4084"/>
    <n v="3587"/>
    <n v="3145"/>
    <n v="3035"/>
    <n v="2097"/>
    <n v="1766"/>
    <n v="1269"/>
    <n v="662"/>
    <n v="662"/>
  </r>
  <r>
    <s v="Grady County"/>
    <s v=" Georgia"/>
    <n v="2012"/>
    <x v="176"/>
    <n v="25068"/>
    <n v="12154"/>
    <n v="12914"/>
    <n v="1880"/>
    <n v="1829"/>
    <n v="1729"/>
    <n v="1654"/>
    <n v="1679"/>
    <n v="1529"/>
    <n v="1303"/>
    <n v="1428"/>
    <n v="1880"/>
    <n v="1729"/>
    <n v="1754"/>
    <n v="1754"/>
    <n v="1378"/>
    <n v="1228"/>
    <n v="852"/>
    <n v="802"/>
    <n v="401"/>
    <n v="275"/>
  </r>
  <r>
    <s v="Greene County"/>
    <s v=" Georgia"/>
    <n v="2012"/>
    <x v="176"/>
    <n v="15988"/>
    <n v="7934"/>
    <n v="8054"/>
    <n v="799"/>
    <n v="783"/>
    <n v="927"/>
    <n v="863"/>
    <n v="831"/>
    <n v="991"/>
    <n v="783"/>
    <n v="831"/>
    <n v="911"/>
    <n v="927"/>
    <n v="1087"/>
    <n v="1119"/>
    <n v="1710"/>
    <n v="1342"/>
    <n v="943"/>
    <n v="639"/>
    <n v="255"/>
    <n v="239"/>
  </r>
  <r>
    <s v="Gwinnett County"/>
    <s v=" Georgia"/>
    <n v="2012"/>
    <x v="176"/>
    <n v="810624"/>
    <n v="399993"/>
    <n v="410631"/>
    <n v="62418"/>
    <n v="66471"/>
    <n v="65660"/>
    <n v="59986"/>
    <n v="48637"/>
    <n v="55933"/>
    <n v="60796"/>
    <n v="67281"/>
    <n v="67281"/>
    <n v="65660"/>
    <n v="56743"/>
    <n v="42963"/>
    <n v="34856"/>
    <n v="20265"/>
    <n v="14591"/>
    <n v="10538"/>
    <n v="6484"/>
    <n v="5674"/>
  </r>
  <r>
    <s v="Habersham County"/>
    <s v=" Georgia"/>
    <n v="2012"/>
    <x v="176"/>
    <n v="43038"/>
    <n v="20133"/>
    <n v="22905"/>
    <n v="2711"/>
    <n v="2883"/>
    <n v="2797"/>
    <n v="3012"/>
    <n v="2797"/>
    <n v="2582"/>
    <n v="2582"/>
    <n v="2883"/>
    <n v="2754"/>
    <n v="2969"/>
    <n v="3055"/>
    <n v="2754"/>
    <n v="2668"/>
    <n v="2151"/>
    <n v="1592"/>
    <n v="1248"/>
    <n v="946"/>
    <n v="688"/>
  </r>
  <r>
    <s v="Hall County"/>
    <s v=" Georgia"/>
    <n v="2012"/>
    <x v="176"/>
    <n v="180831"/>
    <n v="90457"/>
    <n v="90374"/>
    <n v="14285"/>
    <n v="14466"/>
    <n v="13562"/>
    <n v="12839"/>
    <n v="11934"/>
    <n v="12477"/>
    <n v="12115"/>
    <n v="11934"/>
    <n v="13743"/>
    <n v="12658"/>
    <n v="11392"/>
    <n v="9945"/>
    <n v="8860"/>
    <n v="7052"/>
    <n v="4882"/>
    <n v="3616"/>
    <n v="2712"/>
    <n v="2169"/>
  </r>
  <r>
    <s v="Hancock County"/>
    <s v=" Georgia"/>
    <n v="2012"/>
    <x v="176"/>
    <n v="9422"/>
    <n v="5244"/>
    <n v="4178"/>
    <n v="499"/>
    <n v="499"/>
    <n v="395"/>
    <n v="697"/>
    <n v="687"/>
    <n v="537"/>
    <n v="612"/>
    <n v="499"/>
    <n v="753"/>
    <n v="659"/>
    <n v="697"/>
    <n v="659"/>
    <n v="744"/>
    <n v="489"/>
    <n v="376"/>
    <n v="282"/>
    <n v="150"/>
    <n v="197"/>
  </r>
  <r>
    <s v="Haralson County"/>
    <s v=" Georgia"/>
    <n v="2012"/>
    <x v="176"/>
    <n v="28627"/>
    <n v="13975"/>
    <n v="14652"/>
    <n v="1860"/>
    <n v="1860"/>
    <n v="2175"/>
    <n v="2032"/>
    <n v="1774"/>
    <n v="1631"/>
    <n v="1574"/>
    <n v="1631"/>
    <n v="2318"/>
    <n v="2175"/>
    <n v="2003"/>
    <n v="1660"/>
    <n v="1889"/>
    <n v="1402"/>
    <n v="944"/>
    <n v="572"/>
    <n v="601"/>
    <n v="458"/>
  </r>
  <r>
    <s v="Obion County"/>
    <s v=" Tennessee"/>
    <n v="2012"/>
    <x v="165"/>
    <n v="31870"/>
    <n v="15896"/>
    <n v="15974"/>
    <n v="1657"/>
    <n v="2199"/>
    <n v="2039"/>
    <n v="2453"/>
    <n v="1497"/>
    <n v="1274"/>
    <n v="1689"/>
    <n v="1975"/>
    <n v="2517"/>
    <n v="2708"/>
    <n v="2645"/>
    <n v="2708"/>
    <n v="2167"/>
    <n v="1466"/>
    <n v="1242"/>
    <n v="796"/>
    <n v="478"/>
    <n v="350"/>
  </r>
  <r>
    <s v="Hart County"/>
    <s v=" Georgia"/>
    <n v="2012"/>
    <x v="176"/>
    <n v="25277"/>
    <n v="12515"/>
    <n v="12762"/>
    <n v="1617"/>
    <n v="1643"/>
    <n v="1364"/>
    <n v="1643"/>
    <n v="1466"/>
    <n v="1314"/>
    <n v="1415"/>
    <n v="1263"/>
    <n v="1769"/>
    <n v="1870"/>
    <n v="1769"/>
    <n v="1592"/>
    <n v="1996"/>
    <n v="1567"/>
    <n v="1112"/>
    <n v="783"/>
    <n v="429"/>
    <n v="707"/>
  </r>
  <r>
    <s v="Heard County"/>
    <s v=" Georgia"/>
    <n v="2012"/>
    <x v="176"/>
    <n v="11756"/>
    <n v="5898"/>
    <n v="5858"/>
    <n v="717"/>
    <n v="658"/>
    <n v="1058"/>
    <n v="822"/>
    <n v="681"/>
    <n v="740"/>
    <n v="564"/>
    <n v="775"/>
    <n v="881"/>
    <n v="869"/>
    <n v="916"/>
    <n v="799"/>
    <n v="646"/>
    <n v="717"/>
    <n v="258"/>
    <n v="340"/>
    <n v="176"/>
    <n v="105"/>
  </r>
  <r>
    <s v="Henry County"/>
    <s v=" Georgia"/>
    <n v="2012"/>
    <x v="176"/>
    <n v="203185"/>
    <n v="97585"/>
    <n v="105600"/>
    <n v="13613"/>
    <n v="16457"/>
    <n v="17677"/>
    <n v="16864"/>
    <n v="11175"/>
    <n v="11378"/>
    <n v="13207"/>
    <n v="16457"/>
    <n v="18083"/>
    <n v="16864"/>
    <n v="14019"/>
    <n v="11784"/>
    <n v="8533"/>
    <n v="6501"/>
    <n v="4266"/>
    <n v="3250"/>
    <n v="1828"/>
    <n v="1422"/>
  </r>
  <r>
    <s v="Houston County"/>
    <s v=" Georgia"/>
    <n v="2012"/>
    <x v="176"/>
    <n v="140699"/>
    <n v="68588"/>
    <n v="72111"/>
    <n v="10130"/>
    <n v="9989"/>
    <n v="10693"/>
    <n v="10411"/>
    <n v="9848"/>
    <n v="10552"/>
    <n v="9567"/>
    <n v="9286"/>
    <n v="9708"/>
    <n v="11115"/>
    <n v="9848"/>
    <n v="8441"/>
    <n v="6331"/>
    <n v="4783"/>
    <n v="3798"/>
    <n v="2813"/>
    <n v="1688"/>
    <n v="1547"/>
  </r>
  <r>
    <s v="Irwin County"/>
    <s v=" Georgia"/>
    <n v="2012"/>
    <x v="176"/>
    <n v="9646"/>
    <n v="4899"/>
    <n v="4747"/>
    <n v="598"/>
    <n v="559"/>
    <n v="790"/>
    <n v="636"/>
    <n v="578"/>
    <n v="598"/>
    <n v="694"/>
    <n v="646"/>
    <n v="607"/>
    <n v="617"/>
    <n v="665"/>
    <n v="511"/>
    <n v="713"/>
    <n v="482"/>
    <n v="366"/>
    <n v="212"/>
    <n v="183"/>
    <n v="173"/>
  </r>
  <r>
    <s v="Jackson County"/>
    <s v=" Georgia"/>
    <n v="2012"/>
    <x v="176"/>
    <n v="60268"/>
    <n v="29997"/>
    <n v="30271"/>
    <n v="4339"/>
    <n v="4098"/>
    <n v="4881"/>
    <n v="4218"/>
    <n v="3254"/>
    <n v="3616"/>
    <n v="4158"/>
    <n v="4098"/>
    <n v="4640"/>
    <n v="4700"/>
    <n v="4158"/>
    <n v="3736"/>
    <n v="3254"/>
    <n v="2591"/>
    <n v="1868"/>
    <n v="1205"/>
    <n v="723"/>
    <n v="662"/>
  </r>
  <r>
    <s v="Howard County"/>
    <s v=" Arkansas"/>
    <n v="2012"/>
    <x v="162"/>
    <n v="13786"/>
    <n v="6896"/>
    <n v="6890"/>
    <n v="882"/>
    <n v="1020"/>
    <n v="951"/>
    <n v="978"/>
    <n v="785"/>
    <n v="854"/>
    <n v="772"/>
    <n v="1158"/>
    <n v="772"/>
    <n v="965"/>
    <n v="1075"/>
    <n v="992"/>
    <n v="882"/>
    <n v="537"/>
    <n v="482"/>
    <n v="330"/>
    <n v="289"/>
    <n v="96"/>
  </r>
  <r>
    <s v="Jeff Davis County"/>
    <s v=" Georgia"/>
    <n v="2012"/>
    <x v="176"/>
    <n v="14972"/>
    <n v="7480"/>
    <n v="7492"/>
    <n v="1242"/>
    <n v="1317"/>
    <n v="1033"/>
    <n v="1018"/>
    <n v="1003"/>
    <n v="883"/>
    <n v="823"/>
    <n v="988"/>
    <n v="883"/>
    <n v="1018"/>
    <n v="1048"/>
    <n v="808"/>
    <n v="988"/>
    <n v="628"/>
    <n v="524"/>
    <n v="284"/>
    <n v="299"/>
    <n v="164"/>
  </r>
  <r>
    <s v="Taylor County"/>
    <s v=" West Virginia"/>
    <n v="2012"/>
    <x v="177"/>
    <n v="16817"/>
    <n v="8156"/>
    <n v="8661"/>
    <n v="1143"/>
    <n v="1076"/>
    <n v="1294"/>
    <n v="1194"/>
    <n v="1042"/>
    <n v="992"/>
    <n v="958"/>
    <n v="1109"/>
    <n v="975"/>
    <n v="1177"/>
    <n v="1143"/>
    <n v="1076"/>
    <n v="1126"/>
    <n v="790"/>
    <n v="689"/>
    <n v="369"/>
    <n v="252"/>
    <n v="386"/>
  </r>
  <r>
    <s v="Johnson County"/>
    <s v=" Georgia"/>
    <n v="2012"/>
    <x v="176"/>
    <n v="9981"/>
    <n v="5458"/>
    <n v="4523"/>
    <n v="528"/>
    <n v="578"/>
    <n v="628"/>
    <n v="678"/>
    <n v="598"/>
    <n v="538"/>
    <n v="728"/>
    <n v="658"/>
    <n v="738"/>
    <n v="778"/>
    <n v="838"/>
    <n v="748"/>
    <n v="519"/>
    <n v="379"/>
    <n v="399"/>
    <n v="189"/>
    <n v="229"/>
    <n v="209"/>
  </r>
  <r>
    <s v="Jones County"/>
    <s v=" Georgia"/>
    <n v="2012"/>
    <x v="176"/>
    <n v="28638"/>
    <n v="13722"/>
    <n v="14916"/>
    <n v="1775"/>
    <n v="1718"/>
    <n v="2491"/>
    <n v="2061"/>
    <n v="1517"/>
    <n v="1661"/>
    <n v="1661"/>
    <n v="2033"/>
    <n v="2147"/>
    <n v="2147"/>
    <n v="2061"/>
    <n v="1976"/>
    <n v="1661"/>
    <n v="1374"/>
    <n v="887"/>
    <n v="658"/>
    <n v="343"/>
    <n v="400"/>
  </r>
  <r>
    <s v="Jones County"/>
    <s v=" North Carolina"/>
    <n v="2012"/>
    <x v="163"/>
    <n v="10066"/>
    <n v="4902"/>
    <n v="5164"/>
    <n v="1066"/>
    <n v="916"/>
    <n v="543"/>
    <n v="442"/>
    <n v="795"/>
    <n v="835"/>
    <n v="734"/>
    <n v="593"/>
    <n v="624"/>
    <n v="664"/>
    <n v="694"/>
    <n v="694"/>
    <n v="382"/>
    <n v="442"/>
    <n v="332"/>
    <n v="70"/>
    <n v="110"/>
    <n v="110"/>
  </r>
  <r>
    <s v="Laurens County"/>
    <s v=" Georgia"/>
    <n v="2012"/>
    <x v="176"/>
    <n v="48264"/>
    <n v="23057"/>
    <n v="25207"/>
    <n v="3426"/>
    <n v="3957"/>
    <n v="2847"/>
    <n v="3426"/>
    <n v="2847"/>
    <n v="2895"/>
    <n v="2944"/>
    <n v="3040"/>
    <n v="3281"/>
    <n v="3281"/>
    <n v="3378"/>
    <n v="3040"/>
    <n v="2895"/>
    <n v="2268"/>
    <n v="1640"/>
    <n v="1206"/>
    <n v="868"/>
    <n v="1013"/>
  </r>
  <r>
    <s v="Lee County"/>
    <s v=" Georgia"/>
    <n v="2012"/>
    <x v="176"/>
    <n v="28449"/>
    <n v="14413"/>
    <n v="14036"/>
    <n v="1849"/>
    <n v="2332"/>
    <n v="2247"/>
    <n v="2219"/>
    <n v="1593"/>
    <n v="1678"/>
    <n v="1877"/>
    <n v="2702"/>
    <n v="1792"/>
    <n v="2105"/>
    <n v="2247"/>
    <n v="1792"/>
    <n v="1536"/>
    <n v="967"/>
    <n v="568"/>
    <n v="341"/>
    <n v="312"/>
    <n v="227"/>
  </r>
  <r>
    <s v="Liberty County"/>
    <s v=" Georgia"/>
    <n v="2012"/>
    <x v="176"/>
    <n v="64663"/>
    <n v="32034"/>
    <n v="32629"/>
    <n v="6724"/>
    <n v="5237"/>
    <n v="4655"/>
    <n v="5043"/>
    <n v="7242"/>
    <n v="6466"/>
    <n v="4720"/>
    <n v="3815"/>
    <n v="3879"/>
    <n v="4009"/>
    <n v="3685"/>
    <n v="3103"/>
    <n v="2069"/>
    <n v="1810"/>
    <n v="905"/>
    <n v="581"/>
    <n v="323"/>
    <n v="387"/>
  </r>
  <r>
    <s v="Lincoln County"/>
    <s v=" Georgia"/>
    <n v="2012"/>
    <x v="176"/>
    <n v="7962"/>
    <n v="3893"/>
    <n v="4069"/>
    <n v="421"/>
    <n v="445"/>
    <n v="445"/>
    <n v="692"/>
    <n v="429"/>
    <n v="238"/>
    <n v="302"/>
    <n v="350"/>
    <n v="613"/>
    <n v="652"/>
    <n v="676"/>
    <n v="517"/>
    <n v="740"/>
    <n v="533"/>
    <n v="374"/>
    <n v="191"/>
    <n v="191"/>
    <n v="151"/>
  </r>
  <r>
    <s v="Long County"/>
    <s v=" Georgia"/>
    <n v="2012"/>
    <x v="176"/>
    <n v="14488"/>
    <n v="6972"/>
    <n v="7516"/>
    <n v="1274"/>
    <n v="1231"/>
    <n v="1274"/>
    <n v="1014"/>
    <n v="1245"/>
    <n v="1144"/>
    <n v="898"/>
    <n v="1188"/>
    <n v="956"/>
    <n v="985"/>
    <n v="869"/>
    <n v="608"/>
    <n v="594"/>
    <n v="507"/>
    <n v="275"/>
    <n v="231"/>
    <n v="130"/>
    <n v="57"/>
  </r>
  <r>
    <s v="Lowndes County"/>
    <s v=" Georgia"/>
    <n v="2012"/>
    <x v="176"/>
    <n v="109730"/>
    <n v="53622"/>
    <n v="56108"/>
    <n v="8229"/>
    <n v="7461"/>
    <n v="6912"/>
    <n v="9985"/>
    <n v="14045"/>
    <n v="8558"/>
    <n v="6803"/>
    <n v="6474"/>
    <n v="6693"/>
    <n v="6803"/>
    <n v="6583"/>
    <n v="5267"/>
    <n v="5157"/>
    <n v="3621"/>
    <n v="2633"/>
    <n v="1865"/>
    <n v="1426"/>
    <n v="1097"/>
  </r>
  <r>
    <s v="Lumpkin County"/>
    <s v=" Georgia"/>
    <n v="2012"/>
    <x v="176"/>
    <n v="30040"/>
    <n v="14965"/>
    <n v="15075"/>
    <n v="1622"/>
    <n v="1652"/>
    <n v="1772"/>
    <n v="2793"/>
    <n v="3274"/>
    <n v="1802"/>
    <n v="1682"/>
    <n v="1952"/>
    <n v="1532"/>
    <n v="2072"/>
    <n v="2192"/>
    <n v="2192"/>
    <n v="1592"/>
    <n v="1502"/>
    <n v="1051"/>
    <n v="690"/>
    <n v="570"/>
    <n v="120"/>
  </r>
  <r>
    <s v="McDuffie County"/>
    <s v=" Georgia"/>
    <n v="2012"/>
    <x v="176"/>
    <n v="21762"/>
    <n v="10294"/>
    <n v="11468"/>
    <n v="1588"/>
    <n v="1828"/>
    <n v="1305"/>
    <n v="1740"/>
    <n v="1109"/>
    <n v="1240"/>
    <n v="1175"/>
    <n v="1327"/>
    <n v="1414"/>
    <n v="1610"/>
    <n v="1566"/>
    <n v="1392"/>
    <n v="1436"/>
    <n v="1044"/>
    <n v="805"/>
    <n v="565"/>
    <n v="391"/>
    <n v="195"/>
  </r>
  <r>
    <s v="Macon County"/>
    <s v=" Georgia"/>
    <n v="2012"/>
    <x v="176"/>
    <n v="14552"/>
    <n v="7750"/>
    <n v="6802"/>
    <n v="844"/>
    <n v="756"/>
    <n v="989"/>
    <n v="1120"/>
    <n v="1076"/>
    <n v="1033"/>
    <n v="727"/>
    <n v="887"/>
    <n v="1105"/>
    <n v="1091"/>
    <n v="1178"/>
    <n v="974"/>
    <n v="902"/>
    <n v="713"/>
    <n v="392"/>
    <n v="276"/>
    <n v="261"/>
    <n v="203"/>
  </r>
  <r>
    <s v="Madison County"/>
    <s v=" Georgia"/>
    <n v="2012"/>
    <x v="176"/>
    <n v="27988"/>
    <n v="13741"/>
    <n v="14247"/>
    <n v="1903"/>
    <n v="1819"/>
    <n v="1931"/>
    <n v="1903"/>
    <n v="1511"/>
    <n v="1735"/>
    <n v="1819"/>
    <n v="1791"/>
    <n v="1819"/>
    <n v="2183"/>
    <n v="2155"/>
    <n v="1987"/>
    <n v="1539"/>
    <n v="1399"/>
    <n v="979"/>
    <n v="643"/>
    <n v="447"/>
    <n v="419"/>
  </r>
  <r>
    <s v="Marion County"/>
    <s v=" Georgia"/>
    <n v="2012"/>
    <x v="176"/>
    <n v="8615"/>
    <n v="4413"/>
    <n v="4202"/>
    <n v="379"/>
    <n v="585"/>
    <n v="792"/>
    <n v="594"/>
    <n v="422"/>
    <n v="499"/>
    <n v="189"/>
    <n v="766"/>
    <n v="456"/>
    <n v="913"/>
    <n v="559"/>
    <n v="663"/>
    <n v="551"/>
    <n v="620"/>
    <n v="301"/>
    <n v="137"/>
    <n v="86"/>
    <n v="86"/>
  </r>
  <r>
    <s v="Miller County"/>
    <s v=" Georgia"/>
    <n v="2012"/>
    <x v="176"/>
    <n v="6094"/>
    <n v="2994"/>
    <n v="3100"/>
    <n v="408"/>
    <n v="432"/>
    <n v="365"/>
    <n v="371"/>
    <n v="396"/>
    <n v="298"/>
    <n v="262"/>
    <n v="463"/>
    <n v="286"/>
    <n v="517"/>
    <n v="365"/>
    <n v="475"/>
    <n v="316"/>
    <n v="292"/>
    <n v="316"/>
    <n v="201"/>
    <n v="164"/>
    <n v="158"/>
  </r>
  <r>
    <s v="Coahoma County"/>
    <s v=" Mississippi"/>
    <n v="2012"/>
    <x v="178"/>
    <n v="26376"/>
    <n v="13194"/>
    <n v="13182"/>
    <n v="1503"/>
    <n v="1477"/>
    <n v="1846"/>
    <n v="1899"/>
    <n v="1529"/>
    <n v="1503"/>
    <n v="1450"/>
    <n v="1793"/>
    <n v="1503"/>
    <n v="2321"/>
    <n v="2136"/>
    <n v="2136"/>
    <n v="1608"/>
    <n v="1318"/>
    <n v="870"/>
    <n v="738"/>
    <n v="501"/>
    <n v="237"/>
  </r>
  <r>
    <s v="Montgomery County"/>
    <s v=" Georgia"/>
    <n v="2012"/>
    <x v="176"/>
    <n v="9054"/>
    <n v="4667"/>
    <n v="4387"/>
    <n v="570"/>
    <n v="543"/>
    <n v="588"/>
    <n v="760"/>
    <n v="760"/>
    <n v="642"/>
    <n v="507"/>
    <n v="488"/>
    <n v="660"/>
    <n v="633"/>
    <n v="606"/>
    <n v="479"/>
    <n v="615"/>
    <n v="452"/>
    <n v="316"/>
    <n v="208"/>
    <n v="99"/>
    <n v="108"/>
  </r>
  <r>
    <s v="Morgan County"/>
    <s v=" Georgia"/>
    <n v="2012"/>
    <x v="176"/>
    <n v="17919"/>
    <n v="8670"/>
    <n v="9249"/>
    <n v="1039"/>
    <n v="1272"/>
    <n v="1236"/>
    <n v="1164"/>
    <n v="913"/>
    <n v="913"/>
    <n v="1075"/>
    <n v="1057"/>
    <n v="1218"/>
    <n v="1361"/>
    <n v="1343"/>
    <n v="1326"/>
    <n v="1146"/>
    <n v="1021"/>
    <n v="591"/>
    <n v="537"/>
    <n v="304"/>
    <n v="358"/>
  </r>
  <r>
    <s v="Murray County"/>
    <s v=" Georgia"/>
    <n v="2012"/>
    <x v="176"/>
    <n v="39635"/>
    <n v="19538"/>
    <n v="20097"/>
    <n v="2814"/>
    <n v="3091"/>
    <n v="2893"/>
    <n v="2814"/>
    <n v="2497"/>
    <n v="2576"/>
    <n v="2497"/>
    <n v="2932"/>
    <n v="3210"/>
    <n v="3051"/>
    <n v="2615"/>
    <n v="2338"/>
    <n v="2061"/>
    <n v="1545"/>
    <n v="1149"/>
    <n v="871"/>
    <n v="435"/>
    <n v="277"/>
  </r>
  <r>
    <s v="Muscogee County"/>
    <s v=" Georgia"/>
    <n v="2012"/>
    <x v="176"/>
    <n v="191278"/>
    <n v="92086"/>
    <n v="99192"/>
    <n v="14154"/>
    <n v="12815"/>
    <n v="13389"/>
    <n v="15876"/>
    <n v="15876"/>
    <n v="14154"/>
    <n v="13198"/>
    <n v="11859"/>
    <n v="12050"/>
    <n v="12624"/>
    <n v="12815"/>
    <n v="11094"/>
    <n v="9181"/>
    <n v="6312"/>
    <n v="5355"/>
    <n v="4208"/>
    <n v="3443"/>
    <n v="2869"/>
  </r>
  <r>
    <s v="Newton County"/>
    <s v=" Georgia"/>
    <n v="2012"/>
    <x v="176"/>
    <n v="100047"/>
    <n v="47588"/>
    <n v="52459"/>
    <n v="7603"/>
    <n v="8203"/>
    <n v="8003"/>
    <n v="8203"/>
    <n v="5802"/>
    <n v="6002"/>
    <n v="6803"/>
    <n v="7703"/>
    <n v="7803"/>
    <n v="7403"/>
    <n v="6302"/>
    <n v="6302"/>
    <n v="4201"/>
    <n v="3801"/>
    <n v="2301"/>
    <n v="1700"/>
    <n v="1100"/>
    <n v="1000"/>
  </r>
  <r>
    <s v="Oconee County"/>
    <s v=" Georgia"/>
    <n v="2012"/>
    <x v="176"/>
    <n v="32814"/>
    <n v="16126"/>
    <n v="16688"/>
    <n v="1936"/>
    <n v="2559"/>
    <n v="2822"/>
    <n v="2657"/>
    <n v="1706"/>
    <n v="1279"/>
    <n v="1575"/>
    <n v="2461"/>
    <n v="2526"/>
    <n v="2690"/>
    <n v="2690"/>
    <n v="2428"/>
    <n v="1804"/>
    <n v="1345"/>
    <n v="885"/>
    <n v="525"/>
    <n v="426"/>
    <n v="492"/>
  </r>
  <r>
    <s v="Oglethorpe County"/>
    <s v=" Georgia"/>
    <n v="2012"/>
    <x v="176"/>
    <n v="14745"/>
    <n v="7369"/>
    <n v="7376"/>
    <n v="796"/>
    <n v="840"/>
    <n v="1091"/>
    <n v="1135"/>
    <n v="855"/>
    <n v="722"/>
    <n v="914"/>
    <n v="796"/>
    <n v="1046"/>
    <n v="1135"/>
    <n v="1194"/>
    <n v="973"/>
    <n v="1105"/>
    <n v="751"/>
    <n v="634"/>
    <n v="368"/>
    <n v="235"/>
    <n v="147"/>
  </r>
  <r>
    <s v="Paulding County"/>
    <s v=" Georgia"/>
    <n v="2012"/>
    <x v="176"/>
    <n v="141846"/>
    <n v="69339"/>
    <n v="72507"/>
    <n v="11063"/>
    <n v="11915"/>
    <n v="12624"/>
    <n v="10638"/>
    <n v="7943"/>
    <n v="8794"/>
    <n v="10354"/>
    <n v="12056"/>
    <n v="12907"/>
    <n v="10922"/>
    <n v="9503"/>
    <n v="7092"/>
    <n v="5390"/>
    <n v="4255"/>
    <n v="2553"/>
    <n v="1843"/>
    <n v="1134"/>
    <n v="851"/>
  </r>
  <r>
    <s v="Peach County"/>
    <s v=" Georgia"/>
    <n v="2012"/>
    <x v="176"/>
    <n v="27531"/>
    <n v="13404"/>
    <n v="14127"/>
    <n v="1734"/>
    <n v="1569"/>
    <n v="1872"/>
    <n v="3000"/>
    <n v="2780"/>
    <n v="1651"/>
    <n v="1486"/>
    <n v="1541"/>
    <n v="1651"/>
    <n v="1954"/>
    <n v="1954"/>
    <n v="1954"/>
    <n v="1238"/>
    <n v="1128"/>
    <n v="798"/>
    <n v="578"/>
    <n v="385"/>
    <n v="247"/>
  </r>
  <r>
    <s v="Pickens County"/>
    <s v=" Georgia"/>
    <n v="2012"/>
    <x v="176"/>
    <n v="29445"/>
    <n v="14613"/>
    <n v="14832"/>
    <n v="1648"/>
    <n v="2208"/>
    <n v="1619"/>
    <n v="1678"/>
    <n v="1501"/>
    <n v="1442"/>
    <n v="1590"/>
    <n v="2237"/>
    <n v="1913"/>
    <n v="2120"/>
    <n v="2120"/>
    <n v="1766"/>
    <n v="2650"/>
    <n v="1972"/>
    <n v="1177"/>
    <n v="795"/>
    <n v="412"/>
    <n v="559"/>
  </r>
  <r>
    <s v="Pierce County"/>
    <s v=" Georgia"/>
    <n v="2012"/>
    <x v="176"/>
    <n v="18631"/>
    <n v="9174"/>
    <n v="9457"/>
    <n v="1583"/>
    <n v="1490"/>
    <n v="968"/>
    <n v="1211"/>
    <n v="1117"/>
    <n v="1043"/>
    <n v="1136"/>
    <n v="1136"/>
    <n v="1415"/>
    <n v="1285"/>
    <n v="1248"/>
    <n v="1229"/>
    <n v="1155"/>
    <n v="745"/>
    <n v="894"/>
    <n v="316"/>
    <n v="353"/>
    <n v="298"/>
  </r>
  <r>
    <s v="Pike County"/>
    <s v=" Georgia"/>
    <n v="2012"/>
    <x v="176"/>
    <n v="17765"/>
    <n v="8708"/>
    <n v="9057"/>
    <n v="994"/>
    <n v="1421"/>
    <n v="1474"/>
    <n v="1296"/>
    <n v="906"/>
    <n v="888"/>
    <n v="1048"/>
    <n v="1225"/>
    <n v="1456"/>
    <n v="1403"/>
    <n v="1261"/>
    <n v="1083"/>
    <n v="1048"/>
    <n v="710"/>
    <n v="639"/>
    <n v="373"/>
    <n v="284"/>
    <n v="213"/>
  </r>
  <r>
    <s v="Polk County"/>
    <s v=" Georgia"/>
    <n v="2012"/>
    <x v="176"/>
    <n v="41350"/>
    <n v="20529"/>
    <n v="20821"/>
    <n v="3225"/>
    <n v="3018"/>
    <n v="3059"/>
    <n v="2687"/>
    <n v="2811"/>
    <n v="2687"/>
    <n v="2439"/>
    <n v="2356"/>
    <n v="2935"/>
    <n v="3101"/>
    <n v="2811"/>
    <n v="2398"/>
    <n v="2232"/>
    <n v="1902"/>
    <n v="1364"/>
    <n v="909"/>
    <n v="702"/>
    <n v="744"/>
  </r>
  <r>
    <s v="Putnam County"/>
    <s v=" Georgia"/>
    <n v="2012"/>
    <x v="176"/>
    <n v="21184"/>
    <n v="10440"/>
    <n v="10744"/>
    <n v="1143"/>
    <n v="1080"/>
    <n v="1398"/>
    <n v="1186"/>
    <n v="1228"/>
    <n v="1080"/>
    <n v="1122"/>
    <n v="1016"/>
    <n v="1376"/>
    <n v="1779"/>
    <n v="1440"/>
    <n v="1737"/>
    <n v="1631"/>
    <n v="1609"/>
    <n v="1080"/>
    <n v="593"/>
    <n v="381"/>
    <n v="254"/>
  </r>
  <r>
    <s v="Greeley County"/>
    <s v=" Nebraska"/>
    <n v="2012"/>
    <x v="179"/>
    <n v="2542"/>
    <n v="1241"/>
    <n v="1301"/>
    <n v="149"/>
    <n v="134"/>
    <n v="144"/>
    <n v="259"/>
    <n v="216"/>
    <n v="88"/>
    <n v="88"/>
    <n v="170"/>
    <n v="134"/>
    <n v="180"/>
    <n v="94"/>
    <n v="167"/>
    <n v="200"/>
    <n v="210"/>
    <n v="81"/>
    <n v="66"/>
    <n v="106"/>
    <n v="45"/>
  </r>
  <r>
    <s v="Richmond County"/>
    <s v=" Georgia"/>
    <n v="2012"/>
    <x v="176"/>
    <n v="200337"/>
    <n v="97042"/>
    <n v="103295"/>
    <n v="14824"/>
    <n v="13222"/>
    <n v="13021"/>
    <n v="15025"/>
    <n v="18230"/>
    <n v="16828"/>
    <n v="13222"/>
    <n v="11018"/>
    <n v="12420"/>
    <n v="13222"/>
    <n v="13823"/>
    <n v="12821"/>
    <n v="9616"/>
    <n v="7412"/>
    <n v="5609"/>
    <n v="4207"/>
    <n v="3205"/>
    <n v="2604"/>
  </r>
  <r>
    <s v="Rockdale County"/>
    <s v=" Georgia"/>
    <n v="2012"/>
    <x v="176"/>
    <n v="85008"/>
    <n v="40386"/>
    <n v="44622"/>
    <n v="5695"/>
    <n v="6035"/>
    <n v="6630"/>
    <n v="6715"/>
    <n v="5355"/>
    <n v="4760"/>
    <n v="5015"/>
    <n v="5610"/>
    <n v="6800"/>
    <n v="6800"/>
    <n v="6120"/>
    <n v="5525"/>
    <n v="4760"/>
    <n v="3485"/>
    <n v="1955"/>
    <n v="1700"/>
    <n v="1105"/>
    <n v="850"/>
  </r>
  <r>
    <s v="Schley County"/>
    <s v=" Georgia"/>
    <n v="2012"/>
    <x v="176"/>
    <n v="4963"/>
    <n v="2493"/>
    <n v="2470"/>
    <n v="223"/>
    <n v="545"/>
    <n v="570"/>
    <n v="327"/>
    <n v="198"/>
    <n v="218"/>
    <n v="248"/>
    <n v="362"/>
    <n v="486"/>
    <n v="382"/>
    <n v="337"/>
    <n v="218"/>
    <n v="253"/>
    <n v="248"/>
    <n v="173"/>
    <n v="99"/>
    <n v="39"/>
    <n v="29"/>
  </r>
  <r>
    <s v="Union County"/>
    <s v=" Florida"/>
    <n v="2012"/>
    <x v="173"/>
    <n v="14574"/>
    <n v="7037"/>
    <n v="7537"/>
    <n v="991"/>
    <n v="859"/>
    <n v="1034"/>
    <n v="1224"/>
    <n v="889"/>
    <n v="801"/>
    <n v="801"/>
    <n v="743"/>
    <n v="976"/>
    <n v="1005"/>
    <n v="1078"/>
    <n v="918"/>
    <n v="1078"/>
    <n v="786"/>
    <n v="480"/>
    <n v="320"/>
    <n v="349"/>
    <n v="247"/>
  </r>
  <r>
    <s v="Spalding County"/>
    <s v=" Georgia"/>
    <n v="2012"/>
    <x v="176"/>
    <n v="63979"/>
    <n v="30967"/>
    <n v="33012"/>
    <n v="4606"/>
    <n v="4478"/>
    <n v="4478"/>
    <n v="4350"/>
    <n v="4030"/>
    <n v="4286"/>
    <n v="4222"/>
    <n v="4030"/>
    <n v="4350"/>
    <n v="4542"/>
    <n v="4478"/>
    <n v="3646"/>
    <n v="4030"/>
    <n v="3007"/>
    <n v="2047"/>
    <n v="1343"/>
    <n v="1343"/>
    <n v="831"/>
  </r>
  <r>
    <s v="Stephens County"/>
    <s v=" Georgia"/>
    <n v="2012"/>
    <x v="176"/>
    <n v="26003"/>
    <n v="12416"/>
    <n v="13587"/>
    <n v="1612"/>
    <n v="1560"/>
    <n v="1898"/>
    <n v="1976"/>
    <n v="1586"/>
    <n v="1404"/>
    <n v="1196"/>
    <n v="1560"/>
    <n v="1612"/>
    <n v="1742"/>
    <n v="1924"/>
    <n v="1742"/>
    <n v="1794"/>
    <n v="1534"/>
    <n v="962"/>
    <n v="728"/>
    <n v="676"/>
    <n v="494"/>
  </r>
  <r>
    <s v="Stewart County"/>
    <s v=" Georgia"/>
    <n v="2012"/>
    <x v="176"/>
    <n v="5991"/>
    <n v="3665"/>
    <n v="2326"/>
    <n v="233"/>
    <n v="227"/>
    <n v="263"/>
    <n v="395"/>
    <n v="569"/>
    <n v="467"/>
    <n v="347"/>
    <n v="335"/>
    <n v="485"/>
    <n v="407"/>
    <n v="688"/>
    <n v="365"/>
    <n v="329"/>
    <n v="299"/>
    <n v="149"/>
    <n v="143"/>
    <n v="83"/>
    <n v="185"/>
  </r>
  <r>
    <s v="Talbot County"/>
    <s v=" Georgia"/>
    <n v="2012"/>
    <x v="176"/>
    <n v="6772"/>
    <n v="3243"/>
    <n v="3529"/>
    <n v="338"/>
    <n v="453"/>
    <n v="338"/>
    <n v="494"/>
    <n v="304"/>
    <n v="311"/>
    <n v="270"/>
    <n v="487"/>
    <n v="358"/>
    <n v="507"/>
    <n v="636"/>
    <n v="656"/>
    <n v="480"/>
    <n v="372"/>
    <n v="257"/>
    <n v="257"/>
    <n v="135"/>
    <n v="101"/>
  </r>
  <r>
    <s v="Tattnall County"/>
    <s v=" Georgia"/>
    <n v="2012"/>
    <x v="176"/>
    <n v="25023"/>
    <n v="14317"/>
    <n v="10706"/>
    <n v="1551"/>
    <n v="1101"/>
    <n v="1851"/>
    <n v="1751"/>
    <n v="1776"/>
    <n v="1776"/>
    <n v="2151"/>
    <n v="1876"/>
    <n v="1876"/>
    <n v="1826"/>
    <n v="1876"/>
    <n v="1426"/>
    <n v="1226"/>
    <n v="925"/>
    <n v="850"/>
    <n v="450"/>
    <n v="400"/>
    <n v="300"/>
  </r>
  <r>
    <s v="Taylor County"/>
    <s v=" Georgia"/>
    <n v="2012"/>
    <x v="176"/>
    <n v="8700"/>
    <n v="4223"/>
    <n v="4477"/>
    <n v="530"/>
    <n v="635"/>
    <n v="556"/>
    <n v="617"/>
    <n v="391"/>
    <n v="626"/>
    <n v="426"/>
    <n v="478"/>
    <n v="669"/>
    <n v="687"/>
    <n v="617"/>
    <n v="643"/>
    <n v="487"/>
    <n v="504"/>
    <n v="278"/>
    <n v="243"/>
    <n v="130"/>
    <n v="174"/>
  </r>
  <r>
    <s v="Telfair County"/>
    <s v=" Georgia"/>
    <n v="2012"/>
    <x v="176"/>
    <n v="16312"/>
    <n v="9368"/>
    <n v="6944"/>
    <n v="913"/>
    <n v="701"/>
    <n v="962"/>
    <n v="880"/>
    <n v="1060"/>
    <n v="1304"/>
    <n v="1256"/>
    <n v="1288"/>
    <n v="1321"/>
    <n v="1174"/>
    <n v="1141"/>
    <n v="1190"/>
    <n v="848"/>
    <n v="603"/>
    <n v="570"/>
    <n v="505"/>
    <n v="228"/>
    <n v="342"/>
  </r>
  <r>
    <s v="Terrell County"/>
    <s v=" Georgia"/>
    <n v="2012"/>
    <x v="176"/>
    <n v="9365"/>
    <n v="4557"/>
    <n v="4808"/>
    <n v="674"/>
    <n v="571"/>
    <n v="664"/>
    <n v="655"/>
    <n v="721"/>
    <n v="468"/>
    <n v="515"/>
    <n v="383"/>
    <n v="646"/>
    <n v="683"/>
    <n v="711"/>
    <n v="618"/>
    <n v="646"/>
    <n v="458"/>
    <n v="365"/>
    <n v="206"/>
    <n v="140"/>
    <n v="243"/>
  </r>
  <r>
    <s v="Thomas County"/>
    <s v=" Georgia"/>
    <n v="2012"/>
    <x v="176"/>
    <n v="44715"/>
    <n v="21329"/>
    <n v="23386"/>
    <n v="2951"/>
    <n v="3532"/>
    <n v="2727"/>
    <n v="3085"/>
    <n v="2548"/>
    <n v="2548"/>
    <n v="2504"/>
    <n v="2861"/>
    <n v="2817"/>
    <n v="3353"/>
    <n v="3219"/>
    <n v="3040"/>
    <n v="2638"/>
    <n v="2012"/>
    <n v="1788"/>
    <n v="1162"/>
    <n v="894"/>
    <n v="939"/>
  </r>
  <r>
    <s v="Tift County"/>
    <s v=" Georgia"/>
    <n v="2012"/>
    <x v="176"/>
    <n v="40430"/>
    <n v="19377"/>
    <n v="21053"/>
    <n v="2951"/>
    <n v="2789"/>
    <n v="2910"/>
    <n v="3557"/>
    <n v="3234"/>
    <n v="2466"/>
    <n v="2506"/>
    <n v="2587"/>
    <n v="2425"/>
    <n v="2749"/>
    <n v="2627"/>
    <n v="2304"/>
    <n v="2102"/>
    <n v="2102"/>
    <n v="970"/>
    <n v="808"/>
    <n v="687"/>
    <n v="646"/>
  </r>
  <r>
    <s v="Toombs County"/>
    <s v=" Georgia"/>
    <n v="2012"/>
    <x v="176"/>
    <n v="27270"/>
    <n v="12839"/>
    <n v="14431"/>
    <n v="2208"/>
    <n v="2017"/>
    <n v="2154"/>
    <n v="2099"/>
    <n v="1554"/>
    <n v="1663"/>
    <n v="1663"/>
    <n v="1718"/>
    <n v="1690"/>
    <n v="1827"/>
    <n v="1827"/>
    <n v="1445"/>
    <n v="1636"/>
    <n v="1063"/>
    <n v="1036"/>
    <n v="709"/>
    <n v="436"/>
    <n v="490"/>
  </r>
  <r>
    <s v="Treutlen County"/>
    <s v=" Georgia"/>
    <n v="2012"/>
    <x v="176"/>
    <n v="6851"/>
    <n v="3562"/>
    <n v="3289"/>
    <n v="472"/>
    <n v="506"/>
    <n v="602"/>
    <n v="479"/>
    <n v="424"/>
    <n v="397"/>
    <n v="328"/>
    <n v="452"/>
    <n v="472"/>
    <n v="411"/>
    <n v="390"/>
    <n v="534"/>
    <n v="342"/>
    <n v="280"/>
    <n v="376"/>
    <n v="191"/>
    <n v="82"/>
    <n v="109"/>
  </r>
  <r>
    <s v="Troup County"/>
    <s v=" Georgia"/>
    <n v="2012"/>
    <x v="176"/>
    <n v="67146"/>
    <n v="32288"/>
    <n v="34858"/>
    <n v="4767"/>
    <n v="5438"/>
    <n v="4498"/>
    <n v="5035"/>
    <n v="4700"/>
    <n v="4095"/>
    <n v="4095"/>
    <n v="4163"/>
    <n v="4498"/>
    <n v="4700"/>
    <n v="4834"/>
    <n v="4297"/>
    <n v="3625"/>
    <n v="2887"/>
    <n v="1812"/>
    <n v="1477"/>
    <n v="1007"/>
    <n v="1208"/>
  </r>
  <r>
    <s v="Turner County"/>
    <s v=" Georgia"/>
    <n v="2012"/>
    <x v="176"/>
    <n v="8834"/>
    <n v="4446"/>
    <n v="4388"/>
    <n v="521"/>
    <n v="680"/>
    <n v="671"/>
    <n v="574"/>
    <n v="689"/>
    <n v="424"/>
    <n v="459"/>
    <n v="485"/>
    <n v="715"/>
    <n v="450"/>
    <n v="697"/>
    <n v="547"/>
    <n v="591"/>
    <n v="441"/>
    <n v="282"/>
    <n v="238"/>
    <n v="141"/>
    <n v="212"/>
  </r>
  <r>
    <s v="Twiggs County"/>
    <s v=" Georgia"/>
    <n v="2012"/>
    <x v="176"/>
    <n v="8984"/>
    <n v="4359"/>
    <n v="4625"/>
    <n v="386"/>
    <n v="682"/>
    <n v="503"/>
    <n v="637"/>
    <n v="583"/>
    <n v="323"/>
    <n v="458"/>
    <n v="413"/>
    <n v="637"/>
    <n v="691"/>
    <n v="826"/>
    <n v="727"/>
    <n v="646"/>
    <n v="628"/>
    <n v="305"/>
    <n v="179"/>
    <n v="215"/>
    <n v="143"/>
  </r>
  <r>
    <s v="Union County"/>
    <s v=" Georgia"/>
    <n v="2012"/>
    <x v="176"/>
    <n v="21344"/>
    <n v="10331"/>
    <n v="11013"/>
    <n v="832"/>
    <n v="1259"/>
    <n v="1045"/>
    <n v="960"/>
    <n v="917"/>
    <n v="789"/>
    <n v="917"/>
    <n v="789"/>
    <n v="1430"/>
    <n v="1408"/>
    <n v="1515"/>
    <n v="1686"/>
    <n v="1963"/>
    <n v="1984"/>
    <n v="1472"/>
    <n v="981"/>
    <n v="789"/>
    <n v="533"/>
  </r>
  <r>
    <s v="Upson County"/>
    <s v=" Georgia"/>
    <n v="2012"/>
    <x v="176"/>
    <n v="27061"/>
    <n v="12846"/>
    <n v="14215"/>
    <n v="1704"/>
    <n v="1380"/>
    <n v="2083"/>
    <n v="2083"/>
    <n v="1677"/>
    <n v="1298"/>
    <n v="1434"/>
    <n v="1515"/>
    <n v="2002"/>
    <n v="2002"/>
    <n v="2029"/>
    <n v="1975"/>
    <n v="1596"/>
    <n v="1407"/>
    <n v="1082"/>
    <n v="784"/>
    <n v="568"/>
    <n v="432"/>
  </r>
  <r>
    <s v="Walker County"/>
    <s v=" Georgia"/>
    <n v="2012"/>
    <x v="176"/>
    <n v="68463"/>
    <n v="33571"/>
    <n v="34892"/>
    <n v="4107"/>
    <n v="4997"/>
    <n v="4244"/>
    <n v="4313"/>
    <n v="3833"/>
    <n v="3970"/>
    <n v="4381"/>
    <n v="4655"/>
    <n v="4518"/>
    <n v="4997"/>
    <n v="5134"/>
    <n v="4655"/>
    <n v="4244"/>
    <n v="3697"/>
    <n v="2259"/>
    <n v="1916"/>
    <n v="1300"/>
    <n v="1163"/>
  </r>
  <r>
    <s v="Walton County"/>
    <s v=" Georgia"/>
    <n v="2012"/>
    <x v="176"/>
    <n v="83771"/>
    <n v="41009"/>
    <n v="42762"/>
    <n v="5780"/>
    <n v="6199"/>
    <n v="6534"/>
    <n v="5780"/>
    <n v="4774"/>
    <n v="4774"/>
    <n v="5110"/>
    <n v="5947"/>
    <n v="6534"/>
    <n v="6617"/>
    <n v="5780"/>
    <n v="5445"/>
    <n v="4439"/>
    <n v="3518"/>
    <n v="2513"/>
    <n v="1759"/>
    <n v="1256"/>
    <n v="1089"/>
  </r>
  <r>
    <s v="Ware County"/>
    <s v=" Georgia"/>
    <n v="2012"/>
    <x v="176"/>
    <n v="36099"/>
    <n v="17932"/>
    <n v="18167"/>
    <n v="2490"/>
    <n v="2346"/>
    <n v="2310"/>
    <n v="2274"/>
    <n v="2671"/>
    <n v="2418"/>
    <n v="2238"/>
    <n v="2310"/>
    <n v="2129"/>
    <n v="2454"/>
    <n v="2526"/>
    <n v="1877"/>
    <n v="2563"/>
    <n v="1660"/>
    <n v="1227"/>
    <n v="1046"/>
    <n v="938"/>
    <n v="649"/>
  </r>
  <r>
    <s v="Warren County"/>
    <s v=" Georgia"/>
    <n v="2012"/>
    <x v="176"/>
    <n v="5788"/>
    <n v="2621"/>
    <n v="3167"/>
    <n v="393"/>
    <n v="422"/>
    <n v="272"/>
    <n v="353"/>
    <n v="260"/>
    <n v="410"/>
    <n v="306"/>
    <n v="283"/>
    <n v="324"/>
    <n v="416"/>
    <n v="474"/>
    <n v="491"/>
    <n v="329"/>
    <n v="324"/>
    <n v="243"/>
    <n v="208"/>
    <n v="191"/>
    <n v="86"/>
  </r>
  <r>
    <s v="Washington County"/>
    <s v=" Georgia"/>
    <n v="2012"/>
    <x v="176"/>
    <n v="21092"/>
    <n v="10705"/>
    <n v="10387"/>
    <n v="1392"/>
    <n v="1328"/>
    <n v="1307"/>
    <n v="1539"/>
    <n v="1370"/>
    <n v="1370"/>
    <n v="1265"/>
    <n v="1138"/>
    <n v="1518"/>
    <n v="1708"/>
    <n v="1645"/>
    <n v="1392"/>
    <n v="1244"/>
    <n v="949"/>
    <n v="653"/>
    <n v="506"/>
    <n v="421"/>
    <n v="358"/>
  </r>
  <r>
    <s v="Wayne County"/>
    <s v=" Georgia"/>
    <n v="2012"/>
    <x v="176"/>
    <n v="30157"/>
    <n v="15788"/>
    <n v="14369"/>
    <n v="2171"/>
    <n v="2050"/>
    <n v="2080"/>
    <n v="1869"/>
    <n v="1779"/>
    <n v="1960"/>
    <n v="2020"/>
    <n v="2201"/>
    <n v="2080"/>
    <n v="2291"/>
    <n v="2141"/>
    <n v="1779"/>
    <n v="1779"/>
    <n v="1326"/>
    <n v="995"/>
    <n v="723"/>
    <n v="452"/>
    <n v="392"/>
  </r>
  <r>
    <s v="Webster County"/>
    <s v=" Georgia"/>
    <n v="2012"/>
    <x v="176"/>
    <n v="2773"/>
    <n v="1384"/>
    <n v="1389"/>
    <n v="97"/>
    <n v="305"/>
    <n v="94"/>
    <n v="97"/>
    <n v="163"/>
    <n v="116"/>
    <n v="122"/>
    <n v="185"/>
    <n v="171"/>
    <n v="174"/>
    <n v="224"/>
    <n v="216"/>
    <n v="307"/>
    <n v="169"/>
    <n v="166"/>
    <n v="38"/>
    <n v="88"/>
    <n v="36"/>
  </r>
  <r>
    <s v="Wheeler County"/>
    <s v=" Georgia"/>
    <n v="2012"/>
    <x v="176"/>
    <n v="7572"/>
    <n v="5096"/>
    <n v="2476"/>
    <n v="393"/>
    <n v="318"/>
    <n v="280"/>
    <n v="204"/>
    <n v="658"/>
    <n v="901"/>
    <n v="772"/>
    <n v="673"/>
    <n v="469"/>
    <n v="598"/>
    <n v="522"/>
    <n v="507"/>
    <n v="477"/>
    <n v="295"/>
    <n v="136"/>
    <n v="143"/>
    <n v="128"/>
    <n v="83"/>
  </r>
  <r>
    <s v="White County"/>
    <s v=" Georgia"/>
    <n v="2012"/>
    <x v="176"/>
    <n v="27141"/>
    <n v="13527"/>
    <n v="13614"/>
    <n v="1492"/>
    <n v="1519"/>
    <n v="1872"/>
    <n v="1574"/>
    <n v="1709"/>
    <n v="1302"/>
    <n v="1357"/>
    <n v="1737"/>
    <n v="1899"/>
    <n v="1954"/>
    <n v="1927"/>
    <n v="2035"/>
    <n v="1899"/>
    <n v="1682"/>
    <n v="1221"/>
    <n v="895"/>
    <n v="624"/>
    <n v="379"/>
  </r>
  <r>
    <s v="Whitfield County"/>
    <s v=" Georgia"/>
    <n v="2012"/>
    <x v="176"/>
    <n v="102152"/>
    <n v="51016"/>
    <n v="51136"/>
    <n v="8172"/>
    <n v="8172"/>
    <n v="8070"/>
    <n v="7457"/>
    <n v="7150"/>
    <n v="6844"/>
    <n v="6844"/>
    <n v="6946"/>
    <n v="7457"/>
    <n v="6946"/>
    <n v="6435"/>
    <n v="5822"/>
    <n v="4494"/>
    <n v="3677"/>
    <n v="2758"/>
    <n v="2349"/>
    <n v="1225"/>
    <n v="1430"/>
  </r>
  <r>
    <s v="Wilcox County"/>
    <s v=" Georgia"/>
    <n v="2012"/>
    <x v="176"/>
    <n v="9142"/>
    <n v="5319"/>
    <n v="3823"/>
    <n v="484"/>
    <n v="420"/>
    <n v="557"/>
    <n v="649"/>
    <n v="502"/>
    <n v="685"/>
    <n v="603"/>
    <n v="713"/>
    <n v="649"/>
    <n v="722"/>
    <n v="703"/>
    <n v="612"/>
    <n v="521"/>
    <n v="411"/>
    <n v="292"/>
    <n v="228"/>
    <n v="201"/>
    <n v="191"/>
  </r>
  <r>
    <s v="Wilkes County"/>
    <s v=" Georgia"/>
    <n v="2012"/>
    <x v="176"/>
    <n v="10398"/>
    <n v="4929"/>
    <n v="5469"/>
    <n v="665"/>
    <n v="665"/>
    <n v="603"/>
    <n v="717"/>
    <n v="551"/>
    <n v="405"/>
    <n v="603"/>
    <n v="509"/>
    <n v="644"/>
    <n v="852"/>
    <n v="675"/>
    <n v="831"/>
    <n v="675"/>
    <n v="707"/>
    <n v="436"/>
    <n v="239"/>
    <n v="311"/>
    <n v="301"/>
  </r>
  <r>
    <s v="Wilkinson County"/>
    <s v=" Georgia"/>
    <n v="2012"/>
    <x v="176"/>
    <n v="9577"/>
    <n v="4590"/>
    <n v="4987"/>
    <n v="651"/>
    <n v="574"/>
    <n v="756"/>
    <n v="632"/>
    <n v="584"/>
    <n v="478"/>
    <n v="450"/>
    <n v="545"/>
    <n v="641"/>
    <n v="718"/>
    <n v="747"/>
    <n v="679"/>
    <n v="574"/>
    <n v="574"/>
    <n v="306"/>
    <n v="201"/>
    <n v="258"/>
    <n v="191"/>
  </r>
  <r>
    <s v="Hawaii County"/>
    <s v=" Hawaii"/>
    <n v="2012"/>
    <x v="180"/>
    <n v="185399"/>
    <n v="92982"/>
    <n v="92417"/>
    <n v="11865"/>
    <n v="11309"/>
    <n v="11494"/>
    <n v="12236"/>
    <n v="10938"/>
    <n v="11494"/>
    <n v="10753"/>
    <n v="10753"/>
    <n v="10753"/>
    <n v="12607"/>
    <n v="14646"/>
    <n v="15388"/>
    <n v="13719"/>
    <n v="8899"/>
    <n v="6674"/>
    <n v="4078"/>
    <n v="3707"/>
    <n v="4078"/>
  </r>
  <r>
    <s v="Honolulu County"/>
    <s v=" Hawaii"/>
    <n v="2012"/>
    <x v="180"/>
    <n v="955215"/>
    <n v="478888"/>
    <n v="476327"/>
    <n v="62088"/>
    <n v="55402"/>
    <n v="57312"/>
    <n v="59223"/>
    <n v="74506"/>
    <n v="73551"/>
    <n v="63999"/>
    <n v="61133"/>
    <n v="63999"/>
    <n v="64954"/>
    <n v="64954"/>
    <n v="58268"/>
    <n v="55402"/>
    <n v="41074"/>
    <n v="28656"/>
    <n v="25790"/>
    <n v="21014"/>
    <n v="22925"/>
  </r>
  <r>
    <s v="Kalawao County"/>
    <s v=" Hawaii"/>
    <n v="2012"/>
    <x v="180"/>
    <n v="66"/>
    <n v="34"/>
    <n v="32"/>
    <n v="0"/>
    <n v="0"/>
    <n v="0"/>
    <n v="0"/>
    <n v="0"/>
    <n v="2"/>
    <n v="13"/>
    <n v="1"/>
    <n v="1"/>
    <n v="0"/>
    <n v="5"/>
    <n v="8"/>
    <n v="7"/>
    <n v="4"/>
    <n v="6"/>
    <n v="4"/>
    <n v="6"/>
    <n v="0"/>
  </r>
  <r>
    <s v="Kauai County"/>
    <s v=" Hawaii"/>
    <n v="2012"/>
    <x v="180"/>
    <n v="67113"/>
    <n v="33799"/>
    <n v="33314"/>
    <n v="4362"/>
    <n v="4295"/>
    <n v="3825"/>
    <n v="3959"/>
    <n v="3758"/>
    <n v="4228"/>
    <n v="3959"/>
    <n v="4026"/>
    <n v="4228"/>
    <n v="4832"/>
    <n v="5436"/>
    <n v="5436"/>
    <n v="4697"/>
    <n v="3154"/>
    <n v="2348"/>
    <n v="1610"/>
    <n v="1409"/>
    <n v="1677"/>
  </r>
  <r>
    <s v="Maui County"/>
    <s v=" Hawaii"/>
    <n v="2012"/>
    <x v="180"/>
    <n v="154937"/>
    <n v="77795"/>
    <n v="77142"/>
    <n v="10070"/>
    <n v="9761"/>
    <n v="9761"/>
    <n v="9451"/>
    <n v="8366"/>
    <n v="10225"/>
    <n v="10380"/>
    <n v="10380"/>
    <n v="10845"/>
    <n v="11775"/>
    <n v="12394"/>
    <n v="11465"/>
    <n v="10225"/>
    <n v="6352"/>
    <n v="4957"/>
    <n v="3098"/>
    <n v="2478"/>
    <n v="3098"/>
  </r>
  <r>
    <s v="Ada County"/>
    <s v=" Idaho"/>
    <n v="2012"/>
    <x v="167"/>
    <n v="394961"/>
    <n v="197699"/>
    <n v="197262"/>
    <n v="28042"/>
    <n v="29622"/>
    <n v="29622"/>
    <n v="26462"/>
    <n v="26462"/>
    <n v="29622"/>
    <n v="28832"/>
    <n v="27647"/>
    <n v="28437"/>
    <n v="28042"/>
    <n v="27252"/>
    <n v="23302"/>
    <n v="20537"/>
    <n v="13823"/>
    <n v="9479"/>
    <n v="7109"/>
    <n v="5529"/>
    <n v="5924"/>
  </r>
  <r>
    <s v="Adams County"/>
    <s v=" Idaho"/>
    <n v="2012"/>
    <x v="167"/>
    <n v="3976"/>
    <n v="2040"/>
    <n v="1936"/>
    <n v="178"/>
    <n v="230"/>
    <n v="210"/>
    <n v="230"/>
    <n v="155"/>
    <n v="119"/>
    <n v="170"/>
    <n v="170"/>
    <n v="222"/>
    <n v="286"/>
    <n v="397"/>
    <n v="333"/>
    <n v="425"/>
    <n v="270"/>
    <n v="294"/>
    <n v="151"/>
    <n v="87"/>
    <n v="43"/>
  </r>
  <r>
    <s v="Bannock County"/>
    <s v=" Idaho"/>
    <n v="2012"/>
    <x v="167"/>
    <n v="82584"/>
    <n v="41140"/>
    <n v="41444"/>
    <n v="6771"/>
    <n v="6193"/>
    <n v="6111"/>
    <n v="6276"/>
    <n v="7597"/>
    <n v="6524"/>
    <n v="5780"/>
    <n v="4459"/>
    <n v="4707"/>
    <n v="4707"/>
    <n v="5037"/>
    <n v="5285"/>
    <n v="3798"/>
    <n v="2890"/>
    <n v="2229"/>
    <n v="1816"/>
    <n v="1403"/>
    <n v="908"/>
  </r>
  <r>
    <s v="Webster County"/>
    <s v=" West Virginia"/>
    <n v="2012"/>
    <x v="177"/>
    <n v="9247"/>
    <n v="4697"/>
    <n v="4550"/>
    <n v="582"/>
    <n v="527"/>
    <n v="665"/>
    <n v="610"/>
    <n v="453"/>
    <n v="369"/>
    <n v="434"/>
    <n v="406"/>
    <n v="619"/>
    <n v="647"/>
    <n v="785"/>
    <n v="795"/>
    <n v="675"/>
    <n v="508"/>
    <n v="499"/>
    <n v="277"/>
    <n v="203"/>
    <n v="166"/>
  </r>
  <r>
    <s v="Bingham County"/>
    <s v=" Idaho"/>
    <n v="2012"/>
    <x v="167"/>
    <n v="45312"/>
    <n v="22637"/>
    <n v="22675"/>
    <n v="4259"/>
    <n v="4259"/>
    <n v="3987"/>
    <n v="3715"/>
    <n v="2582"/>
    <n v="2809"/>
    <n v="2809"/>
    <n v="2764"/>
    <n v="2401"/>
    <n v="2809"/>
    <n v="2899"/>
    <n v="2899"/>
    <n v="1857"/>
    <n v="1631"/>
    <n v="1314"/>
    <n v="906"/>
    <n v="770"/>
    <n v="679"/>
  </r>
  <r>
    <s v="Boise County"/>
    <s v=" Idaho"/>
    <n v="2012"/>
    <x v="167"/>
    <n v="7014"/>
    <n v="3710"/>
    <n v="3304"/>
    <n v="280"/>
    <n v="329"/>
    <n v="610"/>
    <n v="357"/>
    <n v="294"/>
    <n v="224"/>
    <n v="280"/>
    <n v="434"/>
    <n v="336"/>
    <n v="582"/>
    <n v="722"/>
    <n v="890"/>
    <n v="547"/>
    <n v="519"/>
    <n v="287"/>
    <n v="147"/>
    <n v="112"/>
    <n v="56"/>
  </r>
  <r>
    <s v="Bonner County"/>
    <s v=" Idaho"/>
    <n v="2012"/>
    <x v="167"/>
    <n v="40806"/>
    <n v="20514"/>
    <n v="20292"/>
    <n v="2081"/>
    <n v="2529"/>
    <n v="2448"/>
    <n v="2529"/>
    <n v="1673"/>
    <n v="1877"/>
    <n v="2285"/>
    <n v="2325"/>
    <n v="2162"/>
    <n v="2938"/>
    <n v="3590"/>
    <n v="3550"/>
    <n v="3631"/>
    <n v="2856"/>
    <n v="1632"/>
    <n v="1183"/>
    <n v="856"/>
    <n v="652"/>
  </r>
  <r>
    <s v="Bonneville County"/>
    <s v=" Idaho"/>
    <n v="2012"/>
    <x v="167"/>
    <n v="104177"/>
    <n v="51843"/>
    <n v="52334"/>
    <n v="9896"/>
    <n v="9271"/>
    <n v="8438"/>
    <n v="7709"/>
    <n v="6354"/>
    <n v="7709"/>
    <n v="7500"/>
    <n v="6667"/>
    <n v="5313"/>
    <n v="6563"/>
    <n v="6458"/>
    <n v="5938"/>
    <n v="5000"/>
    <n v="3542"/>
    <n v="2708"/>
    <n v="2083"/>
    <n v="1458"/>
    <n v="1666"/>
  </r>
  <r>
    <s v="Boundary County"/>
    <s v=" Idaho"/>
    <n v="2012"/>
    <x v="167"/>
    <n v="10857"/>
    <n v="5592"/>
    <n v="5265"/>
    <n v="662"/>
    <n v="749"/>
    <n v="727"/>
    <n v="803"/>
    <n v="423"/>
    <n v="521"/>
    <n v="629"/>
    <n v="542"/>
    <n v="618"/>
    <n v="683"/>
    <n v="825"/>
    <n v="1194"/>
    <n v="607"/>
    <n v="564"/>
    <n v="553"/>
    <n v="336"/>
    <n v="282"/>
    <n v="108"/>
  </r>
  <r>
    <s v="Butte County"/>
    <s v=" Idaho"/>
    <n v="2012"/>
    <x v="167"/>
    <n v="2828"/>
    <n v="1436"/>
    <n v="1392"/>
    <n v="180"/>
    <n v="223"/>
    <n v="217"/>
    <n v="183"/>
    <n v="93"/>
    <n v="93"/>
    <n v="144"/>
    <n v="135"/>
    <n v="104"/>
    <n v="257"/>
    <n v="229"/>
    <n v="212"/>
    <n v="138"/>
    <n v="237"/>
    <n v="132"/>
    <n v="118"/>
    <n v="70"/>
    <n v="53"/>
  </r>
  <r>
    <s v="Camas County"/>
    <s v=" Idaho"/>
    <n v="2012"/>
    <x v="167"/>
    <n v="1276"/>
    <n v="716"/>
    <n v="560"/>
    <n v="62"/>
    <n v="76"/>
    <n v="116"/>
    <n v="122"/>
    <n v="39"/>
    <n v="48"/>
    <n v="72"/>
    <n v="139"/>
    <n v="82"/>
    <n v="88"/>
    <n v="88"/>
    <n v="91"/>
    <n v="81"/>
    <n v="42"/>
    <n v="75"/>
    <n v="21"/>
    <n v="11"/>
    <n v="12"/>
  </r>
  <r>
    <s v="Canyon County"/>
    <s v=" Idaho"/>
    <n v="2012"/>
    <x v="167"/>
    <n v="189396"/>
    <n v="93836"/>
    <n v="95560"/>
    <n v="17045"/>
    <n v="16666"/>
    <n v="16477"/>
    <n v="14772"/>
    <n v="12310"/>
    <n v="12878"/>
    <n v="13257"/>
    <n v="12689"/>
    <n v="11553"/>
    <n v="11742"/>
    <n v="10795"/>
    <n v="9848"/>
    <n v="8712"/>
    <n v="7197"/>
    <n v="4734"/>
    <n v="3409"/>
    <n v="3030"/>
    <n v="2462"/>
  </r>
  <r>
    <s v="Caribou County"/>
    <s v=" Idaho"/>
    <n v="2012"/>
    <x v="167"/>
    <n v="6872"/>
    <n v="3506"/>
    <n v="3366"/>
    <n v="563"/>
    <n v="584"/>
    <n v="474"/>
    <n v="439"/>
    <n v="288"/>
    <n v="371"/>
    <n v="494"/>
    <n v="384"/>
    <n v="377"/>
    <n v="405"/>
    <n v="481"/>
    <n v="481"/>
    <n v="426"/>
    <n v="350"/>
    <n v="261"/>
    <n v="185"/>
    <n v="144"/>
    <n v="164"/>
  </r>
  <r>
    <s v="Cassia County"/>
    <s v=" Idaho"/>
    <n v="2012"/>
    <x v="167"/>
    <n v="22813"/>
    <n v="11567"/>
    <n v="11246"/>
    <n v="2075"/>
    <n v="2144"/>
    <n v="2030"/>
    <n v="2007"/>
    <n v="1231"/>
    <n v="1368"/>
    <n v="1323"/>
    <n v="1254"/>
    <n v="1323"/>
    <n v="1345"/>
    <n v="1414"/>
    <n v="1277"/>
    <n v="1140"/>
    <n v="889"/>
    <n v="661"/>
    <n v="479"/>
    <n v="387"/>
    <n v="479"/>
  </r>
  <r>
    <s v="Clark County"/>
    <s v=" Idaho"/>
    <n v="2012"/>
    <x v="167"/>
    <n v="780"/>
    <n v="408"/>
    <n v="372"/>
    <n v="82"/>
    <n v="49"/>
    <n v="46"/>
    <n v="70"/>
    <n v="35"/>
    <n v="48"/>
    <n v="35"/>
    <n v="60"/>
    <n v="7"/>
    <n v="67"/>
    <n v="53"/>
    <n v="60"/>
    <n v="41"/>
    <n v="42"/>
    <n v="39"/>
    <n v="18"/>
    <n v="17"/>
    <n v="0"/>
  </r>
  <r>
    <s v="Custer County"/>
    <s v=" Idaho"/>
    <n v="2012"/>
    <x v="167"/>
    <n v="4338"/>
    <n v="2344"/>
    <n v="1994"/>
    <n v="212"/>
    <n v="225"/>
    <n v="260"/>
    <n v="216"/>
    <n v="177"/>
    <n v="221"/>
    <n v="260"/>
    <n v="281"/>
    <n v="221"/>
    <n v="234"/>
    <n v="377"/>
    <n v="329"/>
    <n v="546"/>
    <n v="255"/>
    <n v="199"/>
    <n v="95"/>
    <n v="143"/>
    <n v="69"/>
  </r>
  <r>
    <s v="Elmore County"/>
    <s v=" Idaho"/>
    <n v="2012"/>
    <x v="167"/>
    <n v="26655"/>
    <n v="13829"/>
    <n v="12826"/>
    <n v="2372"/>
    <n v="1892"/>
    <n v="1999"/>
    <n v="1999"/>
    <n v="2638"/>
    <n v="2345"/>
    <n v="1785"/>
    <n v="1732"/>
    <n v="1412"/>
    <n v="1732"/>
    <n v="1572"/>
    <n v="1306"/>
    <n v="1172"/>
    <n v="879"/>
    <n v="746"/>
    <n v="453"/>
    <n v="293"/>
    <n v="319"/>
  </r>
  <r>
    <s v="Franklin County"/>
    <s v=" Idaho"/>
    <n v="2012"/>
    <x v="167"/>
    <n v="12739"/>
    <n v="6485"/>
    <n v="6254"/>
    <n v="1171"/>
    <n v="1299"/>
    <n v="1299"/>
    <n v="1044"/>
    <n v="636"/>
    <n v="636"/>
    <n v="828"/>
    <n v="726"/>
    <n v="751"/>
    <n v="687"/>
    <n v="802"/>
    <n v="713"/>
    <n v="522"/>
    <n v="484"/>
    <n v="369"/>
    <n v="280"/>
    <n v="203"/>
    <n v="280"/>
  </r>
  <r>
    <s v="Fremont County"/>
    <s v=" Idaho"/>
    <n v="2012"/>
    <x v="167"/>
    <n v="13123"/>
    <n v="6781"/>
    <n v="6342"/>
    <n v="1115"/>
    <n v="1089"/>
    <n v="1141"/>
    <n v="984"/>
    <n v="682"/>
    <n v="931"/>
    <n v="813"/>
    <n v="682"/>
    <n v="813"/>
    <n v="839"/>
    <n v="787"/>
    <n v="577"/>
    <n v="826"/>
    <n v="524"/>
    <n v="524"/>
    <n v="459"/>
    <n v="249"/>
    <n v="118"/>
  </r>
  <r>
    <s v="Gem County"/>
    <s v=" Idaho"/>
    <n v="2012"/>
    <x v="167"/>
    <n v="16768"/>
    <n v="8466"/>
    <n v="8302"/>
    <n v="1123"/>
    <n v="1022"/>
    <n v="1140"/>
    <n v="1307"/>
    <n v="721"/>
    <n v="804"/>
    <n v="838"/>
    <n v="989"/>
    <n v="871"/>
    <n v="1240"/>
    <n v="1274"/>
    <n v="1224"/>
    <n v="1056"/>
    <n v="1140"/>
    <n v="620"/>
    <n v="670"/>
    <n v="335"/>
    <n v="385"/>
  </r>
  <r>
    <s v="Gasconade County"/>
    <s v=" Missouri"/>
    <n v="2012"/>
    <x v="169"/>
    <n v="15327"/>
    <n v="7898"/>
    <n v="7429"/>
    <n v="1226"/>
    <n v="1272"/>
    <n v="1272"/>
    <n v="1088"/>
    <n v="1011"/>
    <n v="873"/>
    <n v="934"/>
    <n v="797"/>
    <n v="965"/>
    <n v="934"/>
    <n v="980"/>
    <n v="858"/>
    <n v="751"/>
    <n v="858"/>
    <n v="444"/>
    <n v="475"/>
    <n v="383"/>
    <n v="229"/>
  </r>
  <r>
    <s v="Idaho County"/>
    <s v=" Idaho"/>
    <n v="2012"/>
    <x v="167"/>
    <n v="16215"/>
    <n v="8417"/>
    <n v="7798"/>
    <n v="843"/>
    <n v="843"/>
    <n v="1037"/>
    <n v="989"/>
    <n v="664"/>
    <n v="729"/>
    <n v="713"/>
    <n v="875"/>
    <n v="729"/>
    <n v="1086"/>
    <n v="1362"/>
    <n v="1572"/>
    <n v="1280"/>
    <n v="1118"/>
    <n v="956"/>
    <n v="583"/>
    <n v="470"/>
    <n v="324"/>
  </r>
  <r>
    <s v="Jefferson County"/>
    <s v=" Idaho"/>
    <n v="2012"/>
    <x v="167"/>
    <n v="25940"/>
    <n v="13026"/>
    <n v="12914"/>
    <n v="2697"/>
    <n v="2386"/>
    <n v="2697"/>
    <n v="1945"/>
    <n v="1452"/>
    <n v="1686"/>
    <n v="1867"/>
    <n v="1660"/>
    <n v="1452"/>
    <n v="1556"/>
    <n v="1634"/>
    <n v="1374"/>
    <n v="985"/>
    <n v="856"/>
    <n v="674"/>
    <n v="492"/>
    <n v="259"/>
    <n v="259"/>
  </r>
  <r>
    <s v="Jerome County"/>
    <s v=" Idaho"/>
    <n v="2012"/>
    <x v="167"/>
    <n v="22140"/>
    <n v="11227"/>
    <n v="10913"/>
    <n v="2103"/>
    <n v="1904"/>
    <n v="1815"/>
    <n v="1660"/>
    <n v="1483"/>
    <n v="1549"/>
    <n v="1416"/>
    <n v="1416"/>
    <n v="1217"/>
    <n v="1306"/>
    <n v="1394"/>
    <n v="1416"/>
    <n v="974"/>
    <n v="752"/>
    <n v="597"/>
    <n v="487"/>
    <n v="265"/>
    <n v="354"/>
  </r>
  <r>
    <s v="Kootenai County"/>
    <s v=" Idaho"/>
    <n v="2012"/>
    <x v="167"/>
    <n v="139083"/>
    <n v="68443"/>
    <n v="70640"/>
    <n v="8901"/>
    <n v="9735"/>
    <n v="9596"/>
    <n v="9596"/>
    <n v="8484"/>
    <n v="8484"/>
    <n v="8344"/>
    <n v="8205"/>
    <n v="9318"/>
    <n v="9596"/>
    <n v="10153"/>
    <n v="9179"/>
    <n v="9179"/>
    <n v="7093"/>
    <n v="4728"/>
    <n v="3755"/>
    <n v="2503"/>
    <n v="2364"/>
  </r>
  <r>
    <s v="Latah County"/>
    <s v=" Idaho"/>
    <n v="2012"/>
    <x v="167"/>
    <n v="37365"/>
    <n v="19293"/>
    <n v="18072"/>
    <n v="2055"/>
    <n v="1793"/>
    <n v="1942"/>
    <n v="3998"/>
    <n v="6949"/>
    <n v="3063"/>
    <n v="2017"/>
    <n v="1868"/>
    <n v="1718"/>
    <n v="2055"/>
    <n v="2241"/>
    <n v="2204"/>
    <n v="1644"/>
    <n v="1307"/>
    <n v="822"/>
    <n v="747"/>
    <n v="560"/>
    <n v="448"/>
  </r>
  <r>
    <s v="Lemhi County"/>
    <s v=" Idaho"/>
    <n v="2012"/>
    <x v="167"/>
    <n v="7892"/>
    <n v="4012"/>
    <n v="3880"/>
    <n v="402"/>
    <n v="441"/>
    <n v="363"/>
    <n v="536"/>
    <n v="165"/>
    <n v="355"/>
    <n v="355"/>
    <n v="331"/>
    <n v="449"/>
    <n v="544"/>
    <n v="686"/>
    <n v="765"/>
    <n v="662"/>
    <n v="584"/>
    <n v="520"/>
    <n v="331"/>
    <n v="165"/>
    <n v="228"/>
  </r>
  <r>
    <s v="Lewis County"/>
    <s v=" Idaho"/>
    <n v="2012"/>
    <x v="167"/>
    <n v="3818"/>
    <n v="1910"/>
    <n v="1908"/>
    <n v="213"/>
    <n v="171"/>
    <n v="267"/>
    <n v="244"/>
    <n v="179"/>
    <n v="167"/>
    <n v="156"/>
    <n v="160"/>
    <n v="206"/>
    <n v="263"/>
    <n v="351"/>
    <n v="347"/>
    <n v="236"/>
    <n v="290"/>
    <n v="198"/>
    <n v="175"/>
    <n v="137"/>
    <n v="53"/>
  </r>
  <r>
    <s v="Lincoln County"/>
    <s v=" Idaho"/>
    <n v="2012"/>
    <x v="167"/>
    <n v="5167"/>
    <n v="2635"/>
    <n v="2532"/>
    <n v="418"/>
    <n v="454"/>
    <n v="521"/>
    <n v="387"/>
    <n v="387"/>
    <n v="263"/>
    <n v="310"/>
    <n v="403"/>
    <n v="289"/>
    <n v="304"/>
    <n v="279"/>
    <n v="320"/>
    <n v="268"/>
    <n v="191"/>
    <n v="108"/>
    <n v="93"/>
    <n v="129"/>
    <n v="41"/>
  </r>
  <r>
    <s v="Madison County"/>
    <s v=" Idaho"/>
    <n v="2012"/>
    <x v="167"/>
    <n v="37311"/>
    <n v="18227"/>
    <n v="19084"/>
    <n v="3544"/>
    <n v="2686"/>
    <n v="2164"/>
    <n v="4962"/>
    <n v="9626"/>
    <n v="3805"/>
    <n v="1641"/>
    <n v="1380"/>
    <n v="1044"/>
    <n v="1268"/>
    <n v="1193"/>
    <n v="1082"/>
    <n v="783"/>
    <n v="596"/>
    <n v="596"/>
    <n v="410"/>
    <n v="298"/>
    <n v="261"/>
  </r>
  <r>
    <s v="Minidoka County"/>
    <s v=" Idaho"/>
    <n v="2012"/>
    <x v="167"/>
    <n v="19909"/>
    <n v="10125"/>
    <n v="9784"/>
    <n v="1652"/>
    <n v="1612"/>
    <n v="1513"/>
    <n v="1572"/>
    <n v="1114"/>
    <n v="1194"/>
    <n v="1194"/>
    <n v="856"/>
    <n v="1234"/>
    <n v="1274"/>
    <n v="1393"/>
    <n v="1174"/>
    <n v="1194"/>
    <n v="895"/>
    <n v="597"/>
    <n v="457"/>
    <n v="517"/>
    <n v="437"/>
  </r>
  <r>
    <s v="Nez Perce County"/>
    <s v=" Idaho"/>
    <n v="2012"/>
    <x v="167"/>
    <n v="39226"/>
    <n v="19583"/>
    <n v="19643"/>
    <n v="2235"/>
    <n v="2314"/>
    <n v="2392"/>
    <n v="2588"/>
    <n v="2785"/>
    <n v="2510"/>
    <n v="2196"/>
    <n v="2078"/>
    <n v="2392"/>
    <n v="2628"/>
    <n v="2941"/>
    <n v="2471"/>
    <n v="2628"/>
    <n v="1804"/>
    <n v="1647"/>
    <n v="1137"/>
    <n v="1098"/>
    <n v="1294"/>
  </r>
  <r>
    <s v="Oneida County"/>
    <s v=" Idaho"/>
    <n v="2012"/>
    <x v="167"/>
    <n v="4236"/>
    <n v="2267"/>
    <n v="1969"/>
    <n v="321"/>
    <n v="309"/>
    <n v="377"/>
    <n v="304"/>
    <n v="165"/>
    <n v="177"/>
    <n v="241"/>
    <n v="232"/>
    <n v="237"/>
    <n v="237"/>
    <n v="304"/>
    <n v="313"/>
    <n v="266"/>
    <n v="232"/>
    <n v="152"/>
    <n v="173"/>
    <n v="80"/>
    <n v="101"/>
  </r>
  <r>
    <s v="Owyhee County"/>
    <s v=" Idaho"/>
    <n v="2012"/>
    <x v="167"/>
    <n v="11479"/>
    <n v="5961"/>
    <n v="5518"/>
    <n v="849"/>
    <n v="860"/>
    <n v="1033"/>
    <n v="872"/>
    <n v="711"/>
    <n v="562"/>
    <n v="700"/>
    <n v="792"/>
    <n v="642"/>
    <n v="780"/>
    <n v="700"/>
    <n v="723"/>
    <n v="665"/>
    <n v="493"/>
    <n v="413"/>
    <n v="229"/>
    <n v="195"/>
    <n v="264"/>
  </r>
  <r>
    <s v="Payette County"/>
    <s v=" Idaho"/>
    <n v="2012"/>
    <x v="167"/>
    <n v="22614"/>
    <n v="11211"/>
    <n v="11403"/>
    <n v="1741"/>
    <n v="1718"/>
    <n v="1831"/>
    <n v="1605"/>
    <n v="1402"/>
    <n v="1130"/>
    <n v="1356"/>
    <n v="1108"/>
    <n v="1560"/>
    <n v="1650"/>
    <n v="1447"/>
    <n v="1334"/>
    <n v="1243"/>
    <n v="1266"/>
    <n v="768"/>
    <n v="655"/>
    <n v="316"/>
    <n v="497"/>
  </r>
  <r>
    <s v="Power County"/>
    <s v=" Idaho"/>
    <n v="2012"/>
    <x v="167"/>
    <n v="7717"/>
    <n v="3912"/>
    <n v="3805"/>
    <n v="702"/>
    <n v="493"/>
    <n v="617"/>
    <n v="848"/>
    <n v="339"/>
    <n v="524"/>
    <n v="447"/>
    <n v="432"/>
    <n v="409"/>
    <n v="517"/>
    <n v="524"/>
    <n v="455"/>
    <n v="478"/>
    <n v="370"/>
    <n v="154"/>
    <n v="254"/>
    <n v="84"/>
    <n v="69"/>
  </r>
  <r>
    <s v="Teton County"/>
    <s v=" Idaho"/>
    <n v="2012"/>
    <x v="167"/>
    <n v="10007"/>
    <n v="5294"/>
    <n v="4713"/>
    <n v="930"/>
    <n v="1060"/>
    <n v="530"/>
    <n v="620"/>
    <n v="370"/>
    <n v="800"/>
    <n v="880"/>
    <n v="950"/>
    <n v="830"/>
    <n v="700"/>
    <n v="640"/>
    <n v="630"/>
    <n v="390"/>
    <n v="310"/>
    <n v="90"/>
    <n v="140"/>
    <n v="70"/>
    <n v="70"/>
  </r>
  <r>
    <s v="Twin Falls County"/>
    <s v=" Idaho"/>
    <n v="2012"/>
    <x v="167"/>
    <n v="77122"/>
    <n v="38120"/>
    <n v="39002"/>
    <n v="6246"/>
    <n v="6015"/>
    <n v="5475"/>
    <n v="5552"/>
    <n v="5321"/>
    <n v="5475"/>
    <n v="4935"/>
    <n v="4473"/>
    <n v="4318"/>
    <n v="4858"/>
    <n v="5090"/>
    <n v="4318"/>
    <n v="4241"/>
    <n v="3239"/>
    <n v="2545"/>
    <n v="2005"/>
    <n v="1465"/>
    <n v="1542"/>
  </r>
  <r>
    <s v="Valley County"/>
    <s v=" Idaho"/>
    <n v="2012"/>
    <x v="167"/>
    <n v="9793"/>
    <n v="5023"/>
    <n v="4770"/>
    <n v="499"/>
    <n v="479"/>
    <n v="567"/>
    <n v="597"/>
    <n v="381"/>
    <n v="440"/>
    <n v="470"/>
    <n v="567"/>
    <n v="705"/>
    <n v="705"/>
    <n v="881"/>
    <n v="979"/>
    <n v="871"/>
    <n v="607"/>
    <n v="499"/>
    <n v="274"/>
    <n v="186"/>
    <n v="68"/>
  </r>
  <r>
    <s v="Adams County"/>
    <s v=" Illinois"/>
    <n v="2012"/>
    <x v="181"/>
    <n v="67098"/>
    <n v="32583"/>
    <n v="34515"/>
    <n v="4160"/>
    <n v="4227"/>
    <n v="4361"/>
    <n v="4495"/>
    <n v="4160"/>
    <n v="4025"/>
    <n v="3824"/>
    <n v="4025"/>
    <n v="3824"/>
    <n v="4831"/>
    <n v="4898"/>
    <n v="4495"/>
    <n v="3958"/>
    <n v="3354"/>
    <n v="2281"/>
    <n v="2214"/>
    <n v="1878"/>
    <n v="2080"/>
  </r>
  <r>
    <s v="Bond County"/>
    <s v=" Illinois"/>
    <n v="2012"/>
    <x v="181"/>
    <n v="17762"/>
    <n v="8777"/>
    <n v="8985"/>
    <n v="1296"/>
    <n v="1136"/>
    <n v="959"/>
    <n v="1349"/>
    <n v="1403"/>
    <n v="923"/>
    <n v="923"/>
    <n v="781"/>
    <n v="1243"/>
    <n v="1420"/>
    <n v="1243"/>
    <n v="1225"/>
    <n v="1012"/>
    <n v="799"/>
    <n v="710"/>
    <n v="532"/>
    <n v="373"/>
    <n v="408"/>
  </r>
  <r>
    <s v="Boone County"/>
    <s v=" Illinois"/>
    <n v="2012"/>
    <x v="181"/>
    <n v="54141"/>
    <n v="27083"/>
    <n v="27058"/>
    <n v="3789"/>
    <n v="4331"/>
    <n v="4656"/>
    <n v="4277"/>
    <n v="2977"/>
    <n v="2652"/>
    <n v="3248"/>
    <n v="4006"/>
    <n v="4060"/>
    <n v="4060"/>
    <n v="3681"/>
    <n v="3356"/>
    <n v="2707"/>
    <n v="2111"/>
    <n v="1624"/>
    <n v="1191"/>
    <n v="866"/>
    <n v="541"/>
  </r>
  <r>
    <s v="Bureau County"/>
    <s v=" Illinois"/>
    <n v="2012"/>
    <x v="181"/>
    <n v="34798"/>
    <n v="17031"/>
    <n v="17767"/>
    <n v="1983"/>
    <n v="2331"/>
    <n v="2192"/>
    <n v="2296"/>
    <n v="1670"/>
    <n v="1844"/>
    <n v="1948"/>
    <n v="1948"/>
    <n v="2227"/>
    <n v="2470"/>
    <n v="2749"/>
    <n v="2644"/>
    <n v="2157"/>
    <n v="1670"/>
    <n v="1461"/>
    <n v="1357"/>
    <n v="939"/>
    <n v="904"/>
  </r>
  <r>
    <s v="Calhoun County"/>
    <s v=" Illinois"/>
    <n v="2012"/>
    <x v="181"/>
    <n v="5065"/>
    <n v="2554"/>
    <n v="2511"/>
    <n v="268"/>
    <n v="278"/>
    <n v="349"/>
    <n v="293"/>
    <n v="278"/>
    <n v="243"/>
    <n v="238"/>
    <n v="303"/>
    <n v="303"/>
    <n v="384"/>
    <n v="400"/>
    <n v="364"/>
    <n v="329"/>
    <n v="303"/>
    <n v="258"/>
    <n v="202"/>
    <n v="126"/>
    <n v="136"/>
  </r>
  <r>
    <s v="Carroll County"/>
    <s v=" Illinois"/>
    <n v="2012"/>
    <x v="181"/>
    <n v="15338"/>
    <n v="7638"/>
    <n v="7700"/>
    <n v="766"/>
    <n v="828"/>
    <n v="935"/>
    <n v="950"/>
    <n v="690"/>
    <n v="782"/>
    <n v="766"/>
    <n v="782"/>
    <n v="904"/>
    <n v="1104"/>
    <n v="1181"/>
    <n v="1257"/>
    <n v="1104"/>
    <n v="904"/>
    <n v="843"/>
    <n v="613"/>
    <n v="506"/>
    <n v="414"/>
  </r>
  <r>
    <s v="Cass County"/>
    <s v=" Illinois"/>
    <n v="2012"/>
    <x v="181"/>
    <n v="13570"/>
    <n v="6822"/>
    <n v="6748"/>
    <n v="827"/>
    <n v="977"/>
    <n v="1044"/>
    <n v="841"/>
    <n v="610"/>
    <n v="787"/>
    <n v="827"/>
    <n v="1139"/>
    <n v="841"/>
    <n v="949"/>
    <n v="936"/>
    <n v="1099"/>
    <n v="597"/>
    <n v="597"/>
    <n v="461"/>
    <n v="502"/>
    <n v="312"/>
    <n v="217"/>
  </r>
  <r>
    <s v="Champaign County"/>
    <s v=" Illinois"/>
    <n v="2012"/>
    <x v="181"/>
    <n v="200931"/>
    <n v="100356"/>
    <n v="100575"/>
    <n v="11453"/>
    <n v="10448"/>
    <n v="10247"/>
    <n v="21298"/>
    <n v="33555"/>
    <n v="16878"/>
    <n v="13060"/>
    <n v="11252"/>
    <n v="10046"/>
    <n v="11051"/>
    <n v="11854"/>
    <n v="10850"/>
    <n v="8640"/>
    <n v="6027"/>
    <n v="4621"/>
    <n v="3817"/>
    <n v="3214"/>
    <n v="2813"/>
  </r>
  <r>
    <s v="Christian County"/>
    <s v=" Illinois"/>
    <n v="2012"/>
    <x v="181"/>
    <n v="34805"/>
    <n v="17649"/>
    <n v="17156"/>
    <n v="2053"/>
    <n v="1949"/>
    <n v="2331"/>
    <n v="2297"/>
    <n v="1983"/>
    <n v="1949"/>
    <n v="1983"/>
    <n v="2192"/>
    <n v="2123"/>
    <n v="2679"/>
    <n v="2679"/>
    <n v="2227"/>
    <n v="2227"/>
    <n v="1705"/>
    <n v="1392"/>
    <n v="1218"/>
    <n v="939"/>
    <n v="904"/>
  </r>
  <r>
    <s v="Clinton County"/>
    <s v=" Illinois"/>
    <n v="2012"/>
    <x v="181"/>
    <n v="37793"/>
    <n v="19414"/>
    <n v="18379"/>
    <n v="2154"/>
    <n v="2456"/>
    <n v="2305"/>
    <n v="2532"/>
    <n v="2267"/>
    <n v="2456"/>
    <n v="2532"/>
    <n v="2494"/>
    <n v="2532"/>
    <n v="3023"/>
    <n v="3023"/>
    <n v="2305"/>
    <n v="2003"/>
    <n v="1625"/>
    <n v="1209"/>
    <n v="1171"/>
    <n v="869"/>
    <n v="793"/>
  </r>
  <r>
    <s v="Coles County"/>
    <s v=" Illinois"/>
    <n v="2012"/>
    <x v="181"/>
    <n v="53683"/>
    <n v="25801"/>
    <n v="27882"/>
    <n v="2737"/>
    <n v="2576"/>
    <n v="2845"/>
    <n v="5207"/>
    <n v="8965"/>
    <n v="3167"/>
    <n v="2684"/>
    <n v="2576"/>
    <n v="2791"/>
    <n v="3167"/>
    <n v="3489"/>
    <n v="3382"/>
    <n v="2469"/>
    <n v="2254"/>
    <n v="1610"/>
    <n v="1449"/>
    <n v="1181"/>
    <n v="1127"/>
  </r>
  <r>
    <s v="Cook County"/>
    <s v=" Illinois"/>
    <n v="2012"/>
    <x v="181"/>
    <n v="5197677"/>
    <n v="2517167"/>
    <n v="2680510"/>
    <n v="343046"/>
    <n v="332651"/>
    <n v="337849"/>
    <n v="358639"/>
    <n v="369035"/>
    <n v="436604"/>
    <n v="400221"/>
    <n v="363837"/>
    <n v="348244"/>
    <n v="353442"/>
    <n v="358639"/>
    <n v="311860"/>
    <n v="259883"/>
    <n v="187116"/>
    <n v="140337"/>
    <n v="114348"/>
    <n v="93558"/>
    <n v="93558"/>
  </r>
  <r>
    <s v="Crawford County"/>
    <s v=" Illinois"/>
    <n v="2012"/>
    <x v="181"/>
    <n v="19777"/>
    <n v="10174"/>
    <n v="9603"/>
    <n v="1028"/>
    <n v="1147"/>
    <n v="1107"/>
    <n v="1463"/>
    <n v="1186"/>
    <n v="1147"/>
    <n v="1087"/>
    <n v="1186"/>
    <n v="1265"/>
    <n v="1503"/>
    <n v="1621"/>
    <n v="1404"/>
    <n v="1186"/>
    <n v="1067"/>
    <n v="731"/>
    <n v="593"/>
    <n v="573"/>
    <n v="494"/>
  </r>
  <r>
    <s v="Cumberland County"/>
    <s v=" Illinois"/>
    <n v="2012"/>
    <x v="181"/>
    <n v="11044"/>
    <n v="5528"/>
    <n v="5516"/>
    <n v="717"/>
    <n v="762"/>
    <n v="651"/>
    <n v="762"/>
    <n v="629"/>
    <n v="596"/>
    <n v="640"/>
    <n v="684"/>
    <n v="629"/>
    <n v="784"/>
    <n v="872"/>
    <n v="750"/>
    <n v="728"/>
    <n v="496"/>
    <n v="441"/>
    <n v="331"/>
    <n v="287"/>
    <n v="287"/>
  </r>
  <r>
    <s v="DeKalb County"/>
    <s v=" Illinois"/>
    <n v="2012"/>
    <x v="181"/>
    <n v="104820"/>
    <n v="52181"/>
    <n v="52639"/>
    <n v="6498"/>
    <n v="6289"/>
    <n v="6603"/>
    <n v="9957"/>
    <n v="16037"/>
    <n v="7861"/>
    <n v="6603"/>
    <n v="6079"/>
    <n v="5974"/>
    <n v="6498"/>
    <n v="6289"/>
    <n v="5136"/>
    <n v="4612"/>
    <n v="3144"/>
    <n v="2410"/>
    <n v="1991"/>
    <n v="1362"/>
    <n v="1467"/>
  </r>
  <r>
    <s v="De Witt County"/>
    <s v=" Illinois"/>
    <n v="2012"/>
    <x v="181"/>
    <n v="16562"/>
    <n v="8256"/>
    <n v="8306"/>
    <n v="910"/>
    <n v="1059"/>
    <n v="1043"/>
    <n v="1076"/>
    <n v="828"/>
    <n v="910"/>
    <n v="960"/>
    <n v="1026"/>
    <n v="1059"/>
    <n v="1308"/>
    <n v="1341"/>
    <n v="1258"/>
    <n v="944"/>
    <n v="894"/>
    <n v="662"/>
    <n v="496"/>
    <n v="447"/>
    <n v="347"/>
  </r>
  <r>
    <s v="Douglas County"/>
    <s v=" Illinois"/>
    <n v="2012"/>
    <x v="181"/>
    <n v="19908"/>
    <n v="9792"/>
    <n v="10116"/>
    <n v="1393"/>
    <n v="1294"/>
    <n v="1592"/>
    <n v="1294"/>
    <n v="1114"/>
    <n v="1194"/>
    <n v="1254"/>
    <n v="1333"/>
    <n v="1114"/>
    <n v="1333"/>
    <n v="1493"/>
    <n v="1234"/>
    <n v="1154"/>
    <n v="836"/>
    <n v="716"/>
    <n v="637"/>
    <n v="358"/>
    <n v="577"/>
  </r>
  <r>
    <s v="DuPage County"/>
    <s v=" Illinois"/>
    <n v="2012"/>
    <x v="181"/>
    <n v="918608"/>
    <n v="450498"/>
    <n v="468110"/>
    <n v="56953"/>
    <n v="62465"/>
    <n v="65221"/>
    <n v="66139"/>
    <n v="54197"/>
    <n v="59709"/>
    <n v="57872"/>
    <n v="59709"/>
    <n v="67058"/>
    <n v="73488"/>
    <n v="73488"/>
    <n v="62465"/>
    <n v="50523"/>
    <n v="35825"/>
    <n v="22965"/>
    <n v="17453"/>
    <n v="14697"/>
    <n v="16534"/>
  </r>
  <r>
    <s v="Effingham County"/>
    <s v=" Illinois"/>
    <n v="2012"/>
    <x v="181"/>
    <n v="34258"/>
    <n v="17050"/>
    <n v="17208"/>
    <n v="2192"/>
    <n v="2021"/>
    <n v="2706"/>
    <n v="2432"/>
    <n v="2021"/>
    <n v="2123"/>
    <n v="2055"/>
    <n v="1781"/>
    <n v="2192"/>
    <n v="2672"/>
    <n v="2637"/>
    <n v="2466"/>
    <n v="1712"/>
    <n v="1473"/>
    <n v="1199"/>
    <n v="1027"/>
    <n v="719"/>
    <n v="822"/>
  </r>
  <r>
    <s v="Ford County"/>
    <s v=" Illinois"/>
    <n v="2012"/>
    <x v="181"/>
    <n v="14045"/>
    <n v="6819"/>
    <n v="7226"/>
    <n v="814"/>
    <n v="1011"/>
    <n v="912"/>
    <n v="898"/>
    <n v="660"/>
    <n v="730"/>
    <n v="800"/>
    <n v="856"/>
    <n v="828"/>
    <n v="997"/>
    <n v="1165"/>
    <n v="941"/>
    <n v="758"/>
    <n v="688"/>
    <n v="533"/>
    <n v="407"/>
    <n v="505"/>
    <n v="533"/>
  </r>
  <r>
    <s v="Franklin County"/>
    <s v=" Illinois"/>
    <n v="2012"/>
    <x v="181"/>
    <n v="39518"/>
    <n v="19475"/>
    <n v="20043"/>
    <n v="2292"/>
    <n v="2529"/>
    <n v="2568"/>
    <n v="2568"/>
    <n v="2173"/>
    <n v="2133"/>
    <n v="2252"/>
    <n v="2371"/>
    <n v="2529"/>
    <n v="2766"/>
    <n v="2845"/>
    <n v="2766"/>
    <n v="2450"/>
    <n v="2133"/>
    <n v="1817"/>
    <n v="1422"/>
    <n v="1066"/>
    <n v="869"/>
  </r>
  <r>
    <s v="Fulton County"/>
    <s v=" Illinois"/>
    <n v="2012"/>
    <x v="181"/>
    <n v="36989"/>
    <n v="19170"/>
    <n v="17819"/>
    <n v="1923"/>
    <n v="2293"/>
    <n v="2108"/>
    <n v="2404"/>
    <n v="2108"/>
    <n v="2219"/>
    <n v="2330"/>
    <n v="2071"/>
    <n v="2589"/>
    <n v="2700"/>
    <n v="2737"/>
    <n v="2404"/>
    <n v="2441"/>
    <n v="1923"/>
    <n v="1442"/>
    <n v="1331"/>
    <n v="1035"/>
    <n v="924"/>
  </r>
  <r>
    <s v="Clay County"/>
    <s v=" Alabama"/>
    <n v="2012"/>
    <x v="156"/>
    <n v="13828"/>
    <n v="6992"/>
    <n v="6836"/>
    <n v="788"/>
    <n v="732"/>
    <n v="1037"/>
    <n v="940"/>
    <n v="746"/>
    <n v="746"/>
    <n v="802"/>
    <n v="912"/>
    <n v="788"/>
    <n v="1064"/>
    <n v="1092"/>
    <n v="954"/>
    <n v="802"/>
    <n v="705"/>
    <n v="566"/>
    <n v="511"/>
    <n v="276"/>
    <n v="373"/>
  </r>
  <r>
    <s v="Grundy County"/>
    <s v=" Illinois"/>
    <n v="2012"/>
    <x v="181"/>
    <n v="49870"/>
    <n v="24912"/>
    <n v="24958"/>
    <n v="3590"/>
    <n v="3939"/>
    <n v="3690"/>
    <n v="3540"/>
    <n v="2692"/>
    <n v="3191"/>
    <n v="3540"/>
    <n v="3141"/>
    <n v="4089"/>
    <n v="3889"/>
    <n v="3490"/>
    <n v="2942"/>
    <n v="2593"/>
    <n v="1895"/>
    <n v="1296"/>
    <n v="997"/>
    <n v="648"/>
    <n v="748"/>
  </r>
  <r>
    <s v="Hamilton County"/>
    <s v=" Illinois"/>
    <n v="2012"/>
    <x v="181"/>
    <n v="8430"/>
    <n v="4131"/>
    <n v="4299"/>
    <n v="497"/>
    <n v="547"/>
    <n v="547"/>
    <n v="547"/>
    <n v="379"/>
    <n v="480"/>
    <n v="480"/>
    <n v="337"/>
    <n v="606"/>
    <n v="564"/>
    <n v="623"/>
    <n v="514"/>
    <n v="632"/>
    <n v="463"/>
    <n v="404"/>
    <n v="311"/>
    <n v="236"/>
    <n v="252"/>
  </r>
  <r>
    <s v="Hancock County"/>
    <s v=" Illinois"/>
    <n v="2012"/>
    <x v="181"/>
    <n v="19063"/>
    <n v="9397"/>
    <n v="9666"/>
    <n v="1067"/>
    <n v="1181"/>
    <n v="1105"/>
    <n v="1239"/>
    <n v="895"/>
    <n v="991"/>
    <n v="991"/>
    <n v="953"/>
    <n v="1181"/>
    <n v="1372"/>
    <n v="1525"/>
    <n v="1525"/>
    <n v="1239"/>
    <n v="1067"/>
    <n v="915"/>
    <n v="705"/>
    <n v="533"/>
    <n v="610"/>
  </r>
  <r>
    <s v="Hardin County"/>
    <s v=" Illinois"/>
    <n v="2012"/>
    <x v="181"/>
    <n v="4315"/>
    <n v="2329"/>
    <n v="1986"/>
    <n v="220"/>
    <n v="211"/>
    <n v="319"/>
    <n v="194"/>
    <n v="194"/>
    <n v="198"/>
    <n v="237"/>
    <n v="241"/>
    <n v="297"/>
    <n v="267"/>
    <n v="289"/>
    <n v="362"/>
    <n v="362"/>
    <n v="319"/>
    <n v="224"/>
    <n v="181"/>
    <n v="120"/>
    <n v="77"/>
  </r>
  <r>
    <s v="Henderson County"/>
    <s v=" Illinois"/>
    <n v="2012"/>
    <x v="181"/>
    <n v="7275"/>
    <n v="3584"/>
    <n v="3691"/>
    <n v="327"/>
    <n v="334"/>
    <n v="494"/>
    <n v="407"/>
    <n v="349"/>
    <n v="334"/>
    <n v="327"/>
    <n v="276"/>
    <n v="531"/>
    <n v="567"/>
    <n v="640"/>
    <n v="618"/>
    <n v="516"/>
    <n v="494"/>
    <n v="349"/>
    <n v="291"/>
    <n v="283"/>
    <n v="123"/>
  </r>
  <r>
    <s v="Henry County"/>
    <s v=" Illinois"/>
    <n v="2012"/>
    <x v="181"/>
    <n v="50378"/>
    <n v="24958"/>
    <n v="25420"/>
    <n v="3022"/>
    <n v="3425"/>
    <n v="3274"/>
    <n v="3627"/>
    <n v="2468"/>
    <n v="2569"/>
    <n v="2821"/>
    <n v="2821"/>
    <n v="3224"/>
    <n v="3727"/>
    <n v="3929"/>
    <n v="3677"/>
    <n v="3173"/>
    <n v="2619"/>
    <n v="1863"/>
    <n v="1662"/>
    <n v="1309"/>
    <n v="1158"/>
  </r>
  <r>
    <s v="Iroquois County"/>
    <s v=" Illinois"/>
    <n v="2012"/>
    <x v="181"/>
    <n v="29689"/>
    <n v="14574"/>
    <n v="15115"/>
    <n v="1662"/>
    <n v="1870"/>
    <n v="2078"/>
    <n v="2048"/>
    <n v="1425"/>
    <n v="1484"/>
    <n v="1514"/>
    <n v="1514"/>
    <n v="1959"/>
    <n v="2226"/>
    <n v="2315"/>
    <n v="1900"/>
    <n v="2018"/>
    <n v="1573"/>
    <n v="1336"/>
    <n v="979"/>
    <n v="801"/>
    <n v="1009"/>
  </r>
  <r>
    <s v="Jackson County"/>
    <s v=" Illinois"/>
    <n v="2012"/>
    <x v="181"/>
    <n v="59992"/>
    <n v="30342"/>
    <n v="29650"/>
    <n v="3059"/>
    <n v="2759"/>
    <n v="2999"/>
    <n v="6059"/>
    <n v="10858"/>
    <n v="5219"/>
    <n v="3299"/>
    <n v="2939"/>
    <n v="2999"/>
    <n v="3179"/>
    <n v="3359"/>
    <n v="3479"/>
    <n v="2819"/>
    <n v="1859"/>
    <n v="1679"/>
    <n v="1259"/>
    <n v="1019"/>
    <n v="1139"/>
  </r>
  <r>
    <s v="Jasper County"/>
    <s v=" Illinois"/>
    <n v="2012"/>
    <x v="181"/>
    <n v="9707"/>
    <n v="4855"/>
    <n v="4852"/>
    <n v="553"/>
    <n v="660"/>
    <n v="553"/>
    <n v="611"/>
    <n v="514"/>
    <n v="543"/>
    <n v="572"/>
    <n v="427"/>
    <n v="698"/>
    <n v="786"/>
    <n v="795"/>
    <n v="728"/>
    <n v="592"/>
    <n v="436"/>
    <n v="388"/>
    <n v="388"/>
    <n v="242"/>
    <n v="203"/>
  </r>
  <r>
    <s v="Jefferson County"/>
    <s v=" Illinois"/>
    <n v="2012"/>
    <x v="181"/>
    <n v="38908"/>
    <n v="20019"/>
    <n v="18889"/>
    <n v="2373"/>
    <n v="2373"/>
    <n v="2334"/>
    <n v="2529"/>
    <n v="2295"/>
    <n v="2529"/>
    <n v="2178"/>
    <n v="2645"/>
    <n v="2373"/>
    <n v="2840"/>
    <n v="2918"/>
    <n v="2684"/>
    <n v="2451"/>
    <n v="1867"/>
    <n v="1478"/>
    <n v="1089"/>
    <n v="855"/>
    <n v="1050"/>
  </r>
  <r>
    <s v="Jersey County"/>
    <s v=" Illinois"/>
    <n v="2012"/>
    <x v="181"/>
    <n v="22939"/>
    <n v="11246"/>
    <n v="11693"/>
    <n v="1284"/>
    <n v="1146"/>
    <n v="1812"/>
    <n v="1674"/>
    <n v="1513"/>
    <n v="1261"/>
    <n v="1307"/>
    <n v="1192"/>
    <n v="1628"/>
    <n v="1766"/>
    <n v="1835"/>
    <n v="1582"/>
    <n v="1330"/>
    <n v="986"/>
    <n v="963"/>
    <n v="734"/>
    <n v="458"/>
    <n v="458"/>
  </r>
  <r>
    <s v="Jo Daviess County"/>
    <s v=" Illinois"/>
    <n v="2012"/>
    <x v="181"/>
    <n v="22663"/>
    <n v="11371"/>
    <n v="11292"/>
    <n v="1178"/>
    <n v="1201"/>
    <n v="1427"/>
    <n v="1291"/>
    <n v="997"/>
    <n v="1019"/>
    <n v="1087"/>
    <n v="1178"/>
    <n v="1291"/>
    <n v="1586"/>
    <n v="1790"/>
    <n v="2017"/>
    <n v="1722"/>
    <n v="1495"/>
    <n v="1223"/>
    <n v="951"/>
    <n v="679"/>
    <n v="521"/>
  </r>
  <r>
    <s v="Johnson County"/>
    <s v=" Illinois"/>
    <n v="2012"/>
    <x v="181"/>
    <n v="12653"/>
    <n v="7201"/>
    <n v="5452"/>
    <n v="594"/>
    <n v="480"/>
    <n v="835"/>
    <n v="759"/>
    <n v="822"/>
    <n v="822"/>
    <n v="797"/>
    <n v="695"/>
    <n v="1075"/>
    <n v="923"/>
    <n v="986"/>
    <n v="809"/>
    <n v="885"/>
    <n v="695"/>
    <n v="607"/>
    <n v="379"/>
    <n v="240"/>
    <n v="227"/>
  </r>
  <r>
    <s v="Kane County"/>
    <s v=" Illinois"/>
    <n v="2012"/>
    <x v="181"/>
    <n v="514891"/>
    <n v="256762"/>
    <n v="258129"/>
    <n v="40161"/>
    <n v="42221"/>
    <n v="41191"/>
    <n v="38101"/>
    <n v="29863"/>
    <n v="32438"/>
    <n v="35527"/>
    <n v="37587"/>
    <n v="38616"/>
    <n v="38616"/>
    <n v="35527"/>
    <n v="29348"/>
    <n v="25229"/>
    <n v="16991"/>
    <n v="11842"/>
    <n v="9268"/>
    <n v="6693"/>
    <n v="6178"/>
  </r>
  <r>
    <s v="Kankakee County"/>
    <s v=" Illinois"/>
    <n v="2012"/>
    <x v="181"/>
    <n v="113170"/>
    <n v="55569"/>
    <n v="57601"/>
    <n v="7582"/>
    <n v="8261"/>
    <n v="7808"/>
    <n v="8714"/>
    <n v="7921"/>
    <n v="7016"/>
    <n v="6903"/>
    <n v="6790"/>
    <n v="7469"/>
    <n v="7921"/>
    <n v="8035"/>
    <n v="7356"/>
    <n v="6111"/>
    <n v="4753"/>
    <n v="3281"/>
    <n v="2716"/>
    <n v="2263"/>
    <n v="2263"/>
  </r>
  <r>
    <s v="Kendall County"/>
    <s v=" Illinois"/>
    <n v="2012"/>
    <x v="181"/>
    <n v="114226"/>
    <n v="56847"/>
    <n v="57379"/>
    <n v="9823"/>
    <n v="10508"/>
    <n v="9937"/>
    <n v="7881"/>
    <n v="5482"/>
    <n v="7767"/>
    <n v="9594"/>
    <n v="10394"/>
    <n v="9709"/>
    <n v="7881"/>
    <n v="6739"/>
    <n v="5711"/>
    <n v="4683"/>
    <n v="3198"/>
    <n v="1827"/>
    <n v="1370"/>
    <n v="1028"/>
    <n v="685"/>
  </r>
  <r>
    <s v="Knox County"/>
    <s v=" Illinois"/>
    <n v="2012"/>
    <x v="181"/>
    <n v="52698"/>
    <n v="26464"/>
    <n v="26234"/>
    <n v="2740"/>
    <n v="2951"/>
    <n v="3109"/>
    <n v="3478"/>
    <n v="3688"/>
    <n v="2898"/>
    <n v="3214"/>
    <n v="3003"/>
    <n v="3056"/>
    <n v="3688"/>
    <n v="3846"/>
    <n v="3899"/>
    <n v="3267"/>
    <n v="2845"/>
    <n v="2107"/>
    <n v="1897"/>
    <n v="1317"/>
    <n v="1633"/>
  </r>
  <r>
    <s v="Lake County"/>
    <s v=" Illinois"/>
    <n v="2012"/>
    <x v="181"/>
    <n v="701282"/>
    <n v="350038"/>
    <n v="351244"/>
    <n v="46985"/>
    <n v="53998"/>
    <n v="55401"/>
    <n v="56803"/>
    <n v="42076"/>
    <n v="39271"/>
    <n v="41375"/>
    <n v="47687"/>
    <n v="52596"/>
    <n v="57505"/>
    <n v="55401"/>
    <n v="44882"/>
    <n v="35064"/>
    <n v="23843"/>
    <n v="16830"/>
    <n v="12623"/>
    <n v="9817"/>
    <n v="9817"/>
  </r>
  <r>
    <s v="LaSalle County"/>
    <s v=" Illinois"/>
    <n v="2012"/>
    <x v="181"/>
    <n v="113688"/>
    <n v="56731"/>
    <n v="56957"/>
    <n v="6593"/>
    <n v="7503"/>
    <n v="7276"/>
    <n v="7617"/>
    <n v="6821"/>
    <n v="6707"/>
    <n v="6480"/>
    <n v="6480"/>
    <n v="7276"/>
    <n v="8640"/>
    <n v="9095"/>
    <n v="7730"/>
    <n v="6593"/>
    <n v="5002"/>
    <n v="4320"/>
    <n v="3524"/>
    <n v="2955"/>
    <n v="2955"/>
  </r>
  <r>
    <s v="Clark County"/>
    <s v=" Illinois"/>
    <n v="2012"/>
    <x v="181"/>
    <n v="16778"/>
    <n v="10497"/>
    <n v="6281"/>
    <n v="872"/>
    <n v="117"/>
    <n v="100"/>
    <n v="184"/>
    <n v="1694"/>
    <n v="1929"/>
    <n v="1778"/>
    <n v="1426"/>
    <n v="1392"/>
    <n v="1375"/>
    <n v="1258"/>
    <n v="989"/>
    <n v="956"/>
    <n v="637"/>
    <n v="704"/>
    <n v="419"/>
    <n v="536"/>
    <n v="385"/>
  </r>
  <r>
    <s v="Lee County"/>
    <s v=" Illinois"/>
    <n v="2012"/>
    <x v="181"/>
    <n v="35778"/>
    <n v="18626"/>
    <n v="17152"/>
    <n v="2003"/>
    <n v="2075"/>
    <n v="2146"/>
    <n v="2397"/>
    <n v="2254"/>
    <n v="2003"/>
    <n v="2003"/>
    <n v="2182"/>
    <n v="2504"/>
    <n v="2969"/>
    <n v="2862"/>
    <n v="2289"/>
    <n v="2361"/>
    <n v="1466"/>
    <n v="1502"/>
    <n v="966"/>
    <n v="858"/>
    <n v="894"/>
  </r>
  <r>
    <s v="Livingston County"/>
    <s v=" Illinois"/>
    <n v="2012"/>
    <x v="181"/>
    <n v="38903"/>
    <n v="19409"/>
    <n v="19494"/>
    <n v="2217"/>
    <n v="2022"/>
    <n v="2839"/>
    <n v="2606"/>
    <n v="2295"/>
    <n v="2373"/>
    <n v="2450"/>
    <n v="2528"/>
    <n v="2373"/>
    <n v="3034"/>
    <n v="3112"/>
    <n v="2684"/>
    <n v="2217"/>
    <n v="1478"/>
    <n v="1556"/>
    <n v="1128"/>
    <n v="1050"/>
    <n v="894"/>
  </r>
  <r>
    <s v="Logan County"/>
    <s v=" Illinois"/>
    <n v="2012"/>
    <x v="181"/>
    <n v="30278"/>
    <n v="15508"/>
    <n v="14770"/>
    <n v="1513"/>
    <n v="1665"/>
    <n v="1574"/>
    <n v="2180"/>
    <n v="2240"/>
    <n v="2149"/>
    <n v="2058"/>
    <n v="1968"/>
    <n v="2028"/>
    <n v="2210"/>
    <n v="2240"/>
    <n v="1937"/>
    <n v="1725"/>
    <n v="1241"/>
    <n v="1150"/>
    <n v="817"/>
    <n v="726"/>
    <n v="878"/>
  </r>
  <r>
    <s v="McDonough County"/>
    <s v=" Illinois"/>
    <n v="2012"/>
    <x v="181"/>
    <n v="32568"/>
    <n v="16178"/>
    <n v="16390"/>
    <n v="1432"/>
    <n v="1628"/>
    <n v="1205"/>
    <n v="4689"/>
    <n v="5699"/>
    <n v="1888"/>
    <n v="1498"/>
    <n v="1465"/>
    <n v="1432"/>
    <n v="1660"/>
    <n v="1888"/>
    <n v="1791"/>
    <n v="1660"/>
    <n v="1139"/>
    <n v="1074"/>
    <n v="977"/>
    <n v="781"/>
    <n v="651"/>
  </r>
  <r>
    <s v="McHenry County"/>
    <s v=" Illinois"/>
    <n v="2012"/>
    <x v="181"/>
    <n v="308163"/>
    <n v="153700"/>
    <n v="154463"/>
    <n v="19722"/>
    <n v="23728"/>
    <n v="24344"/>
    <n v="23728"/>
    <n v="15716"/>
    <n v="16332"/>
    <n v="18489"/>
    <n v="21571"/>
    <n v="25577"/>
    <n v="27426"/>
    <n v="24961"/>
    <n v="19722"/>
    <n v="15716"/>
    <n v="11710"/>
    <n v="7087"/>
    <n v="5238"/>
    <n v="4006"/>
    <n v="3697"/>
  </r>
  <r>
    <s v="McLean County"/>
    <s v=" Illinois"/>
    <n v="2012"/>
    <x v="181"/>
    <n v="169689"/>
    <n v="82369"/>
    <n v="87320"/>
    <n v="10520"/>
    <n v="11029"/>
    <n v="10181"/>
    <n v="14593"/>
    <n v="21720"/>
    <n v="11708"/>
    <n v="11369"/>
    <n v="10351"/>
    <n v="10860"/>
    <n v="11199"/>
    <n v="11029"/>
    <n v="9332"/>
    <n v="7975"/>
    <n v="5260"/>
    <n v="4072"/>
    <n v="3054"/>
    <n v="2545"/>
    <n v="2715"/>
  </r>
  <r>
    <s v="Macon County"/>
    <s v=" Illinois"/>
    <n v="2012"/>
    <x v="181"/>
    <n v="110558"/>
    <n v="53036"/>
    <n v="57522"/>
    <n v="7075"/>
    <n v="7296"/>
    <n v="6412"/>
    <n v="7517"/>
    <n v="7186"/>
    <n v="6412"/>
    <n v="6522"/>
    <n v="6412"/>
    <n v="6412"/>
    <n v="7628"/>
    <n v="8512"/>
    <n v="8291"/>
    <n v="6633"/>
    <n v="5306"/>
    <n v="3869"/>
    <n v="3537"/>
    <n v="2763"/>
    <n v="2763"/>
  </r>
  <r>
    <s v="Macoupin County"/>
    <s v=" Illinois"/>
    <n v="2012"/>
    <x v="181"/>
    <n v="47712"/>
    <n v="23419"/>
    <n v="24293"/>
    <n v="2767"/>
    <n v="3005"/>
    <n v="3053"/>
    <n v="3196"/>
    <n v="2719"/>
    <n v="2719"/>
    <n v="2624"/>
    <n v="2576"/>
    <n v="3196"/>
    <n v="3530"/>
    <n v="3721"/>
    <n v="3530"/>
    <n v="2910"/>
    <n v="2290"/>
    <n v="1813"/>
    <n v="1431"/>
    <n v="1383"/>
    <n v="1240"/>
  </r>
  <r>
    <s v="Madison County"/>
    <s v=" Illinois"/>
    <n v="2012"/>
    <x v="181"/>
    <n v="268586"/>
    <n v="131198"/>
    <n v="137388"/>
    <n v="16115"/>
    <n v="17726"/>
    <n v="16383"/>
    <n v="17995"/>
    <n v="19875"/>
    <n v="17726"/>
    <n v="16383"/>
    <n v="16920"/>
    <n v="17189"/>
    <n v="20143"/>
    <n v="20681"/>
    <n v="18263"/>
    <n v="14235"/>
    <n v="11280"/>
    <n v="8863"/>
    <n v="7251"/>
    <n v="6177"/>
    <n v="5103"/>
  </r>
  <r>
    <s v="Marion County"/>
    <s v=" Illinois"/>
    <n v="2012"/>
    <x v="181"/>
    <n v="39319"/>
    <n v="19154"/>
    <n v="20165"/>
    <n v="2555"/>
    <n v="2437"/>
    <n v="2516"/>
    <n v="2752"/>
    <n v="2201"/>
    <n v="2201"/>
    <n v="2201"/>
    <n v="1965"/>
    <n v="2634"/>
    <n v="2791"/>
    <n v="3027"/>
    <n v="2555"/>
    <n v="2673"/>
    <n v="1926"/>
    <n v="1572"/>
    <n v="1218"/>
    <n v="982"/>
    <n v="1140"/>
  </r>
  <r>
    <s v="Marshall County"/>
    <s v=" Illinois"/>
    <n v="2012"/>
    <x v="181"/>
    <n v="12567"/>
    <n v="6227"/>
    <n v="6340"/>
    <n v="666"/>
    <n v="754"/>
    <n v="728"/>
    <n v="841"/>
    <n v="590"/>
    <n v="628"/>
    <n v="628"/>
    <n v="628"/>
    <n v="841"/>
    <n v="917"/>
    <n v="992"/>
    <n v="942"/>
    <n v="892"/>
    <n v="728"/>
    <n v="527"/>
    <n v="414"/>
    <n v="414"/>
    <n v="427"/>
  </r>
  <r>
    <s v="Mason County"/>
    <s v=" Illinois"/>
    <n v="2012"/>
    <x v="181"/>
    <n v="14636"/>
    <n v="7190"/>
    <n v="7446"/>
    <n v="731"/>
    <n v="878"/>
    <n v="965"/>
    <n v="922"/>
    <n v="731"/>
    <n v="702"/>
    <n v="775"/>
    <n v="804"/>
    <n v="1024"/>
    <n v="1097"/>
    <n v="1126"/>
    <n v="936"/>
    <n v="1126"/>
    <n v="775"/>
    <n v="643"/>
    <n v="526"/>
    <n v="512"/>
    <n v="351"/>
  </r>
  <r>
    <s v="Massac County"/>
    <s v=" Illinois"/>
    <n v="2012"/>
    <x v="181"/>
    <n v="15370"/>
    <n v="7283"/>
    <n v="8087"/>
    <n v="968"/>
    <n v="814"/>
    <n v="1198"/>
    <n v="876"/>
    <n v="753"/>
    <n v="814"/>
    <n v="845"/>
    <n v="952"/>
    <n v="1045"/>
    <n v="1122"/>
    <n v="1137"/>
    <n v="1060"/>
    <n v="937"/>
    <n v="860"/>
    <n v="614"/>
    <n v="491"/>
    <n v="476"/>
    <n v="384"/>
  </r>
  <r>
    <s v="Menard County"/>
    <s v=" Illinois"/>
    <n v="2012"/>
    <x v="181"/>
    <n v="12728"/>
    <n v="6208"/>
    <n v="6520"/>
    <n v="738"/>
    <n v="763"/>
    <n v="903"/>
    <n v="865"/>
    <n v="598"/>
    <n v="585"/>
    <n v="674"/>
    <n v="827"/>
    <n v="789"/>
    <n v="1056"/>
    <n v="1030"/>
    <n v="1018"/>
    <n v="840"/>
    <n v="700"/>
    <n v="458"/>
    <n v="343"/>
    <n v="267"/>
    <n v="267"/>
  </r>
  <r>
    <s v="Mercer County"/>
    <s v=" Illinois"/>
    <n v="2012"/>
    <x v="181"/>
    <n v="16421"/>
    <n v="8109"/>
    <n v="8312"/>
    <n v="935"/>
    <n v="985"/>
    <n v="1182"/>
    <n v="1001"/>
    <n v="755"/>
    <n v="771"/>
    <n v="870"/>
    <n v="952"/>
    <n v="1050"/>
    <n v="1297"/>
    <n v="1264"/>
    <n v="1297"/>
    <n v="1018"/>
    <n v="1018"/>
    <n v="591"/>
    <n v="509"/>
    <n v="459"/>
    <n v="426"/>
  </r>
  <r>
    <s v="Monroe County"/>
    <s v=" Illinois"/>
    <n v="2012"/>
    <x v="181"/>
    <n v="33003"/>
    <n v="16286"/>
    <n v="16717"/>
    <n v="1980"/>
    <n v="1914"/>
    <n v="2739"/>
    <n v="2211"/>
    <n v="1551"/>
    <n v="1782"/>
    <n v="1914"/>
    <n v="2145"/>
    <n v="2343"/>
    <n v="2772"/>
    <n v="2871"/>
    <n v="2310"/>
    <n v="1782"/>
    <n v="1386"/>
    <n v="1023"/>
    <n v="759"/>
    <n v="660"/>
    <n v="858"/>
  </r>
  <r>
    <s v="Montgomery County"/>
    <s v=" Illinois"/>
    <n v="2012"/>
    <x v="181"/>
    <n v="29977"/>
    <n v="15794"/>
    <n v="14183"/>
    <n v="1618"/>
    <n v="1678"/>
    <n v="1738"/>
    <n v="1978"/>
    <n v="1738"/>
    <n v="1858"/>
    <n v="1768"/>
    <n v="1768"/>
    <n v="2188"/>
    <n v="2278"/>
    <n v="2308"/>
    <n v="2188"/>
    <n v="1618"/>
    <n v="1468"/>
    <n v="1049"/>
    <n v="899"/>
    <n v="899"/>
    <n v="929"/>
  </r>
  <r>
    <s v="Morgan County"/>
    <s v=" Illinois"/>
    <n v="2012"/>
    <x v="181"/>
    <n v="35544"/>
    <n v="17836"/>
    <n v="17708"/>
    <n v="1919"/>
    <n v="1954"/>
    <n v="2239"/>
    <n v="2594"/>
    <n v="2488"/>
    <n v="2203"/>
    <n v="2026"/>
    <n v="1848"/>
    <n v="2310"/>
    <n v="2630"/>
    <n v="2665"/>
    <n v="2594"/>
    <n v="2061"/>
    <n v="1635"/>
    <n v="1457"/>
    <n v="1172"/>
    <n v="853"/>
    <n v="888"/>
  </r>
  <r>
    <s v="Moultrie County"/>
    <s v=" Illinois"/>
    <n v="2012"/>
    <x v="181"/>
    <n v="14844"/>
    <n v="7247"/>
    <n v="7597"/>
    <n v="964"/>
    <n v="1098"/>
    <n v="994"/>
    <n v="979"/>
    <n v="757"/>
    <n v="846"/>
    <n v="875"/>
    <n v="667"/>
    <n v="1024"/>
    <n v="1024"/>
    <n v="1068"/>
    <n v="1217"/>
    <n v="667"/>
    <n v="712"/>
    <n v="564"/>
    <n v="534"/>
    <n v="415"/>
    <n v="445"/>
  </r>
  <r>
    <s v="Ogle County"/>
    <s v=" Illinois"/>
    <n v="2012"/>
    <x v="181"/>
    <n v="53378"/>
    <n v="26543"/>
    <n v="26835"/>
    <n v="3095"/>
    <n v="3416"/>
    <n v="4056"/>
    <n v="3949"/>
    <n v="2882"/>
    <n v="2562"/>
    <n v="2882"/>
    <n v="3095"/>
    <n v="4003"/>
    <n v="4323"/>
    <n v="4270"/>
    <n v="3736"/>
    <n v="2882"/>
    <n v="2348"/>
    <n v="2135"/>
    <n v="1494"/>
    <n v="1174"/>
    <n v="1014"/>
  </r>
  <r>
    <s v="Peoria County"/>
    <s v=" Illinois"/>
    <n v="2012"/>
    <x v="181"/>
    <n v="186399"/>
    <n v="90322"/>
    <n v="96077"/>
    <n v="12861"/>
    <n v="12302"/>
    <n v="12115"/>
    <n v="13420"/>
    <n v="13420"/>
    <n v="13234"/>
    <n v="11929"/>
    <n v="11183"/>
    <n v="11556"/>
    <n v="12115"/>
    <n v="13047"/>
    <n v="12488"/>
    <n v="10438"/>
    <n v="7828"/>
    <n v="5591"/>
    <n v="5032"/>
    <n v="3541"/>
    <n v="3914"/>
  </r>
  <r>
    <s v="Perry County"/>
    <s v=" Illinois"/>
    <n v="2012"/>
    <x v="181"/>
    <n v="22287"/>
    <n v="12129"/>
    <n v="10158"/>
    <n v="1114"/>
    <n v="1292"/>
    <n v="1404"/>
    <n v="1359"/>
    <n v="1738"/>
    <n v="1426"/>
    <n v="1381"/>
    <n v="1515"/>
    <n v="1560"/>
    <n v="1649"/>
    <n v="1537"/>
    <n v="1381"/>
    <n v="1381"/>
    <n v="980"/>
    <n v="869"/>
    <n v="690"/>
    <n v="512"/>
    <n v="468"/>
  </r>
  <r>
    <s v="Piatt County"/>
    <s v=" Illinois"/>
    <n v="2012"/>
    <x v="181"/>
    <n v="16679"/>
    <n v="8238"/>
    <n v="8441"/>
    <n v="950"/>
    <n v="1117"/>
    <n v="1117"/>
    <n v="1117"/>
    <n v="750"/>
    <n v="817"/>
    <n v="917"/>
    <n v="950"/>
    <n v="1084"/>
    <n v="1350"/>
    <n v="1467"/>
    <n v="1134"/>
    <n v="1150"/>
    <n v="717"/>
    <n v="783"/>
    <n v="483"/>
    <n v="450"/>
    <n v="333"/>
  </r>
  <r>
    <s v="Pike County"/>
    <s v=" Illinois"/>
    <n v="2012"/>
    <x v="181"/>
    <n v="16436"/>
    <n v="8175"/>
    <n v="8261"/>
    <n v="1002"/>
    <n v="986"/>
    <n v="1216"/>
    <n v="1035"/>
    <n v="887"/>
    <n v="871"/>
    <n v="871"/>
    <n v="986"/>
    <n v="953"/>
    <n v="1134"/>
    <n v="1199"/>
    <n v="1183"/>
    <n v="986"/>
    <n v="871"/>
    <n v="673"/>
    <n v="591"/>
    <n v="378"/>
    <n v="591"/>
  </r>
  <r>
    <s v="Pope County"/>
    <s v=" Illinois"/>
    <n v="2012"/>
    <x v="181"/>
    <n v="4399"/>
    <n v="2181"/>
    <n v="2218"/>
    <n v="180"/>
    <n v="233"/>
    <n v="219"/>
    <n v="334"/>
    <n v="241"/>
    <n v="206"/>
    <n v="175"/>
    <n v="171"/>
    <n v="290"/>
    <n v="347"/>
    <n v="365"/>
    <n v="404"/>
    <n v="307"/>
    <n v="329"/>
    <n v="211"/>
    <n v="145"/>
    <n v="145"/>
    <n v="79"/>
  </r>
  <r>
    <s v="Randolph County"/>
    <s v=" Illinois"/>
    <n v="2012"/>
    <x v="181"/>
    <n v="33353"/>
    <n v="18259"/>
    <n v="15094"/>
    <n v="1734"/>
    <n v="1834"/>
    <n v="1934"/>
    <n v="1934"/>
    <n v="1901"/>
    <n v="2167"/>
    <n v="2234"/>
    <n v="2167"/>
    <n v="2434"/>
    <n v="2634"/>
    <n v="2801"/>
    <n v="2468"/>
    <n v="1767"/>
    <n v="1567"/>
    <n v="1200"/>
    <n v="900"/>
    <n v="867"/>
    <n v="867"/>
  </r>
  <r>
    <s v="Rock Island County"/>
    <s v=" Illinois"/>
    <n v="2012"/>
    <x v="181"/>
    <n v="147504"/>
    <n v="72318"/>
    <n v="75186"/>
    <n v="9587"/>
    <n v="8702"/>
    <n v="9292"/>
    <n v="9735"/>
    <n v="9440"/>
    <n v="9292"/>
    <n v="8997"/>
    <n v="8407"/>
    <n v="9145"/>
    <n v="10030"/>
    <n v="11210"/>
    <n v="10472"/>
    <n v="9145"/>
    <n v="6932"/>
    <n v="5310"/>
    <n v="4572"/>
    <n v="3392"/>
    <n v="3835"/>
  </r>
  <r>
    <s v="St. Clair County"/>
    <s v=" Illinois"/>
    <n v="2012"/>
    <x v="181"/>
    <n v="268873"/>
    <n v="129473"/>
    <n v="139400"/>
    <n v="18283"/>
    <n v="18552"/>
    <n v="18821"/>
    <n v="19358"/>
    <n v="17745"/>
    <n v="18014"/>
    <n v="16938"/>
    <n v="16670"/>
    <n v="18552"/>
    <n v="20165"/>
    <n v="20434"/>
    <n v="17476"/>
    <n v="13712"/>
    <n v="9679"/>
    <n v="7528"/>
    <n v="6184"/>
    <n v="5377"/>
    <n v="4839"/>
  </r>
  <r>
    <s v="Saline County"/>
    <s v=" Illinois"/>
    <n v="2012"/>
    <x v="181"/>
    <n v="24975"/>
    <n v="12140"/>
    <n v="12835"/>
    <n v="1523"/>
    <n v="1648"/>
    <n v="1448"/>
    <n v="1848"/>
    <n v="1423"/>
    <n v="1398"/>
    <n v="1273"/>
    <n v="1473"/>
    <n v="1423"/>
    <n v="1798"/>
    <n v="1773"/>
    <n v="1498"/>
    <n v="1823"/>
    <n v="1348"/>
    <n v="1098"/>
    <n v="749"/>
    <n v="724"/>
    <n v="749"/>
  </r>
  <r>
    <s v="Sangamon County"/>
    <s v=" Illinois"/>
    <n v="2012"/>
    <x v="181"/>
    <n v="197474"/>
    <n v="94848"/>
    <n v="102626"/>
    <n v="12440"/>
    <n v="13033"/>
    <n v="13033"/>
    <n v="12835"/>
    <n v="11848"/>
    <n v="13033"/>
    <n v="12243"/>
    <n v="11848"/>
    <n v="13428"/>
    <n v="14810"/>
    <n v="15205"/>
    <n v="14218"/>
    <n v="12045"/>
    <n v="8096"/>
    <n v="6319"/>
    <n v="4541"/>
    <n v="4146"/>
    <n v="4344"/>
  </r>
  <r>
    <s v="Schuyler County"/>
    <s v=" Illinois"/>
    <n v="2012"/>
    <x v="181"/>
    <n v="7499"/>
    <n v="3867"/>
    <n v="3632"/>
    <n v="389"/>
    <n v="404"/>
    <n v="524"/>
    <n v="479"/>
    <n v="352"/>
    <n v="359"/>
    <n v="419"/>
    <n v="502"/>
    <n v="524"/>
    <n v="547"/>
    <n v="562"/>
    <n v="509"/>
    <n v="554"/>
    <n v="397"/>
    <n v="292"/>
    <n v="232"/>
    <n v="172"/>
    <n v="284"/>
  </r>
  <r>
    <s v="Scott County"/>
    <s v=" Illinois"/>
    <n v="2012"/>
    <x v="181"/>
    <n v="5322"/>
    <n v="2627"/>
    <n v="2695"/>
    <n v="340"/>
    <n v="372"/>
    <n v="345"/>
    <n v="356"/>
    <n v="234"/>
    <n v="250"/>
    <n v="303"/>
    <n v="250"/>
    <n v="388"/>
    <n v="447"/>
    <n v="425"/>
    <n v="308"/>
    <n v="345"/>
    <n v="244"/>
    <n v="255"/>
    <n v="180"/>
    <n v="111"/>
    <n v="159"/>
  </r>
  <r>
    <s v="Shelby County"/>
    <s v=" Illinois"/>
    <n v="2012"/>
    <x v="181"/>
    <n v="22316"/>
    <n v="11056"/>
    <n v="11260"/>
    <n v="1249"/>
    <n v="1450"/>
    <n v="1316"/>
    <n v="1450"/>
    <n v="1115"/>
    <n v="1160"/>
    <n v="1138"/>
    <n v="1160"/>
    <n v="1472"/>
    <n v="1651"/>
    <n v="1740"/>
    <n v="1539"/>
    <n v="1584"/>
    <n v="1227"/>
    <n v="1004"/>
    <n v="892"/>
    <n v="580"/>
    <n v="580"/>
  </r>
  <r>
    <s v="Stark County"/>
    <s v=" Illinois"/>
    <n v="2012"/>
    <x v="181"/>
    <n v="5983"/>
    <n v="2939"/>
    <n v="3044"/>
    <n v="299"/>
    <n v="358"/>
    <n v="448"/>
    <n v="400"/>
    <n v="281"/>
    <n v="257"/>
    <n v="311"/>
    <n v="275"/>
    <n v="430"/>
    <n v="430"/>
    <n v="430"/>
    <n v="466"/>
    <n v="364"/>
    <n v="323"/>
    <n v="305"/>
    <n v="221"/>
    <n v="161"/>
    <n v="221"/>
  </r>
  <r>
    <s v="Stephenson County"/>
    <s v=" Illinois"/>
    <n v="2012"/>
    <x v="181"/>
    <n v="47532"/>
    <n v="23063"/>
    <n v="24469"/>
    <n v="2709"/>
    <n v="2756"/>
    <n v="3374"/>
    <n v="3089"/>
    <n v="2566"/>
    <n v="2376"/>
    <n v="2424"/>
    <n v="2329"/>
    <n v="3232"/>
    <n v="3517"/>
    <n v="3659"/>
    <n v="3327"/>
    <n v="3137"/>
    <n v="2329"/>
    <n v="2138"/>
    <n v="1758"/>
    <n v="1425"/>
    <n v="1378"/>
  </r>
  <r>
    <s v="Tazewell County"/>
    <s v=" Illinois"/>
    <n v="2012"/>
    <x v="181"/>
    <n v="135201"/>
    <n v="66594"/>
    <n v="68607"/>
    <n v="8517"/>
    <n v="8788"/>
    <n v="8923"/>
    <n v="8517"/>
    <n v="7030"/>
    <n v="8382"/>
    <n v="8923"/>
    <n v="8517"/>
    <n v="8923"/>
    <n v="9734"/>
    <n v="10140"/>
    <n v="9734"/>
    <n v="7706"/>
    <n v="5948"/>
    <n v="4732"/>
    <n v="3920"/>
    <n v="3515"/>
    <n v="2974"/>
  </r>
  <r>
    <s v="Falls County"/>
    <s v=" Texas"/>
    <n v="2012"/>
    <x v="158"/>
    <n v="17799"/>
    <n v="8917"/>
    <n v="8882"/>
    <n v="961"/>
    <n v="1263"/>
    <n v="872"/>
    <n v="1263"/>
    <n v="1050"/>
    <n v="943"/>
    <n v="872"/>
    <n v="1050"/>
    <n v="1085"/>
    <n v="1299"/>
    <n v="1423"/>
    <n v="1299"/>
    <n v="1174"/>
    <n v="1103"/>
    <n v="729"/>
    <n v="516"/>
    <n v="480"/>
    <n v="427"/>
  </r>
  <r>
    <s v="Vermilion County"/>
    <s v=" Illinois"/>
    <n v="2012"/>
    <x v="181"/>
    <n v="81463"/>
    <n v="40336"/>
    <n v="41127"/>
    <n v="5539"/>
    <n v="5132"/>
    <n v="5702"/>
    <n v="5946"/>
    <n v="4887"/>
    <n v="4724"/>
    <n v="4561"/>
    <n v="4724"/>
    <n v="4724"/>
    <n v="5539"/>
    <n v="6109"/>
    <n v="5702"/>
    <n v="4969"/>
    <n v="3910"/>
    <n v="3014"/>
    <n v="2362"/>
    <n v="2036"/>
    <n v="1792"/>
  </r>
  <r>
    <s v="Washington County"/>
    <s v=" Illinois"/>
    <n v="2012"/>
    <x v="181"/>
    <n v="14692"/>
    <n v="7365"/>
    <n v="7327"/>
    <n v="808"/>
    <n v="969"/>
    <n v="837"/>
    <n v="969"/>
    <n v="778"/>
    <n v="822"/>
    <n v="822"/>
    <n v="866"/>
    <n v="984"/>
    <n v="1131"/>
    <n v="1248"/>
    <n v="984"/>
    <n v="925"/>
    <n v="675"/>
    <n v="631"/>
    <n v="470"/>
    <n v="337"/>
    <n v="426"/>
  </r>
  <r>
    <s v="Wayne County"/>
    <s v=" Illinois"/>
    <n v="2012"/>
    <x v="181"/>
    <n v="16727"/>
    <n v="8157"/>
    <n v="8570"/>
    <n v="1053"/>
    <n v="953"/>
    <n v="1120"/>
    <n v="1020"/>
    <n v="869"/>
    <n v="903"/>
    <n v="953"/>
    <n v="886"/>
    <n v="1070"/>
    <n v="1170"/>
    <n v="1221"/>
    <n v="1221"/>
    <n v="986"/>
    <n v="970"/>
    <n v="786"/>
    <n v="585"/>
    <n v="434"/>
    <n v="518"/>
  </r>
  <r>
    <s v="Whiteside County"/>
    <s v=" Illinois"/>
    <n v="2012"/>
    <x v="181"/>
    <n v="58400"/>
    <n v="28698"/>
    <n v="29702"/>
    <n v="3504"/>
    <n v="3562"/>
    <n v="4146"/>
    <n v="3912"/>
    <n v="3095"/>
    <n v="3095"/>
    <n v="3095"/>
    <n v="3504"/>
    <n v="3679"/>
    <n v="4146"/>
    <n v="4613"/>
    <n v="4146"/>
    <n v="3679"/>
    <n v="3153"/>
    <n v="2044"/>
    <n v="1868"/>
    <n v="1693"/>
    <n v="1460"/>
  </r>
  <r>
    <s v="Will County"/>
    <s v=" Illinois"/>
    <n v="2012"/>
    <x v="181"/>
    <n v="677669"/>
    <n v="336896"/>
    <n v="340773"/>
    <n v="48792"/>
    <n v="55568"/>
    <n v="56924"/>
    <n v="52858"/>
    <n v="37271"/>
    <n v="38627"/>
    <n v="44726"/>
    <n v="52180"/>
    <n v="55568"/>
    <n v="54891"/>
    <n v="48114"/>
    <n v="37949"/>
    <n v="31172"/>
    <n v="21685"/>
    <n v="15586"/>
    <n v="10842"/>
    <n v="8132"/>
    <n v="7454"/>
  </r>
  <r>
    <s v="Williamson County"/>
    <s v=" Illinois"/>
    <n v="2012"/>
    <x v="181"/>
    <n v="66335"/>
    <n v="32836"/>
    <n v="33499"/>
    <n v="4112"/>
    <n v="4179"/>
    <n v="3913"/>
    <n v="4046"/>
    <n v="4112"/>
    <n v="4245"/>
    <n v="4245"/>
    <n v="3980"/>
    <n v="4245"/>
    <n v="4709"/>
    <n v="4975"/>
    <n v="4245"/>
    <n v="4311"/>
    <n v="3316"/>
    <n v="2653"/>
    <n v="2122"/>
    <n v="1459"/>
    <n v="1393"/>
  </r>
  <r>
    <s v="Winnebago County"/>
    <s v=" Illinois"/>
    <n v="2012"/>
    <x v="181"/>
    <n v="294433"/>
    <n v="143790"/>
    <n v="150643"/>
    <n v="19727"/>
    <n v="20021"/>
    <n v="20904"/>
    <n v="20315"/>
    <n v="17665"/>
    <n v="18549"/>
    <n v="17960"/>
    <n v="18843"/>
    <n v="19727"/>
    <n v="21788"/>
    <n v="21788"/>
    <n v="19432"/>
    <n v="16782"/>
    <n v="12660"/>
    <n v="9127"/>
    <n v="7066"/>
    <n v="5888"/>
    <n v="6183"/>
  </r>
  <r>
    <s v="Woodford County"/>
    <s v=" Illinois"/>
    <n v="2012"/>
    <x v="181"/>
    <n v="38736"/>
    <n v="19080"/>
    <n v="19656"/>
    <n v="2517"/>
    <n v="2827"/>
    <n v="2827"/>
    <n v="2905"/>
    <n v="2169"/>
    <n v="1898"/>
    <n v="2169"/>
    <n v="2014"/>
    <n v="2750"/>
    <n v="2905"/>
    <n v="3021"/>
    <n v="2788"/>
    <n v="2169"/>
    <n v="1588"/>
    <n v="1239"/>
    <n v="1162"/>
    <n v="697"/>
    <n v="1045"/>
  </r>
  <r>
    <s v="Adams County"/>
    <s v=" Indiana"/>
    <n v="2012"/>
    <x v="174"/>
    <n v="34343"/>
    <n v="16996"/>
    <n v="17347"/>
    <n v="3125"/>
    <n v="2919"/>
    <n v="2884"/>
    <n v="2575"/>
    <n v="2026"/>
    <n v="2060"/>
    <n v="1923"/>
    <n v="1854"/>
    <n v="2094"/>
    <n v="2197"/>
    <n v="2163"/>
    <n v="2060"/>
    <n v="1717"/>
    <n v="1373"/>
    <n v="961"/>
    <n v="858"/>
    <n v="824"/>
    <n v="755"/>
  </r>
  <r>
    <s v="Allen County"/>
    <s v=" Indiana"/>
    <n v="2012"/>
    <x v="174"/>
    <n v="355940"/>
    <n v="173640"/>
    <n v="182300"/>
    <n v="26339"/>
    <n v="25983"/>
    <n v="27051"/>
    <n v="25983"/>
    <n v="23492"/>
    <n v="23847"/>
    <n v="23136"/>
    <n v="22780"/>
    <n v="23136"/>
    <n v="24559"/>
    <n v="25271"/>
    <n v="22424"/>
    <n v="18864"/>
    <n v="12457"/>
    <n v="9610"/>
    <n v="7474"/>
    <n v="6762"/>
    <n v="6050"/>
  </r>
  <r>
    <s v="Bartholomew County"/>
    <s v=" Indiana"/>
    <n v="2012"/>
    <x v="174"/>
    <n v="77297"/>
    <n v="38174"/>
    <n v="39123"/>
    <n v="5256"/>
    <n v="5719"/>
    <n v="5024"/>
    <n v="5256"/>
    <n v="4251"/>
    <n v="4947"/>
    <n v="4947"/>
    <n v="5410"/>
    <n v="5410"/>
    <n v="5565"/>
    <n v="5333"/>
    <n v="4869"/>
    <n v="4560"/>
    <n v="3632"/>
    <n v="2396"/>
    <n v="2009"/>
    <n v="1623"/>
    <n v="1236"/>
  </r>
  <r>
    <s v="Benton County"/>
    <s v=" Indiana"/>
    <n v="2012"/>
    <x v="174"/>
    <n v="8816"/>
    <n v="4355"/>
    <n v="4461"/>
    <n v="599"/>
    <n v="766"/>
    <n v="502"/>
    <n v="599"/>
    <n v="405"/>
    <n v="511"/>
    <n v="511"/>
    <n v="528"/>
    <n v="573"/>
    <n v="652"/>
    <n v="678"/>
    <n v="678"/>
    <n v="405"/>
    <n v="405"/>
    <n v="343"/>
    <n v="273"/>
    <n v="176"/>
    <n v="211"/>
  </r>
  <r>
    <s v="Blackford County"/>
    <s v=" Indiana"/>
    <n v="2012"/>
    <x v="174"/>
    <n v="12742"/>
    <n v="6291"/>
    <n v="6451"/>
    <n v="751"/>
    <n v="751"/>
    <n v="853"/>
    <n v="866"/>
    <n v="675"/>
    <n v="624"/>
    <n v="637"/>
    <n v="853"/>
    <n v="751"/>
    <n v="942"/>
    <n v="942"/>
    <n v="904"/>
    <n v="866"/>
    <n v="713"/>
    <n v="535"/>
    <n v="458"/>
    <n v="318"/>
    <n v="280"/>
  </r>
  <r>
    <s v="Boone County"/>
    <s v=" Indiana"/>
    <n v="2012"/>
    <x v="174"/>
    <n v="56823"/>
    <n v="27995"/>
    <n v="28828"/>
    <n v="3863"/>
    <n v="4773"/>
    <n v="4375"/>
    <n v="4204"/>
    <n v="2443"/>
    <n v="2954"/>
    <n v="3182"/>
    <n v="3920"/>
    <n v="4318"/>
    <n v="5000"/>
    <n v="4602"/>
    <n v="3693"/>
    <n v="2670"/>
    <n v="1931"/>
    <n v="1761"/>
    <n v="1079"/>
    <n v="1022"/>
    <n v="965"/>
  </r>
  <r>
    <s v="Brown County"/>
    <s v=" Indiana"/>
    <n v="2012"/>
    <x v="174"/>
    <n v="15181"/>
    <n v="7598"/>
    <n v="7583"/>
    <n v="728"/>
    <n v="850"/>
    <n v="895"/>
    <n v="1001"/>
    <n v="607"/>
    <n v="607"/>
    <n v="698"/>
    <n v="865"/>
    <n v="926"/>
    <n v="1138"/>
    <n v="1351"/>
    <n v="1578"/>
    <n v="1229"/>
    <n v="1017"/>
    <n v="667"/>
    <n v="485"/>
    <n v="288"/>
    <n v="242"/>
  </r>
  <r>
    <s v="Clark County"/>
    <s v=" Indiana"/>
    <n v="2012"/>
    <x v="174"/>
    <n v="110100"/>
    <n v="53806"/>
    <n v="56294"/>
    <n v="7376"/>
    <n v="7376"/>
    <n v="7046"/>
    <n v="6936"/>
    <n v="6385"/>
    <n v="7707"/>
    <n v="7817"/>
    <n v="7817"/>
    <n v="7707"/>
    <n v="7927"/>
    <n v="8037"/>
    <n v="7486"/>
    <n v="6385"/>
    <n v="4734"/>
    <n v="3413"/>
    <n v="2422"/>
    <n v="1981"/>
    <n v="1761"/>
  </r>
  <r>
    <s v="Clay County"/>
    <s v=" Indiana"/>
    <n v="2012"/>
    <x v="174"/>
    <n v="26908"/>
    <n v="13248"/>
    <n v="13660"/>
    <n v="1668"/>
    <n v="1802"/>
    <n v="1829"/>
    <n v="1910"/>
    <n v="1533"/>
    <n v="1533"/>
    <n v="1560"/>
    <n v="1399"/>
    <n v="2098"/>
    <n v="1964"/>
    <n v="2045"/>
    <n v="1749"/>
    <n v="1722"/>
    <n v="1210"/>
    <n v="1022"/>
    <n v="645"/>
    <n v="699"/>
    <n v="565"/>
  </r>
  <r>
    <s v="Clinton County"/>
    <s v=" Indiana"/>
    <n v="2012"/>
    <x v="174"/>
    <n v="33179"/>
    <n v="16321"/>
    <n v="16858"/>
    <n v="2488"/>
    <n v="2587"/>
    <n v="2355"/>
    <n v="2355"/>
    <n v="1957"/>
    <n v="1891"/>
    <n v="1990"/>
    <n v="2057"/>
    <n v="2057"/>
    <n v="2289"/>
    <n v="2455"/>
    <n v="2289"/>
    <n v="1658"/>
    <n v="1194"/>
    <n v="1194"/>
    <n v="929"/>
    <n v="663"/>
    <n v="796"/>
  </r>
  <r>
    <s v="Crawford County"/>
    <s v=" Indiana"/>
    <n v="2012"/>
    <x v="174"/>
    <n v="10702"/>
    <n v="5436"/>
    <n v="5266"/>
    <n v="652"/>
    <n v="802"/>
    <n v="599"/>
    <n v="727"/>
    <n v="599"/>
    <n v="524"/>
    <n v="599"/>
    <n v="674"/>
    <n v="642"/>
    <n v="834"/>
    <n v="866"/>
    <n v="791"/>
    <n v="791"/>
    <n v="481"/>
    <n v="470"/>
    <n v="256"/>
    <n v="139"/>
    <n v="246"/>
  </r>
  <r>
    <s v="Daviess County"/>
    <s v=" Indiana"/>
    <n v="2012"/>
    <x v="174"/>
    <n v="31604"/>
    <n v="15708"/>
    <n v="15896"/>
    <n v="2559"/>
    <n v="2686"/>
    <n v="2307"/>
    <n v="2307"/>
    <n v="1991"/>
    <n v="1959"/>
    <n v="1801"/>
    <n v="1706"/>
    <n v="1927"/>
    <n v="2085"/>
    <n v="2149"/>
    <n v="1896"/>
    <n v="1769"/>
    <n v="1232"/>
    <n v="1137"/>
    <n v="758"/>
    <n v="600"/>
    <n v="758"/>
  </r>
  <r>
    <s v="Dearborn County"/>
    <s v=" Indiana"/>
    <n v="2012"/>
    <x v="174"/>
    <n v="49904"/>
    <n v="24776"/>
    <n v="25128"/>
    <n v="3094"/>
    <n v="3393"/>
    <n v="3742"/>
    <n v="3343"/>
    <n v="2595"/>
    <n v="2545"/>
    <n v="2894"/>
    <n v="3143"/>
    <n v="3692"/>
    <n v="4042"/>
    <n v="4092"/>
    <n v="3942"/>
    <n v="2744"/>
    <n v="2395"/>
    <n v="1397"/>
    <n v="1197"/>
    <n v="898"/>
    <n v="698"/>
  </r>
  <r>
    <s v="DeKalb County"/>
    <s v=" Indiana"/>
    <n v="2012"/>
    <x v="174"/>
    <n v="42218"/>
    <n v="21041"/>
    <n v="21177"/>
    <n v="2744"/>
    <n v="3124"/>
    <n v="3250"/>
    <n v="3081"/>
    <n v="2279"/>
    <n v="2406"/>
    <n v="2575"/>
    <n v="2659"/>
    <n v="2997"/>
    <n v="3208"/>
    <n v="3166"/>
    <n v="2997"/>
    <n v="2237"/>
    <n v="1730"/>
    <n v="1308"/>
    <n v="1055"/>
    <n v="717"/>
    <n v="759"/>
  </r>
  <r>
    <s v="Delaware County"/>
    <s v=" Indiana"/>
    <n v="2012"/>
    <x v="174"/>
    <n v="117459"/>
    <n v="56429"/>
    <n v="61030"/>
    <n v="6225"/>
    <n v="6225"/>
    <n v="6577"/>
    <n v="11393"/>
    <n v="15974"/>
    <n v="6695"/>
    <n v="5872"/>
    <n v="6225"/>
    <n v="6695"/>
    <n v="7164"/>
    <n v="7634"/>
    <n v="6812"/>
    <n v="6577"/>
    <n v="4933"/>
    <n v="4228"/>
    <n v="3288"/>
    <n v="2466"/>
    <n v="2231"/>
  </r>
  <r>
    <s v="Dubois County"/>
    <s v=" Indiana"/>
    <n v="2012"/>
    <x v="174"/>
    <n v="41995"/>
    <n v="20957"/>
    <n v="21038"/>
    <n v="2687"/>
    <n v="2645"/>
    <n v="3317"/>
    <n v="3023"/>
    <n v="1931"/>
    <n v="2435"/>
    <n v="2477"/>
    <n v="2225"/>
    <n v="3149"/>
    <n v="3275"/>
    <n v="3443"/>
    <n v="2729"/>
    <n v="2435"/>
    <n v="1763"/>
    <n v="1511"/>
    <n v="1133"/>
    <n v="1007"/>
    <n v="839"/>
  </r>
  <r>
    <s v="Elkhart County"/>
    <s v=" Indiana"/>
    <n v="2012"/>
    <x v="174"/>
    <n v="198214"/>
    <n v="97852"/>
    <n v="100362"/>
    <n v="16055"/>
    <n v="15857"/>
    <n v="15262"/>
    <n v="14469"/>
    <n v="12685"/>
    <n v="12685"/>
    <n v="12685"/>
    <n v="12685"/>
    <n v="13082"/>
    <n v="13478"/>
    <n v="13082"/>
    <n v="12091"/>
    <n v="10108"/>
    <n v="7532"/>
    <n v="5153"/>
    <n v="4360"/>
    <n v="3369"/>
    <n v="3567"/>
  </r>
  <r>
    <s v="Fayette County"/>
    <s v=" Indiana"/>
    <n v="2012"/>
    <x v="174"/>
    <n v="24220"/>
    <n v="11835"/>
    <n v="12385"/>
    <n v="1453"/>
    <n v="1598"/>
    <n v="1743"/>
    <n v="1550"/>
    <n v="1211"/>
    <n v="1332"/>
    <n v="1477"/>
    <n v="1501"/>
    <n v="1574"/>
    <n v="1671"/>
    <n v="1768"/>
    <n v="1719"/>
    <n v="1598"/>
    <n v="1211"/>
    <n v="944"/>
    <n v="702"/>
    <n v="557"/>
    <n v="605"/>
  </r>
  <r>
    <s v="Franklin County"/>
    <s v=" Indiana"/>
    <n v="2012"/>
    <x v="174"/>
    <n v="23108"/>
    <n v="11562"/>
    <n v="11546"/>
    <n v="1432"/>
    <n v="1825"/>
    <n v="1594"/>
    <n v="1686"/>
    <n v="1062"/>
    <n v="1109"/>
    <n v="1317"/>
    <n v="1571"/>
    <n v="1571"/>
    <n v="1802"/>
    <n v="1848"/>
    <n v="1964"/>
    <n v="1016"/>
    <n v="1016"/>
    <n v="831"/>
    <n v="600"/>
    <n v="508"/>
    <n v="369"/>
  </r>
  <r>
    <s v="Fulton County"/>
    <s v=" Indiana"/>
    <n v="2012"/>
    <x v="174"/>
    <n v="20762"/>
    <n v="10348"/>
    <n v="10414"/>
    <n v="1349"/>
    <n v="1308"/>
    <n v="1474"/>
    <n v="1474"/>
    <n v="996"/>
    <n v="1224"/>
    <n v="1141"/>
    <n v="1328"/>
    <n v="1224"/>
    <n v="1494"/>
    <n v="1619"/>
    <n v="1598"/>
    <n v="1183"/>
    <n v="1079"/>
    <n v="788"/>
    <n v="602"/>
    <n v="456"/>
    <n v="436"/>
  </r>
  <r>
    <s v="Grant County"/>
    <s v=" Indiana"/>
    <n v="2012"/>
    <x v="174"/>
    <n v="69886"/>
    <n v="33704"/>
    <n v="36182"/>
    <n v="3983"/>
    <n v="3983"/>
    <n v="4402"/>
    <n v="5800"/>
    <n v="6219"/>
    <n v="3424"/>
    <n v="3634"/>
    <n v="3634"/>
    <n v="4472"/>
    <n v="4822"/>
    <n v="5031"/>
    <n v="4822"/>
    <n v="4193"/>
    <n v="3284"/>
    <n v="2795"/>
    <n v="2166"/>
    <n v="1537"/>
    <n v="1537"/>
  </r>
  <r>
    <s v="Greene County"/>
    <s v=" Indiana"/>
    <n v="2012"/>
    <x v="174"/>
    <n v="33032"/>
    <n v="16446"/>
    <n v="16586"/>
    <n v="1915"/>
    <n v="2246"/>
    <n v="2213"/>
    <n v="2180"/>
    <n v="1750"/>
    <n v="1750"/>
    <n v="1882"/>
    <n v="2014"/>
    <n v="2246"/>
    <n v="2543"/>
    <n v="2543"/>
    <n v="2345"/>
    <n v="2081"/>
    <n v="1717"/>
    <n v="1189"/>
    <n v="957"/>
    <n v="792"/>
    <n v="693"/>
  </r>
  <r>
    <s v="Hamilton County"/>
    <s v=" Indiana"/>
    <n v="2012"/>
    <x v="174"/>
    <n v="276098"/>
    <n v="134873"/>
    <n v="141225"/>
    <n v="21259"/>
    <n v="24848"/>
    <n v="23468"/>
    <n v="19050"/>
    <n v="10491"/>
    <n v="16565"/>
    <n v="19602"/>
    <n v="22363"/>
    <n v="24020"/>
    <n v="22916"/>
    <n v="19602"/>
    <n v="14909"/>
    <n v="12976"/>
    <n v="8559"/>
    <n v="5521"/>
    <n v="3865"/>
    <n v="3313"/>
    <n v="3037"/>
  </r>
  <r>
    <s v="Hancock County"/>
    <s v=" Indiana"/>
    <n v="2012"/>
    <x v="174"/>
    <n v="69778"/>
    <n v="34259"/>
    <n v="35519"/>
    <n v="4186"/>
    <n v="4884"/>
    <n v="5721"/>
    <n v="5024"/>
    <n v="3349"/>
    <n v="3698"/>
    <n v="4186"/>
    <n v="4814"/>
    <n v="5233"/>
    <n v="5791"/>
    <n v="5372"/>
    <n v="4326"/>
    <n v="4326"/>
    <n v="3140"/>
    <n v="2163"/>
    <n v="1744"/>
    <n v="1046"/>
    <n v="907"/>
  </r>
  <r>
    <s v="Harrison County"/>
    <s v=" Indiana"/>
    <n v="2012"/>
    <x v="174"/>
    <n v="39102"/>
    <n v="19540"/>
    <n v="19562"/>
    <n v="2307"/>
    <n v="2228"/>
    <n v="3010"/>
    <n v="2502"/>
    <n v="2189"/>
    <n v="2346"/>
    <n v="2346"/>
    <n v="2307"/>
    <n v="2776"/>
    <n v="3284"/>
    <n v="3128"/>
    <n v="2971"/>
    <n v="2267"/>
    <n v="1876"/>
    <n v="1251"/>
    <n v="1173"/>
    <n v="625"/>
    <n v="547"/>
  </r>
  <r>
    <s v="Hendricks County"/>
    <s v=" Indiana"/>
    <n v="2012"/>
    <x v="174"/>
    <n v="145880"/>
    <n v="72729"/>
    <n v="73151"/>
    <n v="10065"/>
    <n v="11086"/>
    <n v="11670"/>
    <n v="10503"/>
    <n v="7148"/>
    <n v="8606"/>
    <n v="10065"/>
    <n v="11232"/>
    <n v="11378"/>
    <n v="11670"/>
    <n v="10357"/>
    <n v="9482"/>
    <n v="6710"/>
    <n v="5251"/>
    <n v="3792"/>
    <n v="3063"/>
    <n v="1896"/>
    <n v="1896"/>
  </r>
  <r>
    <s v="Henry County"/>
    <s v=" Indiana"/>
    <n v="2012"/>
    <x v="174"/>
    <n v="49381"/>
    <n v="25403"/>
    <n v="23978"/>
    <n v="2567"/>
    <n v="2864"/>
    <n v="3259"/>
    <n v="3160"/>
    <n v="2765"/>
    <n v="2765"/>
    <n v="2913"/>
    <n v="3111"/>
    <n v="3604"/>
    <n v="3950"/>
    <n v="3752"/>
    <n v="3604"/>
    <n v="2962"/>
    <n v="2469"/>
    <n v="1925"/>
    <n v="1580"/>
    <n v="1135"/>
    <n v="987"/>
  </r>
  <r>
    <s v="Howard County"/>
    <s v=" Indiana"/>
    <n v="2012"/>
    <x v="174"/>
    <n v="82914"/>
    <n v="39808"/>
    <n v="43106"/>
    <n v="5140"/>
    <n v="5057"/>
    <n v="5803"/>
    <n v="5638"/>
    <n v="4643"/>
    <n v="4726"/>
    <n v="4726"/>
    <n v="4974"/>
    <n v="5306"/>
    <n v="6052"/>
    <n v="6384"/>
    <n v="5638"/>
    <n v="5223"/>
    <n v="4394"/>
    <n v="2984"/>
    <n v="2819"/>
    <n v="1907"/>
    <n v="1492"/>
  </r>
  <r>
    <s v="Huntington County"/>
    <s v=" Indiana"/>
    <n v="2012"/>
    <x v="174"/>
    <n v="37144"/>
    <n v="18129"/>
    <n v="19015"/>
    <n v="2228"/>
    <n v="2228"/>
    <n v="2674"/>
    <n v="2748"/>
    <n v="2600"/>
    <n v="2117"/>
    <n v="2154"/>
    <n v="2191"/>
    <n v="2414"/>
    <n v="2748"/>
    <n v="2971"/>
    <n v="2525"/>
    <n v="2042"/>
    <n v="1560"/>
    <n v="1337"/>
    <n v="1077"/>
    <n v="705"/>
    <n v="780"/>
  </r>
  <r>
    <s v="Marshall County"/>
    <s v=" West Virginia"/>
    <n v="2012"/>
    <x v="177"/>
    <n v="33369"/>
    <n v="16675"/>
    <n v="16694"/>
    <n v="2135"/>
    <n v="2402"/>
    <n v="2536"/>
    <n v="2469"/>
    <n v="2102"/>
    <n v="1768"/>
    <n v="2135"/>
    <n v="1868"/>
    <n v="2302"/>
    <n v="2435"/>
    <n v="2469"/>
    <n v="2235"/>
    <n v="1801"/>
    <n v="1501"/>
    <n v="1234"/>
    <n v="867"/>
    <n v="600"/>
    <n v="533"/>
  </r>
  <r>
    <s v="Jay County"/>
    <s v=" Indiana"/>
    <n v="2012"/>
    <x v="174"/>
    <n v="21353"/>
    <n v="10499"/>
    <n v="10854"/>
    <n v="1516"/>
    <n v="1430"/>
    <n v="1729"/>
    <n v="1558"/>
    <n v="1174"/>
    <n v="1153"/>
    <n v="1238"/>
    <n v="1153"/>
    <n v="1494"/>
    <n v="1473"/>
    <n v="1494"/>
    <n v="1323"/>
    <n v="1302"/>
    <n v="1110"/>
    <n v="704"/>
    <n v="576"/>
    <n v="512"/>
    <n v="427"/>
  </r>
  <r>
    <s v="Jefferson County"/>
    <s v=" Indiana"/>
    <n v="2012"/>
    <x v="174"/>
    <n v="32501"/>
    <n v="15741"/>
    <n v="16760"/>
    <n v="1852"/>
    <n v="1820"/>
    <n v="2210"/>
    <n v="2567"/>
    <n v="2275"/>
    <n v="1787"/>
    <n v="1950"/>
    <n v="1657"/>
    <n v="2437"/>
    <n v="2470"/>
    <n v="2535"/>
    <n v="2372"/>
    <n v="1787"/>
    <n v="1397"/>
    <n v="1267"/>
    <n v="845"/>
    <n v="682"/>
    <n v="585"/>
  </r>
  <r>
    <s v="Jennings County"/>
    <s v=" Indiana"/>
    <n v="2012"/>
    <x v="174"/>
    <n v="28373"/>
    <n v="14290"/>
    <n v="14083"/>
    <n v="1815"/>
    <n v="1815"/>
    <n v="2298"/>
    <n v="2269"/>
    <n v="1560"/>
    <n v="1588"/>
    <n v="1702"/>
    <n v="1759"/>
    <n v="2269"/>
    <n v="2127"/>
    <n v="2099"/>
    <n v="1844"/>
    <n v="1645"/>
    <n v="1305"/>
    <n v="907"/>
    <n v="709"/>
    <n v="397"/>
    <n v="283"/>
  </r>
  <r>
    <s v="Johnson County"/>
    <s v=" Indiana"/>
    <n v="2012"/>
    <x v="174"/>
    <n v="140033"/>
    <n v="68789"/>
    <n v="71244"/>
    <n v="9522"/>
    <n v="10362"/>
    <n v="10642"/>
    <n v="9942"/>
    <n v="7981"/>
    <n v="8822"/>
    <n v="8962"/>
    <n v="9942"/>
    <n v="9942"/>
    <n v="10502"/>
    <n v="10082"/>
    <n v="8261"/>
    <n v="7561"/>
    <n v="5461"/>
    <n v="4200"/>
    <n v="2800"/>
    <n v="2520"/>
    <n v="2380"/>
  </r>
  <r>
    <s v="Knox County"/>
    <s v=" Indiana"/>
    <n v="2012"/>
    <x v="174"/>
    <n v="38392"/>
    <n v="19305"/>
    <n v="19087"/>
    <n v="2380"/>
    <n v="2341"/>
    <n v="1996"/>
    <n v="3340"/>
    <n v="3340"/>
    <n v="2380"/>
    <n v="1996"/>
    <n v="1766"/>
    <n v="2418"/>
    <n v="2725"/>
    <n v="2764"/>
    <n v="2495"/>
    <n v="2303"/>
    <n v="1689"/>
    <n v="1535"/>
    <n v="921"/>
    <n v="1036"/>
    <n v="883"/>
  </r>
  <r>
    <s v="Kosciusko County"/>
    <s v=" Indiana"/>
    <n v="2012"/>
    <x v="174"/>
    <n v="77328"/>
    <n v="38482"/>
    <n v="38846"/>
    <n v="5335"/>
    <n v="5644"/>
    <n v="5412"/>
    <n v="5490"/>
    <n v="4871"/>
    <n v="4871"/>
    <n v="4639"/>
    <n v="4407"/>
    <n v="5335"/>
    <n v="5567"/>
    <n v="5799"/>
    <n v="5258"/>
    <n v="4253"/>
    <n v="3247"/>
    <n v="2706"/>
    <n v="1855"/>
    <n v="1314"/>
    <n v="1391"/>
  </r>
  <r>
    <s v="LaGrange County"/>
    <s v=" Indiana"/>
    <n v="2012"/>
    <x v="174"/>
    <n v="37284"/>
    <n v="18836"/>
    <n v="18448"/>
    <n v="3728"/>
    <n v="3318"/>
    <n v="3728"/>
    <n v="3131"/>
    <n v="2348"/>
    <n v="2199"/>
    <n v="2125"/>
    <n v="1864"/>
    <n v="2311"/>
    <n v="2162"/>
    <n v="2125"/>
    <n v="2087"/>
    <n v="1752"/>
    <n v="1454"/>
    <n v="1118"/>
    <n v="782"/>
    <n v="521"/>
    <n v="484"/>
  </r>
  <r>
    <s v="Lake County"/>
    <s v=" Indiana"/>
    <n v="2012"/>
    <x v="174"/>
    <n v="495230"/>
    <n v="239123"/>
    <n v="256107"/>
    <n v="33180"/>
    <n v="36151"/>
    <n v="35161"/>
    <n v="35656"/>
    <n v="29713"/>
    <n v="31199"/>
    <n v="31199"/>
    <n v="31694"/>
    <n v="31199"/>
    <n v="35161"/>
    <n v="37637"/>
    <n v="32685"/>
    <n v="27237"/>
    <n v="19809"/>
    <n v="15352"/>
    <n v="12380"/>
    <n v="9904"/>
    <n v="8914"/>
  </r>
  <r>
    <s v="LaPorte County"/>
    <s v=" Indiana"/>
    <n v="2012"/>
    <x v="174"/>
    <n v="111335"/>
    <n v="57603"/>
    <n v="53732"/>
    <n v="6680"/>
    <n v="6568"/>
    <n v="7570"/>
    <n v="7236"/>
    <n v="6791"/>
    <n v="7125"/>
    <n v="7125"/>
    <n v="7348"/>
    <n v="7348"/>
    <n v="8238"/>
    <n v="8572"/>
    <n v="8016"/>
    <n v="6791"/>
    <n v="5344"/>
    <n v="3228"/>
    <n v="3117"/>
    <n v="2338"/>
    <n v="2004"/>
  </r>
  <r>
    <s v="Lawrence County"/>
    <s v=" Indiana"/>
    <n v="2012"/>
    <x v="174"/>
    <n v="46131"/>
    <n v="22884"/>
    <n v="23247"/>
    <n v="2721"/>
    <n v="2721"/>
    <n v="3367"/>
    <n v="3044"/>
    <n v="2260"/>
    <n v="2444"/>
    <n v="2721"/>
    <n v="2952"/>
    <n v="2952"/>
    <n v="3413"/>
    <n v="3505"/>
    <n v="3321"/>
    <n v="3044"/>
    <n v="2398"/>
    <n v="1845"/>
    <n v="1430"/>
    <n v="1199"/>
    <n v="784"/>
  </r>
  <r>
    <s v="Madison County"/>
    <s v=" Indiana"/>
    <n v="2012"/>
    <x v="174"/>
    <n v="131244"/>
    <n v="65445"/>
    <n v="65799"/>
    <n v="8137"/>
    <n v="8793"/>
    <n v="8005"/>
    <n v="8924"/>
    <n v="8268"/>
    <n v="8005"/>
    <n v="8268"/>
    <n v="8530"/>
    <n v="8793"/>
    <n v="9318"/>
    <n v="9318"/>
    <n v="8530"/>
    <n v="8005"/>
    <n v="5774"/>
    <n v="4987"/>
    <n v="3806"/>
    <n v="2756"/>
    <n v="2887"/>
  </r>
  <r>
    <s v="Marion County"/>
    <s v=" Indiana"/>
    <n v="2012"/>
    <x v="174"/>
    <n v="904535"/>
    <n v="436373"/>
    <n v="468162"/>
    <n v="68744"/>
    <n v="61508"/>
    <n v="60603"/>
    <n v="61508"/>
    <n v="68744"/>
    <n v="77790"/>
    <n v="67840"/>
    <n v="58794"/>
    <n v="60603"/>
    <n v="63317"/>
    <n v="63317"/>
    <n v="53367"/>
    <n v="42513"/>
    <n v="28945"/>
    <n v="21708"/>
    <n v="18090"/>
    <n v="14472"/>
    <n v="13568"/>
  </r>
  <r>
    <s v="Marshall County"/>
    <s v=" Indiana"/>
    <n v="2012"/>
    <x v="174"/>
    <n v="47045"/>
    <n v="23432"/>
    <n v="23613"/>
    <n v="3246"/>
    <n v="3434"/>
    <n v="3575"/>
    <n v="3387"/>
    <n v="2634"/>
    <n v="2540"/>
    <n v="2728"/>
    <n v="2869"/>
    <n v="3104"/>
    <n v="3434"/>
    <n v="3293"/>
    <n v="3057"/>
    <n v="2775"/>
    <n v="2069"/>
    <n v="1458"/>
    <n v="1270"/>
    <n v="987"/>
    <n v="1129"/>
  </r>
  <r>
    <s v="Martin County"/>
    <s v=" Indiana"/>
    <n v="2012"/>
    <x v="174"/>
    <n v="10300"/>
    <n v="5181"/>
    <n v="5119"/>
    <n v="648"/>
    <n v="710"/>
    <n v="679"/>
    <n v="669"/>
    <n v="515"/>
    <n v="525"/>
    <n v="525"/>
    <n v="535"/>
    <n v="751"/>
    <n v="782"/>
    <n v="854"/>
    <n v="731"/>
    <n v="731"/>
    <n v="494"/>
    <n v="442"/>
    <n v="329"/>
    <n v="226"/>
    <n v="154"/>
  </r>
  <r>
    <s v="Miami County"/>
    <s v=" Indiana"/>
    <n v="2012"/>
    <x v="174"/>
    <n v="36850"/>
    <n v="19664"/>
    <n v="17186"/>
    <n v="2100"/>
    <n v="2247"/>
    <n v="2505"/>
    <n v="2505"/>
    <n v="2211"/>
    <n v="2247"/>
    <n v="2247"/>
    <n v="2395"/>
    <n v="2837"/>
    <n v="2911"/>
    <n v="2763"/>
    <n v="2505"/>
    <n v="2137"/>
    <n v="1768"/>
    <n v="1105"/>
    <n v="847"/>
    <n v="847"/>
    <n v="626"/>
  </r>
  <r>
    <s v="Monroe County"/>
    <s v=" Indiana"/>
    <n v="2012"/>
    <x v="174"/>
    <n v="138048"/>
    <n v="68589"/>
    <n v="69459"/>
    <n v="6488"/>
    <n v="6074"/>
    <n v="6488"/>
    <n v="14909"/>
    <n v="28575"/>
    <n v="11181"/>
    <n v="8420"/>
    <n v="7178"/>
    <n v="7040"/>
    <n v="7040"/>
    <n v="7454"/>
    <n v="7040"/>
    <n v="5936"/>
    <n v="4555"/>
    <n v="2899"/>
    <n v="2622"/>
    <n v="2208"/>
    <n v="1932"/>
  </r>
  <r>
    <s v="Montgomery County"/>
    <s v=" Indiana"/>
    <n v="2012"/>
    <x v="174"/>
    <n v="38207"/>
    <n v="19159"/>
    <n v="19048"/>
    <n v="2407"/>
    <n v="2407"/>
    <n v="2636"/>
    <n v="2827"/>
    <n v="2521"/>
    <n v="2063"/>
    <n v="2177"/>
    <n v="2292"/>
    <n v="2521"/>
    <n v="2980"/>
    <n v="2827"/>
    <n v="2216"/>
    <n v="2368"/>
    <n v="1910"/>
    <n v="1337"/>
    <n v="1184"/>
    <n v="725"/>
    <n v="802"/>
  </r>
  <r>
    <s v="Morgan County"/>
    <s v=" Indiana"/>
    <n v="2012"/>
    <x v="174"/>
    <n v="69033"/>
    <n v="34136"/>
    <n v="34897"/>
    <n v="4211"/>
    <n v="4763"/>
    <n v="5039"/>
    <n v="4901"/>
    <n v="3589"/>
    <n v="3727"/>
    <n v="4003"/>
    <n v="4418"/>
    <n v="5039"/>
    <n v="5591"/>
    <n v="5660"/>
    <n v="4832"/>
    <n v="4211"/>
    <n v="3244"/>
    <n v="2209"/>
    <n v="1656"/>
    <n v="1104"/>
    <n v="897"/>
  </r>
  <r>
    <s v="Newton County"/>
    <s v=" Indiana"/>
    <n v="2012"/>
    <x v="174"/>
    <n v="14199"/>
    <n v="7177"/>
    <n v="7022"/>
    <n v="752"/>
    <n v="880"/>
    <n v="1050"/>
    <n v="1022"/>
    <n v="667"/>
    <n v="724"/>
    <n v="809"/>
    <n v="738"/>
    <n v="1036"/>
    <n v="1121"/>
    <n v="1150"/>
    <n v="1036"/>
    <n v="894"/>
    <n v="795"/>
    <n v="567"/>
    <n v="397"/>
    <n v="283"/>
    <n v="283"/>
  </r>
  <r>
    <s v="Ohio County"/>
    <s v=" Indiana"/>
    <n v="2012"/>
    <x v="174"/>
    <n v="6093"/>
    <n v="3005"/>
    <n v="3088"/>
    <n v="292"/>
    <n v="426"/>
    <n v="347"/>
    <n v="383"/>
    <n v="280"/>
    <n v="359"/>
    <n v="310"/>
    <n v="298"/>
    <n v="475"/>
    <n v="517"/>
    <n v="511"/>
    <n v="420"/>
    <n v="432"/>
    <n v="329"/>
    <n v="292"/>
    <n v="213"/>
    <n v="115"/>
    <n v="79"/>
  </r>
  <r>
    <s v="Orange County"/>
    <s v=" Indiana"/>
    <n v="2012"/>
    <x v="174"/>
    <n v="19828"/>
    <n v="9820"/>
    <n v="10008"/>
    <n v="1169"/>
    <n v="1209"/>
    <n v="1546"/>
    <n v="1526"/>
    <n v="1050"/>
    <n v="991"/>
    <n v="1110"/>
    <n v="1348"/>
    <n v="1189"/>
    <n v="1407"/>
    <n v="1526"/>
    <n v="1407"/>
    <n v="1229"/>
    <n v="1070"/>
    <n v="693"/>
    <n v="575"/>
    <n v="475"/>
    <n v="317"/>
  </r>
  <r>
    <s v="Owen County"/>
    <s v=" Indiana"/>
    <n v="2012"/>
    <x v="174"/>
    <n v="21583"/>
    <n v="10881"/>
    <n v="10702"/>
    <n v="1230"/>
    <n v="1316"/>
    <n v="1467"/>
    <n v="1467"/>
    <n v="1230"/>
    <n v="1079"/>
    <n v="1100"/>
    <n v="1165"/>
    <n v="1618"/>
    <n v="1812"/>
    <n v="1791"/>
    <n v="1597"/>
    <n v="1510"/>
    <n v="1230"/>
    <n v="712"/>
    <n v="539"/>
    <n v="388"/>
    <n v="345"/>
  </r>
  <r>
    <s v="Parke County"/>
    <s v=" Indiana"/>
    <n v="2012"/>
    <x v="174"/>
    <n v="17251"/>
    <n v="8147"/>
    <n v="9104"/>
    <n v="966"/>
    <n v="897"/>
    <n v="1086"/>
    <n v="1138"/>
    <n v="1017"/>
    <n v="1069"/>
    <n v="1000"/>
    <n v="1121"/>
    <n v="1190"/>
    <n v="1328"/>
    <n v="1345"/>
    <n v="1138"/>
    <n v="1190"/>
    <n v="845"/>
    <n v="741"/>
    <n v="500"/>
    <n v="379"/>
    <n v="241"/>
  </r>
  <r>
    <s v="Perry County"/>
    <s v=" Indiana"/>
    <n v="2012"/>
    <x v="174"/>
    <n v="19408"/>
    <n v="10327"/>
    <n v="9081"/>
    <n v="1203"/>
    <n v="1067"/>
    <n v="1164"/>
    <n v="1125"/>
    <n v="1203"/>
    <n v="1242"/>
    <n v="1377"/>
    <n v="1086"/>
    <n v="1358"/>
    <n v="1513"/>
    <n v="1513"/>
    <n v="1339"/>
    <n v="1222"/>
    <n v="873"/>
    <n v="640"/>
    <n v="640"/>
    <n v="407"/>
    <n v="426"/>
  </r>
  <r>
    <s v="Porter County"/>
    <s v=" Indiana"/>
    <n v="2012"/>
    <x v="174"/>
    <n v="164386"/>
    <n v="80946"/>
    <n v="83440"/>
    <n v="9698"/>
    <n v="11013"/>
    <n v="11507"/>
    <n v="12000"/>
    <n v="10356"/>
    <n v="10191"/>
    <n v="10027"/>
    <n v="11013"/>
    <n v="11013"/>
    <n v="12000"/>
    <n v="12986"/>
    <n v="11671"/>
    <n v="9863"/>
    <n v="6575"/>
    <n v="5095"/>
    <n v="3945"/>
    <n v="2630"/>
    <n v="2465"/>
  </r>
  <r>
    <s v="Pulaski County"/>
    <s v=" Indiana"/>
    <n v="2012"/>
    <x v="174"/>
    <n v="13395"/>
    <n v="6752"/>
    <n v="6643"/>
    <n v="763"/>
    <n v="830"/>
    <n v="1031"/>
    <n v="1018"/>
    <n v="669"/>
    <n v="683"/>
    <n v="709"/>
    <n v="696"/>
    <n v="924"/>
    <n v="1018"/>
    <n v="1058"/>
    <n v="977"/>
    <n v="776"/>
    <n v="616"/>
    <n v="602"/>
    <n v="361"/>
    <n v="348"/>
    <n v="321"/>
  </r>
  <r>
    <s v="Putnam County"/>
    <s v=" Indiana"/>
    <n v="2012"/>
    <x v="174"/>
    <n v="37995"/>
    <n v="20096"/>
    <n v="17899"/>
    <n v="1899"/>
    <n v="2317"/>
    <n v="2241"/>
    <n v="3343"/>
    <n v="3533"/>
    <n v="2165"/>
    <n v="2279"/>
    <n v="2279"/>
    <n v="2621"/>
    <n v="2811"/>
    <n v="2887"/>
    <n v="2431"/>
    <n v="1975"/>
    <n v="1633"/>
    <n v="1291"/>
    <n v="987"/>
    <n v="835"/>
    <n v="455"/>
  </r>
  <r>
    <s v="Randolph County"/>
    <s v=" Indiana"/>
    <n v="2012"/>
    <x v="174"/>
    <n v="26101"/>
    <n v="12783"/>
    <n v="13318"/>
    <n v="1383"/>
    <n v="1827"/>
    <n v="1931"/>
    <n v="1827"/>
    <n v="1305"/>
    <n v="1305"/>
    <n v="1487"/>
    <n v="1644"/>
    <n v="1644"/>
    <n v="1905"/>
    <n v="1957"/>
    <n v="1748"/>
    <n v="1618"/>
    <n v="1252"/>
    <n v="1070"/>
    <n v="704"/>
    <n v="730"/>
    <n v="678"/>
  </r>
  <r>
    <s v="Ripley County"/>
    <s v=" Indiana"/>
    <n v="2012"/>
    <x v="174"/>
    <n v="28702"/>
    <n v="14046"/>
    <n v="14656"/>
    <n v="1923"/>
    <n v="2123"/>
    <n v="2210"/>
    <n v="2037"/>
    <n v="1406"/>
    <n v="1521"/>
    <n v="1607"/>
    <n v="1750"/>
    <n v="2037"/>
    <n v="2152"/>
    <n v="2095"/>
    <n v="1722"/>
    <n v="1808"/>
    <n v="1348"/>
    <n v="918"/>
    <n v="918"/>
    <n v="602"/>
    <n v="516"/>
  </r>
  <r>
    <s v="Rush County"/>
    <s v=" Indiana"/>
    <n v="2012"/>
    <x v="174"/>
    <n v="17349"/>
    <n v="8588"/>
    <n v="8761"/>
    <n v="971"/>
    <n v="1145"/>
    <n v="1335"/>
    <n v="1266"/>
    <n v="919"/>
    <n v="867"/>
    <n v="936"/>
    <n v="1197"/>
    <n v="1040"/>
    <n v="1335"/>
    <n v="1370"/>
    <n v="1075"/>
    <n v="1110"/>
    <n v="971"/>
    <n v="503"/>
    <n v="468"/>
    <n v="468"/>
    <n v="381"/>
  </r>
  <r>
    <s v="St. Joseph County"/>
    <s v=" Indiana"/>
    <n v="2012"/>
    <x v="174"/>
    <n v="266785"/>
    <n v="129158"/>
    <n v="137627"/>
    <n v="17607"/>
    <n v="18141"/>
    <n v="18408"/>
    <n v="21076"/>
    <n v="20809"/>
    <n v="17341"/>
    <n v="16540"/>
    <n v="16007"/>
    <n v="16540"/>
    <n v="18141"/>
    <n v="18674"/>
    <n v="17874"/>
    <n v="13872"/>
    <n v="9871"/>
    <n v="7469"/>
    <n v="6402"/>
    <n v="6402"/>
    <n v="5602"/>
  </r>
  <r>
    <s v="Scott County"/>
    <s v=" Indiana"/>
    <n v="2012"/>
    <x v="174"/>
    <n v="24044"/>
    <n v="12000"/>
    <n v="12044"/>
    <n v="1418"/>
    <n v="1731"/>
    <n v="1538"/>
    <n v="1610"/>
    <n v="1466"/>
    <n v="1466"/>
    <n v="1442"/>
    <n v="1707"/>
    <n v="1634"/>
    <n v="1875"/>
    <n v="1779"/>
    <n v="1683"/>
    <n v="1418"/>
    <n v="1106"/>
    <n v="865"/>
    <n v="504"/>
    <n v="456"/>
    <n v="336"/>
  </r>
  <r>
    <s v="Shelby County"/>
    <s v=" Indiana"/>
    <n v="2012"/>
    <x v="174"/>
    <n v="44435"/>
    <n v="21914"/>
    <n v="22521"/>
    <n v="2710"/>
    <n v="2977"/>
    <n v="3243"/>
    <n v="3021"/>
    <n v="2443"/>
    <n v="2488"/>
    <n v="2710"/>
    <n v="2666"/>
    <n v="3154"/>
    <n v="3510"/>
    <n v="3643"/>
    <n v="3510"/>
    <n v="2177"/>
    <n v="1866"/>
    <n v="1555"/>
    <n v="1199"/>
    <n v="799"/>
    <n v="799"/>
  </r>
  <r>
    <s v="Spencer County"/>
    <s v=" Indiana"/>
    <n v="2012"/>
    <x v="174"/>
    <n v="20948"/>
    <n v="10544"/>
    <n v="10404"/>
    <n v="1214"/>
    <n v="1403"/>
    <n v="1340"/>
    <n v="1466"/>
    <n v="942"/>
    <n v="1047"/>
    <n v="1214"/>
    <n v="1277"/>
    <n v="1340"/>
    <n v="1738"/>
    <n v="1759"/>
    <n v="1675"/>
    <n v="1235"/>
    <n v="921"/>
    <n v="921"/>
    <n v="649"/>
    <n v="398"/>
    <n v="356"/>
  </r>
  <r>
    <s v="Steuben County"/>
    <s v=" Indiana"/>
    <n v="2012"/>
    <x v="174"/>
    <n v="34116"/>
    <n v="17265"/>
    <n v="16851"/>
    <n v="1876"/>
    <n v="2046"/>
    <n v="2388"/>
    <n v="2729"/>
    <n v="2388"/>
    <n v="1705"/>
    <n v="1774"/>
    <n v="2183"/>
    <n v="2115"/>
    <n v="2490"/>
    <n v="2626"/>
    <n v="2422"/>
    <n v="2285"/>
    <n v="1603"/>
    <n v="1364"/>
    <n v="989"/>
    <n v="750"/>
    <n v="375"/>
  </r>
  <r>
    <s v="Moore County"/>
    <s v=" Texas"/>
    <n v="2012"/>
    <x v="158"/>
    <n v="21379"/>
    <n v="11650"/>
    <n v="9729"/>
    <n v="1154"/>
    <n v="1047"/>
    <n v="1453"/>
    <n v="1368"/>
    <n v="1325"/>
    <n v="1517"/>
    <n v="1432"/>
    <n v="1582"/>
    <n v="1346"/>
    <n v="1667"/>
    <n v="1582"/>
    <n v="1432"/>
    <n v="1282"/>
    <n v="1111"/>
    <n v="641"/>
    <n v="598"/>
    <n v="448"/>
    <n v="406"/>
  </r>
  <r>
    <s v="Switzerland County"/>
    <s v=" Indiana"/>
    <n v="2012"/>
    <x v="174"/>
    <n v="10509"/>
    <n v="5387"/>
    <n v="5122"/>
    <n v="767"/>
    <n v="809"/>
    <n v="630"/>
    <n v="714"/>
    <n v="577"/>
    <n v="588"/>
    <n v="599"/>
    <n v="420"/>
    <n v="945"/>
    <n v="872"/>
    <n v="746"/>
    <n v="651"/>
    <n v="662"/>
    <n v="535"/>
    <n v="399"/>
    <n v="304"/>
    <n v="126"/>
    <n v="157"/>
  </r>
  <r>
    <s v="Tippecanoe County"/>
    <s v=" Indiana"/>
    <n v="2012"/>
    <x v="174"/>
    <n v="173317"/>
    <n v="88307"/>
    <n v="85010"/>
    <n v="10918"/>
    <n v="9879"/>
    <n v="9012"/>
    <n v="16811"/>
    <n v="32063"/>
    <n v="13692"/>
    <n v="10918"/>
    <n v="9185"/>
    <n v="9532"/>
    <n v="9359"/>
    <n v="9359"/>
    <n v="8839"/>
    <n v="7279"/>
    <n v="4506"/>
    <n v="4159"/>
    <n v="2599"/>
    <n v="2426"/>
    <n v="2426"/>
  </r>
  <r>
    <s v="Tipton County"/>
    <s v=" Indiana"/>
    <n v="2012"/>
    <x v="174"/>
    <n v="15917"/>
    <n v="7837"/>
    <n v="8080"/>
    <n v="779"/>
    <n v="986"/>
    <n v="1146"/>
    <n v="1082"/>
    <n v="732"/>
    <n v="700"/>
    <n v="843"/>
    <n v="1050"/>
    <n v="1066"/>
    <n v="1209"/>
    <n v="1289"/>
    <n v="1066"/>
    <n v="1114"/>
    <n v="1034"/>
    <n v="477"/>
    <n v="604"/>
    <n v="318"/>
    <n v="366"/>
  </r>
  <r>
    <s v="Union County"/>
    <s v=" Indiana"/>
    <n v="2012"/>
    <x v="174"/>
    <n v="7449"/>
    <n v="3688"/>
    <n v="3761"/>
    <n v="432"/>
    <n v="446"/>
    <n v="558"/>
    <n v="536"/>
    <n v="439"/>
    <n v="372"/>
    <n v="402"/>
    <n v="506"/>
    <n v="454"/>
    <n v="573"/>
    <n v="566"/>
    <n v="491"/>
    <n v="543"/>
    <n v="379"/>
    <n v="275"/>
    <n v="171"/>
    <n v="208"/>
    <n v="81"/>
  </r>
  <r>
    <s v="Vanderburgh County"/>
    <s v=" Indiana"/>
    <n v="2012"/>
    <x v="174"/>
    <n v="179610"/>
    <n v="86658"/>
    <n v="92952"/>
    <n v="11674"/>
    <n v="10956"/>
    <n v="10596"/>
    <n v="12393"/>
    <n v="14907"/>
    <n v="12752"/>
    <n v="11135"/>
    <n v="10237"/>
    <n v="10596"/>
    <n v="12572"/>
    <n v="13650"/>
    <n v="12572"/>
    <n v="9339"/>
    <n v="7004"/>
    <n v="5747"/>
    <n v="4849"/>
    <n v="4131"/>
    <n v="4131"/>
  </r>
  <r>
    <s v="Vigo County"/>
    <s v=" Indiana"/>
    <n v="2012"/>
    <x v="174"/>
    <n v="107805"/>
    <n v="54597"/>
    <n v="53208"/>
    <n v="6144"/>
    <n v="6037"/>
    <n v="6683"/>
    <n v="8947"/>
    <n v="10780"/>
    <n v="7222"/>
    <n v="6576"/>
    <n v="6683"/>
    <n v="6791"/>
    <n v="7115"/>
    <n v="7438"/>
    <n v="7007"/>
    <n v="5713"/>
    <n v="4204"/>
    <n v="3341"/>
    <n v="2371"/>
    <n v="2263"/>
    <n v="2371"/>
  </r>
  <r>
    <s v="Wabash County"/>
    <s v=" Indiana"/>
    <n v="2012"/>
    <x v="174"/>
    <n v="32804"/>
    <n v="16025"/>
    <n v="16779"/>
    <n v="1837"/>
    <n v="2033"/>
    <n v="2033"/>
    <n v="2624"/>
    <n v="2165"/>
    <n v="1673"/>
    <n v="1705"/>
    <n v="1607"/>
    <n v="2197"/>
    <n v="2230"/>
    <n v="2394"/>
    <n v="2165"/>
    <n v="2066"/>
    <n v="1640"/>
    <n v="1312"/>
    <n v="1115"/>
    <n v="984"/>
    <n v="951"/>
  </r>
  <r>
    <s v="Warren County"/>
    <s v=" Indiana"/>
    <n v="2012"/>
    <x v="174"/>
    <n v="8490"/>
    <n v="4247"/>
    <n v="4243"/>
    <n v="466"/>
    <n v="594"/>
    <n v="509"/>
    <n v="628"/>
    <n v="390"/>
    <n v="399"/>
    <n v="432"/>
    <n v="534"/>
    <n v="568"/>
    <n v="713"/>
    <n v="696"/>
    <n v="628"/>
    <n v="509"/>
    <n v="432"/>
    <n v="365"/>
    <n v="288"/>
    <n v="152"/>
    <n v="186"/>
  </r>
  <r>
    <s v="Warrick County"/>
    <s v=" Indiana"/>
    <n v="2012"/>
    <x v="174"/>
    <n v="59643"/>
    <n v="29538"/>
    <n v="30105"/>
    <n v="3936"/>
    <n v="4413"/>
    <n v="4353"/>
    <n v="3936"/>
    <n v="2803"/>
    <n v="3101"/>
    <n v="3518"/>
    <n v="4175"/>
    <n v="3817"/>
    <n v="4592"/>
    <n v="4831"/>
    <n v="4115"/>
    <n v="3996"/>
    <n v="2922"/>
    <n v="1789"/>
    <n v="1312"/>
    <n v="1073"/>
    <n v="1013"/>
  </r>
  <r>
    <s v="Wayne County"/>
    <s v=" Indiana"/>
    <n v="2012"/>
    <x v="174"/>
    <n v="68797"/>
    <n v="33246"/>
    <n v="35551"/>
    <n v="4334"/>
    <n v="4265"/>
    <n v="4265"/>
    <n v="5090"/>
    <n v="4334"/>
    <n v="3852"/>
    <n v="3783"/>
    <n v="3921"/>
    <n v="4815"/>
    <n v="4953"/>
    <n v="5022"/>
    <n v="4815"/>
    <n v="3990"/>
    <n v="3233"/>
    <n v="2751"/>
    <n v="1926"/>
    <n v="1926"/>
    <n v="1513"/>
  </r>
  <r>
    <s v="White County"/>
    <s v=" Indiana"/>
    <n v="2012"/>
    <x v="174"/>
    <n v="24612"/>
    <n v="12120"/>
    <n v="12492"/>
    <n v="1501"/>
    <n v="1747"/>
    <n v="1624"/>
    <n v="1649"/>
    <n v="1181"/>
    <n v="1156"/>
    <n v="1353"/>
    <n v="1255"/>
    <n v="1821"/>
    <n v="1796"/>
    <n v="1870"/>
    <n v="1476"/>
    <n v="1944"/>
    <n v="1353"/>
    <n v="910"/>
    <n v="935"/>
    <n v="566"/>
    <n v="467"/>
  </r>
  <r>
    <s v="Whitley County"/>
    <s v=" Indiana"/>
    <n v="2012"/>
    <x v="174"/>
    <n v="33234"/>
    <n v="16653"/>
    <n v="16581"/>
    <n v="2160"/>
    <n v="2027"/>
    <n v="2492"/>
    <n v="2259"/>
    <n v="1794"/>
    <n v="1794"/>
    <n v="1960"/>
    <n v="2126"/>
    <n v="2126"/>
    <n v="2492"/>
    <n v="2758"/>
    <n v="2592"/>
    <n v="1994"/>
    <n v="1296"/>
    <n v="1163"/>
    <n v="930"/>
    <n v="598"/>
    <n v="664"/>
  </r>
  <r>
    <s v="Worth County"/>
    <s v=" Iowa"/>
    <n v="2012"/>
    <x v="164"/>
    <n v="7628"/>
    <n v="3798"/>
    <n v="3830"/>
    <n v="404"/>
    <n v="472"/>
    <n v="503"/>
    <n v="465"/>
    <n v="320"/>
    <n v="396"/>
    <n v="404"/>
    <n v="389"/>
    <n v="411"/>
    <n v="587"/>
    <n v="633"/>
    <n v="511"/>
    <n v="472"/>
    <n v="396"/>
    <n v="366"/>
    <n v="404"/>
    <n v="228"/>
    <n v="266"/>
  </r>
  <r>
    <s v="Adams County"/>
    <s v=" Iowa"/>
    <n v="2012"/>
    <x v="164"/>
    <n v="4027"/>
    <n v="1994"/>
    <n v="2033"/>
    <n v="221"/>
    <n v="217"/>
    <n v="233"/>
    <n v="249"/>
    <n v="181"/>
    <n v="201"/>
    <n v="201"/>
    <n v="189"/>
    <n v="221"/>
    <n v="314"/>
    <n v="350"/>
    <n v="273"/>
    <n v="273"/>
    <n v="197"/>
    <n v="229"/>
    <n v="177"/>
    <n v="128"/>
    <n v="157"/>
  </r>
  <r>
    <s v="Allamakee County"/>
    <s v=" Iowa"/>
    <n v="2012"/>
    <x v="164"/>
    <n v="14285"/>
    <n v="7210"/>
    <n v="7075"/>
    <n v="928"/>
    <n v="771"/>
    <n v="957"/>
    <n v="914"/>
    <n v="699"/>
    <n v="685"/>
    <n v="785"/>
    <n v="599"/>
    <n v="971"/>
    <n v="985"/>
    <n v="1099"/>
    <n v="1114"/>
    <n v="971"/>
    <n v="842"/>
    <n v="599"/>
    <n v="557"/>
    <n v="414"/>
    <n v="385"/>
  </r>
  <r>
    <s v="Appanoose County"/>
    <s v=" Iowa"/>
    <n v="2012"/>
    <x v="164"/>
    <n v="12858"/>
    <n v="6279"/>
    <n v="6579"/>
    <n v="835"/>
    <n v="745"/>
    <n v="810"/>
    <n v="784"/>
    <n v="655"/>
    <n v="668"/>
    <n v="642"/>
    <n v="720"/>
    <n v="681"/>
    <n v="938"/>
    <n v="964"/>
    <n v="925"/>
    <n v="848"/>
    <n v="720"/>
    <n v="552"/>
    <n v="591"/>
    <n v="334"/>
    <n v="411"/>
  </r>
  <r>
    <s v="Audubon County"/>
    <s v=" Iowa"/>
    <n v="2012"/>
    <x v="164"/>
    <n v="6077"/>
    <n v="2948"/>
    <n v="3129"/>
    <n v="316"/>
    <n v="334"/>
    <n v="395"/>
    <n v="419"/>
    <n v="212"/>
    <n v="267"/>
    <n v="273"/>
    <n v="218"/>
    <n v="413"/>
    <n v="486"/>
    <n v="498"/>
    <n v="461"/>
    <n v="352"/>
    <n v="316"/>
    <n v="328"/>
    <n v="273"/>
    <n v="206"/>
    <n v="285"/>
  </r>
  <r>
    <s v="Benton County"/>
    <s v=" Iowa"/>
    <n v="2012"/>
    <x v="164"/>
    <n v="26044"/>
    <n v="13004"/>
    <n v="13040"/>
    <n v="1588"/>
    <n v="1901"/>
    <n v="1875"/>
    <n v="1823"/>
    <n v="1145"/>
    <n v="1302"/>
    <n v="1510"/>
    <n v="1744"/>
    <n v="1718"/>
    <n v="2187"/>
    <n v="2109"/>
    <n v="1692"/>
    <n v="1432"/>
    <n v="1067"/>
    <n v="937"/>
    <n v="807"/>
    <n v="703"/>
    <n v="494"/>
  </r>
  <r>
    <s v="Black Hawk County"/>
    <s v=" Iowa"/>
    <n v="2012"/>
    <x v="164"/>
    <n v="130843"/>
    <n v="63594"/>
    <n v="67249"/>
    <n v="8373"/>
    <n v="7981"/>
    <n v="7196"/>
    <n v="9944"/>
    <n v="15439"/>
    <n v="9159"/>
    <n v="7981"/>
    <n v="6542"/>
    <n v="7588"/>
    <n v="7850"/>
    <n v="8635"/>
    <n v="8635"/>
    <n v="7196"/>
    <n v="5102"/>
    <n v="3925"/>
    <n v="3532"/>
    <n v="2878"/>
    <n v="2747"/>
  </r>
  <r>
    <s v="Boone County"/>
    <s v=" Iowa"/>
    <n v="2012"/>
    <x v="164"/>
    <n v="26324"/>
    <n v="13112"/>
    <n v="13212"/>
    <n v="1421"/>
    <n v="1711"/>
    <n v="1816"/>
    <n v="2000"/>
    <n v="1316"/>
    <n v="1526"/>
    <n v="1632"/>
    <n v="1474"/>
    <n v="1632"/>
    <n v="1921"/>
    <n v="2132"/>
    <n v="1974"/>
    <n v="1553"/>
    <n v="1079"/>
    <n v="973"/>
    <n v="658"/>
    <n v="684"/>
    <n v="816"/>
  </r>
  <r>
    <s v="Bremer County"/>
    <s v=" Iowa"/>
    <n v="2012"/>
    <x v="164"/>
    <n v="24294"/>
    <n v="11920"/>
    <n v="12374"/>
    <n v="1360"/>
    <n v="1506"/>
    <n v="1554"/>
    <n v="2113"/>
    <n v="1967"/>
    <n v="1190"/>
    <n v="1287"/>
    <n v="1651"/>
    <n v="1190"/>
    <n v="1603"/>
    <n v="1676"/>
    <n v="1603"/>
    <n v="1457"/>
    <n v="1166"/>
    <n v="971"/>
    <n v="680"/>
    <n v="583"/>
    <n v="753"/>
  </r>
  <r>
    <s v="Buchanan County"/>
    <s v=" Iowa"/>
    <n v="2012"/>
    <x v="164"/>
    <n v="20988"/>
    <n v="10421"/>
    <n v="10567"/>
    <n v="1574"/>
    <n v="1553"/>
    <n v="1595"/>
    <n v="1427"/>
    <n v="1049"/>
    <n v="1196"/>
    <n v="1175"/>
    <n v="1154"/>
    <n v="1343"/>
    <n v="1511"/>
    <n v="1595"/>
    <n v="1343"/>
    <n v="1217"/>
    <n v="818"/>
    <n v="881"/>
    <n v="566"/>
    <n v="482"/>
    <n v="503"/>
  </r>
  <r>
    <s v="Buena Vista County"/>
    <s v=" Iowa"/>
    <n v="2012"/>
    <x v="164"/>
    <n v="20215"/>
    <n v="10301"/>
    <n v="9914"/>
    <n v="1516"/>
    <n v="1293"/>
    <n v="1374"/>
    <n v="1637"/>
    <n v="1637"/>
    <n v="1313"/>
    <n v="990"/>
    <n v="970"/>
    <n v="1192"/>
    <n v="1273"/>
    <n v="1576"/>
    <n v="1334"/>
    <n v="990"/>
    <n v="667"/>
    <n v="646"/>
    <n v="545"/>
    <n v="566"/>
    <n v="687"/>
  </r>
  <r>
    <s v="Butler County"/>
    <s v=" Iowa"/>
    <n v="2012"/>
    <x v="164"/>
    <n v="14899"/>
    <n v="7278"/>
    <n v="7621"/>
    <n v="983"/>
    <n v="1042"/>
    <n v="879"/>
    <n v="879"/>
    <n v="640"/>
    <n v="759"/>
    <n v="819"/>
    <n v="759"/>
    <n v="879"/>
    <n v="998"/>
    <n v="1147"/>
    <n v="1191"/>
    <n v="923"/>
    <n v="834"/>
    <n v="581"/>
    <n v="625"/>
    <n v="387"/>
    <n v="536"/>
  </r>
  <r>
    <s v="Calhoun County"/>
    <s v=" Iowa"/>
    <n v="2012"/>
    <x v="164"/>
    <n v="9936"/>
    <n v="4991"/>
    <n v="4945"/>
    <n v="526"/>
    <n v="397"/>
    <n v="695"/>
    <n v="586"/>
    <n v="447"/>
    <n v="466"/>
    <n v="496"/>
    <n v="496"/>
    <n v="596"/>
    <n v="665"/>
    <n v="814"/>
    <n v="854"/>
    <n v="606"/>
    <n v="546"/>
    <n v="486"/>
    <n v="427"/>
    <n v="387"/>
    <n v="447"/>
  </r>
  <r>
    <s v="Cass County"/>
    <s v=" Iowa"/>
    <n v="2012"/>
    <x v="164"/>
    <n v="13865"/>
    <n v="6818"/>
    <n v="7047"/>
    <n v="873"/>
    <n v="831"/>
    <n v="859"/>
    <n v="928"/>
    <n v="623"/>
    <n v="707"/>
    <n v="734"/>
    <n v="734"/>
    <n v="679"/>
    <n v="1012"/>
    <n v="1095"/>
    <n v="1012"/>
    <n v="887"/>
    <n v="693"/>
    <n v="720"/>
    <n v="610"/>
    <n v="429"/>
    <n v="457"/>
  </r>
  <r>
    <s v="Cedar County"/>
    <s v=" Iowa"/>
    <n v="2012"/>
    <x v="164"/>
    <n v="18446"/>
    <n v="9045"/>
    <n v="9401"/>
    <n v="1125"/>
    <n v="1420"/>
    <n v="1106"/>
    <n v="1198"/>
    <n v="756"/>
    <n v="959"/>
    <n v="1014"/>
    <n v="1032"/>
    <n v="1272"/>
    <n v="1438"/>
    <n v="1494"/>
    <n v="1401"/>
    <n v="1069"/>
    <n v="885"/>
    <n v="664"/>
    <n v="590"/>
    <n v="534"/>
    <n v="498"/>
  </r>
  <r>
    <s v="Cerro Gordo County"/>
    <s v=" Iowa"/>
    <n v="2012"/>
    <x v="164"/>
    <n v="44083"/>
    <n v="21350"/>
    <n v="22733"/>
    <n v="2468"/>
    <n v="2160"/>
    <n v="2997"/>
    <n v="2953"/>
    <n v="2424"/>
    <n v="2556"/>
    <n v="2380"/>
    <n v="2380"/>
    <n v="2600"/>
    <n v="3306"/>
    <n v="3570"/>
    <n v="3438"/>
    <n v="2865"/>
    <n v="2160"/>
    <n v="1586"/>
    <n v="1498"/>
    <n v="1278"/>
    <n v="1410"/>
  </r>
  <r>
    <s v="Cherokee County"/>
    <s v=" Iowa"/>
    <n v="2012"/>
    <x v="164"/>
    <n v="12011"/>
    <n v="6009"/>
    <n v="6002"/>
    <n v="624"/>
    <n v="828"/>
    <n v="600"/>
    <n v="768"/>
    <n v="588"/>
    <n v="576"/>
    <n v="552"/>
    <n v="636"/>
    <n v="528"/>
    <n v="876"/>
    <n v="1056"/>
    <n v="912"/>
    <n v="852"/>
    <n v="684"/>
    <n v="456"/>
    <n v="444"/>
    <n v="504"/>
    <n v="528"/>
  </r>
  <r>
    <s v="Clarke County"/>
    <s v=" Iowa"/>
    <n v="2012"/>
    <x v="164"/>
    <n v="9286"/>
    <n v="4706"/>
    <n v="4580"/>
    <n v="733"/>
    <n v="640"/>
    <n v="501"/>
    <n v="520"/>
    <n v="575"/>
    <n v="427"/>
    <n v="724"/>
    <n v="390"/>
    <n v="557"/>
    <n v="687"/>
    <n v="687"/>
    <n v="659"/>
    <n v="575"/>
    <n v="390"/>
    <n v="436"/>
    <n v="260"/>
    <n v="278"/>
    <n v="250"/>
  </r>
  <r>
    <s v="Clay County"/>
    <s v=" Iowa"/>
    <n v="2012"/>
    <x v="164"/>
    <n v="16649"/>
    <n v="8098"/>
    <n v="8551"/>
    <n v="1098"/>
    <n v="899"/>
    <n v="1148"/>
    <n v="1015"/>
    <n v="799"/>
    <n v="932"/>
    <n v="982"/>
    <n v="865"/>
    <n v="1048"/>
    <n v="1182"/>
    <n v="1315"/>
    <n v="1365"/>
    <n v="882"/>
    <n v="765"/>
    <n v="616"/>
    <n v="599"/>
    <n v="466"/>
    <n v="665"/>
  </r>
  <r>
    <s v="Clayton County"/>
    <s v=" Iowa"/>
    <n v="2012"/>
    <x v="164"/>
    <n v="18056"/>
    <n v="8997"/>
    <n v="9059"/>
    <n v="1083"/>
    <n v="1227"/>
    <n v="1083"/>
    <n v="1173"/>
    <n v="812"/>
    <n v="848"/>
    <n v="848"/>
    <n v="1065"/>
    <n v="938"/>
    <n v="1300"/>
    <n v="1588"/>
    <n v="1444"/>
    <n v="1119"/>
    <n v="938"/>
    <n v="758"/>
    <n v="650"/>
    <n v="523"/>
    <n v="613"/>
  </r>
  <r>
    <s v="Clinton County"/>
    <s v=" Iowa"/>
    <n v="2012"/>
    <x v="164"/>
    <n v="49074"/>
    <n v="24157"/>
    <n v="24917"/>
    <n v="2944"/>
    <n v="3238"/>
    <n v="3337"/>
    <n v="3189"/>
    <n v="2748"/>
    <n v="2699"/>
    <n v="2797"/>
    <n v="2502"/>
    <n v="3189"/>
    <n v="3631"/>
    <n v="4024"/>
    <n v="3533"/>
    <n v="2944"/>
    <n v="2551"/>
    <n v="1619"/>
    <n v="1472"/>
    <n v="1324"/>
    <n v="1275"/>
  </r>
  <r>
    <s v="Crawford County"/>
    <s v=" Iowa"/>
    <n v="2012"/>
    <x v="164"/>
    <n v="17100"/>
    <n v="8621"/>
    <n v="8479"/>
    <n v="1265"/>
    <n v="1248"/>
    <n v="1197"/>
    <n v="1368"/>
    <n v="855"/>
    <n v="991"/>
    <n v="957"/>
    <n v="957"/>
    <n v="974"/>
    <n v="1179"/>
    <n v="1282"/>
    <n v="1128"/>
    <n v="855"/>
    <n v="803"/>
    <n v="632"/>
    <n v="581"/>
    <n v="427"/>
    <n v="410"/>
  </r>
  <r>
    <s v="Dallas County"/>
    <s v=" Iowa"/>
    <n v="2012"/>
    <x v="164"/>
    <n v="66997"/>
    <n v="32887"/>
    <n v="34110"/>
    <n v="5828"/>
    <n v="5895"/>
    <n v="4957"/>
    <n v="3818"/>
    <n v="3081"/>
    <n v="5292"/>
    <n v="5426"/>
    <n v="5962"/>
    <n v="4622"/>
    <n v="4689"/>
    <n v="4220"/>
    <n v="3215"/>
    <n v="3483"/>
    <n v="2210"/>
    <n v="1473"/>
    <n v="1071"/>
    <n v="870"/>
    <n v="1071"/>
  </r>
  <r>
    <s v="Davis County"/>
    <s v=" Iowa"/>
    <n v="2012"/>
    <x v="164"/>
    <n v="8718"/>
    <n v="4330"/>
    <n v="4388"/>
    <n v="732"/>
    <n v="627"/>
    <n v="775"/>
    <n v="601"/>
    <n v="435"/>
    <n v="427"/>
    <n v="435"/>
    <n v="462"/>
    <n v="488"/>
    <n v="575"/>
    <n v="618"/>
    <n v="540"/>
    <n v="488"/>
    <n v="496"/>
    <n v="261"/>
    <n v="305"/>
    <n v="209"/>
    <n v="217"/>
  </r>
  <r>
    <s v="Delaware County"/>
    <s v=" Iowa"/>
    <n v="2012"/>
    <x v="164"/>
    <n v="17721"/>
    <n v="8825"/>
    <n v="8896"/>
    <n v="1098"/>
    <n v="992"/>
    <n v="1488"/>
    <n v="1258"/>
    <n v="779"/>
    <n v="850"/>
    <n v="939"/>
    <n v="992"/>
    <n v="1116"/>
    <n v="1470"/>
    <n v="1541"/>
    <n v="1187"/>
    <n v="1027"/>
    <n v="815"/>
    <n v="655"/>
    <n v="584"/>
    <n v="389"/>
    <n v="531"/>
  </r>
  <r>
    <s v="Des Moines County"/>
    <s v=" Iowa"/>
    <n v="2012"/>
    <x v="164"/>
    <n v="40268"/>
    <n v="19549"/>
    <n v="20719"/>
    <n v="2456"/>
    <n v="2738"/>
    <n v="2496"/>
    <n v="2536"/>
    <n v="2093"/>
    <n v="2295"/>
    <n v="2416"/>
    <n v="2174"/>
    <n v="2456"/>
    <n v="2859"/>
    <n v="3060"/>
    <n v="3140"/>
    <n v="2335"/>
    <n v="1892"/>
    <n v="1691"/>
    <n v="1248"/>
    <n v="1046"/>
    <n v="1248"/>
  </r>
  <r>
    <s v="Dubuque County"/>
    <s v=" Iowa"/>
    <n v="2012"/>
    <x v="164"/>
    <n v="93776"/>
    <n v="46009"/>
    <n v="47767"/>
    <n v="5907"/>
    <n v="6095"/>
    <n v="6282"/>
    <n v="7033"/>
    <n v="6564"/>
    <n v="5907"/>
    <n v="5251"/>
    <n v="5251"/>
    <n v="5814"/>
    <n v="6845"/>
    <n v="6845"/>
    <n v="6095"/>
    <n v="5532"/>
    <n v="3844"/>
    <n v="3282"/>
    <n v="2719"/>
    <n v="2250"/>
    <n v="2156"/>
  </r>
  <r>
    <s v="Fayette County"/>
    <s v=" Iowa"/>
    <n v="2012"/>
    <x v="164"/>
    <n v="20894"/>
    <n v="10365"/>
    <n v="10529"/>
    <n v="1211"/>
    <n v="1211"/>
    <n v="1441"/>
    <n v="1608"/>
    <n v="1358"/>
    <n v="982"/>
    <n v="982"/>
    <n v="1107"/>
    <n v="1128"/>
    <n v="1504"/>
    <n v="1629"/>
    <n v="1587"/>
    <n v="1107"/>
    <n v="940"/>
    <n v="1044"/>
    <n v="856"/>
    <n v="585"/>
    <n v="647"/>
  </r>
  <r>
    <s v="Floyd County"/>
    <s v=" Iowa"/>
    <n v="2012"/>
    <x v="164"/>
    <n v="16204"/>
    <n v="7886"/>
    <n v="8318"/>
    <n v="988"/>
    <n v="1069"/>
    <n v="1037"/>
    <n v="1150"/>
    <n v="729"/>
    <n v="761"/>
    <n v="891"/>
    <n v="810"/>
    <n v="1004"/>
    <n v="1118"/>
    <n v="1182"/>
    <n v="1263"/>
    <n v="939"/>
    <n v="875"/>
    <n v="696"/>
    <n v="550"/>
    <n v="453"/>
    <n v="664"/>
  </r>
  <r>
    <s v="Fremont County"/>
    <s v=" Iowa"/>
    <n v="2012"/>
    <x v="164"/>
    <n v="7373"/>
    <n v="3672"/>
    <n v="3701"/>
    <n v="442"/>
    <n v="442"/>
    <n v="471"/>
    <n v="493"/>
    <n v="324"/>
    <n v="331"/>
    <n v="368"/>
    <n v="390"/>
    <n v="390"/>
    <n v="545"/>
    <n v="619"/>
    <n v="589"/>
    <n v="516"/>
    <n v="368"/>
    <n v="317"/>
    <n v="368"/>
    <n v="184"/>
    <n v="206"/>
  </r>
  <r>
    <s v="Greene County"/>
    <s v=" Iowa"/>
    <n v="2012"/>
    <x v="164"/>
    <n v="9304"/>
    <n v="4576"/>
    <n v="4728"/>
    <n v="493"/>
    <n v="567"/>
    <n v="641"/>
    <n v="604"/>
    <n v="427"/>
    <n v="437"/>
    <n v="465"/>
    <n v="316"/>
    <n v="669"/>
    <n v="679"/>
    <n v="735"/>
    <n v="651"/>
    <n v="651"/>
    <n v="493"/>
    <n v="400"/>
    <n v="334"/>
    <n v="288"/>
    <n v="446"/>
  </r>
  <r>
    <s v="Northumberland County"/>
    <s v=" Virginia"/>
    <n v="2012"/>
    <x v="182"/>
    <n v="12431"/>
    <n v="6097"/>
    <n v="6334"/>
    <n v="808"/>
    <n v="857"/>
    <n v="745"/>
    <n v="832"/>
    <n v="534"/>
    <n v="609"/>
    <n v="671"/>
    <n v="783"/>
    <n v="671"/>
    <n v="907"/>
    <n v="982"/>
    <n v="895"/>
    <n v="745"/>
    <n v="546"/>
    <n v="609"/>
    <n v="459"/>
    <n v="360"/>
    <n v="385"/>
  </r>
  <r>
    <s v="Franklin County"/>
    <s v=" Texas"/>
    <n v="2012"/>
    <x v="158"/>
    <n v="10915"/>
    <n v="5438"/>
    <n v="5477"/>
    <n v="589"/>
    <n v="742"/>
    <n v="742"/>
    <n v="720"/>
    <n v="349"/>
    <n v="469"/>
    <n v="578"/>
    <n v="709"/>
    <n v="589"/>
    <n v="862"/>
    <n v="840"/>
    <n v="796"/>
    <n v="774"/>
    <n v="567"/>
    <n v="523"/>
    <n v="425"/>
    <n v="305"/>
    <n v="338"/>
  </r>
  <r>
    <s v="Hamilton County"/>
    <s v=" Iowa"/>
    <n v="2012"/>
    <x v="164"/>
    <n v="15614"/>
    <n v="7762"/>
    <n v="7852"/>
    <n v="889"/>
    <n v="1077"/>
    <n v="1139"/>
    <n v="983"/>
    <n v="749"/>
    <n v="811"/>
    <n v="921"/>
    <n v="968"/>
    <n v="874"/>
    <n v="1171"/>
    <n v="1171"/>
    <n v="1171"/>
    <n v="796"/>
    <n v="718"/>
    <n v="608"/>
    <n v="624"/>
    <n v="484"/>
    <n v="484"/>
  </r>
  <r>
    <s v="Hancock County"/>
    <s v=" Iowa"/>
    <n v="2012"/>
    <x v="164"/>
    <n v="11320"/>
    <n v="5668"/>
    <n v="5652"/>
    <n v="679"/>
    <n v="724"/>
    <n v="758"/>
    <n v="656"/>
    <n v="464"/>
    <n v="599"/>
    <n v="588"/>
    <n v="577"/>
    <n v="633"/>
    <n v="894"/>
    <n v="939"/>
    <n v="815"/>
    <n v="826"/>
    <n v="509"/>
    <n v="520"/>
    <n v="373"/>
    <n v="294"/>
    <n v="452"/>
  </r>
  <r>
    <s v="Hardin County"/>
    <s v=" Iowa"/>
    <n v="2012"/>
    <x v="164"/>
    <n v="17479"/>
    <n v="8754"/>
    <n v="8725"/>
    <n v="1048"/>
    <n v="1083"/>
    <n v="1171"/>
    <n v="1345"/>
    <n v="821"/>
    <n v="891"/>
    <n v="821"/>
    <n v="804"/>
    <n v="1031"/>
    <n v="1206"/>
    <n v="1363"/>
    <n v="1223"/>
    <n v="1013"/>
    <n v="996"/>
    <n v="664"/>
    <n v="716"/>
    <n v="646"/>
    <n v="646"/>
  </r>
  <r>
    <s v="Harrison County"/>
    <s v=" Iowa"/>
    <n v="2012"/>
    <x v="164"/>
    <n v="14838"/>
    <n v="7340"/>
    <n v="7498"/>
    <n v="905"/>
    <n v="934"/>
    <n v="1038"/>
    <n v="1053"/>
    <n v="638"/>
    <n v="682"/>
    <n v="771"/>
    <n v="949"/>
    <n v="845"/>
    <n v="1172"/>
    <n v="1216"/>
    <n v="1008"/>
    <n v="964"/>
    <n v="712"/>
    <n v="593"/>
    <n v="445"/>
    <n v="326"/>
    <n v="549"/>
  </r>
  <r>
    <s v="Henry County"/>
    <s v=" Iowa"/>
    <n v="2012"/>
    <x v="164"/>
    <n v="20242"/>
    <n v="10207"/>
    <n v="10035"/>
    <n v="1214"/>
    <n v="1295"/>
    <n v="1255"/>
    <n v="1335"/>
    <n v="1295"/>
    <n v="1194"/>
    <n v="1356"/>
    <n v="1214"/>
    <n v="1295"/>
    <n v="1396"/>
    <n v="1416"/>
    <n v="1619"/>
    <n v="1153"/>
    <n v="870"/>
    <n v="728"/>
    <n v="506"/>
    <n v="465"/>
    <n v="607"/>
  </r>
  <r>
    <s v="Howard County"/>
    <s v=" Iowa"/>
    <n v="2012"/>
    <x v="164"/>
    <n v="9568"/>
    <n v="4697"/>
    <n v="4871"/>
    <n v="688"/>
    <n v="593"/>
    <n v="736"/>
    <n v="602"/>
    <n v="487"/>
    <n v="497"/>
    <n v="545"/>
    <n v="392"/>
    <n v="612"/>
    <n v="717"/>
    <n v="717"/>
    <n v="708"/>
    <n v="430"/>
    <n v="449"/>
    <n v="401"/>
    <n v="287"/>
    <n v="344"/>
    <n v="363"/>
  </r>
  <r>
    <s v="Humboldt County"/>
    <s v=" Iowa"/>
    <n v="2012"/>
    <x v="164"/>
    <n v="9818"/>
    <n v="4818"/>
    <n v="5000"/>
    <n v="618"/>
    <n v="598"/>
    <n v="687"/>
    <n v="559"/>
    <n v="500"/>
    <n v="510"/>
    <n v="539"/>
    <n v="441"/>
    <n v="569"/>
    <n v="697"/>
    <n v="814"/>
    <n v="667"/>
    <n v="569"/>
    <n v="559"/>
    <n v="333"/>
    <n v="373"/>
    <n v="412"/>
    <n v="363"/>
  </r>
  <r>
    <s v="Ida County"/>
    <s v=" Iowa"/>
    <n v="2012"/>
    <x v="164"/>
    <n v="7113"/>
    <n v="3578"/>
    <n v="3535"/>
    <n v="483"/>
    <n v="405"/>
    <n v="512"/>
    <n v="441"/>
    <n v="291"/>
    <n v="362"/>
    <n v="348"/>
    <n v="355"/>
    <n v="362"/>
    <n v="490"/>
    <n v="583"/>
    <n v="533"/>
    <n v="455"/>
    <n v="334"/>
    <n v="305"/>
    <n v="334"/>
    <n v="213"/>
    <n v="291"/>
  </r>
  <r>
    <s v="Jackson County"/>
    <s v=" Iowa"/>
    <n v="2012"/>
    <x v="164"/>
    <n v="19807"/>
    <n v="9816"/>
    <n v="9991"/>
    <n v="1089"/>
    <n v="1128"/>
    <n v="1465"/>
    <n v="1366"/>
    <n v="871"/>
    <n v="990"/>
    <n v="970"/>
    <n v="1247"/>
    <n v="1089"/>
    <n v="1584"/>
    <n v="1604"/>
    <n v="1485"/>
    <n v="1208"/>
    <n v="1010"/>
    <n v="871"/>
    <n v="752"/>
    <n v="554"/>
    <n v="514"/>
  </r>
  <r>
    <s v="Jasper County"/>
    <s v=" Iowa"/>
    <n v="2012"/>
    <x v="164"/>
    <n v="36823"/>
    <n v="18915"/>
    <n v="17908"/>
    <n v="2062"/>
    <n v="2172"/>
    <n v="2577"/>
    <n v="2283"/>
    <n v="1841"/>
    <n v="2172"/>
    <n v="2209"/>
    <n v="2135"/>
    <n v="2651"/>
    <n v="2872"/>
    <n v="2909"/>
    <n v="2540"/>
    <n v="2283"/>
    <n v="1804"/>
    <n v="1288"/>
    <n v="1104"/>
    <n v="1031"/>
    <n v="883"/>
  </r>
  <r>
    <s v="Jefferson County"/>
    <s v=" Iowa"/>
    <n v="2012"/>
    <x v="164"/>
    <n v="16791"/>
    <n v="8542"/>
    <n v="8249"/>
    <n v="738"/>
    <n v="873"/>
    <n v="1074"/>
    <n v="1091"/>
    <n v="1242"/>
    <n v="889"/>
    <n v="973"/>
    <n v="738"/>
    <n v="973"/>
    <n v="1124"/>
    <n v="1292"/>
    <n v="1729"/>
    <n v="1460"/>
    <n v="654"/>
    <n v="688"/>
    <n v="319"/>
    <n v="386"/>
    <n v="520"/>
  </r>
  <r>
    <s v="Johnson County"/>
    <s v=" Iowa"/>
    <n v="2012"/>
    <x v="164"/>
    <n v="131627"/>
    <n v="65738"/>
    <n v="65889"/>
    <n v="8029"/>
    <n v="6976"/>
    <n v="6976"/>
    <n v="11188"/>
    <n v="21586"/>
    <n v="12636"/>
    <n v="9608"/>
    <n v="7765"/>
    <n v="7371"/>
    <n v="7371"/>
    <n v="7765"/>
    <n v="6712"/>
    <n v="6449"/>
    <n v="3817"/>
    <n v="2500"/>
    <n v="1711"/>
    <n v="1579"/>
    <n v="1711"/>
  </r>
  <r>
    <s v="Jones County"/>
    <s v=" Iowa"/>
    <n v="2012"/>
    <x v="164"/>
    <n v="20686"/>
    <n v="10744"/>
    <n v="9942"/>
    <n v="1137"/>
    <n v="1179"/>
    <n v="1365"/>
    <n v="1344"/>
    <n v="992"/>
    <n v="1117"/>
    <n v="1241"/>
    <n v="1179"/>
    <n v="1448"/>
    <n v="1654"/>
    <n v="1634"/>
    <n v="1385"/>
    <n v="1406"/>
    <n v="972"/>
    <n v="786"/>
    <n v="744"/>
    <n v="537"/>
    <n v="537"/>
  </r>
  <r>
    <s v="Sac County"/>
    <s v=" Iowa"/>
    <n v="2012"/>
    <x v="164"/>
    <n v="10480"/>
    <n v="5224"/>
    <n v="5256"/>
    <n v="607"/>
    <n v="712"/>
    <n v="681"/>
    <n v="691"/>
    <n v="461"/>
    <n v="565"/>
    <n v="524"/>
    <n v="555"/>
    <n v="586"/>
    <n v="806"/>
    <n v="890"/>
    <n v="723"/>
    <n v="649"/>
    <n v="503"/>
    <n v="440"/>
    <n v="282"/>
    <n v="387"/>
    <n v="408"/>
  </r>
  <r>
    <s v="Lee County"/>
    <s v=" Iowa"/>
    <n v="2012"/>
    <x v="164"/>
    <n v="35741"/>
    <n v="17977"/>
    <n v="17764"/>
    <n v="2037"/>
    <n v="1894"/>
    <n v="2501"/>
    <n v="2323"/>
    <n v="2037"/>
    <n v="2037"/>
    <n v="2037"/>
    <n v="1965"/>
    <n v="2144"/>
    <n v="2609"/>
    <n v="2895"/>
    <n v="2716"/>
    <n v="2430"/>
    <n v="1679"/>
    <n v="1429"/>
    <n v="1072"/>
    <n v="893"/>
    <n v="1000"/>
  </r>
  <r>
    <s v="Linn County"/>
    <s v=" Iowa"/>
    <n v="2012"/>
    <x v="164"/>
    <n v="211954"/>
    <n v="104310"/>
    <n v="107644"/>
    <n v="13988"/>
    <n v="14624"/>
    <n v="14412"/>
    <n v="15048"/>
    <n v="14412"/>
    <n v="14836"/>
    <n v="14200"/>
    <n v="13353"/>
    <n v="14412"/>
    <n v="15048"/>
    <n v="15048"/>
    <n v="13777"/>
    <n v="10809"/>
    <n v="8054"/>
    <n v="6358"/>
    <n v="5086"/>
    <n v="3815"/>
    <n v="4239"/>
  </r>
  <r>
    <s v="Lucas County"/>
    <s v=" Iowa"/>
    <n v="2012"/>
    <x v="164"/>
    <n v="8913"/>
    <n v="4435"/>
    <n v="4478"/>
    <n v="534"/>
    <n v="659"/>
    <n v="534"/>
    <n v="632"/>
    <n v="392"/>
    <n v="401"/>
    <n v="427"/>
    <n v="481"/>
    <n v="499"/>
    <n v="659"/>
    <n v="686"/>
    <n v="713"/>
    <n v="508"/>
    <n v="454"/>
    <n v="409"/>
    <n v="356"/>
    <n v="311"/>
    <n v="258"/>
  </r>
  <r>
    <s v="Lyon County"/>
    <s v=" Iowa"/>
    <n v="2012"/>
    <x v="164"/>
    <n v="11623"/>
    <n v="5794"/>
    <n v="5829"/>
    <n v="953"/>
    <n v="1034"/>
    <n v="743"/>
    <n v="767"/>
    <n v="523"/>
    <n v="616"/>
    <n v="720"/>
    <n v="627"/>
    <n v="662"/>
    <n v="767"/>
    <n v="848"/>
    <n v="755"/>
    <n v="650"/>
    <n v="430"/>
    <n v="418"/>
    <n v="383"/>
    <n v="325"/>
    <n v="406"/>
  </r>
  <r>
    <s v="Madison County"/>
    <s v=" Iowa"/>
    <n v="2012"/>
    <x v="164"/>
    <n v="15630"/>
    <n v="7776"/>
    <n v="7854"/>
    <n v="1078"/>
    <n v="1156"/>
    <n v="1281"/>
    <n v="1015"/>
    <n v="609"/>
    <n v="703"/>
    <n v="922"/>
    <n v="1187"/>
    <n v="1015"/>
    <n v="1187"/>
    <n v="1172"/>
    <n v="984"/>
    <n v="984"/>
    <n v="687"/>
    <n v="547"/>
    <n v="390"/>
    <n v="218"/>
    <n v="468"/>
  </r>
  <r>
    <s v="Mahaska County"/>
    <s v=" Iowa"/>
    <n v="2012"/>
    <x v="164"/>
    <n v="22432"/>
    <n v="11207"/>
    <n v="11225"/>
    <n v="1435"/>
    <n v="1525"/>
    <n v="1659"/>
    <n v="1570"/>
    <n v="1502"/>
    <n v="1345"/>
    <n v="1301"/>
    <n v="1054"/>
    <n v="1480"/>
    <n v="1525"/>
    <n v="1659"/>
    <n v="1435"/>
    <n v="1345"/>
    <n v="1076"/>
    <n v="628"/>
    <n v="583"/>
    <n v="628"/>
    <n v="672"/>
  </r>
  <r>
    <s v="Marion County"/>
    <s v=" Iowa"/>
    <n v="2012"/>
    <x v="164"/>
    <n v="33388"/>
    <n v="16589"/>
    <n v="16799"/>
    <n v="2203"/>
    <n v="2170"/>
    <n v="2437"/>
    <n v="2904"/>
    <n v="1969"/>
    <n v="1802"/>
    <n v="1903"/>
    <n v="1602"/>
    <n v="2403"/>
    <n v="2303"/>
    <n v="2403"/>
    <n v="1869"/>
    <n v="2136"/>
    <n v="1268"/>
    <n v="1368"/>
    <n v="1035"/>
    <n v="801"/>
    <n v="734"/>
  </r>
  <r>
    <s v="Marshall County"/>
    <s v=" Iowa"/>
    <n v="2012"/>
    <x v="164"/>
    <n v="40568"/>
    <n v="20366"/>
    <n v="20202"/>
    <n v="2880"/>
    <n v="2920"/>
    <n v="2677"/>
    <n v="2920"/>
    <n v="2190"/>
    <n v="2434"/>
    <n v="2312"/>
    <n v="2109"/>
    <n v="2393"/>
    <n v="2799"/>
    <n v="2961"/>
    <n v="2799"/>
    <n v="2515"/>
    <n v="1866"/>
    <n v="1379"/>
    <n v="1257"/>
    <n v="1257"/>
    <n v="892"/>
  </r>
  <r>
    <s v="Mills County"/>
    <s v=" Iowa"/>
    <n v="2012"/>
    <x v="164"/>
    <n v="15028"/>
    <n v="7502"/>
    <n v="7526"/>
    <n v="916"/>
    <n v="961"/>
    <n v="1217"/>
    <n v="1036"/>
    <n v="616"/>
    <n v="721"/>
    <n v="841"/>
    <n v="811"/>
    <n v="1082"/>
    <n v="1157"/>
    <n v="1277"/>
    <n v="1172"/>
    <n v="1097"/>
    <n v="706"/>
    <n v="450"/>
    <n v="345"/>
    <n v="270"/>
    <n v="330"/>
  </r>
  <r>
    <s v="Mitchell County"/>
    <s v=" Iowa"/>
    <n v="2012"/>
    <x v="164"/>
    <n v="10761"/>
    <n v="5292"/>
    <n v="5469"/>
    <n v="613"/>
    <n v="710"/>
    <n v="764"/>
    <n v="742"/>
    <n v="495"/>
    <n v="495"/>
    <n v="505"/>
    <n v="516"/>
    <n v="602"/>
    <n v="817"/>
    <n v="839"/>
    <n v="710"/>
    <n v="613"/>
    <n v="441"/>
    <n v="591"/>
    <n v="462"/>
    <n v="333"/>
    <n v="505"/>
  </r>
  <r>
    <s v="Monona County"/>
    <s v=" Iowa"/>
    <n v="2012"/>
    <x v="164"/>
    <n v="9242"/>
    <n v="4589"/>
    <n v="4653"/>
    <n v="508"/>
    <n v="563"/>
    <n v="591"/>
    <n v="573"/>
    <n v="360"/>
    <n v="397"/>
    <n v="425"/>
    <n v="462"/>
    <n v="452"/>
    <n v="674"/>
    <n v="748"/>
    <n v="582"/>
    <n v="693"/>
    <n v="517"/>
    <n v="489"/>
    <n v="443"/>
    <n v="332"/>
    <n v="415"/>
  </r>
  <r>
    <s v="Monroe County"/>
    <s v=" Iowa"/>
    <n v="2012"/>
    <x v="164"/>
    <n v="7979"/>
    <n v="3982"/>
    <n v="3997"/>
    <n v="470"/>
    <n v="622"/>
    <n v="422"/>
    <n v="462"/>
    <n v="470"/>
    <n v="390"/>
    <n v="454"/>
    <n v="398"/>
    <n v="550"/>
    <n v="558"/>
    <n v="582"/>
    <n v="614"/>
    <n v="486"/>
    <n v="422"/>
    <n v="319"/>
    <n v="279"/>
    <n v="167"/>
    <n v="279"/>
  </r>
  <r>
    <s v="Montgomery County"/>
    <s v=" Iowa"/>
    <n v="2012"/>
    <x v="164"/>
    <n v="10710"/>
    <n v="5198"/>
    <n v="5512"/>
    <n v="589"/>
    <n v="685"/>
    <n v="696"/>
    <n v="749"/>
    <n v="406"/>
    <n v="460"/>
    <n v="514"/>
    <n v="556"/>
    <n v="664"/>
    <n v="824"/>
    <n v="846"/>
    <n v="942"/>
    <n v="621"/>
    <n v="439"/>
    <n v="524"/>
    <n v="471"/>
    <n v="364"/>
    <n v="353"/>
  </r>
  <r>
    <s v="Osceola County"/>
    <s v=" Iowa"/>
    <n v="2012"/>
    <x v="164"/>
    <n v="6413"/>
    <n v="3163"/>
    <n v="3250"/>
    <n v="410"/>
    <n v="436"/>
    <n v="384"/>
    <n v="371"/>
    <n v="339"/>
    <n v="333"/>
    <n v="371"/>
    <n v="282"/>
    <n v="416"/>
    <n v="448"/>
    <n v="551"/>
    <n v="397"/>
    <n v="391"/>
    <n v="243"/>
    <n v="339"/>
    <n v="256"/>
    <n v="224"/>
    <n v="230"/>
  </r>
  <r>
    <s v="Page County"/>
    <s v=" Iowa"/>
    <n v="2012"/>
    <x v="164"/>
    <n v="15902"/>
    <n v="8091"/>
    <n v="7811"/>
    <n v="890"/>
    <n v="779"/>
    <n v="1001"/>
    <n v="1113"/>
    <n v="779"/>
    <n v="826"/>
    <n v="954"/>
    <n v="922"/>
    <n v="906"/>
    <n v="1144"/>
    <n v="1192"/>
    <n v="1303"/>
    <n v="938"/>
    <n v="842"/>
    <n v="620"/>
    <n v="683"/>
    <n v="461"/>
    <n v="556"/>
  </r>
  <r>
    <s v="Palo Alto County"/>
    <s v=" Iowa"/>
    <n v="2012"/>
    <x v="164"/>
    <n v="9402"/>
    <n v="4702"/>
    <n v="4700"/>
    <n v="592"/>
    <n v="564"/>
    <n v="554"/>
    <n v="648"/>
    <n v="564"/>
    <n v="517"/>
    <n v="479"/>
    <n v="488"/>
    <n v="451"/>
    <n v="629"/>
    <n v="714"/>
    <n v="629"/>
    <n v="573"/>
    <n v="385"/>
    <n v="451"/>
    <n v="460"/>
    <n v="376"/>
    <n v="300"/>
  </r>
  <r>
    <s v="Plymouth County"/>
    <s v=" Iowa"/>
    <n v="2012"/>
    <x v="164"/>
    <n v="24911"/>
    <n v="12286"/>
    <n v="12625"/>
    <n v="1619"/>
    <n v="1569"/>
    <n v="1992"/>
    <n v="1768"/>
    <n v="1021"/>
    <n v="1195"/>
    <n v="1419"/>
    <n v="1170"/>
    <n v="1768"/>
    <n v="1918"/>
    <n v="2017"/>
    <n v="1718"/>
    <n v="1494"/>
    <n v="1220"/>
    <n v="747"/>
    <n v="896"/>
    <n v="797"/>
    <n v="523"/>
  </r>
  <r>
    <s v="Pocahontas County"/>
    <s v=" Iowa"/>
    <n v="2012"/>
    <x v="164"/>
    <n v="7307"/>
    <n v="3648"/>
    <n v="3659"/>
    <n v="365"/>
    <n v="372"/>
    <n v="511"/>
    <n v="482"/>
    <n v="314"/>
    <n v="328"/>
    <n v="306"/>
    <n v="423"/>
    <n v="306"/>
    <n v="591"/>
    <n v="657"/>
    <n v="504"/>
    <n v="518"/>
    <n v="423"/>
    <n v="336"/>
    <n v="284"/>
    <n v="211"/>
    <n v="365"/>
  </r>
  <r>
    <s v="Polk County"/>
    <s v=" Iowa"/>
    <n v="2012"/>
    <x v="164"/>
    <n v="431811"/>
    <n v="211945"/>
    <n v="219866"/>
    <n v="32817"/>
    <n v="31522"/>
    <n v="28931"/>
    <n v="27635"/>
    <n v="28931"/>
    <n v="35408"/>
    <n v="32385"/>
    <n v="29363"/>
    <n v="30658"/>
    <n v="30658"/>
    <n v="29363"/>
    <n v="25476"/>
    <n v="21590"/>
    <n v="14249"/>
    <n v="10795"/>
    <n v="8636"/>
    <n v="6477"/>
    <n v="6477"/>
  </r>
  <r>
    <s v="Pottawattamie County"/>
    <s v=" Iowa"/>
    <n v="2012"/>
    <x v="164"/>
    <n v="92793"/>
    <n v="45516"/>
    <n v="47277"/>
    <n v="6124"/>
    <n v="6124"/>
    <n v="6124"/>
    <n v="6681"/>
    <n v="5845"/>
    <n v="5938"/>
    <n v="5660"/>
    <n v="5289"/>
    <n v="5938"/>
    <n v="6773"/>
    <n v="7052"/>
    <n v="6402"/>
    <n v="5381"/>
    <n v="3897"/>
    <n v="3062"/>
    <n v="2505"/>
    <n v="1855"/>
    <n v="1855"/>
  </r>
  <r>
    <s v="Poweshiek County"/>
    <s v=" Iowa"/>
    <n v="2012"/>
    <x v="164"/>
    <n v="18888"/>
    <n v="9221"/>
    <n v="9667"/>
    <n v="982"/>
    <n v="1189"/>
    <n v="1057"/>
    <n v="1699"/>
    <n v="1643"/>
    <n v="868"/>
    <n v="887"/>
    <n v="831"/>
    <n v="1114"/>
    <n v="1265"/>
    <n v="1378"/>
    <n v="1359"/>
    <n v="1038"/>
    <n v="925"/>
    <n v="774"/>
    <n v="736"/>
    <n v="472"/>
    <n v="623"/>
  </r>
  <r>
    <s v="Ringgold County"/>
    <s v=" Iowa"/>
    <n v="2012"/>
    <x v="164"/>
    <n v="5123"/>
    <n v="2516"/>
    <n v="2607"/>
    <n v="338"/>
    <n v="389"/>
    <n v="312"/>
    <n v="332"/>
    <n v="220"/>
    <n v="230"/>
    <n v="225"/>
    <n v="251"/>
    <n v="245"/>
    <n v="327"/>
    <n v="363"/>
    <n v="332"/>
    <n v="348"/>
    <n v="256"/>
    <n v="271"/>
    <n v="261"/>
    <n v="194"/>
    <n v="225"/>
  </r>
  <r>
    <s v="Scott County"/>
    <s v=" Iowa"/>
    <n v="2012"/>
    <x v="164"/>
    <n v="165432"/>
    <n v="81090"/>
    <n v="84342"/>
    <n v="11083"/>
    <n v="11580"/>
    <n v="11083"/>
    <n v="11249"/>
    <n v="10422"/>
    <n v="11414"/>
    <n v="10587"/>
    <n v="10587"/>
    <n v="10587"/>
    <n v="11745"/>
    <n v="12407"/>
    <n v="11249"/>
    <n v="9595"/>
    <n v="6948"/>
    <n v="4797"/>
    <n v="3970"/>
    <n v="3143"/>
    <n v="3143"/>
  </r>
  <r>
    <s v="Shelby County"/>
    <s v=" Iowa"/>
    <n v="2012"/>
    <x v="164"/>
    <n v="12158"/>
    <n v="5908"/>
    <n v="6250"/>
    <n v="632"/>
    <n v="814"/>
    <n v="911"/>
    <n v="790"/>
    <n v="462"/>
    <n v="462"/>
    <n v="571"/>
    <n v="620"/>
    <n v="705"/>
    <n v="948"/>
    <n v="1033"/>
    <n v="948"/>
    <n v="668"/>
    <n v="632"/>
    <n v="522"/>
    <n v="534"/>
    <n v="449"/>
    <n v="462"/>
  </r>
  <r>
    <s v="Sioux County"/>
    <s v=" Iowa"/>
    <n v="2012"/>
    <x v="164"/>
    <n v="33776"/>
    <n v="16987"/>
    <n v="16789"/>
    <n v="2600"/>
    <n v="2600"/>
    <n v="2330"/>
    <n v="3141"/>
    <n v="3107"/>
    <n v="2060"/>
    <n v="1992"/>
    <n v="1756"/>
    <n v="1621"/>
    <n v="2094"/>
    <n v="2195"/>
    <n v="1925"/>
    <n v="1553"/>
    <n v="1114"/>
    <n v="1080"/>
    <n v="945"/>
    <n v="810"/>
    <n v="878"/>
  </r>
  <r>
    <s v="Story County"/>
    <s v=" Iowa"/>
    <n v="2012"/>
    <x v="164"/>
    <n v="89734"/>
    <n v="46321"/>
    <n v="43413"/>
    <n v="4666"/>
    <n v="4486"/>
    <n v="4038"/>
    <n v="9691"/>
    <n v="19562"/>
    <n v="7268"/>
    <n v="5294"/>
    <n v="4307"/>
    <n v="3948"/>
    <n v="4486"/>
    <n v="4755"/>
    <n v="4396"/>
    <n v="3858"/>
    <n v="2422"/>
    <n v="2063"/>
    <n v="1615"/>
    <n v="1346"/>
    <n v="1525"/>
  </r>
  <r>
    <s v="Tama County"/>
    <s v=" Iowa"/>
    <n v="2012"/>
    <x v="164"/>
    <n v="17746"/>
    <n v="8678"/>
    <n v="9068"/>
    <n v="1082"/>
    <n v="1259"/>
    <n v="1295"/>
    <n v="1384"/>
    <n v="745"/>
    <n v="869"/>
    <n v="851"/>
    <n v="905"/>
    <n v="1242"/>
    <n v="1277"/>
    <n v="1330"/>
    <n v="1153"/>
    <n v="1100"/>
    <n v="780"/>
    <n v="780"/>
    <n v="603"/>
    <n v="567"/>
    <n v="550"/>
  </r>
  <r>
    <s v="Taylor County"/>
    <s v=" Iowa"/>
    <n v="2012"/>
    <x v="164"/>
    <n v="6292"/>
    <n v="3112"/>
    <n v="3180"/>
    <n v="346"/>
    <n v="402"/>
    <n v="490"/>
    <n v="346"/>
    <n v="245"/>
    <n v="314"/>
    <n v="377"/>
    <n v="289"/>
    <n v="396"/>
    <n v="446"/>
    <n v="453"/>
    <n v="440"/>
    <n v="421"/>
    <n v="339"/>
    <n v="264"/>
    <n v="283"/>
    <n v="182"/>
    <n v="251"/>
  </r>
  <r>
    <s v="Van Buren County"/>
    <s v=" Iowa"/>
    <n v="2012"/>
    <x v="164"/>
    <n v="7565"/>
    <n v="3798"/>
    <n v="3767"/>
    <n v="469"/>
    <n v="438"/>
    <n v="514"/>
    <n v="484"/>
    <n v="340"/>
    <n v="400"/>
    <n v="393"/>
    <n v="385"/>
    <n v="446"/>
    <n v="499"/>
    <n v="597"/>
    <n v="612"/>
    <n v="469"/>
    <n v="332"/>
    <n v="461"/>
    <n v="302"/>
    <n v="204"/>
    <n v="211"/>
  </r>
  <r>
    <s v="Wapello County"/>
    <s v=" Iowa"/>
    <n v="2012"/>
    <x v="164"/>
    <n v="35449"/>
    <n v="17312"/>
    <n v="18137"/>
    <n v="2339"/>
    <n v="1949"/>
    <n v="2375"/>
    <n v="2516"/>
    <n v="2339"/>
    <n v="2162"/>
    <n v="2091"/>
    <n v="1985"/>
    <n v="2233"/>
    <n v="2445"/>
    <n v="2623"/>
    <n v="2481"/>
    <n v="2091"/>
    <n v="1382"/>
    <n v="1453"/>
    <n v="1063"/>
    <n v="886"/>
    <n v="992"/>
  </r>
  <r>
    <s v="Warren County"/>
    <s v=" Iowa"/>
    <n v="2012"/>
    <x v="164"/>
    <n v="46239"/>
    <n v="22500"/>
    <n v="23739"/>
    <n v="3005"/>
    <n v="3421"/>
    <n v="3421"/>
    <n v="3606"/>
    <n v="2913"/>
    <n v="2404"/>
    <n v="2589"/>
    <n v="2728"/>
    <n v="3421"/>
    <n v="3514"/>
    <n v="3421"/>
    <n v="2913"/>
    <n v="2635"/>
    <n v="1849"/>
    <n v="1479"/>
    <n v="1248"/>
    <n v="786"/>
    <n v="832"/>
  </r>
  <r>
    <s v="Wayne County"/>
    <s v=" Iowa"/>
    <n v="2012"/>
    <x v="164"/>
    <n v="6372"/>
    <n v="3071"/>
    <n v="3301"/>
    <n v="407"/>
    <n v="446"/>
    <n v="350"/>
    <n v="465"/>
    <n v="293"/>
    <n v="305"/>
    <n v="273"/>
    <n v="293"/>
    <n v="312"/>
    <n v="477"/>
    <n v="490"/>
    <n v="337"/>
    <n v="465"/>
    <n v="401"/>
    <n v="286"/>
    <n v="267"/>
    <n v="223"/>
    <n v="254"/>
  </r>
  <r>
    <s v="Webster County"/>
    <s v=" Iowa"/>
    <n v="2012"/>
    <x v="164"/>
    <n v="37895"/>
    <n v="19346"/>
    <n v="18549"/>
    <n v="2235"/>
    <n v="1856"/>
    <n v="2614"/>
    <n v="3107"/>
    <n v="2652"/>
    <n v="2652"/>
    <n v="2084"/>
    <n v="1743"/>
    <n v="2235"/>
    <n v="2652"/>
    <n v="2880"/>
    <n v="2576"/>
    <n v="2273"/>
    <n v="1515"/>
    <n v="1477"/>
    <n v="1326"/>
    <n v="1023"/>
    <n v="985"/>
  </r>
  <r>
    <s v="Winnebago County"/>
    <s v=" Iowa"/>
    <n v="2012"/>
    <x v="164"/>
    <n v="10800"/>
    <n v="5331"/>
    <n v="5469"/>
    <n v="561"/>
    <n v="691"/>
    <n v="604"/>
    <n v="799"/>
    <n v="648"/>
    <n v="550"/>
    <n v="518"/>
    <n v="529"/>
    <n v="648"/>
    <n v="745"/>
    <n v="896"/>
    <n v="842"/>
    <n v="658"/>
    <n v="421"/>
    <n v="529"/>
    <n v="464"/>
    <n v="324"/>
    <n v="378"/>
  </r>
  <r>
    <s v="Winneshiek County"/>
    <s v=" Iowa"/>
    <n v="2012"/>
    <x v="164"/>
    <n v="21033"/>
    <n v="10449"/>
    <n v="10584"/>
    <n v="1072"/>
    <n v="1219"/>
    <n v="1198"/>
    <n v="2250"/>
    <n v="1935"/>
    <n v="946"/>
    <n v="946"/>
    <n v="841"/>
    <n v="1346"/>
    <n v="1451"/>
    <n v="1640"/>
    <n v="1493"/>
    <n v="1135"/>
    <n v="904"/>
    <n v="778"/>
    <n v="652"/>
    <n v="567"/>
    <n v="652"/>
  </r>
  <r>
    <s v="Woodbury County"/>
    <s v=" Iowa"/>
    <n v="2012"/>
    <x v="164"/>
    <n v="101948"/>
    <n v="50088"/>
    <n v="51860"/>
    <n v="7849"/>
    <n v="7442"/>
    <n v="7340"/>
    <n v="7544"/>
    <n v="7544"/>
    <n v="6524"/>
    <n v="6422"/>
    <n v="6728"/>
    <n v="5607"/>
    <n v="6932"/>
    <n v="6932"/>
    <n v="6932"/>
    <n v="4995"/>
    <n v="3874"/>
    <n v="2854"/>
    <n v="2344"/>
    <n v="2038"/>
    <n v="2140"/>
  </r>
  <r>
    <s v="Wright County"/>
    <s v=" Iowa"/>
    <n v="2012"/>
    <x v="164"/>
    <n v="13173"/>
    <n v="6506"/>
    <n v="6667"/>
    <n v="816"/>
    <n v="856"/>
    <n v="803"/>
    <n v="803"/>
    <n v="671"/>
    <n v="605"/>
    <n v="698"/>
    <n v="711"/>
    <n v="737"/>
    <n v="895"/>
    <n v="1014"/>
    <n v="1001"/>
    <n v="816"/>
    <n v="737"/>
    <n v="434"/>
    <n v="540"/>
    <n v="474"/>
    <n v="566"/>
  </r>
  <r>
    <s v="Allen County"/>
    <s v=" Kansas"/>
    <n v="2012"/>
    <x v="183"/>
    <n v="13364"/>
    <n v="6468"/>
    <n v="6896"/>
    <n v="788"/>
    <n v="935"/>
    <n v="922"/>
    <n v="975"/>
    <n v="775"/>
    <n v="735"/>
    <n v="748"/>
    <n v="654"/>
    <n v="788"/>
    <n v="908"/>
    <n v="962"/>
    <n v="1069"/>
    <n v="628"/>
    <n v="601"/>
    <n v="614"/>
    <n v="387"/>
    <n v="387"/>
    <n v="454"/>
  </r>
  <r>
    <s v="Anderson County"/>
    <s v=" Kansas"/>
    <n v="2012"/>
    <x v="183"/>
    <n v="8066"/>
    <n v="4019"/>
    <n v="4047"/>
    <n v="572"/>
    <n v="548"/>
    <n v="621"/>
    <n v="492"/>
    <n v="346"/>
    <n v="427"/>
    <n v="427"/>
    <n v="371"/>
    <n v="564"/>
    <n v="548"/>
    <n v="564"/>
    <n v="516"/>
    <n v="459"/>
    <n v="475"/>
    <n v="354"/>
    <n v="241"/>
    <n v="274"/>
    <n v="266"/>
  </r>
  <r>
    <s v="Barber County"/>
    <s v=" Kansas"/>
    <n v="2012"/>
    <x v="183"/>
    <n v="4867"/>
    <n v="2435"/>
    <n v="2432"/>
    <n v="282"/>
    <n v="228"/>
    <n v="345"/>
    <n v="292"/>
    <n v="253"/>
    <n v="253"/>
    <n v="243"/>
    <n v="209"/>
    <n v="243"/>
    <n v="365"/>
    <n v="433"/>
    <n v="379"/>
    <n v="360"/>
    <n v="267"/>
    <n v="209"/>
    <n v="194"/>
    <n v="180"/>
    <n v="126"/>
  </r>
  <r>
    <s v="Barton County"/>
    <s v=" Kansas"/>
    <n v="2012"/>
    <x v="183"/>
    <n v="27556"/>
    <n v="13575"/>
    <n v="13981"/>
    <n v="1928"/>
    <n v="1680"/>
    <n v="1984"/>
    <n v="1956"/>
    <n v="1625"/>
    <n v="1791"/>
    <n v="1405"/>
    <n v="1377"/>
    <n v="1570"/>
    <n v="1956"/>
    <n v="2121"/>
    <n v="1846"/>
    <n v="1543"/>
    <n v="1157"/>
    <n v="1047"/>
    <n v="964"/>
    <n v="854"/>
    <n v="688"/>
  </r>
  <r>
    <s v="Brown County"/>
    <s v=" Kansas"/>
    <n v="2012"/>
    <x v="183"/>
    <n v="9962"/>
    <n v="4845"/>
    <n v="5117"/>
    <n v="687"/>
    <n v="597"/>
    <n v="796"/>
    <n v="687"/>
    <n v="428"/>
    <n v="557"/>
    <n v="508"/>
    <n v="478"/>
    <n v="597"/>
    <n v="667"/>
    <n v="757"/>
    <n v="717"/>
    <n v="667"/>
    <n v="508"/>
    <n v="388"/>
    <n v="398"/>
    <n v="219"/>
    <n v="288"/>
  </r>
  <r>
    <s v="Butler County"/>
    <s v=" Kansas"/>
    <n v="2012"/>
    <x v="183"/>
    <n v="65647"/>
    <n v="32804"/>
    <n v="32843"/>
    <n v="4267"/>
    <n v="4857"/>
    <n v="5383"/>
    <n v="5317"/>
    <n v="3873"/>
    <n v="3544"/>
    <n v="3807"/>
    <n v="3610"/>
    <n v="4595"/>
    <n v="5054"/>
    <n v="5186"/>
    <n v="4463"/>
    <n v="3413"/>
    <n v="2428"/>
    <n v="1772"/>
    <n v="1444"/>
    <n v="1181"/>
    <n v="1509"/>
  </r>
  <r>
    <s v="Chase County"/>
    <s v=" Kansas"/>
    <n v="2012"/>
    <x v="183"/>
    <n v="2788"/>
    <n v="1404"/>
    <n v="1384"/>
    <n v="139"/>
    <n v="175"/>
    <n v="217"/>
    <n v="186"/>
    <n v="105"/>
    <n v="103"/>
    <n v="108"/>
    <n v="119"/>
    <n v="220"/>
    <n v="197"/>
    <n v="195"/>
    <n v="156"/>
    <n v="270"/>
    <n v="195"/>
    <n v="105"/>
    <n v="105"/>
    <n v="89"/>
    <n v="89"/>
  </r>
  <r>
    <s v="Chautauqua County"/>
    <s v=" Kansas"/>
    <n v="2012"/>
    <x v="183"/>
    <n v="3654"/>
    <n v="1862"/>
    <n v="1792"/>
    <n v="215"/>
    <n v="190"/>
    <n v="190"/>
    <n v="219"/>
    <n v="171"/>
    <n v="200"/>
    <n v="149"/>
    <n v="142"/>
    <n v="186"/>
    <n v="259"/>
    <n v="310"/>
    <n v="248"/>
    <n v="252"/>
    <n v="237"/>
    <n v="248"/>
    <n v="131"/>
    <n v="131"/>
    <n v="175"/>
  </r>
  <r>
    <s v="Cheyenne County"/>
    <s v=" Kansas"/>
    <n v="2012"/>
    <x v="183"/>
    <n v="2724"/>
    <n v="1378"/>
    <n v="1346"/>
    <n v="122"/>
    <n v="147"/>
    <n v="174"/>
    <n v="155"/>
    <n v="62"/>
    <n v="149"/>
    <n v="106"/>
    <n v="122"/>
    <n v="160"/>
    <n v="177"/>
    <n v="236"/>
    <n v="209"/>
    <n v="190"/>
    <n v="179"/>
    <n v="103"/>
    <n v="119"/>
    <n v="179"/>
    <n v="130"/>
  </r>
  <r>
    <s v="Clark County"/>
    <s v=" Kansas"/>
    <n v="2012"/>
    <x v="183"/>
    <n v="2198"/>
    <n v="1048"/>
    <n v="1150"/>
    <n v="112"/>
    <n v="206"/>
    <n v="184"/>
    <n v="118"/>
    <n v="52"/>
    <n v="83"/>
    <n v="129"/>
    <n v="127"/>
    <n v="140"/>
    <n v="129"/>
    <n v="131"/>
    <n v="178"/>
    <n v="65"/>
    <n v="151"/>
    <n v="92"/>
    <n v="138"/>
    <n v="79"/>
    <n v="81"/>
  </r>
  <r>
    <s v="Dawson County"/>
    <s v=" Montana"/>
    <n v="2012"/>
    <x v="184"/>
    <n v="8547"/>
    <n v="4213"/>
    <n v="4334"/>
    <n v="589"/>
    <n v="512"/>
    <n v="623"/>
    <n v="495"/>
    <n v="376"/>
    <n v="444"/>
    <n v="461"/>
    <n v="367"/>
    <n v="564"/>
    <n v="564"/>
    <n v="589"/>
    <n v="606"/>
    <n v="598"/>
    <n v="470"/>
    <n v="333"/>
    <n v="222"/>
    <n v="393"/>
    <n v="324"/>
  </r>
  <r>
    <s v="Coffey County"/>
    <s v=" Kansas"/>
    <n v="2012"/>
    <x v="183"/>
    <n v="8553"/>
    <n v="4267"/>
    <n v="4286"/>
    <n v="453"/>
    <n v="504"/>
    <n v="684"/>
    <n v="590"/>
    <n v="342"/>
    <n v="393"/>
    <n v="444"/>
    <n v="444"/>
    <n v="581"/>
    <n v="667"/>
    <n v="701"/>
    <n v="667"/>
    <n v="555"/>
    <n v="538"/>
    <n v="273"/>
    <n v="290"/>
    <n v="188"/>
    <n v="213"/>
  </r>
  <r>
    <s v="Issaquena County"/>
    <s v=" Mississippi"/>
    <n v="2012"/>
    <x v="178"/>
    <n v="1893"/>
    <n v="930"/>
    <n v="963"/>
    <n v="115"/>
    <n v="143"/>
    <n v="153"/>
    <n v="113"/>
    <n v="37"/>
    <n v="83"/>
    <n v="100"/>
    <n v="124"/>
    <n v="92"/>
    <n v="98"/>
    <n v="130"/>
    <n v="73"/>
    <n v="174"/>
    <n v="130"/>
    <n v="106"/>
    <n v="87"/>
    <n v="60"/>
    <n v="66"/>
  </r>
  <r>
    <s v="Cowley County"/>
    <s v=" Kansas"/>
    <n v="2012"/>
    <x v="183"/>
    <n v="36259"/>
    <n v="18101"/>
    <n v="18158"/>
    <n v="2429"/>
    <n v="2320"/>
    <n v="2610"/>
    <n v="2900"/>
    <n v="2538"/>
    <n v="2103"/>
    <n v="1849"/>
    <n v="2066"/>
    <n v="2211"/>
    <n v="2501"/>
    <n v="2574"/>
    <n v="2465"/>
    <n v="1994"/>
    <n v="1776"/>
    <n v="1196"/>
    <n v="1015"/>
    <n v="870"/>
    <n v="833"/>
  </r>
  <r>
    <s v="Crawford County"/>
    <s v=" Kansas"/>
    <n v="2012"/>
    <x v="183"/>
    <n v="39133"/>
    <n v="19569"/>
    <n v="19564"/>
    <n v="2426"/>
    <n v="2700"/>
    <n v="2113"/>
    <n v="3130"/>
    <n v="5048"/>
    <n v="2934"/>
    <n v="2191"/>
    <n v="2269"/>
    <n v="1917"/>
    <n v="2347"/>
    <n v="2426"/>
    <n v="2308"/>
    <n v="1917"/>
    <n v="1487"/>
    <n v="1213"/>
    <n v="978"/>
    <n v="1017"/>
    <n v="782"/>
  </r>
  <r>
    <s v="Decatur County"/>
    <s v=" Kansas"/>
    <n v="2012"/>
    <x v="183"/>
    <n v="2939"/>
    <n v="1476"/>
    <n v="1463"/>
    <n v="144"/>
    <n v="158"/>
    <n v="146"/>
    <n v="96"/>
    <n v="61"/>
    <n v="214"/>
    <n v="114"/>
    <n v="108"/>
    <n v="161"/>
    <n v="208"/>
    <n v="252"/>
    <n v="229"/>
    <n v="246"/>
    <n v="196"/>
    <n v="126"/>
    <n v="161"/>
    <n v="158"/>
    <n v="146"/>
  </r>
  <r>
    <s v="Dickinson County"/>
    <s v=" Kansas"/>
    <n v="2012"/>
    <x v="183"/>
    <n v="19766"/>
    <n v="9743"/>
    <n v="10023"/>
    <n v="1205"/>
    <n v="1344"/>
    <n v="1462"/>
    <n v="1344"/>
    <n v="968"/>
    <n v="1027"/>
    <n v="1087"/>
    <n v="988"/>
    <n v="1344"/>
    <n v="1442"/>
    <n v="1561"/>
    <n v="1304"/>
    <n v="1106"/>
    <n v="988"/>
    <n v="711"/>
    <n v="672"/>
    <n v="513"/>
    <n v="691"/>
  </r>
  <r>
    <s v="Doniphan County"/>
    <s v=" Kansas"/>
    <n v="2012"/>
    <x v="183"/>
    <n v="7931"/>
    <n v="4018"/>
    <n v="3913"/>
    <n v="404"/>
    <n v="380"/>
    <n v="602"/>
    <n v="832"/>
    <n v="563"/>
    <n v="404"/>
    <n v="428"/>
    <n v="507"/>
    <n v="396"/>
    <n v="523"/>
    <n v="602"/>
    <n v="436"/>
    <n v="578"/>
    <n v="348"/>
    <n v="293"/>
    <n v="222"/>
    <n v="222"/>
    <n v="190"/>
  </r>
  <r>
    <s v="Douglas County"/>
    <s v=" Kansas"/>
    <n v="2012"/>
    <x v="183"/>
    <n v="111073"/>
    <n v="55492"/>
    <n v="55581"/>
    <n v="6109"/>
    <n v="5553"/>
    <n v="6109"/>
    <n v="10663"/>
    <n v="20548"/>
    <n v="9552"/>
    <n v="7441"/>
    <n v="6220"/>
    <n v="5886"/>
    <n v="6109"/>
    <n v="6109"/>
    <n v="5997"/>
    <n v="4665"/>
    <n v="3221"/>
    <n v="2110"/>
    <n v="1888"/>
    <n v="1443"/>
    <n v="1332"/>
  </r>
  <r>
    <s v="Edwards County"/>
    <s v=" Kansas"/>
    <n v="2012"/>
    <x v="183"/>
    <n v="3021"/>
    <n v="1563"/>
    <n v="1458"/>
    <n v="181"/>
    <n v="190"/>
    <n v="199"/>
    <n v="187"/>
    <n v="114"/>
    <n v="105"/>
    <n v="208"/>
    <n v="196"/>
    <n v="175"/>
    <n v="211"/>
    <n v="256"/>
    <n v="172"/>
    <n v="247"/>
    <n v="151"/>
    <n v="135"/>
    <n v="108"/>
    <n v="66"/>
    <n v="108"/>
  </r>
  <r>
    <s v="Elk County"/>
    <s v=" Kansas"/>
    <n v="2012"/>
    <x v="183"/>
    <n v="2856"/>
    <n v="1427"/>
    <n v="1429"/>
    <n v="145"/>
    <n v="157"/>
    <n v="162"/>
    <n v="191"/>
    <n v="91"/>
    <n v="119"/>
    <n v="114"/>
    <n v="134"/>
    <n v="145"/>
    <n v="208"/>
    <n v="214"/>
    <n v="214"/>
    <n v="245"/>
    <n v="205"/>
    <n v="168"/>
    <n v="102"/>
    <n v="99"/>
    <n v="137"/>
  </r>
  <r>
    <s v="Ellis County"/>
    <s v=" Kansas"/>
    <n v="2012"/>
    <x v="183"/>
    <n v="28525"/>
    <n v="14144"/>
    <n v="14381"/>
    <n v="1825"/>
    <n v="1540"/>
    <n v="1740"/>
    <n v="2253"/>
    <n v="3850"/>
    <n v="2282"/>
    <n v="1682"/>
    <n v="1369"/>
    <n v="1397"/>
    <n v="1711"/>
    <n v="1911"/>
    <n v="1797"/>
    <n v="1340"/>
    <n v="969"/>
    <n v="770"/>
    <n v="827"/>
    <n v="627"/>
    <n v="627"/>
  </r>
  <r>
    <s v="Ellsworth County"/>
    <s v=" Kansas"/>
    <n v="2012"/>
    <x v="183"/>
    <n v="6477"/>
    <n v="3623"/>
    <n v="2854"/>
    <n v="323"/>
    <n v="246"/>
    <n v="375"/>
    <n v="297"/>
    <n v="537"/>
    <n v="479"/>
    <n v="330"/>
    <n v="317"/>
    <n v="369"/>
    <n v="492"/>
    <n v="576"/>
    <n v="518"/>
    <n v="395"/>
    <n v="317"/>
    <n v="278"/>
    <n v="207"/>
    <n v="174"/>
    <n v="246"/>
  </r>
  <r>
    <s v="Finney County"/>
    <s v=" Kansas"/>
    <n v="2012"/>
    <x v="183"/>
    <n v="36608"/>
    <n v="18556"/>
    <n v="18052"/>
    <n v="3587"/>
    <n v="3258"/>
    <n v="3001"/>
    <n v="3075"/>
    <n v="2672"/>
    <n v="2489"/>
    <n v="2416"/>
    <n v="2416"/>
    <n v="2086"/>
    <n v="2635"/>
    <n v="2306"/>
    <n v="2086"/>
    <n v="1427"/>
    <n v="1098"/>
    <n v="585"/>
    <n v="658"/>
    <n v="329"/>
    <n v="402"/>
  </r>
  <r>
    <s v="Ford County"/>
    <s v=" Kansas"/>
    <n v="2012"/>
    <x v="183"/>
    <n v="33725"/>
    <n v="17314"/>
    <n v="16411"/>
    <n v="3237"/>
    <n v="2799"/>
    <n v="2799"/>
    <n v="2563"/>
    <n v="2596"/>
    <n v="2596"/>
    <n v="2327"/>
    <n v="2259"/>
    <n v="2023"/>
    <n v="2090"/>
    <n v="2023"/>
    <n v="1787"/>
    <n v="1315"/>
    <n v="876"/>
    <n v="741"/>
    <n v="607"/>
    <n v="472"/>
    <n v="607"/>
  </r>
  <r>
    <s v="Franklin County"/>
    <s v=" Kansas"/>
    <n v="2012"/>
    <x v="183"/>
    <n v="25916"/>
    <n v="12813"/>
    <n v="13103"/>
    <n v="1840"/>
    <n v="2021"/>
    <n v="1658"/>
    <n v="1865"/>
    <n v="1529"/>
    <n v="1632"/>
    <n v="1580"/>
    <n v="1321"/>
    <n v="1736"/>
    <n v="2073"/>
    <n v="2047"/>
    <n v="1840"/>
    <n v="1140"/>
    <n v="1010"/>
    <n v="984"/>
    <n v="725"/>
    <n v="492"/>
    <n v="492"/>
  </r>
  <r>
    <s v="Geary County"/>
    <s v=" Kansas"/>
    <n v="2012"/>
    <x v="183"/>
    <n v="34110"/>
    <n v="17209"/>
    <n v="16901"/>
    <n v="3717"/>
    <n v="2831"/>
    <n v="2524"/>
    <n v="2626"/>
    <n v="3411"/>
    <n v="3683"/>
    <n v="2524"/>
    <n v="2455"/>
    <n v="1671"/>
    <n v="1739"/>
    <n v="1705"/>
    <n v="1432"/>
    <n v="1193"/>
    <n v="784"/>
    <n v="613"/>
    <n v="545"/>
    <n v="306"/>
    <n v="341"/>
  </r>
  <r>
    <s v="Graham County"/>
    <s v=" Kansas"/>
    <n v="2012"/>
    <x v="183"/>
    <n v="2617"/>
    <n v="1308"/>
    <n v="1309"/>
    <n v="149"/>
    <n v="136"/>
    <n v="122"/>
    <n v="191"/>
    <n v="62"/>
    <n v="128"/>
    <n v="107"/>
    <n v="96"/>
    <n v="138"/>
    <n v="193"/>
    <n v="225"/>
    <n v="251"/>
    <n v="149"/>
    <n v="170"/>
    <n v="180"/>
    <n v="99"/>
    <n v="146"/>
    <n v="73"/>
  </r>
  <r>
    <s v="Grant County"/>
    <s v=" Kansas"/>
    <n v="2012"/>
    <x v="183"/>
    <n v="7817"/>
    <n v="3887"/>
    <n v="3930"/>
    <n v="703"/>
    <n v="891"/>
    <n v="586"/>
    <n v="422"/>
    <n v="547"/>
    <n v="461"/>
    <n v="422"/>
    <n v="531"/>
    <n v="523"/>
    <n v="609"/>
    <n v="429"/>
    <n v="453"/>
    <n v="414"/>
    <n v="343"/>
    <n v="164"/>
    <n v="203"/>
    <n v="93"/>
    <n v="15"/>
  </r>
  <r>
    <s v="Greeley County"/>
    <s v=" Kansas"/>
    <n v="2012"/>
    <x v="183"/>
    <n v="1234"/>
    <n v="594"/>
    <n v="640"/>
    <n v="44"/>
    <n v="88"/>
    <n v="78"/>
    <n v="88"/>
    <n v="29"/>
    <n v="60"/>
    <n v="34"/>
    <n v="61"/>
    <n v="44"/>
    <n v="118"/>
    <n v="124"/>
    <n v="113"/>
    <n v="51"/>
    <n v="81"/>
    <n v="46"/>
    <n v="72"/>
    <n v="51"/>
    <n v="39"/>
  </r>
  <r>
    <s v="Greenwood County"/>
    <s v=" Kansas"/>
    <n v="2012"/>
    <x v="183"/>
    <n v="6654"/>
    <n v="3245"/>
    <n v="3409"/>
    <n v="399"/>
    <n v="452"/>
    <n v="419"/>
    <n v="379"/>
    <n v="272"/>
    <n v="319"/>
    <n v="306"/>
    <n v="346"/>
    <n v="332"/>
    <n v="472"/>
    <n v="538"/>
    <n v="499"/>
    <n v="459"/>
    <n v="339"/>
    <n v="399"/>
    <n v="332"/>
    <n v="206"/>
    <n v="192"/>
  </r>
  <r>
    <s v="Hamilton County"/>
    <s v=" Kansas"/>
    <n v="2012"/>
    <x v="183"/>
    <n v="2656"/>
    <n v="1387"/>
    <n v="1269"/>
    <n v="217"/>
    <n v="199"/>
    <n v="204"/>
    <n v="201"/>
    <n v="111"/>
    <n v="201"/>
    <n v="164"/>
    <n v="146"/>
    <n v="124"/>
    <n v="239"/>
    <n v="177"/>
    <n v="183"/>
    <n v="95"/>
    <n v="98"/>
    <n v="103"/>
    <n v="58"/>
    <n v="53"/>
    <n v="74"/>
  </r>
  <r>
    <s v="Harper County"/>
    <s v=" Kansas"/>
    <n v="2012"/>
    <x v="183"/>
    <n v="5998"/>
    <n v="2994"/>
    <n v="3004"/>
    <n v="413"/>
    <n v="395"/>
    <n v="377"/>
    <n v="347"/>
    <n v="287"/>
    <n v="317"/>
    <n v="329"/>
    <n v="329"/>
    <n v="293"/>
    <n v="341"/>
    <n v="443"/>
    <n v="389"/>
    <n v="461"/>
    <n v="287"/>
    <n v="329"/>
    <n v="275"/>
    <n v="149"/>
    <n v="227"/>
  </r>
  <r>
    <s v="Harvey County"/>
    <s v=" Kansas"/>
    <n v="2012"/>
    <x v="183"/>
    <n v="34572"/>
    <n v="16792"/>
    <n v="17780"/>
    <n v="2247"/>
    <n v="2247"/>
    <n v="2696"/>
    <n v="2558"/>
    <n v="2178"/>
    <n v="1832"/>
    <n v="1901"/>
    <n v="1728"/>
    <n v="2005"/>
    <n v="2627"/>
    <n v="2385"/>
    <n v="2350"/>
    <n v="1866"/>
    <n v="1417"/>
    <n v="1175"/>
    <n v="1210"/>
    <n v="933"/>
    <n v="1210"/>
  </r>
  <r>
    <s v="Haskell County"/>
    <s v=" Kansas"/>
    <n v="2012"/>
    <x v="183"/>
    <n v="4222"/>
    <n v="2111"/>
    <n v="2111"/>
    <n v="346"/>
    <n v="341"/>
    <n v="354"/>
    <n v="350"/>
    <n v="249"/>
    <n v="227"/>
    <n v="282"/>
    <n v="350"/>
    <n v="189"/>
    <n v="236"/>
    <n v="303"/>
    <n v="274"/>
    <n v="223"/>
    <n v="135"/>
    <n v="101"/>
    <n v="109"/>
    <n v="67"/>
    <n v="80"/>
  </r>
  <r>
    <s v="Hodgeman County"/>
    <s v=" Kansas"/>
    <n v="2012"/>
    <x v="183"/>
    <n v="1949"/>
    <n v="980"/>
    <n v="969"/>
    <n v="118"/>
    <n v="124"/>
    <n v="126"/>
    <n v="152"/>
    <n v="58"/>
    <n v="85"/>
    <n v="74"/>
    <n v="85"/>
    <n v="97"/>
    <n v="153"/>
    <n v="210"/>
    <n v="99"/>
    <n v="122"/>
    <n v="148"/>
    <n v="93"/>
    <n v="60"/>
    <n v="72"/>
    <n v="64"/>
  </r>
  <r>
    <s v="Jackson County"/>
    <s v=" Kansas"/>
    <n v="2012"/>
    <x v="183"/>
    <n v="13401"/>
    <n v="6724"/>
    <n v="6677"/>
    <n v="857"/>
    <n v="964"/>
    <n v="1085"/>
    <n v="884"/>
    <n v="670"/>
    <n v="643"/>
    <n v="656"/>
    <n v="750"/>
    <n v="964"/>
    <n v="1072"/>
    <n v="978"/>
    <n v="964"/>
    <n v="817"/>
    <n v="696"/>
    <n v="455"/>
    <n v="415"/>
    <n v="241"/>
    <n v="281"/>
  </r>
  <r>
    <s v="Jefferson County"/>
    <s v=" Kansas"/>
    <n v="2012"/>
    <x v="183"/>
    <n v="19036"/>
    <n v="9710"/>
    <n v="9326"/>
    <n v="1142"/>
    <n v="1199"/>
    <n v="1408"/>
    <n v="1370"/>
    <n v="761"/>
    <n v="894"/>
    <n v="970"/>
    <n v="989"/>
    <n v="1370"/>
    <n v="1656"/>
    <n v="1618"/>
    <n v="1446"/>
    <n v="1275"/>
    <n v="970"/>
    <n v="723"/>
    <n v="475"/>
    <n v="342"/>
    <n v="456"/>
  </r>
  <r>
    <s v="Jewell County"/>
    <s v=" Kansas"/>
    <n v="2012"/>
    <x v="183"/>
    <n v="3085"/>
    <n v="1560"/>
    <n v="1525"/>
    <n v="144"/>
    <n v="178"/>
    <n v="135"/>
    <n v="132"/>
    <n v="144"/>
    <n v="126"/>
    <n v="114"/>
    <n v="126"/>
    <n v="144"/>
    <n v="215"/>
    <n v="249"/>
    <n v="246"/>
    <n v="277"/>
    <n v="246"/>
    <n v="154"/>
    <n v="197"/>
    <n v="132"/>
    <n v="117"/>
  </r>
  <r>
    <s v="Johnson County"/>
    <s v=" Kansas"/>
    <n v="2012"/>
    <x v="183"/>
    <n v="546046"/>
    <n v="266675"/>
    <n v="279371"/>
    <n v="38769"/>
    <n v="40953"/>
    <n v="39861"/>
    <n v="34946"/>
    <n v="28394"/>
    <n v="39861"/>
    <n v="39861"/>
    <n v="38769"/>
    <n v="39861"/>
    <n v="41499"/>
    <n v="39861"/>
    <n v="35492"/>
    <n v="28394"/>
    <n v="18565"/>
    <n v="13105"/>
    <n v="9828"/>
    <n v="8736"/>
    <n v="9828"/>
  </r>
  <r>
    <s v="Kearny County"/>
    <s v=" Kansas"/>
    <n v="2012"/>
    <x v="183"/>
    <n v="3952"/>
    <n v="2072"/>
    <n v="1880"/>
    <n v="312"/>
    <n v="292"/>
    <n v="383"/>
    <n v="292"/>
    <n v="185"/>
    <n v="280"/>
    <n v="165"/>
    <n v="328"/>
    <n v="217"/>
    <n v="268"/>
    <n v="252"/>
    <n v="320"/>
    <n v="142"/>
    <n v="130"/>
    <n v="130"/>
    <n v="79"/>
    <n v="55"/>
    <n v="114"/>
  </r>
  <r>
    <s v="Kingman County"/>
    <s v=" Kansas"/>
    <n v="2012"/>
    <x v="183"/>
    <n v="7876"/>
    <n v="3938"/>
    <n v="3938"/>
    <n v="456"/>
    <n v="535"/>
    <n v="551"/>
    <n v="519"/>
    <n v="346"/>
    <n v="362"/>
    <n v="393"/>
    <n v="441"/>
    <n v="362"/>
    <n v="582"/>
    <n v="677"/>
    <n v="472"/>
    <n v="543"/>
    <n v="464"/>
    <n v="307"/>
    <n v="354"/>
    <n v="220"/>
    <n v="291"/>
  </r>
  <r>
    <s v="Labette County"/>
    <s v=" Kansas"/>
    <n v="2012"/>
    <x v="183"/>
    <n v="21574"/>
    <n v="10729"/>
    <n v="10845"/>
    <n v="1423"/>
    <n v="1402"/>
    <n v="1467"/>
    <n v="1574"/>
    <n v="1380"/>
    <n v="1186"/>
    <n v="1143"/>
    <n v="1143"/>
    <n v="1359"/>
    <n v="1553"/>
    <n v="1596"/>
    <n v="1445"/>
    <n v="1359"/>
    <n v="1121"/>
    <n v="711"/>
    <n v="755"/>
    <n v="474"/>
    <n v="517"/>
  </r>
  <r>
    <s v="Lane County"/>
    <s v=" Kansas"/>
    <n v="2012"/>
    <x v="183"/>
    <n v="1666"/>
    <n v="789"/>
    <n v="877"/>
    <n v="103"/>
    <n v="128"/>
    <n v="98"/>
    <n v="64"/>
    <n v="88"/>
    <n v="81"/>
    <n v="59"/>
    <n v="93"/>
    <n v="104"/>
    <n v="108"/>
    <n v="99"/>
    <n v="146"/>
    <n v="109"/>
    <n v="89"/>
    <n v="64"/>
    <n v="99"/>
    <n v="48"/>
    <n v="69"/>
  </r>
  <r>
    <s v="Leavenworth County"/>
    <s v=" Kansas"/>
    <n v="2012"/>
    <x v="183"/>
    <n v="76286"/>
    <n v="40569"/>
    <n v="35717"/>
    <n v="5034"/>
    <n v="5034"/>
    <n v="5645"/>
    <n v="4882"/>
    <n v="4348"/>
    <n v="4882"/>
    <n v="5492"/>
    <n v="5874"/>
    <n v="5492"/>
    <n v="5874"/>
    <n v="5950"/>
    <n v="5034"/>
    <n v="4119"/>
    <n v="3051"/>
    <n v="1830"/>
    <n v="1220"/>
    <n v="1220"/>
    <n v="1220"/>
  </r>
  <r>
    <s v="Linn County"/>
    <s v=" Kansas"/>
    <n v="2012"/>
    <x v="183"/>
    <n v="9613"/>
    <n v="4769"/>
    <n v="4844"/>
    <n v="615"/>
    <n v="624"/>
    <n v="624"/>
    <n v="576"/>
    <n v="394"/>
    <n v="442"/>
    <n v="528"/>
    <n v="499"/>
    <n v="615"/>
    <n v="711"/>
    <n v="711"/>
    <n v="663"/>
    <n v="749"/>
    <n v="682"/>
    <n v="374"/>
    <n v="298"/>
    <n v="269"/>
    <n v="249"/>
  </r>
  <r>
    <s v="Logan County"/>
    <s v=" Kansas"/>
    <n v="2012"/>
    <x v="183"/>
    <n v="2766"/>
    <n v="1374"/>
    <n v="1392"/>
    <n v="171"/>
    <n v="168"/>
    <n v="182"/>
    <n v="165"/>
    <n v="121"/>
    <n v="124"/>
    <n v="199"/>
    <n v="74"/>
    <n v="204"/>
    <n v="179"/>
    <n v="235"/>
    <n v="204"/>
    <n v="157"/>
    <n v="165"/>
    <n v="91"/>
    <n v="88"/>
    <n v="94"/>
    <n v="132"/>
  </r>
  <r>
    <s v="Lyon County"/>
    <s v=" Kansas"/>
    <n v="2012"/>
    <x v="183"/>
    <n v="34103"/>
    <n v="16612"/>
    <n v="17491"/>
    <n v="2387"/>
    <n v="2353"/>
    <n v="1977"/>
    <n v="2694"/>
    <n v="4433"/>
    <n v="2250"/>
    <n v="1943"/>
    <n v="1671"/>
    <n v="2046"/>
    <n v="2284"/>
    <n v="2080"/>
    <n v="1875"/>
    <n v="1943"/>
    <n v="1057"/>
    <n v="988"/>
    <n v="682"/>
    <n v="579"/>
    <n v="818"/>
  </r>
  <r>
    <s v="McPherson County"/>
    <s v=" Kansas"/>
    <n v="2012"/>
    <x v="183"/>
    <n v="29208"/>
    <n v="14402"/>
    <n v="14806"/>
    <n v="1723"/>
    <n v="1781"/>
    <n v="2132"/>
    <n v="1986"/>
    <n v="1694"/>
    <n v="1548"/>
    <n v="1489"/>
    <n v="1664"/>
    <n v="1577"/>
    <n v="2073"/>
    <n v="2278"/>
    <n v="2073"/>
    <n v="1781"/>
    <n v="1343"/>
    <n v="1080"/>
    <n v="905"/>
    <n v="847"/>
    <n v="1168"/>
  </r>
  <r>
    <s v="Marion County"/>
    <s v=" Kansas"/>
    <n v="2012"/>
    <x v="183"/>
    <n v="12565"/>
    <n v="6294"/>
    <n v="6271"/>
    <n v="678"/>
    <n v="779"/>
    <n v="866"/>
    <n v="892"/>
    <n v="804"/>
    <n v="527"/>
    <n v="590"/>
    <n v="477"/>
    <n v="779"/>
    <n v="904"/>
    <n v="980"/>
    <n v="854"/>
    <n v="791"/>
    <n v="728"/>
    <n v="527"/>
    <n v="502"/>
    <n v="389"/>
    <n v="490"/>
  </r>
  <r>
    <s v="Iron County"/>
    <s v=" Missouri"/>
    <n v="2012"/>
    <x v="169"/>
    <n v="10083"/>
    <n v="4957"/>
    <n v="5126"/>
    <n v="604"/>
    <n v="604"/>
    <n v="715"/>
    <n v="534"/>
    <n v="453"/>
    <n v="594"/>
    <n v="564"/>
    <n v="473"/>
    <n v="494"/>
    <n v="736"/>
    <n v="836"/>
    <n v="867"/>
    <n v="494"/>
    <n v="423"/>
    <n v="504"/>
    <n v="352"/>
    <n v="403"/>
    <n v="423"/>
  </r>
  <r>
    <s v="Meade County"/>
    <s v=" Kansas"/>
    <n v="2012"/>
    <x v="183"/>
    <n v="4504"/>
    <n v="2312"/>
    <n v="2192"/>
    <n v="342"/>
    <n v="306"/>
    <n v="288"/>
    <n v="333"/>
    <n v="274"/>
    <n v="238"/>
    <n v="234"/>
    <n v="234"/>
    <n v="297"/>
    <n v="337"/>
    <n v="346"/>
    <n v="328"/>
    <n v="211"/>
    <n v="144"/>
    <n v="162"/>
    <n v="153"/>
    <n v="126"/>
    <n v="148"/>
  </r>
  <r>
    <s v="Miami County"/>
    <s v=" Kansas"/>
    <n v="2012"/>
    <x v="183"/>
    <n v="32546"/>
    <n v="16107"/>
    <n v="16439"/>
    <n v="2082"/>
    <n v="2571"/>
    <n v="2571"/>
    <n v="2278"/>
    <n v="1562"/>
    <n v="1497"/>
    <n v="1822"/>
    <n v="1887"/>
    <n v="2473"/>
    <n v="2798"/>
    <n v="2733"/>
    <n v="2213"/>
    <n v="1790"/>
    <n v="1399"/>
    <n v="976"/>
    <n v="748"/>
    <n v="618"/>
    <n v="585"/>
  </r>
  <r>
    <s v="Essex County"/>
    <s v=" Vermont"/>
    <n v="2012"/>
    <x v="185"/>
    <n v="6359"/>
    <n v="3224"/>
    <n v="3135"/>
    <n v="356"/>
    <n v="375"/>
    <n v="349"/>
    <n v="362"/>
    <n v="476"/>
    <n v="317"/>
    <n v="286"/>
    <n v="349"/>
    <n v="292"/>
    <n v="438"/>
    <n v="483"/>
    <n v="445"/>
    <n v="445"/>
    <n v="311"/>
    <n v="267"/>
    <n v="343"/>
    <n v="190"/>
    <n v="248"/>
  </r>
  <r>
    <s v="Montgomery County"/>
    <s v=" Kansas"/>
    <n v="2012"/>
    <x v="183"/>
    <n v="35167"/>
    <n v="17308"/>
    <n v="17859"/>
    <n v="2356"/>
    <n v="2321"/>
    <n v="2250"/>
    <n v="2637"/>
    <n v="2215"/>
    <n v="1969"/>
    <n v="1969"/>
    <n v="1934"/>
    <n v="1934"/>
    <n v="2461"/>
    <n v="2461"/>
    <n v="2426"/>
    <n v="2039"/>
    <n v="1793"/>
    <n v="1336"/>
    <n v="1055"/>
    <n v="1090"/>
    <n v="879"/>
  </r>
  <r>
    <s v="Morris County"/>
    <s v=" Kansas"/>
    <n v="2012"/>
    <x v="183"/>
    <n v="5917"/>
    <n v="2905"/>
    <n v="3012"/>
    <n v="295"/>
    <n v="396"/>
    <n v="343"/>
    <n v="384"/>
    <n v="266"/>
    <n v="254"/>
    <n v="260"/>
    <n v="218"/>
    <n v="372"/>
    <n v="461"/>
    <n v="508"/>
    <n v="443"/>
    <n v="414"/>
    <n v="366"/>
    <n v="242"/>
    <n v="248"/>
    <n v="295"/>
    <n v="147"/>
  </r>
  <r>
    <s v="Morton County"/>
    <s v=" Kansas"/>
    <n v="2012"/>
    <x v="183"/>
    <n v="3207"/>
    <n v="1631"/>
    <n v="1576"/>
    <n v="234"/>
    <n v="195"/>
    <n v="266"/>
    <n v="198"/>
    <n v="179"/>
    <n v="153"/>
    <n v="240"/>
    <n v="144"/>
    <n v="189"/>
    <n v="262"/>
    <n v="221"/>
    <n v="189"/>
    <n v="163"/>
    <n v="118"/>
    <n v="153"/>
    <n v="128"/>
    <n v="54"/>
    <n v="109"/>
  </r>
  <r>
    <s v="Neosho County"/>
    <s v=" Kansas"/>
    <n v="2012"/>
    <x v="183"/>
    <n v="16501"/>
    <n v="8142"/>
    <n v="8359"/>
    <n v="1138"/>
    <n v="1072"/>
    <n v="1122"/>
    <n v="1270"/>
    <n v="940"/>
    <n v="907"/>
    <n v="891"/>
    <n v="858"/>
    <n v="924"/>
    <n v="1122"/>
    <n v="1237"/>
    <n v="1056"/>
    <n v="1056"/>
    <n v="726"/>
    <n v="693"/>
    <n v="396"/>
    <n v="495"/>
    <n v="561"/>
  </r>
  <r>
    <s v="Norton County"/>
    <s v=" Kansas"/>
    <n v="2012"/>
    <x v="183"/>
    <n v="5658"/>
    <n v="3117"/>
    <n v="2541"/>
    <n v="265"/>
    <n v="339"/>
    <n v="277"/>
    <n v="254"/>
    <n v="384"/>
    <n v="350"/>
    <n v="254"/>
    <n v="390"/>
    <n v="435"/>
    <n v="480"/>
    <n v="452"/>
    <n v="288"/>
    <n v="384"/>
    <n v="339"/>
    <n v="226"/>
    <n v="158"/>
    <n v="226"/>
    <n v="152"/>
  </r>
  <r>
    <s v="Osage County"/>
    <s v=" Kansas"/>
    <n v="2012"/>
    <x v="183"/>
    <n v="16300"/>
    <n v="8140"/>
    <n v="8160"/>
    <n v="978"/>
    <n v="1043"/>
    <n v="1287"/>
    <n v="1141"/>
    <n v="700"/>
    <n v="749"/>
    <n v="863"/>
    <n v="912"/>
    <n v="978"/>
    <n v="1304"/>
    <n v="1401"/>
    <n v="1238"/>
    <n v="978"/>
    <n v="766"/>
    <n v="717"/>
    <n v="537"/>
    <n v="358"/>
    <n v="358"/>
  </r>
  <r>
    <s v="Osborne County"/>
    <s v=" Kansas"/>
    <n v="2012"/>
    <x v="183"/>
    <n v="3852"/>
    <n v="1913"/>
    <n v="1939"/>
    <n v="196"/>
    <n v="181"/>
    <n v="250"/>
    <n v="223"/>
    <n v="188"/>
    <n v="184"/>
    <n v="157"/>
    <n v="161"/>
    <n v="204"/>
    <n v="281"/>
    <n v="323"/>
    <n v="265"/>
    <n v="250"/>
    <n v="227"/>
    <n v="181"/>
    <n v="188"/>
    <n v="165"/>
    <n v="215"/>
  </r>
  <r>
    <s v="Phillips County"/>
    <s v=" Kansas"/>
    <n v="2012"/>
    <x v="183"/>
    <n v="5579"/>
    <n v="2762"/>
    <n v="2817"/>
    <n v="306"/>
    <n v="351"/>
    <n v="429"/>
    <n v="306"/>
    <n v="245"/>
    <n v="239"/>
    <n v="301"/>
    <n v="256"/>
    <n v="295"/>
    <n v="396"/>
    <n v="440"/>
    <n v="446"/>
    <n v="401"/>
    <n v="290"/>
    <n v="262"/>
    <n v="234"/>
    <n v="189"/>
    <n v="178"/>
  </r>
  <r>
    <s v="Pottawatomie County"/>
    <s v=" Kansas"/>
    <n v="2012"/>
    <x v="183"/>
    <n v="21620"/>
    <n v="10727"/>
    <n v="10893"/>
    <n v="1837"/>
    <n v="1751"/>
    <n v="1664"/>
    <n v="1599"/>
    <n v="1102"/>
    <n v="1362"/>
    <n v="1426"/>
    <n v="1318"/>
    <n v="1275"/>
    <n v="1599"/>
    <n v="1556"/>
    <n v="1167"/>
    <n v="1253"/>
    <n v="799"/>
    <n v="583"/>
    <n v="410"/>
    <n v="454"/>
    <n v="410"/>
  </r>
  <r>
    <s v="Pratt County"/>
    <s v=" Kansas"/>
    <n v="2012"/>
    <x v="183"/>
    <n v="9670"/>
    <n v="4821"/>
    <n v="4849"/>
    <n v="676"/>
    <n v="522"/>
    <n v="609"/>
    <n v="725"/>
    <n v="705"/>
    <n v="609"/>
    <n v="531"/>
    <n v="386"/>
    <n v="493"/>
    <n v="638"/>
    <n v="725"/>
    <n v="734"/>
    <n v="512"/>
    <n v="415"/>
    <n v="396"/>
    <n v="338"/>
    <n v="299"/>
    <n v="328"/>
  </r>
  <r>
    <s v="Rawlins County"/>
    <s v=" Kansas"/>
    <n v="2012"/>
    <x v="183"/>
    <n v="2555"/>
    <n v="1274"/>
    <n v="1281"/>
    <n v="140"/>
    <n v="125"/>
    <n v="107"/>
    <n v="137"/>
    <n v="114"/>
    <n v="125"/>
    <n v="99"/>
    <n v="86"/>
    <n v="120"/>
    <n v="178"/>
    <n v="209"/>
    <n v="240"/>
    <n v="183"/>
    <n v="173"/>
    <n v="137"/>
    <n v="153"/>
    <n v="109"/>
    <n v="107"/>
  </r>
  <r>
    <s v="Reno County"/>
    <s v=" Kansas"/>
    <n v="2012"/>
    <x v="183"/>
    <n v="64346"/>
    <n v="32160"/>
    <n v="32186"/>
    <n v="4182"/>
    <n v="4246"/>
    <n v="4311"/>
    <n v="4311"/>
    <n v="4118"/>
    <n v="3925"/>
    <n v="3474"/>
    <n v="3667"/>
    <n v="3796"/>
    <n v="4439"/>
    <n v="4697"/>
    <n v="4375"/>
    <n v="3860"/>
    <n v="2959"/>
    <n v="2187"/>
    <n v="2187"/>
    <n v="1866"/>
    <n v="1672"/>
  </r>
  <r>
    <s v="Republic County"/>
    <s v=" Kansas"/>
    <n v="2012"/>
    <x v="183"/>
    <n v="4965"/>
    <n v="2426"/>
    <n v="2539"/>
    <n v="248"/>
    <n v="213"/>
    <n v="317"/>
    <n v="268"/>
    <n v="178"/>
    <n v="208"/>
    <n v="178"/>
    <n v="158"/>
    <n v="292"/>
    <n v="357"/>
    <n v="422"/>
    <n v="451"/>
    <n v="322"/>
    <n v="292"/>
    <n v="268"/>
    <n v="273"/>
    <n v="248"/>
    <n v="263"/>
  </r>
  <r>
    <s v="Rice County"/>
    <s v=" Kansas"/>
    <n v="2012"/>
    <x v="183"/>
    <n v="10077"/>
    <n v="4857"/>
    <n v="5220"/>
    <n v="655"/>
    <n v="554"/>
    <n v="796"/>
    <n v="715"/>
    <n v="775"/>
    <n v="594"/>
    <n v="503"/>
    <n v="524"/>
    <n v="503"/>
    <n v="644"/>
    <n v="765"/>
    <n v="634"/>
    <n v="594"/>
    <n v="453"/>
    <n v="473"/>
    <n v="393"/>
    <n v="211"/>
    <n v="262"/>
  </r>
  <r>
    <s v="Riley County"/>
    <s v=" Kansas"/>
    <n v="2012"/>
    <x v="183"/>
    <n v="71927"/>
    <n v="37554"/>
    <n v="34373"/>
    <n v="4819"/>
    <n v="3955"/>
    <n v="2661"/>
    <n v="8055"/>
    <n v="17837"/>
    <n v="8055"/>
    <n v="4675"/>
    <n v="3164"/>
    <n v="2805"/>
    <n v="2805"/>
    <n v="2949"/>
    <n v="2733"/>
    <n v="2157"/>
    <n v="1510"/>
    <n v="1078"/>
    <n v="863"/>
    <n v="863"/>
    <n v="863"/>
  </r>
  <r>
    <s v="Carlisle County"/>
    <s v=" Kentucky"/>
    <n v="2012"/>
    <x v="186"/>
    <n v="5205"/>
    <n v="2591"/>
    <n v="2614"/>
    <n v="307"/>
    <n v="301"/>
    <n v="359"/>
    <n v="327"/>
    <n v="234"/>
    <n v="291"/>
    <n v="244"/>
    <n v="255"/>
    <n v="312"/>
    <n v="359"/>
    <n v="463"/>
    <n v="379"/>
    <n v="322"/>
    <n v="255"/>
    <n v="229"/>
    <n v="197"/>
    <n v="161"/>
    <n v="197"/>
  </r>
  <r>
    <s v="Rush County"/>
    <s v=" Kansas"/>
    <n v="2012"/>
    <x v="183"/>
    <n v="3262"/>
    <n v="1634"/>
    <n v="1628"/>
    <n v="169"/>
    <n v="185"/>
    <n v="150"/>
    <n v="182"/>
    <n v="133"/>
    <n v="143"/>
    <n v="179"/>
    <n v="150"/>
    <n v="172"/>
    <n v="228"/>
    <n v="257"/>
    <n v="283"/>
    <n v="254"/>
    <n v="153"/>
    <n v="130"/>
    <n v="140"/>
    <n v="159"/>
    <n v="182"/>
  </r>
  <r>
    <s v="Saline County"/>
    <s v=" Kansas"/>
    <n v="2012"/>
    <x v="183"/>
    <n v="55493"/>
    <n v="27479"/>
    <n v="28014"/>
    <n v="3995"/>
    <n v="3884"/>
    <n v="3607"/>
    <n v="4050"/>
    <n v="3496"/>
    <n v="3662"/>
    <n v="3274"/>
    <n v="2885"/>
    <n v="3829"/>
    <n v="3940"/>
    <n v="4050"/>
    <n v="3662"/>
    <n v="2941"/>
    <n v="2663"/>
    <n v="1553"/>
    <n v="1498"/>
    <n v="1220"/>
    <n v="1276"/>
  </r>
  <r>
    <s v="Scott County"/>
    <s v=" Kansas"/>
    <n v="2012"/>
    <x v="183"/>
    <n v="4872"/>
    <n v="2271"/>
    <n v="2601"/>
    <n v="350"/>
    <n v="253"/>
    <n v="375"/>
    <n v="214"/>
    <n v="243"/>
    <n v="175"/>
    <n v="214"/>
    <n v="384"/>
    <n v="292"/>
    <n v="394"/>
    <n v="423"/>
    <n v="409"/>
    <n v="292"/>
    <n v="190"/>
    <n v="267"/>
    <n v="63"/>
    <n v="170"/>
    <n v="155"/>
  </r>
  <r>
    <s v="Sedgwick County"/>
    <s v=" Kansas"/>
    <n v="2012"/>
    <x v="183"/>
    <n v="497062"/>
    <n v="245595"/>
    <n v="251467"/>
    <n v="38770"/>
    <n v="38273"/>
    <n v="35788"/>
    <n v="34794"/>
    <n v="34794"/>
    <n v="37279"/>
    <n v="32806"/>
    <n v="31314"/>
    <n v="30320"/>
    <n v="34297"/>
    <n v="35788"/>
    <n v="31314"/>
    <n v="24356"/>
    <n v="17397"/>
    <n v="12426"/>
    <n v="11432"/>
    <n v="8450"/>
    <n v="8450"/>
  </r>
  <r>
    <s v="Seward County"/>
    <s v=" Kansas"/>
    <n v="2012"/>
    <x v="183"/>
    <n v="23013"/>
    <n v="11762"/>
    <n v="11251"/>
    <n v="2485"/>
    <n v="1956"/>
    <n v="1887"/>
    <n v="1910"/>
    <n v="1910"/>
    <n v="1679"/>
    <n v="1587"/>
    <n v="1887"/>
    <n v="1104"/>
    <n v="1380"/>
    <n v="1334"/>
    <n v="1196"/>
    <n v="782"/>
    <n v="529"/>
    <n v="437"/>
    <n v="322"/>
    <n v="414"/>
    <n v="276"/>
  </r>
  <r>
    <s v="Shawnee County"/>
    <s v=" Kansas"/>
    <n v="2012"/>
    <x v="183"/>
    <n v="177688"/>
    <n v="86093"/>
    <n v="91595"/>
    <n v="12260"/>
    <n v="12082"/>
    <n v="12082"/>
    <n v="11727"/>
    <n v="11016"/>
    <n v="12082"/>
    <n v="11016"/>
    <n v="9772"/>
    <n v="11372"/>
    <n v="12260"/>
    <n v="13148"/>
    <n v="12615"/>
    <n v="10483"/>
    <n v="7640"/>
    <n v="5686"/>
    <n v="4797"/>
    <n v="4086"/>
    <n v="3553"/>
  </r>
  <r>
    <s v="Sheridan County"/>
    <s v=" Kansas"/>
    <n v="2012"/>
    <x v="183"/>
    <n v="2562"/>
    <n v="1305"/>
    <n v="1257"/>
    <n v="163"/>
    <n v="189"/>
    <n v="156"/>
    <n v="140"/>
    <n v="140"/>
    <n v="79"/>
    <n v="89"/>
    <n v="128"/>
    <n v="133"/>
    <n v="197"/>
    <n v="220"/>
    <n v="187"/>
    <n v="166"/>
    <n v="158"/>
    <n v="87"/>
    <n v="89"/>
    <n v="84"/>
    <n v="151"/>
  </r>
  <r>
    <s v="Sherman County"/>
    <s v=" Kansas"/>
    <n v="2012"/>
    <x v="183"/>
    <n v="6036"/>
    <n v="3037"/>
    <n v="2999"/>
    <n v="452"/>
    <n v="344"/>
    <n v="331"/>
    <n v="362"/>
    <n v="277"/>
    <n v="519"/>
    <n v="398"/>
    <n v="277"/>
    <n v="344"/>
    <n v="374"/>
    <n v="464"/>
    <n v="464"/>
    <n v="295"/>
    <n v="319"/>
    <n v="259"/>
    <n v="289"/>
    <n v="144"/>
    <n v="114"/>
  </r>
  <r>
    <s v="Smith County"/>
    <s v=" Kansas"/>
    <n v="2012"/>
    <x v="183"/>
    <n v="3835"/>
    <n v="1896"/>
    <n v="1939"/>
    <n v="191"/>
    <n v="199"/>
    <n v="191"/>
    <n v="180"/>
    <n v="107"/>
    <n v="214"/>
    <n v="149"/>
    <n v="153"/>
    <n v="191"/>
    <n v="299"/>
    <n v="333"/>
    <n v="264"/>
    <n v="306"/>
    <n v="218"/>
    <n v="214"/>
    <n v="214"/>
    <n v="184"/>
    <n v="218"/>
  </r>
  <r>
    <s v="Stafford County"/>
    <s v=" Kansas"/>
    <n v="2012"/>
    <x v="183"/>
    <n v="4398"/>
    <n v="2189"/>
    <n v="2209"/>
    <n v="255"/>
    <n v="325"/>
    <n v="259"/>
    <n v="277"/>
    <n v="206"/>
    <n v="197"/>
    <n v="189"/>
    <n v="158"/>
    <n v="285"/>
    <n v="360"/>
    <n v="378"/>
    <n v="356"/>
    <n v="211"/>
    <n v="246"/>
    <n v="197"/>
    <n v="158"/>
    <n v="162"/>
    <n v="167"/>
  </r>
  <r>
    <s v="Stanton County"/>
    <s v=" Kansas"/>
    <n v="2012"/>
    <x v="183"/>
    <n v="2200"/>
    <n v="1115"/>
    <n v="1085"/>
    <n v="193"/>
    <n v="140"/>
    <n v="211"/>
    <n v="154"/>
    <n v="149"/>
    <n v="132"/>
    <n v="110"/>
    <n v="103"/>
    <n v="233"/>
    <n v="101"/>
    <n v="110"/>
    <n v="92"/>
    <n v="140"/>
    <n v="72"/>
    <n v="70"/>
    <n v="103"/>
    <n v="41"/>
    <n v="41"/>
  </r>
  <r>
    <s v="Stevens County"/>
    <s v=" Kansas"/>
    <n v="2012"/>
    <x v="183"/>
    <n v="5633"/>
    <n v="2767"/>
    <n v="2866"/>
    <n v="456"/>
    <n v="506"/>
    <n v="467"/>
    <n v="366"/>
    <n v="174"/>
    <n v="439"/>
    <n v="428"/>
    <n v="321"/>
    <n v="343"/>
    <n v="445"/>
    <n v="383"/>
    <n v="292"/>
    <n v="264"/>
    <n v="180"/>
    <n v="185"/>
    <n v="168"/>
    <n v="95"/>
    <n v="112"/>
  </r>
  <r>
    <s v="Sumner County"/>
    <s v=" Kansas"/>
    <n v="2012"/>
    <x v="183"/>
    <n v="24000"/>
    <n v="11989"/>
    <n v="12011"/>
    <n v="1560"/>
    <n v="1584"/>
    <n v="1872"/>
    <n v="1824"/>
    <n v="1272"/>
    <n v="1272"/>
    <n v="1296"/>
    <n v="1320"/>
    <n v="1320"/>
    <n v="1776"/>
    <n v="2016"/>
    <n v="1824"/>
    <n v="1392"/>
    <n v="1104"/>
    <n v="720"/>
    <n v="696"/>
    <n v="480"/>
    <n v="696"/>
  </r>
  <r>
    <s v="Trego County"/>
    <s v=" Kansas"/>
    <n v="2012"/>
    <x v="183"/>
    <n v="2977"/>
    <n v="1489"/>
    <n v="1488"/>
    <n v="136"/>
    <n v="163"/>
    <n v="273"/>
    <n v="154"/>
    <n v="151"/>
    <n v="83"/>
    <n v="125"/>
    <n v="125"/>
    <n v="214"/>
    <n v="258"/>
    <n v="256"/>
    <n v="181"/>
    <n v="181"/>
    <n v="142"/>
    <n v="166"/>
    <n v="130"/>
    <n v="80"/>
    <n v="154"/>
  </r>
  <r>
    <s v="Wallace County"/>
    <s v=" Kansas"/>
    <n v="2012"/>
    <x v="183"/>
    <n v="1508"/>
    <n v="750"/>
    <n v="758"/>
    <n v="99"/>
    <n v="105"/>
    <n v="107"/>
    <n v="99"/>
    <n v="40"/>
    <n v="101"/>
    <n v="57"/>
    <n v="76"/>
    <n v="61"/>
    <n v="125"/>
    <n v="126"/>
    <n v="129"/>
    <n v="87"/>
    <n v="40"/>
    <n v="75"/>
    <n v="72"/>
    <n v="49"/>
    <n v="48"/>
  </r>
  <r>
    <s v="Washington County"/>
    <s v=" Kansas"/>
    <n v="2012"/>
    <x v="183"/>
    <n v="5806"/>
    <n v="2954"/>
    <n v="2852"/>
    <n v="342"/>
    <n v="290"/>
    <n v="412"/>
    <n v="371"/>
    <n v="226"/>
    <n v="313"/>
    <n v="272"/>
    <n v="249"/>
    <n v="354"/>
    <n v="418"/>
    <n v="447"/>
    <n v="400"/>
    <n v="365"/>
    <n v="325"/>
    <n v="296"/>
    <n v="209"/>
    <n v="243"/>
    <n v="272"/>
  </r>
  <r>
    <s v="Wichita County"/>
    <s v=" Kansas"/>
    <n v="2012"/>
    <x v="183"/>
    <n v="2239"/>
    <n v="1241"/>
    <n v="998"/>
    <n v="188"/>
    <n v="197"/>
    <n v="170"/>
    <n v="134"/>
    <n v="40"/>
    <n v="123"/>
    <n v="205"/>
    <n v="109"/>
    <n v="105"/>
    <n v="111"/>
    <n v="170"/>
    <n v="205"/>
    <n v="98"/>
    <n v="76"/>
    <n v="47"/>
    <n v="132"/>
    <n v="73"/>
    <n v="49"/>
  </r>
  <r>
    <s v="Wilson County"/>
    <s v=" Kansas"/>
    <n v="2012"/>
    <x v="183"/>
    <n v="9368"/>
    <n v="4634"/>
    <n v="4734"/>
    <n v="618"/>
    <n v="608"/>
    <n v="618"/>
    <n v="599"/>
    <n v="477"/>
    <n v="459"/>
    <n v="487"/>
    <n v="384"/>
    <n v="608"/>
    <n v="637"/>
    <n v="758"/>
    <n v="702"/>
    <n v="599"/>
    <n v="533"/>
    <n v="402"/>
    <n v="252"/>
    <n v="355"/>
    <n v="252"/>
  </r>
  <r>
    <s v="Wyandotte County"/>
    <s v=" Kansas"/>
    <n v="2012"/>
    <x v="183"/>
    <n v="157274"/>
    <n v="77538"/>
    <n v="79736"/>
    <n v="13682"/>
    <n v="12896"/>
    <n v="11166"/>
    <n v="11009"/>
    <n v="10851"/>
    <n v="12267"/>
    <n v="11323"/>
    <n v="9593"/>
    <n v="10065"/>
    <n v="10537"/>
    <n v="10694"/>
    <n v="8492"/>
    <n v="7863"/>
    <n v="4718"/>
    <n v="4403"/>
    <n v="2673"/>
    <n v="2516"/>
    <n v="2516"/>
  </r>
  <r>
    <s v="Adair County"/>
    <s v=" Kentucky"/>
    <n v="2012"/>
    <x v="186"/>
    <n v="18651"/>
    <n v="9259"/>
    <n v="9392"/>
    <n v="1063"/>
    <n v="1119"/>
    <n v="1268"/>
    <n v="1529"/>
    <n v="1286"/>
    <n v="1100"/>
    <n v="988"/>
    <n v="1063"/>
    <n v="1212"/>
    <n v="1324"/>
    <n v="1286"/>
    <n v="1249"/>
    <n v="1193"/>
    <n v="951"/>
    <n v="764"/>
    <n v="540"/>
    <n v="428"/>
    <n v="298"/>
  </r>
  <r>
    <s v="Allen County"/>
    <s v=" Kentucky"/>
    <n v="2012"/>
    <x v="186"/>
    <n v="20007"/>
    <n v="9773"/>
    <n v="10234"/>
    <n v="1300"/>
    <n v="1100"/>
    <n v="1560"/>
    <n v="1360"/>
    <n v="1260"/>
    <n v="1220"/>
    <n v="1160"/>
    <n v="1240"/>
    <n v="1460"/>
    <n v="1480"/>
    <n v="1400"/>
    <n v="1240"/>
    <n v="1280"/>
    <n v="940"/>
    <n v="840"/>
    <n v="500"/>
    <n v="320"/>
    <n v="360"/>
  </r>
  <r>
    <s v="Anderson County"/>
    <s v=" Kentucky"/>
    <n v="2012"/>
    <x v="186"/>
    <n v="21442"/>
    <n v="10402"/>
    <n v="11040"/>
    <n v="1393"/>
    <n v="1350"/>
    <n v="1608"/>
    <n v="1458"/>
    <n v="1157"/>
    <n v="1157"/>
    <n v="1500"/>
    <n v="1500"/>
    <n v="1651"/>
    <n v="1758"/>
    <n v="1543"/>
    <n v="1436"/>
    <n v="1222"/>
    <n v="900"/>
    <n v="686"/>
    <n v="471"/>
    <n v="364"/>
    <n v="257"/>
  </r>
  <r>
    <s v="Ballard County"/>
    <s v=" Kentucky"/>
    <n v="2012"/>
    <x v="186"/>
    <n v="8268"/>
    <n v="4060"/>
    <n v="4208"/>
    <n v="454"/>
    <n v="553"/>
    <n v="454"/>
    <n v="529"/>
    <n v="405"/>
    <n v="421"/>
    <n v="471"/>
    <n v="620"/>
    <n v="520"/>
    <n v="570"/>
    <n v="661"/>
    <n v="669"/>
    <n v="471"/>
    <n v="454"/>
    <n v="355"/>
    <n v="256"/>
    <n v="181"/>
    <n v="206"/>
  </r>
  <r>
    <s v="Barren County"/>
    <s v=" Kentucky"/>
    <n v="2012"/>
    <x v="186"/>
    <n v="42229"/>
    <n v="20390"/>
    <n v="21839"/>
    <n v="2618"/>
    <n v="2744"/>
    <n v="2998"/>
    <n v="2744"/>
    <n v="2280"/>
    <n v="2575"/>
    <n v="2407"/>
    <n v="2744"/>
    <n v="2871"/>
    <n v="3209"/>
    <n v="3167"/>
    <n v="2744"/>
    <n v="2491"/>
    <n v="1858"/>
    <n v="1646"/>
    <n v="1182"/>
    <n v="844"/>
    <n v="1055"/>
  </r>
  <r>
    <s v="Bath County"/>
    <s v=" Kentucky"/>
    <n v="2012"/>
    <x v="186"/>
    <n v="11665"/>
    <n v="5790"/>
    <n v="5875"/>
    <n v="828"/>
    <n v="723"/>
    <n v="886"/>
    <n v="758"/>
    <n v="583"/>
    <n v="618"/>
    <n v="723"/>
    <n v="641"/>
    <n v="933"/>
    <n v="851"/>
    <n v="839"/>
    <n v="863"/>
    <n v="699"/>
    <n v="408"/>
    <n v="606"/>
    <n v="314"/>
    <n v="174"/>
    <n v="221"/>
  </r>
  <r>
    <s v="Bell County"/>
    <s v=" Kentucky"/>
    <n v="2012"/>
    <x v="186"/>
    <n v="28613"/>
    <n v="13808"/>
    <n v="14805"/>
    <n v="1688"/>
    <n v="1487"/>
    <n v="1945"/>
    <n v="1945"/>
    <n v="1774"/>
    <n v="1630"/>
    <n v="1745"/>
    <n v="1602"/>
    <n v="2145"/>
    <n v="2203"/>
    <n v="2088"/>
    <n v="2203"/>
    <n v="1659"/>
    <n v="1373"/>
    <n v="1287"/>
    <n v="772"/>
    <n v="429"/>
    <n v="629"/>
  </r>
  <r>
    <s v="Boone County"/>
    <s v=" Kentucky"/>
    <n v="2012"/>
    <x v="186"/>
    <n v="119406"/>
    <n v="58982"/>
    <n v="60424"/>
    <n v="8955"/>
    <n v="10268"/>
    <n v="9194"/>
    <n v="7761"/>
    <n v="6328"/>
    <n v="7403"/>
    <n v="8358"/>
    <n v="9552"/>
    <n v="9433"/>
    <n v="9194"/>
    <n v="8358"/>
    <n v="6925"/>
    <n v="6089"/>
    <n v="4298"/>
    <n v="2746"/>
    <n v="2029"/>
    <n v="1313"/>
    <n v="1194"/>
  </r>
  <r>
    <s v="Bourbon County"/>
    <s v=" Kentucky"/>
    <n v="2012"/>
    <x v="186"/>
    <n v="20004"/>
    <n v="9779"/>
    <n v="10225"/>
    <n v="1200"/>
    <n v="1080"/>
    <n v="1600"/>
    <n v="1360"/>
    <n v="1060"/>
    <n v="1020"/>
    <n v="1100"/>
    <n v="1400"/>
    <n v="1340"/>
    <n v="1620"/>
    <n v="1460"/>
    <n v="1220"/>
    <n v="1320"/>
    <n v="940"/>
    <n v="880"/>
    <n v="540"/>
    <n v="380"/>
    <n v="420"/>
  </r>
  <r>
    <s v="Boyd County"/>
    <s v=" Kentucky"/>
    <n v="2012"/>
    <x v="186"/>
    <n v="49358"/>
    <n v="24499"/>
    <n v="24859"/>
    <n v="2862"/>
    <n v="3010"/>
    <n v="2764"/>
    <n v="3010"/>
    <n v="2566"/>
    <n v="2961"/>
    <n v="3109"/>
    <n v="3109"/>
    <n v="3455"/>
    <n v="3603"/>
    <n v="3899"/>
    <n v="3504"/>
    <n v="3208"/>
    <n v="2566"/>
    <n v="1974"/>
    <n v="1628"/>
    <n v="1135"/>
    <n v="987"/>
  </r>
  <r>
    <s v="Boyle County"/>
    <s v=" Kentucky"/>
    <n v="2012"/>
    <x v="186"/>
    <n v="28445"/>
    <n v="13998"/>
    <n v="14447"/>
    <n v="1592"/>
    <n v="1848"/>
    <n v="1564"/>
    <n v="2161"/>
    <n v="2076"/>
    <n v="1365"/>
    <n v="1592"/>
    <n v="1763"/>
    <n v="1991"/>
    <n v="2133"/>
    <n v="1962"/>
    <n v="1848"/>
    <n v="1905"/>
    <n v="1393"/>
    <n v="1109"/>
    <n v="967"/>
    <n v="597"/>
    <n v="568"/>
  </r>
  <r>
    <s v="Bracken County"/>
    <s v=" Kentucky"/>
    <n v="2012"/>
    <x v="186"/>
    <n v="8488"/>
    <n v="4257"/>
    <n v="4231"/>
    <n v="594"/>
    <n v="500"/>
    <n v="670"/>
    <n v="534"/>
    <n v="551"/>
    <n v="466"/>
    <n v="475"/>
    <n v="483"/>
    <n v="704"/>
    <n v="670"/>
    <n v="636"/>
    <n v="611"/>
    <n v="432"/>
    <n v="314"/>
    <n v="364"/>
    <n v="195"/>
    <n v="203"/>
    <n v="84"/>
  </r>
  <r>
    <s v="Breckinridge County"/>
    <s v=" Kentucky"/>
    <n v="2012"/>
    <x v="186"/>
    <n v="20068"/>
    <n v="10081"/>
    <n v="9987"/>
    <n v="1224"/>
    <n v="1384"/>
    <n v="1464"/>
    <n v="1264"/>
    <n v="1003"/>
    <n v="1023"/>
    <n v="1063"/>
    <n v="1284"/>
    <n v="1163"/>
    <n v="1545"/>
    <n v="1605"/>
    <n v="1384"/>
    <n v="1485"/>
    <n v="1083"/>
    <n v="802"/>
    <n v="602"/>
    <n v="401"/>
    <n v="280"/>
  </r>
  <r>
    <s v="Bullitt County"/>
    <s v=" Kentucky"/>
    <n v="2012"/>
    <x v="186"/>
    <n v="74431"/>
    <n v="36825"/>
    <n v="37606"/>
    <n v="4540"/>
    <n v="4912"/>
    <n v="5731"/>
    <n v="5359"/>
    <n v="4093"/>
    <n v="4391"/>
    <n v="4763"/>
    <n v="5582"/>
    <n v="5656"/>
    <n v="6028"/>
    <n v="5731"/>
    <n v="5135"/>
    <n v="4093"/>
    <n v="3349"/>
    <n v="2009"/>
    <n v="1414"/>
    <n v="818"/>
    <n v="744"/>
  </r>
  <r>
    <s v="Butler County"/>
    <s v=" Kentucky"/>
    <n v="2012"/>
    <x v="186"/>
    <n v="12748"/>
    <n v="6401"/>
    <n v="6347"/>
    <n v="764"/>
    <n v="905"/>
    <n v="815"/>
    <n v="866"/>
    <n v="650"/>
    <n v="777"/>
    <n v="777"/>
    <n v="739"/>
    <n v="866"/>
    <n v="1007"/>
    <n v="930"/>
    <n v="956"/>
    <n v="662"/>
    <n v="586"/>
    <n v="586"/>
    <n v="305"/>
    <n v="267"/>
    <n v="267"/>
  </r>
  <r>
    <s v="Calloway County"/>
    <s v=" Kentucky"/>
    <n v="2012"/>
    <x v="186"/>
    <n v="37198"/>
    <n v="17619"/>
    <n v="19579"/>
    <n v="1971"/>
    <n v="1599"/>
    <n v="2045"/>
    <n v="3459"/>
    <n v="5728"/>
    <n v="2380"/>
    <n v="1897"/>
    <n v="1971"/>
    <n v="1859"/>
    <n v="2269"/>
    <n v="2194"/>
    <n v="2194"/>
    <n v="2008"/>
    <n v="1859"/>
    <n v="1376"/>
    <n v="929"/>
    <n v="669"/>
    <n v="781"/>
  </r>
  <r>
    <s v="Campbell County"/>
    <s v=" Kentucky"/>
    <n v="2012"/>
    <x v="186"/>
    <n v="90119"/>
    <n v="44184"/>
    <n v="45935"/>
    <n v="5677"/>
    <n v="5587"/>
    <n v="5767"/>
    <n v="6578"/>
    <n v="7029"/>
    <n v="6488"/>
    <n v="5857"/>
    <n v="5587"/>
    <n v="5677"/>
    <n v="6668"/>
    <n v="6758"/>
    <n v="6037"/>
    <n v="4686"/>
    <n v="3784"/>
    <n v="2523"/>
    <n v="2162"/>
    <n v="1712"/>
    <n v="1532"/>
  </r>
  <r>
    <s v="Carroll County"/>
    <s v=" Kentucky"/>
    <n v="2012"/>
    <x v="186"/>
    <n v="10851"/>
    <n v="5551"/>
    <n v="5300"/>
    <n v="824"/>
    <n v="651"/>
    <n v="770"/>
    <n v="770"/>
    <n v="683"/>
    <n v="781"/>
    <n v="672"/>
    <n v="770"/>
    <n v="607"/>
    <n v="802"/>
    <n v="813"/>
    <n v="488"/>
    <n v="781"/>
    <n v="488"/>
    <n v="303"/>
    <n v="292"/>
    <n v="97"/>
    <n v="249"/>
  </r>
  <r>
    <s v="Carter County"/>
    <s v=" Kentucky"/>
    <n v="2012"/>
    <x v="186"/>
    <n v="27594"/>
    <n v="13781"/>
    <n v="13813"/>
    <n v="1683"/>
    <n v="1710"/>
    <n v="1793"/>
    <n v="2069"/>
    <n v="1766"/>
    <n v="1600"/>
    <n v="1628"/>
    <n v="1738"/>
    <n v="1848"/>
    <n v="1931"/>
    <n v="1986"/>
    <n v="1545"/>
    <n v="2124"/>
    <n v="1407"/>
    <n v="1103"/>
    <n v="662"/>
    <n v="551"/>
    <n v="469"/>
  </r>
  <r>
    <s v="Casey County"/>
    <s v=" Kentucky"/>
    <n v="2012"/>
    <x v="186"/>
    <n v="15984"/>
    <n v="7881"/>
    <n v="8103"/>
    <n v="1054"/>
    <n v="1118"/>
    <n v="1022"/>
    <n v="1006"/>
    <n v="863"/>
    <n v="927"/>
    <n v="911"/>
    <n v="879"/>
    <n v="1134"/>
    <n v="1070"/>
    <n v="1102"/>
    <n v="1118"/>
    <n v="1134"/>
    <n v="799"/>
    <n v="719"/>
    <n v="495"/>
    <n v="351"/>
    <n v="271"/>
  </r>
  <r>
    <s v="Christian County"/>
    <s v=" Kentucky"/>
    <n v="2012"/>
    <x v="186"/>
    <n v="73722"/>
    <n v="37795"/>
    <n v="35927"/>
    <n v="7077"/>
    <n v="5824"/>
    <n v="5307"/>
    <n v="4865"/>
    <n v="8330"/>
    <n v="6856"/>
    <n v="5307"/>
    <n v="4570"/>
    <n v="3759"/>
    <n v="3980"/>
    <n v="3759"/>
    <n v="3686"/>
    <n v="2875"/>
    <n v="2211"/>
    <n v="1916"/>
    <n v="1548"/>
    <n v="884"/>
    <n v="1032"/>
  </r>
  <r>
    <s v="Clark County"/>
    <s v=" Kentucky"/>
    <n v="2012"/>
    <x v="186"/>
    <n v="35555"/>
    <n v="17408"/>
    <n v="18147"/>
    <n v="2239"/>
    <n v="2488"/>
    <n v="2168"/>
    <n v="2204"/>
    <n v="1813"/>
    <n v="2026"/>
    <n v="2346"/>
    <n v="2346"/>
    <n v="2595"/>
    <n v="2773"/>
    <n v="2737"/>
    <n v="2275"/>
    <n v="2488"/>
    <n v="1742"/>
    <n v="1137"/>
    <n v="1137"/>
    <n v="675"/>
    <n v="426"/>
  </r>
  <r>
    <s v="Clay County"/>
    <s v=" Kentucky"/>
    <n v="2012"/>
    <x v="186"/>
    <n v="21833"/>
    <n v="11721"/>
    <n v="10112"/>
    <n v="1419"/>
    <n v="1222"/>
    <n v="1222"/>
    <n v="1550"/>
    <n v="1419"/>
    <n v="1462"/>
    <n v="1724"/>
    <n v="1768"/>
    <n v="1615"/>
    <n v="1615"/>
    <n v="1550"/>
    <n v="1375"/>
    <n v="1288"/>
    <n v="1026"/>
    <n v="567"/>
    <n v="545"/>
    <n v="261"/>
    <n v="218"/>
  </r>
  <r>
    <s v="Clinton County"/>
    <s v=" Kentucky"/>
    <n v="2012"/>
    <x v="186"/>
    <n v="10244"/>
    <n v="5060"/>
    <n v="5184"/>
    <n v="645"/>
    <n v="655"/>
    <n v="665"/>
    <n v="758"/>
    <n v="532"/>
    <n v="501"/>
    <n v="563"/>
    <n v="604"/>
    <n v="737"/>
    <n v="747"/>
    <n v="758"/>
    <n v="665"/>
    <n v="717"/>
    <n v="563"/>
    <n v="450"/>
    <n v="430"/>
    <n v="184"/>
    <n v="61"/>
  </r>
  <r>
    <s v="Crittenden County"/>
    <s v=" Kentucky"/>
    <n v="2012"/>
    <x v="186"/>
    <n v="9321"/>
    <n v="4629"/>
    <n v="4692"/>
    <n v="596"/>
    <n v="568"/>
    <n v="605"/>
    <n v="596"/>
    <n v="400"/>
    <n v="494"/>
    <n v="521"/>
    <n v="596"/>
    <n v="549"/>
    <n v="671"/>
    <n v="680"/>
    <n v="671"/>
    <n v="652"/>
    <n v="587"/>
    <n v="400"/>
    <n v="372"/>
    <n v="121"/>
    <n v="223"/>
  </r>
  <r>
    <s v="Cumberland County"/>
    <s v=" Kentucky"/>
    <n v="2012"/>
    <x v="186"/>
    <n v="6857"/>
    <n v="3412"/>
    <n v="3445"/>
    <n v="411"/>
    <n v="390"/>
    <n v="438"/>
    <n v="493"/>
    <n v="342"/>
    <n v="335"/>
    <n v="287"/>
    <n v="404"/>
    <n v="479"/>
    <n v="493"/>
    <n v="521"/>
    <n v="603"/>
    <n v="335"/>
    <n v="411"/>
    <n v="329"/>
    <n v="294"/>
    <n v="130"/>
    <n v="157"/>
  </r>
  <r>
    <s v="Daviess County"/>
    <s v=" Kentucky"/>
    <n v="2012"/>
    <x v="186"/>
    <n v="96711"/>
    <n v="46961"/>
    <n v="49750"/>
    <n v="6576"/>
    <n v="6092"/>
    <n v="6963"/>
    <n v="6382"/>
    <n v="5899"/>
    <n v="6092"/>
    <n v="5705"/>
    <n v="5899"/>
    <n v="6286"/>
    <n v="7156"/>
    <n v="7253"/>
    <n v="6479"/>
    <n v="5512"/>
    <n v="4448"/>
    <n v="2998"/>
    <n v="2611"/>
    <n v="2224"/>
    <n v="2030"/>
  </r>
  <r>
    <s v="Wabash County"/>
    <s v=" Illinois"/>
    <n v="2012"/>
    <x v="181"/>
    <n v="12141"/>
    <n v="6085"/>
    <n v="6056"/>
    <n v="692"/>
    <n v="752"/>
    <n v="716"/>
    <n v="874"/>
    <n v="874"/>
    <n v="570"/>
    <n v="704"/>
    <n v="631"/>
    <n v="874"/>
    <n v="849"/>
    <n v="862"/>
    <n v="862"/>
    <n v="849"/>
    <n v="679"/>
    <n v="534"/>
    <n v="424"/>
    <n v="206"/>
    <n v="182"/>
  </r>
  <r>
    <s v="Elliott County"/>
    <s v=" Kentucky"/>
    <n v="2012"/>
    <x v="186"/>
    <n v="7774"/>
    <n v="4356"/>
    <n v="3418"/>
    <n v="427"/>
    <n v="458"/>
    <n v="412"/>
    <n v="567"/>
    <n v="505"/>
    <n v="342"/>
    <n v="598"/>
    <n v="489"/>
    <n v="590"/>
    <n v="575"/>
    <n v="567"/>
    <n v="567"/>
    <n v="481"/>
    <n v="520"/>
    <n v="295"/>
    <n v="178"/>
    <n v="108"/>
    <n v="85"/>
  </r>
  <r>
    <s v="Estill County"/>
    <s v=" Kentucky"/>
    <n v="2012"/>
    <x v="186"/>
    <n v="14647"/>
    <n v="7210"/>
    <n v="7437"/>
    <n v="864"/>
    <n v="995"/>
    <n v="864"/>
    <n v="893"/>
    <n v="717"/>
    <n v="834"/>
    <n v="922"/>
    <n v="878"/>
    <n v="1127"/>
    <n v="1157"/>
    <n v="1069"/>
    <n v="1113"/>
    <n v="922"/>
    <n v="717"/>
    <n v="673"/>
    <n v="366"/>
    <n v="205"/>
    <n v="292"/>
  </r>
  <r>
    <s v="Fayette County"/>
    <s v=" Kentucky"/>
    <n v="2012"/>
    <x v="186"/>
    <n v="296766"/>
    <n v="145843"/>
    <n v="150923"/>
    <n v="18993"/>
    <n v="17212"/>
    <n v="16915"/>
    <n v="20476"/>
    <n v="31457"/>
    <n v="25818"/>
    <n v="23147"/>
    <n v="20180"/>
    <n v="19289"/>
    <n v="19883"/>
    <n v="19586"/>
    <n v="17509"/>
    <n v="14541"/>
    <n v="10090"/>
    <n v="7122"/>
    <n v="5935"/>
    <n v="4154"/>
    <n v="4154"/>
  </r>
  <r>
    <s v="Fleming County"/>
    <s v=" Kentucky"/>
    <n v="2012"/>
    <x v="186"/>
    <n v="14415"/>
    <n v="7034"/>
    <n v="7381"/>
    <n v="908"/>
    <n v="980"/>
    <n v="1009"/>
    <n v="922"/>
    <n v="836"/>
    <n v="749"/>
    <n v="836"/>
    <n v="994"/>
    <n v="994"/>
    <n v="1023"/>
    <n v="1109"/>
    <n v="1023"/>
    <n v="879"/>
    <n v="648"/>
    <n v="591"/>
    <n v="432"/>
    <n v="259"/>
    <n v="216"/>
  </r>
  <r>
    <s v="Floyd County"/>
    <s v=" Kentucky"/>
    <n v="2012"/>
    <x v="186"/>
    <n v="39454"/>
    <n v="19397"/>
    <n v="20057"/>
    <n v="2485"/>
    <n v="2406"/>
    <n v="2406"/>
    <n v="2525"/>
    <n v="2327"/>
    <n v="2406"/>
    <n v="2603"/>
    <n v="2603"/>
    <n v="2722"/>
    <n v="2880"/>
    <n v="3077"/>
    <n v="2761"/>
    <n v="2840"/>
    <n v="2012"/>
    <n v="1183"/>
    <n v="1025"/>
    <n v="552"/>
    <n v="591"/>
  </r>
  <r>
    <s v="Franklin County"/>
    <s v=" Kentucky"/>
    <n v="2012"/>
    <x v="186"/>
    <n v="49399"/>
    <n v="23991"/>
    <n v="25408"/>
    <n v="3013"/>
    <n v="2815"/>
    <n v="3112"/>
    <n v="3457"/>
    <n v="3309"/>
    <n v="2815"/>
    <n v="2914"/>
    <n v="3408"/>
    <n v="3457"/>
    <n v="3655"/>
    <n v="3704"/>
    <n v="3803"/>
    <n v="3013"/>
    <n v="2173"/>
    <n v="1827"/>
    <n v="1234"/>
    <n v="642"/>
    <n v="1086"/>
  </r>
  <r>
    <s v="Fulton County"/>
    <s v=" Kentucky"/>
    <n v="2012"/>
    <x v="186"/>
    <n v="6758"/>
    <n v="3410"/>
    <n v="3348"/>
    <n v="412"/>
    <n v="263"/>
    <n v="466"/>
    <n v="418"/>
    <n v="364"/>
    <n v="405"/>
    <n v="317"/>
    <n v="513"/>
    <n v="439"/>
    <n v="500"/>
    <n v="473"/>
    <n v="446"/>
    <n v="513"/>
    <n v="371"/>
    <n v="270"/>
    <n v="250"/>
    <n v="155"/>
    <n v="168"/>
  </r>
  <r>
    <s v="Gallatin County"/>
    <s v=" Kentucky"/>
    <n v="2012"/>
    <x v="186"/>
    <n v="8513"/>
    <n v="4283"/>
    <n v="4230"/>
    <n v="578"/>
    <n v="536"/>
    <n v="681"/>
    <n v="646"/>
    <n v="561"/>
    <n v="451"/>
    <n v="459"/>
    <n v="408"/>
    <n v="783"/>
    <n v="740"/>
    <n v="646"/>
    <n v="493"/>
    <n v="544"/>
    <n v="349"/>
    <n v="280"/>
    <n v="127"/>
    <n v="127"/>
    <n v="85"/>
  </r>
  <r>
    <s v="Garrard County"/>
    <s v=" Kentucky"/>
    <n v="2012"/>
    <x v="186"/>
    <n v="16892"/>
    <n v="8305"/>
    <n v="8587"/>
    <n v="962"/>
    <n v="1030"/>
    <n v="1182"/>
    <n v="1064"/>
    <n v="878"/>
    <n v="878"/>
    <n v="1030"/>
    <n v="979"/>
    <n v="1418"/>
    <n v="1385"/>
    <n v="1368"/>
    <n v="1435"/>
    <n v="827"/>
    <n v="895"/>
    <n v="557"/>
    <n v="337"/>
    <n v="388"/>
    <n v="287"/>
  </r>
  <r>
    <s v="Graves County"/>
    <s v=" Kentucky"/>
    <n v="2012"/>
    <x v="186"/>
    <n v="37200"/>
    <n v="18164"/>
    <n v="19036"/>
    <n v="2492"/>
    <n v="2678"/>
    <n v="2418"/>
    <n v="2418"/>
    <n v="1971"/>
    <n v="2083"/>
    <n v="2194"/>
    <n v="2269"/>
    <n v="2306"/>
    <n v="2604"/>
    <n v="2790"/>
    <n v="2604"/>
    <n v="2232"/>
    <n v="2008"/>
    <n v="1339"/>
    <n v="930"/>
    <n v="855"/>
    <n v="930"/>
  </r>
  <r>
    <s v="Decatur County"/>
    <s v=" Indiana"/>
    <n v="2012"/>
    <x v="174"/>
    <n v="25772"/>
    <n v="12836"/>
    <n v="12936"/>
    <n v="1726"/>
    <n v="1778"/>
    <n v="1597"/>
    <n v="1675"/>
    <n v="1597"/>
    <n v="1494"/>
    <n v="1597"/>
    <n v="1675"/>
    <n v="1546"/>
    <n v="1829"/>
    <n v="1907"/>
    <n v="1855"/>
    <n v="1572"/>
    <n v="1185"/>
    <n v="1133"/>
    <n v="824"/>
    <n v="386"/>
    <n v="412"/>
  </r>
  <r>
    <s v="Green County"/>
    <s v=" Kentucky"/>
    <n v="2012"/>
    <x v="186"/>
    <n v="11309"/>
    <n v="5542"/>
    <n v="5767"/>
    <n v="644"/>
    <n v="735"/>
    <n v="712"/>
    <n v="701"/>
    <n v="576"/>
    <n v="554"/>
    <n v="678"/>
    <n v="644"/>
    <n v="802"/>
    <n v="859"/>
    <n v="859"/>
    <n v="757"/>
    <n v="802"/>
    <n v="599"/>
    <n v="497"/>
    <n v="418"/>
    <n v="260"/>
    <n v="214"/>
  </r>
  <r>
    <s v="Greenup County"/>
    <s v=" Kentucky"/>
    <n v="2012"/>
    <x v="186"/>
    <n v="36922"/>
    <n v="17769"/>
    <n v="19153"/>
    <n v="2067"/>
    <n v="2215"/>
    <n v="2584"/>
    <n v="2326"/>
    <n v="1846"/>
    <n v="1846"/>
    <n v="2178"/>
    <n v="2363"/>
    <n v="2510"/>
    <n v="2658"/>
    <n v="2806"/>
    <n v="2916"/>
    <n v="2326"/>
    <n v="1993"/>
    <n v="1513"/>
    <n v="1144"/>
    <n v="812"/>
    <n v="738"/>
  </r>
  <r>
    <s v="Hancock County"/>
    <s v=" Kentucky"/>
    <n v="2012"/>
    <x v="186"/>
    <n v="8588"/>
    <n v="4352"/>
    <n v="4236"/>
    <n v="558"/>
    <n v="549"/>
    <n v="712"/>
    <n v="532"/>
    <n v="480"/>
    <n v="412"/>
    <n v="506"/>
    <n v="541"/>
    <n v="635"/>
    <n v="626"/>
    <n v="644"/>
    <n v="575"/>
    <n v="583"/>
    <n v="463"/>
    <n v="274"/>
    <n v="231"/>
    <n v="120"/>
    <n v="128"/>
  </r>
  <r>
    <s v="Hardin County"/>
    <s v=" Kentucky"/>
    <n v="2012"/>
    <x v="186"/>
    <n v="104513"/>
    <n v="51819"/>
    <n v="52694"/>
    <n v="7629"/>
    <n v="7315"/>
    <n v="7420"/>
    <n v="7315"/>
    <n v="7524"/>
    <n v="7524"/>
    <n v="6793"/>
    <n v="6793"/>
    <n v="7629"/>
    <n v="7942"/>
    <n v="7629"/>
    <n v="6270"/>
    <n v="5330"/>
    <n v="3866"/>
    <n v="2717"/>
    <n v="1985"/>
    <n v="1672"/>
    <n v="1254"/>
  </r>
  <r>
    <s v="Harlan County"/>
    <s v=" Kentucky"/>
    <n v="2012"/>
    <x v="186"/>
    <n v="29210"/>
    <n v="14260"/>
    <n v="14950"/>
    <n v="1869"/>
    <n v="1606"/>
    <n v="2044"/>
    <n v="1840"/>
    <n v="1811"/>
    <n v="1781"/>
    <n v="1694"/>
    <n v="1723"/>
    <n v="1986"/>
    <n v="2073"/>
    <n v="2249"/>
    <n v="2366"/>
    <n v="1898"/>
    <n v="1285"/>
    <n v="1109"/>
    <n v="701"/>
    <n v="642"/>
    <n v="525"/>
  </r>
  <r>
    <s v="Harrison County"/>
    <s v=" Kentucky"/>
    <n v="2012"/>
    <x v="186"/>
    <n v="18781"/>
    <n v="9129"/>
    <n v="9652"/>
    <n v="1145"/>
    <n v="957"/>
    <n v="1577"/>
    <n v="1201"/>
    <n v="939"/>
    <n v="995"/>
    <n v="995"/>
    <n v="1220"/>
    <n v="1427"/>
    <n v="1483"/>
    <n v="1521"/>
    <n v="1333"/>
    <n v="1164"/>
    <n v="976"/>
    <n v="638"/>
    <n v="450"/>
    <n v="356"/>
    <n v="394"/>
  </r>
  <r>
    <s v="Henderson County"/>
    <s v=" Kentucky"/>
    <n v="2012"/>
    <x v="186"/>
    <n v="46254"/>
    <n v="22203"/>
    <n v="24051"/>
    <n v="3099"/>
    <n v="3284"/>
    <n v="2775"/>
    <n v="2821"/>
    <n v="2682"/>
    <n v="2960"/>
    <n v="2867"/>
    <n v="3052"/>
    <n v="2914"/>
    <n v="3422"/>
    <n v="3700"/>
    <n v="3284"/>
    <n v="2775"/>
    <n v="2081"/>
    <n v="1526"/>
    <n v="1156"/>
    <n v="878"/>
    <n v="925"/>
  </r>
  <r>
    <s v="Henry County"/>
    <s v=" Kentucky"/>
    <n v="2012"/>
    <x v="186"/>
    <n v="15428"/>
    <n v="7650"/>
    <n v="7778"/>
    <n v="956"/>
    <n v="1126"/>
    <n v="1049"/>
    <n v="1049"/>
    <n v="740"/>
    <n v="833"/>
    <n v="848"/>
    <n v="956"/>
    <n v="1064"/>
    <n v="1172"/>
    <n v="1280"/>
    <n v="1126"/>
    <n v="1002"/>
    <n v="802"/>
    <n v="509"/>
    <n v="370"/>
    <n v="246"/>
    <n v="262"/>
  </r>
  <r>
    <s v="Hickman County"/>
    <s v=" Kentucky"/>
    <n v="2012"/>
    <x v="186"/>
    <n v="4869"/>
    <n v="2378"/>
    <n v="2491"/>
    <n v="253"/>
    <n v="326"/>
    <n v="233"/>
    <n v="316"/>
    <n v="238"/>
    <n v="223"/>
    <n v="253"/>
    <n v="223"/>
    <n v="370"/>
    <n v="350"/>
    <n v="374"/>
    <n v="404"/>
    <n v="277"/>
    <n v="331"/>
    <n v="189"/>
    <n v="170"/>
    <n v="180"/>
    <n v="146"/>
  </r>
  <r>
    <s v="Hopkins County"/>
    <s v=" Kentucky"/>
    <n v="2012"/>
    <x v="186"/>
    <n v="46891"/>
    <n v="22862"/>
    <n v="24029"/>
    <n v="3001"/>
    <n v="3047"/>
    <n v="3094"/>
    <n v="2672"/>
    <n v="2485"/>
    <n v="2860"/>
    <n v="3188"/>
    <n v="2907"/>
    <n v="3047"/>
    <n v="3376"/>
    <n v="3563"/>
    <n v="3329"/>
    <n v="3001"/>
    <n v="2438"/>
    <n v="1688"/>
    <n v="1359"/>
    <n v="937"/>
    <n v="844"/>
  </r>
  <r>
    <s v="Jackson County"/>
    <s v=" Kentucky"/>
    <n v="2012"/>
    <x v="186"/>
    <n v="13475"/>
    <n v="6687"/>
    <n v="6788"/>
    <n v="808"/>
    <n v="875"/>
    <n v="889"/>
    <n v="916"/>
    <n v="741"/>
    <n v="808"/>
    <n v="848"/>
    <n v="1199"/>
    <n v="700"/>
    <n v="997"/>
    <n v="1010"/>
    <n v="916"/>
    <n v="848"/>
    <n v="565"/>
    <n v="646"/>
    <n v="377"/>
    <n v="175"/>
    <n v="175"/>
  </r>
  <r>
    <s v="Jefferson County"/>
    <s v=" Kentucky"/>
    <n v="2012"/>
    <x v="186"/>
    <n v="741285"/>
    <n v="357636"/>
    <n v="383649"/>
    <n v="48924"/>
    <n v="47442"/>
    <n v="47442"/>
    <n v="46700"/>
    <n v="48924"/>
    <n v="54113"/>
    <n v="50407"/>
    <n v="48183"/>
    <n v="48183"/>
    <n v="54113"/>
    <n v="55596"/>
    <n v="48924"/>
    <n v="42253"/>
    <n v="29651"/>
    <n v="22238"/>
    <n v="18532"/>
    <n v="15566"/>
    <n v="14084"/>
  </r>
  <r>
    <s v="Jessamine County"/>
    <s v=" Kentucky"/>
    <n v="2012"/>
    <x v="186"/>
    <n v="48591"/>
    <n v="23841"/>
    <n v="24750"/>
    <n v="3352"/>
    <n v="3401"/>
    <n v="3547"/>
    <n v="3741"/>
    <n v="3498"/>
    <n v="3207"/>
    <n v="3158"/>
    <n v="3207"/>
    <n v="3401"/>
    <n v="3595"/>
    <n v="3449"/>
    <n v="2964"/>
    <n v="2575"/>
    <n v="1700"/>
    <n v="1409"/>
    <n v="923"/>
    <n v="777"/>
    <n v="777"/>
  </r>
  <r>
    <s v="Johnson County"/>
    <s v=" Kentucky"/>
    <n v="2012"/>
    <x v="186"/>
    <n v="23339"/>
    <n v="11478"/>
    <n v="11861"/>
    <n v="1400"/>
    <n v="1750"/>
    <n v="1213"/>
    <n v="1423"/>
    <n v="1353"/>
    <n v="1330"/>
    <n v="1470"/>
    <n v="1797"/>
    <n v="1470"/>
    <n v="1773"/>
    <n v="1727"/>
    <n v="1750"/>
    <n v="1587"/>
    <n v="1120"/>
    <n v="886"/>
    <n v="560"/>
    <n v="396"/>
    <n v="373"/>
  </r>
  <r>
    <s v="Kenton County"/>
    <s v=" Kentucky"/>
    <n v="2012"/>
    <x v="186"/>
    <n v="159926"/>
    <n v="78908"/>
    <n v="81018"/>
    <n v="11674"/>
    <n v="10874"/>
    <n v="11034"/>
    <n v="10235"/>
    <n v="10075"/>
    <n v="12154"/>
    <n v="11834"/>
    <n v="10395"/>
    <n v="11194"/>
    <n v="11994"/>
    <n v="11834"/>
    <n v="10715"/>
    <n v="7836"/>
    <n v="5437"/>
    <n v="4477"/>
    <n v="3198"/>
    <n v="2398"/>
    <n v="2558"/>
  </r>
  <r>
    <s v="Knott County"/>
    <s v=" Kentucky"/>
    <n v="2012"/>
    <x v="186"/>
    <n v="16368"/>
    <n v="8119"/>
    <n v="8249"/>
    <n v="949"/>
    <n v="932"/>
    <n v="982"/>
    <n v="1211"/>
    <n v="1047"/>
    <n v="883"/>
    <n v="965"/>
    <n v="916"/>
    <n v="1309"/>
    <n v="1260"/>
    <n v="1358"/>
    <n v="1211"/>
    <n v="1129"/>
    <n v="752"/>
    <n v="589"/>
    <n v="392"/>
    <n v="245"/>
    <n v="229"/>
  </r>
  <r>
    <s v="Knox County"/>
    <s v=" Kentucky"/>
    <n v="2012"/>
    <x v="186"/>
    <n v="31874"/>
    <n v="15467"/>
    <n v="16407"/>
    <n v="2167"/>
    <n v="2135"/>
    <n v="2135"/>
    <n v="2294"/>
    <n v="2071"/>
    <n v="1848"/>
    <n v="1880"/>
    <n v="2008"/>
    <n v="2135"/>
    <n v="2326"/>
    <n v="2135"/>
    <n v="2263"/>
    <n v="1784"/>
    <n v="1529"/>
    <n v="1306"/>
    <n v="828"/>
    <n v="509"/>
    <n v="509"/>
  </r>
  <r>
    <s v="Larue County"/>
    <s v=" Kentucky"/>
    <n v="2012"/>
    <x v="186"/>
    <n v="14175"/>
    <n v="7156"/>
    <n v="7019"/>
    <n v="779"/>
    <n v="907"/>
    <n v="935"/>
    <n v="1233"/>
    <n v="637"/>
    <n v="822"/>
    <n v="921"/>
    <n v="907"/>
    <n v="822"/>
    <n v="1063"/>
    <n v="1077"/>
    <n v="1020"/>
    <n v="836"/>
    <n v="595"/>
    <n v="567"/>
    <n v="510"/>
    <n v="297"/>
    <n v="212"/>
  </r>
  <r>
    <s v="Laurel County"/>
    <s v=" Kentucky"/>
    <n v="2012"/>
    <x v="186"/>
    <n v="58891"/>
    <n v="28882"/>
    <n v="30009"/>
    <n v="3945"/>
    <n v="4299"/>
    <n v="3769"/>
    <n v="3651"/>
    <n v="3474"/>
    <n v="3769"/>
    <n v="4063"/>
    <n v="4475"/>
    <n v="3769"/>
    <n v="4299"/>
    <n v="4299"/>
    <n v="3886"/>
    <n v="3533"/>
    <n v="2650"/>
    <n v="2120"/>
    <n v="1354"/>
    <n v="883"/>
    <n v="706"/>
  </r>
  <r>
    <s v="Lee County"/>
    <s v=" Kentucky"/>
    <n v="2012"/>
    <x v="186"/>
    <n v="7831"/>
    <n v="4345"/>
    <n v="3486"/>
    <n v="360"/>
    <n v="422"/>
    <n v="454"/>
    <n v="415"/>
    <n v="516"/>
    <n v="571"/>
    <n v="532"/>
    <n v="493"/>
    <n v="649"/>
    <n v="665"/>
    <n v="602"/>
    <n v="469"/>
    <n v="602"/>
    <n v="281"/>
    <n v="313"/>
    <n v="211"/>
    <n v="148"/>
    <n v="109"/>
  </r>
  <r>
    <s v="Leslie County"/>
    <s v=" Kentucky"/>
    <n v="2012"/>
    <x v="186"/>
    <n v="11318"/>
    <n v="5577"/>
    <n v="5741"/>
    <n v="701"/>
    <n v="509"/>
    <n v="848"/>
    <n v="735"/>
    <n v="656"/>
    <n v="690"/>
    <n v="588"/>
    <n v="599"/>
    <n v="1018"/>
    <n v="916"/>
    <n v="950"/>
    <n v="939"/>
    <n v="554"/>
    <n v="509"/>
    <n v="441"/>
    <n v="248"/>
    <n v="192"/>
    <n v="215"/>
  </r>
  <r>
    <s v="Letcher County"/>
    <s v=" Kentucky"/>
    <n v="2012"/>
    <x v="186"/>
    <n v="24336"/>
    <n v="11965"/>
    <n v="12371"/>
    <n v="1484"/>
    <n v="1411"/>
    <n v="1533"/>
    <n v="1484"/>
    <n v="1362"/>
    <n v="1460"/>
    <n v="1581"/>
    <n v="1557"/>
    <n v="1581"/>
    <n v="1873"/>
    <n v="1922"/>
    <n v="2092"/>
    <n v="1484"/>
    <n v="1143"/>
    <n v="973"/>
    <n v="705"/>
    <n v="316"/>
    <n v="389"/>
  </r>
  <r>
    <s v="Lewis County"/>
    <s v=" Kentucky"/>
    <n v="2012"/>
    <x v="186"/>
    <n v="13889"/>
    <n v="6919"/>
    <n v="6970"/>
    <n v="875"/>
    <n v="1013"/>
    <n v="819"/>
    <n v="930"/>
    <n v="680"/>
    <n v="819"/>
    <n v="861"/>
    <n v="888"/>
    <n v="958"/>
    <n v="1055"/>
    <n v="1069"/>
    <n v="986"/>
    <n v="847"/>
    <n v="680"/>
    <n v="555"/>
    <n v="277"/>
    <n v="180"/>
    <n v="375"/>
  </r>
  <r>
    <s v="Logan County"/>
    <s v=" Kentucky"/>
    <n v="2012"/>
    <x v="186"/>
    <n v="26786"/>
    <n v="13130"/>
    <n v="13656"/>
    <n v="1687"/>
    <n v="1767"/>
    <n v="1901"/>
    <n v="1741"/>
    <n v="1446"/>
    <n v="1500"/>
    <n v="1607"/>
    <n v="1526"/>
    <n v="1901"/>
    <n v="1928"/>
    <n v="2035"/>
    <n v="1901"/>
    <n v="1607"/>
    <n v="1312"/>
    <n v="1151"/>
    <n v="803"/>
    <n v="535"/>
    <n v="375"/>
  </r>
  <r>
    <s v="Lyon County"/>
    <s v=" Kentucky"/>
    <n v="2012"/>
    <x v="186"/>
    <n v="8336"/>
    <n v="4616"/>
    <n v="3720"/>
    <n v="300"/>
    <n v="300"/>
    <n v="358"/>
    <n v="366"/>
    <n v="358"/>
    <n v="525"/>
    <n v="483"/>
    <n v="500"/>
    <n v="625"/>
    <n v="658"/>
    <n v="683"/>
    <n v="650"/>
    <n v="783"/>
    <n v="641"/>
    <n v="425"/>
    <n v="316"/>
    <n v="241"/>
    <n v="116"/>
  </r>
  <r>
    <s v="McCracken County"/>
    <s v=" Kentucky"/>
    <n v="2012"/>
    <x v="186"/>
    <n v="65558"/>
    <n v="31447"/>
    <n v="34111"/>
    <n v="3867"/>
    <n v="3867"/>
    <n v="4392"/>
    <n v="3933"/>
    <n v="3474"/>
    <n v="3802"/>
    <n v="3933"/>
    <n v="3671"/>
    <n v="4589"/>
    <n v="4720"/>
    <n v="5047"/>
    <n v="5375"/>
    <n v="3802"/>
    <n v="3212"/>
    <n v="2556"/>
    <n v="1966"/>
    <n v="1638"/>
    <n v="1573"/>
  </r>
  <r>
    <s v="McCreary County"/>
    <s v=" Kentucky"/>
    <n v="2012"/>
    <x v="186"/>
    <n v="18204"/>
    <n v="9906"/>
    <n v="8298"/>
    <n v="1146"/>
    <n v="1183"/>
    <n v="1019"/>
    <n v="1292"/>
    <n v="1165"/>
    <n v="1128"/>
    <n v="1419"/>
    <n v="1092"/>
    <n v="1601"/>
    <n v="1419"/>
    <n v="1256"/>
    <n v="1219"/>
    <n v="1037"/>
    <n v="819"/>
    <n v="600"/>
    <n v="509"/>
    <n v="182"/>
    <n v="127"/>
  </r>
  <r>
    <s v="McLean County"/>
    <s v=" Kentucky"/>
    <n v="2012"/>
    <x v="186"/>
    <n v="9554"/>
    <n v="4676"/>
    <n v="4878"/>
    <n v="563"/>
    <n v="706"/>
    <n v="592"/>
    <n v="640"/>
    <n v="496"/>
    <n v="506"/>
    <n v="525"/>
    <n v="515"/>
    <n v="726"/>
    <n v="697"/>
    <n v="716"/>
    <n v="563"/>
    <n v="678"/>
    <n v="487"/>
    <n v="458"/>
    <n v="315"/>
    <n v="162"/>
    <n v="210"/>
  </r>
  <r>
    <s v="Madison County"/>
    <s v=" Kentucky"/>
    <n v="2012"/>
    <x v="186"/>
    <n v="83174"/>
    <n v="40340"/>
    <n v="42834"/>
    <n v="5156"/>
    <n v="5323"/>
    <n v="4574"/>
    <n v="7236"/>
    <n v="9731"/>
    <n v="5572"/>
    <n v="5489"/>
    <n v="5323"/>
    <n v="5406"/>
    <n v="5489"/>
    <n v="5239"/>
    <n v="4824"/>
    <n v="4408"/>
    <n v="2994"/>
    <n v="2412"/>
    <n v="1580"/>
    <n v="1330"/>
    <n v="998"/>
  </r>
  <r>
    <s v="Magoffin County"/>
    <s v=" Kentucky"/>
    <n v="2012"/>
    <x v="186"/>
    <n v="13229"/>
    <n v="6595"/>
    <n v="6634"/>
    <n v="793"/>
    <n v="965"/>
    <n v="873"/>
    <n v="873"/>
    <n v="740"/>
    <n v="740"/>
    <n v="873"/>
    <n v="886"/>
    <n v="1018"/>
    <n v="1031"/>
    <n v="1005"/>
    <n v="952"/>
    <n v="727"/>
    <n v="515"/>
    <n v="568"/>
    <n v="264"/>
    <n v="224"/>
    <n v="171"/>
  </r>
  <r>
    <s v="Marion County"/>
    <s v=" Kentucky"/>
    <n v="2012"/>
    <x v="186"/>
    <n v="19872"/>
    <n v="10312"/>
    <n v="9560"/>
    <n v="1351"/>
    <n v="1172"/>
    <n v="1490"/>
    <n v="1391"/>
    <n v="1053"/>
    <n v="1311"/>
    <n v="1351"/>
    <n v="1490"/>
    <n v="1291"/>
    <n v="1550"/>
    <n v="1430"/>
    <n v="1212"/>
    <n v="1152"/>
    <n v="914"/>
    <n v="496"/>
    <n v="476"/>
    <n v="278"/>
    <n v="457"/>
  </r>
  <r>
    <s v="Marshall County"/>
    <s v=" Kentucky"/>
    <n v="2012"/>
    <x v="186"/>
    <n v="31393"/>
    <n v="15435"/>
    <n v="15958"/>
    <n v="1726"/>
    <n v="1695"/>
    <n v="1914"/>
    <n v="1946"/>
    <n v="1538"/>
    <n v="1538"/>
    <n v="1758"/>
    <n v="1946"/>
    <n v="2040"/>
    <n v="2260"/>
    <n v="2385"/>
    <n v="2228"/>
    <n v="2323"/>
    <n v="1946"/>
    <n v="1569"/>
    <n v="1318"/>
    <n v="596"/>
    <n v="659"/>
  </r>
  <r>
    <s v="Mason County"/>
    <s v=" Kentucky"/>
    <n v="2012"/>
    <x v="186"/>
    <n v="17495"/>
    <n v="8536"/>
    <n v="8959"/>
    <n v="1189"/>
    <n v="1224"/>
    <n v="1119"/>
    <n v="1172"/>
    <n v="979"/>
    <n v="927"/>
    <n v="1032"/>
    <n v="909"/>
    <n v="1382"/>
    <n v="1242"/>
    <n v="1329"/>
    <n v="1259"/>
    <n v="1172"/>
    <n v="857"/>
    <n v="542"/>
    <n v="507"/>
    <n v="314"/>
    <n v="349"/>
  </r>
  <r>
    <s v="Meade County"/>
    <s v=" Kentucky"/>
    <n v="2012"/>
    <x v="186"/>
    <n v="28979"/>
    <n v="14518"/>
    <n v="14461"/>
    <n v="2115"/>
    <n v="2173"/>
    <n v="2289"/>
    <n v="1999"/>
    <n v="1854"/>
    <n v="1912"/>
    <n v="1999"/>
    <n v="2086"/>
    <n v="2028"/>
    <n v="2260"/>
    <n v="2115"/>
    <n v="1448"/>
    <n v="1709"/>
    <n v="1159"/>
    <n v="666"/>
    <n v="550"/>
    <n v="347"/>
    <n v="260"/>
  </r>
  <r>
    <s v="Menifee County"/>
    <s v=" Kentucky"/>
    <n v="2012"/>
    <x v="186"/>
    <n v="6331"/>
    <n v="3076"/>
    <n v="3255"/>
    <n v="303"/>
    <n v="449"/>
    <n v="379"/>
    <n v="500"/>
    <n v="322"/>
    <n v="354"/>
    <n v="310"/>
    <n v="265"/>
    <n v="563"/>
    <n v="550"/>
    <n v="557"/>
    <n v="386"/>
    <n v="443"/>
    <n v="284"/>
    <n v="221"/>
    <n v="202"/>
    <n v="101"/>
    <n v="113"/>
  </r>
  <r>
    <s v="Mercer County"/>
    <s v=" Kentucky"/>
    <n v="2012"/>
    <x v="186"/>
    <n v="21283"/>
    <n v="10146"/>
    <n v="11137"/>
    <n v="1298"/>
    <n v="1362"/>
    <n v="1425"/>
    <n v="1404"/>
    <n v="1021"/>
    <n v="1064"/>
    <n v="1234"/>
    <n v="1064"/>
    <n v="1596"/>
    <n v="1617"/>
    <n v="1809"/>
    <n v="1553"/>
    <n v="1319"/>
    <n v="1149"/>
    <n v="872"/>
    <n v="617"/>
    <n v="319"/>
    <n v="510"/>
  </r>
  <r>
    <s v="Metcalfe County"/>
    <s v=" Kentucky"/>
    <n v="2012"/>
    <x v="186"/>
    <n v="10074"/>
    <n v="5048"/>
    <n v="5026"/>
    <n v="644"/>
    <n v="614"/>
    <n v="685"/>
    <n v="624"/>
    <n v="574"/>
    <n v="523"/>
    <n v="564"/>
    <n v="604"/>
    <n v="674"/>
    <n v="775"/>
    <n v="805"/>
    <n v="735"/>
    <n v="574"/>
    <n v="483"/>
    <n v="483"/>
    <n v="302"/>
    <n v="221"/>
    <n v="191"/>
  </r>
  <r>
    <s v="Monroe County"/>
    <s v=" Kentucky"/>
    <n v="2012"/>
    <x v="186"/>
    <n v="10925"/>
    <n v="5474"/>
    <n v="5451"/>
    <n v="589"/>
    <n v="600"/>
    <n v="819"/>
    <n v="688"/>
    <n v="666"/>
    <n v="644"/>
    <n v="600"/>
    <n v="600"/>
    <n v="731"/>
    <n v="797"/>
    <n v="841"/>
    <n v="786"/>
    <n v="688"/>
    <n v="611"/>
    <n v="480"/>
    <n v="447"/>
    <n v="174"/>
    <n v="163"/>
  </r>
  <r>
    <s v="Montgomery County"/>
    <s v=" Kentucky"/>
    <n v="2012"/>
    <x v="186"/>
    <n v="26517"/>
    <n v="12798"/>
    <n v="13719"/>
    <n v="1829"/>
    <n v="2094"/>
    <n v="1564"/>
    <n v="1697"/>
    <n v="1484"/>
    <n v="1697"/>
    <n v="1935"/>
    <n v="1882"/>
    <n v="1909"/>
    <n v="1882"/>
    <n v="1803"/>
    <n v="1882"/>
    <n v="1405"/>
    <n v="1060"/>
    <n v="875"/>
    <n v="715"/>
    <n v="424"/>
    <n v="371"/>
  </r>
  <r>
    <s v="Morgan County"/>
    <s v=" Kentucky"/>
    <n v="2012"/>
    <x v="186"/>
    <n v="13898"/>
    <n v="7896"/>
    <n v="6002"/>
    <n v="806"/>
    <n v="792"/>
    <n v="847"/>
    <n v="819"/>
    <n v="819"/>
    <n v="1000"/>
    <n v="1139"/>
    <n v="1056"/>
    <n v="972"/>
    <n v="1000"/>
    <n v="1042"/>
    <n v="986"/>
    <n v="792"/>
    <n v="542"/>
    <n v="500"/>
    <n v="430"/>
    <n v="152"/>
    <n v="180"/>
  </r>
  <r>
    <s v="Muhlenberg County"/>
    <s v=" Kentucky"/>
    <n v="2012"/>
    <x v="186"/>
    <n v="31399"/>
    <n v="15805"/>
    <n v="15594"/>
    <n v="1695"/>
    <n v="1821"/>
    <n v="2040"/>
    <n v="2009"/>
    <n v="1883"/>
    <n v="1726"/>
    <n v="1946"/>
    <n v="2103"/>
    <n v="2072"/>
    <n v="2386"/>
    <n v="2354"/>
    <n v="1978"/>
    <n v="2229"/>
    <n v="1758"/>
    <n v="1193"/>
    <n v="1098"/>
    <n v="659"/>
    <n v="439"/>
  </r>
  <r>
    <s v="Nelson County"/>
    <s v=" Kentucky"/>
    <n v="2012"/>
    <x v="186"/>
    <n v="43500"/>
    <n v="21487"/>
    <n v="22013"/>
    <n v="3001"/>
    <n v="2914"/>
    <n v="3436"/>
    <n v="2871"/>
    <n v="2436"/>
    <n v="2740"/>
    <n v="3001"/>
    <n v="2697"/>
    <n v="3175"/>
    <n v="3393"/>
    <n v="3306"/>
    <n v="3132"/>
    <n v="2262"/>
    <n v="1827"/>
    <n v="1218"/>
    <n v="913"/>
    <n v="652"/>
    <n v="522"/>
  </r>
  <r>
    <s v="Nicholas County"/>
    <s v=" Kentucky"/>
    <n v="2012"/>
    <x v="186"/>
    <n v="7092"/>
    <n v="3492"/>
    <n v="3600"/>
    <n v="460"/>
    <n v="390"/>
    <n v="546"/>
    <n v="453"/>
    <n v="333"/>
    <n v="390"/>
    <n v="439"/>
    <n v="581"/>
    <n v="382"/>
    <n v="546"/>
    <n v="517"/>
    <n v="418"/>
    <n v="510"/>
    <n v="375"/>
    <n v="255"/>
    <n v="262"/>
    <n v="70"/>
    <n v="156"/>
  </r>
  <r>
    <s v="Antrim County"/>
    <s v=" Michigan"/>
    <n v="2012"/>
    <x v="187"/>
    <n v="23975"/>
    <n v="11890"/>
    <n v="12085"/>
    <n v="1726"/>
    <n v="1870"/>
    <n v="1438"/>
    <n v="1510"/>
    <n v="1246"/>
    <n v="1630"/>
    <n v="1414"/>
    <n v="1462"/>
    <n v="1510"/>
    <n v="1678"/>
    <n v="1750"/>
    <n v="1534"/>
    <n v="1510"/>
    <n v="982"/>
    <n v="1126"/>
    <n v="599"/>
    <n v="503"/>
    <n v="455"/>
  </r>
  <r>
    <s v="Oldham County"/>
    <s v=" Kentucky"/>
    <n v="2012"/>
    <x v="186"/>
    <n v="60357"/>
    <n v="31760"/>
    <n v="28597"/>
    <n v="3198"/>
    <n v="4587"/>
    <n v="5673"/>
    <n v="4466"/>
    <n v="2595"/>
    <n v="2655"/>
    <n v="3500"/>
    <n v="4285"/>
    <n v="5552"/>
    <n v="5733"/>
    <n v="4888"/>
    <n v="3742"/>
    <n v="3681"/>
    <n v="2414"/>
    <n v="1448"/>
    <n v="844"/>
    <n v="543"/>
    <n v="482"/>
  </r>
  <r>
    <s v="Owsley County"/>
    <s v=" Kentucky"/>
    <n v="2012"/>
    <x v="186"/>
    <n v="4764"/>
    <n v="2466"/>
    <n v="2298"/>
    <n v="204"/>
    <n v="371"/>
    <n v="276"/>
    <n v="228"/>
    <n v="266"/>
    <n v="257"/>
    <n v="343"/>
    <n v="100"/>
    <n v="414"/>
    <n v="262"/>
    <n v="281"/>
    <n v="376"/>
    <n v="452"/>
    <n v="462"/>
    <n v="128"/>
    <n v="119"/>
    <n v="85"/>
    <n v="138"/>
  </r>
  <r>
    <s v="Pendleton County"/>
    <s v=" Kentucky"/>
    <n v="2012"/>
    <x v="186"/>
    <n v="14771"/>
    <n v="7347"/>
    <n v="7424"/>
    <n v="915"/>
    <n v="1048"/>
    <n v="930"/>
    <n v="1137"/>
    <n v="901"/>
    <n v="797"/>
    <n v="812"/>
    <n v="989"/>
    <n v="1033"/>
    <n v="1225"/>
    <n v="1196"/>
    <n v="1063"/>
    <n v="871"/>
    <n v="649"/>
    <n v="443"/>
    <n v="443"/>
    <n v="147"/>
    <n v="162"/>
  </r>
  <r>
    <s v="Perry County"/>
    <s v=" Kentucky"/>
    <n v="2012"/>
    <x v="186"/>
    <n v="28617"/>
    <n v="14026"/>
    <n v="14591"/>
    <n v="1688"/>
    <n v="1745"/>
    <n v="1717"/>
    <n v="1888"/>
    <n v="1831"/>
    <n v="1774"/>
    <n v="1774"/>
    <n v="1573"/>
    <n v="2461"/>
    <n v="2232"/>
    <n v="2289"/>
    <n v="2174"/>
    <n v="1688"/>
    <n v="1173"/>
    <n v="1087"/>
    <n v="457"/>
    <n v="629"/>
    <n v="429"/>
  </r>
  <r>
    <s v="Pike County"/>
    <s v=" Kentucky"/>
    <n v="2012"/>
    <x v="186"/>
    <n v="64887"/>
    <n v="31763"/>
    <n v="33124"/>
    <n v="3828"/>
    <n v="3568"/>
    <n v="4347"/>
    <n v="4087"/>
    <n v="3698"/>
    <n v="3893"/>
    <n v="4217"/>
    <n v="4217"/>
    <n v="4736"/>
    <n v="4866"/>
    <n v="5126"/>
    <n v="4606"/>
    <n v="4542"/>
    <n v="3309"/>
    <n v="2076"/>
    <n v="1687"/>
    <n v="1103"/>
    <n v="973"/>
  </r>
  <r>
    <s v="Powell County"/>
    <s v=" Kentucky"/>
    <n v="2012"/>
    <x v="186"/>
    <n v="12638"/>
    <n v="6340"/>
    <n v="6298"/>
    <n v="872"/>
    <n v="922"/>
    <n v="770"/>
    <n v="947"/>
    <n v="682"/>
    <n v="758"/>
    <n v="796"/>
    <n v="859"/>
    <n v="846"/>
    <n v="922"/>
    <n v="935"/>
    <n v="973"/>
    <n v="682"/>
    <n v="631"/>
    <n v="417"/>
    <n v="315"/>
    <n v="139"/>
    <n v="151"/>
  </r>
  <r>
    <s v="Pulaski County"/>
    <s v=" Kentucky"/>
    <n v="2012"/>
    <x v="186"/>
    <n v="63045"/>
    <n v="30878"/>
    <n v="32167"/>
    <n v="3845"/>
    <n v="3971"/>
    <n v="3971"/>
    <n v="3908"/>
    <n v="3404"/>
    <n v="3593"/>
    <n v="3719"/>
    <n v="4097"/>
    <n v="4224"/>
    <n v="4665"/>
    <n v="4728"/>
    <n v="4476"/>
    <n v="3971"/>
    <n v="3278"/>
    <n v="2837"/>
    <n v="1828"/>
    <n v="1450"/>
    <n v="1071"/>
  </r>
  <r>
    <s v="Robertson County"/>
    <s v=" Kentucky"/>
    <n v="2012"/>
    <x v="186"/>
    <n v="2251"/>
    <n v="1129"/>
    <n v="1122"/>
    <n v="234"/>
    <n v="103"/>
    <n v="132"/>
    <n v="184"/>
    <n v="177"/>
    <n v="108"/>
    <n v="72"/>
    <n v="180"/>
    <n v="153"/>
    <n v="153"/>
    <n v="139"/>
    <n v="112"/>
    <n v="114"/>
    <n v="148"/>
    <n v="103"/>
    <n v="38"/>
    <n v="38"/>
    <n v="58"/>
  </r>
  <r>
    <s v="Rowan County"/>
    <s v=" Kentucky"/>
    <n v="2012"/>
    <x v="186"/>
    <n v="23351"/>
    <n v="11408"/>
    <n v="11943"/>
    <n v="1401"/>
    <n v="1331"/>
    <n v="1144"/>
    <n v="2988"/>
    <n v="2895"/>
    <n v="1401"/>
    <n v="1284"/>
    <n v="1307"/>
    <n v="1424"/>
    <n v="1377"/>
    <n v="1377"/>
    <n v="1401"/>
    <n v="1144"/>
    <n v="910"/>
    <n v="793"/>
    <n v="490"/>
    <n v="350"/>
    <n v="350"/>
  </r>
  <r>
    <s v="Russell County"/>
    <s v=" Kentucky"/>
    <n v="2012"/>
    <x v="186"/>
    <n v="17562"/>
    <n v="8676"/>
    <n v="8886"/>
    <n v="1001"/>
    <n v="1001"/>
    <n v="1194"/>
    <n v="1001"/>
    <n v="1088"/>
    <n v="965"/>
    <n v="948"/>
    <n v="1194"/>
    <n v="1071"/>
    <n v="1282"/>
    <n v="1282"/>
    <n v="1194"/>
    <n v="1194"/>
    <n v="930"/>
    <n v="825"/>
    <n v="614"/>
    <n v="474"/>
    <n v="280"/>
  </r>
  <r>
    <s v="Scott County"/>
    <s v=" Kentucky"/>
    <n v="2012"/>
    <x v="186"/>
    <n v="47211"/>
    <n v="23037"/>
    <n v="24174"/>
    <n v="3493"/>
    <n v="3965"/>
    <n v="3210"/>
    <n v="3351"/>
    <n v="2974"/>
    <n v="2974"/>
    <n v="3446"/>
    <n v="3965"/>
    <n v="3635"/>
    <n v="3399"/>
    <n v="3304"/>
    <n v="2691"/>
    <n v="2454"/>
    <n v="1557"/>
    <n v="1038"/>
    <n v="755"/>
    <n v="566"/>
    <n v="472"/>
  </r>
  <r>
    <s v="Shelby County"/>
    <s v=" Kentucky"/>
    <n v="2012"/>
    <x v="186"/>
    <n v="42286"/>
    <n v="20345"/>
    <n v="21941"/>
    <n v="2833"/>
    <n v="2875"/>
    <n v="3086"/>
    <n v="2833"/>
    <n v="2241"/>
    <n v="2664"/>
    <n v="2494"/>
    <n v="3382"/>
    <n v="3044"/>
    <n v="3298"/>
    <n v="3002"/>
    <n v="2790"/>
    <n v="2664"/>
    <n v="1818"/>
    <n v="1268"/>
    <n v="845"/>
    <n v="718"/>
    <n v="507"/>
  </r>
  <r>
    <s v="Simpson County"/>
    <s v=" Kentucky"/>
    <n v="2012"/>
    <x v="186"/>
    <n v="17323"/>
    <n v="8320"/>
    <n v="9003"/>
    <n v="1160"/>
    <n v="1333"/>
    <n v="1022"/>
    <n v="1022"/>
    <n v="1177"/>
    <n v="1160"/>
    <n v="1056"/>
    <n v="1143"/>
    <n v="1125"/>
    <n v="1264"/>
    <n v="1212"/>
    <n v="1091"/>
    <n v="1143"/>
    <n v="744"/>
    <n v="623"/>
    <n v="485"/>
    <n v="259"/>
    <n v="311"/>
  </r>
  <r>
    <s v="Spencer County"/>
    <s v=" Kentucky"/>
    <n v="2012"/>
    <x v="186"/>
    <n v="17135"/>
    <n v="8693"/>
    <n v="8442"/>
    <n v="1045"/>
    <n v="1182"/>
    <n v="1319"/>
    <n v="1233"/>
    <n v="805"/>
    <n v="891"/>
    <n v="1062"/>
    <n v="1199"/>
    <n v="1593"/>
    <n v="1490"/>
    <n v="1405"/>
    <n v="1250"/>
    <n v="805"/>
    <n v="702"/>
    <n v="496"/>
    <n v="222"/>
    <n v="188"/>
    <n v="222"/>
  </r>
  <r>
    <s v="Taylor County"/>
    <s v=" Kentucky"/>
    <n v="2012"/>
    <x v="186"/>
    <n v="24514"/>
    <n v="11812"/>
    <n v="12702"/>
    <n v="1519"/>
    <n v="1617"/>
    <n v="1421"/>
    <n v="2010"/>
    <n v="1863"/>
    <n v="1446"/>
    <n v="1274"/>
    <n v="1054"/>
    <n v="1789"/>
    <n v="1740"/>
    <n v="1765"/>
    <n v="1544"/>
    <n v="1568"/>
    <n v="1103"/>
    <n v="1103"/>
    <n v="808"/>
    <n v="343"/>
    <n v="588"/>
  </r>
  <r>
    <s v="Todd County"/>
    <s v=" Kentucky"/>
    <n v="2012"/>
    <x v="186"/>
    <n v="12472"/>
    <n v="6171"/>
    <n v="6301"/>
    <n v="960"/>
    <n v="885"/>
    <n v="960"/>
    <n v="835"/>
    <n v="885"/>
    <n v="673"/>
    <n v="735"/>
    <n v="598"/>
    <n v="947"/>
    <n v="897"/>
    <n v="885"/>
    <n v="810"/>
    <n v="561"/>
    <n v="548"/>
    <n v="473"/>
    <n v="324"/>
    <n v="286"/>
    <n v="187"/>
  </r>
  <r>
    <s v="Trigg County"/>
    <s v=" Kentucky"/>
    <n v="2012"/>
    <x v="186"/>
    <n v="14282"/>
    <n v="7081"/>
    <n v="7201"/>
    <n v="785"/>
    <n v="899"/>
    <n v="971"/>
    <n v="985"/>
    <n v="499"/>
    <n v="614"/>
    <n v="599"/>
    <n v="971"/>
    <n v="956"/>
    <n v="999"/>
    <n v="1113"/>
    <n v="1271"/>
    <n v="971"/>
    <n v="1128"/>
    <n v="556"/>
    <n v="457"/>
    <n v="371"/>
    <n v="142"/>
  </r>
  <r>
    <s v="Trimble County"/>
    <s v=" Kentucky"/>
    <n v="2012"/>
    <x v="186"/>
    <n v="8829"/>
    <n v="4493"/>
    <n v="4336"/>
    <n v="503"/>
    <n v="635"/>
    <n v="600"/>
    <n v="582"/>
    <n v="476"/>
    <n v="485"/>
    <n v="512"/>
    <n v="653"/>
    <n v="635"/>
    <n v="671"/>
    <n v="671"/>
    <n v="644"/>
    <n v="600"/>
    <n v="379"/>
    <n v="326"/>
    <n v="185"/>
    <n v="158"/>
    <n v="114"/>
  </r>
  <r>
    <s v="Union County"/>
    <s v=" Kentucky"/>
    <n v="2012"/>
    <x v="186"/>
    <n v="14992"/>
    <n v="7542"/>
    <n v="7450"/>
    <n v="914"/>
    <n v="854"/>
    <n v="1049"/>
    <n v="1454"/>
    <n v="1439"/>
    <n v="764"/>
    <n v="809"/>
    <n v="689"/>
    <n v="1064"/>
    <n v="914"/>
    <n v="1034"/>
    <n v="1019"/>
    <n v="854"/>
    <n v="629"/>
    <n v="479"/>
    <n v="494"/>
    <n v="254"/>
    <n v="254"/>
  </r>
  <r>
    <s v="Warren County"/>
    <s v=" Kentucky"/>
    <n v="2012"/>
    <x v="186"/>
    <n v="113787"/>
    <n v="55801"/>
    <n v="57986"/>
    <n v="7282"/>
    <n v="7282"/>
    <n v="6941"/>
    <n v="9671"/>
    <n v="13313"/>
    <n v="8306"/>
    <n v="7509"/>
    <n v="7054"/>
    <n v="6827"/>
    <n v="7509"/>
    <n v="7509"/>
    <n v="6827"/>
    <n v="5347"/>
    <n v="3868"/>
    <n v="3186"/>
    <n v="2275"/>
    <n v="1593"/>
    <n v="1593"/>
  </r>
  <r>
    <s v="Washington County"/>
    <s v=" Kentucky"/>
    <n v="2012"/>
    <x v="186"/>
    <n v="11701"/>
    <n v="5861"/>
    <n v="5840"/>
    <n v="643"/>
    <n v="783"/>
    <n v="807"/>
    <n v="924"/>
    <n v="737"/>
    <n v="514"/>
    <n v="596"/>
    <n v="725"/>
    <n v="842"/>
    <n v="959"/>
    <n v="830"/>
    <n v="772"/>
    <n v="666"/>
    <n v="643"/>
    <n v="397"/>
    <n v="234"/>
    <n v="304"/>
    <n v="304"/>
  </r>
  <r>
    <s v="Wayne County"/>
    <s v=" Kentucky"/>
    <n v="2012"/>
    <x v="186"/>
    <n v="20819"/>
    <n v="10329"/>
    <n v="10490"/>
    <n v="1228"/>
    <n v="1290"/>
    <n v="1374"/>
    <n v="1311"/>
    <n v="1165"/>
    <n v="1145"/>
    <n v="1290"/>
    <n v="1415"/>
    <n v="1290"/>
    <n v="1436"/>
    <n v="1498"/>
    <n v="1498"/>
    <n v="1394"/>
    <n v="1498"/>
    <n v="603"/>
    <n v="687"/>
    <n v="353"/>
    <n v="333"/>
  </r>
  <r>
    <s v="Webster County"/>
    <s v=" Kentucky"/>
    <n v="2012"/>
    <x v="186"/>
    <n v="13618"/>
    <n v="6735"/>
    <n v="6883"/>
    <n v="830"/>
    <n v="953"/>
    <n v="857"/>
    <n v="803"/>
    <n v="844"/>
    <n v="789"/>
    <n v="857"/>
    <n v="926"/>
    <n v="885"/>
    <n v="980"/>
    <n v="1021"/>
    <n v="994"/>
    <n v="857"/>
    <n v="626"/>
    <n v="463"/>
    <n v="367"/>
    <n v="299"/>
    <n v="245"/>
  </r>
  <r>
    <s v="Whitley County"/>
    <s v=" Kentucky"/>
    <n v="2012"/>
    <x v="186"/>
    <n v="35756"/>
    <n v="17327"/>
    <n v="18429"/>
    <n v="2288"/>
    <n v="2431"/>
    <n v="2395"/>
    <n v="2896"/>
    <n v="2645"/>
    <n v="2002"/>
    <n v="2109"/>
    <n v="2073"/>
    <n v="2502"/>
    <n v="2431"/>
    <n v="2502"/>
    <n v="2431"/>
    <n v="2073"/>
    <n v="1573"/>
    <n v="1394"/>
    <n v="893"/>
    <n v="607"/>
    <n v="536"/>
  </r>
  <r>
    <s v="Lac qui Parle County"/>
    <s v=" Minnesota"/>
    <n v="2012"/>
    <x v="159"/>
    <n v="7298"/>
    <n v="3589"/>
    <n v="3709"/>
    <n v="496"/>
    <n v="430"/>
    <n v="547"/>
    <n v="525"/>
    <n v="379"/>
    <n v="291"/>
    <n v="459"/>
    <n v="350"/>
    <n v="532"/>
    <n v="569"/>
    <n v="569"/>
    <n v="459"/>
    <n v="525"/>
    <n v="408"/>
    <n v="306"/>
    <n v="160"/>
    <n v="175"/>
    <n v="102"/>
  </r>
  <r>
    <s v="Woodford County"/>
    <s v=" Kentucky"/>
    <n v="2012"/>
    <x v="186"/>
    <n v="24847"/>
    <n v="12274"/>
    <n v="12573"/>
    <n v="1341"/>
    <n v="1788"/>
    <n v="1689"/>
    <n v="1689"/>
    <n v="1217"/>
    <n v="1167"/>
    <n v="1391"/>
    <n v="1639"/>
    <n v="1739"/>
    <n v="2161"/>
    <n v="2236"/>
    <n v="1938"/>
    <n v="1590"/>
    <n v="919"/>
    <n v="969"/>
    <n v="546"/>
    <n v="397"/>
    <n v="422"/>
  </r>
  <r>
    <s v="Acadia Parish"/>
    <s v=" Louisiana"/>
    <n v="2012"/>
    <x v="188"/>
    <n v="61611"/>
    <n v="30006"/>
    <n v="31605"/>
    <n v="4682"/>
    <n v="4744"/>
    <n v="4497"/>
    <n v="4559"/>
    <n v="4066"/>
    <n v="4189"/>
    <n v="3696"/>
    <n v="3758"/>
    <n v="3635"/>
    <n v="4559"/>
    <n v="4497"/>
    <n v="3696"/>
    <n v="3265"/>
    <n v="2341"/>
    <n v="2033"/>
    <n v="1601"/>
    <n v="985"/>
    <n v="862"/>
  </r>
  <r>
    <s v="Allen Parish"/>
    <s v=" Louisiana"/>
    <n v="2012"/>
    <x v="188"/>
    <n v="25740"/>
    <n v="14803"/>
    <n v="10937"/>
    <n v="1621"/>
    <n v="1595"/>
    <n v="1595"/>
    <n v="1518"/>
    <n v="1544"/>
    <n v="1776"/>
    <n v="2007"/>
    <n v="1801"/>
    <n v="2059"/>
    <n v="1956"/>
    <n v="2059"/>
    <n v="1467"/>
    <n v="1467"/>
    <n v="952"/>
    <n v="900"/>
    <n v="617"/>
    <n v="437"/>
    <n v="360"/>
  </r>
  <r>
    <s v="Ascension Parish"/>
    <s v=" Louisiana"/>
    <n v="2012"/>
    <x v="188"/>
    <n v="107647"/>
    <n v="53256"/>
    <n v="54391"/>
    <n v="8396"/>
    <n v="8288"/>
    <n v="9042"/>
    <n v="7642"/>
    <n v="6243"/>
    <n v="7427"/>
    <n v="7642"/>
    <n v="8073"/>
    <n v="8611"/>
    <n v="8073"/>
    <n v="7319"/>
    <n v="6028"/>
    <n v="5167"/>
    <n v="3659"/>
    <n v="2368"/>
    <n v="1829"/>
    <n v="968"/>
    <n v="861"/>
  </r>
  <r>
    <s v="Avoyelles Parish"/>
    <s v=" Louisiana"/>
    <n v="2012"/>
    <x v="188"/>
    <n v="41925"/>
    <n v="21008"/>
    <n v="20917"/>
    <n v="2850"/>
    <n v="2934"/>
    <n v="2683"/>
    <n v="2683"/>
    <n v="2683"/>
    <n v="2850"/>
    <n v="2725"/>
    <n v="2515"/>
    <n v="2808"/>
    <n v="3018"/>
    <n v="3018"/>
    <n v="2725"/>
    <n v="2389"/>
    <n v="1844"/>
    <n v="1509"/>
    <n v="1090"/>
    <n v="712"/>
    <n v="838"/>
  </r>
  <r>
    <s v="Beauregard Parish"/>
    <s v=" Louisiana"/>
    <n v="2012"/>
    <x v="188"/>
    <n v="35662"/>
    <n v="18145"/>
    <n v="17517"/>
    <n v="2460"/>
    <n v="2389"/>
    <n v="2781"/>
    <n v="2567"/>
    <n v="2068"/>
    <n v="2318"/>
    <n v="2282"/>
    <n v="2211"/>
    <n v="2638"/>
    <n v="2425"/>
    <n v="2567"/>
    <n v="2389"/>
    <n v="1961"/>
    <n v="1462"/>
    <n v="1248"/>
    <n v="927"/>
    <n v="534"/>
    <n v="427"/>
  </r>
  <r>
    <s v="Bossier Parish"/>
    <s v=" Louisiana"/>
    <n v="2012"/>
    <x v="188"/>
    <n v="117742"/>
    <n v="57873"/>
    <n v="59869"/>
    <n v="8712"/>
    <n v="8241"/>
    <n v="8359"/>
    <n v="8124"/>
    <n v="8477"/>
    <n v="9301"/>
    <n v="8124"/>
    <n v="7535"/>
    <n v="8006"/>
    <n v="8124"/>
    <n v="7888"/>
    <n v="7300"/>
    <n v="5533"/>
    <n v="4238"/>
    <n v="3767"/>
    <n v="2943"/>
    <n v="1648"/>
    <n v="1295"/>
  </r>
  <r>
    <s v="Caddo Parish"/>
    <s v=" Louisiana"/>
    <n v="2012"/>
    <x v="188"/>
    <n v="254970"/>
    <n v="121227"/>
    <n v="133743"/>
    <n v="18102"/>
    <n v="17592"/>
    <n v="16573"/>
    <n v="17847"/>
    <n v="18357"/>
    <n v="18867"/>
    <n v="16318"/>
    <n v="15553"/>
    <n v="14788"/>
    <n v="16828"/>
    <n v="18357"/>
    <n v="17847"/>
    <n v="13513"/>
    <n v="9943"/>
    <n v="8414"/>
    <n v="6629"/>
    <n v="5099"/>
    <n v="4589"/>
  </r>
  <r>
    <s v="Calcasieu Parish"/>
    <s v=" Louisiana"/>
    <n v="2012"/>
    <x v="188"/>
    <n v="192307"/>
    <n v="93604"/>
    <n v="98703"/>
    <n v="13653"/>
    <n v="13269"/>
    <n v="13461"/>
    <n v="13653"/>
    <n v="14230"/>
    <n v="13653"/>
    <n v="12115"/>
    <n v="11346"/>
    <n v="11730"/>
    <n v="13653"/>
    <n v="14230"/>
    <n v="11730"/>
    <n v="11153"/>
    <n v="7499"/>
    <n v="6153"/>
    <n v="4615"/>
    <n v="3653"/>
    <n v="2499"/>
  </r>
  <r>
    <s v="Cameron Parish"/>
    <s v=" Louisiana"/>
    <n v="2012"/>
    <x v="188"/>
    <n v="6934"/>
    <n v="3454"/>
    <n v="3480"/>
    <n v="416"/>
    <n v="485"/>
    <n v="478"/>
    <n v="547"/>
    <n v="381"/>
    <n v="298"/>
    <n v="395"/>
    <n v="436"/>
    <n v="416"/>
    <n v="617"/>
    <n v="603"/>
    <n v="520"/>
    <n v="450"/>
    <n v="346"/>
    <n v="180"/>
    <n v="187"/>
    <n v="124"/>
    <n v="48"/>
  </r>
  <r>
    <s v="Catahoula Parish"/>
    <s v=" Louisiana"/>
    <n v="2012"/>
    <x v="188"/>
    <n v="10409"/>
    <n v="5531"/>
    <n v="4878"/>
    <n v="676"/>
    <n v="728"/>
    <n v="582"/>
    <n v="739"/>
    <n v="624"/>
    <n v="749"/>
    <n v="749"/>
    <n v="697"/>
    <n v="510"/>
    <n v="697"/>
    <n v="780"/>
    <n v="780"/>
    <n v="572"/>
    <n v="478"/>
    <n v="395"/>
    <n v="322"/>
    <n v="208"/>
    <n v="124"/>
  </r>
  <r>
    <s v="Concordia Parish"/>
    <s v=" Louisiana"/>
    <n v="2012"/>
    <x v="188"/>
    <n v="20624"/>
    <n v="10394"/>
    <n v="10230"/>
    <n v="1402"/>
    <n v="1464"/>
    <n v="1402"/>
    <n v="1402"/>
    <n v="1299"/>
    <n v="1381"/>
    <n v="1237"/>
    <n v="1402"/>
    <n v="1072"/>
    <n v="1402"/>
    <n v="1526"/>
    <n v="1402"/>
    <n v="1175"/>
    <n v="928"/>
    <n v="701"/>
    <n v="721"/>
    <n v="412"/>
    <n v="288"/>
  </r>
  <r>
    <s v="De Soto Parish"/>
    <s v=" Louisiana"/>
    <n v="2012"/>
    <x v="188"/>
    <n v="26695"/>
    <n v="12720"/>
    <n v="13975"/>
    <n v="1815"/>
    <n v="1922"/>
    <n v="1761"/>
    <n v="1841"/>
    <n v="1575"/>
    <n v="1575"/>
    <n v="1521"/>
    <n v="1388"/>
    <n v="1841"/>
    <n v="1922"/>
    <n v="2108"/>
    <n v="1788"/>
    <n v="1788"/>
    <n v="1281"/>
    <n v="934"/>
    <n v="854"/>
    <n v="480"/>
    <n v="293"/>
  </r>
  <r>
    <s v="East Baton Rouge Parish"/>
    <s v=" Louisiana"/>
    <n v="2012"/>
    <x v="188"/>
    <n v="439662"/>
    <n v="210853"/>
    <n v="228809"/>
    <n v="29017"/>
    <n v="28138"/>
    <n v="28138"/>
    <n v="34293"/>
    <n v="47043"/>
    <n v="36491"/>
    <n v="29017"/>
    <n v="25060"/>
    <n v="26379"/>
    <n v="28138"/>
    <n v="29457"/>
    <n v="26819"/>
    <n v="22862"/>
    <n v="15827"/>
    <n v="10991"/>
    <n v="7913"/>
    <n v="6594"/>
    <n v="7034"/>
  </r>
  <r>
    <s v="East Feliciana Parish"/>
    <s v=" Louisiana"/>
    <n v="2012"/>
    <x v="188"/>
    <n v="20252"/>
    <n v="10909"/>
    <n v="9343"/>
    <n v="1134"/>
    <n v="1215"/>
    <n v="1073"/>
    <n v="1275"/>
    <n v="1356"/>
    <n v="1356"/>
    <n v="1215"/>
    <n v="1255"/>
    <n v="1316"/>
    <n v="1559"/>
    <n v="1782"/>
    <n v="1721"/>
    <n v="1275"/>
    <n v="870"/>
    <n v="810"/>
    <n v="465"/>
    <n v="344"/>
    <n v="222"/>
  </r>
  <r>
    <s v="Evangeline Parish"/>
    <s v=" Louisiana"/>
    <n v="2012"/>
    <x v="188"/>
    <n v="33989"/>
    <n v="17321"/>
    <n v="16668"/>
    <n v="2583"/>
    <n v="2311"/>
    <n v="2719"/>
    <n v="2481"/>
    <n v="2447"/>
    <n v="2209"/>
    <n v="2005"/>
    <n v="1835"/>
    <n v="2311"/>
    <n v="2481"/>
    <n v="2345"/>
    <n v="1971"/>
    <n v="1835"/>
    <n v="1359"/>
    <n v="1257"/>
    <n v="815"/>
    <n v="611"/>
    <n v="441"/>
  </r>
  <r>
    <s v="Grant Parish"/>
    <s v=" Louisiana"/>
    <n v="2012"/>
    <x v="188"/>
    <n v="22049"/>
    <n v="12222"/>
    <n v="9827"/>
    <n v="1367"/>
    <n v="1190"/>
    <n v="1609"/>
    <n v="1455"/>
    <n v="1389"/>
    <n v="1631"/>
    <n v="1675"/>
    <n v="1631"/>
    <n v="1675"/>
    <n v="1741"/>
    <n v="1543"/>
    <n v="1344"/>
    <n v="1124"/>
    <n v="926"/>
    <n v="683"/>
    <n v="551"/>
    <n v="220"/>
    <n v="308"/>
  </r>
  <r>
    <s v="Iberia Parish"/>
    <s v=" Louisiana"/>
    <n v="2012"/>
    <x v="188"/>
    <n v="73527"/>
    <n v="35894"/>
    <n v="37633"/>
    <n v="5661"/>
    <n v="5367"/>
    <n v="5661"/>
    <n v="5293"/>
    <n v="4999"/>
    <n v="4779"/>
    <n v="4485"/>
    <n v="4411"/>
    <n v="4485"/>
    <n v="5514"/>
    <n v="5514"/>
    <n v="4852"/>
    <n v="3455"/>
    <n v="3014"/>
    <n v="2058"/>
    <n v="1764"/>
    <n v="1176"/>
    <n v="1029"/>
  </r>
  <r>
    <s v="Jackson Parish"/>
    <s v=" Louisiana"/>
    <n v="2012"/>
    <x v="188"/>
    <n v="16210"/>
    <n v="8203"/>
    <n v="8007"/>
    <n v="1053"/>
    <n v="956"/>
    <n v="1102"/>
    <n v="1053"/>
    <n v="956"/>
    <n v="1118"/>
    <n v="1005"/>
    <n v="1086"/>
    <n v="940"/>
    <n v="1118"/>
    <n v="1021"/>
    <n v="1086"/>
    <n v="1005"/>
    <n v="1037"/>
    <n v="534"/>
    <n v="421"/>
    <n v="453"/>
    <n v="275"/>
  </r>
  <r>
    <s v="Jefferson Parish"/>
    <s v=" Louisiana"/>
    <n v="2012"/>
    <x v="188"/>
    <n v="432706"/>
    <n v="210026"/>
    <n v="222680"/>
    <n v="28125"/>
    <n v="25962"/>
    <n v="26395"/>
    <n v="26827"/>
    <n v="29424"/>
    <n v="32452"/>
    <n v="28558"/>
    <n v="26827"/>
    <n v="27693"/>
    <n v="32020"/>
    <n v="32885"/>
    <n v="29856"/>
    <n v="25962"/>
    <n v="18173"/>
    <n v="13846"/>
    <n v="10384"/>
    <n v="9519"/>
    <n v="7788"/>
  </r>
  <r>
    <s v="Jefferson Davis Parish"/>
    <s v=" Louisiana"/>
    <n v="2012"/>
    <x v="188"/>
    <n v="31529"/>
    <n v="15418"/>
    <n v="16111"/>
    <n v="2301"/>
    <n v="2364"/>
    <n v="2301"/>
    <n v="2333"/>
    <n v="1765"/>
    <n v="1986"/>
    <n v="1891"/>
    <n v="1639"/>
    <n v="2080"/>
    <n v="2333"/>
    <n v="2333"/>
    <n v="2017"/>
    <n v="1671"/>
    <n v="1198"/>
    <n v="1261"/>
    <n v="819"/>
    <n v="788"/>
    <n v="535"/>
  </r>
  <r>
    <s v="Lafayette Parish"/>
    <s v=" Louisiana"/>
    <n v="2012"/>
    <x v="188"/>
    <n v="221602"/>
    <n v="108072"/>
    <n v="113530"/>
    <n v="15733"/>
    <n v="15290"/>
    <n v="14404"/>
    <n v="15955"/>
    <n v="20165"/>
    <n v="18614"/>
    <n v="15512"/>
    <n v="14625"/>
    <n v="13517"/>
    <n v="15512"/>
    <n v="15733"/>
    <n v="13739"/>
    <n v="10193"/>
    <n v="7312"/>
    <n v="5318"/>
    <n v="4432"/>
    <n v="3102"/>
    <n v="2880"/>
  </r>
  <r>
    <s v="Lafourche Parish"/>
    <s v=" Louisiana"/>
    <n v="2012"/>
    <x v="188"/>
    <n v="96453"/>
    <n v="47493"/>
    <n v="48960"/>
    <n v="6751"/>
    <n v="6462"/>
    <n v="6365"/>
    <n v="7137"/>
    <n v="7041"/>
    <n v="6751"/>
    <n v="6076"/>
    <n v="5304"/>
    <n v="7041"/>
    <n v="7619"/>
    <n v="7137"/>
    <n v="5883"/>
    <n v="4919"/>
    <n v="3858"/>
    <n v="3086"/>
    <n v="2314"/>
    <n v="1639"/>
    <n v="1446"/>
  </r>
  <r>
    <s v="Lincoln Parish"/>
    <s v=" Louisiana"/>
    <n v="2012"/>
    <x v="188"/>
    <n v="46543"/>
    <n v="22459"/>
    <n v="24084"/>
    <n v="2792"/>
    <n v="2513"/>
    <n v="2513"/>
    <n v="4887"/>
    <n v="8377"/>
    <n v="3537"/>
    <n v="2652"/>
    <n v="2466"/>
    <n v="1815"/>
    <n v="2559"/>
    <n v="2559"/>
    <n v="2234"/>
    <n v="2327"/>
    <n v="1535"/>
    <n v="1256"/>
    <n v="1023"/>
    <n v="605"/>
    <n v="884"/>
  </r>
  <r>
    <s v="Livingston Parish"/>
    <s v=" Louisiana"/>
    <n v="2012"/>
    <x v="188"/>
    <n v="128192"/>
    <n v="63670"/>
    <n v="64522"/>
    <n v="9486"/>
    <n v="10511"/>
    <n v="9486"/>
    <n v="8973"/>
    <n v="7691"/>
    <n v="9358"/>
    <n v="8973"/>
    <n v="9742"/>
    <n v="9229"/>
    <n v="8973"/>
    <n v="8845"/>
    <n v="7435"/>
    <n v="6409"/>
    <n v="4871"/>
    <n v="3204"/>
    <n v="2307"/>
    <n v="1410"/>
    <n v="1153"/>
  </r>
  <r>
    <s v="Madison Parish"/>
    <s v=" Louisiana"/>
    <n v="2012"/>
    <x v="188"/>
    <n v="12113"/>
    <n v="6165"/>
    <n v="5948"/>
    <n v="835"/>
    <n v="872"/>
    <n v="763"/>
    <n v="884"/>
    <n v="908"/>
    <n v="1017"/>
    <n v="799"/>
    <n v="835"/>
    <n v="835"/>
    <n v="726"/>
    <n v="811"/>
    <n v="726"/>
    <n v="678"/>
    <n v="448"/>
    <n v="314"/>
    <n v="254"/>
    <n v="205"/>
    <n v="205"/>
  </r>
  <r>
    <s v="Natchitoches Parish"/>
    <s v=" Louisiana"/>
    <n v="2012"/>
    <x v="188"/>
    <n v="39434"/>
    <n v="18811"/>
    <n v="20623"/>
    <n v="2642"/>
    <n v="2799"/>
    <n v="2523"/>
    <n v="3509"/>
    <n v="4258"/>
    <n v="2523"/>
    <n v="2208"/>
    <n v="2090"/>
    <n v="2168"/>
    <n v="2366"/>
    <n v="2405"/>
    <n v="2366"/>
    <n v="2208"/>
    <n v="1695"/>
    <n v="1261"/>
    <n v="1104"/>
    <n v="630"/>
    <n v="630"/>
  </r>
  <r>
    <s v="Orleans Parish"/>
    <s v=" Louisiana"/>
    <n v="2012"/>
    <x v="188"/>
    <n v="341407"/>
    <n v="164916"/>
    <n v="176491"/>
    <n v="22191"/>
    <n v="19460"/>
    <n v="19460"/>
    <n v="23215"/>
    <n v="30726"/>
    <n v="31409"/>
    <n v="24581"/>
    <n v="21850"/>
    <n v="20484"/>
    <n v="23215"/>
    <n v="24922"/>
    <n v="21850"/>
    <n v="19801"/>
    <n v="12632"/>
    <n v="8535"/>
    <n v="6486"/>
    <n v="5121"/>
    <n v="5121"/>
  </r>
  <r>
    <s v="Ouachita Parish"/>
    <s v=" Louisiana"/>
    <n v="2012"/>
    <x v="188"/>
    <n v="153752"/>
    <n v="73622"/>
    <n v="80130"/>
    <n v="11070"/>
    <n v="11070"/>
    <n v="11070"/>
    <n v="11838"/>
    <n v="11992"/>
    <n v="10762"/>
    <n v="10301"/>
    <n v="9532"/>
    <n v="9225"/>
    <n v="10147"/>
    <n v="10147"/>
    <n v="9378"/>
    <n v="7687"/>
    <n v="5996"/>
    <n v="4151"/>
    <n v="3690"/>
    <n v="2613"/>
    <n v="2460"/>
  </r>
  <r>
    <s v="Plaquemines Parish"/>
    <s v=" Louisiana"/>
    <n v="2012"/>
    <x v="188"/>
    <n v="23220"/>
    <n v="11517"/>
    <n v="11703"/>
    <n v="1741"/>
    <n v="1741"/>
    <n v="1787"/>
    <n v="1648"/>
    <n v="1462"/>
    <n v="1625"/>
    <n v="1184"/>
    <n v="1555"/>
    <n v="1625"/>
    <n v="2066"/>
    <n v="1602"/>
    <n v="1648"/>
    <n v="928"/>
    <n v="859"/>
    <n v="626"/>
    <n v="557"/>
    <n v="301"/>
    <n v="232"/>
  </r>
  <r>
    <s v="Rapides Parish"/>
    <s v=" Louisiana"/>
    <n v="2012"/>
    <x v="188"/>
    <n v="131655"/>
    <n v="63483"/>
    <n v="68172"/>
    <n v="9215"/>
    <n v="8557"/>
    <n v="10269"/>
    <n v="9479"/>
    <n v="8162"/>
    <n v="8689"/>
    <n v="8425"/>
    <n v="7504"/>
    <n v="8425"/>
    <n v="9610"/>
    <n v="9347"/>
    <n v="8689"/>
    <n v="7241"/>
    <n v="5792"/>
    <n v="4212"/>
    <n v="3423"/>
    <n v="2501"/>
    <n v="2106"/>
  </r>
  <r>
    <s v="Seminole County"/>
    <s v=" Georgia"/>
    <n v="2012"/>
    <x v="176"/>
    <n v="9068"/>
    <n v="4319"/>
    <n v="4749"/>
    <n v="643"/>
    <n v="652"/>
    <n v="625"/>
    <n v="698"/>
    <n v="535"/>
    <n v="544"/>
    <n v="444"/>
    <n v="553"/>
    <n v="525"/>
    <n v="661"/>
    <n v="661"/>
    <n v="689"/>
    <n v="426"/>
    <n v="426"/>
    <n v="389"/>
    <n v="244"/>
    <n v="181"/>
    <n v="154"/>
  </r>
  <r>
    <s v="Richland Parish"/>
    <s v=" Louisiana"/>
    <n v="2012"/>
    <x v="188"/>
    <n v="20785"/>
    <n v="9969"/>
    <n v="10816"/>
    <n v="1434"/>
    <n v="1226"/>
    <n v="1766"/>
    <n v="1371"/>
    <n v="1351"/>
    <n v="1288"/>
    <n v="1184"/>
    <n v="1143"/>
    <n v="1434"/>
    <n v="1454"/>
    <n v="1558"/>
    <n v="1496"/>
    <n v="1080"/>
    <n v="976"/>
    <n v="623"/>
    <n v="581"/>
    <n v="436"/>
    <n v="374"/>
  </r>
  <r>
    <s v="Sabine Parish"/>
    <s v=" Louisiana"/>
    <n v="2012"/>
    <x v="188"/>
    <n v="24265"/>
    <n v="12058"/>
    <n v="12207"/>
    <n v="1650"/>
    <n v="1650"/>
    <n v="1601"/>
    <n v="1674"/>
    <n v="1407"/>
    <n v="1407"/>
    <n v="1213"/>
    <n v="1188"/>
    <n v="1625"/>
    <n v="1722"/>
    <n v="1601"/>
    <n v="1650"/>
    <n v="1650"/>
    <n v="1455"/>
    <n v="1043"/>
    <n v="849"/>
    <n v="509"/>
    <n v="363"/>
  </r>
  <r>
    <s v="St. Bernard Parish"/>
    <s v=" Louisiana"/>
    <n v="2012"/>
    <x v="188"/>
    <n v="35947"/>
    <n v="18145"/>
    <n v="17802"/>
    <n v="2839"/>
    <n v="2588"/>
    <n v="2300"/>
    <n v="2336"/>
    <n v="2983"/>
    <n v="3127"/>
    <n v="2660"/>
    <n v="2264"/>
    <n v="2228"/>
    <n v="2624"/>
    <n v="2767"/>
    <n v="2372"/>
    <n v="1509"/>
    <n v="1222"/>
    <n v="647"/>
    <n v="826"/>
    <n v="359"/>
    <n v="323"/>
  </r>
  <r>
    <s v="St. Charles Parish"/>
    <s v=" Louisiana"/>
    <n v="2012"/>
    <x v="188"/>
    <n v="52663"/>
    <n v="25847"/>
    <n v="26816"/>
    <n v="3581"/>
    <n v="3791"/>
    <n v="4160"/>
    <n v="3897"/>
    <n v="3423"/>
    <n v="3054"/>
    <n v="3317"/>
    <n v="3475"/>
    <n v="4002"/>
    <n v="4318"/>
    <n v="4265"/>
    <n v="3423"/>
    <n v="2633"/>
    <n v="1895"/>
    <n v="1158"/>
    <n v="842"/>
    <n v="526"/>
    <n v="842"/>
  </r>
  <r>
    <s v="Alleghany County"/>
    <s v=" North Carolina"/>
    <n v="2012"/>
    <x v="163"/>
    <n v="11106"/>
    <n v="5366"/>
    <n v="5740"/>
    <n v="788"/>
    <n v="621"/>
    <n v="877"/>
    <n v="1021"/>
    <n v="555"/>
    <n v="633"/>
    <n v="499"/>
    <n v="732"/>
    <n v="666"/>
    <n v="688"/>
    <n v="877"/>
    <n v="744"/>
    <n v="777"/>
    <n v="566"/>
    <n v="344"/>
    <n v="288"/>
    <n v="233"/>
    <n v="177"/>
  </r>
  <r>
    <s v="St. James Parish"/>
    <s v=" Louisiana"/>
    <n v="2012"/>
    <x v="188"/>
    <n v="21978"/>
    <n v="10714"/>
    <n v="11264"/>
    <n v="1472"/>
    <n v="1472"/>
    <n v="1626"/>
    <n v="1626"/>
    <n v="1472"/>
    <n v="1406"/>
    <n v="1208"/>
    <n v="1076"/>
    <n v="1494"/>
    <n v="1692"/>
    <n v="1736"/>
    <n v="1670"/>
    <n v="1098"/>
    <n v="725"/>
    <n v="967"/>
    <n v="549"/>
    <n v="417"/>
    <n v="241"/>
  </r>
  <r>
    <s v="St. John the Baptist Parish"/>
    <s v=" Louisiana"/>
    <n v="2012"/>
    <x v="188"/>
    <n v="45741"/>
    <n v="22366"/>
    <n v="23375"/>
    <n v="3247"/>
    <n v="3476"/>
    <n v="3430"/>
    <n v="3567"/>
    <n v="3064"/>
    <n v="2927"/>
    <n v="2927"/>
    <n v="3201"/>
    <n v="2973"/>
    <n v="3384"/>
    <n v="3384"/>
    <n v="3110"/>
    <n v="2287"/>
    <n v="1783"/>
    <n v="1052"/>
    <n v="823"/>
    <n v="548"/>
    <n v="503"/>
  </r>
  <r>
    <s v="St. Landry Parish"/>
    <s v=" Louisiana"/>
    <n v="2012"/>
    <x v="188"/>
    <n v="83774"/>
    <n v="40092"/>
    <n v="43682"/>
    <n v="6450"/>
    <n v="6618"/>
    <n v="5864"/>
    <n v="6031"/>
    <n v="5361"/>
    <n v="5193"/>
    <n v="4775"/>
    <n v="4775"/>
    <n v="4942"/>
    <n v="6031"/>
    <n v="6031"/>
    <n v="5445"/>
    <n v="4691"/>
    <n v="3686"/>
    <n v="2764"/>
    <n v="2094"/>
    <n v="1675"/>
    <n v="1340"/>
  </r>
  <r>
    <s v="St. Martin Parish"/>
    <s v=" Louisiana"/>
    <n v="2012"/>
    <x v="188"/>
    <n v="52343"/>
    <n v="25707"/>
    <n v="26636"/>
    <n v="3821"/>
    <n v="3978"/>
    <n v="3611"/>
    <n v="3559"/>
    <n v="3664"/>
    <n v="3506"/>
    <n v="3297"/>
    <n v="3716"/>
    <n v="3035"/>
    <n v="3873"/>
    <n v="4082"/>
    <n v="3088"/>
    <n v="3035"/>
    <n v="2093"/>
    <n v="1622"/>
    <n v="1099"/>
    <n v="837"/>
    <n v="523"/>
  </r>
  <r>
    <s v="St. Mary Parish"/>
    <s v=" Louisiana"/>
    <n v="2012"/>
    <x v="188"/>
    <n v="54285"/>
    <n v="26753"/>
    <n v="27532"/>
    <n v="3854"/>
    <n v="3528"/>
    <n v="4017"/>
    <n v="3854"/>
    <n v="3691"/>
    <n v="3528"/>
    <n v="3257"/>
    <n v="3039"/>
    <n v="3691"/>
    <n v="4234"/>
    <n v="4179"/>
    <n v="3311"/>
    <n v="3039"/>
    <n v="2117"/>
    <n v="1954"/>
    <n v="1302"/>
    <n v="868"/>
    <n v="868"/>
  </r>
  <r>
    <s v="St. Tammany Parish"/>
    <s v=" Louisiana"/>
    <n v="2012"/>
    <x v="188"/>
    <n v="234283"/>
    <n v="114015"/>
    <n v="120268"/>
    <n v="14994"/>
    <n v="16868"/>
    <n v="17571"/>
    <n v="15696"/>
    <n v="11948"/>
    <n v="13119"/>
    <n v="14056"/>
    <n v="14759"/>
    <n v="17102"/>
    <n v="18274"/>
    <n v="18742"/>
    <n v="16634"/>
    <n v="14525"/>
    <n v="10308"/>
    <n v="7028"/>
    <n v="4919"/>
    <n v="4451"/>
    <n v="3045"/>
  </r>
  <r>
    <s v="Tangipahoa Parish"/>
    <s v=" Louisiana"/>
    <n v="2012"/>
    <x v="188"/>
    <n v="121209"/>
    <n v="58797"/>
    <n v="62412"/>
    <n v="8605"/>
    <n v="8242"/>
    <n v="8363"/>
    <n v="9817"/>
    <n v="10666"/>
    <n v="8969"/>
    <n v="7878"/>
    <n v="6908"/>
    <n v="7272"/>
    <n v="7757"/>
    <n v="8605"/>
    <n v="7151"/>
    <n v="6908"/>
    <n v="4727"/>
    <n v="3515"/>
    <n v="2545"/>
    <n v="1939"/>
    <n v="1333"/>
  </r>
  <r>
    <s v="Tensas Parish"/>
    <s v=" Louisiana"/>
    <n v="2012"/>
    <x v="188"/>
    <n v="5189"/>
    <n v="2450"/>
    <n v="2739"/>
    <n v="306"/>
    <n v="435"/>
    <n v="316"/>
    <n v="295"/>
    <n v="259"/>
    <n v="316"/>
    <n v="300"/>
    <n v="290"/>
    <n v="217"/>
    <n v="425"/>
    <n v="316"/>
    <n v="446"/>
    <n v="352"/>
    <n v="295"/>
    <n v="197"/>
    <n v="186"/>
    <n v="140"/>
    <n v="83"/>
  </r>
  <r>
    <s v="Terrebonne Parish"/>
    <s v=" Louisiana"/>
    <n v="2012"/>
    <x v="188"/>
    <n v="111666"/>
    <n v="55226"/>
    <n v="56440"/>
    <n v="8263"/>
    <n v="8151"/>
    <n v="7704"/>
    <n v="8039"/>
    <n v="8151"/>
    <n v="8374"/>
    <n v="7146"/>
    <n v="7034"/>
    <n v="7593"/>
    <n v="8374"/>
    <n v="7928"/>
    <n v="6699"/>
    <n v="5583"/>
    <n v="4466"/>
    <n v="3014"/>
    <n v="2233"/>
    <n v="1674"/>
    <n v="1339"/>
  </r>
  <r>
    <s v="Vermilion Parish"/>
    <s v=" Louisiana"/>
    <n v="2012"/>
    <x v="188"/>
    <n v="58041"/>
    <n v="28324"/>
    <n v="29717"/>
    <n v="4353"/>
    <n v="4701"/>
    <n v="4004"/>
    <n v="3888"/>
    <n v="3540"/>
    <n v="3772"/>
    <n v="3598"/>
    <n v="3540"/>
    <n v="4004"/>
    <n v="4353"/>
    <n v="4236"/>
    <n v="3656"/>
    <n v="2902"/>
    <n v="1857"/>
    <n v="2263"/>
    <n v="1334"/>
    <n v="1218"/>
    <n v="870"/>
  </r>
  <r>
    <s v="Vernon Parish"/>
    <s v=" Louisiana"/>
    <n v="2012"/>
    <x v="188"/>
    <n v="51542"/>
    <n v="26384"/>
    <n v="25158"/>
    <n v="4638"/>
    <n v="4020"/>
    <n v="3504"/>
    <n v="3453"/>
    <n v="5411"/>
    <n v="4741"/>
    <n v="3865"/>
    <n v="3556"/>
    <n v="3092"/>
    <n v="2834"/>
    <n v="2783"/>
    <n v="2422"/>
    <n v="2267"/>
    <n v="1649"/>
    <n v="1340"/>
    <n v="876"/>
    <n v="618"/>
    <n v="463"/>
  </r>
  <r>
    <s v="Washington Parish"/>
    <s v=" Louisiana"/>
    <n v="2012"/>
    <x v="188"/>
    <n v="47025"/>
    <n v="23215"/>
    <n v="23810"/>
    <n v="3150"/>
    <n v="3432"/>
    <n v="3244"/>
    <n v="3103"/>
    <n v="2727"/>
    <n v="2962"/>
    <n v="2774"/>
    <n v="2680"/>
    <n v="2915"/>
    <n v="3291"/>
    <n v="3620"/>
    <n v="3338"/>
    <n v="3009"/>
    <n v="2116"/>
    <n v="1739"/>
    <n v="1175"/>
    <n v="893"/>
    <n v="893"/>
  </r>
  <r>
    <s v="Webster Parish"/>
    <s v=" Louisiana"/>
    <n v="2012"/>
    <x v="188"/>
    <n v="41156"/>
    <n v="20005"/>
    <n v="21151"/>
    <n v="2675"/>
    <n v="2839"/>
    <n v="2510"/>
    <n v="2716"/>
    <n v="2551"/>
    <n v="2510"/>
    <n v="2304"/>
    <n v="2304"/>
    <n v="2551"/>
    <n v="2880"/>
    <n v="3086"/>
    <n v="2675"/>
    <n v="2633"/>
    <n v="2140"/>
    <n v="1646"/>
    <n v="1193"/>
    <n v="864"/>
    <n v="1111"/>
  </r>
  <r>
    <s v="West Baton Rouge Parish"/>
    <s v=" Louisiana"/>
    <n v="2012"/>
    <x v="188"/>
    <n v="23748"/>
    <n v="11639"/>
    <n v="12109"/>
    <n v="1686"/>
    <n v="1638"/>
    <n v="1591"/>
    <n v="1662"/>
    <n v="1757"/>
    <n v="1757"/>
    <n v="1567"/>
    <n v="1211"/>
    <n v="1852"/>
    <n v="1781"/>
    <n v="1828"/>
    <n v="1543"/>
    <n v="1234"/>
    <n v="807"/>
    <n v="712"/>
    <n v="379"/>
    <n v="379"/>
    <n v="332"/>
  </r>
  <r>
    <s v="West Carroll Parish"/>
    <s v=" Louisiana"/>
    <n v="2012"/>
    <x v="188"/>
    <n v="11587"/>
    <n v="5867"/>
    <n v="5720"/>
    <n v="741"/>
    <n v="741"/>
    <n v="845"/>
    <n v="776"/>
    <n v="706"/>
    <n v="706"/>
    <n v="672"/>
    <n v="590"/>
    <n v="776"/>
    <n v="776"/>
    <n v="857"/>
    <n v="753"/>
    <n v="695"/>
    <n v="648"/>
    <n v="417"/>
    <n v="393"/>
    <n v="324"/>
    <n v="173"/>
  </r>
  <r>
    <s v="West Feliciana Parish"/>
    <s v=" Louisiana"/>
    <n v="2012"/>
    <x v="188"/>
    <n v="15575"/>
    <n v="10313"/>
    <n v="5262"/>
    <n v="638"/>
    <n v="669"/>
    <n v="856"/>
    <n v="981"/>
    <n v="685"/>
    <n v="778"/>
    <n v="1199"/>
    <n v="1323"/>
    <n v="1526"/>
    <n v="1604"/>
    <n v="1510"/>
    <n v="1152"/>
    <n v="1043"/>
    <n v="654"/>
    <n v="389"/>
    <n v="171"/>
    <n v="233"/>
    <n v="186"/>
  </r>
  <r>
    <s v="Winn Parish"/>
    <s v=" Louisiana"/>
    <n v="2012"/>
    <x v="188"/>
    <n v="15233"/>
    <n v="7986"/>
    <n v="7247"/>
    <n v="913"/>
    <n v="959"/>
    <n v="974"/>
    <n v="944"/>
    <n v="868"/>
    <n v="1066"/>
    <n v="974"/>
    <n v="913"/>
    <n v="1172"/>
    <n v="1218"/>
    <n v="1020"/>
    <n v="959"/>
    <n v="1020"/>
    <n v="792"/>
    <n v="456"/>
    <n v="426"/>
    <n v="274"/>
    <n v="243"/>
  </r>
  <r>
    <s v="Androscoggin County"/>
    <s v=" Maine"/>
    <n v="2012"/>
    <x v="189"/>
    <n v="107766"/>
    <n v="52850"/>
    <n v="54916"/>
    <n v="6789"/>
    <n v="6573"/>
    <n v="6573"/>
    <n v="7328"/>
    <n v="6897"/>
    <n v="6465"/>
    <n v="6573"/>
    <n v="6897"/>
    <n v="7543"/>
    <n v="8513"/>
    <n v="8297"/>
    <n v="7220"/>
    <n v="6573"/>
    <n v="4526"/>
    <n v="3448"/>
    <n v="3125"/>
    <n v="2263"/>
    <n v="2047"/>
  </r>
  <r>
    <s v="Aroostook County"/>
    <s v=" Maine"/>
    <n v="2012"/>
    <x v="189"/>
    <n v="71757"/>
    <n v="35279"/>
    <n v="36478"/>
    <n v="3516"/>
    <n v="3731"/>
    <n v="4233"/>
    <n v="4807"/>
    <n v="3874"/>
    <n v="3444"/>
    <n v="3516"/>
    <n v="4018"/>
    <n v="4592"/>
    <n v="5525"/>
    <n v="5884"/>
    <n v="6027"/>
    <n v="4951"/>
    <n v="3874"/>
    <n v="3444"/>
    <n v="2583"/>
    <n v="2224"/>
    <n v="1578"/>
  </r>
  <r>
    <s v="Cumberland County"/>
    <s v=" Maine"/>
    <n v="2012"/>
    <x v="189"/>
    <n v="282143"/>
    <n v="136955"/>
    <n v="145188"/>
    <n v="14671"/>
    <n v="16364"/>
    <n v="16928"/>
    <n v="18903"/>
    <n v="17492"/>
    <n v="17492"/>
    <n v="16646"/>
    <n v="18621"/>
    <n v="20314"/>
    <n v="23135"/>
    <n v="22853"/>
    <n v="20878"/>
    <n v="17210"/>
    <n v="12132"/>
    <n v="9028"/>
    <n v="7617"/>
    <n v="5925"/>
    <n v="6207"/>
  </r>
  <r>
    <s v="Franklin County"/>
    <s v=" Maine"/>
    <n v="2012"/>
    <x v="189"/>
    <n v="30704"/>
    <n v="15076"/>
    <n v="15628"/>
    <n v="1504"/>
    <n v="1719"/>
    <n v="1658"/>
    <n v="2425"/>
    <n v="2333"/>
    <n v="1535"/>
    <n v="1412"/>
    <n v="1412"/>
    <n v="2026"/>
    <n v="2364"/>
    <n v="2579"/>
    <n v="2394"/>
    <n v="2179"/>
    <n v="1688"/>
    <n v="1228"/>
    <n v="1013"/>
    <n v="644"/>
    <n v="552"/>
  </r>
  <r>
    <s v="Hancock County"/>
    <s v=" Maine"/>
    <n v="2012"/>
    <x v="189"/>
    <n v="54470"/>
    <n v="26600"/>
    <n v="27870"/>
    <n v="2560"/>
    <n v="2396"/>
    <n v="3104"/>
    <n v="3268"/>
    <n v="2995"/>
    <n v="2669"/>
    <n v="2669"/>
    <n v="3050"/>
    <n v="3540"/>
    <n v="4248"/>
    <n v="4738"/>
    <n v="4902"/>
    <n v="4357"/>
    <n v="3431"/>
    <n v="2124"/>
    <n v="1579"/>
    <n v="1525"/>
    <n v="1361"/>
  </r>
  <r>
    <s v="Kennebec County"/>
    <s v=" Maine"/>
    <n v="2012"/>
    <x v="189"/>
    <n v="122022"/>
    <n v="59376"/>
    <n v="62646"/>
    <n v="6101"/>
    <n v="6711"/>
    <n v="7687"/>
    <n v="8297"/>
    <n v="7443"/>
    <n v="6345"/>
    <n v="6711"/>
    <n v="7077"/>
    <n v="8663"/>
    <n v="9883"/>
    <n v="10371"/>
    <n v="9395"/>
    <n v="8297"/>
    <n v="5857"/>
    <n v="4148"/>
    <n v="3538"/>
    <n v="2928"/>
    <n v="2684"/>
  </r>
  <r>
    <s v="Knox County"/>
    <s v=" Maine"/>
    <n v="2012"/>
    <x v="189"/>
    <n v="39848"/>
    <n v="19826"/>
    <n v="20022"/>
    <n v="1872"/>
    <n v="1952"/>
    <n v="2390"/>
    <n v="2191"/>
    <n v="1833"/>
    <n v="1872"/>
    <n v="2072"/>
    <n v="2550"/>
    <n v="2390"/>
    <n v="3068"/>
    <n v="3347"/>
    <n v="3347"/>
    <n v="3187"/>
    <n v="2271"/>
    <n v="1833"/>
    <n v="1275"/>
    <n v="1155"/>
    <n v="1235"/>
  </r>
  <r>
    <s v="Lincoln County"/>
    <s v=" Maine"/>
    <n v="2012"/>
    <x v="189"/>
    <n v="34440"/>
    <n v="16971"/>
    <n v="17469"/>
    <n v="1584"/>
    <n v="1618"/>
    <n v="1963"/>
    <n v="1997"/>
    <n v="1446"/>
    <n v="1480"/>
    <n v="1584"/>
    <n v="1825"/>
    <n v="2169"/>
    <n v="2617"/>
    <n v="2892"/>
    <n v="2755"/>
    <n v="3134"/>
    <n v="2445"/>
    <n v="1584"/>
    <n v="1308"/>
    <n v="1067"/>
    <n v="1033"/>
  </r>
  <r>
    <s v="Oxford County"/>
    <s v=" Maine"/>
    <n v="2012"/>
    <x v="189"/>
    <n v="57814"/>
    <n v="28742"/>
    <n v="29072"/>
    <n v="2948"/>
    <n v="3179"/>
    <n v="3757"/>
    <n v="3815"/>
    <n v="2717"/>
    <n v="2890"/>
    <n v="3006"/>
    <n v="3121"/>
    <n v="3989"/>
    <n v="4914"/>
    <n v="5029"/>
    <n v="4682"/>
    <n v="3989"/>
    <n v="3064"/>
    <n v="2312"/>
    <n v="1792"/>
    <n v="1214"/>
    <n v="1503"/>
  </r>
  <r>
    <s v="Penobscot County"/>
    <s v=" Maine"/>
    <n v="2012"/>
    <x v="189"/>
    <n v="153742"/>
    <n v="75634"/>
    <n v="78108"/>
    <n v="7840"/>
    <n v="8148"/>
    <n v="8763"/>
    <n v="11684"/>
    <n v="13836"/>
    <n v="9378"/>
    <n v="8148"/>
    <n v="8917"/>
    <n v="10146"/>
    <n v="11838"/>
    <n v="12299"/>
    <n v="10761"/>
    <n v="9532"/>
    <n v="6303"/>
    <n v="5534"/>
    <n v="4612"/>
    <n v="3074"/>
    <n v="2767"/>
  </r>
  <r>
    <s v="Sharp County"/>
    <s v=" Arkansas"/>
    <n v="2012"/>
    <x v="162"/>
    <n v="17432"/>
    <n v="8611"/>
    <n v="8821"/>
    <n v="767"/>
    <n v="906"/>
    <n v="993"/>
    <n v="1011"/>
    <n v="662"/>
    <n v="714"/>
    <n v="732"/>
    <n v="1063"/>
    <n v="1011"/>
    <n v="1342"/>
    <n v="1621"/>
    <n v="1499"/>
    <n v="1499"/>
    <n v="1307"/>
    <n v="749"/>
    <n v="557"/>
    <n v="470"/>
    <n v="505"/>
  </r>
  <r>
    <s v="Sagadahoc County"/>
    <s v=" Maine"/>
    <n v="2012"/>
    <x v="189"/>
    <n v="35394"/>
    <n v="17167"/>
    <n v="18227"/>
    <n v="1875"/>
    <n v="2159"/>
    <n v="2052"/>
    <n v="2052"/>
    <n v="1663"/>
    <n v="1840"/>
    <n v="1875"/>
    <n v="2159"/>
    <n v="2512"/>
    <n v="2973"/>
    <n v="3114"/>
    <n v="2796"/>
    <n v="2548"/>
    <n v="1946"/>
    <n v="1380"/>
    <n v="920"/>
    <n v="743"/>
    <n v="778"/>
  </r>
  <r>
    <s v="Somerset County"/>
    <s v=" Maine"/>
    <n v="2012"/>
    <x v="189"/>
    <n v="52098"/>
    <n v="25768"/>
    <n v="26330"/>
    <n v="2709"/>
    <n v="3282"/>
    <n v="3021"/>
    <n v="3230"/>
    <n v="2448"/>
    <n v="2656"/>
    <n v="2761"/>
    <n v="3125"/>
    <n v="3855"/>
    <n v="4167"/>
    <n v="4376"/>
    <n v="3907"/>
    <n v="4011"/>
    <n v="2813"/>
    <n v="2031"/>
    <n v="1406"/>
    <n v="1094"/>
    <n v="1198"/>
  </r>
  <r>
    <s v="Waldo County"/>
    <s v=" Maine"/>
    <n v="2012"/>
    <x v="189"/>
    <n v="38761"/>
    <n v="18993"/>
    <n v="19768"/>
    <n v="2093"/>
    <n v="2209"/>
    <n v="2248"/>
    <n v="2519"/>
    <n v="1976"/>
    <n v="1938"/>
    <n v="2131"/>
    <n v="2015"/>
    <n v="2752"/>
    <n v="2907"/>
    <n v="3255"/>
    <n v="3178"/>
    <n v="3178"/>
    <n v="2093"/>
    <n v="1550"/>
    <n v="1201"/>
    <n v="930"/>
    <n v="581"/>
  </r>
  <r>
    <s v="Washington County"/>
    <s v=" Maine"/>
    <n v="2012"/>
    <x v="189"/>
    <n v="32832"/>
    <n v="16144"/>
    <n v="16688"/>
    <n v="1641"/>
    <n v="1772"/>
    <n v="1805"/>
    <n v="2134"/>
    <n v="1641"/>
    <n v="1608"/>
    <n v="1543"/>
    <n v="1674"/>
    <n v="2166"/>
    <n v="2396"/>
    <n v="2725"/>
    <n v="2692"/>
    <n v="2593"/>
    <n v="2002"/>
    <n v="1543"/>
    <n v="1280"/>
    <n v="853"/>
    <n v="787"/>
  </r>
  <r>
    <s v="York County"/>
    <s v=" Maine"/>
    <n v="2012"/>
    <x v="189"/>
    <n v="197861"/>
    <n v="96227"/>
    <n v="101634"/>
    <n v="10288"/>
    <n v="11871"/>
    <n v="11871"/>
    <n v="12860"/>
    <n v="10486"/>
    <n v="10486"/>
    <n v="10882"/>
    <n v="12267"/>
    <n v="13850"/>
    <n v="16422"/>
    <n v="17213"/>
    <n v="15037"/>
    <n v="13454"/>
    <n v="9497"/>
    <n v="7122"/>
    <n v="5540"/>
    <n v="4748"/>
    <n v="3957"/>
  </r>
  <r>
    <s v="Allegany County"/>
    <s v=" Maryland"/>
    <n v="2012"/>
    <x v="190"/>
    <n v="74645"/>
    <n v="38560"/>
    <n v="36085"/>
    <n v="3433"/>
    <n v="3433"/>
    <n v="4105"/>
    <n v="5598"/>
    <n v="6419"/>
    <n v="4553"/>
    <n v="4254"/>
    <n v="4404"/>
    <n v="5001"/>
    <n v="5225"/>
    <n v="5299"/>
    <n v="4702"/>
    <n v="4702"/>
    <n v="3956"/>
    <n v="3060"/>
    <n v="2687"/>
    <n v="2015"/>
    <n v="1866"/>
  </r>
  <r>
    <s v="Anne Arundel County"/>
    <s v=" Maryland"/>
    <n v="2012"/>
    <x v="190"/>
    <n v="538473"/>
    <n v="266299"/>
    <n v="272174"/>
    <n v="34462"/>
    <n v="35539"/>
    <n v="33385"/>
    <n v="34462"/>
    <n v="36077"/>
    <n v="37154"/>
    <n v="35000"/>
    <n v="35539"/>
    <n v="40385"/>
    <n v="43616"/>
    <n v="41462"/>
    <n v="35000"/>
    <n v="31231"/>
    <n v="23154"/>
    <n v="14538"/>
    <n v="10769"/>
    <n v="9154"/>
    <n v="7000"/>
  </r>
  <r>
    <s v="Baltimore County"/>
    <s v=" Maryland"/>
    <n v="2012"/>
    <x v="190"/>
    <n v="807318"/>
    <n v="381691"/>
    <n v="425627"/>
    <n v="48439"/>
    <n v="46824"/>
    <n v="49246"/>
    <n v="55704"/>
    <n v="58126"/>
    <n v="54897"/>
    <n v="50053"/>
    <n v="50053"/>
    <n v="53282"/>
    <n v="58934"/>
    <n v="61356"/>
    <n v="54090"/>
    <n v="46824"/>
    <n v="33100"/>
    <n v="24219"/>
    <n v="21797"/>
    <n v="18568"/>
    <n v="20990"/>
  </r>
  <r>
    <s v="Calvert County"/>
    <s v=" Maryland"/>
    <n v="2012"/>
    <x v="190"/>
    <n v="88774"/>
    <n v="43769"/>
    <n v="45005"/>
    <n v="4882"/>
    <n v="6569"/>
    <n v="6924"/>
    <n v="7101"/>
    <n v="4793"/>
    <n v="4438"/>
    <n v="4438"/>
    <n v="5415"/>
    <n v="7101"/>
    <n v="8522"/>
    <n v="7812"/>
    <n v="6125"/>
    <n v="4882"/>
    <n v="3550"/>
    <n v="2130"/>
    <n v="1686"/>
    <n v="1242"/>
    <n v="1242"/>
  </r>
  <r>
    <s v="Caroline County"/>
    <s v=" Maryland"/>
    <n v="2012"/>
    <x v="190"/>
    <n v="32947"/>
    <n v="16070"/>
    <n v="16877"/>
    <n v="2207"/>
    <n v="2602"/>
    <n v="1943"/>
    <n v="2405"/>
    <n v="1910"/>
    <n v="1943"/>
    <n v="2009"/>
    <n v="1910"/>
    <n v="2405"/>
    <n v="2536"/>
    <n v="2602"/>
    <n v="2207"/>
    <n v="1779"/>
    <n v="1581"/>
    <n v="889"/>
    <n v="856"/>
    <n v="593"/>
    <n v="527"/>
  </r>
  <r>
    <s v="Carroll County"/>
    <s v=" Maryland"/>
    <n v="2012"/>
    <x v="190"/>
    <n v="167249"/>
    <n v="82566"/>
    <n v="84683"/>
    <n v="9031"/>
    <n v="10871"/>
    <n v="13045"/>
    <n v="12878"/>
    <n v="9700"/>
    <n v="7693"/>
    <n v="7693"/>
    <n v="10034"/>
    <n v="13714"/>
    <n v="15386"/>
    <n v="14048"/>
    <n v="10703"/>
    <n v="10536"/>
    <n v="7191"/>
    <n v="5017"/>
    <n v="4013"/>
    <n v="3010"/>
    <n v="3010"/>
  </r>
  <r>
    <s v="Cecil County"/>
    <s v=" Maryland"/>
    <n v="2012"/>
    <x v="190"/>
    <n v="101109"/>
    <n v="50231"/>
    <n v="50878"/>
    <n v="6369"/>
    <n v="6673"/>
    <n v="7482"/>
    <n v="7482"/>
    <n v="6167"/>
    <n v="5560"/>
    <n v="5864"/>
    <n v="6167"/>
    <n v="8189"/>
    <n v="8392"/>
    <n v="7886"/>
    <n v="6875"/>
    <n v="5864"/>
    <n v="3943"/>
    <n v="3033"/>
    <n v="1921"/>
    <n v="1516"/>
    <n v="1415"/>
  </r>
  <r>
    <s v="Charles County"/>
    <s v=" Maryland"/>
    <n v="2012"/>
    <x v="190"/>
    <n v="147107"/>
    <n v="71061"/>
    <n v="76046"/>
    <n v="9414"/>
    <n v="10297"/>
    <n v="11180"/>
    <n v="11621"/>
    <n v="8973"/>
    <n v="8679"/>
    <n v="8679"/>
    <n v="10738"/>
    <n v="12651"/>
    <n v="13533"/>
    <n v="11180"/>
    <n v="8679"/>
    <n v="7355"/>
    <n v="5001"/>
    <n v="3677"/>
    <n v="2206"/>
    <n v="1765"/>
    <n v="1471"/>
  </r>
  <r>
    <s v="Dorchester County"/>
    <s v=" Maryland"/>
    <n v="2012"/>
    <x v="190"/>
    <n v="32570"/>
    <n v="15567"/>
    <n v="17003"/>
    <n v="2019"/>
    <n v="1791"/>
    <n v="1921"/>
    <n v="1856"/>
    <n v="1954"/>
    <n v="1889"/>
    <n v="1661"/>
    <n v="2019"/>
    <n v="1954"/>
    <n v="2442"/>
    <n v="2638"/>
    <n v="2377"/>
    <n v="2182"/>
    <n v="1758"/>
    <n v="1400"/>
    <n v="944"/>
    <n v="977"/>
    <n v="683"/>
  </r>
  <r>
    <s v="Frederick County"/>
    <s v=" Maryland"/>
    <n v="2012"/>
    <x v="190"/>
    <n v="234268"/>
    <n v="115246"/>
    <n v="119022"/>
    <n v="14993"/>
    <n v="16398"/>
    <n v="17101"/>
    <n v="16867"/>
    <n v="13587"/>
    <n v="13587"/>
    <n v="14056"/>
    <n v="15930"/>
    <n v="18975"/>
    <n v="20615"/>
    <n v="18507"/>
    <n v="14758"/>
    <n v="12650"/>
    <n v="8902"/>
    <n v="5622"/>
    <n v="4451"/>
    <n v="3748"/>
    <n v="3748"/>
  </r>
  <r>
    <s v="Garrett County"/>
    <s v=" Maryland"/>
    <n v="2012"/>
    <x v="190"/>
    <n v="30079"/>
    <n v="14928"/>
    <n v="15151"/>
    <n v="1534"/>
    <n v="1774"/>
    <n v="1864"/>
    <n v="2105"/>
    <n v="1714"/>
    <n v="1534"/>
    <n v="1594"/>
    <n v="1774"/>
    <n v="2015"/>
    <n v="2286"/>
    <n v="2346"/>
    <n v="2466"/>
    <n v="1744"/>
    <n v="1624"/>
    <n v="1413"/>
    <n v="962"/>
    <n v="601"/>
    <n v="721"/>
  </r>
  <r>
    <s v="Harford County"/>
    <s v=" Maryland"/>
    <n v="2012"/>
    <x v="190"/>
    <n v="245396"/>
    <n v="120111"/>
    <n v="125285"/>
    <n v="14969"/>
    <n v="16686"/>
    <n v="17668"/>
    <n v="16932"/>
    <n v="14478"/>
    <n v="14478"/>
    <n v="13987"/>
    <n v="15214"/>
    <n v="18895"/>
    <n v="20613"/>
    <n v="19631"/>
    <n v="16932"/>
    <n v="13987"/>
    <n v="10552"/>
    <n v="7116"/>
    <n v="5644"/>
    <n v="3926"/>
    <n v="3680"/>
  </r>
  <r>
    <s v="Howard County"/>
    <s v=" Maryland"/>
    <n v="2012"/>
    <x v="190"/>
    <n v="288676"/>
    <n v="141445"/>
    <n v="147231"/>
    <n v="17609"/>
    <n v="20207"/>
    <n v="22228"/>
    <n v="20784"/>
    <n v="14722"/>
    <n v="17609"/>
    <n v="17897"/>
    <n v="19918"/>
    <n v="23382"/>
    <n v="25692"/>
    <n v="23671"/>
    <n v="19918"/>
    <n v="15011"/>
    <n v="10681"/>
    <n v="7216"/>
    <n v="4907"/>
    <n v="3464"/>
    <n v="3175"/>
  </r>
  <r>
    <s v="Kent County"/>
    <s v=" Maryland"/>
    <n v="2012"/>
    <x v="190"/>
    <n v="20184"/>
    <n v="9650"/>
    <n v="10534"/>
    <n v="1069"/>
    <n v="928"/>
    <n v="928"/>
    <n v="1392"/>
    <n v="1776"/>
    <n v="888"/>
    <n v="1069"/>
    <n v="888"/>
    <n v="1029"/>
    <n v="1392"/>
    <n v="1453"/>
    <n v="1453"/>
    <n v="1513"/>
    <n v="1190"/>
    <n v="1110"/>
    <n v="706"/>
    <n v="706"/>
    <n v="686"/>
  </r>
  <r>
    <s v="Montgomery County"/>
    <s v=" Maryland"/>
    <n v="2012"/>
    <x v="190"/>
    <n v="974824"/>
    <n v="468237"/>
    <n v="506587"/>
    <n v="64338"/>
    <n v="63363"/>
    <n v="64338"/>
    <n v="61413"/>
    <n v="53615"/>
    <n v="66288"/>
    <n v="66288"/>
    <n v="69212"/>
    <n v="72136"/>
    <n v="77011"/>
    <n v="75061"/>
    <n v="65313"/>
    <n v="54590"/>
    <n v="37043"/>
    <n v="26320"/>
    <n v="21446"/>
    <n v="16572"/>
    <n v="20471"/>
  </r>
  <r>
    <s v="Prince George's County"/>
    <s v=" Maryland"/>
    <n v="2012"/>
    <x v="190"/>
    <n v="865443"/>
    <n v="415176"/>
    <n v="450267"/>
    <n v="58850"/>
    <n v="53657"/>
    <n v="57119"/>
    <n v="66639"/>
    <n v="70100"/>
    <n v="64908"/>
    <n v="61446"/>
    <n v="61446"/>
    <n v="63177"/>
    <n v="65773"/>
    <n v="62311"/>
    <n v="54522"/>
    <n v="43272"/>
    <n v="30290"/>
    <n v="20770"/>
    <n v="14712"/>
    <n v="8654"/>
    <n v="7788"/>
  </r>
  <r>
    <s v="Queen Anne's County"/>
    <s v=" Maryland"/>
    <n v="2012"/>
    <x v="190"/>
    <n v="47894"/>
    <n v="23696"/>
    <n v="24198"/>
    <n v="2682"/>
    <n v="3065"/>
    <n v="3496"/>
    <n v="3208"/>
    <n v="2346"/>
    <n v="2107"/>
    <n v="2442"/>
    <n v="2825"/>
    <n v="3975"/>
    <n v="4166"/>
    <n v="3927"/>
    <n v="3400"/>
    <n v="3017"/>
    <n v="2442"/>
    <n v="1867"/>
    <n v="1388"/>
    <n v="718"/>
    <n v="814"/>
  </r>
  <r>
    <s v="St. Mary's County"/>
    <s v=" Maryland"/>
    <n v="2012"/>
    <x v="190"/>
    <n v="105528"/>
    <n v="52591"/>
    <n v="52937"/>
    <n v="7598"/>
    <n v="7598"/>
    <n v="7703"/>
    <n v="7914"/>
    <n v="7386"/>
    <n v="6964"/>
    <n v="6437"/>
    <n v="6542"/>
    <n v="8336"/>
    <n v="8969"/>
    <n v="7809"/>
    <n v="6648"/>
    <n v="4748"/>
    <n v="3482"/>
    <n v="2849"/>
    <n v="1899"/>
    <n v="1371"/>
    <n v="1371"/>
  </r>
  <r>
    <s v="Somerset County"/>
    <s v=" Maryland"/>
    <n v="2012"/>
    <x v="190"/>
    <n v="26402"/>
    <n v="14299"/>
    <n v="12103"/>
    <n v="1240"/>
    <n v="1161"/>
    <n v="1188"/>
    <n v="2508"/>
    <n v="3247"/>
    <n v="1795"/>
    <n v="1504"/>
    <n v="1636"/>
    <n v="1557"/>
    <n v="1795"/>
    <n v="1874"/>
    <n v="1742"/>
    <n v="1478"/>
    <n v="1293"/>
    <n v="818"/>
    <n v="739"/>
    <n v="501"/>
    <n v="396"/>
  </r>
  <r>
    <s v="Talbot County"/>
    <s v=" Maryland"/>
    <n v="2012"/>
    <x v="190"/>
    <n v="37746"/>
    <n v="18031"/>
    <n v="19715"/>
    <n v="1811"/>
    <n v="2038"/>
    <n v="2151"/>
    <n v="2113"/>
    <n v="1698"/>
    <n v="1774"/>
    <n v="1585"/>
    <n v="2038"/>
    <n v="2302"/>
    <n v="2755"/>
    <n v="2717"/>
    <n v="2566"/>
    <n v="3132"/>
    <n v="2642"/>
    <n v="2302"/>
    <n v="1811"/>
    <n v="1283"/>
    <n v="1056"/>
  </r>
  <r>
    <s v="Washington County"/>
    <s v=" Maryland"/>
    <n v="2012"/>
    <x v="190"/>
    <n v="147882"/>
    <n v="75296"/>
    <n v="72586"/>
    <n v="8872"/>
    <n v="9612"/>
    <n v="9168"/>
    <n v="9316"/>
    <n v="9020"/>
    <n v="9464"/>
    <n v="9316"/>
    <n v="9316"/>
    <n v="11682"/>
    <n v="11830"/>
    <n v="11091"/>
    <n v="9612"/>
    <n v="8133"/>
    <n v="6211"/>
    <n v="4732"/>
    <n v="3992"/>
    <n v="3401"/>
    <n v="2957"/>
  </r>
  <r>
    <s v="Wicomico County"/>
    <s v=" Maryland"/>
    <n v="2012"/>
    <x v="190"/>
    <n v="98940"/>
    <n v="47225"/>
    <n v="51715"/>
    <n v="6233"/>
    <n v="5936"/>
    <n v="6233"/>
    <n v="8508"/>
    <n v="9696"/>
    <n v="6431"/>
    <n v="5738"/>
    <n v="5837"/>
    <n v="5936"/>
    <n v="6826"/>
    <n v="6925"/>
    <n v="6431"/>
    <n v="5243"/>
    <n v="4155"/>
    <n v="2869"/>
    <n v="2077"/>
    <n v="1978"/>
    <n v="1879"/>
  </r>
  <r>
    <s v="Worcester County"/>
    <s v=" Maryland"/>
    <n v="2012"/>
    <x v="190"/>
    <n v="51398"/>
    <n v="25095"/>
    <n v="26303"/>
    <n v="2261"/>
    <n v="2518"/>
    <n v="2826"/>
    <n v="2826"/>
    <n v="2775"/>
    <n v="2467"/>
    <n v="2055"/>
    <n v="2569"/>
    <n v="3186"/>
    <n v="3803"/>
    <n v="4060"/>
    <n v="4214"/>
    <n v="3906"/>
    <n v="3906"/>
    <n v="2878"/>
    <n v="2364"/>
    <n v="1696"/>
    <n v="1130"/>
  </r>
  <r>
    <s v="Baltimore city"/>
    <s v=" Maryland"/>
    <n v="2012"/>
    <x v="190"/>
    <n v="620644"/>
    <n v="292035"/>
    <n v="328609"/>
    <n v="41583"/>
    <n v="34756"/>
    <n v="35997"/>
    <n v="43445"/>
    <n v="55237"/>
    <n v="57719"/>
    <n v="45927"/>
    <n v="37859"/>
    <n v="38479"/>
    <n v="42824"/>
    <n v="43445"/>
    <n v="37859"/>
    <n v="31652"/>
    <n v="22343"/>
    <n v="16757"/>
    <n v="13654"/>
    <n v="10550"/>
    <n v="9930"/>
  </r>
  <r>
    <s v="Barnstable County"/>
    <s v=" Massachusetts"/>
    <n v="2012"/>
    <x v="191"/>
    <n v="216021"/>
    <n v="103047"/>
    <n v="112974"/>
    <n v="9072"/>
    <n v="9504"/>
    <n v="11233"/>
    <n v="12097"/>
    <n v="9936"/>
    <n v="8856"/>
    <n v="8424"/>
    <n v="9936"/>
    <n v="12961"/>
    <n v="16201"/>
    <n v="17713"/>
    <n v="17713"/>
    <n v="17929"/>
    <n v="15121"/>
    <n v="12097"/>
    <n v="11233"/>
    <n v="8856"/>
    <n v="6912"/>
  </r>
  <r>
    <s v="Berkshire County"/>
    <s v=" Massachusetts"/>
    <n v="2012"/>
    <x v="191"/>
    <n v="130866"/>
    <n v="62938"/>
    <n v="67928"/>
    <n v="6019"/>
    <n v="6543"/>
    <n v="7590"/>
    <n v="9553"/>
    <n v="8244"/>
    <n v="6543"/>
    <n v="6412"/>
    <n v="7066"/>
    <n v="8375"/>
    <n v="10076"/>
    <n v="10600"/>
    <n v="10207"/>
    <n v="9291"/>
    <n v="6543"/>
    <n v="5496"/>
    <n v="4580"/>
    <n v="3795"/>
    <n v="4187"/>
  </r>
  <r>
    <s v="Bristol County"/>
    <s v=" Massachusetts"/>
    <n v="2012"/>
    <x v="191"/>
    <n v="548739"/>
    <n v="265784"/>
    <n v="282955"/>
    <n v="31278"/>
    <n v="32924"/>
    <n v="35119"/>
    <n v="38411"/>
    <n v="36216"/>
    <n v="32924"/>
    <n v="32375"/>
    <n v="35119"/>
    <n v="42252"/>
    <n v="43899"/>
    <n v="42252"/>
    <n v="35119"/>
    <n v="32375"/>
    <n v="23595"/>
    <n v="16462"/>
    <n v="14267"/>
    <n v="11523"/>
    <n v="13169"/>
  </r>
  <r>
    <s v="Marion County"/>
    <s v=" Arkansas"/>
    <n v="2012"/>
    <x v="162"/>
    <n v="16581"/>
    <n v="8209"/>
    <n v="8372"/>
    <n v="895"/>
    <n v="829"/>
    <n v="862"/>
    <n v="961"/>
    <n v="646"/>
    <n v="911"/>
    <n v="911"/>
    <n v="1011"/>
    <n v="1144"/>
    <n v="1359"/>
    <n v="1392"/>
    <n v="1326"/>
    <n v="1558"/>
    <n v="862"/>
    <n v="646"/>
    <n v="497"/>
    <n v="431"/>
    <n v="315"/>
  </r>
  <r>
    <s v="Essex County"/>
    <s v=" Massachusetts"/>
    <n v="2012"/>
    <x v="191"/>
    <n v="744961"/>
    <n v="358033"/>
    <n v="386928"/>
    <n v="43207"/>
    <n v="46932"/>
    <n v="49167"/>
    <n v="52147"/>
    <n v="45442"/>
    <n v="43207"/>
    <n v="41717"/>
    <n v="46187"/>
    <n v="54382"/>
    <n v="61086"/>
    <n v="59596"/>
    <n v="51402"/>
    <n v="44697"/>
    <n v="30543"/>
    <n v="23093"/>
    <n v="19368"/>
    <n v="15644"/>
    <n v="17879"/>
  </r>
  <r>
    <s v="Franklin County"/>
    <s v=" Massachusetts"/>
    <n v="2012"/>
    <x v="191"/>
    <n v="71489"/>
    <n v="34952"/>
    <n v="36537"/>
    <n v="3359"/>
    <n v="3574"/>
    <n v="4289"/>
    <n v="4503"/>
    <n v="4146"/>
    <n v="3931"/>
    <n v="3645"/>
    <n v="4074"/>
    <n v="5004"/>
    <n v="5647"/>
    <n v="6434"/>
    <n v="6291"/>
    <n v="5576"/>
    <n v="3574"/>
    <n v="2287"/>
    <n v="1787"/>
    <n v="1644"/>
    <n v="1787"/>
  </r>
  <r>
    <s v="Hampden County"/>
    <s v=" Massachusetts"/>
    <n v="2012"/>
    <x v="191"/>
    <n v="464072"/>
    <n v="223210"/>
    <n v="240862"/>
    <n v="27844"/>
    <n v="29236"/>
    <n v="31556"/>
    <n v="36661"/>
    <n v="33413"/>
    <n v="28308"/>
    <n v="25988"/>
    <n v="25988"/>
    <n v="32485"/>
    <n v="34341"/>
    <n v="34805"/>
    <n v="30628"/>
    <n v="26452"/>
    <n v="19026"/>
    <n v="13458"/>
    <n v="12065"/>
    <n v="10209"/>
    <n v="11601"/>
  </r>
  <r>
    <s v="Hampshire County"/>
    <s v=" Massachusetts"/>
    <n v="2012"/>
    <x v="191"/>
    <n v="158850"/>
    <n v="74358"/>
    <n v="84492"/>
    <n v="6036"/>
    <n v="7465"/>
    <n v="7624"/>
    <n v="18744"/>
    <n v="21444"/>
    <n v="8419"/>
    <n v="7624"/>
    <n v="8419"/>
    <n v="9213"/>
    <n v="11119"/>
    <n v="11437"/>
    <n v="10960"/>
    <n v="9848"/>
    <n v="6195"/>
    <n v="4288"/>
    <n v="3494"/>
    <n v="3018"/>
    <n v="3335"/>
  </r>
  <r>
    <s v="Middlesex County"/>
    <s v=" Massachusetts"/>
    <n v="2012"/>
    <x v="191"/>
    <n v="1507558"/>
    <n v="733512"/>
    <n v="774046"/>
    <n v="85930"/>
    <n v="90453"/>
    <n v="87438"/>
    <n v="99498"/>
    <n v="101006"/>
    <n v="114574"/>
    <n v="105529"/>
    <n v="99498"/>
    <n v="114574"/>
    <n v="119097"/>
    <n v="113066"/>
    <n v="96483"/>
    <n v="82915"/>
    <n v="58794"/>
    <n v="43719"/>
    <n v="36181"/>
    <n v="30151"/>
    <n v="30151"/>
  </r>
  <r>
    <s v="Norfolk County"/>
    <s v=" Massachusetts"/>
    <n v="2012"/>
    <x v="191"/>
    <n v="672078"/>
    <n v="321814"/>
    <n v="350264"/>
    <n v="37636"/>
    <n v="42340"/>
    <n v="44357"/>
    <n v="43685"/>
    <n v="38308"/>
    <n v="40324"/>
    <n v="38980"/>
    <n v="43685"/>
    <n v="50405"/>
    <n v="55782"/>
    <n v="53766"/>
    <n v="47045"/>
    <n v="37636"/>
    <n v="28899"/>
    <n v="19490"/>
    <n v="17474"/>
    <n v="16129"/>
    <n v="16129"/>
  </r>
  <r>
    <s v="Plymouth County"/>
    <s v=" Massachusetts"/>
    <n v="2012"/>
    <x v="191"/>
    <n v="495407"/>
    <n v="240954"/>
    <n v="254453"/>
    <n v="28238"/>
    <n v="33687"/>
    <n v="35173"/>
    <n v="34678"/>
    <n v="27247"/>
    <n v="24274"/>
    <n v="25265"/>
    <n v="30219"/>
    <n v="39632"/>
    <n v="41614"/>
    <n v="39632"/>
    <n v="35173"/>
    <n v="31210"/>
    <n v="22788"/>
    <n v="15357"/>
    <n v="12385"/>
    <n v="9412"/>
    <n v="9908"/>
  </r>
  <r>
    <s v="Suffolk County"/>
    <s v=" Massachusetts"/>
    <n v="2012"/>
    <x v="191"/>
    <n v="724502"/>
    <n v="349131"/>
    <n v="375371"/>
    <n v="40572"/>
    <n v="33327"/>
    <n v="32602"/>
    <n v="55062"/>
    <n v="92011"/>
    <n v="85491"/>
    <n v="63031"/>
    <n v="47817"/>
    <n v="45643"/>
    <n v="43470"/>
    <n v="41296"/>
    <n v="36949"/>
    <n v="30429"/>
    <n v="21735"/>
    <n v="18112"/>
    <n v="13765"/>
    <n v="11592"/>
    <n v="11592"/>
  </r>
  <r>
    <s v="Worcester County"/>
    <s v=" Massachusetts"/>
    <n v="2012"/>
    <x v="191"/>
    <n v="799277"/>
    <n v="393874"/>
    <n v="405403"/>
    <n v="47157"/>
    <n v="50354"/>
    <n v="54350"/>
    <n v="59945"/>
    <n v="51953"/>
    <n v="47157"/>
    <n v="47157"/>
    <n v="51153"/>
    <n v="61544"/>
    <n v="66339"/>
    <n v="63142"/>
    <n v="54350"/>
    <n v="42361"/>
    <n v="30372"/>
    <n v="21580"/>
    <n v="17584"/>
    <n v="15186"/>
    <n v="17584"/>
  </r>
  <r>
    <s v="Alcona County"/>
    <s v=" Michigan"/>
    <n v="2012"/>
    <x v="187"/>
    <n v="10943"/>
    <n v="5520"/>
    <n v="5423"/>
    <n v="339"/>
    <n v="372"/>
    <n v="536"/>
    <n v="547"/>
    <n v="317"/>
    <n v="339"/>
    <n v="317"/>
    <n v="372"/>
    <n v="590"/>
    <n v="755"/>
    <n v="919"/>
    <n v="1017"/>
    <n v="1039"/>
    <n v="1061"/>
    <n v="995"/>
    <n v="700"/>
    <n v="415"/>
    <n v="295"/>
  </r>
  <r>
    <s v="Alger County"/>
    <s v=" Michigan"/>
    <n v="2012"/>
    <x v="187"/>
    <n v="9531"/>
    <n v="5226"/>
    <n v="4305"/>
    <n v="371"/>
    <n v="457"/>
    <n v="457"/>
    <n v="447"/>
    <n v="514"/>
    <n v="562"/>
    <n v="543"/>
    <n v="476"/>
    <n v="581"/>
    <n v="705"/>
    <n v="800"/>
    <n v="733"/>
    <n v="848"/>
    <n v="629"/>
    <n v="457"/>
    <n v="343"/>
    <n v="238"/>
    <n v="362"/>
  </r>
  <r>
    <s v="Allegan County"/>
    <s v=" Michigan"/>
    <n v="2012"/>
    <x v="187"/>
    <n v="111589"/>
    <n v="55423"/>
    <n v="56166"/>
    <n v="7364"/>
    <n v="8257"/>
    <n v="8257"/>
    <n v="7922"/>
    <n v="5802"/>
    <n v="6025"/>
    <n v="6360"/>
    <n v="7030"/>
    <n v="7811"/>
    <n v="8815"/>
    <n v="8927"/>
    <n v="8034"/>
    <n v="6248"/>
    <n v="4798"/>
    <n v="3570"/>
    <n v="2678"/>
    <n v="2008"/>
    <n v="1785"/>
  </r>
  <r>
    <s v="Arenac County"/>
    <s v=" Michigan"/>
    <n v="2012"/>
    <x v="187"/>
    <n v="15952"/>
    <n v="8230"/>
    <n v="7722"/>
    <n v="717"/>
    <n v="877"/>
    <n v="861"/>
    <n v="1004"/>
    <n v="765"/>
    <n v="781"/>
    <n v="781"/>
    <n v="813"/>
    <n v="957"/>
    <n v="1228"/>
    <n v="1387"/>
    <n v="1260"/>
    <n v="1212"/>
    <n v="1004"/>
    <n v="893"/>
    <n v="622"/>
    <n v="350"/>
    <n v="414"/>
  </r>
  <r>
    <s v="Pocahontas County"/>
    <s v=" West Virginia"/>
    <n v="2012"/>
    <x v="177"/>
    <n v="8808"/>
    <n v="4945"/>
    <n v="3863"/>
    <n v="413"/>
    <n v="466"/>
    <n v="554"/>
    <n v="458"/>
    <n v="422"/>
    <n v="598"/>
    <n v="581"/>
    <n v="590"/>
    <n v="510"/>
    <n v="678"/>
    <n v="731"/>
    <n v="607"/>
    <n v="669"/>
    <n v="449"/>
    <n v="440"/>
    <n v="246"/>
    <n v="167"/>
    <n v="220"/>
  </r>
  <r>
    <s v="Barry County"/>
    <s v=" Michigan"/>
    <n v="2012"/>
    <x v="187"/>
    <n v="59249"/>
    <n v="29609"/>
    <n v="29640"/>
    <n v="3495"/>
    <n v="4088"/>
    <n v="4147"/>
    <n v="4206"/>
    <n v="2903"/>
    <n v="3080"/>
    <n v="3199"/>
    <n v="3554"/>
    <n v="3851"/>
    <n v="4739"/>
    <n v="4976"/>
    <n v="4265"/>
    <n v="3969"/>
    <n v="2903"/>
    <n v="2073"/>
    <n v="1540"/>
    <n v="1184"/>
    <n v="1007"/>
  </r>
  <r>
    <s v="Bay County"/>
    <s v=" Michigan"/>
    <n v="2012"/>
    <x v="187"/>
    <n v="107633"/>
    <n v="52732"/>
    <n v="54901"/>
    <n v="6135"/>
    <n v="6673"/>
    <n v="6673"/>
    <n v="6996"/>
    <n v="6565"/>
    <n v="6242"/>
    <n v="5919"/>
    <n v="6242"/>
    <n v="6888"/>
    <n v="7857"/>
    <n v="8718"/>
    <n v="8072"/>
    <n v="6888"/>
    <n v="5274"/>
    <n v="4090"/>
    <n v="2906"/>
    <n v="2690"/>
    <n v="2798"/>
  </r>
  <r>
    <s v="Benzie County"/>
    <s v=" Michigan"/>
    <n v="2012"/>
    <x v="187"/>
    <n v="17554"/>
    <n v="8770"/>
    <n v="8784"/>
    <n v="930"/>
    <n v="983"/>
    <n v="1088"/>
    <n v="983"/>
    <n v="702"/>
    <n v="807"/>
    <n v="807"/>
    <n v="1105"/>
    <n v="983"/>
    <n v="1404"/>
    <n v="1369"/>
    <n v="1369"/>
    <n v="1298"/>
    <n v="1158"/>
    <n v="947"/>
    <n v="631"/>
    <n v="544"/>
    <n v="421"/>
  </r>
  <r>
    <s v="Berrien County"/>
    <s v=" Michigan"/>
    <n v="2012"/>
    <x v="187"/>
    <n v="156759"/>
    <n v="76204"/>
    <n v="80555"/>
    <n v="9719"/>
    <n v="10346"/>
    <n v="9875"/>
    <n v="10816"/>
    <n v="9092"/>
    <n v="8935"/>
    <n v="8621"/>
    <n v="9562"/>
    <n v="9719"/>
    <n v="11600"/>
    <n v="12070"/>
    <n v="11443"/>
    <n v="9562"/>
    <n v="7524"/>
    <n v="5800"/>
    <n v="4546"/>
    <n v="3918"/>
    <n v="3605"/>
  </r>
  <r>
    <s v="Branch County"/>
    <s v=" Michigan"/>
    <n v="2012"/>
    <x v="187"/>
    <n v="44920"/>
    <n v="23352"/>
    <n v="21568"/>
    <n v="2874"/>
    <n v="3189"/>
    <n v="2785"/>
    <n v="3099"/>
    <n v="2560"/>
    <n v="2695"/>
    <n v="2605"/>
    <n v="2695"/>
    <n v="3144"/>
    <n v="3324"/>
    <n v="3503"/>
    <n v="3144"/>
    <n v="2605"/>
    <n v="2246"/>
    <n v="1572"/>
    <n v="1212"/>
    <n v="943"/>
    <n v="763"/>
  </r>
  <r>
    <s v="Calhoun County"/>
    <s v=" Michigan"/>
    <n v="2012"/>
    <x v="187"/>
    <n v="136063"/>
    <n v="66388"/>
    <n v="69675"/>
    <n v="8708"/>
    <n v="8844"/>
    <n v="9388"/>
    <n v="9932"/>
    <n v="8571"/>
    <n v="8027"/>
    <n v="8027"/>
    <n v="7755"/>
    <n v="9252"/>
    <n v="9796"/>
    <n v="9932"/>
    <n v="9524"/>
    <n v="8163"/>
    <n v="5850"/>
    <n v="4762"/>
    <n v="3809"/>
    <n v="3129"/>
    <n v="2857"/>
  </r>
  <r>
    <s v="Cass County"/>
    <s v=" Michigan"/>
    <n v="2012"/>
    <x v="187"/>
    <n v="52412"/>
    <n v="26068"/>
    <n v="26344"/>
    <n v="2987"/>
    <n v="3249"/>
    <n v="3668"/>
    <n v="3773"/>
    <n v="2463"/>
    <n v="2515"/>
    <n v="2568"/>
    <n v="3039"/>
    <n v="3459"/>
    <n v="4035"/>
    <n v="4140"/>
    <n v="4297"/>
    <n v="3459"/>
    <n v="2830"/>
    <n v="2201"/>
    <n v="1415"/>
    <n v="1205"/>
    <n v="995"/>
  </r>
  <r>
    <s v="Charlevoix County"/>
    <s v=" Michigan"/>
    <n v="2012"/>
    <x v="187"/>
    <n v="26057"/>
    <n v="12790"/>
    <n v="13267"/>
    <n v="1328"/>
    <n v="1615"/>
    <n v="1693"/>
    <n v="1641"/>
    <n v="1146"/>
    <n v="1172"/>
    <n v="1250"/>
    <n v="1198"/>
    <n v="1876"/>
    <n v="2006"/>
    <n v="2214"/>
    <n v="2293"/>
    <n v="1745"/>
    <n v="1485"/>
    <n v="1276"/>
    <n v="964"/>
    <n v="677"/>
    <n v="469"/>
  </r>
  <r>
    <s v="Chippewa County"/>
    <s v=" Michigan"/>
    <n v="2012"/>
    <x v="187"/>
    <n v="38919"/>
    <n v="21688"/>
    <n v="17231"/>
    <n v="1945"/>
    <n v="2218"/>
    <n v="2062"/>
    <n v="2763"/>
    <n v="2880"/>
    <n v="2646"/>
    <n v="2529"/>
    <n v="2802"/>
    <n v="2607"/>
    <n v="2918"/>
    <n v="2957"/>
    <n v="2724"/>
    <n v="2140"/>
    <n v="1790"/>
    <n v="1401"/>
    <n v="1089"/>
    <n v="778"/>
    <n v="622"/>
  </r>
  <r>
    <s v="Clare County"/>
    <s v=" Michigan"/>
    <n v="2012"/>
    <x v="187"/>
    <n v="30924"/>
    <n v="15347"/>
    <n v="15577"/>
    <n v="1762"/>
    <n v="1669"/>
    <n v="1700"/>
    <n v="2010"/>
    <n v="1700"/>
    <n v="1453"/>
    <n v="1422"/>
    <n v="1577"/>
    <n v="1948"/>
    <n v="2257"/>
    <n v="2473"/>
    <n v="2226"/>
    <n v="2535"/>
    <n v="2102"/>
    <n v="1577"/>
    <n v="1175"/>
    <n v="896"/>
    <n v="463"/>
  </r>
  <r>
    <s v="Clinton County"/>
    <s v=" Michigan"/>
    <n v="2012"/>
    <x v="187"/>
    <n v="75274"/>
    <n v="37139"/>
    <n v="38135"/>
    <n v="4215"/>
    <n v="5193"/>
    <n v="5645"/>
    <n v="5645"/>
    <n v="5570"/>
    <n v="4064"/>
    <n v="3989"/>
    <n v="4516"/>
    <n v="5193"/>
    <n v="5871"/>
    <n v="5796"/>
    <n v="5193"/>
    <n v="4290"/>
    <n v="3161"/>
    <n v="2484"/>
    <n v="1731"/>
    <n v="1430"/>
    <n v="1129"/>
  </r>
  <r>
    <s v="McIntosh County"/>
    <s v=" Georgia"/>
    <n v="2012"/>
    <x v="176"/>
    <n v="14119"/>
    <n v="7186"/>
    <n v="6933"/>
    <n v="649"/>
    <n v="635"/>
    <n v="889"/>
    <n v="861"/>
    <n v="607"/>
    <n v="691"/>
    <n v="592"/>
    <n v="621"/>
    <n v="945"/>
    <n v="1200"/>
    <n v="1270"/>
    <n v="1058"/>
    <n v="1157"/>
    <n v="974"/>
    <n v="790"/>
    <n v="480"/>
    <n v="409"/>
    <n v="310"/>
  </r>
  <r>
    <s v="Delta County"/>
    <s v=" Michigan"/>
    <n v="2012"/>
    <x v="187"/>
    <n v="37075"/>
    <n v="18339"/>
    <n v="18736"/>
    <n v="2002"/>
    <n v="2261"/>
    <n v="2002"/>
    <n v="2335"/>
    <n v="1816"/>
    <n v="1816"/>
    <n v="1890"/>
    <n v="2113"/>
    <n v="2076"/>
    <n v="2669"/>
    <n v="3151"/>
    <n v="3151"/>
    <n v="2669"/>
    <n v="1927"/>
    <n v="1668"/>
    <n v="1297"/>
    <n v="1112"/>
    <n v="1075"/>
  </r>
  <r>
    <s v="Dickinson County"/>
    <s v=" Michigan"/>
    <n v="2012"/>
    <x v="187"/>
    <n v="26286"/>
    <n v="12979"/>
    <n v="13307"/>
    <n v="1393"/>
    <n v="1366"/>
    <n v="1761"/>
    <n v="1708"/>
    <n v="1182"/>
    <n v="1314"/>
    <n v="1235"/>
    <n v="1182"/>
    <n v="1840"/>
    <n v="2129"/>
    <n v="2313"/>
    <n v="1997"/>
    <n v="1840"/>
    <n v="1209"/>
    <n v="1209"/>
    <n v="920"/>
    <n v="920"/>
    <n v="736"/>
  </r>
  <r>
    <s v="Eaton County"/>
    <s v=" Michigan"/>
    <n v="2012"/>
    <x v="187"/>
    <n v="107861"/>
    <n v="52475"/>
    <n v="55386"/>
    <n v="6040"/>
    <n v="6687"/>
    <n v="7442"/>
    <n v="7873"/>
    <n v="6687"/>
    <n v="6471"/>
    <n v="6148"/>
    <n v="6040"/>
    <n v="7442"/>
    <n v="8089"/>
    <n v="8844"/>
    <n v="8413"/>
    <n v="6471"/>
    <n v="4961"/>
    <n v="3559"/>
    <n v="2588"/>
    <n v="2049"/>
    <n v="2157"/>
  </r>
  <r>
    <s v="Emmet County"/>
    <s v=" Michigan"/>
    <n v="2012"/>
    <x v="187"/>
    <n v="32799"/>
    <n v="16183"/>
    <n v="16616"/>
    <n v="1639"/>
    <n v="2131"/>
    <n v="2131"/>
    <n v="2197"/>
    <n v="1771"/>
    <n v="1672"/>
    <n v="1705"/>
    <n v="1771"/>
    <n v="2131"/>
    <n v="2459"/>
    <n v="2689"/>
    <n v="2558"/>
    <n v="2394"/>
    <n v="1672"/>
    <n v="1279"/>
    <n v="1147"/>
    <n v="787"/>
    <n v="655"/>
  </r>
  <r>
    <s v="Genesee County"/>
    <s v=" Michigan"/>
    <n v="2012"/>
    <x v="187"/>
    <n v="425337"/>
    <n v="204946"/>
    <n v="220391"/>
    <n v="27221"/>
    <n v="28072"/>
    <n v="31049"/>
    <n v="31474"/>
    <n v="25945"/>
    <n v="25094"/>
    <n v="25520"/>
    <n v="26370"/>
    <n v="28497"/>
    <n v="31049"/>
    <n v="33176"/>
    <n v="28497"/>
    <n v="24244"/>
    <n v="17864"/>
    <n v="13610"/>
    <n v="12334"/>
    <n v="8081"/>
    <n v="7230"/>
  </r>
  <r>
    <s v="Gladwin County"/>
    <s v=" Michigan"/>
    <n v="2012"/>
    <x v="187"/>
    <n v="25736"/>
    <n v="12927"/>
    <n v="12809"/>
    <n v="1235"/>
    <n v="1441"/>
    <n v="1466"/>
    <n v="1544"/>
    <n v="1183"/>
    <n v="1080"/>
    <n v="1132"/>
    <n v="1261"/>
    <n v="1595"/>
    <n v="1750"/>
    <n v="1981"/>
    <n v="2084"/>
    <n v="2084"/>
    <n v="1904"/>
    <n v="1595"/>
    <n v="1132"/>
    <n v="643"/>
    <n v="566"/>
  </r>
  <r>
    <s v="Clay County"/>
    <s v=" Arkansas"/>
    <n v="2012"/>
    <x v="162"/>
    <n v="16297"/>
    <n v="8633"/>
    <n v="7664"/>
    <n v="733"/>
    <n v="651"/>
    <n v="782"/>
    <n v="928"/>
    <n v="928"/>
    <n v="928"/>
    <n v="831"/>
    <n v="928"/>
    <n v="1026"/>
    <n v="1140"/>
    <n v="1336"/>
    <n v="1352"/>
    <n v="1173"/>
    <n v="896"/>
    <n v="847"/>
    <n v="668"/>
    <n v="554"/>
    <n v="602"/>
  </r>
  <r>
    <s v="Grand Traverse County"/>
    <s v=" Michigan"/>
    <n v="2012"/>
    <x v="187"/>
    <n v="87483"/>
    <n v="43223"/>
    <n v="44260"/>
    <n v="4986"/>
    <n v="5511"/>
    <n v="5423"/>
    <n v="5686"/>
    <n v="4811"/>
    <n v="5511"/>
    <n v="5161"/>
    <n v="5686"/>
    <n v="5248"/>
    <n v="6736"/>
    <n v="7261"/>
    <n v="6648"/>
    <n v="5598"/>
    <n v="3499"/>
    <n v="3411"/>
    <n v="2274"/>
    <n v="1837"/>
    <n v="2099"/>
  </r>
  <r>
    <s v="Gratiot County"/>
    <s v=" Michigan"/>
    <n v="2012"/>
    <x v="187"/>
    <n v="42340"/>
    <n v="22236"/>
    <n v="20104"/>
    <n v="2328"/>
    <n v="2498"/>
    <n v="2540"/>
    <n v="3302"/>
    <n v="3344"/>
    <n v="2709"/>
    <n v="2667"/>
    <n v="2582"/>
    <n v="2836"/>
    <n v="3217"/>
    <n v="3048"/>
    <n v="2498"/>
    <n v="2455"/>
    <n v="1905"/>
    <n v="1354"/>
    <n v="1185"/>
    <n v="804"/>
    <n v="1058"/>
  </r>
  <r>
    <s v="Hillsdale County"/>
    <s v=" Michigan"/>
    <n v="2012"/>
    <x v="187"/>
    <n v="46617"/>
    <n v="23172"/>
    <n v="23445"/>
    <n v="2750"/>
    <n v="3030"/>
    <n v="3216"/>
    <n v="3496"/>
    <n v="3076"/>
    <n v="2330"/>
    <n v="2470"/>
    <n v="2517"/>
    <n v="3076"/>
    <n v="3403"/>
    <n v="3636"/>
    <n v="3216"/>
    <n v="3123"/>
    <n v="2563"/>
    <n v="1584"/>
    <n v="1351"/>
    <n v="885"/>
    <n v="932"/>
  </r>
  <r>
    <s v="Houghton County"/>
    <s v=" Michigan"/>
    <n v="2012"/>
    <x v="187"/>
    <n v="36519"/>
    <n v="19825"/>
    <n v="16694"/>
    <n v="2118"/>
    <n v="2081"/>
    <n v="2081"/>
    <n v="3615"/>
    <n v="5185"/>
    <n v="2118"/>
    <n v="1679"/>
    <n v="1533"/>
    <n v="1972"/>
    <n v="2154"/>
    <n v="2300"/>
    <n v="2045"/>
    <n v="2191"/>
    <n v="1606"/>
    <n v="1278"/>
    <n v="1095"/>
    <n v="766"/>
    <n v="730"/>
  </r>
  <r>
    <s v="Huron County"/>
    <s v=" Michigan"/>
    <n v="2012"/>
    <x v="187"/>
    <n v="33001"/>
    <n v="16375"/>
    <n v="16626"/>
    <n v="1551"/>
    <n v="1815"/>
    <n v="2046"/>
    <n v="2079"/>
    <n v="1485"/>
    <n v="1485"/>
    <n v="1518"/>
    <n v="1782"/>
    <n v="1914"/>
    <n v="2442"/>
    <n v="2739"/>
    <n v="2607"/>
    <n v="2376"/>
    <n v="1947"/>
    <n v="1749"/>
    <n v="1254"/>
    <n v="1056"/>
    <n v="1155"/>
  </r>
  <r>
    <s v="Ingham County"/>
    <s v=" Michigan"/>
    <n v="2012"/>
    <x v="187"/>
    <n v="281323"/>
    <n v="136541"/>
    <n v="144782"/>
    <n v="16035"/>
    <n v="15754"/>
    <n v="16316"/>
    <n v="27569"/>
    <n v="38259"/>
    <n v="21380"/>
    <n v="17723"/>
    <n v="15472"/>
    <n v="16035"/>
    <n v="17160"/>
    <n v="18285"/>
    <n v="17442"/>
    <n v="14066"/>
    <n v="9564"/>
    <n v="6470"/>
    <n v="5345"/>
    <n v="3938"/>
    <n v="4501"/>
  </r>
  <r>
    <s v="Ionia County"/>
    <s v=" Michigan"/>
    <n v="2012"/>
    <x v="187"/>
    <n v="64149"/>
    <n v="34050"/>
    <n v="30099"/>
    <n v="4105"/>
    <n v="4233"/>
    <n v="4811"/>
    <n v="4297"/>
    <n v="4362"/>
    <n v="4426"/>
    <n v="4426"/>
    <n v="4490"/>
    <n v="4554"/>
    <n v="5003"/>
    <n v="4682"/>
    <n v="3848"/>
    <n v="3592"/>
    <n v="2437"/>
    <n v="1732"/>
    <n v="1282"/>
    <n v="962"/>
    <n v="898"/>
  </r>
  <r>
    <s v="Iosco County"/>
    <s v=" Michigan"/>
    <n v="2012"/>
    <x v="187"/>
    <n v="25880"/>
    <n v="12850"/>
    <n v="13030"/>
    <n v="957"/>
    <n v="1086"/>
    <n v="1449"/>
    <n v="1604"/>
    <n v="1112"/>
    <n v="983"/>
    <n v="983"/>
    <n v="1061"/>
    <n v="1423"/>
    <n v="1837"/>
    <n v="2096"/>
    <n v="2355"/>
    <n v="2173"/>
    <n v="2096"/>
    <n v="1682"/>
    <n v="1164"/>
    <n v="1009"/>
    <n v="802"/>
  </r>
  <r>
    <s v="Iron County"/>
    <s v=" Michigan"/>
    <n v="2012"/>
    <x v="187"/>
    <n v="11837"/>
    <n v="5886"/>
    <n v="5951"/>
    <n v="485"/>
    <n v="473"/>
    <n v="651"/>
    <n v="627"/>
    <n v="426"/>
    <n v="497"/>
    <n v="497"/>
    <n v="508"/>
    <n v="591"/>
    <n v="828"/>
    <n v="1017"/>
    <n v="1017"/>
    <n v="1077"/>
    <n v="852"/>
    <n v="580"/>
    <n v="710"/>
    <n v="366"/>
    <n v="615"/>
  </r>
  <r>
    <s v="Isabella County"/>
    <s v=" Michigan"/>
    <n v="2012"/>
    <x v="187"/>
    <n v="70186"/>
    <n v="34005"/>
    <n v="36181"/>
    <n v="3579"/>
    <n v="3439"/>
    <n v="3439"/>
    <n v="8843"/>
    <n v="15511"/>
    <n v="4632"/>
    <n v="3298"/>
    <n v="3158"/>
    <n v="3298"/>
    <n v="3790"/>
    <n v="3860"/>
    <n v="3719"/>
    <n v="2737"/>
    <n v="2105"/>
    <n v="1544"/>
    <n v="1333"/>
    <n v="912"/>
    <n v="912"/>
  </r>
  <r>
    <s v="Jackson County"/>
    <s v=" Michigan"/>
    <n v="2012"/>
    <x v="187"/>
    <n v="160257"/>
    <n v="81821"/>
    <n v="78436"/>
    <n v="9455"/>
    <n v="10096"/>
    <n v="10737"/>
    <n v="11217"/>
    <n v="10256"/>
    <n v="9294"/>
    <n v="9455"/>
    <n v="10897"/>
    <n v="10737"/>
    <n v="12339"/>
    <n v="12500"/>
    <n v="11057"/>
    <n v="9615"/>
    <n v="7051"/>
    <n v="4807"/>
    <n v="4166"/>
    <n v="3205"/>
    <n v="3525"/>
  </r>
  <r>
    <s v="Kalamazoo County"/>
    <s v=" Michigan"/>
    <n v="2012"/>
    <x v="187"/>
    <n v="250704"/>
    <n v="122752"/>
    <n v="127952"/>
    <n v="15292"/>
    <n v="15543"/>
    <n v="16045"/>
    <n v="19554"/>
    <n v="29081"/>
    <n v="17298"/>
    <n v="15543"/>
    <n v="14039"/>
    <n v="15543"/>
    <n v="16045"/>
    <n v="17047"/>
    <n v="15292"/>
    <n v="13287"/>
    <n v="8774"/>
    <n v="7270"/>
    <n v="5766"/>
    <n v="4512"/>
    <n v="4512"/>
  </r>
  <r>
    <s v="Kalkaska County"/>
    <s v=" Michigan"/>
    <n v="2012"/>
    <x v="187"/>
    <n v="17231"/>
    <n v="8723"/>
    <n v="8508"/>
    <n v="1033"/>
    <n v="913"/>
    <n v="1206"/>
    <n v="1120"/>
    <n v="809"/>
    <n v="896"/>
    <n v="947"/>
    <n v="930"/>
    <n v="1188"/>
    <n v="1326"/>
    <n v="1430"/>
    <n v="1257"/>
    <n v="1257"/>
    <n v="999"/>
    <n v="758"/>
    <n v="499"/>
    <n v="361"/>
    <n v="292"/>
  </r>
  <r>
    <s v="Kent County"/>
    <s v=" Michigan"/>
    <n v="2012"/>
    <x v="187"/>
    <n v="605244"/>
    <n v="296684"/>
    <n v="308560"/>
    <n v="44182"/>
    <n v="43577"/>
    <n v="43577"/>
    <n v="44182"/>
    <n v="45998"/>
    <n v="45393"/>
    <n v="40551"/>
    <n v="39340"/>
    <n v="38130"/>
    <n v="43577"/>
    <n v="42972"/>
    <n v="36919"/>
    <n v="29656"/>
    <n v="20578"/>
    <n v="13920"/>
    <n v="12104"/>
    <n v="10289"/>
    <n v="10894"/>
  </r>
  <r>
    <s v="Lake County"/>
    <s v=" Michigan"/>
    <n v="2012"/>
    <x v="187"/>
    <n v="11543"/>
    <n v="5907"/>
    <n v="5636"/>
    <n v="496"/>
    <n v="519"/>
    <n v="657"/>
    <n v="681"/>
    <n v="415"/>
    <n v="450"/>
    <n v="450"/>
    <n v="646"/>
    <n v="588"/>
    <n v="877"/>
    <n v="946"/>
    <n v="1015"/>
    <n v="1050"/>
    <n v="934"/>
    <n v="796"/>
    <n v="450"/>
    <n v="357"/>
    <n v="219"/>
  </r>
  <r>
    <s v="Lapeer County"/>
    <s v=" Michigan"/>
    <n v="2012"/>
    <x v="187"/>
    <n v="88626"/>
    <n v="44726"/>
    <n v="43900"/>
    <n v="4608"/>
    <n v="6115"/>
    <n v="6203"/>
    <n v="6824"/>
    <n v="4519"/>
    <n v="4165"/>
    <n v="4431"/>
    <n v="5317"/>
    <n v="6824"/>
    <n v="7621"/>
    <n v="7799"/>
    <n v="7001"/>
    <n v="5317"/>
    <n v="4076"/>
    <n v="3101"/>
    <n v="2215"/>
    <n v="1418"/>
    <n v="1063"/>
  </r>
  <r>
    <s v="Leelanau County"/>
    <s v=" Michigan"/>
    <n v="2012"/>
    <x v="187"/>
    <n v="21677"/>
    <n v="10671"/>
    <n v="11006"/>
    <n v="888"/>
    <n v="1170"/>
    <n v="1148"/>
    <n v="1430"/>
    <n v="780"/>
    <n v="802"/>
    <n v="758"/>
    <n v="953"/>
    <n v="1105"/>
    <n v="1625"/>
    <n v="1842"/>
    <n v="1929"/>
    <n v="2080"/>
    <n v="1690"/>
    <n v="1127"/>
    <n v="932"/>
    <n v="823"/>
    <n v="606"/>
  </r>
  <r>
    <s v="Lenawee County"/>
    <s v=" Michigan"/>
    <n v="2012"/>
    <x v="187"/>
    <n v="99878"/>
    <n v="50320"/>
    <n v="49558"/>
    <n v="5693"/>
    <n v="6591"/>
    <n v="6492"/>
    <n v="7690"/>
    <n v="6392"/>
    <n v="5293"/>
    <n v="5593"/>
    <n v="6092"/>
    <n v="6791"/>
    <n v="7490"/>
    <n v="7790"/>
    <n v="7091"/>
    <n v="6292"/>
    <n v="4694"/>
    <n v="3196"/>
    <n v="2696"/>
    <n v="2197"/>
    <n v="1897"/>
  </r>
  <r>
    <s v="Livingston County"/>
    <s v=" Michigan"/>
    <n v="2012"/>
    <x v="187"/>
    <n v="181678"/>
    <n v="90763"/>
    <n v="90915"/>
    <n v="9810"/>
    <n v="12899"/>
    <n v="14352"/>
    <n v="13262"/>
    <n v="8720"/>
    <n v="8357"/>
    <n v="9265"/>
    <n v="11445"/>
    <n v="14897"/>
    <n v="16351"/>
    <n v="15805"/>
    <n v="14170"/>
    <n v="10173"/>
    <n v="7993"/>
    <n v="5268"/>
    <n v="3451"/>
    <n v="2906"/>
    <n v="2361"/>
  </r>
  <r>
    <s v="Luce County"/>
    <s v=" Michigan"/>
    <n v="2012"/>
    <x v="187"/>
    <n v="6590"/>
    <n v="3811"/>
    <n v="2779"/>
    <n v="309"/>
    <n v="336"/>
    <n v="289"/>
    <n v="355"/>
    <n v="316"/>
    <n v="461"/>
    <n v="421"/>
    <n v="494"/>
    <n v="448"/>
    <n v="474"/>
    <n v="579"/>
    <n v="428"/>
    <n v="500"/>
    <n v="401"/>
    <n v="257"/>
    <n v="210"/>
    <n v="171"/>
    <n v="125"/>
  </r>
  <r>
    <s v="Mackinac County"/>
    <s v=" Michigan"/>
    <n v="2012"/>
    <x v="187"/>
    <n v="11144"/>
    <n v="5651"/>
    <n v="5493"/>
    <n v="445"/>
    <n v="557"/>
    <n v="590"/>
    <n v="657"/>
    <n v="423"/>
    <n v="456"/>
    <n v="501"/>
    <n v="601"/>
    <n v="612"/>
    <n v="858"/>
    <n v="980"/>
    <n v="969"/>
    <n v="958"/>
    <n v="802"/>
    <n v="690"/>
    <n v="401"/>
    <n v="345"/>
    <n v="300"/>
  </r>
  <r>
    <s v="Macomb County"/>
    <s v=" Michigan"/>
    <n v="2012"/>
    <x v="187"/>
    <n v="841769"/>
    <n v="409517"/>
    <n v="432252"/>
    <n v="48822"/>
    <n v="51347"/>
    <n v="57240"/>
    <n v="55556"/>
    <n v="49664"/>
    <n v="51347"/>
    <n v="51347"/>
    <n v="55556"/>
    <n v="63132"/>
    <n v="66499"/>
    <n v="65657"/>
    <n v="56398"/>
    <n v="47980"/>
    <n v="34512"/>
    <n v="26936"/>
    <n v="21044"/>
    <n v="19360"/>
    <n v="18518"/>
  </r>
  <r>
    <s v="Manistee County"/>
    <s v=" Michigan"/>
    <n v="2012"/>
    <x v="187"/>
    <n v="24753"/>
    <n v="12852"/>
    <n v="11901"/>
    <n v="1064"/>
    <n v="1262"/>
    <n v="1386"/>
    <n v="1485"/>
    <n v="1311"/>
    <n v="1089"/>
    <n v="1212"/>
    <n v="1262"/>
    <n v="1559"/>
    <n v="1831"/>
    <n v="2054"/>
    <n v="2153"/>
    <n v="1930"/>
    <n v="1534"/>
    <n v="1287"/>
    <n v="915"/>
    <n v="792"/>
    <n v="618"/>
  </r>
  <r>
    <s v="Mason County"/>
    <s v=" Michigan"/>
    <n v="2012"/>
    <x v="187"/>
    <n v="28672"/>
    <n v="14173"/>
    <n v="14499"/>
    <n v="1576"/>
    <n v="1519"/>
    <n v="1835"/>
    <n v="1978"/>
    <n v="1347"/>
    <n v="1462"/>
    <n v="1318"/>
    <n v="1462"/>
    <n v="1748"/>
    <n v="2121"/>
    <n v="2293"/>
    <n v="2437"/>
    <n v="2035"/>
    <n v="1605"/>
    <n v="1462"/>
    <n v="1003"/>
    <n v="831"/>
    <n v="573"/>
  </r>
  <r>
    <s v="Mecosta County"/>
    <s v=" Michigan"/>
    <n v="2012"/>
    <x v="187"/>
    <n v="42947"/>
    <n v="21654"/>
    <n v="21293"/>
    <n v="2190"/>
    <n v="2190"/>
    <n v="2619"/>
    <n v="4466"/>
    <n v="6012"/>
    <n v="2362"/>
    <n v="2061"/>
    <n v="1846"/>
    <n v="2233"/>
    <n v="2447"/>
    <n v="2705"/>
    <n v="2662"/>
    <n v="2576"/>
    <n v="2018"/>
    <n v="1803"/>
    <n v="1202"/>
    <n v="901"/>
    <n v="644"/>
  </r>
  <r>
    <s v="Menominee County"/>
    <s v=" Michigan"/>
    <n v="2012"/>
    <x v="187"/>
    <n v="24041"/>
    <n v="12081"/>
    <n v="11960"/>
    <n v="1129"/>
    <n v="1490"/>
    <n v="1418"/>
    <n v="1466"/>
    <n v="1033"/>
    <n v="1105"/>
    <n v="1153"/>
    <n v="1178"/>
    <n v="1514"/>
    <n v="1923"/>
    <n v="2115"/>
    <n v="2091"/>
    <n v="1706"/>
    <n v="1418"/>
    <n v="1009"/>
    <n v="817"/>
    <n v="745"/>
    <n v="673"/>
  </r>
  <r>
    <s v="Midland County"/>
    <s v=" Michigan"/>
    <n v="2012"/>
    <x v="187"/>
    <n v="83744"/>
    <n v="41092"/>
    <n v="42652"/>
    <n v="4605"/>
    <n v="5694"/>
    <n v="5610"/>
    <n v="6280"/>
    <n v="5275"/>
    <n v="4773"/>
    <n v="4522"/>
    <n v="4773"/>
    <n v="5862"/>
    <n v="6783"/>
    <n v="6615"/>
    <n v="5945"/>
    <n v="4605"/>
    <n v="3684"/>
    <n v="2763"/>
    <n v="2512"/>
    <n v="1758"/>
    <n v="1674"/>
  </r>
  <r>
    <s v="Calhoun County"/>
    <s v=" Mississippi"/>
    <n v="2012"/>
    <x v="178"/>
    <n v="14945"/>
    <n v="7634"/>
    <n v="7311"/>
    <n v="911"/>
    <n v="1076"/>
    <n v="941"/>
    <n v="1031"/>
    <n v="792"/>
    <n v="762"/>
    <n v="762"/>
    <n v="807"/>
    <n v="866"/>
    <n v="1120"/>
    <n v="1180"/>
    <n v="1061"/>
    <n v="1046"/>
    <n v="836"/>
    <n v="657"/>
    <n v="463"/>
    <n v="388"/>
    <n v="269"/>
  </r>
  <r>
    <s v="Monroe County"/>
    <s v=" Michigan"/>
    <n v="2012"/>
    <x v="187"/>
    <n v="151944"/>
    <n v="75000"/>
    <n v="76944"/>
    <n v="8660"/>
    <n v="9724"/>
    <n v="11243"/>
    <n v="11091"/>
    <n v="8812"/>
    <n v="8204"/>
    <n v="8356"/>
    <n v="9572"/>
    <n v="10788"/>
    <n v="12307"/>
    <n v="12459"/>
    <n v="11091"/>
    <n v="9268"/>
    <n v="6381"/>
    <n v="4862"/>
    <n v="3494"/>
    <n v="3342"/>
    <n v="2431"/>
  </r>
  <r>
    <s v="Montcalm County"/>
    <s v=" Michigan"/>
    <n v="2012"/>
    <x v="187"/>
    <n v="63357"/>
    <n v="32729"/>
    <n v="30628"/>
    <n v="3864"/>
    <n v="4054"/>
    <n v="4498"/>
    <n v="4625"/>
    <n v="3864"/>
    <n v="3864"/>
    <n v="3738"/>
    <n v="4118"/>
    <n v="4308"/>
    <n v="4815"/>
    <n v="4815"/>
    <n v="4054"/>
    <n v="3674"/>
    <n v="2724"/>
    <n v="2407"/>
    <n v="1710"/>
    <n v="1267"/>
    <n v="950"/>
  </r>
  <r>
    <s v="Montmorency County"/>
    <s v=" Michigan"/>
    <n v="2012"/>
    <x v="187"/>
    <n v="9709"/>
    <n v="4874"/>
    <n v="4835"/>
    <n v="349"/>
    <n v="398"/>
    <n v="533"/>
    <n v="514"/>
    <n v="359"/>
    <n v="349"/>
    <n v="378"/>
    <n v="398"/>
    <n v="495"/>
    <n v="660"/>
    <n v="864"/>
    <n v="941"/>
    <n v="844"/>
    <n v="757"/>
    <n v="737"/>
    <n v="543"/>
    <n v="359"/>
    <n v="233"/>
  </r>
  <r>
    <s v="Muskegon County"/>
    <s v=" Michigan"/>
    <n v="2012"/>
    <x v="187"/>
    <n v="171755"/>
    <n v="85138"/>
    <n v="86617"/>
    <n v="11335"/>
    <n v="11164"/>
    <n v="12366"/>
    <n v="12538"/>
    <n v="10820"/>
    <n v="10648"/>
    <n v="10648"/>
    <n v="9446"/>
    <n v="11851"/>
    <n v="12538"/>
    <n v="13225"/>
    <n v="12194"/>
    <n v="9274"/>
    <n v="7213"/>
    <n v="5324"/>
    <n v="4293"/>
    <n v="3435"/>
    <n v="3263"/>
  </r>
  <r>
    <s v="Newaygo County"/>
    <s v=" Michigan"/>
    <n v="2012"/>
    <x v="187"/>
    <n v="48517"/>
    <n v="24467"/>
    <n v="24050"/>
    <n v="3008"/>
    <n v="3250"/>
    <n v="3444"/>
    <n v="3590"/>
    <n v="2619"/>
    <n v="2474"/>
    <n v="2522"/>
    <n v="2862"/>
    <n v="3008"/>
    <n v="3735"/>
    <n v="3881"/>
    <n v="3396"/>
    <n v="3056"/>
    <n v="2474"/>
    <n v="1940"/>
    <n v="1358"/>
    <n v="921"/>
    <n v="873"/>
  </r>
  <r>
    <s v="Oakland County"/>
    <s v=" Michigan"/>
    <n v="2012"/>
    <x v="187"/>
    <n v="1207097"/>
    <n v="585883"/>
    <n v="621214"/>
    <n v="68804"/>
    <n v="77254"/>
    <n v="83289"/>
    <n v="82082"/>
    <n v="63976"/>
    <n v="72425"/>
    <n v="72425"/>
    <n v="79668"/>
    <n v="90532"/>
    <n v="97774"/>
    <n v="98981"/>
    <n v="88118"/>
    <n v="71218"/>
    <n v="50698"/>
    <n v="35005"/>
    <n v="27763"/>
    <n v="24141"/>
    <n v="24141"/>
  </r>
  <r>
    <s v="Oceana County"/>
    <s v=" Michigan"/>
    <n v="2012"/>
    <x v="187"/>
    <n v="26636"/>
    <n v="13397"/>
    <n v="13239"/>
    <n v="1757"/>
    <n v="1891"/>
    <n v="1704"/>
    <n v="1891"/>
    <n v="1331"/>
    <n v="1331"/>
    <n v="1358"/>
    <n v="1464"/>
    <n v="1624"/>
    <n v="1997"/>
    <n v="2024"/>
    <n v="1944"/>
    <n v="1757"/>
    <n v="1518"/>
    <n v="1092"/>
    <n v="745"/>
    <n v="585"/>
    <n v="612"/>
  </r>
  <r>
    <s v="Ogemaw County"/>
    <s v=" Michigan"/>
    <n v="2012"/>
    <x v="187"/>
    <n v="21674"/>
    <n v="10768"/>
    <n v="10906"/>
    <n v="1018"/>
    <n v="1257"/>
    <n v="1235"/>
    <n v="1365"/>
    <n v="975"/>
    <n v="975"/>
    <n v="997"/>
    <n v="953"/>
    <n v="1300"/>
    <n v="1538"/>
    <n v="1842"/>
    <n v="1668"/>
    <n v="1733"/>
    <n v="1582"/>
    <n v="1213"/>
    <n v="910"/>
    <n v="563"/>
    <n v="541"/>
  </r>
  <r>
    <s v="Pershing County"/>
    <s v=" Nevada"/>
    <n v="2012"/>
    <x v="192"/>
    <n v="6703"/>
    <n v="3494"/>
    <n v="3209"/>
    <n v="227"/>
    <n v="274"/>
    <n v="321"/>
    <n v="315"/>
    <n v="180"/>
    <n v="207"/>
    <n v="234"/>
    <n v="201"/>
    <n v="469"/>
    <n v="536"/>
    <n v="623"/>
    <n v="603"/>
    <n v="710"/>
    <n v="583"/>
    <n v="489"/>
    <n v="308"/>
    <n v="194"/>
    <n v="221"/>
  </r>
  <r>
    <s v="Oscoda County"/>
    <s v=" Michigan"/>
    <n v="2012"/>
    <x v="187"/>
    <n v="8709"/>
    <n v="4412"/>
    <n v="4297"/>
    <n v="444"/>
    <n v="496"/>
    <n v="470"/>
    <n v="487"/>
    <n v="426"/>
    <n v="357"/>
    <n v="287"/>
    <n v="322"/>
    <n v="470"/>
    <n v="609"/>
    <n v="775"/>
    <n v="748"/>
    <n v="722"/>
    <n v="688"/>
    <n v="496"/>
    <n v="409"/>
    <n v="261"/>
    <n v="235"/>
  </r>
  <r>
    <s v="Ottawa County"/>
    <s v=" Michigan"/>
    <n v="2012"/>
    <x v="187"/>
    <n v="264835"/>
    <n v="129905"/>
    <n v="134930"/>
    <n v="17743"/>
    <n v="19068"/>
    <n v="20127"/>
    <n v="23570"/>
    <n v="22246"/>
    <n v="15890"/>
    <n v="15625"/>
    <n v="15625"/>
    <n v="17743"/>
    <n v="19068"/>
    <n v="18273"/>
    <n v="16419"/>
    <n v="12712"/>
    <n v="9534"/>
    <n v="7150"/>
    <n v="5826"/>
    <n v="4237"/>
    <n v="4502"/>
  </r>
  <r>
    <s v="Saginaw County"/>
    <s v=" Michigan"/>
    <n v="2012"/>
    <x v="187"/>
    <n v="200017"/>
    <n v="96799"/>
    <n v="103218"/>
    <n v="11801"/>
    <n v="13201"/>
    <n v="13001"/>
    <n v="15801"/>
    <n v="14201"/>
    <n v="11200"/>
    <n v="10800"/>
    <n v="11200"/>
    <n v="12801"/>
    <n v="14001"/>
    <n v="15201"/>
    <n v="14401"/>
    <n v="11801"/>
    <n v="9400"/>
    <n v="6800"/>
    <n v="5800"/>
    <n v="4400"/>
    <n v="4400"/>
  </r>
  <r>
    <s v="St. Clair County"/>
    <s v=" Michigan"/>
    <n v="2012"/>
    <x v="187"/>
    <n v="162978"/>
    <n v="80718"/>
    <n v="82260"/>
    <n v="9289"/>
    <n v="10756"/>
    <n v="11082"/>
    <n v="11571"/>
    <n v="8963"/>
    <n v="8311"/>
    <n v="8637"/>
    <n v="10104"/>
    <n v="11897"/>
    <n v="13364"/>
    <n v="13201"/>
    <n v="11571"/>
    <n v="10430"/>
    <n v="7496"/>
    <n v="5541"/>
    <n v="4237"/>
    <n v="3585"/>
    <n v="2933"/>
  </r>
  <r>
    <s v="St. Joseph County"/>
    <s v=" Michigan"/>
    <n v="2012"/>
    <x v="187"/>
    <n v="61314"/>
    <n v="30362"/>
    <n v="30952"/>
    <n v="4230"/>
    <n v="4598"/>
    <n v="4230"/>
    <n v="4414"/>
    <n v="3433"/>
    <n v="3617"/>
    <n v="3494"/>
    <n v="3617"/>
    <n v="3740"/>
    <n v="4353"/>
    <n v="4598"/>
    <n v="4475"/>
    <n v="3372"/>
    <n v="2636"/>
    <n v="2268"/>
    <n v="1471"/>
    <n v="1348"/>
    <n v="1410"/>
  </r>
  <r>
    <s v="Sanilac County"/>
    <s v=" Michigan"/>
    <n v="2012"/>
    <x v="187"/>
    <n v="43096"/>
    <n v="21351"/>
    <n v="21745"/>
    <n v="2499"/>
    <n v="2585"/>
    <n v="3102"/>
    <n v="3059"/>
    <n v="2154"/>
    <n v="2111"/>
    <n v="2154"/>
    <n v="2542"/>
    <n v="2671"/>
    <n v="3232"/>
    <n v="3490"/>
    <n v="3059"/>
    <n v="2844"/>
    <n v="2197"/>
    <n v="1939"/>
    <n v="1422"/>
    <n v="1034"/>
    <n v="991"/>
  </r>
  <r>
    <s v="Richardson County"/>
    <s v=" Nebraska"/>
    <n v="2012"/>
    <x v="179"/>
    <n v="8455"/>
    <n v="4187"/>
    <n v="4268"/>
    <n v="380"/>
    <n v="431"/>
    <n v="549"/>
    <n v="481"/>
    <n v="363"/>
    <n v="338"/>
    <n v="329"/>
    <n v="380"/>
    <n v="625"/>
    <n v="600"/>
    <n v="769"/>
    <n v="735"/>
    <n v="659"/>
    <n v="532"/>
    <n v="448"/>
    <n v="405"/>
    <n v="228"/>
    <n v="219"/>
  </r>
  <r>
    <s v="Shiawassee County"/>
    <s v=" Michigan"/>
    <n v="2012"/>
    <x v="187"/>
    <n v="70402"/>
    <n v="34768"/>
    <n v="35634"/>
    <n v="3872"/>
    <n v="4294"/>
    <n v="5420"/>
    <n v="5350"/>
    <n v="4012"/>
    <n v="3660"/>
    <n v="3942"/>
    <n v="4364"/>
    <n v="4716"/>
    <n v="5561"/>
    <n v="5772"/>
    <n v="4787"/>
    <n v="4435"/>
    <n v="3308"/>
    <n v="2393"/>
    <n v="1830"/>
    <n v="1408"/>
    <n v="1337"/>
  </r>
  <r>
    <s v="Tuscola County"/>
    <s v=" Michigan"/>
    <n v="2012"/>
    <x v="187"/>
    <n v="55616"/>
    <n v="27930"/>
    <n v="27686"/>
    <n v="3114"/>
    <n v="3336"/>
    <n v="3837"/>
    <n v="4115"/>
    <n v="3003"/>
    <n v="2892"/>
    <n v="2947"/>
    <n v="3392"/>
    <n v="3503"/>
    <n v="4338"/>
    <n v="4504"/>
    <n v="4004"/>
    <n v="3615"/>
    <n v="3003"/>
    <n v="2113"/>
    <n v="1612"/>
    <n v="1167"/>
    <n v="1056"/>
  </r>
  <r>
    <s v="Van Buren County"/>
    <s v=" Michigan"/>
    <n v="2012"/>
    <x v="187"/>
    <n v="76149"/>
    <n v="37710"/>
    <n v="38439"/>
    <n v="4873"/>
    <n v="5406"/>
    <n v="5330"/>
    <n v="5635"/>
    <n v="4035"/>
    <n v="3883"/>
    <n v="4492"/>
    <n v="4188"/>
    <n v="5178"/>
    <n v="5787"/>
    <n v="6244"/>
    <n v="5482"/>
    <n v="4721"/>
    <n v="3579"/>
    <n v="2436"/>
    <n v="2056"/>
    <n v="1522"/>
    <n v="1066"/>
  </r>
  <r>
    <s v="Washtenaw County"/>
    <s v=" Michigan"/>
    <n v="2012"/>
    <x v="187"/>
    <n v="346010"/>
    <n v="170767"/>
    <n v="175243"/>
    <n v="19030"/>
    <n v="19376"/>
    <n v="20760"/>
    <n v="31140"/>
    <n v="41521"/>
    <n v="26296"/>
    <n v="22490"/>
    <n v="21798"/>
    <n v="22490"/>
    <n v="23182"/>
    <n v="23528"/>
    <n v="21452"/>
    <n v="17646"/>
    <n v="11764"/>
    <n v="7958"/>
    <n v="5536"/>
    <n v="5190"/>
    <n v="4844"/>
  </r>
  <r>
    <s v="Wayne County"/>
    <s v=" Michigan"/>
    <n v="2012"/>
    <x v="187"/>
    <n v="1822469"/>
    <n v="875422"/>
    <n v="947047"/>
    <n v="118460"/>
    <n v="123927"/>
    <n v="131217"/>
    <n v="142152"/>
    <n v="122105"/>
    <n v="111170"/>
    <n v="111170"/>
    <n v="120282"/>
    <n v="123927"/>
    <n v="131217"/>
    <n v="136685"/>
    <n v="122105"/>
    <n v="96590"/>
    <n v="67431"/>
    <n v="51029"/>
    <n v="41916"/>
    <n v="36449"/>
    <n v="34626"/>
  </r>
  <r>
    <s v="Wexford County"/>
    <s v=" Michigan"/>
    <n v="2012"/>
    <x v="187"/>
    <n v="32694"/>
    <n v="16274"/>
    <n v="16420"/>
    <n v="2157"/>
    <n v="2157"/>
    <n v="2223"/>
    <n v="2125"/>
    <n v="1732"/>
    <n v="1928"/>
    <n v="1765"/>
    <n v="1961"/>
    <n v="2125"/>
    <n v="2419"/>
    <n v="2582"/>
    <n v="2255"/>
    <n v="2059"/>
    <n v="1667"/>
    <n v="1242"/>
    <n v="915"/>
    <n v="686"/>
    <n v="686"/>
  </r>
  <r>
    <s v="Anoka County"/>
    <s v=" Minnesota"/>
    <n v="2012"/>
    <x v="159"/>
    <n v="331649"/>
    <n v="165788"/>
    <n v="165861"/>
    <n v="22220"/>
    <n v="23547"/>
    <n v="24542"/>
    <n v="23878"/>
    <n v="18903"/>
    <n v="21557"/>
    <n v="22220"/>
    <n v="22552"/>
    <n v="26200"/>
    <n v="28853"/>
    <n v="26531"/>
    <n v="21557"/>
    <n v="16914"/>
    <n v="11607"/>
    <n v="8291"/>
    <n v="5969"/>
    <n v="3648"/>
    <n v="3316"/>
  </r>
  <r>
    <s v="Becker County"/>
    <s v=" Minnesota"/>
    <n v="2012"/>
    <x v="159"/>
    <n v="32600"/>
    <n v="16361"/>
    <n v="16239"/>
    <n v="2184"/>
    <n v="2314"/>
    <n v="2184"/>
    <n v="1988"/>
    <n v="1564"/>
    <n v="1727"/>
    <n v="1760"/>
    <n v="1760"/>
    <n v="1825"/>
    <n v="2282"/>
    <n v="2575"/>
    <n v="2379"/>
    <n v="2412"/>
    <n v="1727"/>
    <n v="1369"/>
    <n v="945"/>
    <n v="749"/>
    <n v="912"/>
  </r>
  <r>
    <s v="Beltrami County"/>
    <s v=" Minnesota"/>
    <n v="2012"/>
    <x v="159"/>
    <n v="44652"/>
    <n v="22354"/>
    <n v="22298"/>
    <n v="3348"/>
    <n v="2947"/>
    <n v="3125"/>
    <n v="3750"/>
    <n v="4420"/>
    <n v="2947"/>
    <n v="2500"/>
    <n v="2277"/>
    <n v="2321"/>
    <n v="2857"/>
    <n v="2991"/>
    <n v="2813"/>
    <n v="2500"/>
    <n v="1920"/>
    <n v="1250"/>
    <n v="1250"/>
    <n v="714"/>
    <n v="714"/>
  </r>
  <r>
    <s v="Benton County"/>
    <s v=" Minnesota"/>
    <n v="2012"/>
    <x v="159"/>
    <n v="38560"/>
    <n v="19270"/>
    <n v="19290"/>
    <n v="2853"/>
    <n v="2776"/>
    <n v="2506"/>
    <n v="2313"/>
    <n v="3084"/>
    <n v="3354"/>
    <n v="2737"/>
    <n v="2429"/>
    <n v="2660"/>
    <n v="2776"/>
    <n v="2544"/>
    <n v="2275"/>
    <n v="1696"/>
    <n v="1311"/>
    <n v="925"/>
    <n v="809"/>
    <n v="655"/>
    <n v="964"/>
  </r>
  <r>
    <s v="Big Stone County"/>
    <s v=" Minnesota"/>
    <n v="2012"/>
    <x v="159"/>
    <n v="5250"/>
    <n v="2571"/>
    <n v="2679"/>
    <n v="294"/>
    <n v="262"/>
    <n v="325"/>
    <n v="330"/>
    <n v="189"/>
    <n v="236"/>
    <n v="220"/>
    <n v="215"/>
    <n v="257"/>
    <n v="393"/>
    <n v="425"/>
    <n v="378"/>
    <n v="367"/>
    <n v="309"/>
    <n v="283"/>
    <n v="262"/>
    <n v="283"/>
    <n v="215"/>
  </r>
  <r>
    <s v="Blue Earth County"/>
    <s v=" Minnesota"/>
    <n v="2012"/>
    <x v="159"/>
    <n v="63991"/>
    <n v="32050"/>
    <n v="31941"/>
    <n v="3711"/>
    <n v="3455"/>
    <n v="3199"/>
    <n v="5951"/>
    <n v="10622"/>
    <n v="5055"/>
    <n v="3967"/>
    <n v="3135"/>
    <n v="3327"/>
    <n v="3647"/>
    <n v="3839"/>
    <n v="3583"/>
    <n v="2943"/>
    <n v="1983"/>
    <n v="1535"/>
    <n v="1343"/>
    <n v="1279"/>
    <n v="1279"/>
  </r>
  <r>
    <s v="Carlton County"/>
    <s v=" Minnesota"/>
    <n v="2012"/>
    <x v="159"/>
    <n v="35304"/>
    <n v="18385"/>
    <n v="16919"/>
    <n v="2188"/>
    <n v="2365"/>
    <n v="2330"/>
    <n v="2259"/>
    <n v="1765"/>
    <n v="2047"/>
    <n v="2188"/>
    <n v="2118"/>
    <n v="2541"/>
    <n v="2718"/>
    <n v="2894"/>
    <n v="2435"/>
    <n v="2153"/>
    <n v="1623"/>
    <n v="1129"/>
    <n v="1023"/>
    <n v="706"/>
    <n v="847"/>
  </r>
  <r>
    <s v="Carver County"/>
    <s v=" Minnesota"/>
    <n v="2012"/>
    <x v="159"/>
    <n v="91355"/>
    <n v="45338"/>
    <n v="46017"/>
    <n v="6668"/>
    <n v="8039"/>
    <n v="7856"/>
    <n v="6760"/>
    <n v="3928"/>
    <n v="5024"/>
    <n v="5846"/>
    <n v="6486"/>
    <n v="7856"/>
    <n v="8587"/>
    <n v="7308"/>
    <n v="5298"/>
    <n v="3745"/>
    <n v="2832"/>
    <n v="1553"/>
    <n v="1370"/>
    <n v="1278"/>
    <n v="913"/>
  </r>
  <r>
    <s v="Cass County"/>
    <s v=" Minnesota"/>
    <n v="2012"/>
    <x v="159"/>
    <n v="28519"/>
    <n v="14599"/>
    <n v="13920"/>
    <n v="1711"/>
    <n v="1682"/>
    <n v="1625"/>
    <n v="1739"/>
    <n v="1226"/>
    <n v="1311"/>
    <n v="1311"/>
    <n v="1254"/>
    <n v="1682"/>
    <n v="2024"/>
    <n v="2281"/>
    <n v="2195"/>
    <n v="2367"/>
    <n v="2110"/>
    <n v="1625"/>
    <n v="1140"/>
    <n v="684"/>
    <n v="484"/>
  </r>
  <r>
    <s v="Chippewa County"/>
    <s v=" Minnesota"/>
    <n v="2012"/>
    <x v="159"/>
    <n v="12327"/>
    <n v="6061"/>
    <n v="6266"/>
    <n v="764"/>
    <n v="801"/>
    <n v="801"/>
    <n v="813"/>
    <n v="604"/>
    <n v="739"/>
    <n v="628"/>
    <n v="628"/>
    <n v="665"/>
    <n v="899"/>
    <n v="924"/>
    <n v="998"/>
    <n v="665"/>
    <n v="616"/>
    <n v="443"/>
    <n v="505"/>
    <n v="394"/>
    <n v="431"/>
  </r>
  <r>
    <s v="Chisago County"/>
    <s v=" Minnesota"/>
    <n v="2012"/>
    <x v="159"/>
    <n v="53526"/>
    <n v="27708"/>
    <n v="25818"/>
    <n v="3158"/>
    <n v="4067"/>
    <n v="3853"/>
    <n v="3853"/>
    <n v="2729"/>
    <n v="3050"/>
    <n v="3372"/>
    <n v="3746"/>
    <n v="4282"/>
    <n v="4870"/>
    <n v="4228"/>
    <n v="3425"/>
    <n v="2676"/>
    <n v="2033"/>
    <n v="1498"/>
    <n v="1177"/>
    <n v="802"/>
    <n v="695"/>
  </r>
  <r>
    <s v="Clay County"/>
    <s v=" Minnesota"/>
    <n v="2012"/>
    <x v="159"/>
    <n v="58937"/>
    <n v="29097"/>
    <n v="29840"/>
    <n v="4007"/>
    <n v="3654"/>
    <n v="3771"/>
    <n v="5363"/>
    <n v="6836"/>
    <n v="4066"/>
    <n v="3948"/>
    <n v="3595"/>
    <n v="3182"/>
    <n v="3595"/>
    <n v="3889"/>
    <n v="3536"/>
    <n v="2357"/>
    <n v="1709"/>
    <n v="1650"/>
    <n v="1473"/>
    <n v="1001"/>
    <n v="1237"/>
  </r>
  <r>
    <s v="Clearwater County"/>
    <s v=" Minnesota"/>
    <n v="2012"/>
    <x v="159"/>
    <n v="8672"/>
    <n v="4434"/>
    <n v="4238"/>
    <n v="607"/>
    <n v="589"/>
    <n v="589"/>
    <n v="546"/>
    <n v="381"/>
    <n v="450"/>
    <n v="459"/>
    <n v="442"/>
    <n v="520"/>
    <n v="615"/>
    <n v="650"/>
    <n v="607"/>
    <n v="581"/>
    <n v="424"/>
    <n v="450"/>
    <n v="294"/>
    <n v="182"/>
    <n v="260"/>
  </r>
  <r>
    <s v="Cook County"/>
    <s v=" Minnesota"/>
    <n v="2012"/>
    <x v="159"/>
    <n v="5206"/>
    <n v="2657"/>
    <n v="2549"/>
    <n v="213"/>
    <n v="177"/>
    <n v="275"/>
    <n v="218"/>
    <n v="270"/>
    <n v="234"/>
    <n v="265"/>
    <n v="208"/>
    <n v="390"/>
    <n v="369"/>
    <n v="499"/>
    <n v="442"/>
    <n v="567"/>
    <n v="281"/>
    <n v="348"/>
    <n v="166"/>
    <n v="161"/>
    <n v="119"/>
  </r>
  <r>
    <s v="Crow Wing County"/>
    <s v=" Minnesota"/>
    <n v="2012"/>
    <x v="159"/>
    <n v="62521"/>
    <n v="31154"/>
    <n v="31367"/>
    <n v="4001"/>
    <n v="4001"/>
    <n v="3876"/>
    <n v="3938"/>
    <n v="3313"/>
    <n v="3626"/>
    <n v="3438"/>
    <n v="3313"/>
    <n v="3626"/>
    <n v="4501"/>
    <n v="4626"/>
    <n v="4376"/>
    <n v="4251"/>
    <n v="3688"/>
    <n v="2750"/>
    <n v="2188"/>
    <n v="1563"/>
    <n v="1437"/>
  </r>
  <r>
    <s v="Dakota County"/>
    <s v=" Minnesota"/>
    <n v="2012"/>
    <x v="159"/>
    <n v="399443"/>
    <n v="196203"/>
    <n v="203240"/>
    <n v="27561"/>
    <n v="29159"/>
    <n v="29558"/>
    <n v="27961"/>
    <n v="21969"/>
    <n v="27162"/>
    <n v="27162"/>
    <n v="27961"/>
    <n v="29159"/>
    <n v="33553"/>
    <n v="31955"/>
    <n v="25164"/>
    <n v="20371"/>
    <n v="13581"/>
    <n v="9586"/>
    <n v="7189"/>
    <n v="5192"/>
    <n v="4793"/>
  </r>
  <r>
    <s v="Dodge County"/>
    <s v=" Minnesota"/>
    <n v="2012"/>
    <x v="159"/>
    <n v="20071"/>
    <n v="10048"/>
    <n v="10023"/>
    <n v="1465"/>
    <n v="1605"/>
    <n v="1706"/>
    <n v="1505"/>
    <n v="943"/>
    <n v="1144"/>
    <n v="1244"/>
    <n v="1224"/>
    <n v="1565"/>
    <n v="1525"/>
    <n v="1485"/>
    <n v="1264"/>
    <n v="842"/>
    <n v="642"/>
    <n v="662"/>
    <n v="441"/>
    <n v="321"/>
    <n v="421"/>
  </r>
  <r>
    <s v="Bienville Parish"/>
    <s v=" Louisiana"/>
    <n v="2012"/>
    <x v="188"/>
    <n v="14546"/>
    <n v="7282"/>
    <n v="7264"/>
    <n v="800"/>
    <n v="814"/>
    <n v="930"/>
    <n v="989"/>
    <n v="654"/>
    <n v="698"/>
    <n v="756"/>
    <n v="756"/>
    <n v="683"/>
    <n v="1032"/>
    <n v="1207"/>
    <n v="1120"/>
    <n v="945"/>
    <n v="770"/>
    <n v="669"/>
    <n v="581"/>
    <n v="494"/>
    <n v="640"/>
  </r>
  <r>
    <s v="Fillmore County"/>
    <s v=" Minnesota"/>
    <n v="2012"/>
    <x v="159"/>
    <n v="20880"/>
    <n v="10398"/>
    <n v="10482"/>
    <n v="1398"/>
    <n v="1315"/>
    <n v="1419"/>
    <n v="1336"/>
    <n v="981"/>
    <n v="1106"/>
    <n v="1127"/>
    <n v="1002"/>
    <n v="1315"/>
    <n v="1482"/>
    <n v="1607"/>
    <n v="1503"/>
    <n v="1273"/>
    <n v="960"/>
    <n v="897"/>
    <n v="730"/>
    <n v="584"/>
    <n v="814"/>
  </r>
  <r>
    <s v="Freeborn County"/>
    <s v=" Minnesota"/>
    <n v="2012"/>
    <x v="159"/>
    <n v="31188"/>
    <n v="15573"/>
    <n v="15615"/>
    <n v="1840"/>
    <n v="1902"/>
    <n v="1902"/>
    <n v="1902"/>
    <n v="1590"/>
    <n v="1652"/>
    <n v="1621"/>
    <n v="1559"/>
    <n v="1840"/>
    <n v="2214"/>
    <n v="2557"/>
    <n v="2276"/>
    <n v="1933"/>
    <n v="1559"/>
    <n v="1497"/>
    <n v="1122"/>
    <n v="842"/>
    <n v="1309"/>
  </r>
  <r>
    <s v="Goodhue County"/>
    <s v=" Minnesota"/>
    <n v="2012"/>
    <x v="159"/>
    <n v="46144"/>
    <n v="22951"/>
    <n v="23193"/>
    <n v="2814"/>
    <n v="2907"/>
    <n v="3230"/>
    <n v="3091"/>
    <n v="2214"/>
    <n v="2537"/>
    <n v="2676"/>
    <n v="2584"/>
    <n v="2907"/>
    <n v="3691"/>
    <n v="3829"/>
    <n v="3368"/>
    <n v="2768"/>
    <n v="2076"/>
    <n v="1661"/>
    <n v="1199"/>
    <n v="1107"/>
    <n v="1568"/>
  </r>
  <r>
    <s v="Hennepin County"/>
    <s v=" Minnesota"/>
    <n v="2012"/>
    <x v="159"/>
    <n v="1158039"/>
    <n v="569482"/>
    <n v="588557"/>
    <n v="76430"/>
    <n v="71798"/>
    <n v="69482"/>
    <n v="72956"/>
    <n v="83378"/>
    <n v="101907"/>
    <n v="88010"/>
    <n v="76430"/>
    <n v="79904"/>
    <n v="84536"/>
    <n v="85694"/>
    <n v="75272"/>
    <n v="59059"/>
    <n v="39373"/>
    <n v="27792"/>
    <n v="23160"/>
    <n v="19686"/>
    <n v="22002"/>
  </r>
  <r>
    <s v="Houston County"/>
    <s v=" Minnesota"/>
    <n v="2012"/>
    <x v="159"/>
    <n v="19001"/>
    <n v="9360"/>
    <n v="9641"/>
    <n v="1102"/>
    <n v="1121"/>
    <n v="1254"/>
    <n v="1292"/>
    <n v="836"/>
    <n v="1026"/>
    <n v="1007"/>
    <n v="893"/>
    <n v="1235"/>
    <n v="1463"/>
    <n v="1729"/>
    <n v="1482"/>
    <n v="1216"/>
    <n v="931"/>
    <n v="665"/>
    <n v="722"/>
    <n v="532"/>
    <n v="494"/>
  </r>
  <r>
    <s v="Hubbard County"/>
    <s v=" Minnesota"/>
    <n v="2012"/>
    <x v="159"/>
    <n v="20372"/>
    <n v="10330"/>
    <n v="10042"/>
    <n v="1222"/>
    <n v="1140"/>
    <n v="1222"/>
    <n v="1242"/>
    <n v="794"/>
    <n v="937"/>
    <n v="916"/>
    <n v="957"/>
    <n v="1222"/>
    <n v="1527"/>
    <n v="1609"/>
    <n v="1670"/>
    <n v="1589"/>
    <n v="1324"/>
    <n v="1201"/>
    <n v="835"/>
    <n v="488"/>
    <n v="468"/>
  </r>
  <r>
    <s v="Isanti County"/>
    <s v=" Minnesota"/>
    <n v="2012"/>
    <x v="159"/>
    <n v="38004"/>
    <n v="19131"/>
    <n v="18873"/>
    <n v="2698"/>
    <n v="2850"/>
    <n v="2698"/>
    <n v="2584"/>
    <n v="2128"/>
    <n v="2432"/>
    <n v="2394"/>
    <n v="2318"/>
    <n v="2774"/>
    <n v="3230"/>
    <n v="2926"/>
    <n v="2470"/>
    <n v="1786"/>
    <n v="1520"/>
    <n v="1216"/>
    <n v="684"/>
    <n v="570"/>
    <n v="798"/>
  </r>
  <r>
    <s v="Itasca County"/>
    <s v=" Minnesota"/>
    <n v="2012"/>
    <x v="159"/>
    <n v="45052"/>
    <n v="22709"/>
    <n v="22343"/>
    <n v="2477"/>
    <n v="2613"/>
    <n v="2838"/>
    <n v="2928"/>
    <n v="2117"/>
    <n v="2207"/>
    <n v="2252"/>
    <n v="2207"/>
    <n v="2703"/>
    <n v="3198"/>
    <n v="3694"/>
    <n v="3784"/>
    <n v="3378"/>
    <n v="2567"/>
    <n v="2072"/>
    <n v="1711"/>
    <n v="1216"/>
    <n v="1036"/>
  </r>
  <r>
    <s v="Kanabec County"/>
    <s v=" Minnesota"/>
    <n v="2012"/>
    <x v="159"/>
    <n v="16255"/>
    <n v="8209"/>
    <n v="8046"/>
    <n v="926"/>
    <n v="1089"/>
    <n v="1072"/>
    <n v="1089"/>
    <n v="731"/>
    <n v="861"/>
    <n v="845"/>
    <n v="1089"/>
    <n v="910"/>
    <n v="1300"/>
    <n v="1365"/>
    <n v="1186"/>
    <n v="1056"/>
    <n v="877"/>
    <n v="698"/>
    <n v="568"/>
    <n v="325"/>
    <n v="243"/>
  </r>
  <r>
    <s v="Kittson County"/>
    <s v=" Minnesota"/>
    <n v="2012"/>
    <x v="159"/>
    <n v="4547"/>
    <n v="2265"/>
    <n v="2282"/>
    <n v="236"/>
    <n v="254"/>
    <n v="313"/>
    <n v="268"/>
    <n v="195"/>
    <n v="172"/>
    <n v="181"/>
    <n v="209"/>
    <n v="250"/>
    <n v="313"/>
    <n v="381"/>
    <n v="400"/>
    <n v="327"/>
    <n v="277"/>
    <n v="186"/>
    <n v="190"/>
    <n v="172"/>
    <n v="213"/>
  </r>
  <r>
    <s v="Amite County"/>
    <s v=" Mississippi"/>
    <n v="2012"/>
    <x v="178"/>
    <n v="13293"/>
    <n v="6639"/>
    <n v="6654"/>
    <n v="691"/>
    <n v="651"/>
    <n v="877"/>
    <n v="850"/>
    <n v="558"/>
    <n v="638"/>
    <n v="571"/>
    <n v="864"/>
    <n v="677"/>
    <n v="1023"/>
    <n v="1129"/>
    <n v="1143"/>
    <n v="983"/>
    <n v="731"/>
    <n v="664"/>
    <n v="451"/>
    <n v="438"/>
    <n v="345"/>
  </r>
  <r>
    <s v="Fall River County"/>
    <s v=" South Dakota"/>
    <n v="2012"/>
    <x v="160"/>
    <n v="7240"/>
    <n v="3616"/>
    <n v="3624"/>
    <n v="383"/>
    <n v="405"/>
    <n v="434"/>
    <n v="434"/>
    <n v="231"/>
    <n v="311"/>
    <n v="325"/>
    <n v="275"/>
    <n v="412"/>
    <n v="521"/>
    <n v="651"/>
    <n v="637"/>
    <n v="485"/>
    <n v="390"/>
    <n v="347"/>
    <n v="376"/>
    <n v="267"/>
    <n v="340"/>
  </r>
  <r>
    <s v="Lake County"/>
    <s v=" Minnesota"/>
    <n v="2012"/>
    <x v="159"/>
    <n v="10849"/>
    <n v="5535"/>
    <n v="5314"/>
    <n v="574"/>
    <n v="477"/>
    <n v="596"/>
    <n v="574"/>
    <n v="477"/>
    <n v="542"/>
    <n v="520"/>
    <n v="509"/>
    <n v="574"/>
    <n v="857"/>
    <n v="954"/>
    <n v="1008"/>
    <n v="716"/>
    <n v="694"/>
    <n v="542"/>
    <n v="488"/>
    <n v="368"/>
    <n v="368"/>
  </r>
  <r>
    <s v="Lake of the Woods County"/>
    <s v=" Minnesota"/>
    <n v="2012"/>
    <x v="159"/>
    <n v="4039"/>
    <n v="2131"/>
    <n v="1908"/>
    <n v="214"/>
    <n v="173"/>
    <n v="242"/>
    <n v="246"/>
    <n v="165"/>
    <n v="153"/>
    <n v="145"/>
    <n v="125"/>
    <n v="315"/>
    <n v="339"/>
    <n v="403"/>
    <n v="395"/>
    <n v="302"/>
    <n v="270"/>
    <n v="181"/>
    <n v="133"/>
    <n v="113"/>
    <n v="113"/>
  </r>
  <r>
    <s v="Wells County"/>
    <s v=" Indiana"/>
    <n v="2012"/>
    <x v="174"/>
    <n v="27744"/>
    <n v="13966"/>
    <n v="13778"/>
    <n v="1886"/>
    <n v="1969"/>
    <n v="2025"/>
    <n v="1775"/>
    <n v="1303"/>
    <n v="1636"/>
    <n v="1636"/>
    <n v="1609"/>
    <n v="1997"/>
    <n v="2219"/>
    <n v="2164"/>
    <n v="1775"/>
    <n v="1692"/>
    <n v="1248"/>
    <n v="971"/>
    <n v="776"/>
    <n v="527"/>
    <n v="554"/>
  </r>
  <r>
    <s v="Lincoln County"/>
    <s v=" Minnesota"/>
    <n v="2012"/>
    <x v="159"/>
    <n v="5876"/>
    <n v="2942"/>
    <n v="2934"/>
    <n v="358"/>
    <n v="340"/>
    <n v="370"/>
    <n v="323"/>
    <n v="252"/>
    <n v="270"/>
    <n v="317"/>
    <n v="299"/>
    <n v="305"/>
    <n v="364"/>
    <n v="440"/>
    <n v="387"/>
    <n v="393"/>
    <n v="334"/>
    <n v="305"/>
    <n v="282"/>
    <n v="240"/>
    <n v="293"/>
  </r>
  <r>
    <s v="Lyon County"/>
    <s v=" Minnesota"/>
    <n v="2012"/>
    <x v="159"/>
    <n v="25714"/>
    <n v="12668"/>
    <n v="13046"/>
    <n v="1799"/>
    <n v="1774"/>
    <n v="1594"/>
    <n v="2005"/>
    <n v="2417"/>
    <n v="1902"/>
    <n v="1594"/>
    <n v="1105"/>
    <n v="1697"/>
    <n v="1774"/>
    <n v="1774"/>
    <n v="1414"/>
    <n v="1388"/>
    <n v="951"/>
    <n v="642"/>
    <n v="565"/>
    <n v="539"/>
    <n v="771"/>
  </r>
  <r>
    <s v="McLeod County"/>
    <s v=" Minnesota"/>
    <n v="2012"/>
    <x v="159"/>
    <n v="36527"/>
    <n v="18177"/>
    <n v="18350"/>
    <n v="2410"/>
    <n v="2739"/>
    <n v="2556"/>
    <n v="2301"/>
    <n v="1899"/>
    <n v="2155"/>
    <n v="2228"/>
    <n v="2483"/>
    <n v="2228"/>
    <n v="2885"/>
    <n v="2702"/>
    <n v="2301"/>
    <n v="2008"/>
    <n v="1643"/>
    <n v="1205"/>
    <n v="986"/>
    <n v="840"/>
    <n v="949"/>
  </r>
  <r>
    <s v="Mahnomen County"/>
    <s v=" Minnesota"/>
    <n v="2012"/>
    <x v="159"/>
    <n v="5442"/>
    <n v="2730"/>
    <n v="2712"/>
    <n v="511"/>
    <n v="429"/>
    <n v="429"/>
    <n v="359"/>
    <n v="304"/>
    <n v="288"/>
    <n v="299"/>
    <n v="272"/>
    <n v="255"/>
    <n v="337"/>
    <n v="375"/>
    <n v="342"/>
    <n v="353"/>
    <n v="282"/>
    <n v="206"/>
    <n v="152"/>
    <n v="130"/>
    <n v="114"/>
  </r>
  <r>
    <s v="Meeker County"/>
    <s v=" Minnesota"/>
    <n v="2012"/>
    <x v="159"/>
    <n v="23262"/>
    <n v="11774"/>
    <n v="11488"/>
    <n v="1605"/>
    <n v="1744"/>
    <n v="1535"/>
    <n v="1488"/>
    <n v="1093"/>
    <n v="1256"/>
    <n v="1279"/>
    <n v="1279"/>
    <n v="1418"/>
    <n v="1767"/>
    <n v="1884"/>
    <n v="1767"/>
    <n v="1302"/>
    <n v="1116"/>
    <n v="814"/>
    <n v="744"/>
    <n v="628"/>
    <n v="558"/>
  </r>
  <r>
    <s v="Mille Lacs County"/>
    <s v=" Minnesota"/>
    <n v="2012"/>
    <x v="159"/>
    <n v="26004"/>
    <n v="13041"/>
    <n v="12963"/>
    <n v="1820"/>
    <n v="1768"/>
    <n v="1820"/>
    <n v="1742"/>
    <n v="1352"/>
    <n v="1612"/>
    <n v="1612"/>
    <n v="1430"/>
    <n v="1716"/>
    <n v="2002"/>
    <n v="1898"/>
    <n v="1586"/>
    <n v="1456"/>
    <n v="1248"/>
    <n v="988"/>
    <n v="806"/>
    <n v="520"/>
    <n v="624"/>
  </r>
  <r>
    <s v="Morrison County"/>
    <s v=" Minnesota"/>
    <n v="2012"/>
    <x v="159"/>
    <n v="33173"/>
    <n v="16781"/>
    <n v="16392"/>
    <n v="2189"/>
    <n v="2023"/>
    <n v="2355"/>
    <n v="2222"/>
    <n v="1724"/>
    <n v="1957"/>
    <n v="1990"/>
    <n v="1724"/>
    <n v="2123"/>
    <n v="2587"/>
    <n v="2620"/>
    <n v="2421"/>
    <n v="1824"/>
    <n v="1492"/>
    <n v="1227"/>
    <n v="1127"/>
    <n v="729"/>
    <n v="796"/>
  </r>
  <r>
    <s v="Mower County"/>
    <s v=" Minnesota"/>
    <n v="2012"/>
    <x v="159"/>
    <n v="39115"/>
    <n v="19392"/>
    <n v="19723"/>
    <n v="2816"/>
    <n v="2464"/>
    <n v="2933"/>
    <n v="2698"/>
    <n v="2386"/>
    <n v="2112"/>
    <n v="2307"/>
    <n v="2464"/>
    <n v="2190"/>
    <n v="2659"/>
    <n v="2698"/>
    <n v="2503"/>
    <n v="2151"/>
    <n v="1642"/>
    <n v="1251"/>
    <n v="1369"/>
    <n v="1134"/>
    <n v="1408"/>
  </r>
  <r>
    <s v="Murray County"/>
    <s v=" Minnesota"/>
    <n v="2012"/>
    <x v="159"/>
    <n v="8690"/>
    <n v="4301"/>
    <n v="4389"/>
    <n v="495"/>
    <n v="477"/>
    <n v="547"/>
    <n v="547"/>
    <n v="330"/>
    <n v="382"/>
    <n v="451"/>
    <n v="417"/>
    <n v="451"/>
    <n v="608"/>
    <n v="686"/>
    <n v="738"/>
    <n v="582"/>
    <n v="504"/>
    <n v="417"/>
    <n v="373"/>
    <n v="347"/>
    <n v="330"/>
  </r>
  <r>
    <s v="Nicollet County"/>
    <s v=" Minnesota"/>
    <n v="2012"/>
    <x v="159"/>
    <n v="32689"/>
    <n v="16328"/>
    <n v="16361"/>
    <n v="2026"/>
    <n v="2222"/>
    <n v="1895"/>
    <n v="2713"/>
    <n v="3563"/>
    <n v="2353"/>
    <n v="2124"/>
    <n v="1667"/>
    <n v="1961"/>
    <n v="2190"/>
    <n v="2255"/>
    <n v="2353"/>
    <n v="1438"/>
    <n v="1111"/>
    <n v="980"/>
    <n v="588"/>
    <n v="653"/>
    <n v="621"/>
  </r>
  <r>
    <s v="Nobles County"/>
    <s v=" Minnesota"/>
    <n v="2012"/>
    <x v="159"/>
    <n v="21349"/>
    <n v="10833"/>
    <n v="10516"/>
    <n v="1707"/>
    <n v="1515"/>
    <n v="1387"/>
    <n v="1515"/>
    <n v="1387"/>
    <n v="1494"/>
    <n v="1195"/>
    <n v="1366"/>
    <n v="1067"/>
    <n v="1344"/>
    <n v="1494"/>
    <n v="1344"/>
    <n v="1088"/>
    <n v="918"/>
    <n v="683"/>
    <n v="576"/>
    <n v="555"/>
    <n v="725"/>
  </r>
  <r>
    <s v="Norman County"/>
    <s v=" Minnesota"/>
    <n v="2012"/>
    <x v="159"/>
    <n v="6796"/>
    <n v="3409"/>
    <n v="3387"/>
    <n v="394"/>
    <n v="441"/>
    <n v="468"/>
    <n v="462"/>
    <n v="244"/>
    <n v="305"/>
    <n v="339"/>
    <n v="339"/>
    <n v="387"/>
    <n v="516"/>
    <n v="543"/>
    <n v="530"/>
    <n v="373"/>
    <n v="373"/>
    <n v="278"/>
    <n v="292"/>
    <n v="217"/>
    <n v="285"/>
  </r>
  <r>
    <s v="Olmsted County"/>
    <s v=" Minnesota"/>
    <n v="2012"/>
    <x v="159"/>
    <n v="144507"/>
    <n v="70814"/>
    <n v="73693"/>
    <n v="10693"/>
    <n v="10693"/>
    <n v="9103"/>
    <n v="8959"/>
    <n v="8236"/>
    <n v="11416"/>
    <n v="10838"/>
    <n v="9248"/>
    <n v="9103"/>
    <n v="11127"/>
    <n v="10838"/>
    <n v="9103"/>
    <n v="7080"/>
    <n v="5491"/>
    <n v="4046"/>
    <n v="3323"/>
    <n v="2601"/>
    <n v="2745"/>
  </r>
  <r>
    <s v="Otter Tail County"/>
    <s v=" Minnesota"/>
    <n v="2012"/>
    <x v="159"/>
    <n v="57381"/>
    <n v="28702"/>
    <n v="28679"/>
    <n v="3270"/>
    <n v="3385"/>
    <n v="3442"/>
    <n v="3557"/>
    <n v="2696"/>
    <n v="2811"/>
    <n v="2754"/>
    <n v="2754"/>
    <n v="3098"/>
    <n v="4303"/>
    <n v="4820"/>
    <n v="4360"/>
    <n v="4131"/>
    <n v="3213"/>
    <n v="2983"/>
    <n v="2180"/>
    <n v="1950"/>
    <n v="1664"/>
  </r>
  <r>
    <s v="Pennington County"/>
    <s v=" Minnesota"/>
    <n v="2012"/>
    <x v="159"/>
    <n v="13950"/>
    <n v="6855"/>
    <n v="7095"/>
    <n v="892"/>
    <n v="948"/>
    <n v="892"/>
    <n v="948"/>
    <n v="878"/>
    <n v="906"/>
    <n v="850"/>
    <n v="739"/>
    <n v="934"/>
    <n v="948"/>
    <n v="1088"/>
    <n v="906"/>
    <n v="809"/>
    <n v="641"/>
    <n v="432"/>
    <n v="362"/>
    <n v="292"/>
    <n v="446"/>
  </r>
  <r>
    <s v="Pine County"/>
    <s v=" Minnesota"/>
    <n v="2012"/>
    <x v="159"/>
    <n v="29564"/>
    <n v="15810"/>
    <n v="13754"/>
    <n v="1714"/>
    <n v="1744"/>
    <n v="1803"/>
    <n v="1773"/>
    <n v="1448"/>
    <n v="1803"/>
    <n v="1862"/>
    <n v="1773"/>
    <n v="2039"/>
    <n v="2424"/>
    <n v="2394"/>
    <n v="2128"/>
    <n v="1773"/>
    <n v="1566"/>
    <n v="1241"/>
    <n v="886"/>
    <n v="650"/>
    <n v="532"/>
  </r>
  <r>
    <s v="Cumberland County"/>
    <s v=" Virginia"/>
    <n v="2012"/>
    <x v="182"/>
    <n v="9536"/>
    <n v="4662"/>
    <n v="4874"/>
    <n v="619"/>
    <n v="648"/>
    <n v="667"/>
    <n v="648"/>
    <n v="438"/>
    <n v="524"/>
    <n v="457"/>
    <n v="476"/>
    <n v="591"/>
    <n v="667"/>
    <n v="715"/>
    <n v="629"/>
    <n v="543"/>
    <n v="390"/>
    <n v="400"/>
    <n v="333"/>
    <n v="429"/>
    <n v="343"/>
  </r>
  <r>
    <s v="Polk County"/>
    <s v=" Minnesota"/>
    <n v="2012"/>
    <x v="159"/>
    <n v="31426"/>
    <n v="15889"/>
    <n v="15537"/>
    <n v="1979"/>
    <n v="1885"/>
    <n v="2168"/>
    <n v="2356"/>
    <n v="2231"/>
    <n v="1822"/>
    <n v="1602"/>
    <n v="1571"/>
    <n v="1854"/>
    <n v="2199"/>
    <n v="2545"/>
    <n v="2168"/>
    <n v="1822"/>
    <n v="1319"/>
    <n v="1194"/>
    <n v="1005"/>
    <n v="722"/>
    <n v="1005"/>
  </r>
  <r>
    <s v="Pope County"/>
    <s v=" Minnesota"/>
    <n v="2012"/>
    <x v="159"/>
    <n v="10978"/>
    <n v="5567"/>
    <n v="5411"/>
    <n v="636"/>
    <n v="658"/>
    <n v="592"/>
    <n v="647"/>
    <n v="494"/>
    <n v="592"/>
    <n v="559"/>
    <n v="570"/>
    <n v="614"/>
    <n v="746"/>
    <n v="889"/>
    <n v="845"/>
    <n v="779"/>
    <n v="702"/>
    <n v="461"/>
    <n v="428"/>
    <n v="450"/>
    <n v="318"/>
  </r>
  <r>
    <s v="Ramsey County"/>
    <s v=" Minnesota"/>
    <n v="2012"/>
    <x v="159"/>
    <n v="510885"/>
    <n v="247785"/>
    <n v="263100"/>
    <n v="35251"/>
    <n v="32185"/>
    <n v="31163"/>
    <n v="37294"/>
    <n v="43936"/>
    <n v="43425"/>
    <n v="34740"/>
    <n v="30653"/>
    <n v="30653"/>
    <n v="34229"/>
    <n v="35761"/>
    <n v="32696"/>
    <n v="26566"/>
    <n v="17370"/>
    <n v="13283"/>
    <n v="11239"/>
    <n v="9706"/>
    <n v="10217"/>
  </r>
  <r>
    <s v="Red Lake County"/>
    <s v=" Minnesota"/>
    <n v="2012"/>
    <x v="159"/>
    <n v="4100"/>
    <n v="2084"/>
    <n v="2016"/>
    <n v="274"/>
    <n v="278"/>
    <n v="299"/>
    <n v="213"/>
    <n v="205"/>
    <n v="241"/>
    <n v="258"/>
    <n v="205"/>
    <n v="213"/>
    <n v="303"/>
    <n v="352"/>
    <n v="303"/>
    <n v="246"/>
    <n v="209"/>
    <n v="164"/>
    <n v="106"/>
    <n v="102"/>
    <n v="127"/>
  </r>
  <r>
    <s v="Redwood County"/>
    <s v=" Minnesota"/>
    <n v="2012"/>
    <x v="159"/>
    <n v="16006"/>
    <n v="7999"/>
    <n v="8007"/>
    <n v="960"/>
    <n v="1200"/>
    <n v="1088"/>
    <n v="1104"/>
    <n v="704"/>
    <n v="816"/>
    <n v="816"/>
    <n v="864"/>
    <n v="896"/>
    <n v="1120"/>
    <n v="1168"/>
    <n v="1072"/>
    <n v="992"/>
    <n v="720"/>
    <n v="736"/>
    <n v="592"/>
    <n v="560"/>
    <n v="592"/>
  </r>
  <r>
    <s v="Renville County"/>
    <s v=" Minnesota"/>
    <n v="2012"/>
    <x v="159"/>
    <n v="15653"/>
    <n v="7944"/>
    <n v="7709"/>
    <n v="907"/>
    <n v="829"/>
    <n v="1158"/>
    <n v="1001"/>
    <n v="751"/>
    <n v="751"/>
    <n v="798"/>
    <n v="813"/>
    <n v="1033"/>
    <n v="1142"/>
    <n v="1346"/>
    <n v="1173"/>
    <n v="907"/>
    <n v="704"/>
    <n v="673"/>
    <n v="579"/>
    <n v="453"/>
    <n v="594"/>
  </r>
  <r>
    <s v="Rice County"/>
    <s v=" Minnesota"/>
    <n v="2012"/>
    <x v="159"/>
    <n v="64171"/>
    <n v="32741"/>
    <n v="31430"/>
    <n v="3978"/>
    <n v="4235"/>
    <n v="4106"/>
    <n v="5839"/>
    <n v="6417"/>
    <n v="3786"/>
    <n v="3850"/>
    <n v="3721"/>
    <n v="4235"/>
    <n v="4620"/>
    <n v="4491"/>
    <n v="3786"/>
    <n v="3144"/>
    <n v="2374"/>
    <n v="1860"/>
    <n v="1540"/>
    <n v="1090"/>
    <n v="1155"/>
  </r>
  <r>
    <s v="Rock County"/>
    <s v=" Minnesota"/>
    <n v="2012"/>
    <x v="159"/>
    <n v="9620"/>
    <n v="4729"/>
    <n v="4891"/>
    <n v="644"/>
    <n v="721"/>
    <n v="654"/>
    <n v="634"/>
    <n v="404"/>
    <n v="471"/>
    <n v="557"/>
    <n v="577"/>
    <n v="442"/>
    <n v="683"/>
    <n v="711"/>
    <n v="702"/>
    <n v="567"/>
    <n v="461"/>
    <n v="327"/>
    <n v="355"/>
    <n v="317"/>
    <n v="375"/>
  </r>
  <r>
    <s v="Roseau County"/>
    <s v=" Minnesota"/>
    <n v="2012"/>
    <x v="159"/>
    <n v="15665"/>
    <n v="8008"/>
    <n v="7657"/>
    <n v="986"/>
    <n v="1080"/>
    <n v="1237"/>
    <n v="1159"/>
    <n v="673"/>
    <n v="767"/>
    <n v="877"/>
    <n v="971"/>
    <n v="1080"/>
    <n v="1378"/>
    <n v="1284"/>
    <n v="1080"/>
    <n v="845"/>
    <n v="657"/>
    <n v="501"/>
    <n v="344"/>
    <n v="375"/>
    <n v="328"/>
  </r>
  <r>
    <s v="St. Louis County"/>
    <s v=" Minnesota"/>
    <n v="2012"/>
    <x v="159"/>
    <n v="200150"/>
    <n v="100346"/>
    <n v="99804"/>
    <n v="10607"/>
    <n v="10407"/>
    <n v="11008"/>
    <n v="15011"/>
    <n v="17813"/>
    <n v="12009"/>
    <n v="11008"/>
    <n v="10407"/>
    <n v="11408"/>
    <n v="14010"/>
    <n v="16012"/>
    <n v="15411"/>
    <n v="13009"/>
    <n v="9206"/>
    <n v="6805"/>
    <n v="5804"/>
    <n v="5003"/>
    <n v="5003"/>
  </r>
  <r>
    <s v="Scott County"/>
    <s v=" Minnesota"/>
    <n v="2012"/>
    <x v="159"/>
    <n v="130689"/>
    <n v="65044"/>
    <n v="65645"/>
    <n v="10585"/>
    <n v="11892"/>
    <n v="10716"/>
    <n v="9148"/>
    <n v="5750"/>
    <n v="7972"/>
    <n v="9670"/>
    <n v="10716"/>
    <n v="11892"/>
    <n v="11108"/>
    <n v="9278"/>
    <n v="6665"/>
    <n v="5227"/>
    <n v="3528"/>
    <n v="2483"/>
    <n v="1698"/>
    <n v="1306"/>
    <n v="1176"/>
  </r>
  <r>
    <s v="Sherburne County"/>
    <s v=" Minnesota"/>
    <n v="2012"/>
    <x v="159"/>
    <n v="88558"/>
    <n v="45110"/>
    <n v="43448"/>
    <n v="6641"/>
    <n v="7881"/>
    <n v="6996"/>
    <n v="6376"/>
    <n v="5313"/>
    <n v="5844"/>
    <n v="6376"/>
    <n v="6730"/>
    <n v="7438"/>
    <n v="7261"/>
    <n v="6021"/>
    <n v="4959"/>
    <n v="3365"/>
    <n v="2391"/>
    <n v="1859"/>
    <n v="1416"/>
    <n v="797"/>
    <n v="885"/>
  </r>
  <r>
    <s v="Sibley County"/>
    <s v=" Minnesota"/>
    <n v="2012"/>
    <x v="159"/>
    <n v="15189"/>
    <n v="7664"/>
    <n v="7525"/>
    <n v="1002"/>
    <n v="1093"/>
    <n v="1063"/>
    <n v="1002"/>
    <n v="683"/>
    <n v="805"/>
    <n v="880"/>
    <n v="926"/>
    <n v="1032"/>
    <n v="1215"/>
    <n v="1199"/>
    <n v="1063"/>
    <n v="744"/>
    <n v="653"/>
    <n v="546"/>
    <n v="470"/>
    <n v="425"/>
    <n v="364"/>
  </r>
  <r>
    <s v="Stearns County"/>
    <s v=" Minnesota"/>
    <n v="2012"/>
    <x v="159"/>
    <n v="150307"/>
    <n v="75912"/>
    <n v="74395"/>
    <n v="9619"/>
    <n v="9769"/>
    <n v="9168"/>
    <n v="13377"/>
    <n v="16383"/>
    <n v="10220"/>
    <n v="9168"/>
    <n v="7966"/>
    <n v="9319"/>
    <n v="10371"/>
    <n v="10371"/>
    <n v="8717"/>
    <n v="7365"/>
    <n v="4960"/>
    <n v="4358"/>
    <n v="3607"/>
    <n v="3006"/>
    <n v="2404"/>
  </r>
  <r>
    <s v="Steele County"/>
    <s v=" Minnesota"/>
    <n v="2012"/>
    <x v="159"/>
    <n v="36524"/>
    <n v="17974"/>
    <n v="18550"/>
    <n v="2629"/>
    <n v="2629"/>
    <n v="2739"/>
    <n v="2337"/>
    <n v="1935"/>
    <n v="2191"/>
    <n v="2227"/>
    <n v="2118"/>
    <n v="2702"/>
    <n v="2812"/>
    <n v="2520"/>
    <n v="2483"/>
    <n v="1862"/>
    <n v="1460"/>
    <n v="1241"/>
    <n v="986"/>
    <n v="913"/>
    <n v="767"/>
  </r>
  <r>
    <s v="Forest County"/>
    <s v=" Wisconsin"/>
    <n v="2012"/>
    <x v="175"/>
    <n v="9764"/>
    <n v="5024"/>
    <n v="4740"/>
    <n v="527"/>
    <n v="537"/>
    <n v="634"/>
    <n v="634"/>
    <n v="468"/>
    <n v="478"/>
    <n v="517"/>
    <n v="478"/>
    <n v="703"/>
    <n v="722"/>
    <n v="781"/>
    <n v="673"/>
    <n v="644"/>
    <n v="556"/>
    <n v="312"/>
    <n v="312"/>
    <n v="371"/>
    <n v="419"/>
  </r>
  <r>
    <s v="Todd County"/>
    <s v=" Minnesota"/>
    <n v="2012"/>
    <x v="159"/>
    <n v="24783"/>
    <n v="12641"/>
    <n v="12142"/>
    <n v="1660"/>
    <n v="1586"/>
    <n v="1759"/>
    <n v="1833"/>
    <n v="1239"/>
    <n v="1263"/>
    <n v="1189"/>
    <n v="1288"/>
    <n v="1387"/>
    <n v="1883"/>
    <n v="1957"/>
    <n v="2007"/>
    <n v="1387"/>
    <n v="1412"/>
    <n v="966"/>
    <n v="669"/>
    <n v="644"/>
    <n v="644"/>
  </r>
  <r>
    <s v="Traverse County"/>
    <s v=" Minnesota"/>
    <n v="2012"/>
    <x v="159"/>
    <n v="3549"/>
    <n v="1800"/>
    <n v="1749"/>
    <n v="163"/>
    <n v="188"/>
    <n v="244"/>
    <n v="227"/>
    <n v="120"/>
    <n v="188"/>
    <n v="159"/>
    <n v="173"/>
    <n v="180"/>
    <n v="269"/>
    <n v="255"/>
    <n v="255"/>
    <n v="191"/>
    <n v="188"/>
    <n v="177"/>
    <n v="223"/>
    <n v="170"/>
    <n v="177"/>
  </r>
  <r>
    <s v="Wabasha County"/>
    <s v=" Minnesota"/>
    <n v="2012"/>
    <x v="159"/>
    <n v="21636"/>
    <n v="10820"/>
    <n v="10816"/>
    <n v="1298"/>
    <n v="1427"/>
    <n v="1406"/>
    <n v="1427"/>
    <n v="1038"/>
    <n v="1146"/>
    <n v="1081"/>
    <n v="1125"/>
    <n v="1536"/>
    <n v="1709"/>
    <n v="1730"/>
    <n v="1665"/>
    <n v="1319"/>
    <n v="1103"/>
    <n v="887"/>
    <n v="692"/>
    <n v="497"/>
    <n v="540"/>
  </r>
  <r>
    <s v="Washington County"/>
    <s v=" Minnesota"/>
    <n v="2012"/>
    <x v="159"/>
    <n v="238721"/>
    <n v="118190"/>
    <n v="120531"/>
    <n v="15278"/>
    <n v="17426"/>
    <n v="19097"/>
    <n v="17187"/>
    <n v="11936"/>
    <n v="14323"/>
    <n v="14561"/>
    <n v="15278"/>
    <n v="19097"/>
    <n v="20530"/>
    <n v="19575"/>
    <n v="15994"/>
    <n v="13129"/>
    <n v="8832"/>
    <n v="5729"/>
    <n v="4296"/>
    <n v="3342"/>
    <n v="3103"/>
  </r>
  <r>
    <s v="Watonwan County"/>
    <s v=" Minnesota"/>
    <n v="2012"/>
    <x v="159"/>
    <n v="11177"/>
    <n v="5627"/>
    <n v="5550"/>
    <n v="782"/>
    <n v="760"/>
    <n v="748"/>
    <n v="760"/>
    <n v="514"/>
    <n v="681"/>
    <n v="704"/>
    <n v="614"/>
    <n v="536"/>
    <n v="737"/>
    <n v="838"/>
    <n v="838"/>
    <n v="581"/>
    <n v="491"/>
    <n v="458"/>
    <n v="357"/>
    <n v="413"/>
    <n v="368"/>
  </r>
  <r>
    <s v="Wilkin County"/>
    <s v=" Minnesota"/>
    <n v="2012"/>
    <x v="159"/>
    <n v="6584"/>
    <n v="3329"/>
    <n v="3255"/>
    <n v="388"/>
    <n v="434"/>
    <n v="474"/>
    <n v="441"/>
    <n v="296"/>
    <n v="322"/>
    <n v="335"/>
    <n v="375"/>
    <n v="395"/>
    <n v="546"/>
    <n v="585"/>
    <n v="447"/>
    <n v="395"/>
    <n v="256"/>
    <n v="289"/>
    <n v="250"/>
    <n v="144"/>
    <n v="217"/>
  </r>
  <r>
    <s v="Winona County"/>
    <s v=" Minnesota"/>
    <n v="2012"/>
    <x v="159"/>
    <n v="51481"/>
    <n v="25264"/>
    <n v="26217"/>
    <n v="2625"/>
    <n v="2882"/>
    <n v="2625"/>
    <n v="5354"/>
    <n v="7516"/>
    <n v="3088"/>
    <n v="2625"/>
    <n v="2368"/>
    <n v="2677"/>
    <n v="3140"/>
    <n v="3603"/>
    <n v="3140"/>
    <n v="2831"/>
    <n v="2007"/>
    <n v="1544"/>
    <n v="1338"/>
    <n v="978"/>
    <n v="1081"/>
  </r>
  <r>
    <s v="Wright County"/>
    <s v=" Minnesota"/>
    <n v="2012"/>
    <x v="159"/>
    <n v="124737"/>
    <n v="62838"/>
    <n v="61899"/>
    <n v="10602"/>
    <n v="10602"/>
    <n v="10103"/>
    <n v="8606"/>
    <n v="5613"/>
    <n v="7983"/>
    <n v="9480"/>
    <n v="9105"/>
    <n v="10103"/>
    <n v="9729"/>
    <n v="8606"/>
    <n v="6735"/>
    <n v="5363"/>
    <n v="4116"/>
    <n v="2868"/>
    <n v="2120"/>
    <n v="1496"/>
    <n v="1496"/>
  </r>
  <r>
    <s v="Emmet County"/>
    <s v=" Iowa"/>
    <n v="2012"/>
    <x v="164"/>
    <n v="10357"/>
    <n v="5288"/>
    <n v="5069"/>
    <n v="621"/>
    <n v="621"/>
    <n v="704"/>
    <n v="714"/>
    <n v="528"/>
    <n v="548"/>
    <n v="497"/>
    <n v="621"/>
    <n v="548"/>
    <n v="704"/>
    <n v="901"/>
    <n v="776"/>
    <n v="538"/>
    <n v="466"/>
    <n v="455"/>
    <n v="383"/>
    <n v="372"/>
    <n v="352"/>
  </r>
  <r>
    <s v="Adams County"/>
    <s v=" Mississippi"/>
    <n v="2012"/>
    <x v="178"/>
    <n v="32391"/>
    <n v="16162"/>
    <n v="16229"/>
    <n v="1975"/>
    <n v="1975"/>
    <n v="1943"/>
    <n v="2008"/>
    <n v="1943"/>
    <n v="2040"/>
    <n v="1975"/>
    <n v="2170"/>
    <n v="1716"/>
    <n v="2364"/>
    <n v="2656"/>
    <n v="2720"/>
    <n v="1716"/>
    <n v="1457"/>
    <n v="1230"/>
    <n v="1036"/>
    <n v="809"/>
    <n v="583"/>
  </r>
  <r>
    <s v="Alcorn County"/>
    <s v=" Mississippi"/>
    <n v="2012"/>
    <x v="178"/>
    <n v="37027"/>
    <n v="18074"/>
    <n v="18953"/>
    <n v="2517"/>
    <n v="2295"/>
    <n v="2702"/>
    <n v="2332"/>
    <n v="2184"/>
    <n v="2036"/>
    <n v="2332"/>
    <n v="2332"/>
    <n v="2739"/>
    <n v="2480"/>
    <n v="2554"/>
    <n v="2258"/>
    <n v="2369"/>
    <n v="1925"/>
    <n v="1407"/>
    <n v="1184"/>
    <n v="740"/>
    <n v="592"/>
  </r>
  <r>
    <s v="Attala County"/>
    <s v=" Mississippi"/>
    <n v="2012"/>
    <x v="178"/>
    <n v="19454"/>
    <n v="9210"/>
    <n v="10244"/>
    <n v="1459"/>
    <n v="1342"/>
    <n v="1420"/>
    <n v="1225"/>
    <n v="1245"/>
    <n v="972"/>
    <n v="1050"/>
    <n v="1031"/>
    <n v="1322"/>
    <n v="1225"/>
    <n v="1342"/>
    <n v="1322"/>
    <n v="1128"/>
    <n v="992"/>
    <n v="797"/>
    <n v="466"/>
    <n v="564"/>
    <n v="505"/>
  </r>
  <r>
    <s v="Benton County"/>
    <s v=" Mississippi"/>
    <n v="2012"/>
    <x v="178"/>
    <n v="8725"/>
    <n v="4178"/>
    <n v="4547"/>
    <n v="549"/>
    <n v="575"/>
    <n v="671"/>
    <n v="514"/>
    <n v="671"/>
    <n v="471"/>
    <n v="497"/>
    <n v="349"/>
    <n v="863"/>
    <n v="593"/>
    <n v="532"/>
    <n v="471"/>
    <n v="558"/>
    <n v="479"/>
    <n v="383"/>
    <n v="157"/>
    <n v="235"/>
    <n v="148"/>
  </r>
  <r>
    <s v="Bolivar County"/>
    <s v=" Mississippi"/>
    <n v="2012"/>
    <x v="178"/>
    <n v="34239"/>
    <n v="15953"/>
    <n v="18286"/>
    <n v="2533"/>
    <n v="2328"/>
    <n v="2396"/>
    <n v="2841"/>
    <n v="2876"/>
    <n v="2430"/>
    <n v="2054"/>
    <n v="1951"/>
    <n v="1917"/>
    <n v="2191"/>
    <n v="2259"/>
    <n v="2157"/>
    <n v="2122"/>
    <n v="1438"/>
    <n v="924"/>
    <n v="650"/>
    <n v="616"/>
    <n v="547"/>
  </r>
  <r>
    <s v="Carroll County"/>
    <s v=" Mississippi"/>
    <n v="2012"/>
    <x v="178"/>
    <n v="10553"/>
    <n v="5237"/>
    <n v="5316"/>
    <n v="622"/>
    <n v="696"/>
    <n v="527"/>
    <n v="780"/>
    <n v="569"/>
    <n v="464"/>
    <n v="548"/>
    <n v="780"/>
    <n v="633"/>
    <n v="633"/>
    <n v="886"/>
    <n v="696"/>
    <n v="854"/>
    <n v="654"/>
    <n v="464"/>
    <n v="411"/>
    <n v="189"/>
    <n v="147"/>
  </r>
  <r>
    <s v="Chickasaw County"/>
    <s v=" Mississippi"/>
    <n v="2012"/>
    <x v="178"/>
    <n v="17458"/>
    <n v="8288"/>
    <n v="9170"/>
    <n v="1222"/>
    <n v="1274"/>
    <n v="1256"/>
    <n v="1239"/>
    <n v="1117"/>
    <n v="1064"/>
    <n v="942"/>
    <n v="872"/>
    <n v="1239"/>
    <n v="1239"/>
    <n v="1239"/>
    <n v="1152"/>
    <n v="1030"/>
    <n v="803"/>
    <n v="680"/>
    <n v="384"/>
    <n v="366"/>
    <n v="314"/>
  </r>
  <r>
    <s v="Claiborne County"/>
    <s v=" Mississippi"/>
    <n v="2012"/>
    <x v="178"/>
    <n v="9681"/>
    <n v="4538"/>
    <n v="5143"/>
    <n v="561"/>
    <n v="513"/>
    <n v="774"/>
    <n v="948"/>
    <n v="1006"/>
    <n v="842"/>
    <n v="542"/>
    <n v="348"/>
    <n v="532"/>
    <n v="532"/>
    <n v="677"/>
    <n v="677"/>
    <n v="542"/>
    <n v="309"/>
    <n v="377"/>
    <n v="222"/>
    <n v="135"/>
    <n v="154"/>
  </r>
  <r>
    <s v="Clarke County"/>
    <s v=" Mississippi"/>
    <n v="2012"/>
    <x v="178"/>
    <n v="16688"/>
    <n v="8028"/>
    <n v="8660"/>
    <n v="1084"/>
    <n v="1084"/>
    <n v="1234"/>
    <n v="1118"/>
    <n v="901"/>
    <n v="967"/>
    <n v="834"/>
    <n v="834"/>
    <n v="1234"/>
    <n v="1151"/>
    <n v="1234"/>
    <n v="1101"/>
    <n v="1151"/>
    <n v="901"/>
    <n v="634"/>
    <n v="433"/>
    <n v="417"/>
    <n v="367"/>
  </r>
  <r>
    <s v="Clay County"/>
    <s v=" Mississippi"/>
    <n v="2012"/>
    <x v="178"/>
    <n v="20633"/>
    <n v="9686"/>
    <n v="10947"/>
    <n v="1423"/>
    <n v="1464"/>
    <n v="1444"/>
    <n v="1464"/>
    <n v="1361"/>
    <n v="1237"/>
    <n v="1217"/>
    <n v="1011"/>
    <n v="1403"/>
    <n v="1382"/>
    <n v="1568"/>
    <n v="1464"/>
    <n v="1176"/>
    <n v="907"/>
    <n v="680"/>
    <n v="433"/>
    <n v="495"/>
    <n v="495"/>
  </r>
  <r>
    <s v="Copiah County"/>
    <s v=" Mississippi"/>
    <n v="2012"/>
    <x v="178"/>
    <n v="29324"/>
    <n v="14112"/>
    <n v="15212"/>
    <n v="2082"/>
    <n v="2111"/>
    <n v="1876"/>
    <n v="2404"/>
    <n v="2111"/>
    <n v="1788"/>
    <n v="1788"/>
    <n v="1642"/>
    <n v="1700"/>
    <n v="2023"/>
    <n v="2140"/>
    <n v="1759"/>
    <n v="1876"/>
    <n v="1348"/>
    <n v="909"/>
    <n v="703"/>
    <n v="557"/>
    <n v="527"/>
  </r>
  <r>
    <s v="Covington County"/>
    <s v=" Mississippi"/>
    <n v="2012"/>
    <x v="178"/>
    <n v="19571"/>
    <n v="9527"/>
    <n v="10044"/>
    <n v="1428"/>
    <n v="1174"/>
    <n v="1604"/>
    <n v="1291"/>
    <n v="1389"/>
    <n v="1213"/>
    <n v="1272"/>
    <n v="958"/>
    <n v="1311"/>
    <n v="1291"/>
    <n v="1330"/>
    <n v="1115"/>
    <n v="1213"/>
    <n v="939"/>
    <n v="704"/>
    <n v="547"/>
    <n v="371"/>
    <n v="410"/>
  </r>
  <r>
    <s v="DeSoto County"/>
    <s v=" Mississippi"/>
    <n v="2012"/>
    <x v="178"/>
    <n v="161536"/>
    <n v="78395"/>
    <n v="83141"/>
    <n v="11469"/>
    <n v="13407"/>
    <n v="12761"/>
    <n v="11953"/>
    <n v="8722"/>
    <n v="10338"/>
    <n v="11792"/>
    <n v="12599"/>
    <n v="12438"/>
    <n v="11953"/>
    <n v="10661"/>
    <n v="9046"/>
    <n v="7753"/>
    <n v="6138"/>
    <n v="4038"/>
    <n v="3069"/>
    <n v="1938"/>
    <n v="1292"/>
  </r>
  <r>
    <s v="Forrest County"/>
    <s v=" Mississippi"/>
    <n v="2012"/>
    <x v="178"/>
    <n v="75378"/>
    <n v="36007"/>
    <n v="39371"/>
    <n v="5427"/>
    <n v="4522"/>
    <n v="5050"/>
    <n v="6180"/>
    <n v="9120"/>
    <n v="6256"/>
    <n v="4974"/>
    <n v="3995"/>
    <n v="4598"/>
    <n v="4522"/>
    <n v="4522"/>
    <n v="3768"/>
    <n v="3693"/>
    <n v="2788"/>
    <n v="2035"/>
    <n v="1281"/>
    <n v="1356"/>
    <n v="1356"/>
  </r>
  <r>
    <s v="Franklin County"/>
    <s v=" Mississippi"/>
    <n v="2012"/>
    <x v="178"/>
    <n v="8055"/>
    <n v="3926"/>
    <n v="4129"/>
    <n v="539"/>
    <n v="547"/>
    <n v="612"/>
    <n v="491"/>
    <n v="451"/>
    <n v="451"/>
    <n v="483"/>
    <n v="402"/>
    <n v="507"/>
    <n v="588"/>
    <n v="579"/>
    <n v="563"/>
    <n v="507"/>
    <n v="314"/>
    <n v="394"/>
    <n v="225"/>
    <n v="193"/>
    <n v="193"/>
  </r>
  <r>
    <s v="George County"/>
    <s v=" Mississippi"/>
    <n v="2012"/>
    <x v="178"/>
    <n v="22579"/>
    <n v="11607"/>
    <n v="10972"/>
    <n v="1670"/>
    <n v="1490"/>
    <n v="1874"/>
    <n v="1603"/>
    <n v="1422"/>
    <n v="1377"/>
    <n v="1422"/>
    <n v="1287"/>
    <n v="1761"/>
    <n v="1738"/>
    <n v="1422"/>
    <n v="1196"/>
    <n v="1377"/>
    <n v="1241"/>
    <n v="632"/>
    <n v="451"/>
    <n v="316"/>
    <n v="270"/>
  </r>
  <r>
    <s v="O'Brien County"/>
    <s v=" Iowa"/>
    <n v="2012"/>
    <x v="164"/>
    <n v="14352"/>
    <n v="8482"/>
    <n v="5870"/>
    <n v="688"/>
    <n v="932"/>
    <n v="1033"/>
    <n v="803"/>
    <n v="1004"/>
    <n v="1047"/>
    <n v="1406"/>
    <n v="1119"/>
    <n v="1148"/>
    <n v="1004"/>
    <n v="961"/>
    <n v="818"/>
    <n v="746"/>
    <n v="588"/>
    <n v="401"/>
    <n v="301"/>
    <n v="229"/>
    <n v="129"/>
  </r>
  <r>
    <s v="Grenada County"/>
    <s v=" Mississippi"/>
    <n v="2012"/>
    <x v="178"/>
    <n v="21886"/>
    <n v="10282"/>
    <n v="11604"/>
    <n v="1466"/>
    <n v="1422"/>
    <n v="1532"/>
    <n v="1641"/>
    <n v="1488"/>
    <n v="1028"/>
    <n v="1181"/>
    <n v="1378"/>
    <n v="1488"/>
    <n v="1575"/>
    <n v="1597"/>
    <n v="1663"/>
    <n v="1138"/>
    <n v="962"/>
    <n v="875"/>
    <n v="547"/>
    <n v="437"/>
    <n v="459"/>
  </r>
  <r>
    <s v="Hancock County"/>
    <s v=" Mississippi"/>
    <n v="2012"/>
    <x v="178"/>
    <n v="44044"/>
    <n v="21643"/>
    <n v="22401"/>
    <n v="2554"/>
    <n v="2906"/>
    <n v="2950"/>
    <n v="2950"/>
    <n v="2466"/>
    <n v="2334"/>
    <n v="2422"/>
    <n v="2994"/>
    <n v="2862"/>
    <n v="3303"/>
    <n v="3347"/>
    <n v="3347"/>
    <n v="2906"/>
    <n v="2466"/>
    <n v="1673"/>
    <n v="1189"/>
    <n v="792"/>
    <n v="572"/>
  </r>
  <r>
    <s v="Harrison County"/>
    <s v=" Mississippi"/>
    <n v="2012"/>
    <x v="178"/>
    <n v="188110"/>
    <n v="93344"/>
    <n v="94766"/>
    <n v="13920"/>
    <n v="12791"/>
    <n v="11850"/>
    <n v="13167"/>
    <n v="14484"/>
    <n v="14108"/>
    <n v="12791"/>
    <n v="12415"/>
    <n v="11474"/>
    <n v="13543"/>
    <n v="13543"/>
    <n v="12227"/>
    <n v="9405"/>
    <n v="6960"/>
    <n v="5831"/>
    <n v="4138"/>
    <n v="3009"/>
    <n v="2257"/>
  </r>
  <r>
    <s v="Hinds County"/>
    <s v=" Mississippi"/>
    <n v="2012"/>
    <x v="178"/>
    <n v="246335"/>
    <n v="115607"/>
    <n v="130728"/>
    <n v="17982"/>
    <n v="17736"/>
    <n v="17982"/>
    <n v="20199"/>
    <n v="20692"/>
    <n v="18475"/>
    <n v="16504"/>
    <n v="14533"/>
    <n v="15519"/>
    <n v="16504"/>
    <n v="16997"/>
    <n v="15272"/>
    <n v="11824"/>
    <n v="8375"/>
    <n v="6404"/>
    <n v="4680"/>
    <n v="3695"/>
    <n v="3695"/>
  </r>
  <r>
    <s v="Holmes County"/>
    <s v=" Mississippi"/>
    <n v="2012"/>
    <x v="178"/>
    <n v="19207"/>
    <n v="9050"/>
    <n v="10157"/>
    <n v="1651"/>
    <n v="1498"/>
    <n v="1421"/>
    <n v="1824"/>
    <n v="1498"/>
    <n v="1114"/>
    <n v="1075"/>
    <n v="921"/>
    <n v="1114"/>
    <n v="1229"/>
    <n v="1306"/>
    <n v="1210"/>
    <n v="845"/>
    <n v="672"/>
    <n v="691"/>
    <n v="441"/>
    <n v="364"/>
    <n v="326"/>
  </r>
  <r>
    <s v="Humphreys County"/>
    <s v=" Mississippi"/>
    <n v="2012"/>
    <x v="178"/>
    <n v="9399"/>
    <n v="4445"/>
    <n v="4954"/>
    <n v="836"/>
    <n v="639"/>
    <n v="742"/>
    <n v="648"/>
    <n v="686"/>
    <n v="610"/>
    <n v="516"/>
    <n v="488"/>
    <n v="554"/>
    <n v="648"/>
    <n v="723"/>
    <n v="667"/>
    <n v="422"/>
    <n v="394"/>
    <n v="291"/>
    <n v="122"/>
    <n v="225"/>
    <n v="187"/>
  </r>
  <r>
    <s v="Jackson County"/>
    <s v=" Mississippi"/>
    <n v="2012"/>
    <x v="178"/>
    <n v="139430"/>
    <n v="68690"/>
    <n v="70740"/>
    <n v="9341"/>
    <n v="9062"/>
    <n v="10596"/>
    <n v="9899"/>
    <n v="8923"/>
    <n v="8644"/>
    <n v="9062"/>
    <n v="9062"/>
    <n v="9760"/>
    <n v="10457"/>
    <n v="10317"/>
    <n v="9202"/>
    <n v="7668"/>
    <n v="5856"/>
    <n v="4740"/>
    <n v="3625"/>
    <n v="1952"/>
    <n v="1254"/>
  </r>
  <r>
    <s v="Jasper County"/>
    <s v=" Mississippi"/>
    <n v="2012"/>
    <x v="178"/>
    <n v="17033"/>
    <n v="8097"/>
    <n v="8936"/>
    <n v="1124"/>
    <n v="1021"/>
    <n v="1243"/>
    <n v="1277"/>
    <n v="919"/>
    <n v="970"/>
    <n v="936"/>
    <n v="783"/>
    <n v="1243"/>
    <n v="1158"/>
    <n v="1311"/>
    <n v="1294"/>
    <n v="1004"/>
    <n v="851"/>
    <n v="732"/>
    <n v="596"/>
    <n v="306"/>
    <n v="272"/>
  </r>
  <r>
    <s v="Jefferson County"/>
    <s v=" Mississippi"/>
    <n v="2012"/>
    <x v="178"/>
    <n v="7743"/>
    <n v="3993"/>
    <n v="3750"/>
    <n v="449"/>
    <n v="464"/>
    <n v="456"/>
    <n v="720"/>
    <n v="627"/>
    <n v="464"/>
    <n v="332"/>
    <n v="549"/>
    <n v="402"/>
    <n v="588"/>
    <n v="735"/>
    <n v="542"/>
    <n v="402"/>
    <n v="294"/>
    <n v="301"/>
    <n v="178"/>
    <n v="116"/>
    <n v="123"/>
  </r>
  <r>
    <s v="Jefferson Davis County"/>
    <s v=" Mississippi"/>
    <n v="2012"/>
    <x v="178"/>
    <n v="12364"/>
    <n v="6054"/>
    <n v="6310"/>
    <n v="791"/>
    <n v="618"/>
    <n v="877"/>
    <n v="939"/>
    <n v="704"/>
    <n v="655"/>
    <n v="618"/>
    <n v="729"/>
    <n v="840"/>
    <n v="828"/>
    <n v="964"/>
    <n v="976"/>
    <n v="741"/>
    <n v="877"/>
    <n v="370"/>
    <n v="358"/>
    <n v="222"/>
    <n v="284"/>
  </r>
  <r>
    <s v="Jones County"/>
    <s v=" Mississippi"/>
    <n v="2012"/>
    <x v="178"/>
    <n v="67868"/>
    <n v="33069"/>
    <n v="34799"/>
    <n v="5090"/>
    <n v="4818"/>
    <n v="4682"/>
    <n v="4886"/>
    <n v="4547"/>
    <n v="4479"/>
    <n v="4072"/>
    <n v="3936"/>
    <n v="4139"/>
    <n v="4547"/>
    <n v="4750"/>
    <n v="4479"/>
    <n v="3732"/>
    <n v="3054"/>
    <n v="2239"/>
    <n v="1900"/>
    <n v="1493"/>
    <n v="1018"/>
  </r>
  <r>
    <s v="Lafayette County"/>
    <s v=" Mississippi"/>
    <n v="2012"/>
    <x v="178"/>
    <n v="47586"/>
    <n v="23434"/>
    <n v="24152"/>
    <n v="2474"/>
    <n v="3235"/>
    <n v="1903"/>
    <n v="6519"/>
    <n v="7708"/>
    <n v="3711"/>
    <n v="2807"/>
    <n v="2046"/>
    <n v="2950"/>
    <n v="2331"/>
    <n v="2569"/>
    <n v="2426"/>
    <n v="2046"/>
    <n v="1617"/>
    <n v="1094"/>
    <n v="713"/>
    <n v="856"/>
    <n v="571"/>
  </r>
  <r>
    <s v="Lamar County"/>
    <s v=" Mississippi"/>
    <n v="2012"/>
    <x v="178"/>
    <n v="55580"/>
    <n v="26960"/>
    <n v="28620"/>
    <n v="4057"/>
    <n v="3835"/>
    <n v="4168"/>
    <n v="3835"/>
    <n v="4835"/>
    <n v="4501"/>
    <n v="3890"/>
    <n v="3779"/>
    <n v="3779"/>
    <n v="3723"/>
    <n v="3501"/>
    <n v="3168"/>
    <n v="2501"/>
    <n v="2056"/>
    <n v="1445"/>
    <n v="1056"/>
    <n v="778"/>
    <n v="666"/>
  </r>
  <r>
    <s v="Lawrence County"/>
    <s v=" Mississippi"/>
    <n v="2012"/>
    <x v="178"/>
    <n v="12832"/>
    <n v="6240"/>
    <n v="6592"/>
    <n v="923"/>
    <n v="834"/>
    <n v="898"/>
    <n v="911"/>
    <n v="718"/>
    <n v="782"/>
    <n v="692"/>
    <n v="603"/>
    <n v="1000"/>
    <n v="923"/>
    <n v="962"/>
    <n v="667"/>
    <n v="988"/>
    <n v="628"/>
    <n v="487"/>
    <n v="346"/>
    <n v="295"/>
    <n v="153"/>
  </r>
  <r>
    <s v="Leake County"/>
    <s v=" Mississippi"/>
    <n v="2012"/>
    <x v="178"/>
    <n v="23563"/>
    <n v="11750"/>
    <n v="11813"/>
    <n v="1908"/>
    <n v="1720"/>
    <n v="2002"/>
    <n v="2097"/>
    <n v="1625"/>
    <n v="1508"/>
    <n v="1555"/>
    <n v="1390"/>
    <n v="1178"/>
    <n v="1555"/>
    <n v="1390"/>
    <n v="1272"/>
    <n v="1201"/>
    <n v="824"/>
    <n v="871"/>
    <n v="541"/>
    <n v="400"/>
    <n v="447"/>
  </r>
  <r>
    <s v="Lee County"/>
    <s v=" Mississippi"/>
    <n v="2012"/>
    <x v="178"/>
    <n v="83235"/>
    <n v="39628"/>
    <n v="43607"/>
    <n v="6159"/>
    <n v="6242"/>
    <n v="5992"/>
    <n v="5909"/>
    <n v="4910"/>
    <n v="5327"/>
    <n v="5659"/>
    <n v="5493"/>
    <n v="5659"/>
    <n v="5909"/>
    <n v="5576"/>
    <n v="4994"/>
    <n v="4328"/>
    <n v="3329"/>
    <n v="2746"/>
    <n v="1831"/>
    <n v="1498"/>
    <n v="1414"/>
  </r>
  <r>
    <s v="Leflore County"/>
    <s v=" Mississippi"/>
    <n v="2012"/>
    <x v="178"/>
    <n v="32196"/>
    <n v="15266"/>
    <n v="16930"/>
    <n v="2607"/>
    <n v="2511"/>
    <n v="2189"/>
    <n v="2768"/>
    <n v="2607"/>
    <n v="2253"/>
    <n v="2028"/>
    <n v="1674"/>
    <n v="2060"/>
    <n v="1996"/>
    <n v="2124"/>
    <n v="2189"/>
    <n v="1352"/>
    <n v="1126"/>
    <n v="837"/>
    <n v="804"/>
    <n v="450"/>
    <n v="611"/>
  </r>
  <r>
    <s v="Lincoln County"/>
    <s v=" Mississippi"/>
    <n v="2012"/>
    <x v="178"/>
    <n v="34850"/>
    <n v="16622"/>
    <n v="18228"/>
    <n v="2509"/>
    <n v="2439"/>
    <n v="2509"/>
    <n v="2404"/>
    <n v="2125"/>
    <n v="2091"/>
    <n v="2125"/>
    <n v="2195"/>
    <n v="2160"/>
    <n v="2404"/>
    <n v="2544"/>
    <n v="2021"/>
    <n v="2334"/>
    <n v="1359"/>
    <n v="1289"/>
    <n v="871"/>
    <n v="766"/>
    <n v="697"/>
  </r>
  <r>
    <s v="Lowndes County"/>
    <s v=" Mississippi"/>
    <n v="2012"/>
    <x v="178"/>
    <n v="59584"/>
    <n v="28269"/>
    <n v="31315"/>
    <n v="4170"/>
    <n v="4468"/>
    <n v="3813"/>
    <n v="4349"/>
    <n v="4647"/>
    <n v="4051"/>
    <n v="3575"/>
    <n v="3455"/>
    <n v="3872"/>
    <n v="4111"/>
    <n v="4290"/>
    <n v="3396"/>
    <n v="3694"/>
    <n v="2323"/>
    <n v="1906"/>
    <n v="1251"/>
    <n v="1132"/>
    <n v="1132"/>
  </r>
  <r>
    <s v="Madison County"/>
    <s v=" Mississippi"/>
    <n v="2012"/>
    <x v="178"/>
    <n v="95481"/>
    <n v="45756"/>
    <n v="49725"/>
    <n v="6683"/>
    <n v="7352"/>
    <n v="7161"/>
    <n v="6970"/>
    <n v="5633"/>
    <n v="6206"/>
    <n v="6492"/>
    <n v="6206"/>
    <n v="6970"/>
    <n v="7256"/>
    <n v="7161"/>
    <n v="6206"/>
    <n v="4965"/>
    <n v="3437"/>
    <n v="2100"/>
    <n v="1623"/>
    <n v="1336"/>
    <n v="1718"/>
  </r>
  <r>
    <s v="Marion County"/>
    <s v=" Mississippi"/>
    <n v="2012"/>
    <x v="178"/>
    <n v="26810"/>
    <n v="12948"/>
    <n v="13862"/>
    <n v="1957"/>
    <n v="2171"/>
    <n v="1635"/>
    <n v="1823"/>
    <n v="1608"/>
    <n v="1715"/>
    <n v="1635"/>
    <n v="1501"/>
    <n v="1742"/>
    <n v="1849"/>
    <n v="1903"/>
    <n v="1501"/>
    <n v="1796"/>
    <n v="1206"/>
    <n v="911"/>
    <n v="884"/>
    <n v="643"/>
    <n v="375"/>
  </r>
  <r>
    <s v="Marshall County"/>
    <s v=" Mississippi"/>
    <n v="2012"/>
    <x v="178"/>
    <n v="37019"/>
    <n v="18281"/>
    <n v="18738"/>
    <n v="2443"/>
    <n v="2369"/>
    <n v="2406"/>
    <n v="2739"/>
    <n v="2443"/>
    <n v="2295"/>
    <n v="2443"/>
    <n v="2184"/>
    <n v="2554"/>
    <n v="2739"/>
    <n v="2887"/>
    <n v="2443"/>
    <n v="2332"/>
    <n v="1554"/>
    <n v="1221"/>
    <n v="999"/>
    <n v="629"/>
    <n v="333"/>
  </r>
  <r>
    <s v="Monroe County"/>
    <s v=" Mississippi"/>
    <n v="2012"/>
    <x v="178"/>
    <n v="36912"/>
    <n v="17540"/>
    <n v="19372"/>
    <n v="2399"/>
    <n v="2325"/>
    <n v="2583"/>
    <n v="2657"/>
    <n v="2177"/>
    <n v="2140"/>
    <n v="2067"/>
    <n v="2510"/>
    <n v="2214"/>
    <n v="2583"/>
    <n v="2657"/>
    <n v="2399"/>
    <n v="2362"/>
    <n v="1661"/>
    <n v="1661"/>
    <n v="996"/>
    <n v="738"/>
    <n v="775"/>
  </r>
  <r>
    <s v="Montgomery County"/>
    <s v=" Mississippi"/>
    <n v="2012"/>
    <x v="178"/>
    <n v="10866"/>
    <n v="5106"/>
    <n v="5760"/>
    <n v="738"/>
    <n v="717"/>
    <n v="684"/>
    <n v="912"/>
    <n v="814"/>
    <n v="271"/>
    <n v="380"/>
    <n v="793"/>
    <n v="641"/>
    <n v="782"/>
    <n v="793"/>
    <n v="869"/>
    <n v="597"/>
    <n v="434"/>
    <n v="543"/>
    <n v="380"/>
    <n v="260"/>
    <n v="260"/>
  </r>
  <r>
    <s v="Newton County"/>
    <s v=" Mississippi"/>
    <n v="2012"/>
    <x v="178"/>
    <n v="21687"/>
    <n v="10543"/>
    <n v="11144"/>
    <n v="1409"/>
    <n v="1409"/>
    <n v="1734"/>
    <n v="1865"/>
    <n v="1214"/>
    <n v="1214"/>
    <n v="1171"/>
    <n v="1431"/>
    <n v="1387"/>
    <n v="1518"/>
    <n v="1431"/>
    <n v="1192"/>
    <n v="1431"/>
    <n v="910"/>
    <n v="845"/>
    <n v="650"/>
    <n v="542"/>
    <n v="325"/>
  </r>
  <r>
    <s v="Noxubee County"/>
    <s v=" Mississippi"/>
    <n v="2012"/>
    <x v="178"/>
    <n v="11511"/>
    <n v="5450"/>
    <n v="6061"/>
    <n v="840"/>
    <n v="621"/>
    <n v="1070"/>
    <n v="886"/>
    <n v="759"/>
    <n v="736"/>
    <n v="621"/>
    <n v="805"/>
    <n v="679"/>
    <n v="690"/>
    <n v="863"/>
    <n v="748"/>
    <n v="610"/>
    <n v="517"/>
    <n v="322"/>
    <n v="264"/>
    <n v="241"/>
    <n v="230"/>
  </r>
  <r>
    <s v="Oktibbeha County"/>
    <s v=" Mississippi"/>
    <n v="2012"/>
    <x v="178"/>
    <n v="47486"/>
    <n v="23596"/>
    <n v="23890"/>
    <n v="2706"/>
    <n v="2421"/>
    <n v="2231"/>
    <n v="4986"/>
    <n v="11111"/>
    <n v="3988"/>
    <n v="2469"/>
    <n v="2231"/>
    <n v="1946"/>
    <n v="2374"/>
    <n v="2564"/>
    <n v="2184"/>
    <n v="1804"/>
    <n v="1377"/>
    <n v="1139"/>
    <n v="807"/>
    <n v="569"/>
    <n v="522"/>
  </r>
  <r>
    <s v="Panola County"/>
    <s v=" Mississippi"/>
    <n v="2012"/>
    <x v="178"/>
    <n v="34675"/>
    <n v="16602"/>
    <n v="18073"/>
    <n v="2704"/>
    <n v="2149"/>
    <n v="2878"/>
    <n v="2565"/>
    <n v="2288"/>
    <n v="2219"/>
    <n v="2080"/>
    <n v="1907"/>
    <n v="2323"/>
    <n v="2461"/>
    <n v="2461"/>
    <n v="2011"/>
    <n v="2149"/>
    <n v="1491"/>
    <n v="1040"/>
    <n v="693"/>
    <n v="589"/>
    <n v="589"/>
  </r>
  <r>
    <s v="Pearl River County"/>
    <s v=" Mississippi"/>
    <n v="2012"/>
    <x v="178"/>
    <n v="55886"/>
    <n v="27623"/>
    <n v="28263"/>
    <n v="3688"/>
    <n v="3520"/>
    <n v="4135"/>
    <n v="4247"/>
    <n v="3353"/>
    <n v="3129"/>
    <n v="3129"/>
    <n v="3129"/>
    <n v="4079"/>
    <n v="3912"/>
    <n v="3856"/>
    <n v="4191"/>
    <n v="3409"/>
    <n v="2626"/>
    <n v="2347"/>
    <n v="1397"/>
    <n v="894"/>
    <n v="894"/>
  </r>
  <r>
    <s v="Perry County"/>
    <s v=" Mississippi"/>
    <n v="2012"/>
    <x v="178"/>
    <n v="12217"/>
    <n v="5965"/>
    <n v="6252"/>
    <n v="842"/>
    <n v="745"/>
    <n v="904"/>
    <n v="855"/>
    <n v="757"/>
    <n v="720"/>
    <n v="635"/>
    <n v="769"/>
    <n v="794"/>
    <n v="965"/>
    <n v="867"/>
    <n v="769"/>
    <n v="745"/>
    <n v="647"/>
    <n v="415"/>
    <n v="280"/>
    <n v="268"/>
    <n v="232"/>
  </r>
  <r>
    <s v="Pike County"/>
    <s v=" Mississippi"/>
    <n v="2012"/>
    <x v="178"/>
    <n v="40300"/>
    <n v="19265"/>
    <n v="21035"/>
    <n v="3062"/>
    <n v="3264"/>
    <n v="2780"/>
    <n v="3143"/>
    <n v="2216"/>
    <n v="2458"/>
    <n v="2418"/>
    <n v="1934"/>
    <n v="2821"/>
    <n v="2700"/>
    <n v="2821"/>
    <n v="2700"/>
    <n v="2256"/>
    <n v="1692"/>
    <n v="1370"/>
    <n v="1007"/>
    <n v="967"/>
    <n v="644"/>
  </r>
  <r>
    <s v="Pontotoc County"/>
    <s v=" Mississippi"/>
    <n v="2012"/>
    <x v="178"/>
    <n v="29962"/>
    <n v="14741"/>
    <n v="15221"/>
    <n v="2067"/>
    <n v="2546"/>
    <n v="2007"/>
    <n v="2067"/>
    <n v="1917"/>
    <n v="2007"/>
    <n v="1887"/>
    <n v="1917"/>
    <n v="1917"/>
    <n v="2157"/>
    <n v="2067"/>
    <n v="1887"/>
    <n v="1587"/>
    <n v="1228"/>
    <n v="958"/>
    <n v="689"/>
    <n v="659"/>
    <n v="449"/>
  </r>
  <r>
    <s v="Quitman County"/>
    <s v=" Mississippi"/>
    <n v="2012"/>
    <x v="178"/>
    <n v="8171"/>
    <n v="3880"/>
    <n v="4291"/>
    <n v="571"/>
    <n v="604"/>
    <n v="588"/>
    <n v="637"/>
    <n v="580"/>
    <n v="441"/>
    <n v="457"/>
    <n v="416"/>
    <n v="539"/>
    <n v="571"/>
    <n v="588"/>
    <n v="531"/>
    <n v="482"/>
    <n v="449"/>
    <n v="204"/>
    <n v="220"/>
    <n v="130"/>
    <n v="155"/>
  </r>
  <r>
    <s v="Rankin County"/>
    <s v=" Mississippi"/>
    <n v="2012"/>
    <x v="178"/>
    <n v="142136"/>
    <n v="68720"/>
    <n v="73416"/>
    <n v="9949"/>
    <n v="10233"/>
    <n v="9665"/>
    <n v="8954"/>
    <n v="8528"/>
    <n v="10660"/>
    <n v="10802"/>
    <n v="10802"/>
    <n v="9665"/>
    <n v="10233"/>
    <n v="9807"/>
    <n v="9523"/>
    <n v="6964"/>
    <n v="5827"/>
    <n v="3979"/>
    <n v="2984"/>
    <n v="2416"/>
    <n v="1279"/>
  </r>
  <r>
    <s v="Scott County"/>
    <s v=" Mississippi"/>
    <n v="2012"/>
    <x v="178"/>
    <n v="28207"/>
    <n v="13810"/>
    <n v="14397"/>
    <n v="2312"/>
    <n v="2002"/>
    <n v="2087"/>
    <n v="2143"/>
    <n v="1889"/>
    <n v="1861"/>
    <n v="1805"/>
    <n v="1607"/>
    <n v="1889"/>
    <n v="2059"/>
    <n v="1833"/>
    <n v="1748"/>
    <n v="1438"/>
    <n v="987"/>
    <n v="987"/>
    <n v="676"/>
    <n v="479"/>
    <n v="423"/>
  </r>
  <r>
    <s v="Simpson County"/>
    <s v=" Mississippi"/>
    <n v="2012"/>
    <x v="178"/>
    <n v="27476"/>
    <n v="13334"/>
    <n v="14142"/>
    <n v="2005"/>
    <n v="1950"/>
    <n v="2033"/>
    <n v="2088"/>
    <n v="1566"/>
    <n v="1676"/>
    <n v="1566"/>
    <n v="1676"/>
    <n v="1676"/>
    <n v="1840"/>
    <n v="2005"/>
    <n v="1840"/>
    <n v="1648"/>
    <n v="1126"/>
    <n v="1071"/>
    <n v="631"/>
    <n v="604"/>
    <n v="439"/>
  </r>
  <r>
    <s v="Smith County"/>
    <s v=" Mississippi"/>
    <n v="2012"/>
    <x v="178"/>
    <n v="16425"/>
    <n v="7992"/>
    <n v="8433"/>
    <n v="1084"/>
    <n v="1166"/>
    <n v="1248"/>
    <n v="1264"/>
    <n v="903"/>
    <n v="837"/>
    <n v="837"/>
    <n v="1067"/>
    <n v="985"/>
    <n v="1199"/>
    <n v="1199"/>
    <n v="1034"/>
    <n v="1034"/>
    <n v="870"/>
    <n v="689"/>
    <n v="492"/>
    <n v="262"/>
    <n v="229"/>
  </r>
  <r>
    <s v="Sunflower County"/>
    <s v=" Mississippi"/>
    <n v="2012"/>
    <x v="178"/>
    <n v="29230"/>
    <n v="15488"/>
    <n v="13742"/>
    <n v="2075"/>
    <n v="1899"/>
    <n v="1987"/>
    <n v="2221"/>
    <n v="2484"/>
    <n v="2455"/>
    <n v="2163"/>
    <n v="1929"/>
    <n v="1870"/>
    <n v="2016"/>
    <n v="1987"/>
    <n v="1695"/>
    <n v="1432"/>
    <n v="847"/>
    <n v="818"/>
    <n v="467"/>
    <n v="496"/>
    <n v="409"/>
  </r>
  <r>
    <s v="Tallahatchie County"/>
    <s v=" Mississippi"/>
    <n v="2012"/>
    <x v="178"/>
    <n v="15262"/>
    <n v="8300"/>
    <n v="6962"/>
    <n v="1007"/>
    <n v="717"/>
    <n v="1114"/>
    <n v="1007"/>
    <n v="1373"/>
    <n v="1098"/>
    <n v="1159"/>
    <n v="1205"/>
    <n v="1068"/>
    <n v="1022"/>
    <n v="1007"/>
    <n v="961"/>
    <n v="671"/>
    <n v="625"/>
    <n v="412"/>
    <n v="320"/>
    <n v="213"/>
    <n v="274"/>
  </r>
  <r>
    <s v="Tate County"/>
    <s v=" Mississippi"/>
    <n v="2012"/>
    <x v="178"/>
    <n v="28580"/>
    <n v="13876"/>
    <n v="14704"/>
    <n v="1886"/>
    <n v="1771"/>
    <n v="2400"/>
    <n v="2429"/>
    <n v="2086"/>
    <n v="1714"/>
    <n v="1714"/>
    <n v="1457"/>
    <n v="1972"/>
    <n v="2000"/>
    <n v="1943"/>
    <n v="1743"/>
    <n v="1800"/>
    <n v="1314"/>
    <n v="885"/>
    <n v="628"/>
    <n v="371"/>
    <n v="428"/>
  </r>
  <r>
    <s v="Tunica County"/>
    <s v=" Mississippi"/>
    <n v="2012"/>
    <x v="178"/>
    <n v="10716"/>
    <n v="5136"/>
    <n v="5580"/>
    <n v="932"/>
    <n v="900"/>
    <n v="910"/>
    <n v="771"/>
    <n v="696"/>
    <n v="878"/>
    <n v="728"/>
    <n v="771"/>
    <n v="578"/>
    <n v="696"/>
    <n v="707"/>
    <n v="578"/>
    <n v="546"/>
    <n v="385"/>
    <n v="246"/>
    <n v="214"/>
    <n v="107"/>
    <n v="53"/>
  </r>
  <r>
    <s v="Union County"/>
    <s v=" Mississippi"/>
    <n v="2012"/>
    <x v="178"/>
    <n v="27175"/>
    <n v="13272"/>
    <n v="13903"/>
    <n v="1902"/>
    <n v="2065"/>
    <n v="1875"/>
    <n v="1739"/>
    <n v="1684"/>
    <n v="1657"/>
    <n v="1657"/>
    <n v="1983"/>
    <n v="1657"/>
    <n v="1929"/>
    <n v="1820"/>
    <n v="1739"/>
    <n v="1521"/>
    <n v="1250"/>
    <n v="951"/>
    <n v="978"/>
    <n v="489"/>
    <n v="271"/>
  </r>
  <r>
    <s v="Walthall County"/>
    <s v=" Mississippi"/>
    <n v="2012"/>
    <x v="178"/>
    <n v="15405"/>
    <n v="7433"/>
    <n v="7972"/>
    <n v="1062"/>
    <n v="1201"/>
    <n v="1047"/>
    <n v="1201"/>
    <n v="801"/>
    <n v="908"/>
    <n v="955"/>
    <n v="1001"/>
    <n v="770"/>
    <n v="970"/>
    <n v="1078"/>
    <n v="1124"/>
    <n v="847"/>
    <n v="754"/>
    <n v="585"/>
    <n v="462"/>
    <n v="338"/>
    <n v="323"/>
  </r>
  <r>
    <s v="Warren County"/>
    <s v=" Mississippi"/>
    <n v="2012"/>
    <x v="178"/>
    <n v="48419"/>
    <n v="23086"/>
    <n v="25333"/>
    <n v="3244"/>
    <n v="3437"/>
    <n v="3679"/>
    <n v="3389"/>
    <n v="2759"/>
    <n v="3001"/>
    <n v="3098"/>
    <n v="3147"/>
    <n v="2711"/>
    <n v="3486"/>
    <n v="3728"/>
    <n v="3534"/>
    <n v="2808"/>
    <n v="2324"/>
    <n v="1404"/>
    <n v="1113"/>
    <n v="823"/>
    <n v="774"/>
  </r>
  <r>
    <s v="Washington County"/>
    <s v=" Mississippi"/>
    <n v="2012"/>
    <x v="178"/>
    <n v="51010"/>
    <n v="23657"/>
    <n v="27353"/>
    <n v="3927"/>
    <n v="3570"/>
    <n v="4233"/>
    <n v="3978"/>
    <n v="3519"/>
    <n v="3162"/>
    <n v="2958"/>
    <n v="2958"/>
    <n v="2856"/>
    <n v="3468"/>
    <n v="3672"/>
    <n v="3315"/>
    <n v="3060"/>
    <n v="1887"/>
    <n v="1581"/>
    <n v="1224"/>
    <n v="867"/>
    <n v="714"/>
  </r>
  <r>
    <s v="Wayne County"/>
    <s v=" Mississippi"/>
    <n v="2012"/>
    <x v="178"/>
    <n v="20754"/>
    <n v="9971"/>
    <n v="10783"/>
    <n v="1494"/>
    <n v="1722"/>
    <n v="1286"/>
    <n v="1349"/>
    <n v="1515"/>
    <n v="1265"/>
    <n v="1286"/>
    <n v="1058"/>
    <n v="1369"/>
    <n v="1452"/>
    <n v="1556"/>
    <n v="1369"/>
    <n v="1120"/>
    <n v="975"/>
    <n v="767"/>
    <n v="518"/>
    <n v="373"/>
    <n v="290"/>
  </r>
  <r>
    <s v="Webster County"/>
    <s v=" Mississippi"/>
    <n v="2012"/>
    <x v="178"/>
    <n v="10162"/>
    <n v="4987"/>
    <n v="5175"/>
    <n v="650"/>
    <n v="711"/>
    <n v="731"/>
    <n v="630"/>
    <n v="650"/>
    <n v="538"/>
    <n v="508"/>
    <n v="548"/>
    <n v="792"/>
    <n v="741"/>
    <n v="792"/>
    <n v="579"/>
    <n v="751"/>
    <n v="416"/>
    <n v="406"/>
    <n v="243"/>
    <n v="243"/>
    <n v="223"/>
  </r>
  <r>
    <s v="Yalobusha County"/>
    <s v=" Mississippi"/>
    <n v="2012"/>
    <x v="178"/>
    <n v="12647"/>
    <n v="6128"/>
    <n v="6519"/>
    <n v="822"/>
    <n v="746"/>
    <n v="885"/>
    <n v="910"/>
    <n v="847"/>
    <n v="518"/>
    <n v="619"/>
    <n v="948"/>
    <n v="682"/>
    <n v="809"/>
    <n v="935"/>
    <n v="1112"/>
    <n v="657"/>
    <n v="632"/>
    <n v="581"/>
    <n v="354"/>
    <n v="303"/>
    <n v="290"/>
  </r>
  <r>
    <s v="Yazoo County"/>
    <s v=" Mississippi"/>
    <n v="2012"/>
    <x v="178"/>
    <n v="28220"/>
    <n v="15473"/>
    <n v="12747"/>
    <n v="2003"/>
    <n v="1890"/>
    <n v="2031"/>
    <n v="1918"/>
    <n v="1693"/>
    <n v="2088"/>
    <n v="2257"/>
    <n v="2257"/>
    <n v="1918"/>
    <n v="1890"/>
    <n v="1975"/>
    <n v="1523"/>
    <n v="1411"/>
    <n v="987"/>
    <n v="761"/>
    <n v="705"/>
    <n v="536"/>
    <n v="366"/>
  </r>
  <r>
    <s v="Adair County"/>
    <s v=" Missouri"/>
    <n v="2012"/>
    <x v="169"/>
    <n v="25542"/>
    <n v="12134"/>
    <n v="13408"/>
    <n v="1379"/>
    <n v="1226"/>
    <n v="1455"/>
    <n v="3729"/>
    <n v="3831"/>
    <n v="1379"/>
    <n v="1174"/>
    <n v="1379"/>
    <n v="1149"/>
    <n v="1455"/>
    <n v="1481"/>
    <n v="1455"/>
    <n v="1123"/>
    <n v="893"/>
    <n v="868"/>
    <n v="434"/>
    <n v="485"/>
    <n v="587"/>
  </r>
  <r>
    <s v="Giles County"/>
    <s v=" Virginia"/>
    <n v="2012"/>
    <x v="182"/>
    <n v="17205"/>
    <n v="8430"/>
    <n v="8775"/>
    <n v="980"/>
    <n v="860"/>
    <n v="1479"/>
    <n v="1187"/>
    <n v="929"/>
    <n v="808"/>
    <n v="1015"/>
    <n v="1015"/>
    <n v="1135"/>
    <n v="1290"/>
    <n v="1393"/>
    <n v="1324"/>
    <n v="1015"/>
    <n v="911"/>
    <n v="619"/>
    <n v="464"/>
    <n v="395"/>
    <n v="378"/>
  </r>
  <r>
    <s v="Audrain County"/>
    <s v=" Missouri"/>
    <n v="2012"/>
    <x v="169"/>
    <n v="25617"/>
    <n v="11694"/>
    <n v="13923"/>
    <n v="1665"/>
    <n v="1690"/>
    <n v="1870"/>
    <n v="1741"/>
    <n v="1332"/>
    <n v="1665"/>
    <n v="1716"/>
    <n v="1434"/>
    <n v="1818"/>
    <n v="1767"/>
    <n v="1767"/>
    <n v="1588"/>
    <n v="1485"/>
    <n v="1152"/>
    <n v="870"/>
    <n v="742"/>
    <n v="563"/>
    <n v="742"/>
  </r>
  <r>
    <s v="Barry County"/>
    <s v=" Missouri"/>
    <n v="2012"/>
    <x v="169"/>
    <n v="35680"/>
    <n v="17737"/>
    <n v="17943"/>
    <n v="2354"/>
    <n v="2390"/>
    <n v="2461"/>
    <n v="2461"/>
    <n v="1819"/>
    <n v="1819"/>
    <n v="1891"/>
    <n v="1926"/>
    <n v="2140"/>
    <n v="2640"/>
    <n v="2676"/>
    <n v="2354"/>
    <n v="2319"/>
    <n v="2354"/>
    <n v="1498"/>
    <n v="1106"/>
    <n v="784"/>
    <n v="713"/>
  </r>
  <r>
    <s v="Barton County"/>
    <s v=" Missouri"/>
    <n v="2012"/>
    <x v="169"/>
    <n v="12428"/>
    <n v="6173"/>
    <n v="6255"/>
    <n v="845"/>
    <n v="882"/>
    <n v="919"/>
    <n v="845"/>
    <n v="608"/>
    <n v="633"/>
    <n v="745"/>
    <n v="646"/>
    <n v="758"/>
    <n v="882"/>
    <n v="907"/>
    <n v="894"/>
    <n v="658"/>
    <n v="633"/>
    <n v="484"/>
    <n v="335"/>
    <n v="434"/>
    <n v="285"/>
  </r>
  <r>
    <s v="Bates County"/>
    <s v=" Missouri"/>
    <n v="2012"/>
    <x v="169"/>
    <n v="17003"/>
    <n v="8389"/>
    <n v="8614"/>
    <n v="1054"/>
    <n v="1105"/>
    <n v="1326"/>
    <n v="1105"/>
    <n v="833"/>
    <n v="935"/>
    <n v="935"/>
    <n v="918"/>
    <n v="1037"/>
    <n v="1258"/>
    <n v="1326"/>
    <n v="1343"/>
    <n v="799"/>
    <n v="918"/>
    <n v="680"/>
    <n v="612"/>
    <n v="442"/>
    <n v="391"/>
  </r>
  <r>
    <s v="Benton County"/>
    <s v=" Missouri"/>
    <n v="2012"/>
    <x v="169"/>
    <n v="19021"/>
    <n v="9512"/>
    <n v="9509"/>
    <n v="779"/>
    <n v="741"/>
    <n v="1160"/>
    <n v="1065"/>
    <n v="779"/>
    <n v="684"/>
    <n v="703"/>
    <n v="893"/>
    <n v="989"/>
    <n v="1312"/>
    <n v="1521"/>
    <n v="1768"/>
    <n v="1673"/>
    <n v="1445"/>
    <n v="1540"/>
    <n v="970"/>
    <n v="532"/>
    <n v="437"/>
  </r>
  <r>
    <s v="Bollinger County"/>
    <s v=" Missouri"/>
    <n v="2012"/>
    <x v="169"/>
    <n v="12389"/>
    <n v="6188"/>
    <n v="6201"/>
    <n v="817"/>
    <n v="730"/>
    <n v="867"/>
    <n v="854"/>
    <n v="669"/>
    <n v="619"/>
    <n v="644"/>
    <n v="607"/>
    <n v="929"/>
    <n v="941"/>
    <n v="941"/>
    <n v="892"/>
    <n v="805"/>
    <n v="706"/>
    <n v="507"/>
    <n v="284"/>
    <n v="260"/>
    <n v="309"/>
  </r>
  <r>
    <s v="Boone County"/>
    <s v=" Missouri"/>
    <n v="2012"/>
    <x v="169"/>
    <n v="163266"/>
    <n v="78988"/>
    <n v="84278"/>
    <n v="10122"/>
    <n v="9306"/>
    <n v="9306"/>
    <n v="15020"/>
    <n v="25306"/>
    <n v="13551"/>
    <n v="10938"/>
    <n v="9959"/>
    <n v="8979"/>
    <n v="9632"/>
    <n v="9795"/>
    <n v="9306"/>
    <n v="7020"/>
    <n v="4897"/>
    <n v="3102"/>
    <n v="2612"/>
    <n v="2285"/>
    <n v="2122"/>
  </r>
  <r>
    <s v="Buchanan County"/>
    <s v=" Missouri"/>
    <n v="2012"/>
    <x v="169"/>
    <n v="89162"/>
    <n v="44500"/>
    <n v="44662"/>
    <n v="6152"/>
    <n v="6152"/>
    <n v="5260"/>
    <n v="6152"/>
    <n v="7043"/>
    <n v="6330"/>
    <n v="5617"/>
    <n v="5349"/>
    <n v="5528"/>
    <n v="6419"/>
    <n v="6330"/>
    <n v="5706"/>
    <n v="4725"/>
    <n v="3655"/>
    <n v="2674"/>
    <n v="2050"/>
    <n v="1872"/>
    <n v="2139"/>
  </r>
  <r>
    <s v="Butler County"/>
    <s v=" Missouri"/>
    <n v="2012"/>
    <x v="169"/>
    <n v="42792"/>
    <n v="20682"/>
    <n v="22110"/>
    <n v="2738"/>
    <n v="2781"/>
    <n v="2909"/>
    <n v="2567"/>
    <n v="2439"/>
    <n v="2439"/>
    <n v="2781"/>
    <n v="2481"/>
    <n v="2738"/>
    <n v="2952"/>
    <n v="3081"/>
    <n v="2781"/>
    <n v="2909"/>
    <n v="2353"/>
    <n v="1497"/>
    <n v="1412"/>
    <n v="984"/>
    <n v="855"/>
  </r>
  <r>
    <s v="Hamilton County"/>
    <s v=" Nebraska"/>
    <n v="2012"/>
    <x v="179"/>
    <n v="9302"/>
    <n v="4633"/>
    <n v="4669"/>
    <n v="576"/>
    <n v="697"/>
    <n v="632"/>
    <n v="651"/>
    <n v="399"/>
    <n v="474"/>
    <n v="520"/>
    <n v="502"/>
    <n v="595"/>
    <n v="697"/>
    <n v="716"/>
    <n v="623"/>
    <n v="623"/>
    <n v="520"/>
    <n v="306"/>
    <n v="288"/>
    <n v="232"/>
    <n v="223"/>
  </r>
  <r>
    <s v="Callaway County"/>
    <s v=" Missouri"/>
    <n v="2012"/>
    <x v="169"/>
    <n v="44157"/>
    <n v="22731"/>
    <n v="21426"/>
    <n v="2693"/>
    <n v="2649"/>
    <n v="2826"/>
    <n v="3532"/>
    <n v="3355"/>
    <n v="2870"/>
    <n v="2737"/>
    <n v="2693"/>
    <n v="3090"/>
    <n v="3488"/>
    <n v="3311"/>
    <n v="3135"/>
    <n v="2428"/>
    <n v="1766"/>
    <n v="1368"/>
    <n v="838"/>
    <n v="838"/>
    <n v="529"/>
  </r>
  <r>
    <s v="Camden County"/>
    <s v=" Missouri"/>
    <n v="2012"/>
    <x v="169"/>
    <n v="43731"/>
    <n v="21662"/>
    <n v="22069"/>
    <n v="2230"/>
    <n v="2405"/>
    <n v="2230"/>
    <n v="2405"/>
    <n v="2055"/>
    <n v="2011"/>
    <n v="1967"/>
    <n v="2142"/>
    <n v="2448"/>
    <n v="3017"/>
    <n v="3542"/>
    <n v="3673"/>
    <n v="4110"/>
    <n v="3411"/>
    <n v="2711"/>
    <n v="1574"/>
    <n v="1005"/>
    <n v="830"/>
  </r>
  <r>
    <s v="Cape Girardeau County"/>
    <s v=" Missouri"/>
    <n v="2012"/>
    <x v="169"/>
    <n v="75690"/>
    <n v="36652"/>
    <n v="39038"/>
    <n v="4617"/>
    <n v="4692"/>
    <n v="4390"/>
    <n v="5979"/>
    <n v="7493"/>
    <n v="5071"/>
    <n v="4541"/>
    <n v="4162"/>
    <n v="4617"/>
    <n v="5071"/>
    <n v="5298"/>
    <n v="4919"/>
    <n v="4162"/>
    <n v="3254"/>
    <n v="2195"/>
    <n v="1740"/>
    <n v="1740"/>
    <n v="1892"/>
  </r>
  <r>
    <s v="Carter County"/>
    <s v=" Missouri"/>
    <n v="2012"/>
    <x v="169"/>
    <n v="6225"/>
    <n v="3033"/>
    <n v="3192"/>
    <n v="485"/>
    <n v="435"/>
    <n v="361"/>
    <n v="454"/>
    <n v="298"/>
    <n v="305"/>
    <n v="286"/>
    <n v="454"/>
    <n v="329"/>
    <n v="441"/>
    <n v="466"/>
    <n v="529"/>
    <n v="336"/>
    <n v="224"/>
    <n v="392"/>
    <n v="186"/>
    <n v="130"/>
    <n v="105"/>
  </r>
  <r>
    <s v="Cass County"/>
    <s v=" Missouri"/>
    <n v="2012"/>
    <x v="169"/>
    <n v="99394"/>
    <n v="48595"/>
    <n v="50799"/>
    <n v="6560"/>
    <n v="7454"/>
    <n v="7653"/>
    <n v="6659"/>
    <n v="5466"/>
    <n v="5566"/>
    <n v="6261"/>
    <n v="6560"/>
    <n v="7255"/>
    <n v="7454"/>
    <n v="7553"/>
    <n v="6460"/>
    <n v="4969"/>
    <n v="4273"/>
    <n v="3280"/>
    <n v="2484"/>
    <n v="1888"/>
    <n v="1689"/>
  </r>
  <r>
    <s v="Cedar County"/>
    <s v=" Missouri"/>
    <n v="2012"/>
    <x v="169"/>
    <n v="13941"/>
    <n v="6967"/>
    <n v="6974"/>
    <n v="780"/>
    <n v="864"/>
    <n v="1003"/>
    <n v="906"/>
    <n v="613"/>
    <n v="627"/>
    <n v="669"/>
    <n v="822"/>
    <n v="724"/>
    <n v="934"/>
    <n v="961"/>
    <n v="1003"/>
    <n v="961"/>
    <n v="766"/>
    <n v="906"/>
    <n v="557"/>
    <n v="376"/>
    <n v="432"/>
  </r>
  <r>
    <s v="Chariton County"/>
    <s v=" Missouri"/>
    <n v="2012"/>
    <x v="169"/>
    <n v="7759"/>
    <n v="3833"/>
    <n v="3926"/>
    <n v="465"/>
    <n v="442"/>
    <n v="512"/>
    <n v="481"/>
    <n v="349"/>
    <n v="364"/>
    <n v="418"/>
    <n v="442"/>
    <n v="372"/>
    <n v="550"/>
    <n v="636"/>
    <n v="620"/>
    <n v="442"/>
    <n v="349"/>
    <n v="426"/>
    <n v="279"/>
    <n v="271"/>
    <n v="341"/>
  </r>
  <r>
    <s v="Christian County"/>
    <s v=" Missouri"/>
    <n v="2012"/>
    <x v="169"/>
    <n v="77474"/>
    <n v="37812"/>
    <n v="39662"/>
    <n v="5655"/>
    <n v="6197"/>
    <n v="5733"/>
    <n v="5113"/>
    <n v="4106"/>
    <n v="4958"/>
    <n v="5190"/>
    <n v="5578"/>
    <n v="5345"/>
    <n v="5500"/>
    <n v="5578"/>
    <n v="4648"/>
    <n v="4028"/>
    <n v="3486"/>
    <n v="2324"/>
    <n v="2014"/>
    <n v="1162"/>
    <n v="774"/>
  </r>
  <r>
    <s v="Clark County"/>
    <s v=" Missouri"/>
    <n v="2012"/>
    <x v="169"/>
    <n v="7082"/>
    <n v="3547"/>
    <n v="3535"/>
    <n v="481"/>
    <n v="481"/>
    <n v="453"/>
    <n v="432"/>
    <n v="297"/>
    <n v="417"/>
    <n v="389"/>
    <n v="389"/>
    <n v="439"/>
    <n v="495"/>
    <n v="538"/>
    <n v="509"/>
    <n v="474"/>
    <n v="417"/>
    <n v="254"/>
    <n v="198"/>
    <n v="212"/>
    <n v="177"/>
  </r>
  <r>
    <s v="Clay County"/>
    <s v=" Missouri"/>
    <n v="2012"/>
    <x v="169"/>
    <n v="222048"/>
    <n v="108572"/>
    <n v="113476"/>
    <n v="15987"/>
    <n v="16875"/>
    <n v="14877"/>
    <n v="14211"/>
    <n v="13100"/>
    <n v="15987"/>
    <n v="15987"/>
    <n v="15765"/>
    <n v="16209"/>
    <n v="16431"/>
    <n v="15987"/>
    <n v="13766"/>
    <n v="11546"/>
    <n v="8215"/>
    <n v="5995"/>
    <n v="4218"/>
    <n v="3552"/>
    <n v="3330"/>
  </r>
  <r>
    <s v="Clinton County"/>
    <s v=" Missouri"/>
    <n v="2012"/>
    <x v="169"/>
    <n v="20687"/>
    <n v="10350"/>
    <n v="10337"/>
    <n v="1303"/>
    <n v="1510"/>
    <n v="1386"/>
    <n v="1406"/>
    <n v="1013"/>
    <n v="1117"/>
    <n v="1158"/>
    <n v="1241"/>
    <n v="1365"/>
    <n v="1613"/>
    <n v="1675"/>
    <n v="1282"/>
    <n v="1344"/>
    <n v="1034"/>
    <n v="724"/>
    <n v="641"/>
    <n v="455"/>
    <n v="413"/>
  </r>
  <r>
    <s v="Cole County"/>
    <s v=" Missouri"/>
    <n v="2012"/>
    <x v="169"/>
    <n v="75813"/>
    <n v="38448"/>
    <n v="37365"/>
    <n v="4776"/>
    <n v="4776"/>
    <n v="5155"/>
    <n v="5155"/>
    <n v="4776"/>
    <n v="5306"/>
    <n v="5231"/>
    <n v="5079"/>
    <n v="5155"/>
    <n v="5761"/>
    <n v="5685"/>
    <n v="5155"/>
    <n v="4245"/>
    <n v="3108"/>
    <n v="1971"/>
    <n v="1743"/>
    <n v="1364"/>
    <n v="1364"/>
  </r>
  <r>
    <s v="Cooper County"/>
    <s v=" Missouri"/>
    <n v="2012"/>
    <x v="169"/>
    <n v="17542"/>
    <n v="9254"/>
    <n v="8288"/>
    <n v="1052"/>
    <n v="964"/>
    <n v="1192"/>
    <n v="1192"/>
    <n v="1385"/>
    <n v="1280"/>
    <n v="1105"/>
    <n v="1192"/>
    <n v="771"/>
    <n v="1263"/>
    <n v="1245"/>
    <n v="1227"/>
    <n v="1017"/>
    <n v="754"/>
    <n v="596"/>
    <n v="508"/>
    <n v="315"/>
    <n v="473"/>
  </r>
  <r>
    <s v="Dallas County"/>
    <s v=" Missouri"/>
    <n v="2012"/>
    <x v="169"/>
    <n v="16825"/>
    <n v="8415"/>
    <n v="8410"/>
    <n v="1110"/>
    <n v="1362"/>
    <n v="942"/>
    <n v="1127"/>
    <n v="841"/>
    <n v="891"/>
    <n v="891"/>
    <n v="1059"/>
    <n v="891"/>
    <n v="1329"/>
    <n v="1312"/>
    <n v="1160"/>
    <n v="1076"/>
    <n v="942"/>
    <n v="656"/>
    <n v="454"/>
    <n v="504"/>
    <n v="286"/>
  </r>
  <r>
    <s v="Daviess County"/>
    <s v=" Missouri"/>
    <n v="2012"/>
    <x v="169"/>
    <n v="8341"/>
    <n v="4155"/>
    <n v="4186"/>
    <n v="592"/>
    <n v="625"/>
    <n v="583"/>
    <n v="600"/>
    <n v="408"/>
    <n v="417"/>
    <n v="442"/>
    <n v="458"/>
    <n v="500"/>
    <n v="525"/>
    <n v="600"/>
    <n v="575"/>
    <n v="575"/>
    <n v="450"/>
    <n v="383"/>
    <n v="291"/>
    <n v="133"/>
    <n v="183"/>
  </r>
  <r>
    <s v="DeKalb County"/>
    <s v=" Missouri"/>
    <n v="2012"/>
    <x v="169"/>
    <n v="12878"/>
    <n v="8120"/>
    <n v="4758"/>
    <n v="566"/>
    <n v="450"/>
    <n v="785"/>
    <n v="695"/>
    <n v="811"/>
    <n v="978"/>
    <n v="1055"/>
    <n v="1043"/>
    <n v="1107"/>
    <n v="1107"/>
    <n v="1030"/>
    <n v="901"/>
    <n v="515"/>
    <n v="502"/>
    <n v="424"/>
    <n v="347"/>
    <n v="218"/>
    <n v="321"/>
  </r>
  <r>
    <s v="Dent County"/>
    <s v=" Missouri"/>
    <n v="2012"/>
    <x v="169"/>
    <n v="15595"/>
    <n v="7806"/>
    <n v="7789"/>
    <n v="935"/>
    <n v="857"/>
    <n v="1107"/>
    <n v="951"/>
    <n v="904"/>
    <n v="810"/>
    <n v="779"/>
    <n v="888"/>
    <n v="920"/>
    <n v="1216"/>
    <n v="1200"/>
    <n v="982"/>
    <n v="1091"/>
    <n v="873"/>
    <n v="748"/>
    <n v="514"/>
    <n v="343"/>
    <n v="467"/>
  </r>
  <r>
    <s v="Douglas County"/>
    <s v=" Missouri"/>
    <n v="2012"/>
    <x v="169"/>
    <n v="13690"/>
    <n v="6788"/>
    <n v="6902"/>
    <n v="807"/>
    <n v="766"/>
    <n v="903"/>
    <n v="1095"/>
    <n v="533"/>
    <n v="629"/>
    <n v="643"/>
    <n v="739"/>
    <n v="711"/>
    <n v="971"/>
    <n v="1081"/>
    <n v="1108"/>
    <n v="930"/>
    <n v="930"/>
    <n v="629"/>
    <n v="533"/>
    <n v="355"/>
    <n v="287"/>
  </r>
  <r>
    <s v="Dunklin County"/>
    <s v=" Missouri"/>
    <n v="2012"/>
    <x v="169"/>
    <n v="31970"/>
    <n v="15451"/>
    <n v="16519"/>
    <n v="2237"/>
    <n v="2557"/>
    <n v="2014"/>
    <n v="2173"/>
    <n v="1822"/>
    <n v="1726"/>
    <n v="1854"/>
    <n v="1886"/>
    <n v="2046"/>
    <n v="2078"/>
    <n v="2301"/>
    <n v="2173"/>
    <n v="1822"/>
    <n v="1406"/>
    <n v="1534"/>
    <n v="1086"/>
    <n v="607"/>
    <n v="703"/>
  </r>
  <r>
    <s v="Franklin County"/>
    <s v=" Missouri"/>
    <n v="2012"/>
    <x v="169"/>
    <n v="101440"/>
    <n v="50337"/>
    <n v="51103"/>
    <n v="6390"/>
    <n v="6796"/>
    <n v="7405"/>
    <n v="6999"/>
    <n v="5883"/>
    <n v="6086"/>
    <n v="5680"/>
    <n v="6289"/>
    <n v="6796"/>
    <n v="8318"/>
    <n v="8419"/>
    <n v="6695"/>
    <n v="5579"/>
    <n v="4564"/>
    <n v="3246"/>
    <n v="2536"/>
    <n v="1825"/>
    <n v="1825"/>
  </r>
  <r>
    <s v="Gentry County"/>
    <s v=" Missouri"/>
    <n v="2012"/>
    <x v="169"/>
    <n v="6773"/>
    <n v="3291"/>
    <n v="3482"/>
    <n v="460"/>
    <n v="365"/>
    <n v="535"/>
    <n v="474"/>
    <n v="358"/>
    <n v="386"/>
    <n v="331"/>
    <n v="311"/>
    <n v="426"/>
    <n v="480"/>
    <n v="501"/>
    <n v="413"/>
    <n v="352"/>
    <n v="379"/>
    <n v="277"/>
    <n v="243"/>
    <n v="223"/>
    <n v="264"/>
  </r>
  <r>
    <s v="Greene County"/>
    <s v=" Missouri"/>
    <n v="2012"/>
    <x v="169"/>
    <n v="275671"/>
    <n v="134221"/>
    <n v="141450"/>
    <n v="17091"/>
    <n v="16264"/>
    <n v="15437"/>
    <n v="19296"/>
    <n v="28669"/>
    <n v="20950"/>
    <n v="17642"/>
    <n v="16815"/>
    <n v="15988"/>
    <n v="18194"/>
    <n v="18469"/>
    <n v="16264"/>
    <n v="15437"/>
    <n v="11578"/>
    <n v="8545"/>
    <n v="7167"/>
    <n v="5513"/>
    <n v="6064"/>
  </r>
  <r>
    <s v="Grundy County"/>
    <s v=" Missouri"/>
    <n v="2012"/>
    <x v="169"/>
    <n v="10256"/>
    <n v="4891"/>
    <n v="5365"/>
    <n v="687"/>
    <n v="584"/>
    <n v="789"/>
    <n v="707"/>
    <n v="594"/>
    <n v="564"/>
    <n v="482"/>
    <n v="553"/>
    <n v="512"/>
    <n v="666"/>
    <n v="769"/>
    <n v="594"/>
    <n v="656"/>
    <n v="564"/>
    <n v="492"/>
    <n v="389"/>
    <n v="338"/>
    <n v="328"/>
  </r>
  <r>
    <s v="Harrison County"/>
    <s v=" Missouri"/>
    <n v="2012"/>
    <x v="169"/>
    <n v="8901"/>
    <n v="4458"/>
    <n v="4443"/>
    <n v="667"/>
    <n v="542"/>
    <n v="631"/>
    <n v="525"/>
    <n v="436"/>
    <n v="453"/>
    <n v="480"/>
    <n v="507"/>
    <n v="400"/>
    <n v="596"/>
    <n v="685"/>
    <n v="578"/>
    <n v="516"/>
    <n v="525"/>
    <n v="400"/>
    <n v="427"/>
    <n v="213"/>
    <n v="284"/>
  </r>
  <r>
    <s v="Henry County"/>
    <s v=" Missouri"/>
    <n v="2012"/>
    <x v="169"/>
    <n v="22234"/>
    <n v="10844"/>
    <n v="11390"/>
    <n v="1245"/>
    <n v="1356"/>
    <n v="1467"/>
    <n v="1289"/>
    <n v="1133"/>
    <n v="1178"/>
    <n v="1289"/>
    <n v="1178"/>
    <n v="1334"/>
    <n v="1756"/>
    <n v="1623"/>
    <n v="1734"/>
    <n v="1289"/>
    <n v="1222"/>
    <n v="1133"/>
    <n v="844"/>
    <n v="689"/>
    <n v="489"/>
  </r>
  <r>
    <s v="Holt County"/>
    <s v=" Missouri"/>
    <n v="2012"/>
    <x v="169"/>
    <n v="4840"/>
    <n v="2402"/>
    <n v="2438"/>
    <n v="261"/>
    <n v="266"/>
    <n v="251"/>
    <n v="261"/>
    <n v="237"/>
    <n v="237"/>
    <n v="246"/>
    <n v="266"/>
    <n v="295"/>
    <n v="367"/>
    <n v="382"/>
    <n v="358"/>
    <n v="372"/>
    <n v="290"/>
    <n v="183"/>
    <n v="203"/>
    <n v="164"/>
    <n v="198"/>
  </r>
  <r>
    <s v="Howell County"/>
    <s v=" Missouri"/>
    <n v="2012"/>
    <x v="169"/>
    <n v="40330"/>
    <n v="19477"/>
    <n v="20853"/>
    <n v="2742"/>
    <n v="2823"/>
    <n v="2782"/>
    <n v="2621"/>
    <n v="2419"/>
    <n v="2258"/>
    <n v="2339"/>
    <n v="2379"/>
    <n v="2379"/>
    <n v="2782"/>
    <n v="2742"/>
    <n v="2944"/>
    <n v="2218"/>
    <n v="1814"/>
    <n v="1895"/>
    <n v="1290"/>
    <n v="1008"/>
    <n v="927"/>
  </r>
  <r>
    <s v="Lee County"/>
    <s v=" Arkansas"/>
    <n v="2012"/>
    <x v="162"/>
    <n v="10563"/>
    <n v="5251"/>
    <n v="5312"/>
    <n v="602"/>
    <n v="517"/>
    <n v="802"/>
    <n v="676"/>
    <n v="591"/>
    <n v="528"/>
    <n v="570"/>
    <n v="676"/>
    <n v="633"/>
    <n v="749"/>
    <n v="876"/>
    <n v="728"/>
    <n v="749"/>
    <n v="644"/>
    <n v="443"/>
    <n v="274"/>
    <n v="285"/>
    <n v="221"/>
  </r>
  <r>
    <s v="Jackson County"/>
    <s v=" Missouri"/>
    <n v="2012"/>
    <x v="169"/>
    <n v="672784"/>
    <n v="325081"/>
    <n v="347703"/>
    <n v="47767"/>
    <n v="47094"/>
    <n v="43058"/>
    <n v="44403"/>
    <n v="45076"/>
    <n v="52477"/>
    <n v="46422"/>
    <n v="44403"/>
    <n v="43058"/>
    <n v="48440"/>
    <n v="49113"/>
    <n v="41712"/>
    <n v="36330"/>
    <n v="25565"/>
    <n v="18837"/>
    <n v="15474"/>
    <n v="12782"/>
    <n v="12110"/>
  </r>
  <r>
    <s v="Jasper County"/>
    <s v=" Missouri"/>
    <n v="2012"/>
    <x v="169"/>
    <n v="116493"/>
    <n v="56722"/>
    <n v="59771"/>
    <n v="8853"/>
    <n v="8387"/>
    <n v="8038"/>
    <n v="8038"/>
    <n v="8736"/>
    <n v="8154"/>
    <n v="7805"/>
    <n v="7106"/>
    <n v="7455"/>
    <n v="7805"/>
    <n v="7688"/>
    <n v="7222"/>
    <n v="5708"/>
    <n v="4543"/>
    <n v="3727"/>
    <n v="2912"/>
    <n v="2096"/>
    <n v="2096"/>
  </r>
  <r>
    <s v="Jefferson County"/>
    <s v=" Missouri"/>
    <n v="2012"/>
    <x v="169"/>
    <n v="218628"/>
    <n v="108663"/>
    <n v="109965"/>
    <n v="14866"/>
    <n v="14866"/>
    <n v="15522"/>
    <n v="14866"/>
    <n v="12899"/>
    <n v="13992"/>
    <n v="14648"/>
    <n v="15085"/>
    <n v="15085"/>
    <n v="17927"/>
    <n v="17490"/>
    <n v="14648"/>
    <n v="12024"/>
    <n v="8745"/>
    <n v="6340"/>
    <n v="4153"/>
    <n v="3279"/>
    <n v="2186"/>
  </r>
  <r>
    <s v="Johnson County"/>
    <s v=" Missouri"/>
    <n v="2012"/>
    <x v="169"/>
    <n v="52964"/>
    <n v="26826"/>
    <n v="26138"/>
    <n v="3495"/>
    <n v="3336"/>
    <n v="3177"/>
    <n v="4713"/>
    <n v="7997"/>
    <n v="3972"/>
    <n v="3124"/>
    <n v="2754"/>
    <n v="3177"/>
    <n v="3442"/>
    <n v="3124"/>
    <n v="2648"/>
    <n v="2383"/>
    <n v="1694"/>
    <n v="1482"/>
    <n v="1165"/>
    <n v="741"/>
    <n v="582"/>
  </r>
  <r>
    <s v="Knox County"/>
    <s v=" Missouri"/>
    <n v="2012"/>
    <x v="169"/>
    <n v="4111"/>
    <n v="2024"/>
    <n v="2087"/>
    <n v="254"/>
    <n v="254"/>
    <n v="328"/>
    <n v="279"/>
    <n v="189"/>
    <n v="193"/>
    <n v="131"/>
    <n v="213"/>
    <n v="279"/>
    <n v="312"/>
    <n v="332"/>
    <n v="291"/>
    <n v="234"/>
    <n v="238"/>
    <n v="197"/>
    <n v="152"/>
    <n v="106"/>
    <n v="119"/>
  </r>
  <r>
    <s v="Laclede County"/>
    <s v=" Missouri"/>
    <n v="2012"/>
    <x v="169"/>
    <n v="35507"/>
    <n v="17526"/>
    <n v="17981"/>
    <n v="2307"/>
    <n v="2414"/>
    <n v="2520"/>
    <n v="2414"/>
    <n v="1988"/>
    <n v="2130"/>
    <n v="2094"/>
    <n v="2236"/>
    <n v="2201"/>
    <n v="2592"/>
    <n v="2592"/>
    <n v="2343"/>
    <n v="2130"/>
    <n v="1881"/>
    <n v="1278"/>
    <n v="958"/>
    <n v="674"/>
    <n v="710"/>
  </r>
  <r>
    <s v="Lafayette County"/>
    <s v=" Missouri"/>
    <n v="2012"/>
    <x v="169"/>
    <n v="33278"/>
    <n v="16363"/>
    <n v="16915"/>
    <n v="2063"/>
    <n v="2129"/>
    <n v="2329"/>
    <n v="2396"/>
    <n v="1830"/>
    <n v="1896"/>
    <n v="1797"/>
    <n v="2096"/>
    <n v="1996"/>
    <n v="2562"/>
    <n v="2562"/>
    <n v="2229"/>
    <n v="1963"/>
    <n v="1464"/>
    <n v="1364"/>
    <n v="998"/>
    <n v="931"/>
    <n v="665"/>
  </r>
  <r>
    <s v="Lawrence County"/>
    <s v=" Missouri"/>
    <n v="2012"/>
    <x v="169"/>
    <n v="38559"/>
    <n v="19032"/>
    <n v="19527"/>
    <n v="2622"/>
    <n v="2930"/>
    <n v="2776"/>
    <n v="2776"/>
    <n v="1966"/>
    <n v="2043"/>
    <n v="2274"/>
    <n v="2236"/>
    <n v="2737"/>
    <n v="2699"/>
    <n v="2583"/>
    <n v="2467"/>
    <n v="2197"/>
    <n v="1619"/>
    <n v="1735"/>
    <n v="1349"/>
    <n v="925"/>
    <n v="655"/>
  </r>
  <r>
    <s v="Lincoln County"/>
    <s v=" Missouri"/>
    <n v="2012"/>
    <x v="169"/>
    <n v="52637"/>
    <n v="26291"/>
    <n v="26346"/>
    <n v="3789"/>
    <n v="4158"/>
    <n v="4105"/>
    <n v="3895"/>
    <n v="2842"/>
    <n v="3421"/>
    <n v="3737"/>
    <n v="3368"/>
    <n v="3579"/>
    <n v="4210"/>
    <n v="4000"/>
    <n v="3210"/>
    <n v="2526"/>
    <n v="2000"/>
    <n v="1368"/>
    <n v="1052"/>
    <n v="631"/>
    <n v="684"/>
  </r>
  <r>
    <s v="Linn County"/>
    <s v=" Missouri"/>
    <n v="2012"/>
    <x v="169"/>
    <n v="12668"/>
    <n v="6059"/>
    <n v="6609"/>
    <n v="785"/>
    <n v="899"/>
    <n v="810"/>
    <n v="848"/>
    <n v="646"/>
    <n v="620"/>
    <n v="684"/>
    <n v="595"/>
    <n v="785"/>
    <n v="886"/>
    <n v="1013"/>
    <n v="848"/>
    <n v="823"/>
    <n v="557"/>
    <n v="658"/>
    <n v="481"/>
    <n v="304"/>
    <n v="430"/>
  </r>
  <r>
    <s v="McDonald County"/>
    <s v=" Missouri"/>
    <n v="2012"/>
    <x v="169"/>
    <n v="22970"/>
    <n v="11526"/>
    <n v="11444"/>
    <n v="1814"/>
    <n v="1791"/>
    <n v="1699"/>
    <n v="1722"/>
    <n v="1332"/>
    <n v="1332"/>
    <n v="1378"/>
    <n v="1470"/>
    <n v="1538"/>
    <n v="1584"/>
    <n v="1722"/>
    <n v="1447"/>
    <n v="1194"/>
    <n v="1056"/>
    <n v="758"/>
    <n v="413"/>
    <n v="344"/>
    <n v="321"/>
  </r>
  <r>
    <s v="Madison County"/>
    <s v=" Missouri"/>
    <n v="2012"/>
    <x v="169"/>
    <n v="12334"/>
    <n v="6085"/>
    <n v="6249"/>
    <n v="814"/>
    <n v="727"/>
    <n v="826"/>
    <n v="851"/>
    <n v="715"/>
    <n v="666"/>
    <n v="678"/>
    <n v="678"/>
    <n v="826"/>
    <n v="888"/>
    <n v="900"/>
    <n v="949"/>
    <n v="567"/>
    <n v="777"/>
    <n v="444"/>
    <n v="357"/>
    <n v="370"/>
    <n v="271"/>
  </r>
  <r>
    <s v="Maries County"/>
    <s v=" Missouri"/>
    <n v="2012"/>
    <x v="169"/>
    <n v="9140"/>
    <n v="4568"/>
    <n v="4572"/>
    <n v="557"/>
    <n v="438"/>
    <n v="749"/>
    <n v="612"/>
    <n v="493"/>
    <n v="447"/>
    <n v="502"/>
    <n v="466"/>
    <n v="594"/>
    <n v="712"/>
    <n v="703"/>
    <n v="575"/>
    <n v="621"/>
    <n v="365"/>
    <n v="575"/>
    <n v="274"/>
    <n v="228"/>
    <n v="219"/>
  </r>
  <r>
    <s v="Marion County"/>
    <s v=" Missouri"/>
    <n v="2012"/>
    <x v="169"/>
    <n v="28703"/>
    <n v="13809"/>
    <n v="14894"/>
    <n v="1951"/>
    <n v="1722"/>
    <n v="2066"/>
    <n v="1923"/>
    <n v="1836"/>
    <n v="1693"/>
    <n v="1750"/>
    <n v="1607"/>
    <n v="1923"/>
    <n v="1980"/>
    <n v="2066"/>
    <n v="1980"/>
    <n v="1636"/>
    <n v="1234"/>
    <n v="1004"/>
    <n v="889"/>
    <n v="660"/>
    <n v="803"/>
  </r>
  <r>
    <s v="Mercer County"/>
    <s v=" Missouri"/>
    <n v="2012"/>
    <x v="169"/>
    <n v="3763"/>
    <n v="1920"/>
    <n v="1843"/>
    <n v="252"/>
    <n v="255"/>
    <n v="244"/>
    <n v="237"/>
    <n v="169"/>
    <n v="158"/>
    <n v="191"/>
    <n v="188"/>
    <n v="222"/>
    <n v="278"/>
    <n v="301"/>
    <n v="214"/>
    <n v="270"/>
    <n v="169"/>
    <n v="210"/>
    <n v="165"/>
    <n v="105"/>
    <n v="116"/>
  </r>
  <r>
    <s v="Miller County"/>
    <s v=" Missouri"/>
    <n v="2012"/>
    <x v="169"/>
    <n v="24822"/>
    <n v="12404"/>
    <n v="12418"/>
    <n v="1613"/>
    <n v="1812"/>
    <n v="1613"/>
    <n v="1638"/>
    <n v="1340"/>
    <n v="1414"/>
    <n v="1315"/>
    <n v="1464"/>
    <n v="1663"/>
    <n v="1836"/>
    <n v="1861"/>
    <n v="1464"/>
    <n v="1687"/>
    <n v="1290"/>
    <n v="968"/>
    <n v="819"/>
    <n v="496"/>
    <n v="496"/>
  </r>
  <r>
    <s v="Mississippi County"/>
    <s v=" Missouri"/>
    <n v="2012"/>
    <x v="169"/>
    <n v="14231"/>
    <n v="7533"/>
    <n v="6698"/>
    <n v="882"/>
    <n v="896"/>
    <n v="839"/>
    <n v="981"/>
    <n v="768"/>
    <n v="1024"/>
    <n v="953"/>
    <n v="811"/>
    <n v="981"/>
    <n v="1038"/>
    <n v="1138"/>
    <n v="839"/>
    <n v="910"/>
    <n v="725"/>
    <n v="526"/>
    <n v="298"/>
    <n v="213"/>
    <n v="412"/>
  </r>
  <r>
    <s v="Moniteau County"/>
    <s v=" Missouri"/>
    <n v="2012"/>
    <x v="169"/>
    <n v="15587"/>
    <n v="8169"/>
    <n v="7418"/>
    <n v="1059"/>
    <n v="1106"/>
    <n v="1106"/>
    <n v="1028"/>
    <n v="935"/>
    <n v="1013"/>
    <n v="1028"/>
    <n v="1044"/>
    <n v="1059"/>
    <n v="1231"/>
    <n v="1075"/>
    <n v="888"/>
    <n v="872"/>
    <n v="592"/>
    <n v="529"/>
    <n v="436"/>
    <n v="249"/>
    <n v="342"/>
  </r>
  <r>
    <s v="New Madrid County"/>
    <s v=" Missouri"/>
    <n v="2012"/>
    <x v="169"/>
    <n v="18780"/>
    <n v="8969"/>
    <n v="9811"/>
    <n v="1220"/>
    <n v="1352"/>
    <n v="1183"/>
    <n v="1258"/>
    <n v="1051"/>
    <n v="1032"/>
    <n v="1089"/>
    <n v="1239"/>
    <n v="1051"/>
    <n v="1370"/>
    <n v="1408"/>
    <n v="1126"/>
    <n v="1352"/>
    <n v="1108"/>
    <n v="563"/>
    <n v="563"/>
    <n v="431"/>
    <n v="394"/>
  </r>
  <r>
    <s v="Newton County"/>
    <s v=" Missouri"/>
    <n v="2012"/>
    <x v="169"/>
    <n v="58314"/>
    <n v="28814"/>
    <n v="29500"/>
    <n v="3848"/>
    <n v="3732"/>
    <n v="4548"/>
    <n v="4490"/>
    <n v="3498"/>
    <n v="3148"/>
    <n v="3207"/>
    <n v="3440"/>
    <n v="3848"/>
    <n v="4140"/>
    <n v="4140"/>
    <n v="4140"/>
    <n v="3090"/>
    <n v="3032"/>
    <n v="2157"/>
    <n v="1691"/>
    <n v="1107"/>
    <n v="1107"/>
  </r>
  <r>
    <s v="Nodaway County"/>
    <s v=" Missouri"/>
    <n v="2012"/>
    <x v="169"/>
    <n v="23305"/>
    <n v="11818"/>
    <n v="11487"/>
    <n v="1165"/>
    <n v="1235"/>
    <n v="1048"/>
    <n v="2983"/>
    <n v="4311"/>
    <n v="1328"/>
    <n v="1211"/>
    <n v="932"/>
    <n v="1165"/>
    <n v="1305"/>
    <n v="1281"/>
    <n v="1165"/>
    <n v="1048"/>
    <n v="955"/>
    <n v="559"/>
    <n v="536"/>
    <n v="442"/>
    <n v="582"/>
  </r>
  <r>
    <s v="Oregon County"/>
    <s v=" Missouri"/>
    <n v="2012"/>
    <x v="169"/>
    <n v="10885"/>
    <n v="5425"/>
    <n v="5460"/>
    <n v="609"/>
    <n v="740"/>
    <n v="609"/>
    <n v="794"/>
    <n v="489"/>
    <n v="446"/>
    <n v="500"/>
    <n v="555"/>
    <n v="674"/>
    <n v="816"/>
    <n v="816"/>
    <n v="968"/>
    <n v="729"/>
    <n v="794"/>
    <n v="468"/>
    <n v="348"/>
    <n v="272"/>
    <n v="272"/>
  </r>
  <r>
    <s v="Osage County"/>
    <s v=" Missouri"/>
    <n v="2012"/>
    <x v="169"/>
    <n v="13857"/>
    <n v="7221"/>
    <n v="6636"/>
    <n v="872"/>
    <n v="914"/>
    <n v="1080"/>
    <n v="1053"/>
    <n v="831"/>
    <n v="734"/>
    <n v="775"/>
    <n v="817"/>
    <n v="983"/>
    <n v="1108"/>
    <n v="1011"/>
    <n v="900"/>
    <n v="706"/>
    <n v="595"/>
    <n v="498"/>
    <n v="387"/>
    <n v="318"/>
    <n v="290"/>
  </r>
  <r>
    <s v="Ozark County"/>
    <s v=" Missouri"/>
    <n v="2012"/>
    <x v="169"/>
    <n v="9672"/>
    <n v="4929"/>
    <n v="4743"/>
    <n v="473"/>
    <n v="377"/>
    <n v="657"/>
    <n v="531"/>
    <n v="396"/>
    <n v="406"/>
    <n v="415"/>
    <n v="280"/>
    <n v="696"/>
    <n v="677"/>
    <n v="802"/>
    <n v="793"/>
    <n v="860"/>
    <n v="773"/>
    <n v="619"/>
    <n v="502"/>
    <n v="261"/>
    <n v="145"/>
  </r>
  <r>
    <s v="Perry County"/>
    <s v=" Missouri"/>
    <n v="2012"/>
    <x v="169"/>
    <n v="18986"/>
    <n v="9573"/>
    <n v="9413"/>
    <n v="1234"/>
    <n v="1177"/>
    <n v="1499"/>
    <n v="1215"/>
    <n v="1139"/>
    <n v="1120"/>
    <n v="1158"/>
    <n v="1044"/>
    <n v="1329"/>
    <n v="1348"/>
    <n v="1385"/>
    <n v="1366"/>
    <n v="949"/>
    <n v="854"/>
    <n v="664"/>
    <n v="626"/>
    <n v="398"/>
    <n v="474"/>
  </r>
  <r>
    <s v="Pettis County"/>
    <s v=" Missouri"/>
    <n v="2012"/>
    <x v="169"/>
    <n v="42044"/>
    <n v="20602"/>
    <n v="21442"/>
    <n v="3153"/>
    <n v="3069"/>
    <n v="2858"/>
    <n v="2816"/>
    <n v="2732"/>
    <n v="2816"/>
    <n v="2564"/>
    <n v="2270"/>
    <n v="2690"/>
    <n v="3027"/>
    <n v="3027"/>
    <n v="2648"/>
    <n v="2144"/>
    <n v="1765"/>
    <n v="1345"/>
    <n v="1555"/>
    <n v="798"/>
    <n v="756"/>
  </r>
  <r>
    <s v="Pike County"/>
    <s v=" Missouri"/>
    <n v="2012"/>
    <x v="169"/>
    <n v="18574"/>
    <n v="10245"/>
    <n v="8329"/>
    <n v="1114"/>
    <n v="1021"/>
    <n v="1225"/>
    <n v="1263"/>
    <n v="1170"/>
    <n v="1300"/>
    <n v="1188"/>
    <n v="1058"/>
    <n v="1244"/>
    <n v="1448"/>
    <n v="1411"/>
    <n v="1095"/>
    <n v="1170"/>
    <n v="1002"/>
    <n v="612"/>
    <n v="464"/>
    <n v="408"/>
    <n v="371"/>
  </r>
  <r>
    <s v="Platte County"/>
    <s v=" Missouri"/>
    <n v="2012"/>
    <x v="169"/>
    <n v="89567"/>
    <n v="44061"/>
    <n v="45506"/>
    <n v="5642"/>
    <n v="6269"/>
    <n v="6090"/>
    <n v="6090"/>
    <n v="5194"/>
    <n v="5821"/>
    <n v="5732"/>
    <n v="6090"/>
    <n v="6717"/>
    <n v="7434"/>
    <n v="7165"/>
    <n v="6448"/>
    <n v="4926"/>
    <n v="3313"/>
    <n v="2507"/>
    <n v="1433"/>
    <n v="1343"/>
    <n v="1522"/>
  </r>
  <r>
    <s v="Polk County"/>
    <s v=" Missouri"/>
    <n v="2012"/>
    <x v="169"/>
    <n v="31035"/>
    <n v="15333"/>
    <n v="15702"/>
    <n v="1955"/>
    <n v="2327"/>
    <n v="1893"/>
    <n v="2575"/>
    <n v="2389"/>
    <n v="1675"/>
    <n v="1644"/>
    <n v="1737"/>
    <n v="1831"/>
    <n v="2203"/>
    <n v="2079"/>
    <n v="1644"/>
    <n v="1924"/>
    <n v="1520"/>
    <n v="1179"/>
    <n v="868"/>
    <n v="775"/>
    <n v="775"/>
  </r>
  <r>
    <s v="Pulaski County"/>
    <s v=" Missouri"/>
    <n v="2012"/>
    <x v="169"/>
    <n v="51620"/>
    <n v="28806"/>
    <n v="22814"/>
    <n v="3871"/>
    <n v="3355"/>
    <n v="3097"/>
    <n v="6607"/>
    <n v="7330"/>
    <n v="4800"/>
    <n v="3819"/>
    <n v="3200"/>
    <n v="2890"/>
    <n v="2581"/>
    <n v="2581"/>
    <n v="2168"/>
    <n v="1600"/>
    <n v="1187"/>
    <n v="1032"/>
    <n v="619"/>
    <n v="412"/>
    <n v="464"/>
  </r>
  <r>
    <s v="Putnam County"/>
    <s v=" Missouri"/>
    <n v="2012"/>
    <x v="169"/>
    <n v="4976"/>
    <n v="2487"/>
    <n v="2489"/>
    <n v="278"/>
    <n v="283"/>
    <n v="363"/>
    <n v="223"/>
    <n v="298"/>
    <n v="238"/>
    <n v="204"/>
    <n v="313"/>
    <n v="273"/>
    <n v="338"/>
    <n v="388"/>
    <n v="398"/>
    <n v="293"/>
    <n v="328"/>
    <n v="268"/>
    <n v="204"/>
    <n v="139"/>
    <n v="139"/>
  </r>
  <r>
    <s v="Ralls County"/>
    <s v=" Missouri"/>
    <n v="2012"/>
    <x v="169"/>
    <n v="10198"/>
    <n v="5090"/>
    <n v="5108"/>
    <n v="581"/>
    <n v="469"/>
    <n v="836"/>
    <n v="662"/>
    <n v="428"/>
    <n v="489"/>
    <n v="540"/>
    <n v="560"/>
    <n v="683"/>
    <n v="785"/>
    <n v="877"/>
    <n v="856"/>
    <n v="693"/>
    <n v="642"/>
    <n v="428"/>
    <n v="254"/>
    <n v="193"/>
    <n v="214"/>
  </r>
  <r>
    <s v="Prentiss County"/>
    <s v=" Mississippi"/>
    <n v="2012"/>
    <x v="178"/>
    <n v="25388"/>
    <n v="13394"/>
    <n v="11994"/>
    <n v="1599"/>
    <n v="1624"/>
    <n v="1624"/>
    <n v="1650"/>
    <n v="1700"/>
    <n v="1675"/>
    <n v="1777"/>
    <n v="1675"/>
    <n v="1751"/>
    <n v="1904"/>
    <n v="1802"/>
    <n v="1599"/>
    <n v="1370"/>
    <n v="1040"/>
    <n v="863"/>
    <n v="609"/>
    <n v="507"/>
    <n v="583"/>
  </r>
  <r>
    <s v="Ray County"/>
    <s v=" Missouri"/>
    <n v="2012"/>
    <x v="169"/>
    <n v="23422"/>
    <n v="11668"/>
    <n v="11754"/>
    <n v="1522"/>
    <n v="1358"/>
    <n v="1920"/>
    <n v="1616"/>
    <n v="1171"/>
    <n v="1194"/>
    <n v="1335"/>
    <n v="1616"/>
    <n v="1381"/>
    <n v="1897"/>
    <n v="1873"/>
    <n v="1545"/>
    <n v="1475"/>
    <n v="1311"/>
    <n v="749"/>
    <n v="655"/>
    <n v="445"/>
    <n v="351"/>
  </r>
  <r>
    <s v="Reynolds County"/>
    <s v=" Missouri"/>
    <n v="2012"/>
    <x v="169"/>
    <n v="6682"/>
    <n v="3407"/>
    <n v="3275"/>
    <n v="380"/>
    <n v="414"/>
    <n v="461"/>
    <n v="334"/>
    <n v="374"/>
    <n v="314"/>
    <n v="314"/>
    <n v="340"/>
    <n v="427"/>
    <n v="481"/>
    <n v="521"/>
    <n v="461"/>
    <n v="474"/>
    <n v="354"/>
    <n v="461"/>
    <n v="233"/>
    <n v="187"/>
    <n v="133"/>
  </r>
  <r>
    <s v="Ripley County"/>
    <s v=" Missouri"/>
    <n v="2012"/>
    <x v="169"/>
    <n v="14070"/>
    <n v="6891"/>
    <n v="7179"/>
    <n v="844"/>
    <n v="773"/>
    <n v="1069"/>
    <n v="900"/>
    <n v="801"/>
    <n v="717"/>
    <n v="801"/>
    <n v="886"/>
    <n v="759"/>
    <n v="984"/>
    <n v="1055"/>
    <n v="872"/>
    <n v="998"/>
    <n v="844"/>
    <n v="647"/>
    <n v="464"/>
    <n v="393"/>
    <n v="267"/>
  </r>
  <r>
    <s v="St. Charles County"/>
    <s v=" Missouri"/>
    <n v="2012"/>
    <x v="169"/>
    <n v="360695"/>
    <n v="177047"/>
    <n v="183648"/>
    <n v="24166"/>
    <n v="25609"/>
    <n v="26691"/>
    <n v="25248"/>
    <n v="21641"/>
    <n v="23445"/>
    <n v="24166"/>
    <n v="24166"/>
    <n v="26691"/>
    <n v="28855"/>
    <n v="27773"/>
    <n v="22363"/>
    <n v="18756"/>
    <n v="13345"/>
    <n v="10099"/>
    <n v="7574"/>
    <n v="5049"/>
    <n v="5049"/>
  </r>
  <r>
    <s v="St. Clair County"/>
    <s v=" Missouri"/>
    <n v="2012"/>
    <x v="169"/>
    <n v="9693"/>
    <n v="4852"/>
    <n v="4841"/>
    <n v="465"/>
    <n v="436"/>
    <n v="649"/>
    <n v="562"/>
    <n v="397"/>
    <n v="416"/>
    <n v="436"/>
    <n v="426"/>
    <n v="630"/>
    <n v="688"/>
    <n v="804"/>
    <n v="872"/>
    <n v="639"/>
    <n v="639"/>
    <n v="639"/>
    <n v="387"/>
    <n v="348"/>
    <n v="261"/>
  </r>
  <r>
    <s v="Ste. Genevieve County"/>
    <s v=" Missouri"/>
    <n v="2012"/>
    <x v="169"/>
    <n v="18066"/>
    <n v="9101"/>
    <n v="8965"/>
    <n v="957"/>
    <n v="1120"/>
    <n v="1300"/>
    <n v="1174"/>
    <n v="1047"/>
    <n v="903"/>
    <n v="975"/>
    <n v="1011"/>
    <n v="1192"/>
    <n v="1463"/>
    <n v="1517"/>
    <n v="1463"/>
    <n v="1029"/>
    <n v="867"/>
    <n v="686"/>
    <n v="578"/>
    <n v="433"/>
    <n v="361"/>
  </r>
  <r>
    <s v="St. Francois County"/>
    <s v=" Missouri"/>
    <n v="2012"/>
    <x v="169"/>
    <n v="65246"/>
    <n v="35056"/>
    <n v="30190"/>
    <n v="3784"/>
    <n v="3784"/>
    <n v="3980"/>
    <n v="3914"/>
    <n v="4501"/>
    <n v="4893"/>
    <n v="4697"/>
    <n v="4175"/>
    <n v="4632"/>
    <n v="5023"/>
    <n v="4893"/>
    <n v="3980"/>
    <n v="3588"/>
    <n v="2805"/>
    <n v="2348"/>
    <n v="1826"/>
    <n v="1370"/>
    <n v="1043"/>
  </r>
  <r>
    <s v="St. Louis County"/>
    <s v=" Missouri"/>
    <n v="2012"/>
    <x v="169"/>
    <n v="999147"/>
    <n v="472886"/>
    <n v="526261"/>
    <n v="57950"/>
    <n v="61947"/>
    <n v="68941"/>
    <n v="70939"/>
    <n v="59948"/>
    <n v="63945"/>
    <n v="58949"/>
    <n v="58949"/>
    <n v="63945"/>
    <n v="74936"/>
    <n v="78932"/>
    <n v="70939"/>
    <n v="57950"/>
    <n v="42963"/>
    <n v="31972"/>
    <n v="25977"/>
    <n v="23979"/>
    <n v="23979"/>
  </r>
  <r>
    <s v="Saline County"/>
    <s v=" Missouri"/>
    <n v="2012"/>
    <x v="169"/>
    <n v="23232"/>
    <n v="11704"/>
    <n v="11528"/>
    <n v="1463"/>
    <n v="1393"/>
    <n v="1463"/>
    <n v="1928"/>
    <n v="1812"/>
    <n v="1300"/>
    <n v="1393"/>
    <n v="1370"/>
    <n v="1184"/>
    <n v="1556"/>
    <n v="1788"/>
    <n v="1556"/>
    <n v="1277"/>
    <n v="1115"/>
    <n v="766"/>
    <n v="720"/>
    <n v="464"/>
    <n v="673"/>
  </r>
  <r>
    <s v="Schuyler County"/>
    <s v=" Missouri"/>
    <n v="2012"/>
    <x v="169"/>
    <n v="4397"/>
    <n v="2127"/>
    <n v="2270"/>
    <n v="285"/>
    <n v="298"/>
    <n v="325"/>
    <n v="347"/>
    <n v="219"/>
    <n v="193"/>
    <n v="211"/>
    <n v="233"/>
    <n v="259"/>
    <n v="294"/>
    <n v="320"/>
    <n v="246"/>
    <n v="290"/>
    <n v="263"/>
    <n v="202"/>
    <n v="171"/>
    <n v="96"/>
    <n v="131"/>
  </r>
  <r>
    <s v="Scotland County"/>
    <s v=" Missouri"/>
    <n v="2012"/>
    <x v="169"/>
    <n v="4843"/>
    <n v="2390"/>
    <n v="2453"/>
    <n v="392"/>
    <n v="387"/>
    <n v="353"/>
    <n v="290"/>
    <n v="305"/>
    <n v="246"/>
    <n v="276"/>
    <n v="208"/>
    <n v="290"/>
    <n v="339"/>
    <n v="300"/>
    <n v="305"/>
    <n v="271"/>
    <n v="237"/>
    <n v="213"/>
    <n v="150"/>
    <n v="92"/>
    <n v="179"/>
  </r>
  <r>
    <s v="Scott County"/>
    <s v=" Missouri"/>
    <n v="2012"/>
    <x v="169"/>
    <n v="39192"/>
    <n v="18910"/>
    <n v="20282"/>
    <n v="2704"/>
    <n v="2586"/>
    <n v="2782"/>
    <n v="2665"/>
    <n v="2312"/>
    <n v="2312"/>
    <n v="2508"/>
    <n v="2429"/>
    <n v="2508"/>
    <n v="2782"/>
    <n v="2782"/>
    <n v="2704"/>
    <n v="2233"/>
    <n v="1802"/>
    <n v="1489"/>
    <n v="1214"/>
    <n v="783"/>
    <n v="627"/>
  </r>
  <r>
    <s v="Shannon County"/>
    <s v=" Missouri"/>
    <n v="2012"/>
    <x v="169"/>
    <n v="8407"/>
    <n v="4164"/>
    <n v="4243"/>
    <n v="504"/>
    <n v="622"/>
    <n v="420"/>
    <n v="546"/>
    <n v="521"/>
    <n v="386"/>
    <n v="411"/>
    <n v="437"/>
    <n v="445"/>
    <n v="638"/>
    <n v="680"/>
    <n v="697"/>
    <n v="605"/>
    <n v="588"/>
    <n v="361"/>
    <n v="269"/>
    <n v="117"/>
    <n v="142"/>
  </r>
  <r>
    <s v="Stone County"/>
    <s v=" Missouri"/>
    <n v="2012"/>
    <x v="169"/>
    <n v="31968"/>
    <n v="15684"/>
    <n v="16284"/>
    <n v="1406"/>
    <n v="1662"/>
    <n v="1726"/>
    <n v="1854"/>
    <n v="1214"/>
    <n v="1310"/>
    <n v="1310"/>
    <n v="1566"/>
    <n v="1758"/>
    <n v="2269"/>
    <n v="2525"/>
    <n v="2589"/>
    <n v="3068"/>
    <n v="2685"/>
    <n v="2205"/>
    <n v="1406"/>
    <n v="735"/>
    <n v="639"/>
  </r>
  <r>
    <s v="Taney County"/>
    <s v=" Missouri"/>
    <n v="2012"/>
    <x v="169"/>
    <n v="51596"/>
    <n v="25177"/>
    <n v="26419"/>
    <n v="3044"/>
    <n v="2786"/>
    <n v="3508"/>
    <n v="3611"/>
    <n v="3456"/>
    <n v="3147"/>
    <n v="2734"/>
    <n v="2837"/>
    <n v="3147"/>
    <n v="3663"/>
    <n v="3611"/>
    <n v="3147"/>
    <n v="3560"/>
    <n v="2786"/>
    <n v="2734"/>
    <n v="1599"/>
    <n v="1083"/>
    <n v="1083"/>
  </r>
  <r>
    <s v="Posey County"/>
    <s v=" Indiana"/>
    <n v="2012"/>
    <x v="174"/>
    <n v="25840"/>
    <n v="13211"/>
    <n v="12629"/>
    <n v="1653"/>
    <n v="1679"/>
    <n v="1447"/>
    <n v="1679"/>
    <n v="1576"/>
    <n v="1472"/>
    <n v="1421"/>
    <n v="1317"/>
    <n v="1576"/>
    <n v="1886"/>
    <n v="1989"/>
    <n v="1808"/>
    <n v="1679"/>
    <n v="1524"/>
    <n v="1033"/>
    <n v="1007"/>
    <n v="671"/>
    <n v="413"/>
  </r>
  <r>
    <s v="Vernon County"/>
    <s v=" Missouri"/>
    <n v="2012"/>
    <x v="169"/>
    <n v="20958"/>
    <n v="10124"/>
    <n v="10834"/>
    <n v="1446"/>
    <n v="1341"/>
    <n v="1592"/>
    <n v="1613"/>
    <n v="1110"/>
    <n v="1110"/>
    <n v="1173"/>
    <n v="1005"/>
    <n v="1362"/>
    <n v="1488"/>
    <n v="1550"/>
    <n v="1299"/>
    <n v="1467"/>
    <n v="943"/>
    <n v="838"/>
    <n v="544"/>
    <n v="544"/>
    <n v="523"/>
  </r>
  <r>
    <s v="Warren County"/>
    <s v=" Missouri"/>
    <n v="2012"/>
    <x v="169"/>
    <n v="32440"/>
    <n v="16264"/>
    <n v="16176"/>
    <n v="2238"/>
    <n v="2335"/>
    <n v="2076"/>
    <n v="2108"/>
    <n v="1719"/>
    <n v="2108"/>
    <n v="1913"/>
    <n v="1881"/>
    <n v="2043"/>
    <n v="2562"/>
    <n v="2562"/>
    <n v="2173"/>
    <n v="1881"/>
    <n v="1589"/>
    <n v="1394"/>
    <n v="940"/>
    <n v="486"/>
    <n v="486"/>
  </r>
  <r>
    <s v="Washington County"/>
    <s v=" Missouri"/>
    <n v="2012"/>
    <x v="169"/>
    <n v="25120"/>
    <n v="12775"/>
    <n v="12345"/>
    <n v="1607"/>
    <n v="1557"/>
    <n v="1833"/>
    <n v="1607"/>
    <n v="1431"/>
    <n v="1557"/>
    <n v="1532"/>
    <n v="1356"/>
    <n v="2059"/>
    <n v="1984"/>
    <n v="2009"/>
    <n v="1607"/>
    <n v="1532"/>
    <n v="1180"/>
    <n v="929"/>
    <n v="703"/>
    <n v="376"/>
    <n v="226"/>
  </r>
  <r>
    <s v="Wayne County"/>
    <s v=" Missouri"/>
    <n v="2012"/>
    <x v="169"/>
    <n v="13444"/>
    <n v="6715"/>
    <n v="6729"/>
    <n v="685"/>
    <n v="739"/>
    <n v="833"/>
    <n v="873"/>
    <n v="658"/>
    <n v="591"/>
    <n v="604"/>
    <n v="779"/>
    <n v="766"/>
    <n v="1021"/>
    <n v="1021"/>
    <n v="927"/>
    <n v="1088"/>
    <n v="833"/>
    <n v="887"/>
    <n v="497"/>
    <n v="349"/>
    <n v="295"/>
  </r>
  <r>
    <s v="Webster County"/>
    <s v=" Missouri"/>
    <n v="2012"/>
    <x v="169"/>
    <n v="36183"/>
    <n v="18377"/>
    <n v="17806"/>
    <n v="2605"/>
    <n v="2930"/>
    <n v="2713"/>
    <n v="2605"/>
    <n v="1953"/>
    <n v="2062"/>
    <n v="2170"/>
    <n v="2279"/>
    <n v="2460"/>
    <n v="2713"/>
    <n v="2605"/>
    <n v="2170"/>
    <n v="2062"/>
    <n v="1772"/>
    <n v="1085"/>
    <n v="904"/>
    <n v="615"/>
    <n v="434"/>
  </r>
  <r>
    <s v="Worth County"/>
    <s v=" Missouri"/>
    <n v="2012"/>
    <x v="169"/>
    <n v="2146"/>
    <n v="1039"/>
    <n v="1107"/>
    <n v="105"/>
    <n v="98"/>
    <n v="160"/>
    <n v="103"/>
    <n v="133"/>
    <n v="87"/>
    <n v="94"/>
    <n v="128"/>
    <n v="87"/>
    <n v="169"/>
    <n v="173"/>
    <n v="169"/>
    <n v="128"/>
    <n v="90"/>
    <n v="165"/>
    <n v="96"/>
    <n v="98"/>
    <n v="51"/>
  </r>
  <r>
    <s v="Wright County"/>
    <s v=" Missouri"/>
    <n v="2012"/>
    <x v="169"/>
    <n v="18732"/>
    <n v="9160"/>
    <n v="9572"/>
    <n v="1311"/>
    <n v="1329"/>
    <n v="1348"/>
    <n v="1311"/>
    <n v="992"/>
    <n v="974"/>
    <n v="936"/>
    <n v="1067"/>
    <n v="1067"/>
    <n v="1423"/>
    <n v="1367"/>
    <n v="1198"/>
    <n v="1180"/>
    <n v="1067"/>
    <n v="730"/>
    <n v="636"/>
    <n v="449"/>
    <n v="337"/>
  </r>
  <r>
    <s v="St. Louis city"/>
    <s v=" Missouri"/>
    <n v="2012"/>
    <x v="169"/>
    <n v="318527"/>
    <n v="153691"/>
    <n v="164836"/>
    <n v="21341"/>
    <n v="17200"/>
    <n v="17837"/>
    <n v="21978"/>
    <n v="27711"/>
    <n v="31852"/>
    <n v="25800"/>
    <n v="20067"/>
    <n v="20067"/>
    <n v="21341"/>
    <n v="22615"/>
    <n v="19111"/>
    <n v="15926"/>
    <n v="9874"/>
    <n v="7963"/>
    <n v="6689"/>
    <n v="5733"/>
    <n v="5096"/>
  </r>
  <r>
    <s v="Beaverhead County"/>
    <s v=" Montana"/>
    <n v="2012"/>
    <x v="184"/>
    <n v="9228"/>
    <n v="4627"/>
    <n v="4601"/>
    <n v="461"/>
    <n v="406"/>
    <n v="581"/>
    <n v="839"/>
    <n v="682"/>
    <n v="452"/>
    <n v="433"/>
    <n v="461"/>
    <n v="442"/>
    <n v="599"/>
    <n v="747"/>
    <n v="812"/>
    <n v="738"/>
    <n v="516"/>
    <n v="396"/>
    <n v="295"/>
    <n v="175"/>
    <n v="175"/>
  </r>
  <r>
    <s v="Blaine County"/>
    <s v=" Montana"/>
    <n v="2012"/>
    <x v="184"/>
    <n v="6514"/>
    <n v="3275"/>
    <n v="3239"/>
    <n v="566"/>
    <n v="521"/>
    <n v="540"/>
    <n v="495"/>
    <n v="410"/>
    <n v="371"/>
    <n v="351"/>
    <n v="293"/>
    <n v="351"/>
    <n v="469"/>
    <n v="475"/>
    <n v="397"/>
    <n v="371"/>
    <n v="306"/>
    <n v="156"/>
    <n v="136"/>
    <n v="162"/>
    <n v="136"/>
  </r>
  <r>
    <s v="Broadwater County"/>
    <s v=" Montana"/>
    <n v="2012"/>
    <x v="184"/>
    <n v="5575"/>
    <n v="2828"/>
    <n v="2747"/>
    <n v="284"/>
    <n v="317"/>
    <n v="434"/>
    <n v="306"/>
    <n v="178"/>
    <n v="295"/>
    <n v="189"/>
    <n v="323"/>
    <n v="395"/>
    <n v="468"/>
    <n v="473"/>
    <n v="423"/>
    <n v="479"/>
    <n v="362"/>
    <n v="262"/>
    <n v="172"/>
    <n v="111"/>
    <n v="100"/>
  </r>
  <r>
    <s v="Carbon County"/>
    <s v=" Montana"/>
    <n v="2012"/>
    <x v="184"/>
    <n v="10057"/>
    <n v="5130"/>
    <n v="4927"/>
    <n v="422"/>
    <n v="533"/>
    <n v="623"/>
    <n v="603"/>
    <n v="321"/>
    <n v="452"/>
    <n v="522"/>
    <n v="563"/>
    <n v="512"/>
    <n v="794"/>
    <n v="985"/>
    <n v="935"/>
    <n v="854"/>
    <n v="683"/>
    <n v="412"/>
    <n v="291"/>
    <n v="271"/>
    <n v="281"/>
  </r>
  <r>
    <s v="Cascade County"/>
    <s v=" Montana"/>
    <n v="2012"/>
    <x v="184"/>
    <n v="81248"/>
    <n v="40320"/>
    <n v="40928"/>
    <n v="5524"/>
    <n v="4712"/>
    <n v="5281"/>
    <n v="5281"/>
    <n v="6093"/>
    <n v="5606"/>
    <n v="4956"/>
    <n v="4224"/>
    <n v="4793"/>
    <n v="5524"/>
    <n v="6093"/>
    <n v="5524"/>
    <n v="4793"/>
    <n v="3656"/>
    <n v="3006"/>
    <n v="2599"/>
    <n v="1868"/>
    <n v="1624"/>
  </r>
  <r>
    <s v="Atchison County"/>
    <s v=" Missouri"/>
    <n v="2012"/>
    <x v="169"/>
    <n v="5811"/>
    <n v="2876"/>
    <n v="2935"/>
    <n v="389"/>
    <n v="464"/>
    <n v="383"/>
    <n v="406"/>
    <n v="313"/>
    <n v="302"/>
    <n v="273"/>
    <n v="307"/>
    <n v="307"/>
    <n v="342"/>
    <n v="464"/>
    <n v="517"/>
    <n v="331"/>
    <n v="238"/>
    <n v="261"/>
    <n v="168"/>
    <n v="191"/>
    <n v="145"/>
  </r>
  <r>
    <s v="Wilcox County"/>
    <s v=" Alabama"/>
    <n v="2012"/>
    <x v="156"/>
    <n v="11706"/>
    <n v="5793"/>
    <n v="5913"/>
    <n v="725"/>
    <n v="831"/>
    <n v="561"/>
    <n v="784"/>
    <n v="714"/>
    <n v="714"/>
    <n v="597"/>
    <n v="632"/>
    <n v="655"/>
    <n v="831"/>
    <n v="959"/>
    <n v="725"/>
    <n v="936"/>
    <n v="526"/>
    <n v="444"/>
    <n v="374"/>
    <n v="444"/>
    <n v="234"/>
  </r>
  <r>
    <s v="Hickory County"/>
    <s v=" Missouri"/>
    <n v="2012"/>
    <x v="169"/>
    <n v="9022"/>
    <n v="4685"/>
    <n v="4337"/>
    <n v="496"/>
    <n v="396"/>
    <n v="550"/>
    <n v="595"/>
    <n v="622"/>
    <n v="541"/>
    <n v="532"/>
    <n v="523"/>
    <n v="469"/>
    <n v="622"/>
    <n v="730"/>
    <n v="640"/>
    <n v="676"/>
    <n v="523"/>
    <n v="252"/>
    <n v="360"/>
    <n v="279"/>
    <n v="189"/>
  </r>
  <r>
    <s v="Deer Lodge County"/>
    <s v=" Montana"/>
    <n v="2012"/>
    <x v="184"/>
    <n v="9277"/>
    <n v="4858"/>
    <n v="4419"/>
    <n v="426"/>
    <n v="519"/>
    <n v="473"/>
    <n v="751"/>
    <n v="463"/>
    <n v="361"/>
    <n v="491"/>
    <n v="482"/>
    <n v="612"/>
    <n v="640"/>
    <n v="779"/>
    <n v="890"/>
    <n v="630"/>
    <n v="528"/>
    <n v="408"/>
    <n v="278"/>
    <n v="278"/>
    <n v="259"/>
  </r>
  <r>
    <s v="Fallon County"/>
    <s v=" Montana"/>
    <n v="2012"/>
    <x v="184"/>
    <n v="3051"/>
    <n v="1506"/>
    <n v="1545"/>
    <n v="259"/>
    <n v="192"/>
    <n v="219"/>
    <n v="140"/>
    <n v="167"/>
    <n v="198"/>
    <n v="176"/>
    <n v="146"/>
    <n v="161"/>
    <n v="210"/>
    <n v="268"/>
    <n v="207"/>
    <n v="186"/>
    <n v="173"/>
    <n v="106"/>
    <n v="73"/>
    <n v="73"/>
    <n v="85"/>
  </r>
  <r>
    <s v="Live Oak County"/>
    <s v=" Texas"/>
    <n v="2012"/>
    <x v="158"/>
    <n v="11507"/>
    <n v="5808"/>
    <n v="5699"/>
    <n v="598"/>
    <n v="586"/>
    <n v="621"/>
    <n v="701"/>
    <n v="437"/>
    <n v="575"/>
    <n v="552"/>
    <n v="586"/>
    <n v="575"/>
    <n v="759"/>
    <n v="978"/>
    <n v="1116"/>
    <n v="874"/>
    <n v="632"/>
    <n v="632"/>
    <n v="437"/>
    <n v="425"/>
    <n v="379"/>
  </r>
  <r>
    <s v="Flathead County"/>
    <s v=" Montana"/>
    <n v="2012"/>
    <x v="184"/>
    <n v="90967"/>
    <n v="45489"/>
    <n v="45478"/>
    <n v="5639"/>
    <n v="6185"/>
    <n v="5730"/>
    <n v="6094"/>
    <n v="4730"/>
    <n v="5094"/>
    <n v="5458"/>
    <n v="5367"/>
    <n v="5367"/>
    <n v="6913"/>
    <n v="7550"/>
    <n v="7550"/>
    <n v="6185"/>
    <n v="4457"/>
    <n v="3001"/>
    <n v="2365"/>
    <n v="1728"/>
    <n v="1637"/>
  </r>
  <r>
    <s v="Gallatin County"/>
    <s v=" Montana"/>
    <n v="2012"/>
    <x v="184"/>
    <n v="90339"/>
    <n v="46716"/>
    <n v="43623"/>
    <n v="5691"/>
    <n v="5601"/>
    <n v="4607"/>
    <n v="6685"/>
    <n v="11021"/>
    <n v="8040"/>
    <n v="7317"/>
    <n v="5962"/>
    <n v="5239"/>
    <n v="5691"/>
    <n v="5962"/>
    <n v="5781"/>
    <n v="4065"/>
    <n v="2710"/>
    <n v="2077"/>
    <n v="1355"/>
    <n v="1084"/>
    <n v="1355"/>
  </r>
  <r>
    <s v="Garfield County"/>
    <s v=" Montana"/>
    <n v="2012"/>
    <x v="184"/>
    <n v="1100"/>
    <n v="547"/>
    <n v="553"/>
    <n v="61"/>
    <n v="68"/>
    <n v="77"/>
    <n v="48"/>
    <n v="41"/>
    <n v="31"/>
    <n v="60"/>
    <n v="60"/>
    <n v="49"/>
    <n v="82"/>
    <n v="68"/>
    <n v="71"/>
    <n v="91"/>
    <n v="118"/>
    <n v="57"/>
    <n v="34"/>
    <n v="33"/>
    <n v="42"/>
  </r>
  <r>
    <s v="Northampton County"/>
    <s v=" Virginia"/>
    <n v="2012"/>
    <x v="182"/>
    <n v="13422"/>
    <n v="6530"/>
    <n v="6892"/>
    <n v="1234"/>
    <n v="1369"/>
    <n v="979"/>
    <n v="1087"/>
    <n v="952"/>
    <n v="832"/>
    <n v="684"/>
    <n v="899"/>
    <n v="603"/>
    <n v="979"/>
    <n v="1006"/>
    <n v="859"/>
    <n v="536"/>
    <n v="362"/>
    <n v="469"/>
    <n v="375"/>
    <n v="147"/>
    <n v="67"/>
  </r>
  <r>
    <s v="Golden Valley County"/>
    <s v=" Montana"/>
    <n v="2012"/>
    <x v="184"/>
    <n v="769"/>
    <n v="378"/>
    <n v="391"/>
    <n v="45"/>
    <n v="53"/>
    <n v="43"/>
    <n v="60"/>
    <n v="37"/>
    <n v="13"/>
    <n v="19"/>
    <n v="33"/>
    <n v="30"/>
    <n v="43"/>
    <n v="55"/>
    <n v="105"/>
    <n v="49"/>
    <n v="45"/>
    <n v="45"/>
    <n v="37"/>
    <n v="25"/>
    <n v="23"/>
  </r>
  <r>
    <s v="Granite County"/>
    <s v=" Montana"/>
    <n v="2012"/>
    <x v="184"/>
    <n v="3083"/>
    <n v="1572"/>
    <n v="1511"/>
    <n v="117"/>
    <n v="114"/>
    <n v="191"/>
    <n v="169"/>
    <n v="64"/>
    <n v="126"/>
    <n v="132"/>
    <n v="135"/>
    <n v="129"/>
    <n v="231"/>
    <n v="277"/>
    <n v="326"/>
    <n v="283"/>
    <n v="302"/>
    <n v="181"/>
    <n v="138"/>
    <n v="67"/>
    <n v="89"/>
  </r>
  <r>
    <s v="Hill County"/>
    <s v=" Montana"/>
    <n v="2012"/>
    <x v="184"/>
    <n v="16157"/>
    <n v="8217"/>
    <n v="7940"/>
    <n v="1227"/>
    <n v="1308"/>
    <n v="1066"/>
    <n v="1244"/>
    <n v="1211"/>
    <n v="1066"/>
    <n v="904"/>
    <n v="807"/>
    <n v="969"/>
    <n v="1034"/>
    <n v="1260"/>
    <n v="1195"/>
    <n v="791"/>
    <n v="662"/>
    <n v="403"/>
    <n v="420"/>
    <n v="306"/>
    <n v="242"/>
  </r>
  <r>
    <s v="Jefferson County"/>
    <s v=" Montana"/>
    <n v="2012"/>
    <x v="184"/>
    <n v="11360"/>
    <n v="5847"/>
    <n v="5513"/>
    <n v="533"/>
    <n v="647"/>
    <n v="863"/>
    <n v="795"/>
    <n v="374"/>
    <n v="374"/>
    <n v="465"/>
    <n v="545"/>
    <n v="795"/>
    <n v="988"/>
    <n v="1170"/>
    <n v="1363"/>
    <n v="795"/>
    <n v="692"/>
    <n v="408"/>
    <n v="238"/>
    <n v="170"/>
    <n v="136"/>
  </r>
  <r>
    <s v="Judith Basin County"/>
    <s v=" Montana"/>
    <n v="2012"/>
    <x v="184"/>
    <n v="2052"/>
    <n v="970"/>
    <n v="1082"/>
    <n v="34"/>
    <n v="119"/>
    <n v="151"/>
    <n v="106"/>
    <n v="32"/>
    <n v="63"/>
    <n v="59"/>
    <n v="119"/>
    <n v="86"/>
    <n v="194"/>
    <n v="188"/>
    <n v="235"/>
    <n v="168"/>
    <n v="116"/>
    <n v="174"/>
    <n v="67"/>
    <n v="71"/>
    <n v="61"/>
  </r>
  <r>
    <s v="Lake County"/>
    <s v=" Montana"/>
    <n v="2012"/>
    <x v="184"/>
    <n v="28794"/>
    <n v="14106"/>
    <n v="14688"/>
    <n v="2044"/>
    <n v="1871"/>
    <n v="2044"/>
    <n v="1957"/>
    <n v="1698"/>
    <n v="1439"/>
    <n v="1439"/>
    <n v="1526"/>
    <n v="1497"/>
    <n v="1871"/>
    <n v="2188"/>
    <n v="2159"/>
    <n v="2130"/>
    <n v="1583"/>
    <n v="1295"/>
    <n v="978"/>
    <n v="547"/>
    <n v="518"/>
  </r>
  <r>
    <s v="Lewis and Clark County"/>
    <s v=" Montana"/>
    <n v="2012"/>
    <x v="184"/>
    <n v="63432"/>
    <n v="31438"/>
    <n v="31994"/>
    <n v="3869"/>
    <n v="4249"/>
    <n v="3805"/>
    <n v="4123"/>
    <n v="3805"/>
    <n v="3805"/>
    <n v="3615"/>
    <n v="3869"/>
    <n v="3679"/>
    <n v="4757"/>
    <n v="5328"/>
    <n v="4884"/>
    <n v="4820"/>
    <n v="2917"/>
    <n v="2029"/>
    <n v="1585"/>
    <n v="1268"/>
    <n v="1014"/>
  </r>
  <r>
    <s v="Liberty County"/>
    <s v=" Montana"/>
    <n v="2012"/>
    <x v="184"/>
    <n v="2326"/>
    <n v="1071"/>
    <n v="1255"/>
    <n v="109"/>
    <n v="86"/>
    <n v="197"/>
    <n v="165"/>
    <n v="104"/>
    <n v="93"/>
    <n v="86"/>
    <n v="48"/>
    <n v="207"/>
    <n v="202"/>
    <n v="188"/>
    <n v="167"/>
    <n v="134"/>
    <n v="123"/>
    <n v="158"/>
    <n v="69"/>
    <n v="93"/>
    <n v="90"/>
  </r>
  <r>
    <s v="Lincoln County"/>
    <s v=" Montana"/>
    <n v="2012"/>
    <x v="184"/>
    <n v="19594"/>
    <n v="9941"/>
    <n v="9653"/>
    <n v="881"/>
    <n v="1058"/>
    <n v="1038"/>
    <n v="1195"/>
    <n v="705"/>
    <n v="822"/>
    <n v="862"/>
    <n v="1018"/>
    <n v="999"/>
    <n v="1430"/>
    <n v="1763"/>
    <n v="2076"/>
    <n v="1685"/>
    <n v="1587"/>
    <n v="979"/>
    <n v="803"/>
    <n v="431"/>
    <n v="274"/>
  </r>
  <r>
    <s v="Madison County"/>
    <s v=" Montana"/>
    <n v="2012"/>
    <x v="184"/>
    <n v="7688"/>
    <n v="3975"/>
    <n v="3713"/>
    <n v="345"/>
    <n v="369"/>
    <n v="361"/>
    <n v="376"/>
    <n v="322"/>
    <n v="322"/>
    <n v="345"/>
    <n v="384"/>
    <n v="422"/>
    <n v="584"/>
    <n v="684"/>
    <n v="899"/>
    <n v="653"/>
    <n v="538"/>
    <n v="430"/>
    <n v="353"/>
    <n v="169"/>
    <n v="138"/>
  </r>
  <r>
    <s v="Meagher County"/>
    <s v=" Montana"/>
    <n v="2012"/>
    <x v="184"/>
    <n v="1900"/>
    <n v="971"/>
    <n v="929"/>
    <n v="117"/>
    <n v="91"/>
    <n v="89"/>
    <n v="142"/>
    <n v="62"/>
    <n v="117"/>
    <n v="121"/>
    <n v="100"/>
    <n v="77"/>
    <n v="110"/>
    <n v="176"/>
    <n v="188"/>
    <n v="144"/>
    <n v="93"/>
    <n v="72"/>
    <n v="77"/>
    <n v="57"/>
    <n v="62"/>
  </r>
  <r>
    <s v="Mineral County"/>
    <s v=" Montana"/>
    <n v="2012"/>
    <x v="184"/>
    <n v="4203"/>
    <n v="2194"/>
    <n v="2009"/>
    <n v="294"/>
    <n v="218"/>
    <n v="180"/>
    <n v="235"/>
    <n v="205"/>
    <n v="172"/>
    <n v="155"/>
    <n v="260"/>
    <n v="130"/>
    <n v="298"/>
    <n v="348"/>
    <n v="416"/>
    <n v="344"/>
    <n v="357"/>
    <n v="231"/>
    <n v="138"/>
    <n v="142"/>
    <n v="71"/>
  </r>
  <r>
    <s v="Missoula County"/>
    <s v=" Montana"/>
    <n v="2012"/>
    <x v="184"/>
    <n v="109402"/>
    <n v="55118"/>
    <n v="54284"/>
    <n v="6017"/>
    <n v="6235"/>
    <n v="5798"/>
    <n v="7767"/>
    <n v="12909"/>
    <n v="9299"/>
    <n v="7767"/>
    <n v="6017"/>
    <n v="6673"/>
    <n v="7001"/>
    <n v="7658"/>
    <n v="7439"/>
    <n v="6454"/>
    <n v="4485"/>
    <n v="2516"/>
    <n v="1969"/>
    <n v="1641"/>
    <n v="1859"/>
  </r>
  <r>
    <s v="Musselshell County"/>
    <s v=" Montana"/>
    <n v="2012"/>
    <x v="184"/>
    <n v="4597"/>
    <n v="2345"/>
    <n v="2252"/>
    <n v="220"/>
    <n v="294"/>
    <n v="289"/>
    <n v="243"/>
    <n v="188"/>
    <n v="174"/>
    <n v="193"/>
    <n v="211"/>
    <n v="294"/>
    <n v="349"/>
    <n v="445"/>
    <n v="556"/>
    <n v="285"/>
    <n v="358"/>
    <n v="156"/>
    <n v="137"/>
    <n v="64"/>
    <n v="137"/>
  </r>
  <r>
    <s v="Park County"/>
    <s v=" Montana"/>
    <n v="2012"/>
    <x v="184"/>
    <n v="15655"/>
    <n v="7753"/>
    <n v="7902"/>
    <n v="735"/>
    <n v="861"/>
    <n v="923"/>
    <n v="782"/>
    <n v="594"/>
    <n v="767"/>
    <n v="939"/>
    <n v="939"/>
    <n v="1127"/>
    <n v="1283"/>
    <n v="1393"/>
    <n v="1549"/>
    <n v="1095"/>
    <n v="814"/>
    <n v="720"/>
    <n v="391"/>
    <n v="360"/>
    <n v="375"/>
  </r>
  <r>
    <s v="Petroleum County"/>
    <s v=" Montana"/>
    <n v="2012"/>
    <x v="184"/>
    <n v="566"/>
    <n v="290"/>
    <n v="276"/>
    <n v="31"/>
    <n v="14"/>
    <n v="57"/>
    <n v="40"/>
    <n v="18"/>
    <n v="15"/>
    <n v="22"/>
    <n v="26"/>
    <n v="19"/>
    <n v="57"/>
    <n v="57"/>
    <n v="59"/>
    <n v="43"/>
    <n v="26"/>
    <n v="35"/>
    <n v="11"/>
    <n v="29"/>
    <n v="0"/>
  </r>
  <r>
    <s v="Pondera County"/>
    <s v=" Montana"/>
    <n v="2012"/>
    <x v="184"/>
    <n v="6147"/>
    <n v="2925"/>
    <n v="3222"/>
    <n v="405"/>
    <n v="448"/>
    <n v="374"/>
    <n v="417"/>
    <n v="282"/>
    <n v="325"/>
    <n v="288"/>
    <n v="221"/>
    <n v="461"/>
    <n v="461"/>
    <n v="485"/>
    <n v="442"/>
    <n v="356"/>
    <n v="295"/>
    <n v="258"/>
    <n v="208"/>
    <n v="196"/>
    <n v="202"/>
  </r>
  <r>
    <s v="Powder River County"/>
    <s v=" Montana"/>
    <n v="2012"/>
    <x v="184"/>
    <n v="1639"/>
    <n v="850"/>
    <n v="789"/>
    <n v="62"/>
    <n v="98"/>
    <n v="99"/>
    <n v="126"/>
    <n v="45"/>
    <n v="83"/>
    <n v="34"/>
    <n v="109"/>
    <n v="73"/>
    <n v="136"/>
    <n v="144"/>
    <n v="104"/>
    <n v="155"/>
    <n v="90"/>
    <n v="68"/>
    <n v="80"/>
    <n v="57"/>
    <n v="65"/>
  </r>
  <r>
    <s v="Powell County"/>
    <s v=" Montana"/>
    <n v="2012"/>
    <x v="184"/>
    <n v="7067"/>
    <n v="4386"/>
    <n v="2681"/>
    <n v="282"/>
    <n v="346"/>
    <n v="254"/>
    <n v="452"/>
    <n v="332"/>
    <n v="445"/>
    <n v="310"/>
    <n v="466"/>
    <n v="593"/>
    <n v="692"/>
    <n v="671"/>
    <n v="537"/>
    <n v="522"/>
    <n v="402"/>
    <n v="289"/>
    <n v="190"/>
    <n v="176"/>
    <n v="91"/>
  </r>
  <r>
    <s v="Prairie County"/>
    <s v=" Montana"/>
    <n v="2012"/>
    <x v="184"/>
    <n v="1193"/>
    <n v="623"/>
    <n v="570"/>
    <n v="52"/>
    <n v="25"/>
    <n v="65"/>
    <n v="69"/>
    <n v="46"/>
    <n v="48"/>
    <n v="40"/>
    <n v="31"/>
    <n v="52"/>
    <n v="58"/>
    <n v="64"/>
    <n v="152"/>
    <n v="138"/>
    <n v="108"/>
    <n v="78"/>
    <n v="39"/>
    <n v="58"/>
    <n v="63"/>
  </r>
  <r>
    <s v="Ravalli County"/>
    <s v=" Montana"/>
    <n v="2012"/>
    <x v="184"/>
    <n v="40311"/>
    <n v="19987"/>
    <n v="20324"/>
    <n v="2136"/>
    <n v="2338"/>
    <n v="2660"/>
    <n v="2499"/>
    <n v="1612"/>
    <n v="1733"/>
    <n v="1934"/>
    <n v="1733"/>
    <n v="2781"/>
    <n v="3023"/>
    <n v="3265"/>
    <n v="2902"/>
    <n v="3829"/>
    <n v="2741"/>
    <n v="1854"/>
    <n v="1451"/>
    <n v="886"/>
    <n v="927"/>
  </r>
  <r>
    <s v="Richland County"/>
    <s v=" Montana"/>
    <n v="2012"/>
    <x v="184"/>
    <n v="9961"/>
    <n v="5185"/>
    <n v="4776"/>
    <n v="657"/>
    <n v="667"/>
    <n v="597"/>
    <n v="677"/>
    <n v="508"/>
    <n v="637"/>
    <n v="567"/>
    <n v="607"/>
    <n v="567"/>
    <n v="747"/>
    <n v="876"/>
    <n v="926"/>
    <n v="488"/>
    <n v="527"/>
    <n v="219"/>
    <n v="239"/>
    <n v="229"/>
    <n v="209"/>
  </r>
  <r>
    <s v="Rosebud County"/>
    <s v=" Montana"/>
    <n v="2012"/>
    <x v="184"/>
    <n v="9261"/>
    <n v="4564"/>
    <n v="4697"/>
    <n v="768"/>
    <n v="685"/>
    <n v="824"/>
    <n v="750"/>
    <n v="453"/>
    <n v="537"/>
    <n v="407"/>
    <n v="490"/>
    <n v="629"/>
    <n v="639"/>
    <n v="722"/>
    <n v="722"/>
    <n v="564"/>
    <n v="426"/>
    <n v="185"/>
    <n v="222"/>
    <n v="111"/>
    <n v="120"/>
  </r>
  <r>
    <s v="Sanders County"/>
    <s v=" Montana"/>
    <n v="2012"/>
    <x v="184"/>
    <n v="11421"/>
    <n v="5834"/>
    <n v="5587"/>
    <n v="536"/>
    <n v="662"/>
    <n v="593"/>
    <n v="719"/>
    <n v="445"/>
    <n v="433"/>
    <n v="468"/>
    <n v="445"/>
    <n v="639"/>
    <n v="753"/>
    <n v="970"/>
    <n v="1290"/>
    <n v="947"/>
    <n v="856"/>
    <n v="696"/>
    <n v="479"/>
    <n v="296"/>
    <n v="171"/>
  </r>
  <r>
    <s v="Sheridan County"/>
    <s v=" Montana"/>
    <n v="2012"/>
    <x v="184"/>
    <n v="3447"/>
    <n v="1742"/>
    <n v="1705"/>
    <n v="189"/>
    <n v="137"/>
    <n v="303"/>
    <n v="175"/>
    <n v="134"/>
    <n v="162"/>
    <n v="148"/>
    <n v="134"/>
    <n v="179"/>
    <n v="244"/>
    <n v="313"/>
    <n v="330"/>
    <n v="234"/>
    <n v="189"/>
    <n v="127"/>
    <n v="182"/>
    <n v="110"/>
    <n v="148"/>
  </r>
  <r>
    <s v="Silver Bow County"/>
    <s v=" Montana"/>
    <n v="2012"/>
    <x v="184"/>
    <n v="34164"/>
    <n v="17221"/>
    <n v="16943"/>
    <n v="1844"/>
    <n v="2459"/>
    <n v="1674"/>
    <n v="2288"/>
    <n v="2493"/>
    <n v="1913"/>
    <n v="1879"/>
    <n v="1913"/>
    <n v="2118"/>
    <n v="2391"/>
    <n v="2801"/>
    <n v="2767"/>
    <n v="2015"/>
    <n v="1605"/>
    <n v="1366"/>
    <n v="990"/>
    <n v="751"/>
    <n v="888"/>
  </r>
  <r>
    <s v="Sweet Grass County"/>
    <s v=" Montana"/>
    <n v="2012"/>
    <x v="184"/>
    <n v="3661"/>
    <n v="1947"/>
    <n v="1714"/>
    <n v="252"/>
    <n v="168"/>
    <n v="362"/>
    <n v="289"/>
    <n v="80"/>
    <n v="157"/>
    <n v="186"/>
    <n v="234"/>
    <n v="263"/>
    <n v="205"/>
    <n v="292"/>
    <n v="347"/>
    <n v="194"/>
    <n v="175"/>
    <n v="120"/>
    <n v="128"/>
    <n v="84"/>
    <n v="113"/>
  </r>
  <r>
    <s v="Toole County"/>
    <s v=" Montana"/>
    <n v="2012"/>
    <x v="184"/>
    <n v="5210"/>
    <n v="2894"/>
    <n v="2316"/>
    <n v="229"/>
    <n v="208"/>
    <n v="333"/>
    <n v="333"/>
    <n v="302"/>
    <n v="323"/>
    <n v="333"/>
    <n v="343"/>
    <n v="333"/>
    <n v="432"/>
    <n v="489"/>
    <n v="468"/>
    <n v="338"/>
    <n v="255"/>
    <n v="109"/>
    <n v="88"/>
    <n v="125"/>
    <n v="171"/>
  </r>
  <r>
    <s v="Treasure County"/>
    <s v=" Montana"/>
    <n v="2012"/>
    <x v="184"/>
    <n v="698"/>
    <n v="380"/>
    <n v="318"/>
    <n v="23"/>
    <n v="13"/>
    <n v="34"/>
    <n v="51"/>
    <n v="34"/>
    <n v="20"/>
    <n v="22"/>
    <n v="27"/>
    <n v="27"/>
    <n v="50"/>
    <n v="85"/>
    <n v="73"/>
    <n v="62"/>
    <n v="27"/>
    <n v="41"/>
    <n v="23"/>
    <n v="18"/>
    <n v="62"/>
  </r>
  <r>
    <s v="Valley County"/>
    <s v=" Montana"/>
    <n v="2012"/>
    <x v="184"/>
    <n v="7423"/>
    <n v="3694"/>
    <n v="3729"/>
    <n v="393"/>
    <n v="527"/>
    <n v="460"/>
    <n v="482"/>
    <n v="289"/>
    <n v="319"/>
    <n v="378"/>
    <n v="415"/>
    <n v="371"/>
    <n v="504"/>
    <n v="601"/>
    <n v="534"/>
    <n v="608"/>
    <n v="445"/>
    <n v="326"/>
    <n v="393"/>
    <n v="237"/>
    <n v="148"/>
  </r>
  <r>
    <s v="Wheatland County"/>
    <s v=" Montana"/>
    <n v="2012"/>
    <x v="184"/>
    <n v="2142"/>
    <n v="1040"/>
    <n v="1102"/>
    <n v="130"/>
    <n v="85"/>
    <n v="85"/>
    <n v="207"/>
    <n v="130"/>
    <n v="85"/>
    <n v="111"/>
    <n v="92"/>
    <n v="59"/>
    <n v="137"/>
    <n v="167"/>
    <n v="184"/>
    <n v="130"/>
    <n v="124"/>
    <n v="173"/>
    <n v="51"/>
    <n v="89"/>
    <n v="94"/>
  </r>
  <r>
    <s v="Wibaux County"/>
    <s v=" Montana"/>
    <n v="2012"/>
    <x v="184"/>
    <n v="899"/>
    <n v="470"/>
    <n v="429"/>
    <n v="35"/>
    <n v="49"/>
    <n v="62"/>
    <n v="53"/>
    <n v="15"/>
    <n v="44"/>
    <n v="50"/>
    <n v="12"/>
    <n v="69"/>
    <n v="54"/>
    <n v="79"/>
    <n v="36"/>
    <n v="112"/>
    <n v="35"/>
    <n v="49"/>
    <n v="52"/>
    <n v="52"/>
    <n v="35"/>
  </r>
  <r>
    <s v="Yellowstone County"/>
    <s v=" Montana"/>
    <n v="2012"/>
    <x v="184"/>
    <n v="148191"/>
    <n v="72439"/>
    <n v="75752"/>
    <n v="9928"/>
    <n v="9780"/>
    <n v="9484"/>
    <n v="9484"/>
    <n v="9484"/>
    <n v="10373"/>
    <n v="9484"/>
    <n v="8891"/>
    <n v="9336"/>
    <n v="10521"/>
    <n v="11410"/>
    <n v="10669"/>
    <n v="8446"/>
    <n v="6075"/>
    <n v="4742"/>
    <n v="3852"/>
    <n v="3260"/>
    <n v="3112"/>
  </r>
  <r>
    <s v="Adams County"/>
    <s v=" Nebraska"/>
    <n v="2012"/>
    <x v="179"/>
    <n v="31299"/>
    <n v="15576"/>
    <n v="15723"/>
    <n v="2128"/>
    <n v="2253"/>
    <n v="1940"/>
    <n v="2535"/>
    <n v="2378"/>
    <n v="1784"/>
    <n v="1690"/>
    <n v="1815"/>
    <n v="1690"/>
    <n v="2097"/>
    <n v="2316"/>
    <n v="2097"/>
    <n v="1721"/>
    <n v="1251"/>
    <n v="1001"/>
    <n v="938"/>
    <n v="782"/>
    <n v="845"/>
  </r>
  <r>
    <s v="Antelope County"/>
    <s v=" Nebraska"/>
    <n v="2012"/>
    <x v="179"/>
    <n v="6655"/>
    <n v="3306"/>
    <n v="3349"/>
    <n v="425"/>
    <n v="379"/>
    <n v="472"/>
    <n v="412"/>
    <n v="272"/>
    <n v="299"/>
    <n v="319"/>
    <n v="332"/>
    <n v="312"/>
    <n v="505"/>
    <n v="539"/>
    <n v="519"/>
    <n v="472"/>
    <n v="326"/>
    <n v="339"/>
    <n v="306"/>
    <n v="199"/>
    <n v="226"/>
  </r>
  <r>
    <s v="Arthur County"/>
    <s v=" Nebraska"/>
    <n v="2012"/>
    <x v="179"/>
    <n v="490"/>
    <n v="254"/>
    <n v="236"/>
    <n v="47"/>
    <n v="49"/>
    <n v="35"/>
    <n v="24"/>
    <n v="13"/>
    <n v="24"/>
    <n v="24"/>
    <n v="57"/>
    <n v="24"/>
    <n v="28"/>
    <n v="21"/>
    <n v="23"/>
    <n v="38"/>
    <n v="29"/>
    <n v="13"/>
    <n v="13"/>
    <n v="19"/>
    <n v="1"/>
  </r>
  <r>
    <s v="Banner County"/>
    <s v=" Nebraska"/>
    <n v="2012"/>
    <x v="179"/>
    <n v="778"/>
    <n v="370"/>
    <n v="408"/>
    <n v="63"/>
    <n v="59"/>
    <n v="45"/>
    <n v="41"/>
    <n v="52"/>
    <n v="31"/>
    <n v="21"/>
    <n v="32"/>
    <n v="37"/>
    <n v="48"/>
    <n v="122"/>
    <n v="66"/>
    <n v="56"/>
    <n v="16"/>
    <n v="9"/>
    <n v="17"/>
    <n v="25"/>
    <n v="30"/>
  </r>
  <r>
    <s v="Blaine County"/>
    <s v=" Nebraska"/>
    <n v="2012"/>
    <x v="179"/>
    <n v="584"/>
    <n v="294"/>
    <n v="290"/>
    <n v="37"/>
    <n v="43"/>
    <n v="33"/>
    <n v="50"/>
    <n v="15"/>
    <n v="36"/>
    <n v="53"/>
    <n v="11"/>
    <n v="25"/>
    <n v="67"/>
    <n v="29"/>
    <n v="60"/>
    <n v="32"/>
    <n v="22"/>
    <n v="32"/>
    <n v="29"/>
    <n v="1"/>
    <n v="1"/>
  </r>
  <r>
    <s v="Boone County"/>
    <s v=" Nebraska"/>
    <n v="2012"/>
    <x v="179"/>
    <n v="5473"/>
    <n v="2734"/>
    <n v="2739"/>
    <n v="344"/>
    <n v="284"/>
    <n v="410"/>
    <n v="355"/>
    <n v="268"/>
    <n v="251"/>
    <n v="229"/>
    <n v="218"/>
    <n v="328"/>
    <n v="410"/>
    <n v="487"/>
    <n v="350"/>
    <n v="372"/>
    <n v="273"/>
    <n v="207"/>
    <n v="279"/>
    <n v="191"/>
    <n v="207"/>
  </r>
  <r>
    <s v="Box Butte County"/>
    <s v=" Nebraska"/>
    <n v="2012"/>
    <x v="179"/>
    <n v="11345"/>
    <n v="5561"/>
    <n v="5784"/>
    <n v="748"/>
    <n v="850"/>
    <n v="748"/>
    <n v="816"/>
    <n v="601"/>
    <n v="601"/>
    <n v="646"/>
    <n v="555"/>
    <n v="726"/>
    <n v="714"/>
    <n v="941"/>
    <n v="1021"/>
    <n v="669"/>
    <n v="465"/>
    <n v="340"/>
    <n v="238"/>
    <n v="249"/>
    <n v="419"/>
  </r>
  <r>
    <s v="Brown County"/>
    <s v=" Nebraska"/>
    <n v="2012"/>
    <x v="179"/>
    <n v="3183"/>
    <n v="1561"/>
    <n v="1622"/>
    <n v="159"/>
    <n v="235"/>
    <n v="181"/>
    <n v="219"/>
    <n v="120"/>
    <n v="92"/>
    <n v="140"/>
    <n v="111"/>
    <n v="238"/>
    <n v="232"/>
    <n v="232"/>
    <n v="178"/>
    <n v="292"/>
    <n v="194"/>
    <n v="140"/>
    <n v="155"/>
    <n v="140"/>
    <n v="114"/>
  </r>
  <r>
    <s v="Buffalo County"/>
    <s v=" Nebraska"/>
    <n v="2012"/>
    <x v="179"/>
    <n v="46330"/>
    <n v="22942"/>
    <n v="23388"/>
    <n v="3289"/>
    <n v="3150"/>
    <n v="2687"/>
    <n v="3984"/>
    <n v="5420"/>
    <n v="3382"/>
    <n v="2918"/>
    <n v="2455"/>
    <n v="2733"/>
    <n v="2779"/>
    <n v="2918"/>
    <n v="2687"/>
    <n v="2270"/>
    <n v="1389"/>
    <n v="1389"/>
    <n v="926"/>
    <n v="1065"/>
    <n v="880"/>
  </r>
  <r>
    <s v="Cass County"/>
    <s v=" Nebraska"/>
    <n v="2012"/>
    <x v="179"/>
    <n v="25214"/>
    <n v="12702"/>
    <n v="12512"/>
    <n v="1538"/>
    <n v="1966"/>
    <n v="1714"/>
    <n v="1739"/>
    <n v="1058"/>
    <n v="1311"/>
    <n v="1386"/>
    <n v="1462"/>
    <n v="1790"/>
    <n v="2042"/>
    <n v="2042"/>
    <n v="1840"/>
    <n v="1689"/>
    <n v="1033"/>
    <n v="932"/>
    <n v="731"/>
    <n v="403"/>
    <n v="504"/>
  </r>
  <r>
    <s v="Cedar County"/>
    <s v=" Nebraska"/>
    <n v="2012"/>
    <x v="179"/>
    <n v="8807"/>
    <n v="4462"/>
    <n v="4345"/>
    <n v="554"/>
    <n v="625"/>
    <n v="590"/>
    <n v="651"/>
    <n v="361"/>
    <n v="369"/>
    <n v="405"/>
    <n v="457"/>
    <n v="449"/>
    <n v="651"/>
    <n v="757"/>
    <n v="581"/>
    <n v="554"/>
    <n v="343"/>
    <n v="413"/>
    <n v="334"/>
    <n v="334"/>
    <n v="378"/>
  </r>
  <r>
    <s v="Chase County"/>
    <s v=" Nebraska"/>
    <n v="2012"/>
    <x v="179"/>
    <n v="3964"/>
    <n v="1938"/>
    <n v="2026"/>
    <n v="293"/>
    <n v="269"/>
    <n v="218"/>
    <n v="206"/>
    <n v="166"/>
    <n v="229"/>
    <n v="162"/>
    <n v="138"/>
    <n v="368"/>
    <n v="245"/>
    <n v="309"/>
    <n v="309"/>
    <n v="214"/>
    <n v="130"/>
    <n v="225"/>
    <n v="174"/>
    <n v="174"/>
    <n v="122"/>
  </r>
  <r>
    <s v="Cherry County"/>
    <s v=" Nebraska"/>
    <n v="2012"/>
    <x v="179"/>
    <n v="5722"/>
    <n v="2910"/>
    <n v="2812"/>
    <n v="291"/>
    <n v="297"/>
    <n v="337"/>
    <n v="400"/>
    <n v="251"/>
    <n v="291"/>
    <n v="171"/>
    <n v="303"/>
    <n v="400"/>
    <n v="400"/>
    <n v="612"/>
    <n v="434"/>
    <n v="320"/>
    <n v="406"/>
    <n v="183"/>
    <n v="188"/>
    <n v="211"/>
    <n v="223"/>
  </r>
  <r>
    <s v="Cheyenne County"/>
    <s v=" Nebraska"/>
    <n v="2012"/>
    <x v="179"/>
    <n v="10038"/>
    <n v="4983"/>
    <n v="5055"/>
    <n v="602"/>
    <n v="702"/>
    <n v="662"/>
    <n v="582"/>
    <n v="451"/>
    <n v="652"/>
    <n v="682"/>
    <n v="642"/>
    <n v="562"/>
    <n v="782"/>
    <n v="843"/>
    <n v="682"/>
    <n v="592"/>
    <n v="421"/>
    <n v="301"/>
    <n v="391"/>
    <n v="321"/>
    <n v="160"/>
  </r>
  <r>
    <s v="Colfax County"/>
    <s v=" Nebraska"/>
    <n v="2012"/>
    <x v="179"/>
    <n v="10453"/>
    <n v="5368"/>
    <n v="5085"/>
    <n v="961"/>
    <n v="878"/>
    <n v="689"/>
    <n v="972"/>
    <n v="491"/>
    <n v="648"/>
    <n v="689"/>
    <n v="574"/>
    <n v="595"/>
    <n v="668"/>
    <n v="763"/>
    <n v="606"/>
    <n v="459"/>
    <n v="355"/>
    <n v="313"/>
    <n v="282"/>
    <n v="198"/>
    <n v="303"/>
  </r>
  <r>
    <s v="Custer County"/>
    <s v=" Nebraska"/>
    <n v="2012"/>
    <x v="179"/>
    <n v="10904"/>
    <n v="5384"/>
    <n v="5520"/>
    <n v="643"/>
    <n v="806"/>
    <n v="676"/>
    <n v="708"/>
    <n v="447"/>
    <n v="479"/>
    <n v="567"/>
    <n v="621"/>
    <n v="534"/>
    <n v="795"/>
    <n v="850"/>
    <n v="795"/>
    <n v="719"/>
    <n v="556"/>
    <n v="523"/>
    <n v="457"/>
    <n v="359"/>
    <n v="370"/>
  </r>
  <r>
    <s v="Dakota County"/>
    <s v=" Nebraska"/>
    <n v="2012"/>
    <x v="179"/>
    <n v="20869"/>
    <n v="10404"/>
    <n v="10465"/>
    <n v="1711"/>
    <n v="1565"/>
    <n v="1732"/>
    <n v="1502"/>
    <n v="1460"/>
    <n v="1439"/>
    <n v="1565"/>
    <n v="1231"/>
    <n v="1273"/>
    <n v="1481"/>
    <n v="1252"/>
    <n v="1252"/>
    <n v="1043"/>
    <n v="813"/>
    <n v="479"/>
    <n v="459"/>
    <n v="354"/>
    <n v="229"/>
  </r>
  <r>
    <s v="Dawes County"/>
    <s v=" Nebraska"/>
    <n v="2012"/>
    <x v="179"/>
    <n v="9176"/>
    <n v="4472"/>
    <n v="4704"/>
    <n v="431"/>
    <n v="440"/>
    <n v="403"/>
    <n v="1183"/>
    <n v="1110"/>
    <n v="623"/>
    <n v="394"/>
    <n v="467"/>
    <n v="385"/>
    <n v="458"/>
    <n v="596"/>
    <n v="734"/>
    <n v="431"/>
    <n v="477"/>
    <n v="275"/>
    <n v="330"/>
    <n v="220"/>
    <n v="211"/>
  </r>
  <r>
    <s v="Dawson County"/>
    <s v=" Nebraska"/>
    <n v="2012"/>
    <x v="179"/>
    <n v="24267"/>
    <n v="12246"/>
    <n v="12021"/>
    <n v="1917"/>
    <n v="2111"/>
    <n v="1771"/>
    <n v="1771"/>
    <n v="1310"/>
    <n v="1480"/>
    <n v="1431"/>
    <n v="1310"/>
    <n v="1674"/>
    <n v="1553"/>
    <n v="1650"/>
    <n v="1456"/>
    <n v="1407"/>
    <n v="897"/>
    <n v="825"/>
    <n v="703"/>
    <n v="461"/>
    <n v="509"/>
  </r>
  <r>
    <s v="Dodge County"/>
    <s v=" Nebraska"/>
    <n v="2012"/>
    <x v="179"/>
    <n v="36590"/>
    <n v="17776"/>
    <n v="18814"/>
    <n v="2451"/>
    <n v="2597"/>
    <n v="2305"/>
    <n v="2231"/>
    <n v="2085"/>
    <n v="2305"/>
    <n v="2158"/>
    <n v="2085"/>
    <n v="2231"/>
    <n v="2524"/>
    <n v="2561"/>
    <n v="2268"/>
    <n v="2085"/>
    <n v="1573"/>
    <n v="1536"/>
    <n v="1427"/>
    <n v="987"/>
    <n v="1207"/>
  </r>
  <r>
    <s v="Douglas County"/>
    <s v=" Nebraska"/>
    <n v="2012"/>
    <x v="179"/>
    <n v="518271"/>
    <n v="254707"/>
    <n v="263564"/>
    <n v="40425"/>
    <n v="37833"/>
    <n v="35760"/>
    <n v="35242"/>
    <n v="38352"/>
    <n v="43534"/>
    <n v="38352"/>
    <n v="33687"/>
    <n v="33687"/>
    <n v="35242"/>
    <n v="34724"/>
    <n v="30577"/>
    <n v="25395"/>
    <n v="16584"/>
    <n v="12438"/>
    <n v="9328"/>
    <n v="8292"/>
    <n v="8292"/>
  </r>
  <r>
    <s v="Logan County"/>
    <s v=" North Dakota"/>
    <n v="2012"/>
    <x v="193"/>
    <n v="1996"/>
    <n v="989"/>
    <n v="1007"/>
    <n v="93"/>
    <n v="109"/>
    <n v="149"/>
    <n v="97"/>
    <n v="73"/>
    <n v="73"/>
    <n v="109"/>
    <n v="85"/>
    <n v="135"/>
    <n v="121"/>
    <n v="197"/>
    <n v="163"/>
    <n v="153"/>
    <n v="73"/>
    <n v="119"/>
    <n v="91"/>
    <n v="73"/>
    <n v="75"/>
  </r>
  <r>
    <s v="Fillmore County"/>
    <s v=" Nebraska"/>
    <n v="2012"/>
    <x v="179"/>
    <n v="5867"/>
    <n v="2828"/>
    <n v="3039"/>
    <n v="299"/>
    <n v="357"/>
    <n v="410"/>
    <n v="434"/>
    <n v="205"/>
    <n v="240"/>
    <n v="281"/>
    <n v="299"/>
    <n v="305"/>
    <n v="422"/>
    <n v="469"/>
    <n v="434"/>
    <n v="387"/>
    <n v="264"/>
    <n v="334"/>
    <n v="211"/>
    <n v="234"/>
    <n v="281"/>
  </r>
  <r>
    <s v="Franklin County"/>
    <s v=" Nebraska"/>
    <n v="2012"/>
    <x v="179"/>
    <n v="3196"/>
    <n v="1607"/>
    <n v="1589"/>
    <n v="172"/>
    <n v="162"/>
    <n v="201"/>
    <n v="185"/>
    <n v="134"/>
    <n v="124"/>
    <n v="137"/>
    <n v="147"/>
    <n v="169"/>
    <n v="242"/>
    <n v="265"/>
    <n v="281"/>
    <n v="185"/>
    <n v="194"/>
    <n v="172"/>
    <n v="147"/>
    <n v="121"/>
    <n v="156"/>
  </r>
  <r>
    <s v="Frontier County"/>
    <s v=" Nebraska"/>
    <n v="2012"/>
    <x v="179"/>
    <n v="2693"/>
    <n v="1361"/>
    <n v="1332"/>
    <n v="142"/>
    <n v="88"/>
    <n v="199"/>
    <n v="204"/>
    <n v="218"/>
    <n v="105"/>
    <n v="126"/>
    <n v="118"/>
    <n v="156"/>
    <n v="180"/>
    <n v="234"/>
    <n v="223"/>
    <n v="185"/>
    <n v="164"/>
    <n v="96"/>
    <n v="113"/>
    <n v="99"/>
    <n v="37"/>
  </r>
  <r>
    <s v="Gage County"/>
    <s v=" Nebraska"/>
    <n v="2012"/>
    <x v="179"/>
    <n v="22209"/>
    <n v="10859"/>
    <n v="11350"/>
    <n v="1399"/>
    <n v="1332"/>
    <n v="1488"/>
    <n v="1354"/>
    <n v="1132"/>
    <n v="1066"/>
    <n v="1199"/>
    <n v="1243"/>
    <n v="1265"/>
    <n v="1710"/>
    <n v="1776"/>
    <n v="1576"/>
    <n v="1354"/>
    <n v="1021"/>
    <n v="999"/>
    <n v="821"/>
    <n v="644"/>
    <n v="821"/>
  </r>
  <r>
    <s v="Garden County"/>
    <s v=" Nebraska"/>
    <n v="2012"/>
    <x v="179"/>
    <n v="2011"/>
    <n v="1042"/>
    <n v="969"/>
    <n v="118"/>
    <n v="84"/>
    <n v="52"/>
    <n v="92"/>
    <n v="50"/>
    <n v="132"/>
    <n v="92"/>
    <n v="78"/>
    <n v="120"/>
    <n v="98"/>
    <n v="211"/>
    <n v="162"/>
    <n v="150"/>
    <n v="140"/>
    <n v="122"/>
    <n v="122"/>
    <n v="70"/>
    <n v="110"/>
  </r>
  <r>
    <s v="Garfield County"/>
    <s v=" Nebraska"/>
    <n v="2012"/>
    <x v="179"/>
    <n v="2106"/>
    <n v="1030"/>
    <n v="1076"/>
    <n v="84"/>
    <n v="160"/>
    <n v="136"/>
    <n v="138"/>
    <n v="6"/>
    <n v="109"/>
    <n v="84"/>
    <n v="75"/>
    <n v="115"/>
    <n v="166"/>
    <n v="187"/>
    <n v="183"/>
    <n v="107"/>
    <n v="124"/>
    <n v="124"/>
    <n v="157"/>
    <n v="84"/>
    <n v="54"/>
  </r>
  <r>
    <s v="Grant County"/>
    <s v=" Nebraska"/>
    <n v="2012"/>
    <x v="179"/>
    <n v="608"/>
    <n v="317"/>
    <n v="291"/>
    <n v="29"/>
    <n v="40"/>
    <n v="48"/>
    <n v="37"/>
    <n v="43"/>
    <n v="23"/>
    <n v="9"/>
    <n v="23"/>
    <n v="24"/>
    <n v="66"/>
    <n v="49"/>
    <n v="49"/>
    <n v="40"/>
    <n v="38"/>
    <n v="29"/>
    <n v="18"/>
    <n v="20"/>
    <n v="18"/>
  </r>
  <r>
    <s v="Hall County"/>
    <s v=" Nebraska"/>
    <n v="2012"/>
    <x v="179"/>
    <n v="58681"/>
    <n v="29298"/>
    <n v="29383"/>
    <n v="4753"/>
    <n v="4342"/>
    <n v="4342"/>
    <n v="3990"/>
    <n v="3462"/>
    <n v="3990"/>
    <n v="3814"/>
    <n v="3990"/>
    <n v="3286"/>
    <n v="4107"/>
    <n v="4048"/>
    <n v="3638"/>
    <n v="3168"/>
    <n v="2229"/>
    <n v="1584"/>
    <n v="1408"/>
    <n v="1290"/>
    <n v="1232"/>
  </r>
  <r>
    <s v="Harlan County"/>
    <s v=" Nebraska"/>
    <n v="2012"/>
    <x v="179"/>
    <n v="3419"/>
    <n v="1750"/>
    <n v="1669"/>
    <n v="160"/>
    <n v="167"/>
    <n v="259"/>
    <n v="177"/>
    <n v="85"/>
    <n v="133"/>
    <n v="147"/>
    <n v="174"/>
    <n v="184"/>
    <n v="222"/>
    <n v="311"/>
    <n v="341"/>
    <n v="242"/>
    <n v="167"/>
    <n v="239"/>
    <n v="188"/>
    <n v="119"/>
    <n v="92"/>
  </r>
  <r>
    <s v="Hayes County"/>
    <s v=" Nebraska"/>
    <n v="2012"/>
    <x v="179"/>
    <n v="1037"/>
    <n v="555"/>
    <n v="482"/>
    <n v="50"/>
    <n v="80"/>
    <n v="59"/>
    <n v="70"/>
    <n v="66"/>
    <n v="75"/>
    <n v="25"/>
    <n v="22"/>
    <n v="52"/>
    <n v="73"/>
    <n v="76"/>
    <n v="91"/>
    <n v="58"/>
    <n v="79"/>
    <n v="40"/>
    <n v="37"/>
    <n v="41"/>
    <n v="34"/>
  </r>
  <r>
    <s v="Hooker County"/>
    <s v=" Nebraska"/>
    <n v="2012"/>
    <x v="179"/>
    <n v="689"/>
    <n v="380"/>
    <n v="309"/>
    <n v="33"/>
    <n v="46"/>
    <n v="50"/>
    <n v="19"/>
    <n v="26"/>
    <n v="22"/>
    <n v="39"/>
    <n v="53"/>
    <n v="37"/>
    <n v="24"/>
    <n v="46"/>
    <n v="55"/>
    <n v="51"/>
    <n v="41"/>
    <n v="37"/>
    <n v="24"/>
    <n v="37"/>
    <n v="41"/>
  </r>
  <r>
    <s v="Howard County"/>
    <s v=" Nebraska"/>
    <n v="2012"/>
    <x v="179"/>
    <n v="6294"/>
    <n v="3205"/>
    <n v="3089"/>
    <n v="390"/>
    <n v="409"/>
    <n v="453"/>
    <n v="434"/>
    <n v="226"/>
    <n v="270"/>
    <n v="352"/>
    <n v="377"/>
    <n v="383"/>
    <n v="484"/>
    <n v="478"/>
    <n v="446"/>
    <n v="402"/>
    <n v="258"/>
    <n v="327"/>
    <n v="270"/>
    <n v="169"/>
    <n v="151"/>
  </r>
  <r>
    <s v="Johnson County"/>
    <s v=" Nebraska"/>
    <n v="2012"/>
    <x v="179"/>
    <n v="5188"/>
    <n v="2973"/>
    <n v="2215"/>
    <n v="259"/>
    <n v="243"/>
    <n v="316"/>
    <n v="264"/>
    <n v="223"/>
    <n v="337"/>
    <n v="389"/>
    <n v="295"/>
    <n v="368"/>
    <n v="513"/>
    <n v="456"/>
    <n v="357"/>
    <n v="264"/>
    <n v="249"/>
    <n v="171"/>
    <n v="160"/>
    <n v="103"/>
    <n v="223"/>
  </r>
  <r>
    <s v="Keith County"/>
    <s v=" Nebraska"/>
    <n v="2012"/>
    <x v="179"/>
    <n v="8284"/>
    <n v="4187"/>
    <n v="4097"/>
    <n v="422"/>
    <n v="497"/>
    <n v="513"/>
    <n v="463"/>
    <n v="231"/>
    <n v="472"/>
    <n v="405"/>
    <n v="422"/>
    <n v="430"/>
    <n v="621"/>
    <n v="712"/>
    <n v="646"/>
    <n v="629"/>
    <n v="546"/>
    <n v="480"/>
    <n v="372"/>
    <n v="207"/>
    <n v="223"/>
  </r>
  <r>
    <s v="Keya Paha County"/>
    <s v=" Nebraska"/>
    <n v="2012"/>
    <x v="179"/>
    <n v="742"/>
    <n v="368"/>
    <n v="374"/>
    <n v="32"/>
    <n v="40"/>
    <n v="28"/>
    <n v="32"/>
    <n v="8"/>
    <n v="23"/>
    <n v="36"/>
    <n v="34"/>
    <n v="28"/>
    <n v="43"/>
    <n v="82"/>
    <n v="46"/>
    <n v="88"/>
    <n v="60"/>
    <n v="63"/>
    <n v="51"/>
    <n v="23"/>
    <n v="17"/>
  </r>
  <r>
    <s v="Baylor County"/>
    <s v=" Texas"/>
    <n v="2012"/>
    <x v="158"/>
    <n v="3789"/>
    <n v="1947"/>
    <n v="1842"/>
    <n v="246"/>
    <n v="238"/>
    <n v="200"/>
    <n v="204"/>
    <n v="143"/>
    <n v="223"/>
    <n v="193"/>
    <n v="155"/>
    <n v="162"/>
    <n v="310"/>
    <n v="253"/>
    <n v="303"/>
    <n v="234"/>
    <n v="322"/>
    <n v="189"/>
    <n v="140"/>
    <n v="159"/>
    <n v="106"/>
  </r>
  <r>
    <s v="Knox County"/>
    <s v=" Nebraska"/>
    <n v="2012"/>
    <x v="179"/>
    <n v="8648"/>
    <n v="4227"/>
    <n v="4421"/>
    <n v="510"/>
    <n v="518"/>
    <n v="674"/>
    <n v="536"/>
    <n v="294"/>
    <n v="319"/>
    <n v="397"/>
    <n v="466"/>
    <n v="397"/>
    <n v="622"/>
    <n v="709"/>
    <n v="588"/>
    <n v="639"/>
    <n v="475"/>
    <n v="415"/>
    <n v="380"/>
    <n v="337"/>
    <n v="389"/>
  </r>
  <r>
    <s v="Lancaster County"/>
    <s v=" Nebraska"/>
    <n v="2012"/>
    <x v="179"/>
    <n v="286425"/>
    <n v="143500"/>
    <n v="142925"/>
    <n v="20336"/>
    <n v="18904"/>
    <n v="16899"/>
    <n v="21195"/>
    <n v="31793"/>
    <n v="23200"/>
    <n v="20336"/>
    <n v="18331"/>
    <n v="16326"/>
    <n v="18044"/>
    <n v="18617"/>
    <n v="17185"/>
    <n v="14607"/>
    <n v="9452"/>
    <n v="6874"/>
    <n v="6014"/>
    <n v="4582"/>
    <n v="4582"/>
  </r>
  <r>
    <s v="Logan County"/>
    <s v=" Nebraska"/>
    <n v="2012"/>
    <x v="179"/>
    <n v="724"/>
    <n v="334"/>
    <n v="390"/>
    <n v="25"/>
    <n v="57"/>
    <n v="62"/>
    <n v="12"/>
    <n v="34"/>
    <n v="18"/>
    <n v="23"/>
    <n v="34"/>
    <n v="29"/>
    <n v="55"/>
    <n v="83"/>
    <n v="68"/>
    <n v="39"/>
    <n v="71"/>
    <n v="18"/>
    <n v="26"/>
    <n v="23"/>
    <n v="36"/>
  </r>
  <r>
    <s v="Loup County"/>
    <s v=" Nebraska"/>
    <n v="2012"/>
    <x v="179"/>
    <n v="534"/>
    <n v="304"/>
    <n v="230"/>
    <n v="25"/>
    <n v="17"/>
    <n v="37"/>
    <n v="51"/>
    <n v="25"/>
    <n v="20"/>
    <n v="21"/>
    <n v="32"/>
    <n v="17"/>
    <n v="34"/>
    <n v="58"/>
    <n v="43"/>
    <n v="41"/>
    <n v="18"/>
    <n v="32"/>
    <n v="17"/>
    <n v="27"/>
    <n v="12"/>
  </r>
  <r>
    <s v="McPherson County"/>
    <s v=" Nebraska"/>
    <n v="2012"/>
    <x v="179"/>
    <n v="348"/>
    <n v="187"/>
    <n v="161"/>
    <n v="19"/>
    <n v="6"/>
    <n v="11"/>
    <n v="19"/>
    <n v="4"/>
    <n v="29"/>
    <n v="18"/>
    <n v="18"/>
    <n v="11"/>
    <n v="45"/>
    <n v="40"/>
    <n v="26"/>
    <n v="3"/>
    <n v="25"/>
    <n v="19"/>
    <n v="14"/>
    <n v="9"/>
    <n v="22"/>
  </r>
  <r>
    <s v="Madison County"/>
    <s v=" Nebraska"/>
    <n v="2012"/>
    <x v="179"/>
    <n v="34766"/>
    <n v="17112"/>
    <n v="17654"/>
    <n v="2676"/>
    <n v="2225"/>
    <n v="2364"/>
    <n v="2642"/>
    <n v="2468"/>
    <n v="2329"/>
    <n v="2016"/>
    <n v="1738"/>
    <n v="1981"/>
    <n v="2468"/>
    <n v="2676"/>
    <n v="2398"/>
    <n v="1634"/>
    <n v="1286"/>
    <n v="1077"/>
    <n v="1008"/>
    <n v="869"/>
    <n v="938"/>
  </r>
  <r>
    <s v="Adair County"/>
    <s v=" Iowa"/>
    <n v="2012"/>
    <x v="164"/>
    <n v="7779"/>
    <n v="3825"/>
    <n v="3954"/>
    <n v="490"/>
    <n v="528"/>
    <n v="513"/>
    <n v="497"/>
    <n v="357"/>
    <n v="365"/>
    <n v="373"/>
    <n v="443"/>
    <n v="427"/>
    <n v="637"/>
    <n v="583"/>
    <n v="606"/>
    <n v="521"/>
    <n v="427"/>
    <n v="303"/>
    <n v="248"/>
    <n v="248"/>
    <n v="225"/>
  </r>
  <r>
    <s v="Morrill County"/>
    <s v=" Nebraska"/>
    <n v="2012"/>
    <x v="179"/>
    <n v="4993"/>
    <n v="2541"/>
    <n v="2452"/>
    <n v="299"/>
    <n v="334"/>
    <n v="349"/>
    <n v="284"/>
    <n v="244"/>
    <n v="239"/>
    <n v="259"/>
    <n v="284"/>
    <n v="269"/>
    <n v="374"/>
    <n v="409"/>
    <n v="354"/>
    <n v="304"/>
    <n v="274"/>
    <n v="209"/>
    <n v="269"/>
    <n v="104"/>
    <n v="109"/>
  </r>
  <r>
    <s v="Nance County"/>
    <s v=" Nebraska"/>
    <n v="2012"/>
    <x v="179"/>
    <n v="3730"/>
    <n v="1871"/>
    <n v="1859"/>
    <n v="234"/>
    <n v="242"/>
    <n v="242"/>
    <n v="208"/>
    <n v="175"/>
    <n v="190"/>
    <n v="205"/>
    <n v="164"/>
    <n v="205"/>
    <n v="287"/>
    <n v="298"/>
    <n v="309"/>
    <n v="246"/>
    <n v="160"/>
    <n v="141"/>
    <n v="152"/>
    <n v="134"/>
    <n v="126"/>
  </r>
  <r>
    <s v="Nemaha County"/>
    <s v=" Nebraska"/>
    <n v="2012"/>
    <x v="179"/>
    <n v="7224"/>
    <n v="3530"/>
    <n v="3694"/>
    <n v="433"/>
    <n v="411"/>
    <n v="397"/>
    <n v="693"/>
    <n v="534"/>
    <n v="433"/>
    <n v="346"/>
    <n v="209"/>
    <n v="476"/>
    <n v="484"/>
    <n v="549"/>
    <n v="491"/>
    <n v="491"/>
    <n v="317"/>
    <n v="274"/>
    <n v="216"/>
    <n v="231"/>
    <n v="238"/>
  </r>
  <r>
    <s v="Nuckolls County"/>
    <s v=" Nebraska"/>
    <n v="2012"/>
    <x v="179"/>
    <n v="4490"/>
    <n v="2192"/>
    <n v="2298"/>
    <n v="255"/>
    <n v="237"/>
    <n v="291"/>
    <n v="224"/>
    <n v="152"/>
    <n v="179"/>
    <n v="228"/>
    <n v="166"/>
    <n v="260"/>
    <n v="309"/>
    <n v="381"/>
    <n v="386"/>
    <n v="251"/>
    <n v="309"/>
    <n v="220"/>
    <n v="206"/>
    <n v="188"/>
    <n v="242"/>
  </r>
  <r>
    <s v="Otoe County"/>
    <s v=" Nebraska"/>
    <n v="2012"/>
    <x v="179"/>
    <n v="15729"/>
    <n v="7734"/>
    <n v="7995"/>
    <n v="1069"/>
    <n v="928"/>
    <n v="1226"/>
    <n v="943"/>
    <n v="739"/>
    <n v="739"/>
    <n v="786"/>
    <n v="990"/>
    <n v="849"/>
    <n v="1163"/>
    <n v="1258"/>
    <n v="1195"/>
    <n v="865"/>
    <n v="660"/>
    <n v="692"/>
    <n v="534"/>
    <n v="456"/>
    <n v="613"/>
  </r>
  <r>
    <s v="Pawnee County"/>
    <s v=" Nebraska"/>
    <n v="2012"/>
    <x v="179"/>
    <n v="2753"/>
    <n v="1379"/>
    <n v="1374"/>
    <n v="140"/>
    <n v="126"/>
    <n v="189"/>
    <n v="132"/>
    <n v="126"/>
    <n v="96"/>
    <n v="107"/>
    <n v="156"/>
    <n v="140"/>
    <n v="187"/>
    <n v="211"/>
    <n v="236"/>
    <n v="173"/>
    <n v="198"/>
    <n v="121"/>
    <n v="107"/>
    <n v="145"/>
    <n v="151"/>
  </r>
  <r>
    <s v="Perkins County"/>
    <s v=" Nebraska"/>
    <n v="2012"/>
    <x v="179"/>
    <n v="2947"/>
    <n v="1510"/>
    <n v="1437"/>
    <n v="176"/>
    <n v="212"/>
    <n v="185"/>
    <n v="153"/>
    <n v="141"/>
    <n v="150"/>
    <n v="150"/>
    <n v="167"/>
    <n v="132"/>
    <n v="215"/>
    <n v="235"/>
    <n v="238"/>
    <n v="182"/>
    <n v="135"/>
    <n v="144"/>
    <n v="129"/>
    <n v="94"/>
    <n v="100"/>
  </r>
  <r>
    <s v="Pierce County"/>
    <s v=" Nebraska"/>
    <n v="2012"/>
    <x v="179"/>
    <n v="7231"/>
    <n v="3688"/>
    <n v="3543"/>
    <n v="455"/>
    <n v="527"/>
    <n v="527"/>
    <n v="527"/>
    <n v="296"/>
    <n v="376"/>
    <n v="376"/>
    <n v="383"/>
    <n v="426"/>
    <n v="592"/>
    <n v="571"/>
    <n v="520"/>
    <n v="376"/>
    <n v="318"/>
    <n v="318"/>
    <n v="209"/>
    <n v="245"/>
    <n v="188"/>
  </r>
  <r>
    <s v="Platte County"/>
    <s v=" Nebraska"/>
    <n v="2012"/>
    <x v="179"/>
    <n v="32195"/>
    <n v="16058"/>
    <n v="16137"/>
    <n v="2350"/>
    <n v="1996"/>
    <n v="2736"/>
    <n v="2414"/>
    <n v="1835"/>
    <n v="1770"/>
    <n v="1835"/>
    <n v="1609"/>
    <n v="2221"/>
    <n v="2350"/>
    <n v="2479"/>
    <n v="2189"/>
    <n v="1706"/>
    <n v="1255"/>
    <n v="1062"/>
    <n v="998"/>
    <n v="676"/>
    <n v="708"/>
  </r>
  <r>
    <s v="Polk County"/>
    <s v=" Nebraska"/>
    <n v="2012"/>
    <x v="179"/>
    <n v="5371"/>
    <n v="2671"/>
    <n v="2700"/>
    <n v="311"/>
    <n v="327"/>
    <n v="424"/>
    <n v="322"/>
    <n v="193"/>
    <n v="220"/>
    <n v="257"/>
    <n v="225"/>
    <n v="392"/>
    <n v="386"/>
    <n v="413"/>
    <n v="456"/>
    <n v="365"/>
    <n v="263"/>
    <n v="209"/>
    <n v="182"/>
    <n v="171"/>
    <n v="241"/>
  </r>
  <r>
    <s v="Nantucket County"/>
    <s v=" Massachusetts"/>
    <n v="2012"/>
    <x v="191"/>
    <n v="11013"/>
    <n v="5404"/>
    <n v="5609"/>
    <n v="682"/>
    <n v="616"/>
    <n v="748"/>
    <n v="848"/>
    <n v="660"/>
    <n v="572"/>
    <n v="572"/>
    <n v="528"/>
    <n v="616"/>
    <n v="803"/>
    <n v="914"/>
    <n v="792"/>
    <n v="616"/>
    <n v="495"/>
    <n v="462"/>
    <n v="319"/>
    <n v="429"/>
    <n v="341"/>
  </r>
  <r>
    <s v="Saline County"/>
    <s v=" Nebraska"/>
    <n v="2012"/>
    <x v="179"/>
    <n v="14278"/>
    <n v="7311"/>
    <n v="6967"/>
    <n v="870"/>
    <n v="913"/>
    <n v="1070"/>
    <n v="1342"/>
    <n v="1399"/>
    <n v="642"/>
    <n v="771"/>
    <n v="1070"/>
    <n v="713"/>
    <n v="985"/>
    <n v="885"/>
    <n v="842"/>
    <n v="671"/>
    <n v="542"/>
    <n v="399"/>
    <n v="471"/>
    <n v="342"/>
    <n v="342"/>
  </r>
  <r>
    <s v="Sarpy County"/>
    <s v=" Nebraska"/>
    <n v="2012"/>
    <x v="179"/>
    <n v="159413"/>
    <n v="79300"/>
    <n v="80113"/>
    <n v="13231"/>
    <n v="13071"/>
    <n v="12274"/>
    <n v="10840"/>
    <n v="10361"/>
    <n v="12434"/>
    <n v="11796"/>
    <n v="11158"/>
    <n v="11955"/>
    <n v="11955"/>
    <n v="10521"/>
    <n v="8608"/>
    <n v="7014"/>
    <n v="4622"/>
    <n v="3666"/>
    <n v="2550"/>
    <n v="1594"/>
    <n v="1275"/>
  </r>
  <r>
    <s v="Saunders County"/>
    <s v=" Nebraska"/>
    <n v="2012"/>
    <x v="179"/>
    <n v="20696"/>
    <n v="10517"/>
    <n v="10179"/>
    <n v="1365"/>
    <n v="1365"/>
    <n v="1614"/>
    <n v="1428"/>
    <n v="889"/>
    <n v="993"/>
    <n v="1117"/>
    <n v="1138"/>
    <n v="1365"/>
    <n v="1779"/>
    <n v="1655"/>
    <n v="1386"/>
    <n v="1345"/>
    <n v="827"/>
    <n v="889"/>
    <n v="558"/>
    <n v="434"/>
    <n v="558"/>
  </r>
  <r>
    <s v="Seward County"/>
    <s v=" Nebraska"/>
    <n v="2012"/>
    <x v="179"/>
    <n v="16729"/>
    <n v="8581"/>
    <n v="8148"/>
    <n v="953"/>
    <n v="1221"/>
    <n v="1053"/>
    <n v="1639"/>
    <n v="1304"/>
    <n v="802"/>
    <n v="853"/>
    <n v="819"/>
    <n v="1053"/>
    <n v="1221"/>
    <n v="1221"/>
    <n v="1120"/>
    <n v="920"/>
    <n v="602"/>
    <n v="685"/>
    <n v="485"/>
    <n v="401"/>
    <n v="384"/>
  </r>
  <r>
    <s v="Sheridan County"/>
    <s v=" Nebraska"/>
    <n v="2012"/>
    <x v="179"/>
    <n v="5432"/>
    <n v="2608"/>
    <n v="2824"/>
    <n v="309"/>
    <n v="331"/>
    <n v="401"/>
    <n v="309"/>
    <n v="168"/>
    <n v="282"/>
    <n v="266"/>
    <n v="271"/>
    <n v="255"/>
    <n v="315"/>
    <n v="423"/>
    <n v="494"/>
    <n v="369"/>
    <n v="353"/>
    <n v="179"/>
    <n v="228"/>
    <n v="222"/>
    <n v="249"/>
  </r>
  <r>
    <s v="Sherman County"/>
    <s v=" Nebraska"/>
    <n v="2012"/>
    <x v="179"/>
    <n v="3133"/>
    <n v="1537"/>
    <n v="1596"/>
    <n v="169"/>
    <n v="147"/>
    <n v="253"/>
    <n v="175"/>
    <n v="106"/>
    <n v="109"/>
    <n v="109"/>
    <n v="172"/>
    <n v="206"/>
    <n v="203"/>
    <n v="247"/>
    <n v="291"/>
    <n v="178"/>
    <n v="216"/>
    <n v="144"/>
    <n v="150"/>
    <n v="140"/>
    <n v="112"/>
  </r>
  <r>
    <s v="Sioux County"/>
    <s v=" Nebraska"/>
    <n v="2012"/>
    <x v="179"/>
    <n v="1262"/>
    <n v="614"/>
    <n v="648"/>
    <n v="41"/>
    <n v="89"/>
    <n v="88"/>
    <n v="82"/>
    <n v="45"/>
    <n v="60"/>
    <n v="45"/>
    <n v="66"/>
    <n v="73"/>
    <n v="79"/>
    <n v="111"/>
    <n v="112"/>
    <n v="92"/>
    <n v="61"/>
    <n v="73"/>
    <n v="20"/>
    <n v="73"/>
    <n v="45"/>
  </r>
  <r>
    <s v="Thayer County"/>
    <s v=" Nebraska"/>
    <n v="2012"/>
    <x v="179"/>
    <n v="5195"/>
    <n v="2561"/>
    <n v="2634"/>
    <n v="316"/>
    <n v="275"/>
    <n v="316"/>
    <n v="322"/>
    <n v="150"/>
    <n v="202"/>
    <n v="218"/>
    <n v="238"/>
    <n v="285"/>
    <n v="348"/>
    <n v="410"/>
    <n v="431"/>
    <n v="342"/>
    <n v="306"/>
    <n v="259"/>
    <n v="228"/>
    <n v="270"/>
    <n v="270"/>
  </r>
  <r>
    <s v="Thomas County"/>
    <s v=" Nebraska"/>
    <n v="2012"/>
    <x v="179"/>
    <n v="831"/>
    <n v="389"/>
    <n v="442"/>
    <n v="63"/>
    <n v="63"/>
    <n v="63"/>
    <n v="64"/>
    <n v="28"/>
    <n v="26"/>
    <n v="42"/>
    <n v="68"/>
    <n v="34"/>
    <n v="35"/>
    <n v="64"/>
    <n v="88"/>
    <n v="57"/>
    <n v="50"/>
    <n v="26"/>
    <n v="9"/>
    <n v="23"/>
    <n v="19"/>
  </r>
  <r>
    <s v="Valley County"/>
    <s v=" Nebraska"/>
    <n v="2012"/>
    <x v="179"/>
    <n v="4322"/>
    <n v="2122"/>
    <n v="2200"/>
    <n v="280"/>
    <n v="229"/>
    <n v="289"/>
    <n v="233"/>
    <n v="168"/>
    <n v="177"/>
    <n v="216"/>
    <n v="233"/>
    <n v="203"/>
    <n v="306"/>
    <n v="311"/>
    <n v="350"/>
    <n v="285"/>
    <n v="306"/>
    <n v="190"/>
    <n v="216"/>
    <n v="159"/>
    <n v="155"/>
  </r>
  <r>
    <s v="Washington County"/>
    <s v=" Nebraska"/>
    <n v="2012"/>
    <x v="179"/>
    <n v="20201"/>
    <n v="10067"/>
    <n v="10134"/>
    <n v="1151"/>
    <n v="1191"/>
    <n v="1676"/>
    <n v="1595"/>
    <n v="1111"/>
    <n v="929"/>
    <n v="1070"/>
    <n v="1090"/>
    <n v="1393"/>
    <n v="1696"/>
    <n v="1636"/>
    <n v="1313"/>
    <n v="1494"/>
    <n v="969"/>
    <n v="545"/>
    <n v="545"/>
    <n v="444"/>
    <n v="363"/>
  </r>
  <r>
    <s v="Wayne County"/>
    <s v=" Nebraska"/>
    <n v="2012"/>
    <x v="179"/>
    <n v="9542"/>
    <n v="4793"/>
    <n v="4749"/>
    <n v="515"/>
    <n v="486"/>
    <n v="515"/>
    <n v="1145"/>
    <n v="1641"/>
    <n v="524"/>
    <n v="467"/>
    <n v="391"/>
    <n v="438"/>
    <n v="524"/>
    <n v="610"/>
    <n v="505"/>
    <n v="477"/>
    <n v="381"/>
    <n v="209"/>
    <n v="391"/>
    <n v="181"/>
    <n v="133"/>
  </r>
  <r>
    <s v="Webster County"/>
    <s v=" Nebraska"/>
    <n v="2012"/>
    <x v="179"/>
    <n v="3773"/>
    <n v="1779"/>
    <n v="1994"/>
    <n v="218"/>
    <n v="196"/>
    <n v="267"/>
    <n v="286"/>
    <n v="109"/>
    <n v="124"/>
    <n v="147"/>
    <n v="196"/>
    <n v="192"/>
    <n v="290"/>
    <n v="324"/>
    <n v="222"/>
    <n v="301"/>
    <n v="199"/>
    <n v="222"/>
    <n v="169"/>
    <n v="135"/>
    <n v="173"/>
  </r>
  <r>
    <s v="York County"/>
    <s v=" Nebraska"/>
    <n v="2012"/>
    <x v="179"/>
    <n v="13727"/>
    <n v="6577"/>
    <n v="7150"/>
    <n v="933"/>
    <n v="864"/>
    <n v="727"/>
    <n v="974"/>
    <n v="851"/>
    <n v="768"/>
    <n v="686"/>
    <n v="768"/>
    <n v="782"/>
    <n v="933"/>
    <n v="1111"/>
    <n v="878"/>
    <n v="988"/>
    <n v="631"/>
    <n v="535"/>
    <n v="549"/>
    <n v="425"/>
    <n v="329"/>
  </r>
  <r>
    <s v="Lincoln County"/>
    <s v=" Kentucky"/>
    <n v="2012"/>
    <x v="186"/>
    <n v="24779"/>
    <n v="12354"/>
    <n v="12425"/>
    <n v="1709"/>
    <n v="1784"/>
    <n v="1660"/>
    <n v="1660"/>
    <n v="1561"/>
    <n v="1437"/>
    <n v="1486"/>
    <n v="1461"/>
    <n v="1387"/>
    <n v="1734"/>
    <n v="1833"/>
    <n v="1511"/>
    <n v="1635"/>
    <n v="1362"/>
    <n v="916"/>
    <n v="693"/>
    <n v="569"/>
    <n v="371"/>
  </r>
  <r>
    <s v="Clark County"/>
    <s v=" Nevada"/>
    <n v="2012"/>
    <x v="192"/>
    <n v="1954773"/>
    <n v="984265"/>
    <n v="970508"/>
    <n v="138788"/>
    <n v="136834"/>
    <n v="130969"/>
    <n v="129015"/>
    <n v="130969"/>
    <n v="148562"/>
    <n v="146607"/>
    <n v="144653"/>
    <n v="144653"/>
    <n v="136834"/>
    <n v="127060"/>
    <n v="113376"/>
    <n v="103602"/>
    <n v="80145"/>
    <n v="56688"/>
    <n v="39095"/>
    <n v="27366"/>
    <n v="21502"/>
  </r>
  <r>
    <s v="Douglas County"/>
    <s v=" Nevada"/>
    <n v="2012"/>
    <x v="192"/>
    <n v="47056"/>
    <n v="23565"/>
    <n v="23491"/>
    <n v="2211"/>
    <n v="2964"/>
    <n v="2493"/>
    <n v="2776"/>
    <n v="1976"/>
    <n v="2117"/>
    <n v="2023"/>
    <n v="2446"/>
    <n v="2870"/>
    <n v="3482"/>
    <n v="3999"/>
    <n v="3905"/>
    <n v="4046"/>
    <n v="3246"/>
    <n v="2541"/>
    <n v="1552"/>
    <n v="1505"/>
    <n v="847"/>
  </r>
  <r>
    <s v="Elko County"/>
    <s v=" Nevada"/>
    <n v="2012"/>
    <x v="192"/>
    <n v="49133"/>
    <n v="25637"/>
    <n v="23496"/>
    <n v="4078"/>
    <n v="3832"/>
    <n v="3881"/>
    <n v="3832"/>
    <n v="3390"/>
    <n v="3390"/>
    <n v="3242"/>
    <n v="2997"/>
    <n v="3537"/>
    <n v="3684"/>
    <n v="3635"/>
    <n v="2947"/>
    <n v="2604"/>
    <n v="1424"/>
    <n v="1228"/>
    <n v="786"/>
    <n v="294"/>
    <n v="442"/>
  </r>
  <r>
    <s v="Esmeralda County"/>
    <s v=" Nevada"/>
    <n v="2012"/>
    <x v="192"/>
    <n v="916"/>
    <n v="506"/>
    <n v="410"/>
    <n v="21"/>
    <n v="25"/>
    <n v="32"/>
    <n v="43"/>
    <n v="33"/>
    <n v="21"/>
    <n v="66"/>
    <n v="29"/>
    <n v="67"/>
    <n v="93"/>
    <n v="43"/>
    <n v="52"/>
    <n v="131"/>
    <n v="68"/>
    <n v="73"/>
    <n v="58"/>
    <n v="43"/>
    <n v="7"/>
  </r>
  <r>
    <s v="Eureka County"/>
    <s v=" Nevada"/>
    <n v="2012"/>
    <x v="192"/>
    <n v="1809"/>
    <n v="942"/>
    <n v="867"/>
    <n v="124"/>
    <n v="119"/>
    <n v="151"/>
    <n v="142"/>
    <n v="52"/>
    <n v="79"/>
    <n v="202"/>
    <n v="95"/>
    <n v="106"/>
    <n v="153"/>
    <n v="86"/>
    <n v="88"/>
    <n v="115"/>
    <n v="141"/>
    <n v="74"/>
    <n v="30"/>
    <n v="30"/>
    <n v="10"/>
  </r>
  <r>
    <s v="Humboldt County"/>
    <s v=" Nevada"/>
    <n v="2012"/>
    <x v="192"/>
    <n v="16511"/>
    <n v="8608"/>
    <n v="7903"/>
    <n v="1254"/>
    <n v="1238"/>
    <n v="1287"/>
    <n v="1155"/>
    <n v="990"/>
    <n v="1040"/>
    <n v="1023"/>
    <n v="908"/>
    <n v="1205"/>
    <n v="1304"/>
    <n v="1353"/>
    <n v="1188"/>
    <n v="990"/>
    <n v="577"/>
    <n v="412"/>
    <n v="264"/>
    <n v="198"/>
    <n v="148"/>
  </r>
  <r>
    <s v="Lander County"/>
    <s v=" Nevada"/>
    <n v="2012"/>
    <x v="192"/>
    <n v="5751"/>
    <n v="3057"/>
    <n v="2694"/>
    <n v="500"/>
    <n v="368"/>
    <n v="517"/>
    <n v="500"/>
    <n v="350"/>
    <n v="385"/>
    <n v="230"/>
    <n v="379"/>
    <n v="253"/>
    <n v="471"/>
    <n v="552"/>
    <n v="327"/>
    <n v="276"/>
    <n v="322"/>
    <n v="86"/>
    <n v="69"/>
    <n v="109"/>
    <n v="46"/>
  </r>
  <r>
    <s v="Lincoln County"/>
    <s v=" Nevada"/>
    <n v="2012"/>
    <x v="192"/>
    <n v="5282"/>
    <n v="2726"/>
    <n v="2556"/>
    <n v="332"/>
    <n v="427"/>
    <n v="422"/>
    <n v="406"/>
    <n v="375"/>
    <n v="221"/>
    <n v="359"/>
    <n v="369"/>
    <n v="216"/>
    <n v="290"/>
    <n v="264"/>
    <n v="279"/>
    <n v="343"/>
    <n v="301"/>
    <n v="343"/>
    <n v="190"/>
    <n v="89"/>
    <n v="42"/>
  </r>
  <r>
    <s v="Lyon County"/>
    <s v=" Nevada"/>
    <n v="2012"/>
    <x v="192"/>
    <n v="51797"/>
    <n v="26094"/>
    <n v="25703"/>
    <n v="3263"/>
    <n v="3418"/>
    <n v="3781"/>
    <n v="3625"/>
    <n v="2538"/>
    <n v="2538"/>
    <n v="2848"/>
    <n v="3418"/>
    <n v="3004"/>
    <n v="3884"/>
    <n v="3781"/>
    <n v="3470"/>
    <n v="3781"/>
    <n v="3107"/>
    <n v="2227"/>
    <n v="1294"/>
    <n v="932"/>
    <n v="880"/>
  </r>
  <r>
    <s v="Mineral County"/>
    <s v=" Nevada"/>
    <n v="2012"/>
    <x v="192"/>
    <n v="4718"/>
    <n v="2382"/>
    <n v="2336"/>
    <n v="141"/>
    <n v="311"/>
    <n v="132"/>
    <n v="254"/>
    <n v="292"/>
    <n v="198"/>
    <n v="226"/>
    <n v="103"/>
    <n v="306"/>
    <n v="301"/>
    <n v="509"/>
    <n v="476"/>
    <n v="368"/>
    <n v="292"/>
    <n v="268"/>
    <n v="212"/>
    <n v="188"/>
    <n v="127"/>
  </r>
  <r>
    <s v="Nye County"/>
    <s v=" Nevada"/>
    <n v="2012"/>
    <x v="192"/>
    <n v="43801"/>
    <n v="22208"/>
    <n v="21593"/>
    <n v="2058"/>
    <n v="2365"/>
    <n v="2847"/>
    <n v="2452"/>
    <n v="2058"/>
    <n v="1664"/>
    <n v="1620"/>
    <n v="2321"/>
    <n v="2496"/>
    <n v="3022"/>
    <n v="3460"/>
    <n v="3153"/>
    <n v="3898"/>
    <n v="3416"/>
    <n v="3372"/>
    <n v="1883"/>
    <n v="1051"/>
    <n v="700"/>
  </r>
  <r>
    <s v="Edwards County"/>
    <s v=" Illinois"/>
    <n v="2012"/>
    <x v="181"/>
    <n v="6707"/>
    <n v="4371"/>
    <n v="2336"/>
    <n v="321"/>
    <n v="402"/>
    <n v="288"/>
    <n v="368"/>
    <n v="342"/>
    <n v="469"/>
    <n v="462"/>
    <n v="710"/>
    <n v="509"/>
    <n v="623"/>
    <n v="523"/>
    <n v="429"/>
    <n v="382"/>
    <n v="375"/>
    <n v="207"/>
    <n v="127"/>
    <n v="107"/>
    <n v="46"/>
  </r>
  <r>
    <s v="Storey County"/>
    <s v=" Nevada"/>
    <n v="2012"/>
    <x v="192"/>
    <n v="4010"/>
    <n v="2023"/>
    <n v="1987"/>
    <n v="160"/>
    <n v="120"/>
    <n v="192"/>
    <n v="280"/>
    <n v="60"/>
    <n v="132"/>
    <n v="72"/>
    <n v="204"/>
    <n v="304"/>
    <n v="256"/>
    <n v="413"/>
    <n v="485"/>
    <n v="617"/>
    <n v="252"/>
    <n v="220"/>
    <n v="152"/>
    <n v="64"/>
    <n v="20"/>
  </r>
  <r>
    <s v="Washoe County"/>
    <s v=" Nevada"/>
    <n v="2012"/>
    <x v="192"/>
    <n v="422010"/>
    <n v="212882"/>
    <n v="209128"/>
    <n v="27852"/>
    <n v="28274"/>
    <n v="26164"/>
    <n v="28696"/>
    <n v="32072"/>
    <n v="29962"/>
    <n v="27008"/>
    <n v="27430"/>
    <n v="27852"/>
    <n v="30384"/>
    <n v="30384"/>
    <n v="27430"/>
    <n v="26164"/>
    <n v="18146"/>
    <n v="13082"/>
    <n v="8862"/>
    <n v="6330"/>
    <n v="5908"/>
  </r>
  <r>
    <s v="Carson City"/>
    <s v=" Nevada"/>
    <n v="2012"/>
    <x v="192"/>
    <n v="55184"/>
    <n v="28536"/>
    <n v="26648"/>
    <n v="3311"/>
    <n v="3035"/>
    <n v="3421"/>
    <n v="3200"/>
    <n v="3586"/>
    <n v="3366"/>
    <n v="3200"/>
    <n v="3200"/>
    <n v="3752"/>
    <n v="3973"/>
    <n v="4359"/>
    <n v="4028"/>
    <n v="3476"/>
    <n v="2869"/>
    <n v="2096"/>
    <n v="1434"/>
    <n v="1434"/>
    <n v="1379"/>
  </r>
  <r>
    <s v="Belknap County"/>
    <s v=" New Hampshire"/>
    <n v="2012"/>
    <x v="194"/>
    <n v="60206"/>
    <n v="29442"/>
    <n v="30764"/>
    <n v="3010"/>
    <n v="3431"/>
    <n v="3552"/>
    <n v="3913"/>
    <n v="2829"/>
    <n v="3070"/>
    <n v="3130"/>
    <n v="3491"/>
    <n v="4033"/>
    <n v="4756"/>
    <n v="5298"/>
    <n v="4756"/>
    <n v="4756"/>
    <n v="3431"/>
    <n v="2107"/>
    <n v="1745"/>
    <n v="1444"/>
    <n v="1384"/>
  </r>
  <r>
    <s v="Carroll County"/>
    <s v=" New Hampshire"/>
    <n v="2012"/>
    <x v="194"/>
    <n v="47761"/>
    <n v="23783"/>
    <n v="23978"/>
    <n v="2005"/>
    <n v="2244"/>
    <n v="2865"/>
    <n v="2674"/>
    <n v="1910"/>
    <n v="2005"/>
    <n v="2053"/>
    <n v="2388"/>
    <n v="3104"/>
    <n v="3964"/>
    <n v="4346"/>
    <n v="3629"/>
    <n v="4680"/>
    <n v="3199"/>
    <n v="2388"/>
    <n v="1719"/>
    <n v="1194"/>
    <n v="1432"/>
  </r>
  <r>
    <s v="Cheshire County"/>
    <s v=" New Hampshire"/>
    <n v="2012"/>
    <x v="194"/>
    <n v="77106"/>
    <n v="37537"/>
    <n v="39569"/>
    <n v="3778"/>
    <n v="4009"/>
    <n v="4472"/>
    <n v="7093"/>
    <n v="6322"/>
    <n v="4086"/>
    <n v="3778"/>
    <n v="4240"/>
    <n v="5011"/>
    <n v="5782"/>
    <n v="6245"/>
    <n v="5474"/>
    <n v="5397"/>
    <n v="3546"/>
    <n v="2698"/>
    <n v="2004"/>
    <n v="1619"/>
    <n v="1542"/>
  </r>
  <r>
    <s v="Coos County"/>
    <s v=" New Hampshire"/>
    <n v="2012"/>
    <x v="194"/>
    <n v="32872"/>
    <n v="16704"/>
    <n v="16168"/>
    <n v="1380"/>
    <n v="1577"/>
    <n v="1939"/>
    <n v="1939"/>
    <n v="1512"/>
    <n v="1544"/>
    <n v="1610"/>
    <n v="1972"/>
    <n v="2202"/>
    <n v="2596"/>
    <n v="2892"/>
    <n v="2958"/>
    <n v="2333"/>
    <n v="1906"/>
    <n v="1446"/>
    <n v="1084"/>
    <n v="986"/>
    <n v="1019"/>
  </r>
  <r>
    <s v="Grafton County"/>
    <s v=" New Hampshire"/>
    <n v="2012"/>
    <x v="194"/>
    <n v="88985"/>
    <n v="43977"/>
    <n v="45008"/>
    <n v="4093"/>
    <n v="4182"/>
    <n v="4894"/>
    <n v="7207"/>
    <n v="8453"/>
    <n v="5250"/>
    <n v="4360"/>
    <n v="4805"/>
    <n v="5428"/>
    <n v="6584"/>
    <n v="7029"/>
    <n v="6940"/>
    <n v="5784"/>
    <n v="4271"/>
    <n v="3203"/>
    <n v="2402"/>
    <n v="2224"/>
    <n v="1779"/>
  </r>
  <r>
    <s v="Hillsborough County"/>
    <s v=" New Hampshire"/>
    <n v="2012"/>
    <x v="194"/>
    <n v="401101"/>
    <n v="198575"/>
    <n v="202526"/>
    <n v="23664"/>
    <n v="25269"/>
    <n v="27274"/>
    <n v="27675"/>
    <n v="24066"/>
    <n v="24868"/>
    <n v="24868"/>
    <n v="27274"/>
    <n v="30483"/>
    <n v="34494"/>
    <n v="33291"/>
    <n v="26873"/>
    <n v="22862"/>
    <n v="14840"/>
    <n v="11230"/>
    <n v="8824"/>
    <n v="6818"/>
    <n v="6818"/>
  </r>
  <r>
    <s v="Merrimack County"/>
    <s v=" New Hampshire"/>
    <n v="2012"/>
    <x v="194"/>
    <n v="146742"/>
    <n v="72352"/>
    <n v="74390"/>
    <n v="7483"/>
    <n v="8657"/>
    <n v="9391"/>
    <n v="10565"/>
    <n v="8951"/>
    <n v="8070"/>
    <n v="8070"/>
    <n v="8951"/>
    <n v="11005"/>
    <n v="12326"/>
    <n v="12619"/>
    <n v="11739"/>
    <n v="8657"/>
    <n v="6603"/>
    <n v="4255"/>
    <n v="3668"/>
    <n v="2788"/>
    <n v="3081"/>
  </r>
  <r>
    <s v="Rockingham County"/>
    <s v=" New Hampshire"/>
    <n v="2012"/>
    <x v="194"/>
    <n v="295872"/>
    <n v="146191"/>
    <n v="149681"/>
    <n v="15089"/>
    <n v="18344"/>
    <n v="20415"/>
    <n v="19823"/>
    <n v="15385"/>
    <n v="14793"/>
    <n v="15089"/>
    <n v="18344"/>
    <n v="24853"/>
    <n v="27811"/>
    <n v="26924"/>
    <n v="22486"/>
    <n v="18935"/>
    <n v="13610"/>
    <n v="8284"/>
    <n v="6509"/>
    <n v="5325"/>
    <n v="4733"/>
  </r>
  <r>
    <s v="Strafford County"/>
    <s v=" New Hampshire"/>
    <n v="2012"/>
    <x v="194"/>
    <n v="123295"/>
    <n v="60043"/>
    <n v="63252"/>
    <n v="6657"/>
    <n v="6904"/>
    <n v="7151"/>
    <n v="10849"/>
    <n v="12822"/>
    <n v="7520"/>
    <n v="7027"/>
    <n v="7644"/>
    <n v="8384"/>
    <n v="9617"/>
    <n v="9370"/>
    <n v="8260"/>
    <n v="6041"/>
    <n v="4561"/>
    <n v="3452"/>
    <n v="2712"/>
    <n v="2342"/>
    <n v="1726"/>
  </r>
  <r>
    <s v="Sullivan County"/>
    <s v=" New Hampshire"/>
    <n v="2012"/>
    <x v="194"/>
    <n v="43534"/>
    <n v="21444"/>
    <n v="22090"/>
    <n v="2220"/>
    <n v="2220"/>
    <n v="2873"/>
    <n v="2655"/>
    <n v="2133"/>
    <n v="2176"/>
    <n v="2307"/>
    <n v="2437"/>
    <n v="3265"/>
    <n v="3526"/>
    <n v="3743"/>
    <n v="3482"/>
    <n v="3177"/>
    <n v="2350"/>
    <n v="1654"/>
    <n v="1262"/>
    <n v="1088"/>
    <n v="827"/>
  </r>
  <r>
    <s v="Atlantic County"/>
    <s v=" New Jersey"/>
    <n v="2012"/>
    <x v="195"/>
    <n v="274402"/>
    <n v="133243"/>
    <n v="141159"/>
    <n v="16464"/>
    <n v="17012"/>
    <n v="18110"/>
    <n v="19482"/>
    <n v="17836"/>
    <n v="16189"/>
    <n v="15366"/>
    <n v="16189"/>
    <n v="20305"/>
    <n v="21952"/>
    <n v="21952"/>
    <n v="17836"/>
    <n v="16464"/>
    <n v="12348"/>
    <n v="9055"/>
    <n v="7134"/>
    <n v="5762"/>
    <n v="4939"/>
  </r>
  <r>
    <s v="Bergen County"/>
    <s v=" New Jersey"/>
    <n v="2012"/>
    <x v="195"/>
    <n v="906781"/>
    <n v="437214"/>
    <n v="469567"/>
    <n v="49872"/>
    <n v="56220"/>
    <n v="59847"/>
    <n v="58033"/>
    <n v="47152"/>
    <n v="50779"/>
    <n v="54406"/>
    <n v="60754"/>
    <n v="69822"/>
    <n v="74356"/>
    <n v="72542"/>
    <n v="62567"/>
    <n v="52593"/>
    <n v="39898"/>
    <n v="29016"/>
    <n v="25389"/>
    <n v="21762"/>
    <n v="22669"/>
  </r>
  <r>
    <s v="Burlington County"/>
    <s v=" New Jersey"/>
    <n v="2012"/>
    <x v="195"/>
    <n v="449117"/>
    <n v="220812"/>
    <n v="228305"/>
    <n v="25599"/>
    <n v="27396"/>
    <n v="30989"/>
    <n v="30090"/>
    <n v="26947"/>
    <n v="26048"/>
    <n v="25599"/>
    <n v="29192"/>
    <n v="33234"/>
    <n v="38174"/>
    <n v="36378"/>
    <n v="29641"/>
    <n v="26048"/>
    <n v="18862"/>
    <n v="14371"/>
    <n v="11677"/>
    <n v="9431"/>
    <n v="8982"/>
  </r>
  <r>
    <s v="Camden County"/>
    <s v=" New Jersey"/>
    <n v="2012"/>
    <x v="195"/>
    <n v="513660"/>
    <n v="247930"/>
    <n v="265730"/>
    <n v="32874"/>
    <n v="33901"/>
    <n v="34928"/>
    <n v="35956"/>
    <n v="32874"/>
    <n v="34928"/>
    <n v="32874"/>
    <n v="32874"/>
    <n v="36469"/>
    <n v="38524"/>
    <n v="39038"/>
    <n v="33387"/>
    <n v="27737"/>
    <n v="20032"/>
    <n v="14382"/>
    <n v="11300"/>
    <n v="10273"/>
    <n v="10786"/>
  </r>
  <r>
    <s v="Cape May County"/>
    <s v=" New Jersey"/>
    <n v="2012"/>
    <x v="195"/>
    <n v="96987"/>
    <n v="47267"/>
    <n v="49720"/>
    <n v="4558"/>
    <n v="4655"/>
    <n v="5334"/>
    <n v="6110"/>
    <n v="5237"/>
    <n v="4849"/>
    <n v="4267"/>
    <n v="4752"/>
    <n v="5625"/>
    <n v="7274"/>
    <n v="7855"/>
    <n v="7661"/>
    <n v="7661"/>
    <n v="6110"/>
    <n v="5043"/>
    <n v="4267"/>
    <n v="3200"/>
    <n v="2521"/>
  </r>
  <r>
    <s v="Cumberland County"/>
    <s v=" New Jersey"/>
    <n v="2012"/>
    <x v="195"/>
    <n v="156864"/>
    <n v="80801"/>
    <n v="76063"/>
    <n v="10823"/>
    <n v="10353"/>
    <n v="10039"/>
    <n v="10666"/>
    <n v="10666"/>
    <n v="11294"/>
    <n v="11294"/>
    <n v="10823"/>
    <n v="11451"/>
    <n v="11451"/>
    <n v="10666"/>
    <n v="9411"/>
    <n v="8156"/>
    <n v="5803"/>
    <n v="4862"/>
    <n v="3451"/>
    <n v="2823"/>
    <n v="2980"/>
  </r>
  <r>
    <s v="Essex County"/>
    <s v=" New Jersey"/>
    <n v="2012"/>
    <x v="195"/>
    <n v="783840"/>
    <n v="375925"/>
    <n v="407915"/>
    <n v="53301"/>
    <n v="52517"/>
    <n v="54868"/>
    <n v="54868"/>
    <n v="52517"/>
    <n v="53301"/>
    <n v="54084"/>
    <n v="58788"/>
    <n v="58004"/>
    <n v="58788"/>
    <n v="55652"/>
    <n v="47814"/>
    <n v="38408"/>
    <n v="28218"/>
    <n v="20379"/>
    <n v="15676"/>
    <n v="13325"/>
    <n v="14109"/>
  </r>
  <r>
    <s v="Gloucester County"/>
    <s v=" New Jersey"/>
    <n v="2012"/>
    <x v="195"/>
    <n v="288187"/>
    <n v="139890"/>
    <n v="148297"/>
    <n v="17291"/>
    <n v="19308"/>
    <n v="20461"/>
    <n v="20461"/>
    <n v="19020"/>
    <n v="16426"/>
    <n v="16714"/>
    <n v="19596"/>
    <n v="21325"/>
    <n v="23631"/>
    <n v="22766"/>
    <n v="18732"/>
    <n v="16138"/>
    <n v="11239"/>
    <n v="8357"/>
    <n v="6628"/>
    <n v="5475"/>
    <n v="4610"/>
  </r>
  <r>
    <s v="Hudson County"/>
    <s v=" New Jersey"/>
    <n v="2012"/>
    <x v="195"/>
    <n v="636194"/>
    <n v="314989"/>
    <n v="321205"/>
    <n v="42624"/>
    <n v="34354"/>
    <n v="33082"/>
    <n v="36899"/>
    <n v="47714"/>
    <n v="68072"/>
    <n v="64255"/>
    <n v="51531"/>
    <n v="45805"/>
    <n v="43261"/>
    <n v="39444"/>
    <n v="34354"/>
    <n v="28628"/>
    <n v="20994"/>
    <n v="15904"/>
    <n v="11451"/>
    <n v="10179"/>
    <n v="8270"/>
  </r>
  <r>
    <s v="Hunterdon County"/>
    <s v=" New Jersey"/>
    <n v="2012"/>
    <x v="195"/>
    <n v="127996"/>
    <n v="63852"/>
    <n v="64144"/>
    <n v="6015"/>
    <n v="8575"/>
    <n v="9343"/>
    <n v="8959"/>
    <n v="6143"/>
    <n v="5119"/>
    <n v="5375"/>
    <n v="7295"/>
    <n v="10751"/>
    <n v="12671"/>
    <n v="12671"/>
    <n v="10623"/>
    <n v="7807"/>
    <n v="5631"/>
    <n v="3839"/>
    <n v="2815"/>
    <n v="2303"/>
    <n v="1919"/>
  </r>
  <r>
    <s v="Mercer County"/>
    <s v=" New Jersey"/>
    <n v="2012"/>
    <x v="195"/>
    <n v="366442"/>
    <n v="179071"/>
    <n v="187371"/>
    <n v="21620"/>
    <n v="22719"/>
    <n v="23452"/>
    <n v="27483"/>
    <n v="27483"/>
    <n v="23452"/>
    <n v="23452"/>
    <n v="25284"/>
    <n v="26750"/>
    <n v="28216"/>
    <n v="27116"/>
    <n v="23085"/>
    <n v="19787"/>
    <n v="13924"/>
    <n v="9893"/>
    <n v="8794"/>
    <n v="7328"/>
    <n v="6962"/>
  </r>
  <r>
    <s v="Middlesex County"/>
    <s v=" New Jersey"/>
    <n v="2012"/>
    <x v="195"/>
    <n v="811064"/>
    <n v="398362"/>
    <n v="412702"/>
    <n v="50285"/>
    <n v="52719"/>
    <n v="49474"/>
    <n v="57585"/>
    <n v="57585"/>
    <n v="55152"/>
    <n v="57585"/>
    <n v="59207"/>
    <n v="59207"/>
    <n v="61640"/>
    <n v="59207"/>
    <n v="50285"/>
    <n v="40553"/>
    <n v="29198"/>
    <n v="22709"/>
    <n v="18654"/>
    <n v="15410"/>
    <n v="14599"/>
  </r>
  <r>
    <s v="Monmouth County"/>
    <s v=" New Jersey"/>
    <n v="2012"/>
    <x v="195"/>
    <n v="629263"/>
    <n v="306128"/>
    <n v="323135"/>
    <n v="34609"/>
    <n v="40902"/>
    <n v="45306"/>
    <n v="44677"/>
    <n v="33980"/>
    <n v="32092"/>
    <n v="32092"/>
    <n v="37755"/>
    <n v="48453"/>
    <n v="55375"/>
    <n v="54116"/>
    <n v="44048"/>
    <n v="37755"/>
    <n v="25799"/>
    <n v="19507"/>
    <n v="16360"/>
    <n v="12585"/>
    <n v="13214"/>
  </r>
  <r>
    <s v="Morris County"/>
    <s v=" New Jersey"/>
    <n v="2012"/>
    <x v="195"/>
    <n v="493472"/>
    <n v="241638"/>
    <n v="251834"/>
    <n v="27140"/>
    <n v="33556"/>
    <n v="35036"/>
    <n v="33062"/>
    <n v="24180"/>
    <n v="25660"/>
    <n v="27140"/>
    <n v="32075"/>
    <n v="40464"/>
    <n v="43919"/>
    <n v="40958"/>
    <n v="34049"/>
    <n v="28621"/>
    <n v="21219"/>
    <n v="14804"/>
    <n v="12336"/>
    <n v="10362"/>
    <n v="9869"/>
  </r>
  <r>
    <s v="Ocean County"/>
    <s v=" New Jersey"/>
    <n v="2012"/>
    <x v="195"/>
    <n v="575961"/>
    <n v="276133"/>
    <n v="299828"/>
    <n v="38589"/>
    <n v="36861"/>
    <n v="36861"/>
    <n v="34557"/>
    <n v="30525"/>
    <n v="31101"/>
    <n v="29374"/>
    <n v="31101"/>
    <n v="35709"/>
    <n v="39165"/>
    <n v="38589"/>
    <n v="34557"/>
    <n v="36861"/>
    <n v="32829"/>
    <n v="26494"/>
    <n v="24190"/>
    <n v="19582"/>
    <n v="18430"/>
  </r>
  <r>
    <s v="Passaic County"/>
    <s v=" New Jersey"/>
    <n v="2012"/>
    <x v="195"/>
    <n v="500168"/>
    <n v="242949"/>
    <n v="257219"/>
    <n v="34511"/>
    <n v="33511"/>
    <n v="35011"/>
    <n v="37012"/>
    <n v="36012"/>
    <n v="33511"/>
    <n v="33511"/>
    <n v="33011"/>
    <n v="36012"/>
    <n v="37012"/>
    <n v="35511"/>
    <n v="30010"/>
    <n v="25508"/>
    <n v="19006"/>
    <n v="13504"/>
    <n v="10503"/>
    <n v="9003"/>
    <n v="9003"/>
  </r>
  <r>
    <s v="Salem County"/>
    <s v=" New Jersey"/>
    <n v="2012"/>
    <x v="195"/>
    <n v="66007"/>
    <n v="32058"/>
    <n v="33949"/>
    <n v="3828"/>
    <n v="4092"/>
    <n v="4488"/>
    <n v="4620"/>
    <n v="3828"/>
    <n v="3696"/>
    <n v="3696"/>
    <n v="3828"/>
    <n v="4752"/>
    <n v="5148"/>
    <n v="5280"/>
    <n v="4752"/>
    <n v="4026"/>
    <n v="2970"/>
    <n v="2244"/>
    <n v="1914"/>
    <n v="1584"/>
    <n v="1320"/>
  </r>
  <r>
    <s v="Somerset County"/>
    <s v=" New Jersey"/>
    <n v="2012"/>
    <x v="195"/>
    <n v="323650"/>
    <n v="157862"/>
    <n v="165788"/>
    <n v="19095"/>
    <n v="22655"/>
    <n v="23626"/>
    <n v="21684"/>
    <n v="14564"/>
    <n v="16829"/>
    <n v="19419"/>
    <n v="22979"/>
    <n v="25892"/>
    <n v="29452"/>
    <n v="27510"/>
    <n v="21684"/>
    <n v="17477"/>
    <n v="12298"/>
    <n v="9062"/>
    <n v="7120"/>
    <n v="5502"/>
    <n v="6796"/>
  </r>
  <r>
    <s v="Sussex County"/>
    <s v=" New Jersey"/>
    <n v="2012"/>
    <x v="195"/>
    <n v="148962"/>
    <n v="74120"/>
    <n v="74842"/>
    <n v="7746"/>
    <n v="9831"/>
    <n v="10576"/>
    <n v="10874"/>
    <n v="7597"/>
    <n v="6703"/>
    <n v="7448"/>
    <n v="9533"/>
    <n v="11916"/>
    <n v="14151"/>
    <n v="13555"/>
    <n v="11470"/>
    <n v="9533"/>
    <n v="6554"/>
    <n v="4021"/>
    <n v="2830"/>
    <n v="2383"/>
    <n v="1936"/>
  </r>
  <r>
    <s v="Union County"/>
    <s v=" New Jersey"/>
    <n v="2012"/>
    <x v="195"/>
    <n v="536383"/>
    <n v="260183"/>
    <n v="276200"/>
    <n v="35401"/>
    <n v="35401"/>
    <n v="37010"/>
    <n v="36474"/>
    <n v="32719"/>
    <n v="33792"/>
    <n v="35401"/>
    <n v="37546"/>
    <n v="40765"/>
    <n v="42374"/>
    <n v="40228"/>
    <n v="33255"/>
    <n v="27355"/>
    <n v="19846"/>
    <n v="14482"/>
    <n v="11800"/>
    <n v="10191"/>
    <n v="11800"/>
  </r>
  <r>
    <s v="Warren County"/>
    <s v=" New Jersey"/>
    <n v="2012"/>
    <x v="195"/>
    <n v="108488"/>
    <n v="52762"/>
    <n v="55726"/>
    <n v="6075"/>
    <n v="7160"/>
    <n v="7485"/>
    <n v="7594"/>
    <n v="5858"/>
    <n v="5315"/>
    <n v="5532"/>
    <n v="6943"/>
    <n v="8570"/>
    <n v="9655"/>
    <n v="9329"/>
    <n v="7377"/>
    <n v="6726"/>
    <n v="4664"/>
    <n v="3254"/>
    <n v="2712"/>
    <n v="2386"/>
    <n v="2169"/>
  </r>
  <r>
    <s v="Bernalillo County"/>
    <s v=" New Mexico"/>
    <n v="2012"/>
    <x v="196"/>
    <n v="661924"/>
    <n v="324280"/>
    <n v="337644"/>
    <n v="45010"/>
    <n v="43686"/>
    <n v="43025"/>
    <n v="44348"/>
    <n v="50306"/>
    <n v="51630"/>
    <n v="45010"/>
    <n v="42363"/>
    <n v="42363"/>
    <n v="46334"/>
    <n v="46996"/>
    <n v="42363"/>
    <n v="37067"/>
    <n v="25153"/>
    <n v="19195"/>
    <n v="15224"/>
    <n v="11252"/>
    <n v="11252"/>
  </r>
  <r>
    <s v="Catron County"/>
    <s v=" New Mexico"/>
    <n v="2012"/>
    <x v="196"/>
    <n v="3686"/>
    <n v="2022"/>
    <n v="1664"/>
    <n v="33"/>
    <n v="191"/>
    <n v="110"/>
    <n v="187"/>
    <n v="40"/>
    <n v="88"/>
    <n v="62"/>
    <n v="114"/>
    <n v="143"/>
    <n v="302"/>
    <n v="339"/>
    <n v="530"/>
    <n v="449"/>
    <n v="401"/>
    <n v="339"/>
    <n v="199"/>
    <n v="129"/>
    <n v="22"/>
  </r>
  <r>
    <s v="Chaves County"/>
    <s v=" New Mexico"/>
    <n v="2012"/>
    <x v="196"/>
    <n v="65343"/>
    <n v="32323"/>
    <n v="33020"/>
    <n v="5227"/>
    <n v="4639"/>
    <n v="5227"/>
    <n v="5619"/>
    <n v="4247"/>
    <n v="4247"/>
    <n v="3593"/>
    <n v="3201"/>
    <n v="4181"/>
    <n v="4181"/>
    <n v="4247"/>
    <n v="4312"/>
    <n v="3201"/>
    <n v="2679"/>
    <n v="2025"/>
    <n v="1894"/>
    <n v="1372"/>
    <n v="1241"/>
  </r>
  <r>
    <s v="Cibola County"/>
    <s v=" New Mexico"/>
    <n v="2012"/>
    <x v="196"/>
    <n v="27293"/>
    <n v="13764"/>
    <n v="13529"/>
    <n v="1937"/>
    <n v="1992"/>
    <n v="1937"/>
    <n v="1855"/>
    <n v="1610"/>
    <n v="1992"/>
    <n v="1610"/>
    <n v="1719"/>
    <n v="1937"/>
    <n v="1883"/>
    <n v="2046"/>
    <n v="1774"/>
    <n v="1473"/>
    <n v="1173"/>
    <n v="873"/>
    <n v="655"/>
    <n v="382"/>
    <n v="436"/>
  </r>
  <r>
    <s v="Curry County"/>
    <s v=" New Mexico"/>
    <n v="2012"/>
    <x v="196"/>
    <n v="48101"/>
    <n v="24229"/>
    <n v="23872"/>
    <n v="4232"/>
    <n v="3944"/>
    <n v="3270"/>
    <n v="3511"/>
    <n v="4040"/>
    <n v="3848"/>
    <n v="3270"/>
    <n v="2934"/>
    <n v="2837"/>
    <n v="2982"/>
    <n v="3078"/>
    <n v="2501"/>
    <n v="2164"/>
    <n v="1779"/>
    <n v="1250"/>
    <n v="1106"/>
    <n v="721"/>
    <n v="721"/>
  </r>
  <r>
    <s v="De Baca County"/>
    <s v=" New Mexico"/>
    <n v="2012"/>
    <x v="196"/>
    <n v="2069"/>
    <n v="973"/>
    <n v="1096"/>
    <n v="66"/>
    <n v="151"/>
    <n v="231"/>
    <n v="169"/>
    <n v="37"/>
    <n v="66"/>
    <n v="80"/>
    <n v="126"/>
    <n v="74"/>
    <n v="155"/>
    <n v="111"/>
    <n v="254"/>
    <n v="122"/>
    <n v="88"/>
    <n v="134"/>
    <n v="101"/>
    <n v="41"/>
    <n v="53"/>
  </r>
  <r>
    <s v="Do?a Ana County"/>
    <s v=" New Mexico"/>
    <n v="2012"/>
    <x v="196"/>
    <n v="208794"/>
    <n v="102390"/>
    <n v="106404"/>
    <n v="15659"/>
    <n v="15241"/>
    <n v="15033"/>
    <n v="17747"/>
    <n v="19209"/>
    <n v="15033"/>
    <n v="12736"/>
    <n v="12110"/>
    <n v="11274"/>
    <n v="12945"/>
    <n v="13154"/>
    <n v="11901"/>
    <n v="10439"/>
    <n v="8351"/>
    <n v="6472"/>
    <n v="5011"/>
    <n v="3549"/>
    <n v="2923"/>
  </r>
  <r>
    <s v="Eddy County"/>
    <s v=" New Mexico"/>
    <n v="2012"/>
    <x v="196"/>
    <n v="53693"/>
    <n v="26763"/>
    <n v="26930"/>
    <n v="3812"/>
    <n v="3973"/>
    <n v="3758"/>
    <n v="3758"/>
    <n v="3328"/>
    <n v="3758"/>
    <n v="3114"/>
    <n v="3328"/>
    <n v="2953"/>
    <n v="3651"/>
    <n v="3919"/>
    <n v="3328"/>
    <n v="3382"/>
    <n v="2201"/>
    <n v="1771"/>
    <n v="1718"/>
    <n v="1181"/>
    <n v="751"/>
  </r>
  <r>
    <s v="Alpena County"/>
    <s v=" Michigan"/>
    <n v="2012"/>
    <x v="187"/>
    <n v="29602"/>
    <n v="14575"/>
    <n v="15027"/>
    <n v="1776"/>
    <n v="1657"/>
    <n v="1835"/>
    <n v="1864"/>
    <n v="1657"/>
    <n v="1420"/>
    <n v="1420"/>
    <n v="1361"/>
    <n v="1480"/>
    <n v="1805"/>
    <n v="2101"/>
    <n v="2456"/>
    <n v="2308"/>
    <n v="2131"/>
    <n v="1480"/>
    <n v="1213"/>
    <n v="888"/>
    <n v="710"/>
  </r>
  <r>
    <s v="Guadalupe County"/>
    <s v=" New Mexico"/>
    <n v="2012"/>
    <x v="196"/>
    <n v="4655"/>
    <n v="2467"/>
    <n v="2188"/>
    <n v="232"/>
    <n v="256"/>
    <n v="404"/>
    <n v="293"/>
    <n v="335"/>
    <n v="269"/>
    <n v="335"/>
    <n v="195"/>
    <n v="311"/>
    <n v="414"/>
    <n v="302"/>
    <n v="293"/>
    <n v="260"/>
    <n v="242"/>
    <n v="158"/>
    <n v="167"/>
    <n v="88"/>
    <n v="88"/>
  </r>
  <r>
    <s v="Harding County"/>
    <s v=" New Mexico"/>
    <n v="2012"/>
    <x v="196"/>
    <n v="612"/>
    <n v="320"/>
    <n v="292"/>
    <n v="34"/>
    <n v="17"/>
    <n v="20"/>
    <n v="37"/>
    <n v="34"/>
    <n v="22"/>
    <n v="18"/>
    <n v="15"/>
    <n v="22"/>
    <n v="45"/>
    <n v="50"/>
    <n v="107"/>
    <n v="56"/>
    <n v="39"/>
    <n v="37"/>
    <n v="23"/>
    <n v="9"/>
    <n v="17"/>
  </r>
  <r>
    <s v="Hidalgo County"/>
    <s v=" New Mexico"/>
    <n v="2012"/>
    <x v="196"/>
    <n v="4903"/>
    <n v="2436"/>
    <n v="2467"/>
    <n v="328"/>
    <n v="318"/>
    <n v="421"/>
    <n v="353"/>
    <n v="220"/>
    <n v="284"/>
    <n v="240"/>
    <n v="269"/>
    <n v="397"/>
    <n v="289"/>
    <n v="299"/>
    <n v="333"/>
    <n v="313"/>
    <n v="254"/>
    <n v="215"/>
    <n v="156"/>
    <n v="137"/>
    <n v="63"/>
  </r>
  <r>
    <s v="Lea County"/>
    <s v=" New Mexico"/>
    <n v="2012"/>
    <x v="196"/>
    <n v="64670"/>
    <n v="33134"/>
    <n v="31536"/>
    <n v="5884"/>
    <n v="4979"/>
    <n v="5108"/>
    <n v="4850"/>
    <n v="4785"/>
    <n v="4785"/>
    <n v="4526"/>
    <n v="4009"/>
    <n v="4009"/>
    <n v="4074"/>
    <n v="4203"/>
    <n v="3621"/>
    <n v="2780"/>
    <n v="2069"/>
    <n v="1746"/>
    <n v="1487"/>
    <n v="970"/>
    <n v="776"/>
  </r>
  <r>
    <s v="Lincoln County"/>
    <s v=" New Mexico"/>
    <n v="2012"/>
    <x v="196"/>
    <n v="20440"/>
    <n v="10056"/>
    <n v="10384"/>
    <n v="981"/>
    <n v="960"/>
    <n v="1205"/>
    <n v="1083"/>
    <n v="919"/>
    <n v="878"/>
    <n v="899"/>
    <n v="1042"/>
    <n v="940"/>
    <n v="1533"/>
    <n v="1676"/>
    <n v="1839"/>
    <n v="1880"/>
    <n v="1471"/>
    <n v="1328"/>
    <n v="878"/>
    <n v="531"/>
    <n v="367"/>
  </r>
  <r>
    <s v="Los Alamos County"/>
    <s v=" New Mexico"/>
    <n v="2012"/>
    <x v="196"/>
    <n v="18008"/>
    <n v="9022"/>
    <n v="8986"/>
    <n v="954"/>
    <n v="1062"/>
    <n v="1458"/>
    <n v="1242"/>
    <n v="558"/>
    <n v="684"/>
    <n v="1044"/>
    <n v="1170"/>
    <n v="1188"/>
    <n v="1530"/>
    <n v="1656"/>
    <n v="1620"/>
    <n v="1224"/>
    <n v="738"/>
    <n v="666"/>
    <n v="432"/>
    <n v="468"/>
    <n v="324"/>
  </r>
  <r>
    <s v="McKinley County"/>
    <s v=" New Mexico"/>
    <n v="2012"/>
    <x v="196"/>
    <n v="71888"/>
    <n v="35099"/>
    <n v="36789"/>
    <n v="6182"/>
    <n v="6038"/>
    <n v="6326"/>
    <n v="6829"/>
    <n v="5535"/>
    <n v="4672"/>
    <n v="4313"/>
    <n v="4600"/>
    <n v="4025"/>
    <n v="4672"/>
    <n v="4672"/>
    <n v="3738"/>
    <n v="3378"/>
    <n v="2300"/>
    <n v="1653"/>
    <n v="1293"/>
    <n v="862"/>
    <n v="646"/>
  </r>
  <r>
    <s v="Mora County"/>
    <s v=" New Mexico"/>
    <n v="2012"/>
    <x v="196"/>
    <n v="4830"/>
    <n v="2467"/>
    <n v="2363"/>
    <n v="309"/>
    <n v="193"/>
    <n v="241"/>
    <n v="410"/>
    <n v="130"/>
    <n v="338"/>
    <n v="169"/>
    <n v="178"/>
    <n v="333"/>
    <n v="347"/>
    <n v="507"/>
    <n v="352"/>
    <n v="299"/>
    <n v="328"/>
    <n v="178"/>
    <n v="309"/>
    <n v="144"/>
    <n v="48"/>
  </r>
  <r>
    <s v="Otero County"/>
    <s v=" New Mexico"/>
    <n v="2012"/>
    <x v="196"/>
    <n v="64176"/>
    <n v="32503"/>
    <n v="31673"/>
    <n v="4813"/>
    <n v="5005"/>
    <n v="3529"/>
    <n v="4492"/>
    <n v="5069"/>
    <n v="4620"/>
    <n v="3786"/>
    <n v="3786"/>
    <n v="3401"/>
    <n v="4043"/>
    <n v="4556"/>
    <n v="3465"/>
    <n v="4107"/>
    <n v="3080"/>
    <n v="2502"/>
    <n v="1861"/>
    <n v="1155"/>
    <n v="962"/>
  </r>
  <r>
    <s v="Quay County"/>
    <s v=" New Mexico"/>
    <n v="2012"/>
    <x v="196"/>
    <n v="8956"/>
    <n v="4323"/>
    <n v="4633"/>
    <n v="492"/>
    <n v="519"/>
    <n v="546"/>
    <n v="743"/>
    <n v="403"/>
    <n v="340"/>
    <n v="340"/>
    <n v="474"/>
    <n v="555"/>
    <n v="644"/>
    <n v="591"/>
    <n v="600"/>
    <n v="788"/>
    <n v="600"/>
    <n v="510"/>
    <n v="340"/>
    <n v="268"/>
    <n v="197"/>
  </r>
  <r>
    <s v="Rio Arriba County"/>
    <s v=" New Mexico"/>
    <n v="2012"/>
    <x v="196"/>
    <n v="40201"/>
    <n v="19781"/>
    <n v="20420"/>
    <n v="2773"/>
    <n v="2653"/>
    <n v="2814"/>
    <n v="2814"/>
    <n v="2371"/>
    <n v="2412"/>
    <n v="2371"/>
    <n v="2492"/>
    <n v="2412"/>
    <n v="2854"/>
    <n v="3095"/>
    <n v="2894"/>
    <n v="2532"/>
    <n v="1929"/>
    <n v="1447"/>
    <n v="1045"/>
    <n v="643"/>
    <n v="683"/>
  </r>
  <r>
    <s v="Roosevelt County"/>
    <s v=" New Mexico"/>
    <n v="2012"/>
    <x v="196"/>
    <n v="19840"/>
    <n v="10091"/>
    <n v="9749"/>
    <n v="1507"/>
    <n v="1170"/>
    <n v="1607"/>
    <n v="1924"/>
    <n v="2400"/>
    <n v="1368"/>
    <n v="1190"/>
    <n v="1150"/>
    <n v="992"/>
    <n v="1091"/>
    <n v="1150"/>
    <n v="1051"/>
    <n v="872"/>
    <n v="634"/>
    <n v="634"/>
    <n v="535"/>
    <n v="277"/>
    <n v="277"/>
  </r>
  <r>
    <s v="Sandoval County"/>
    <s v=" New Mexico"/>
    <n v="2012"/>
    <x v="196"/>
    <n v="131302"/>
    <n v="64327"/>
    <n v="66975"/>
    <n v="8928"/>
    <n v="9716"/>
    <n v="9978"/>
    <n v="9322"/>
    <n v="7090"/>
    <n v="7484"/>
    <n v="8140"/>
    <n v="8928"/>
    <n v="8928"/>
    <n v="9847"/>
    <n v="9716"/>
    <n v="9059"/>
    <n v="8009"/>
    <n v="5777"/>
    <n v="4070"/>
    <n v="2494"/>
    <n v="2100"/>
    <n v="1838"/>
  </r>
  <r>
    <s v="San Juan County"/>
    <s v=" New Mexico"/>
    <n v="2012"/>
    <x v="196"/>
    <n v="128600"/>
    <n v="63830"/>
    <n v="64770"/>
    <n v="10673"/>
    <n v="10416"/>
    <n v="10030"/>
    <n v="9773"/>
    <n v="9002"/>
    <n v="9516"/>
    <n v="8359"/>
    <n v="7973"/>
    <n v="6944"/>
    <n v="8616"/>
    <n v="9002"/>
    <n v="8230"/>
    <n v="6044"/>
    <n v="5015"/>
    <n v="2957"/>
    <n v="2572"/>
    <n v="1929"/>
    <n v="1671"/>
  </r>
  <r>
    <s v="San Miguel County"/>
    <s v=" New Mexico"/>
    <n v="2012"/>
    <x v="196"/>
    <n v="29225"/>
    <n v="14476"/>
    <n v="14749"/>
    <n v="1607"/>
    <n v="1724"/>
    <n v="1928"/>
    <n v="2396"/>
    <n v="1958"/>
    <n v="1665"/>
    <n v="1548"/>
    <n v="1373"/>
    <n v="1841"/>
    <n v="2133"/>
    <n v="2308"/>
    <n v="2016"/>
    <n v="2191"/>
    <n v="1461"/>
    <n v="1256"/>
    <n v="701"/>
    <n v="555"/>
    <n v="526"/>
  </r>
  <r>
    <s v="Santa Fe County"/>
    <s v=" New Mexico"/>
    <n v="2012"/>
    <x v="196"/>
    <n v="144209"/>
    <n v="70059"/>
    <n v="74150"/>
    <n v="8075"/>
    <n v="8652"/>
    <n v="8219"/>
    <n v="8508"/>
    <n v="7931"/>
    <n v="8075"/>
    <n v="8364"/>
    <n v="8940"/>
    <n v="9229"/>
    <n v="10383"/>
    <n v="11536"/>
    <n v="12113"/>
    <n v="11969"/>
    <n v="8364"/>
    <n v="5335"/>
    <n v="3749"/>
    <n v="2163"/>
    <n v="2595"/>
  </r>
  <r>
    <s v="Sierra County"/>
    <s v=" New Mexico"/>
    <n v="2012"/>
    <x v="196"/>
    <n v="11956"/>
    <n v="5963"/>
    <n v="5993"/>
    <n v="442"/>
    <n v="741"/>
    <n v="633"/>
    <n v="573"/>
    <n v="621"/>
    <n v="753"/>
    <n v="322"/>
    <n v="239"/>
    <n v="334"/>
    <n v="669"/>
    <n v="908"/>
    <n v="1171"/>
    <n v="944"/>
    <n v="1004"/>
    <n v="848"/>
    <n v="741"/>
    <n v="406"/>
    <n v="609"/>
  </r>
  <r>
    <s v="Socorro County"/>
    <s v=" New Mexico"/>
    <n v="2012"/>
    <x v="196"/>
    <n v="17843"/>
    <n v="9140"/>
    <n v="8703"/>
    <n v="1195"/>
    <n v="1231"/>
    <n v="1213"/>
    <n v="1623"/>
    <n v="1516"/>
    <n v="945"/>
    <n v="1052"/>
    <n v="785"/>
    <n v="981"/>
    <n v="1231"/>
    <n v="1213"/>
    <n v="1106"/>
    <n v="1266"/>
    <n v="909"/>
    <n v="695"/>
    <n v="374"/>
    <n v="231"/>
    <n v="303"/>
  </r>
  <r>
    <s v="Taos County"/>
    <s v=" New Mexico"/>
    <n v="2012"/>
    <x v="196"/>
    <n v="32775"/>
    <n v="16132"/>
    <n v="16643"/>
    <n v="1769"/>
    <n v="1835"/>
    <n v="1802"/>
    <n v="1868"/>
    <n v="1638"/>
    <n v="1605"/>
    <n v="1704"/>
    <n v="1868"/>
    <n v="2130"/>
    <n v="2425"/>
    <n v="2556"/>
    <n v="3015"/>
    <n v="2818"/>
    <n v="2032"/>
    <n v="1540"/>
    <n v="950"/>
    <n v="557"/>
    <n v="688"/>
  </r>
  <r>
    <s v="Torrance County"/>
    <s v=" New Mexico"/>
    <n v="2012"/>
    <x v="196"/>
    <n v="16285"/>
    <n v="8348"/>
    <n v="7937"/>
    <n v="911"/>
    <n v="1025"/>
    <n v="1221"/>
    <n v="1188"/>
    <n v="944"/>
    <n v="797"/>
    <n v="830"/>
    <n v="944"/>
    <n v="1123"/>
    <n v="1091"/>
    <n v="1319"/>
    <n v="1156"/>
    <n v="1384"/>
    <n v="846"/>
    <n v="667"/>
    <n v="407"/>
    <n v="195"/>
    <n v="244"/>
  </r>
  <r>
    <s v="Union County"/>
    <s v=" New Mexico"/>
    <n v="2012"/>
    <x v="196"/>
    <n v="4460"/>
    <n v="2494"/>
    <n v="1966"/>
    <n v="240"/>
    <n v="325"/>
    <n v="254"/>
    <n v="165"/>
    <n v="298"/>
    <n v="330"/>
    <n v="338"/>
    <n v="245"/>
    <n v="285"/>
    <n v="325"/>
    <n v="303"/>
    <n v="280"/>
    <n v="254"/>
    <n v="249"/>
    <n v="187"/>
    <n v="182"/>
    <n v="107"/>
    <n v="89"/>
  </r>
  <r>
    <s v="Valencia County"/>
    <s v=" New Mexico"/>
    <n v="2012"/>
    <x v="196"/>
    <n v="76172"/>
    <n v="38538"/>
    <n v="37634"/>
    <n v="5332"/>
    <n v="5712"/>
    <n v="5408"/>
    <n v="5712"/>
    <n v="4646"/>
    <n v="4570"/>
    <n v="4341"/>
    <n v="4722"/>
    <n v="4798"/>
    <n v="5636"/>
    <n v="5636"/>
    <n v="5179"/>
    <n v="4570"/>
    <n v="3351"/>
    <n v="2589"/>
    <n v="1599"/>
    <n v="1523"/>
    <n v="914"/>
  </r>
  <r>
    <s v="Albany County"/>
    <s v=" New York"/>
    <n v="2012"/>
    <x v="197"/>
    <n v="304511"/>
    <n v="147190"/>
    <n v="157321"/>
    <n v="15225"/>
    <n v="15530"/>
    <n v="17966"/>
    <n v="24360"/>
    <n v="28624"/>
    <n v="21315"/>
    <n v="18270"/>
    <n v="17357"/>
    <n v="19793"/>
    <n v="22229"/>
    <n v="22533"/>
    <n v="21315"/>
    <n v="17661"/>
    <n v="12180"/>
    <n v="9135"/>
    <n v="7612"/>
    <n v="7003"/>
    <n v="7308"/>
  </r>
  <r>
    <s v="Allegany County"/>
    <s v=" New York"/>
    <n v="2012"/>
    <x v="197"/>
    <n v="48837"/>
    <n v="24748"/>
    <n v="24089"/>
    <n v="2637"/>
    <n v="2734"/>
    <n v="3076"/>
    <n v="5176"/>
    <n v="4688"/>
    <n v="2539"/>
    <n v="2344"/>
    <n v="2441"/>
    <n v="2686"/>
    <n v="3223"/>
    <n v="3565"/>
    <n v="3174"/>
    <n v="3125"/>
    <n v="2099"/>
    <n v="1855"/>
    <n v="1611"/>
    <n v="1025"/>
    <n v="879"/>
  </r>
  <r>
    <s v="Bronx County"/>
    <s v=" New York"/>
    <n v="2012"/>
    <x v="197"/>
    <n v="1386364"/>
    <n v="650728"/>
    <n v="735636"/>
    <n v="103977"/>
    <n v="97045"/>
    <n v="101204"/>
    <n v="112295"/>
    <n v="113681"/>
    <n v="106750"/>
    <n v="97045"/>
    <n v="90113"/>
    <n v="97045"/>
    <n v="97045"/>
    <n v="87340"/>
    <n v="74863"/>
    <n v="59613"/>
    <n v="45750"/>
    <n v="34659"/>
    <n v="26340"/>
    <n v="19409"/>
    <n v="19409"/>
  </r>
  <r>
    <s v="Broome County"/>
    <s v=" New York"/>
    <n v="2012"/>
    <x v="197"/>
    <n v="199928"/>
    <n v="98022"/>
    <n v="101906"/>
    <n v="10196"/>
    <n v="11195"/>
    <n v="11195"/>
    <n v="15594"/>
    <n v="17593"/>
    <n v="12595"/>
    <n v="10596"/>
    <n v="10396"/>
    <n v="11795"/>
    <n v="14794"/>
    <n v="15594"/>
    <n v="13595"/>
    <n v="11795"/>
    <n v="8796"/>
    <n v="7197"/>
    <n v="6397"/>
    <n v="5198"/>
    <n v="5597"/>
  </r>
  <r>
    <s v="Cattaraugus County"/>
    <s v=" New York"/>
    <n v="2012"/>
    <x v="197"/>
    <n v="80166"/>
    <n v="39681"/>
    <n v="40485"/>
    <n v="4970"/>
    <n v="5371"/>
    <n v="5050"/>
    <n v="5852"/>
    <n v="5371"/>
    <n v="4328"/>
    <n v="4168"/>
    <n v="4248"/>
    <n v="5130"/>
    <n v="5852"/>
    <n v="6413"/>
    <n v="6172"/>
    <n v="4890"/>
    <n v="3527"/>
    <n v="2966"/>
    <n v="2485"/>
    <n v="1763"/>
    <n v="1683"/>
  </r>
  <r>
    <s v="Chautauqua County"/>
    <s v=" New York"/>
    <n v="2012"/>
    <x v="197"/>
    <n v="134599"/>
    <n v="66287"/>
    <n v="68312"/>
    <n v="7402"/>
    <n v="7806"/>
    <n v="8479"/>
    <n v="10633"/>
    <n v="10094"/>
    <n v="7268"/>
    <n v="6595"/>
    <n v="7806"/>
    <n v="7672"/>
    <n v="9691"/>
    <n v="10364"/>
    <n v="9421"/>
    <n v="8479"/>
    <n v="6056"/>
    <n v="5249"/>
    <n v="4172"/>
    <n v="3499"/>
    <n v="3364"/>
  </r>
  <r>
    <s v="Chemung County"/>
    <s v=" New York"/>
    <n v="2012"/>
    <x v="197"/>
    <n v="88779"/>
    <n v="44313"/>
    <n v="44466"/>
    <n v="5237"/>
    <n v="4971"/>
    <n v="6036"/>
    <n v="5948"/>
    <n v="5770"/>
    <n v="5149"/>
    <n v="5237"/>
    <n v="5237"/>
    <n v="5948"/>
    <n v="6569"/>
    <n v="7013"/>
    <n v="5859"/>
    <n v="5859"/>
    <n v="3817"/>
    <n v="3018"/>
    <n v="2574"/>
    <n v="2130"/>
    <n v="2308"/>
  </r>
  <r>
    <s v="Chenango County"/>
    <s v=" New York"/>
    <n v="2012"/>
    <x v="197"/>
    <n v="50490"/>
    <n v="25179"/>
    <n v="25311"/>
    <n v="2726"/>
    <n v="2978"/>
    <n v="3433"/>
    <n v="3584"/>
    <n v="2574"/>
    <n v="2625"/>
    <n v="2574"/>
    <n v="2877"/>
    <n v="3231"/>
    <n v="3988"/>
    <n v="4291"/>
    <n v="3837"/>
    <n v="3231"/>
    <n v="2675"/>
    <n v="1969"/>
    <n v="1464"/>
    <n v="1262"/>
    <n v="1161"/>
  </r>
  <r>
    <s v="Clinton County"/>
    <s v=" New York"/>
    <n v="2012"/>
    <x v="197"/>
    <n v="82054"/>
    <n v="42238"/>
    <n v="39816"/>
    <n v="4020"/>
    <n v="4348"/>
    <n v="4348"/>
    <n v="6400"/>
    <n v="7466"/>
    <n v="5333"/>
    <n v="5005"/>
    <n v="4759"/>
    <n v="5907"/>
    <n v="6810"/>
    <n v="6400"/>
    <n v="5497"/>
    <n v="4677"/>
    <n v="3282"/>
    <n v="2707"/>
    <n v="2133"/>
    <n v="1641"/>
    <n v="1230"/>
  </r>
  <r>
    <s v="Columbia County"/>
    <s v=" New York"/>
    <n v="2012"/>
    <x v="197"/>
    <n v="62881"/>
    <n v="31671"/>
    <n v="31210"/>
    <n v="2955"/>
    <n v="3521"/>
    <n v="3584"/>
    <n v="4275"/>
    <n v="3332"/>
    <n v="2892"/>
    <n v="2955"/>
    <n v="3269"/>
    <n v="4401"/>
    <n v="5156"/>
    <n v="5282"/>
    <n v="5093"/>
    <n v="4716"/>
    <n v="3395"/>
    <n v="2766"/>
    <n v="2012"/>
    <n v="1572"/>
    <n v="1697"/>
  </r>
  <r>
    <s v="Cortland County"/>
    <s v=" New York"/>
    <n v="2012"/>
    <x v="197"/>
    <n v="49453"/>
    <n v="24142"/>
    <n v="25311"/>
    <n v="2621"/>
    <n v="2769"/>
    <n v="2967"/>
    <n v="4846"/>
    <n v="5835"/>
    <n v="2719"/>
    <n v="2522"/>
    <n v="2571"/>
    <n v="3066"/>
    <n v="3511"/>
    <n v="3412"/>
    <n v="2967"/>
    <n v="2967"/>
    <n v="1978"/>
    <n v="1582"/>
    <n v="1137"/>
    <n v="939"/>
    <n v="989"/>
  </r>
  <r>
    <s v="Delaware County"/>
    <s v=" New York"/>
    <n v="2012"/>
    <x v="197"/>
    <n v="47851"/>
    <n v="24042"/>
    <n v="23809"/>
    <n v="2392"/>
    <n v="2153"/>
    <n v="2823"/>
    <n v="3780"/>
    <n v="3014"/>
    <n v="2153"/>
    <n v="2153"/>
    <n v="2631"/>
    <n v="2488"/>
    <n v="3493"/>
    <n v="3923"/>
    <n v="4067"/>
    <n v="3349"/>
    <n v="2966"/>
    <n v="2201"/>
    <n v="1914"/>
    <n v="1148"/>
    <n v="1148"/>
  </r>
  <r>
    <s v="Dutchess County"/>
    <s v=" New York"/>
    <n v="2012"/>
    <x v="197"/>
    <n v="297291"/>
    <n v="148019"/>
    <n v="149272"/>
    <n v="15161"/>
    <n v="17242"/>
    <n v="19918"/>
    <n v="24080"/>
    <n v="21702"/>
    <n v="16053"/>
    <n v="15756"/>
    <n v="17837"/>
    <n v="21702"/>
    <n v="25269"/>
    <n v="24377"/>
    <n v="20810"/>
    <n v="16351"/>
    <n v="12188"/>
    <n v="9513"/>
    <n v="7729"/>
    <n v="5945"/>
    <n v="5351"/>
  </r>
  <r>
    <s v="Erie County"/>
    <s v=" New York"/>
    <n v="2012"/>
    <x v="197"/>
    <n v="919542"/>
    <n v="443476"/>
    <n v="476066"/>
    <n v="48735"/>
    <n v="52413"/>
    <n v="58850"/>
    <n v="65287"/>
    <n v="68965"/>
    <n v="58850"/>
    <n v="50574"/>
    <n v="51494"/>
    <n v="60689"/>
    <n v="68046"/>
    <n v="72643"/>
    <n v="64367"/>
    <n v="52413"/>
    <n v="39540"/>
    <n v="31264"/>
    <n v="27586"/>
    <n v="24827"/>
    <n v="22069"/>
  </r>
  <r>
    <s v="Essex County"/>
    <s v=" New York"/>
    <n v="2012"/>
    <x v="197"/>
    <n v="39309"/>
    <n v="20545"/>
    <n v="18764"/>
    <n v="1808"/>
    <n v="2044"/>
    <n v="1965"/>
    <n v="2476"/>
    <n v="2201"/>
    <n v="2201"/>
    <n v="2161"/>
    <n v="2358"/>
    <n v="2712"/>
    <n v="3105"/>
    <n v="3223"/>
    <n v="3262"/>
    <n v="2515"/>
    <n v="2279"/>
    <n v="1533"/>
    <n v="1375"/>
    <n v="1100"/>
    <n v="943"/>
  </r>
  <r>
    <s v="Franklin County"/>
    <s v=" New York"/>
    <n v="2012"/>
    <x v="197"/>
    <n v="51698"/>
    <n v="28388"/>
    <n v="23310"/>
    <n v="2739"/>
    <n v="2998"/>
    <n v="2843"/>
    <n v="3463"/>
    <n v="3929"/>
    <n v="3773"/>
    <n v="3256"/>
    <n v="3412"/>
    <n v="3773"/>
    <n v="4135"/>
    <n v="4084"/>
    <n v="3205"/>
    <n v="3101"/>
    <n v="2171"/>
    <n v="1706"/>
    <n v="1240"/>
    <n v="1033"/>
    <n v="827"/>
  </r>
  <r>
    <s v="Fulton County"/>
    <s v=" New York"/>
    <n v="2012"/>
    <x v="197"/>
    <n v="55358"/>
    <n v="27467"/>
    <n v="27891"/>
    <n v="2933"/>
    <n v="3432"/>
    <n v="3432"/>
    <n v="3819"/>
    <n v="2989"/>
    <n v="3210"/>
    <n v="3155"/>
    <n v="3376"/>
    <n v="3875"/>
    <n v="4483"/>
    <n v="4262"/>
    <n v="4096"/>
    <n v="3376"/>
    <n v="2712"/>
    <n v="1882"/>
    <n v="1328"/>
    <n v="1550"/>
    <n v="1439"/>
  </r>
  <r>
    <s v="Greene County"/>
    <s v=" New York"/>
    <n v="2012"/>
    <x v="197"/>
    <n v="49122"/>
    <n v="25761"/>
    <n v="23361"/>
    <n v="2112"/>
    <n v="2456"/>
    <n v="2849"/>
    <n v="3536"/>
    <n v="3242"/>
    <n v="2210"/>
    <n v="2554"/>
    <n v="2996"/>
    <n v="3242"/>
    <n v="4028"/>
    <n v="3978"/>
    <n v="4028"/>
    <n v="3094"/>
    <n v="2603"/>
    <n v="2308"/>
    <n v="1473"/>
    <n v="1228"/>
    <n v="1129"/>
  </r>
  <r>
    <s v="Sharkey County"/>
    <s v=" Mississippi"/>
    <n v="2012"/>
    <x v="178"/>
    <n v="4835"/>
    <n v="2447"/>
    <n v="2388"/>
    <n v="169"/>
    <n v="198"/>
    <n v="280"/>
    <n v="251"/>
    <n v="169"/>
    <n v="169"/>
    <n v="174"/>
    <n v="251"/>
    <n v="275"/>
    <n v="381"/>
    <n v="435"/>
    <n v="468"/>
    <n v="493"/>
    <n v="415"/>
    <n v="241"/>
    <n v="217"/>
    <n v="159"/>
    <n v="91"/>
  </r>
  <r>
    <s v="Herkimer County"/>
    <s v=" New York"/>
    <n v="2012"/>
    <x v="197"/>
    <n v="64475"/>
    <n v="31478"/>
    <n v="32997"/>
    <n v="3481"/>
    <n v="3932"/>
    <n v="4061"/>
    <n v="4642"/>
    <n v="3804"/>
    <n v="3481"/>
    <n v="3352"/>
    <n v="3804"/>
    <n v="4061"/>
    <n v="4900"/>
    <n v="5029"/>
    <n v="4771"/>
    <n v="4126"/>
    <n v="3159"/>
    <n v="2385"/>
    <n v="1934"/>
    <n v="1805"/>
    <n v="1740"/>
  </r>
  <r>
    <s v="Jefferson County"/>
    <s v=" New York"/>
    <n v="2012"/>
    <x v="197"/>
    <n v="117011"/>
    <n v="60036"/>
    <n v="56975"/>
    <n v="9594"/>
    <n v="8307"/>
    <n v="7020"/>
    <n v="7722"/>
    <n v="11935"/>
    <n v="9945"/>
    <n v="8073"/>
    <n v="7254"/>
    <n v="7488"/>
    <n v="7605"/>
    <n v="7254"/>
    <n v="5733"/>
    <n v="5967"/>
    <n v="4212"/>
    <n v="2808"/>
    <n v="2457"/>
    <n v="1872"/>
    <n v="1872"/>
  </r>
  <r>
    <s v="Kings County"/>
    <s v=" New York"/>
    <n v="2012"/>
    <x v="197"/>
    <n v="2512740"/>
    <n v="1186163"/>
    <n v="1326577"/>
    <n v="180917"/>
    <n v="160815"/>
    <n v="155789"/>
    <n v="165840"/>
    <n v="195993"/>
    <n v="226146"/>
    <n v="203531"/>
    <n v="175891"/>
    <n v="168353"/>
    <n v="163328"/>
    <n v="160815"/>
    <n v="140713"/>
    <n v="125637"/>
    <n v="85433"/>
    <n v="67843"/>
    <n v="52767"/>
    <n v="42716"/>
    <n v="40203"/>
  </r>
  <r>
    <s v="Lewis County"/>
    <s v=" New York"/>
    <n v="2012"/>
    <x v="197"/>
    <n v="27062"/>
    <n v="13642"/>
    <n v="13420"/>
    <n v="1759"/>
    <n v="1650"/>
    <n v="1975"/>
    <n v="1894"/>
    <n v="1515"/>
    <n v="1515"/>
    <n v="1488"/>
    <n v="1623"/>
    <n v="1677"/>
    <n v="2137"/>
    <n v="2192"/>
    <n v="1921"/>
    <n v="1569"/>
    <n v="1163"/>
    <n v="1001"/>
    <n v="865"/>
    <n v="595"/>
    <n v="514"/>
  </r>
  <r>
    <s v="Livingston County"/>
    <s v=" New York"/>
    <n v="2012"/>
    <x v="197"/>
    <n v="65215"/>
    <n v="32534"/>
    <n v="32681"/>
    <n v="3065"/>
    <n v="3521"/>
    <n v="3978"/>
    <n v="5869"/>
    <n v="6391"/>
    <n v="3325"/>
    <n v="3065"/>
    <n v="3652"/>
    <n v="4499"/>
    <n v="5151"/>
    <n v="5282"/>
    <n v="4499"/>
    <n v="3847"/>
    <n v="2673"/>
    <n v="2086"/>
    <n v="1565"/>
    <n v="1173"/>
    <n v="1565"/>
  </r>
  <r>
    <s v="Madison County"/>
    <s v=" New York"/>
    <n v="2012"/>
    <x v="197"/>
    <n v="72977"/>
    <n v="35964"/>
    <n v="37013"/>
    <n v="3794"/>
    <n v="3940"/>
    <n v="4962"/>
    <n v="6786"/>
    <n v="6130"/>
    <n v="3648"/>
    <n v="3721"/>
    <n v="4086"/>
    <n v="4597"/>
    <n v="5765"/>
    <n v="5984"/>
    <n v="5108"/>
    <n v="4159"/>
    <n v="3210"/>
    <n v="2554"/>
    <n v="1751"/>
    <n v="1459"/>
    <n v="1386"/>
  </r>
  <r>
    <s v="Monroe County"/>
    <s v=" New York"/>
    <n v="2012"/>
    <x v="197"/>
    <n v="744746"/>
    <n v="359365"/>
    <n v="385381"/>
    <n v="43195"/>
    <n v="43940"/>
    <n v="49153"/>
    <n v="57345"/>
    <n v="58090"/>
    <n v="49153"/>
    <n v="42450"/>
    <n v="43940"/>
    <n v="49153"/>
    <n v="55855"/>
    <n v="55855"/>
    <n v="49897"/>
    <n v="41705"/>
    <n v="30534"/>
    <n v="22342"/>
    <n v="17873"/>
    <n v="15639"/>
    <n v="17873"/>
  </r>
  <r>
    <s v="Montgomery County"/>
    <s v=" New York"/>
    <n v="2012"/>
    <x v="197"/>
    <n v="50025"/>
    <n v="24411"/>
    <n v="25614"/>
    <n v="2951"/>
    <n v="3451"/>
    <n v="3151"/>
    <n v="3401"/>
    <n v="2851"/>
    <n v="3001"/>
    <n v="2701"/>
    <n v="2951"/>
    <n v="3401"/>
    <n v="3501"/>
    <n v="3701"/>
    <n v="3701"/>
    <n v="2951"/>
    <n v="2051"/>
    <n v="1750"/>
    <n v="1300"/>
    <n v="1600"/>
    <n v="1650"/>
  </r>
  <r>
    <s v="Nassau County"/>
    <s v=" New York"/>
    <n v="2012"/>
    <x v="197"/>
    <n v="1338712"/>
    <n v="647788"/>
    <n v="690924"/>
    <n v="73629"/>
    <n v="84338"/>
    <n v="92371"/>
    <n v="95048"/>
    <n v="78984"/>
    <n v="70951"/>
    <n v="70951"/>
    <n v="80322"/>
    <n v="97725"/>
    <n v="108435"/>
    <n v="107096"/>
    <n v="92371"/>
    <n v="80322"/>
    <n v="56225"/>
    <n v="44177"/>
    <n v="38822"/>
    <n v="33467"/>
    <n v="33467"/>
  </r>
  <r>
    <s v="New York County"/>
    <s v=" New York"/>
    <n v="2012"/>
    <x v="197"/>
    <n v="1596735"/>
    <n v="751244"/>
    <n v="845491"/>
    <n v="79836"/>
    <n v="62272"/>
    <n v="59079"/>
    <n v="76643"/>
    <n v="135722"/>
    <n v="190011"/>
    <n v="158076"/>
    <n v="124545"/>
    <n v="113368"/>
    <n v="103787"/>
    <n v="98997"/>
    <n v="92610"/>
    <n v="86223"/>
    <n v="67062"/>
    <n v="49498"/>
    <n v="38321"/>
    <n v="30337"/>
    <n v="30337"/>
  </r>
  <r>
    <s v="Niagara County"/>
    <s v=" New York"/>
    <n v="2012"/>
    <x v="197"/>
    <n v="215869"/>
    <n v="104759"/>
    <n v="111110"/>
    <n v="11441"/>
    <n v="12304"/>
    <n v="13599"/>
    <n v="14894"/>
    <n v="14031"/>
    <n v="12304"/>
    <n v="11441"/>
    <n v="12520"/>
    <n v="14463"/>
    <n v="17053"/>
    <n v="18132"/>
    <n v="15974"/>
    <n v="13168"/>
    <n v="9714"/>
    <n v="7339"/>
    <n v="6260"/>
    <n v="5612"/>
    <n v="5396"/>
  </r>
  <r>
    <s v="Oneida County"/>
    <s v=" New York"/>
    <n v="2012"/>
    <x v="197"/>
    <n v="234336"/>
    <n v="116849"/>
    <n v="117487"/>
    <n v="13122"/>
    <n v="14060"/>
    <n v="14060"/>
    <n v="16872"/>
    <n v="16403"/>
    <n v="14060"/>
    <n v="12654"/>
    <n v="13122"/>
    <n v="15934"/>
    <n v="17809"/>
    <n v="17809"/>
    <n v="15466"/>
    <n v="14528"/>
    <n v="10076"/>
    <n v="8436"/>
    <n v="6795"/>
    <n v="5858"/>
    <n v="7030"/>
  </r>
  <r>
    <s v="Onondaga County"/>
    <s v=" New York"/>
    <n v="2012"/>
    <x v="197"/>
    <n v="466179"/>
    <n v="224626"/>
    <n v="241553"/>
    <n v="27038"/>
    <n v="29369"/>
    <n v="30301"/>
    <n v="36828"/>
    <n v="34963"/>
    <n v="29835"/>
    <n v="26106"/>
    <n v="25639"/>
    <n v="31700"/>
    <n v="35429"/>
    <n v="35429"/>
    <n v="31700"/>
    <n v="25639"/>
    <n v="19113"/>
    <n v="13519"/>
    <n v="12120"/>
    <n v="10255"/>
    <n v="11188"/>
  </r>
  <r>
    <s v="Ontario County"/>
    <s v=" New York"/>
    <n v="2012"/>
    <x v="197"/>
    <n v="107728"/>
    <n v="52670"/>
    <n v="55058"/>
    <n v="5601"/>
    <n v="6571"/>
    <n v="7217"/>
    <n v="7864"/>
    <n v="6571"/>
    <n v="5386"/>
    <n v="5278"/>
    <n v="6140"/>
    <n v="7540"/>
    <n v="8833"/>
    <n v="8725"/>
    <n v="7756"/>
    <n v="7540"/>
    <n v="5601"/>
    <n v="3447"/>
    <n v="2908"/>
    <n v="2585"/>
    <n v="2262"/>
  </r>
  <r>
    <s v="Orange County"/>
    <s v=" New York"/>
    <n v="2012"/>
    <x v="197"/>
    <n v="372951"/>
    <n v="186531"/>
    <n v="186420"/>
    <n v="26106"/>
    <n v="27598"/>
    <n v="28717"/>
    <n v="29836"/>
    <n v="24987"/>
    <n v="20512"/>
    <n v="21258"/>
    <n v="22004"/>
    <n v="30209"/>
    <n v="29836"/>
    <n v="27598"/>
    <n v="22377"/>
    <n v="19766"/>
    <n v="13053"/>
    <n v="9696"/>
    <n v="7086"/>
    <n v="5594"/>
    <n v="5967"/>
  </r>
  <r>
    <s v="Orleans County"/>
    <s v=" New York"/>
    <n v="2012"/>
    <x v="197"/>
    <n v="42995"/>
    <n v="21218"/>
    <n v="21777"/>
    <n v="2278"/>
    <n v="2407"/>
    <n v="2880"/>
    <n v="3138"/>
    <n v="2837"/>
    <n v="2407"/>
    <n v="2407"/>
    <n v="2579"/>
    <n v="3138"/>
    <n v="3568"/>
    <n v="3568"/>
    <n v="3052"/>
    <n v="2579"/>
    <n v="1977"/>
    <n v="1375"/>
    <n v="1031"/>
    <n v="859"/>
    <n v="945"/>
  </r>
  <r>
    <s v="Oswego County"/>
    <s v=" New York"/>
    <n v="2012"/>
    <x v="197"/>
    <n v="122055"/>
    <n v="60835"/>
    <n v="61220"/>
    <n v="6957"/>
    <n v="7445"/>
    <n v="8177"/>
    <n v="10740"/>
    <n v="10008"/>
    <n v="6713"/>
    <n v="6468"/>
    <n v="6835"/>
    <n v="8665"/>
    <n v="9886"/>
    <n v="9520"/>
    <n v="8421"/>
    <n v="6713"/>
    <n v="5004"/>
    <n v="3661"/>
    <n v="2807"/>
    <n v="2074"/>
    <n v="1952"/>
  </r>
  <r>
    <s v="Otsego County"/>
    <s v=" New York"/>
    <n v="2012"/>
    <x v="197"/>
    <n v="62147"/>
    <n v="29970"/>
    <n v="32177"/>
    <n v="2672"/>
    <n v="3231"/>
    <n v="3169"/>
    <n v="6028"/>
    <n v="6774"/>
    <n v="2858"/>
    <n v="2734"/>
    <n v="3355"/>
    <n v="3418"/>
    <n v="4350"/>
    <n v="4723"/>
    <n v="4536"/>
    <n v="3977"/>
    <n v="3231"/>
    <n v="2237"/>
    <n v="1802"/>
    <n v="1491"/>
    <n v="1615"/>
  </r>
  <r>
    <s v="Putnam County"/>
    <s v=" New York"/>
    <n v="2012"/>
    <x v="197"/>
    <n v="99702"/>
    <n v="49693"/>
    <n v="50009"/>
    <n v="4885"/>
    <n v="6281"/>
    <n v="7577"/>
    <n v="7078"/>
    <n v="5084"/>
    <n v="4685"/>
    <n v="4785"/>
    <n v="6480"/>
    <n v="8275"/>
    <n v="9671"/>
    <n v="8873"/>
    <n v="7876"/>
    <n v="5683"/>
    <n v="4386"/>
    <n v="2891"/>
    <n v="1894"/>
    <n v="1595"/>
    <n v="1595"/>
  </r>
  <r>
    <s v="Queens County"/>
    <s v=" New York"/>
    <n v="2012"/>
    <x v="197"/>
    <n v="2235008"/>
    <n v="1082322"/>
    <n v="1152686"/>
    <n v="134100"/>
    <n v="120690"/>
    <n v="125160"/>
    <n v="136335"/>
    <n v="160920"/>
    <n v="185505"/>
    <n v="176565"/>
    <n v="163155"/>
    <n v="165390"/>
    <n v="163155"/>
    <n v="158685"/>
    <n v="138570"/>
    <n v="116220"/>
    <n v="84930"/>
    <n v="67050"/>
    <n v="51405"/>
    <n v="42465"/>
    <n v="42465"/>
  </r>
  <r>
    <s v="Rensselaer County"/>
    <s v=" New York"/>
    <n v="2012"/>
    <x v="197"/>
    <n v="159464"/>
    <n v="78731"/>
    <n v="80733"/>
    <n v="8770"/>
    <n v="9089"/>
    <n v="9567"/>
    <n v="12278"/>
    <n v="12597"/>
    <n v="10046"/>
    <n v="9408"/>
    <n v="8929"/>
    <n v="11481"/>
    <n v="12119"/>
    <n v="12438"/>
    <n v="11003"/>
    <n v="9727"/>
    <n v="6378"/>
    <n v="4783"/>
    <n v="3667"/>
    <n v="3348"/>
    <n v="3667"/>
  </r>
  <r>
    <s v="Richmond County"/>
    <s v=" New York"/>
    <n v="2012"/>
    <x v="197"/>
    <n v="468374"/>
    <n v="226977"/>
    <n v="241397"/>
    <n v="28102"/>
    <n v="29039"/>
    <n v="30912"/>
    <n v="32317"/>
    <n v="31381"/>
    <n v="30444"/>
    <n v="29507"/>
    <n v="31381"/>
    <n v="34659"/>
    <n v="35596"/>
    <n v="35596"/>
    <n v="30444"/>
    <n v="28102"/>
    <n v="19203"/>
    <n v="14051"/>
    <n v="10772"/>
    <n v="7962"/>
    <n v="7962"/>
  </r>
  <r>
    <s v="Rockland County"/>
    <s v=" New York"/>
    <n v="2012"/>
    <x v="197"/>
    <n v="312011"/>
    <n v="152950"/>
    <n v="159061"/>
    <n v="23712"/>
    <n v="24024"/>
    <n v="24336"/>
    <n v="23712"/>
    <n v="19344"/>
    <n v="17784"/>
    <n v="16848"/>
    <n v="17784"/>
    <n v="20904"/>
    <n v="22464"/>
    <n v="21840"/>
    <n v="19032"/>
    <n v="17472"/>
    <n v="13104"/>
    <n v="9672"/>
    <n v="8112"/>
    <n v="5928"/>
    <n v="5928"/>
  </r>
  <r>
    <s v="St. Lawrence County"/>
    <s v=" New York"/>
    <n v="2012"/>
    <x v="197"/>
    <n v="112060"/>
    <n v="56988"/>
    <n v="55072"/>
    <n v="6499"/>
    <n v="6163"/>
    <n v="6611"/>
    <n v="10309"/>
    <n v="11430"/>
    <n v="6499"/>
    <n v="5827"/>
    <n v="6387"/>
    <n v="6835"/>
    <n v="7956"/>
    <n v="8068"/>
    <n v="7283"/>
    <n v="6611"/>
    <n v="4594"/>
    <n v="3810"/>
    <n v="2801"/>
    <n v="2465"/>
    <n v="1905"/>
  </r>
  <r>
    <s v="Saratoga County"/>
    <s v=" New York"/>
    <n v="2012"/>
    <x v="197"/>
    <n v="219832"/>
    <n v="108002"/>
    <n v="111830"/>
    <n v="11870"/>
    <n v="14289"/>
    <n v="14069"/>
    <n v="14289"/>
    <n v="12530"/>
    <n v="12090"/>
    <n v="12750"/>
    <n v="15168"/>
    <n v="16707"/>
    <n v="18685"/>
    <n v="17146"/>
    <n v="15608"/>
    <n v="13849"/>
    <n v="10551"/>
    <n v="6375"/>
    <n v="5275"/>
    <n v="3737"/>
    <n v="4176"/>
  </r>
  <r>
    <s v="Schenectady County"/>
    <s v=" New York"/>
    <n v="2012"/>
    <x v="197"/>
    <n v="154466"/>
    <n v="74674"/>
    <n v="79792"/>
    <n v="9113"/>
    <n v="9576"/>
    <n v="9885"/>
    <n v="10967"/>
    <n v="10040"/>
    <n v="9422"/>
    <n v="9113"/>
    <n v="8959"/>
    <n v="10967"/>
    <n v="11893"/>
    <n v="12048"/>
    <n v="10658"/>
    <n v="8495"/>
    <n v="5869"/>
    <n v="5097"/>
    <n v="3552"/>
    <n v="4170"/>
    <n v="4479"/>
  </r>
  <r>
    <s v="Schoharie County"/>
    <s v=" New York"/>
    <n v="2012"/>
    <x v="197"/>
    <n v="32617"/>
    <n v="16288"/>
    <n v="16329"/>
    <n v="1500"/>
    <n v="2087"/>
    <n v="1630"/>
    <n v="2772"/>
    <n v="2381"/>
    <n v="1663"/>
    <n v="1598"/>
    <n v="1696"/>
    <n v="2217"/>
    <n v="2446"/>
    <n v="2576"/>
    <n v="2348"/>
    <n v="2446"/>
    <n v="1663"/>
    <n v="1272"/>
    <n v="1011"/>
    <n v="717"/>
    <n v="587"/>
  </r>
  <r>
    <s v="Seneca County"/>
    <s v=" New York"/>
    <n v="2012"/>
    <x v="197"/>
    <n v="35306"/>
    <n v="18470"/>
    <n v="16836"/>
    <n v="1941"/>
    <n v="1977"/>
    <n v="2118"/>
    <n v="2259"/>
    <n v="2400"/>
    <n v="2294"/>
    <n v="2153"/>
    <n v="1977"/>
    <n v="2365"/>
    <n v="2647"/>
    <n v="2718"/>
    <n v="2577"/>
    <n v="2294"/>
    <n v="1659"/>
    <n v="1235"/>
    <n v="988"/>
    <n v="882"/>
    <n v="776"/>
  </r>
  <r>
    <s v="Steuben County"/>
    <s v=" New York"/>
    <n v="2012"/>
    <x v="197"/>
    <n v="98992"/>
    <n v="49065"/>
    <n v="49927"/>
    <n v="5840"/>
    <n v="6038"/>
    <n v="6830"/>
    <n v="6731"/>
    <n v="5345"/>
    <n v="5444"/>
    <n v="5543"/>
    <n v="5840"/>
    <n v="6434"/>
    <n v="7622"/>
    <n v="7820"/>
    <n v="7226"/>
    <n v="6533"/>
    <n v="4751"/>
    <n v="3563"/>
    <n v="2771"/>
    <n v="2573"/>
    <n v="2078"/>
  </r>
  <r>
    <s v="Suffolk County"/>
    <s v=" New York"/>
    <n v="2012"/>
    <x v="197"/>
    <n v="1492360"/>
    <n v="734110"/>
    <n v="758250"/>
    <n v="85064"/>
    <n v="95511"/>
    <n v="105957"/>
    <n v="107449"/>
    <n v="91033"/>
    <n v="82079"/>
    <n v="85064"/>
    <n v="98495"/>
    <n v="114911"/>
    <n v="126850"/>
    <n v="116404"/>
    <n v="97003"/>
    <n v="82079"/>
    <n v="64171"/>
    <n v="46263"/>
    <n v="37309"/>
    <n v="28354"/>
    <n v="28354"/>
  </r>
  <r>
    <s v="Sullivan County"/>
    <s v=" New York"/>
    <n v="2012"/>
    <x v="197"/>
    <n v="77340"/>
    <n v="39626"/>
    <n v="37714"/>
    <n v="4485"/>
    <n v="4408"/>
    <n v="5104"/>
    <n v="5336"/>
    <n v="4408"/>
    <n v="4331"/>
    <n v="4099"/>
    <n v="4485"/>
    <n v="5645"/>
    <n v="6341"/>
    <n v="6187"/>
    <n v="5413"/>
    <n v="5491"/>
    <n v="4099"/>
    <n v="2784"/>
    <n v="1701"/>
    <n v="1469"/>
    <n v="1469"/>
  </r>
  <r>
    <s v="Tioga County"/>
    <s v=" New York"/>
    <n v="2012"/>
    <x v="197"/>
    <n v="51067"/>
    <n v="25177"/>
    <n v="25890"/>
    <n v="2859"/>
    <n v="3166"/>
    <n v="3574"/>
    <n v="3472"/>
    <n v="2604"/>
    <n v="2604"/>
    <n v="2655"/>
    <n v="2655"/>
    <n v="3574"/>
    <n v="4238"/>
    <n v="4596"/>
    <n v="3574"/>
    <n v="3370"/>
    <n v="2604"/>
    <n v="1838"/>
    <n v="1480"/>
    <n v="1174"/>
    <n v="1021"/>
  </r>
  <r>
    <s v="Tompkins County"/>
    <s v=" New York"/>
    <n v="2012"/>
    <x v="197"/>
    <n v="101570"/>
    <n v="50068"/>
    <n v="51502"/>
    <n v="4367"/>
    <n v="4367"/>
    <n v="4469"/>
    <n v="12899"/>
    <n v="17673"/>
    <n v="7211"/>
    <n v="5891"/>
    <n v="5586"/>
    <n v="4875"/>
    <n v="5789"/>
    <n v="5992"/>
    <n v="5891"/>
    <n v="5383"/>
    <n v="3351"/>
    <n v="2539"/>
    <n v="1929"/>
    <n v="1523"/>
    <n v="1828"/>
  </r>
  <r>
    <s v="Ulster County"/>
    <s v=" New York"/>
    <n v="2012"/>
    <x v="197"/>
    <n v="182516"/>
    <n v="90745"/>
    <n v="91771"/>
    <n v="8943"/>
    <n v="10220"/>
    <n v="10220"/>
    <n v="13323"/>
    <n v="12411"/>
    <n v="10220"/>
    <n v="9855"/>
    <n v="11498"/>
    <n v="12958"/>
    <n v="14966"/>
    <n v="15148"/>
    <n v="12958"/>
    <n v="12593"/>
    <n v="8578"/>
    <n v="6023"/>
    <n v="4745"/>
    <n v="4015"/>
    <n v="4015"/>
  </r>
  <r>
    <s v="Warren County"/>
    <s v=" New York"/>
    <n v="2012"/>
    <x v="197"/>
    <n v="65700"/>
    <n v="31929"/>
    <n v="33771"/>
    <n v="3350"/>
    <n v="3350"/>
    <n v="4139"/>
    <n v="4336"/>
    <n v="3482"/>
    <n v="3547"/>
    <n v="3350"/>
    <n v="3416"/>
    <n v="4730"/>
    <n v="5453"/>
    <n v="5453"/>
    <n v="5256"/>
    <n v="4533"/>
    <n v="3547"/>
    <n v="2496"/>
    <n v="2102"/>
    <n v="1708"/>
    <n v="1445"/>
  </r>
  <r>
    <s v="Coos County"/>
    <s v=" Oregon"/>
    <n v="2012"/>
    <x v="198"/>
    <n v="63108"/>
    <n v="32803"/>
    <n v="30305"/>
    <n v="3218"/>
    <n v="3344"/>
    <n v="4038"/>
    <n v="4102"/>
    <n v="3786"/>
    <n v="3723"/>
    <n v="3470"/>
    <n v="3849"/>
    <n v="4922"/>
    <n v="5111"/>
    <n v="5174"/>
    <n v="4733"/>
    <n v="3786"/>
    <n v="3155"/>
    <n v="2145"/>
    <n v="2019"/>
    <n v="1262"/>
    <n v="1262"/>
  </r>
  <r>
    <s v="Westchester County"/>
    <s v=" New York"/>
    <n v="2012"/>
    <x v="197"/>
    <n v="950227"/>
    <n v="457439"/>
    <n v="492788"/>
    <n v="57013"/>
    <n v="62714"/>
    <n v="65565"/>
    <n v="66515"/>
    <n v="53212"/>
    <n v="53212"/>
    <n v="55113"/>
    <n v="60814"/>
    <n v="73167"/>
    <n v="76018"/>
    <n v="72217"/>
    <n v="62714"/>
    <n v="52262"/>
    <n v="38959"/>
    <n v="30407"/>
    <n v="25656"/>
    <n v="21855"/>
    <n v="22805"/>
  </r>
  <r>
    <s v="Wyoming County"/>
    <s v=" New York"/>
    <n v="2012"/>
    <x v="197"/>
    <n v="42092"/>
    <n v="22842"/>
    <n v="19250"/>
    <n v="2062"/>
    <n v="2483"/>
    <n v="2357"/>
    <n v="2693"/>
    <n v="2441"/>
    <n v="2820"/>
    <n v="2735"/>
    <n v="2946"/>
    <n v="3072"/>
    <n v="3577"/>
    <n v="3451"/>
    <n v="3114"/>
    <n v="2399"/>
    <n v="1852"/>
    <n v="1515"/>
    <n v="968"/>
    <n v="799"/>
    <n v="799"/>
  </r>
  <r>
    <s v="Yates County"/>
    <s v=" New York"/>
    <n v="2012"/>
    <x v="197"/>
    <n v="25351"/>
    <n v="12343"/>
    <n v="13008"/>
    <n v="1546"/>
    <n v="1597"/>
    <n v="1850"/>
    <n v="2129"/>
    <n v="1799"/>
    <n v="1242"/>
    <n v="1140"/>
    <n v="1216"/>
    <n v="1343"/>
    <n v="1799"/>
    <n v="1926"/>
    <n v="2104"/>
    <n v="1445"/>
    <n v="1292"/>
    <n v="988"/>
    <n v="659"/>
    <n v="659"/>
    <n v="583"/>
  </r>
  <r>
    <s v="Alamance County"/>
    <s v=" North Carolina"/>
    <n v="2012"/>
    <x v="163"/>
    <n v="151170"/>
    <n v="71944"/>
    <n v="79226"/>
    <n v="9372"/>
    <n v="10279"/>
    <n v="9674"/>
    <n v="11186"/>
    <n v="10733"/>
    <n v="8465"/>
    <n v="8616"/>
    <n v="10581"/>
    <n v="10128"/>
    <n v="11035"/>
    <n v="10581"/>
    <n v="10128"/>
    <n v="7860"/>
    <n v="6953"/>
    <n v="4686"/>
    <n v="3476"/>
    <n v="3779"/>
    <n v="3476"/>
  </r>
  <r>
    <s v="Alexander County"/>
    <s v=" North Carolina"/>
    <n v="2012"/>
    <x v="163"/>
    <n v="37014"/>
    <n v="18575"/>
    <n v="18439"/>
    <n v="2183"/>
    <n v="2442"/>
    <n v="2257"/>
    <n v="2479"/>
    <n v="1924"/>
    <n v="2183"/>
    <n v="2183"/>
    <n v="2294"/>
    <n v="2998"/>
    <n v="2850"/>
    <n v="2702"/>
    <n v="2405"/>
    <n v="2405"/>
    <n v="2035"/>
    <n v="1517"/>
    <n v="1036"/>
    <n v="703"/>
    <n v="481"/>
  </r>
  <r>
    <s v="Red Willow County"/>
    <s v=" Nebraska"/>
    <n v="2012"/>
    <x v="179"/>
    <n v="11069"/>
    <n v="5558"/>
    <n v="5511"/>
    <n v="531"/>
    <n v="686"/>
    <n v="630"/>
    <n v="575"/>
    <n v="520"/>
    <n v="453"/>
    <n v="553"/>
    <n v="619"/>
    <n v="741"/>
    <n v="741"/>
    <n v="885"/>
    <n v="863"/>
    <n v="896"/>
    <n v="819"/>
    <n v="542"/>
    <n v="431"/>
    <n v="287"/>
    <n v="287"/>
  </r>
  <r>
    <s v="Cheboygan County"/>
    <s v=" Michigan"/>
    <n v="2012"/>
    <x v="187"/>
    <n v="26699"/>
    <n v="13918"/>
    <n v="12781"/>
    <n v="1655"/>
    <n v="1388"/>
    <n v="1788"/>
    <n v="1868"/>
    <n v="1575"/>
    <n v="1708"/>
    <n v="1788"/>
    <n v="1682"/>
    <n v="1975"/>
    <n v="1895"/>
    <n v="2029"/>
    <n v="1735"/>
    <n v="1708"/>
    <n v="1308"/>
    <n v="827"/>
    <n v="560"/>
    <n v="667"/>
    <n v="507"/>
  </r>
  <r>
    <s v="Ashe County"/>
    <s v=" North Carolina"/>
    <n v="2012"/>
    <x v="163"/>
    <n v="27099"/>
    <n v="13250"/>
    <n v="13849"/>
    <n v="1436"/>
    <n v="1653"/>
    <n v="1300"/>
    <n v="1354"/>
    <n v="1327"/>
    <n v="1436"/>
    <n v="1463"/>
    <n v="1815"/>
    <n v="1571"/>
    <n v="1978"/>
    <n v="2005"/>
    <n v="2330"/>
    <n v="1896"/>
    <n v="1734"/>
    <n v="1382"/>
    <n v="1029"/>
    <n v="867"/>
    <n v="487"/>
  </r>
  <r>
    <s v="Avery County"/>
    <s v=" North Carolina"/>
    <n v="2012"/>
    <x v="163"/>
    <n v="17815"/>
    <n v="9733"/>
    <n v="8082"/>
    <n v="766"/>
    <n v="659"/>
    <n v="1015"/>
    <n v="997"/>
    <n v="1407"/>
    <n v="1068"/>
    <n v="1157"/>
    <n v="1193"/>
    <n v="1300"/>
    <n v="1353"/>
    <n v="1318"/>
    <n v="1389"/>
    <n v="1033"/>
    <n v="1193"/>
    <n v="605"/>
    <n v="552"/>
    <n v="516"/>
    <n v="302"/>
  </r>
  <r>
    <s v="Beaufort County"/>
    <s v=" North Carolina"/>
    <n v="2012"/>
    <x v="163"/>
    <n v="47542"/>
    <n v="22790"/>
    <n v="24752"/>
    <n v="2757"/>
    <n v="3280"/>
    <n v="2709"/>
    <n v="2614"/>
    <n v="2472"/>
    <n v="2424"/>
    <n v="2804"/>
    <n v="2519"/>
    <n v="2900"/>
    <n v="3137"/>
    <n v="3613"/>
    <n v="3565"/>
    <n v="3850"/>
    <n v="2995"/>
    <n v="2186"/>
    <n v="1616"/>
    <n v="1093"/>
    <n v="903"/>
  </r>
  <r>
    <s v="Bertie County"/>
    <s v=" North Carolina"/>
    <n v="2012"/>
    <x v="163"/>
    <n v="21035"/>
    <n v="10415"/>
    <n v="10620"/>
    <n v="1156"/>
    <n v="1325"/>
    <n v="1030"/>
    <n v="1283"/>
    <n v="1367"/>
    <n v="1283"/>
    <n v="1156"/>
    <n v="1304"/>
    <n v="1156"/>
    <n v="1619"/>
    <n v="1724"/>
    <n v="1745"/>
    <n v="1198"/>
    <n v="1030"/>
    <n v="904"/>
    <n v="631"/>
    <n v="610"/>
    <n v="504"/>
  </r>
  <r>
    <s v="Bladen County"/>
    <s v=" North Carolina"/>
    <n v="2012"/>
    <x v="163"/>
    <n v="34922"/>
    <n v="16633"/>
    <n v="18289"/>
    <n v="2060"/>
    <n v="2374"/>
    <n v="2165"/>
    <n v="2374"/>
    <n v="2130"/>
    <n v="1536"/>
    <n v="2130"/>
    <n v="2025"/>
    <n v="2235"/>
    <n v="2479"/>
    <n v="2758"/>
    <n v="2514"/>
    <n v="2654"/>
    <n v="2060"/>
    <n v="1396"/>
    <n v="942"/>
    <n v="593"/>
    <n v="523"/>
  </r>
  <r>
    <s v="Brunswick County"/>
    <s v=" North Carolina"/>
    <n v="2012"/>
    <x v="163"/>
    <n v="107925"/>
    <n v="52565"/>
    <n v="55360"/>
    <n v="5720"/>
    <n v="6043"/>
    <n v="5072"/>
    <n v="5180"/>
    <n v="4640"/>
    <n v="5612"/>
    <n v="5827"/>
    <n v="6367"/>
    <n v="5935"/>
    <n v="6907"/>
    <n v="7446"/>
    <n v="9173"/>
    <n v="10576"/>
    <n v="9497"/>
    <n v="6151"/>
    <n v="3669"/>
    <n v="2806"/>
    <n v="1403"/>
  </r>
  <r>
    <s v="Buncombe County"/>
    <s v=" North Carolina"/>
    <n v="2012"/>
    <x v="163"/>
    <n v="239000"/>
    <n v="114864"/>
    <n v="124136"/>
    <n v="13384"/>
    <n v="13384"/>
    <n v="13862"/>
    <n v="13862"/>
    <n v="15057"/>
    <n v="15774"/>
    <n v="16013"/>
    <n v="16013"/>
    <n v="15774"/>
    <n v="16969"/>
    <n v="17447"/>
    <n v="16969"/>
    <n v="16013"/>
    <n v="11711"/>
    <n v="8604"/>
    <n v="6692"/>
    <n v="5736"/>
    <n v="5736"/>
  </r>
  <r>
    <s v="Burke County"/>
    <s v=" North Carolina"/>
    <n v="2012"/>
    <x v="163"/>
    <n v="90821"/>
    <n v="45525"/>
    <n v="45296"/>
    <n v="4995"/>
    <n v="5358"/>
    <n v="5812"/>
    <n v="6993"/>
    <n v="5449"/>
    <n v="4541"/>
    <n v="4995"/>
    <n v="5630"/>
    <n v="6629"/>
    <n v="6811"/>
    <n v="6720"/>
    <n v="6448"/>
    <n v="5812"/>
    <n v="4450"/>
    <n v="3905"/>
    <n v="2997"/>
    <n v="1543"/>
    <n v="1816"/>
  </r>
  <r>
    <s v="Cabarrus County"/>
    <s v=" North Carolina"/>
    <n v="2012"/>
    <x v="163"/>
    <n v="178396"/>
    <n v="87018"/>
    <n v="91378"/>
    <n v="12844"/>
    <n v="13736"/>
    <n v="13914"/>
    <n v="12309"/>
    <n v="9454"/>
    <n v="10525"/>
    <n v="12130"/>
    <n v="14271"/>
    <n v="14093"/>
    <n v="13736"/>
    <n v="12130"/>
    <n v="10346"/>
    <n v="8741"/>
    <n v="6600"/>
    <n v="4816"/>
    <n v="3746"/>
    <n v="2497"/>
    <n v="2319"/>
  </r>
  <r>
    <s v="Caldwell County"/>
    <s v=" North Carolina"/>
    <n v="2012"/>
    <x v="163"/>
    <n v="82493"/>
    <n v="40473"/>
    <n v="42020"/>
    <n v="4619"/>
    <n v="4619"/>
    <n v="5939"/>
    <n v="5362"/>
    <n v="4702"/>
    <n v="3959"/>
    <n v="4537"/>
    <n v="6186"/>
    <n v="5692"/>
    <n v="6351"/>
    <n v="6351"/>
    <n v="5609"/>
    <n v="5774"/>
    <n v="4207"/>
    <n v="3464"/>
    <n v="2474"/>
    <n v="1402"/>
    <n v="1402"/>
  </r>
  <r>
    <s v="Camden County"/>
    <s v=" North Carolina"/>
    <n v="2012"/>
    <x v="163"/>
    <n v="9965"/>
    <n v="4994"/>
    <n v="4971"/>
    <n v="548"/>
    <n v="687"/>
    <n v="926"/>
    <n v="717"/>
    <n v="577"/>
    <n v="348"/>
    <n v="488"/>
    <n v="667"/>
    <n v="876"/>
    <n v="916"/>
    <n v="757"/>
    <n v="667"/>
    <n v="388"/>
    <n v="518"/>
    <n v="269"/>
    <n v="189"/>
    <n v="219"/>
    <n v="209"/>
  </r>
  <r>
    <s v="Carteret County"/>
    <s v=" North Carolina"/>
    <n v="2012"/>
    <x v="163"/>
    <n v="66415"/>
    <n v="32646"/>
    <n v="33769"/>
    <n v="3187"/>
    <n v="3254"/>
    <n v="3719"/>
    <n v="3785"/>
    <n v="3519"/>
    <n v="3519"/>
    <n v="3719"/>
    <n v="3719"/>
    <n v="4184"/>
    <n v="4914"/>
    <n v="5512"/>
    <n v="5313"/>
    <n v="5313"/>
    <n v="4316"/>
    <n v="3121"/>
    <n v="2125"/>
    <n v="1793"/>
    <n v="1394"/>
  </r>
  <r>
    <s v="Caswell County"/>
    <s v=" North Carolina"/>
    <n v="2012"/>
    <x v="163"/>
    <n v="23615"/>
    <n v="12049"/>
    <n v="11566"/>
    <n v="1133"/>
    <n v="1369"/>
    <n v="1416"/>
    <n v="1346"/>
    <n v="1322"/>
    <n v="1204"/>
    <n v="1298"/>
    <n v="1558"/>
    <n v="1582"/>
    <n v="1912"/>
    <n v="1983"/>
    <n v="1936"/>
    <n v="1629"/>
    <n v="1369"/>
    <n v="944"/>
    <n v="661"/>
    <n v="543"/>
    <n v="401"/>
  </r>
  <r>
    <s v="Catawba County"/>
    <s v=" North Carolina"/>
    <n v="2012"/>
    <x v="163"/>
    <n v="154201"/>
    <n v="75649"/>
    <n v="78552"/>
    <n v="9560"/>
    <n v="10331"/>
    <n v="10331"/>
    <n v="10331"/>
    <n v="8789"/>
    <n v="8635"/>
    <n v="9406"/>
    <n v="10485"/>
    <n v="11410"/>
    <n v="11873"/>
    <n v="11410"/>
    <n v="10331"/>
    <n v="9252"/>
    <n v="7555"/>
    <n v="5088"/>
    <n v="3855"/>
    <n v="2929"/>
    <n v="2775"/>
  </r>
  <r>
    <s v="Chatham County"/>
    <s v=" North Carolina"/>
    <n v="2012"/>
    <x v="163"/>
    <n v="63896"/>
    <n v="30876"/>
    <n v="33020"/>
    <n v="3833"/>
    <n v="3833"/>
    <n v="3961"/>
    <n v="3386"/>
    <n v="2619"/>
    <n v="3067"/>
    <n v="3578"/>
    <n v="4153"/>
    <n v="4536"/>
    <n v="4600"/>
    <n v="4664"/>
    <n v="4472"/>
    <n v="5047"/>
    <n v="3897"/>
    <n v="2619"/>
    <n v="2491"/>
    <n v="1725"/>
    <n v="1405"/>
  </r>
  <r>
    <s v="Cherokee County"/>
    <s v=" North Carolina"/>
    <n v="2012"/>
    <x v="163"/>
    <n v="27304"/>
    <n v="13245"/>
    <n v="14059"/>
    <n v="1310"/>
    <n v="1228"/>
    <n v="1747"/>
    <n v="1474"/>
    <n v="1119"/>
    <n v="1255"/>
    <n v="1201"/>
    <n v="1556"/>
    <n v="1556"/>
    <n v="1829"/>
    <n v="1965"/>
    <n v="2320"/>
    <n v="2402"/>
    <n v="2238"/>
    <n v="1610"/>
    <n v="1146"/>
    <n v="709"/>
    <n v="627"/>
  </r>
  <r>
    <s v="Chowan County"/>
    <s v=" North Carolina"/>
    <n v="2012"/>
    <x v="163"/>
    <n v="14825"/>
    <n v="7088"/>
    <n v="7737"/>
    <n v="845"/>
    <n v="933"/>
    <n v="1008"/>
    <n v="1037"/>
    <n v="785"/>
    <n v="607"/>
    <n v="667"/>
    <n v="785"/>
    <n v="741"/>
    <n v="1186"/>
    <n v="1082"/>
    <n v="993"/>
    <n v="1215"/>
    <n v="889"/>
    <n v="756"/>
    <n v="548"/>
    <n v="296"/>
    <n v="429"/>
  </r>
  <r>
    <s v="Clay County"/>
    <s v=" North Carolina"/>
    <n v="2012"/>
    <x v="163"/>
    <n v="10575"/>
    <n v="5155"/>
    <n v="5420"/>
    <n v="560"/>
    <n v="539"/>
    <n v="571"/>
    <n v="592"/>
    <n v="539"/>
    <n v="285"/>
    <n v="475"/>
    <n v="655"/>
    <n v="497"/>
    <n v="623"/>
    <n v="803"/>
    <n v="994"/>
    <n v="909"/>
    <n v="888"/>
    <n v="592"/>
    <n v="475"/>
    <n v="359"/>
    <n v="211"/>
  </r>
  <r>
    <s v="Cleveland County"/>
    <s v=" North Carolina"/>
    <n v="2012"/>
    <x v="163"/>
    <n v="97890"/>
    <n v="47040"/>
    <n v="50850"/>
    <n v="5775"/>
    <n v="6460"/>
    <n v="6362"/>
    <n v="7243"/>
    <n v="6069"/>
    <n v="5090"/>
    <n v="5481"/>
    <n v="5775"/>
    <n v="7243"/>
    <n v="7341"/>
    <n v="7145"/>
    <n v="6950"/>
    <n v="6069"/>
    <n v="4698"/>
    <n v="3817"/>
    <n v="2643"/>
    <n v="1957"/>
    <n v="1762"/>
  </r>
  <r>
    <s v="Columbus County"/>
    <s v=" North Carolina"/>
    <n v="2012"/>
    <x v="163"/>
    <n v="57612"/>
    <n v="28527"/>
    <n v="29085"/>
    <n v="3399"/>
    <n v="3687"/>
    <n v="3917"/>
    <n v="3917"/>
    <n v="3456"/>
    <n v="3456"/>
    <n v="3168"/>
    <n v="3514"/>
    <n v="4090"/>
    <n v="4148"/>
    <n v="4263"/>
    <n v="3802"/>
    <n v="3917"/>
    <n v="3111"/>
    <n v="2189"/>
    <n v="1785"/>
    <n v="921"/>
    <n v="921"/>
  </r>
  <r>
    <s v="Craven County"/>
    <s v=" North Carolina"/>
    <n v="2012"/>
    <x v="163"/>
    <n v="102904"/>
    <n v="51438"/>
    <n v="51466"/>
    <n v="7614"/>
    <n v="6482"/>
    <n v="5968"/>
    <n v="6482"/>
    <n v="9981"/>
    <n v="7306"/>
    <n v="6174"/>
    <n v="5351"/>
    <n v="5865"/>
    <n v="6482"/>
    <n v="6997"/>
    <n v="6174"/>
    <n v="6071"/>
    <n v="4630"/>
    <n v="4219"/>
    <n v="2881"/>
    <n v="2263"/>
    <n v="1852"/>
  </r>
  <r>
    <s v="Cumberland County"/>
    <s v=" North Carolina"/>
    <n v="2012"/>
    <x v="163"/>
    <n v="319329"/>
    <n v="154714"/>
    <n v="164615"/>
    <n v="26504"/>
    <n v="22991"/>
    <n v="22353"/>
    <n v="23311"/>
    <n v="30974"/>
    <n v="28420"/>
    <n v="22353"/>
    <n v="20117"/>
    <n v="20117"/>
    <n v="20756"/>
    <n v="20117"/>
    <n v="17243"/>
    <n v="13731"/>
    <n v="9899"/>
    <n v="7983"/>
    <n v="5428"/>
    <n v="3831"/>
    <n v="3193"/>
  </r>
  <r>
    <s v="Dare County"/>
    <s v=" North Carolina"/>
    <n v="2012"/>
    <x v="163"/>
    <n v="34019"/>
    <n v="17001"/>
    <n v="17018"/>
    <n v="1768"/>
    <n v="1871"/>
    <n v="2007"/>
    <n v="1871"/>
    <n v="1462"/>
    <n v="1939"/>
    <n v="2177"/>
    <n v="2109"/>
    <n v="2551"/>
    <n v="2687"/>
    <n v="2891"/>
    <n v="2449"/>
    <n v="3027"/>
    <n v="1837"/>
    <n v="1394"/>
    <n v="850"/>
    <n v="748"/>
    <n v="408"/>
  </r>
  <r>
    <s v="Davidson County"/>
    <s v=" North Carolina"/>
    <n v="2012"/>
    <x v="163"/>
    <n v="162628"/>
    <n v="79756"/>
    <n v="82872"/>
    <n v="9920"/>
    <n v="10570"/>
    <n v="11383"/>
    <n v="10408"/>
    <n v="8456"/>
    <n v="8944"/>
    <n v="9595"/>
    <n v="11058"/>
    <n v="12522"/>
    <n v="12847"/>
    <n v="12197"/>
    <n v="11383"/>
    <n v="9595"/>
    <n v="7643"/>
    <n v="6179"/>
    <n v="4390"/>
    <n v="3089"/>
    <n v="2439"/>
  </r>
  <r>
    <s v="Davie County"/>
    <s v=" North Carolina"/>
    <n v="2012"/>
    <x v="163"/>
    <n v="41183"/>
    <n v="20151"/>
    <n v="21032"/>
    <n v="2306"/>
    <n v="2388"/>
    <n v="3212"/>
    <n v="2718"/>
    <n v="1770"/>
    <n v="1770"/>
    <n v="2141"/>
    <n v="2800"/>
    <n v="2882"/>
    <n v="3335"/>
    <n v="3212"/>
    <n v="2923"/>
    <n v="2882"/>
    <n v="2306"/>
    <n v="1482"/>
    <n v="1276"/>
    <n v="1029"/>
    <n v="700"/>
  </r>
  <r>
    <s v="Duplin County"/>
    <s v=" North Carolina"/>
    <n v="2012"/>
    <x v="163"/>
    <n v="58510"/>
    <n v="28752"/>
    <n v="29758"/>
    <n v="4271"/>
    <n v="4212"/>
    <n v="3978"/>
    <n v="3627"/>
    <n v="3744"/>
    <n v="3510"/>
    <n v="3686"/>
    <n v="4037"/>
    <n v="3569"/>
    <n v="3978"/>
    <n v="4154"/>
    <n v="4037"/>
    <n v="3335"/>
    <n v="2574"/>
    <n v="2164"/>
    <n v="1755"/>
    <n v="936"/>
    <n v="877"/>
  </r>
  <r>
    <s v="Durham County"/>
    <s v=" North Carolina"/>
    <n v="2012"/>
    <x v="163"/>
    <n v="269283"/>
    <n v="128496"/>
    <n v="140787"/>
    <n v="19926"/>
    <n v="17503"/>
    <n v="14541"/>
    <n v="18580"/>
    <n v="21811"/>
    <n v="25312"/>
    <n v="23966"/>
    <n v="20465"/>
    <n v="17772"/>
    <n v="17503"/>
    <n v="16964"/>
    <n v="15349"/>
    <n v="13194"/>
    <n v="8617"/>
    <n v="5924"/>
    <n v="4308"/>
    <n v="3769"/>
    <n v="4039"/>
  </r>
  <r>
    <s v="Edgecombe County"/>
    <s v=" North Carolina"/>
    <n v="2012"/>
    <x v="163"/>
    <n v="56253"/>
    <n v="26163"/>
    <n v="30090"/>
    <n v="3712"/>
    <n v="3993"/>
    <n v="3600"/>
    <n v="3993"/>
    <n v="3600"/>
    <n v="3206"/>
    <n v="3262"/>
    <n v="2868"/>
    <n v="3825"/>
    <n v="4050"/>
    <n v="4275"/>
    <n v="4331"/>
    <n v="3375"/>
    <n v="2812"/>
    <n v="1800"/>
    <n v="1743"/>
    <n v="900"/>
    <n v="956"/>
  </r>
  <r>
    <s v="Forsyth County"/>
    <s v=" North Carolina"/>
    <n v="2012"/>
    <x v="163"/>
    <n v="351368"/>
    <n v="166896"/>
    <n v="184472"/>
    <n v="23893"/>
    <n v="23190"/>
    <n v="23893"/>
    <n v="24947"/>
    <n v="24244"/>
    <n v="22487"/>
    <n v="22487"/>
    <n v="23541"/>
    <n v="23893"/>
    <n v="25649"/>
    <n v="24947"/>
    <n v="22487"/>
    <n v="18973"/>
    <n v="14406"/>
    <n v="10189"/>
    <n v="8432"/>
    <n v="6675"/>
    <n v="6324"/>
  </r>
  <r>
    <s v="Franklin County"/>
    <s v=" North Carolina"/>
    <n v="2012"/>
    <x v="163"/>
    <n v="60470"/>
    <n v="30082"/>
    <n v="30388"/>
    <n v="3870"/>
    <n v="3991"/>
    <n v="4232"/>
    <n v="4051"/>
    <n v="3386"/>
    <n v="3325"/>
    <n v="3688"/>
    <n v="3749"/>
    <n v="5019"/>
    <n v="4898"/>
    <n v="4656"/>
    <n v="4293"/>
    <n v="3446"/>
    <n v="2660"/>
    <n v="1935"/>
    <n v="1390"/>
    <n v="1027"/>
    <n v="786"/>
  </r>
  <r>
    <s v="Gaston County"/>
    <s v=" North Carolina"/>
    <n v="2012"/>
    <x v="163"/>
    <n v="206291"/>
    <n v="99900"/>
    <n v="106391"/>
    <n v="13202"/>
    <n v="13821"/>
    <n v="13408"/>
    <n v="14027"/>
    <n v="12377"/>
    <n v="11964"/>
    <n v="12790"/>
    <n v="14852"/>
    <n v="15678"/>
    <n v="15678"/>
    <n v="15059"/>
    <n v="14234"/>
    <n v="11758"/>
    <n v="8870"/>
    <n v="6601"/>
    <n v="4744"/>
    <n v="3713"/>
    <n v="3506"/>
  </r>
  <r>
    <s v="Gates County"/>
    <s v=" North Carolina"/>
    <n v="2012"/>
    <x v="163"/>
    <n v="12069"/>
    <n v="5989"/>
    <n v="6080"/>
    <n v="651"/>
    <n v="724"/>
    <n v="881"/>
    <n v="784"/>
    <n v="700"/>
    <n v="579"/>
    <n v="567"/>
    <n v="724"/>
    <n v="953"/>
    <n v="1050"/>
    <n v="977"/>
    <n v="856"/>
    <n v="772"/>
    <n v="687"/>
    <n v="398"/>
    <n v="398"/>
    <n v="217"/>
    <n v="132"/>
  </r>
  <r>
    <s v="Granville County"/>
    <s v=" North Carolina"/>
    <n v="2012"/>
    <x v="163"/>
    <n v="59666"/>
    <n v="31734"/>
    <n v="27932"/>
    <n v="3281"/>
    <n v="3818"/>
    <n v="3699"/>
    <n v="4057"/>
    <n v="3699"/>
    <n v="3221"/>
    <n v="3699"/>
    <n v="4415"/>
    <n v="4832"/>
    <n v="5071"/>
    <n v="4713"/>
    <n v="3997"/>
    <n v="3579"/>
    <n v="2565"/>
    <n v="1849"/>
    <n v="1372"/>
    <n v="1252"/>
    <n v="536"/>
  </r>
  <r>
    <s v="Greene County"/>
    <s v=" North Carolina"/>
    <n v="2012"/>
    <x v="163"/>
    <n v="21386"/>
    <n v="11459"/>
    <n v="9927"/>
    <n v="1368"/>
    <n v="1390"/>
    <n v="1325"/>
    <n v="1368"/>
    <n v="1411"/>
    <n v="1304"/>
    <n v="1603"/>
    <n v="1454"/>
    <n v="1603"/>
    <n v="1603"/>
    <n v="1710"/>
    <n v="1411"/>
    <n v="1112"/>
    <n v="812"/>
    <n v="705"/>
    <n v="406"/>
    <n v="449"/>
    <n v="320"/>
  </r>
  <r>
    <s v="Guilford County"/>
    <s v=" North Carolina"/>
    <n v="2012"/>
    <x v="163"/>
    <n v="489576"/>
    <n v="233213"/>
    <n v="256363"/>
    <n v="30843"/>
    <n v="31332"/>
    <n v="32312"/>
    <n v="37207"/>
    <n v="39166"/>
    <n v="33291"/>
    <n v="31332"/>
    <n v="33291"/>
    <n v="34270"/>
    <n v="35249"/>
    <n v="33780"/>
    <n v="29864"/>
    <n v="26437"/>
    <n v="18603"/>
    <n v="14197"/>
    <n v="11749"/>
    <n v="8812"/>
    <n v="7833"/>
  </r>
  <r>
    <s v="Halifax County"/>
    <s v=" North Carolina"/>
    <n v="2012"/>
    <x v="163"/>
    <n v="54693"/>
    <n v="26212"/>
    <n v="28481"/>
    <n v="3226"/>
    <n v="3172"/>
    <n v="3828"/>
    <n v="3937"/>
    <n v="3226"/>
    <n v="3008"/>
    <n v="2789"/>
    <n v="3117"/>
    <n v="3500"/>
    <n v="4101"/>
    <n v="4211"/>
    <n v="4047"/>
    <n v="3609"/>
    <n v="2570"/>
    <n v="2242"/>
    <n v="1859"/>
    <n v="1367"/>
    <n v="875"/>
  </r>
  <r>
    <s v="Harnett County"/>
    <s v=" North Carolina"/>
    <n v="2012"/>
    <x v="163"/>
    <n v="115559"/>
    <n v="56719"/>
    <n v="58840"/>
    <n v="9244"/>
    <n v="8666"/>
    <n v="9129"/>
    <n v="8666"/>
    <n v="8089"/>
    <n v="8204"/>
    <n v="8204"/>
    <n v="8435"/>
    <n v="8089"/>
    <n v="7973"/>
    <n v="7164"/>
    <n v="6240"/>
    <n v="5431"/>
    <n v="3813"/>
    <n v="3351"/>
    <n v="2311"/>
    <n v="1502"/>
    <n v="1155"/>
  </r>
  <r>
    <s v="Haywood County"/>
    <s v=" North Carolina"/>
    <n v="2012"/>
    <x v="163"/>
    <n v="58915"/>
    <n v="28473"/>
    <n v="30442"/>
    <n v="2827"/>
    <n v="2651"/>
    <n v="3593"/>
    <n v="3534"/>
    <n v="2945"/>
    <n v="2769"/>
    <n v="2886"/>
    <n v="3417"/>
    <n v="4065"/>
    <n v="4418"/>
    <n v="4477"/>
    <n v="4182"/>
    <n v="4477"/>
    <n v="3770"/>
    <n v="3358"/>
    <n v="2592"/>
    <n v="1472"/>
    <n v="1413"/>
  </r>
  <r>
    <s v="Henderson County"/>
    <s v=" North Carolina"/>
    <n v="2012"/>
    <x v="163"/>
    <n v="106577"/>
    <n v="51488"/>
    <n v="55089"/>
    <n v="5861"/>
    <n v="6714"/>
    <n v="5542"/>
    <n v="5542"/>
    <n v="4795"/>
    <n v="5328"/>
    <n v="5968"/>
    <n v="6074"/>
    <n v="6927"/>
    <n v="7034"/>
    <n v="7460"/>
    <n v="7353"/>
    <n v="7673"/>
    <n v="6820"/>
    <n v="5968"/>
    <n v="4689"/>
    <n v="3836"/>
    <n v="2877"/>
  </r>
  <r>
    <s v="Hertford County"/>
    <s v=" North Carolina"/>
    <n v="2012"/>
    <x v="163"/>
    <n v="24525"/>
    <n v="12118"/>
    <n v="12407"/>
    <n v="1373"/>
    <n v="1594"/>
    <n v="1201"/>
    <n v="1912"/>
    <n v="1618"/>
    <n v="1422"/>
    <n v="1348"/>
    <n v="1569"/>
    <n v="1422"/>
    <n v="1814"/>
    <n v="1962"/>
    <n v="2011"/>
    <n v="1348"/>
    <n v="1201"/>
    <n v="981"/>
    <n v="760"/>
    <n v="441"/>
    <n v="515"/>
  </r>
  <r>
    <s v="Hoke County"/>
    <s v=" North Carolina"/>
    <n v="2012"/>
    <x v="163"/>
    <n v="47368"/>
    <n v="23117"/>
    <n v="24251"/>
    <n v="4642"/>
    <n v="4263"/>
    <n v="3410"/>
    <n v="3126"/>
    <n v="3078"/>
    <n v="4357"/>
    <n v="4026"/>
    <n v="3457"/>
    <n v="3457"/>
    <n v="2889"/>
    <n v="2794"/>
    <n v="2510"/>
    <n v="1942"/>
    <n v="1136"/>
    <n v="899"/>
    <n v="521"/>
    <n v="378"/>
    <n v="473"/>
  </r>
  <r>
    <s v="Hyde County"/>
    <s v=" North Carolina"/>
    <n v="2012"/>
    <x v="163"/>
    <n v="5810"/>
    <n v="3172"/>
    <n v="2638"/>
    <n v="278"/>
    <n v="203"/>
    <n v="488"/>
    <n v="400"/>
    <n v="307"/>
    <n v="389"/>
    <n v="470"/>
    <n v="366"/>
    <n v="400"/>
    <n v="325"/>
    <n v="563"/>
    <n v="441"/>
    <n v="331"/>
    <n v="162"/>
    <n v="267"/>
    <n v="11"/>
    <n v="238"/>
    <n v="156"/>
  </r>
  <r>
    <s v="Iredell County"/>
    <s v=" North Carolina"/>
    <n v="2012"/>
    <x v="163"/>
    <n v="159614"/>
    <n v="78719"/>
    <n v="80895"/>
    <n v="9896"/>
    <n v="10534"/>
    <n v="12769"/>
    <n v="11013"/>
    <n v="8778"/>
    <n v="8778"/>
    <n v="9576"/>
    <n v="11332"/>
    <n v="12609"/>
    <n v="12928"/>
    <n v="11811"/>
    <n v="9736"/>
    <n v="9257"/>
    <n v="6703"/>
    <n v="5426"/>
    <n v="3671"/>
    <n v="2713"/>
    <n v="2074"/>
  </r>
  <r>
    <s v="Jackson County"/>
    <s v=" North Carolina"/>
    <n v="2012"/>
    <x v="163"/>
    <n v="39985"/>
    <n v="19659"/>
    <n v="20326"/>
    <n v="1959"/>
    <n v="1799"/>
    <n v="2199"/>
    <n v="3678"/>
    <n v="4958"/>
    <n v="2439"/>
    <n v="2359"/>
    <n v="2119"/>
    <n v="1919"/>
    <n v="2479"/>
    <n v="2439"/>
    <n v="2838"/>
    <n v="2479"/>
    <n v="2199"/>
    <n v="1559"/>
    <n v="1279"/>
    <n v="679"/>
    <n v="519"/>
  </r>
  <r>
    <s v="Johnston County"/>
    <s v=" North Carolina"/>
    <n v="2012"/>
    <x v="163"/>
    <n v="169122"/>
    <n v="83393"/>
    <n v="85729"/>
    <n v="12684"/>
    <n v="13022"/>
    <n v="13698"/>
    <n v="11331"/>
    <n v="8963"/>
    <n v="9639"/>
    <n v="11838"/>
    <n v="13529"/>
    <n v="14037"/>
    <n v="12853"/>
    <n v="11162"/>
    <n v="9809"/>
    <n v="8963"/>
    <n v="6595"/>
    <n v="4228"/>
    <n v="2875"/>
    <n v="2198"/>
    <n v="1691"/>
  </r>
  <r>
    <s v="Lee County"/>
    <s v=" North Carolina"/>
    <n v="2012"/>
    <x v="163"/>
    <n v="57876"/>
    <n v="28457"/>
    <n v="29419"/>
    <n v="4167"/>
    <n v="4167"/>
    <n v="4051"/>
    <n v="4167"/>
    <n v="3183"/>
    <n v="3761"/>
    <n v="3588"/>
    <n v="3646"/>
    <n v="4224"/>
    <n v="4109"/>
    <n v="3935"/>
    <n v="3646"/>
    <n v="3183"/>
    <n v="2546"/>
    <n v="1852"/>
    <n v="1504"/>
    <n v="1157"/>
    <n v="926"/>
  </r>
  <r>
    <s v="Lenoir County"/>
    <s v=" North Carolina"/>
    <n v="2012"/>
    <x v="163"/>
    <n v="59372"/>
    <n v="28334"/>
    <n v="31038"/>
    <n v="3681"/>
    <n v="3443"/>
    <n v="4393"/>
    <n v="4393"/>
    <n v="3146"/>
    <n v="3324"/>
    <n v="3443"/>
    <n v="2849"/>
    <n v="4215"/>
    <n v="4334"/>
    <n v="4512"/>
    <n v="4215"/>
    <n v="3977"/>
    <n v="2968"/>
    <n v="2256"/>
    <n v="1899"/>
    <n v="1306"/>
    <n v="1187"/>
  </r>
  <r>
    <s v="Lincoln County"/>
    <s v=" North Carolina"/>
    <n v="2012"/>
    <x v="163"/>
    <n v="78052"/>
    <n v="38527"/>
    <n v="39525"/>
    <n v="4527"/>
    <n v="4917"/>
    <n v="5541"/>
    <n v="5073"/>
    <n v="3902"/>
    <n v="4136"/>
    <n v="4605"/>
    <n v="5307"/>
    <n v="6478"/>
    <n v="6400"/>
    <n v="6088"/>
    <n v="5697"/>
    <n v="4839"/>
    <n v="3590"/>
    <n v="2809"/>
    <n v="2029"/>
    <n v="1248"/>
    <n v="780"/>
  </r>
  <r>
    <s v="Macon County"/>
    <s v=" North Carolina"/>
    <n v="2012"/>
    <x v="163"/>
    <n v="33815"/>
    <n v="16427"/>
    <n v="17388"/>
    <n v="1656"/>
    <n v="1521"/>
    <n v="1995"/>
    <n v="1792"/>
    <n v="1589"/>
    <n v="1521"/>
    <n v="1656"/>
    <n v="1521"/>
    <n v="1893"/>
    <n v="2603"/>
    <n v="2333"/>
    <n v="2671"/>
    <n v="2874"/>
    <n v="2333"/>
    <n v="2096"/>
    <n v="1487"/>
    <n v="1284"/>
    <n v="879"/>
  </r>
  <r>
    <s v="Franklin Parish"/>
    <s v=" Louisiana"/>
    <n v="2012"/>
    <x v="188"/>
    <n v="20727"/>
    <n v="10326"/>
    <n v="10401"/>
    <n v="911"/>
    <n v="1015"/>
    <n v="1450"/>
    <n v="1450"/>
    <n v="1347"/>
    <n v="953"/>
    <n v="1098"/>
    <n v="1098"/>
    <n v="1471"/>
    <n v="1450"/>
    <n v="1575"/>
    <n v="1575"/>
    <n v="1637"/>
    <n v="1243"/>
    <n v="870"/>
    <n v="704"/>
    <n v="497"/>
    <n v="414"/>
  </r>
  <r>
    <s v="Mecklenburg County"/>
    <s v=" North Carolina"/>
    <n v="2012"/>
    <x v="163"/>
    <n v="926873"/>
    <n v="448166"/>
    <n v="478707"/>
    <n v="68588"/>
    <n v="66734"/>
    <n v="62100"/>
    <n v="61173"/>
    <n v="63954"/>
    <n v="78784"/>
    <n v="76930"/>
    <n v="76003"/>
    <n v="71369"/>
    <n v="66734"/>
    <n v="60246"/>
    <n v="50051"/>
    <n v="40782"/>
    <n v="26879"/>
    <n v="19464"/>
    <n v="14829"/>
    <n v="11122"/>
    <n v="10195"/>
  </r>
  <r>
    <s v="Macon County"/>
    <s v=" Missouri"/>
    <n v="2012"/>
    <x v="169"/>
    <n v="15539"/>
    <n v="7627"/>
    <n v="7912"/>
    <n v="761"/>
    <n v="994"/>
    <n v="683"/>
    <n v="916"/>
    <n v="854"/>
    <n v="776"/>
    <n v="854"/>
    <n v="652"/>
    <n v="1227"/>
    <n v="1072"/>
    <n v="1227"/>
    <n v="1149"/>
    <n v="1149"/>
    <n v="839"/>
    <n v="963"/>
    <n v="714"/>
    <n v="279"/>
    <n v="419"/>
  </r>
  <r>
    <s v="Montgomery County"/>
    <s v=" North Carolina"/>
    <n v="2012"/>
    <x v="163"/>
    <n v="27741"/>
    <n v="13397"/>
    <n v="14344"/>
    <n v="1719"/>
    <n v="1664"/>
    <n v="2163"/>
    <n v="1969"/>
    <n v="1470"/>
    <n v="1442"/>
    <n v="1719"/>
    <n v="1803"/>
    <n v="1747"/>
    <n v="1858"/>
    <n v="1941"/>
    <n v="1941"/>
    <n v="1886"/>
    <n v="1192"/>
    <n v="1331"/>
    <n v="638"/>
    <n v="665"/>
    <n v="554"/>
  </r>
  <r>
    <s v="Moore County"/>
    <s v=" North Carolina"/>
    <n v="2012"/>
    <x v="163"/>
    <n v="88314"/>
    <n v="42228"/>
    <n v="46086"/>
    <n v="4945"/>
    <n v="5652"/>
    <n v="5210"/>
    <n v="5122"/>
    <n v="3885"/>
    <n v="4239"/>
    <n v="4415"/>
    <n v="5298"/>
    <n v="5298"/>
    <n v="6181"/>
    <n v="6005"/>
    <n v="5740"/>
    <n v="6358"/>
    <n v="5298"/>
    <n v="4768"/>
    <n v="4150"/>
    <n v="2914"/>
    <n v="2826"/>
  </r>
  <r>
    <s v="Nash County"/>
    <s v=" North Carolina"/>
    <n v="2012"/>
    <x v="163"/>
    <n v="95545"/>
    <n v="46022"/>
    <n v="49523"/>
    <n v="5732"/>
    <n v="5828"/>
    <n v="7070"/>
    <n v="6688"/>
    <n v="5541"/>
    <n v="5254"/>
    <n v="5637"/>
    <n v="5828"/>
    <n v="7070"/>
    <n v="7452"/>
    <n v="7165"/>
    <n v="6688"/>
    <n v="6210"/>
    <n v="4299"/>
    <n v="3248"/>
    <n v="2388"/>
    <n v="1815"/>
    <n v="1624"/>
  </r>
  <r>
    <s v="New Hanover County"/>
    <s v=" North Carolina"/>
    <n v="2012"/>
    <x v="163"/>
    <n v="203276"/>
    <n v="98438"/>
    <n v="104838"/>
    <n v="11383"/>
    <n v="11180"/>
    <n v="10976"/>
    <n v="14026"/>
    <n v="18904"/>
    <n v="15245"/>
    <n v="13822"/>
    <n v="13822"/>
    <n v="12806"/>
    <n v="13822"/>
    <n v="13619"/>
    <n v="13416"/>
    <n v="11993"/>
    <n v="9147"/>
    <n v="6911"/>
    <n v="5285"/>
    <n v="3658"/>
    <n v="3252"/>
  </r>
  <r>
    <s v="Northampton County"/>
    <s v=" North Carolina"/>
    <n v="2012"/>
    <x v="163"/>
    <n v="21959"/>
    <n v="10589"/>
    <n v="11370"/>
    <n v="1141"/>
    <n v="1119"/>
    <n v="1383"/>
    <n v="1405"/>
    <n v="1295"/>
    <n v="1054"/>
    <n v="988"/>
    <n v="944"/>
    <n v="1537"/>
    <n v="1603"/>
    <n v="1800"/>
    <n v="1756"/>
    <n v="1537"/>
    <n v="1361"/>
    <n v="1054"/>
    <n v="922"/>
    <n v="483"/>
    <n v="548"/>
  </r>
  <r>
    <s v="Onslow County"/>
    <s v=" North Carolina"/>
    <n v="2012"/>
    <x v="163"/>
    <n v="176461"/>
    <n v="95036"/>
    <n v="81425"/>
    <n v="16587"/>
    <n v="11646"/>
    <n v="10411"/>
    <n v="13587"/>
    <n v="32115"/>
    <n v="17646"/>
    <n v="11646"/>
    <n v="9705"/>
    <n v="8823"/>
    <n v="8999"/>
    <n v="8646"/>
    <n v="7058"/>
    <n v="5823"/>
    <n v="4587"/>
    <n v="3352"/>
    <n v="2823"/>
    <n v="1588"/>
    <n v="1058"/>
  </r>
  <r>
    <s v="Orange County"/>
    <s v=" North Carolina"/>
    <n v="2012"/>
    <x v="163"/>
    <n v="133958"/>
    <n v="64018"/>
    <n v="69940"/>
    <n v="6831"/>
    <n v="7769"/>
    <n v="8037"/>
    <n v="13663"/>
    <n v="16342"/>
    <n v="9109"/>
    <n v="7903"/>
    <n v="8171"/>
    <n v="8975"/>
    <n v="9377"/>
    <n v="9377"/>
    <n v="8975"/>
    <n v="6296"/>
    <n v="4554"/>
    <n v="3214"/>
    <n v="2411"/>
    <n v="1741"/>
    <n v="1339"/>
  </r>
  <r>
    <s v="Little River County"/>
    <s v=" Arkansas"/>
    <n v="2012"/>
    <x v="162"/>
    <n v="13145"/>
    <n v="6697"/>
    <n v="6448"/>
    <n v="591"/>
    <n v="486"/>
    <n v="828"/>
    <n v="736"/>
    <n v="630"/>
    <n v="657"/>
    <n v="617"/>
    <n v="604"/>
    <n v="854"/>
    <n v="985"/>
    <n v="985"/>
    <n v="1169"/>
    <n v="1104"/>
    <n v="920"/>
    <n v="788"/>
    <n v="473"/>
    <n v="433"/>
    <n v="302"/>
  </r>
  <r>
    <s v="Pasquotank County"/>
    <s v=" North Carolina"/>
    <n v="2012"/>
    <x v="163"/>
    <n v="40551"/>
    <n v="19752"/>
    <n v="20799"/>
    <n v="2757"/>
    <n v="2270"/>
    <n v="2635"/>
    <n v="3081"/>
    <n v="3527"/>
    <n v="2757"/>
    <n v="2595"/>
    <n v="2473"/>
    <n v="2514"/>
    <n v="2879"/>
    <n v="2919"/>
    <n v="2433"/>
    <n v="2230"/>
    <n v="1824"/>
    <n v="1135"/>
    <n v="1257"/>
    <n v="729"/>
    <n v="567"/>
  </r>
  <r>
    <s v="Pender County"/>
    <s v=" North Carolina"/>
    <n v="2012"/>
    <x v="163"/>
    <n v="52447"/>
    <n v="26307"/>
    <n v="26140"/>
    <n v="3041"/>
    <n v="3146"/>
    <n v="3566"/>
    <n v="3618"/>
    <n v="2832"/>
    <n v="2569"/>
    <n v="3094"/>
    <n v="3513"/>
    <n v="3618"/>
    <n v="4038"/>
    <n v="4090"/>
    <n v="4090"/>
    <n v="3304"/>
    <n v="2465"/>
    <n v="2097"/>
    <n v="1468"/>
    <n v="1101"/>
    <n v="839"/>
  </r>
  <r>
    <s v="Perquimans County"/>
    <s v=" North Carolina"/>
    <n v="2012"/>
    <x v="163"/>
    <n v="13414"/>
    <n v="6276"/>
    <n v="7138"/>
    <n v="684"/>
    <n v="657"/>
    <n v="858"/>
    <n v="898"/>
    <n v="549"/>
    <n v="590"/>
    <n v="710"/>
    <n v="710"/>
    <n v="845"/>
    <n v="885"/>
    <n v="1046"/>
    <n v="1073"/>
    <n v="1019"/>
    <n v="925"/>
    <n v="831"/>
    <n v="415"/>
    <n v="268"/>
    <n v="442"/>
  </r>
  <r>
    <s v="Person County"/>
    <s v=" North Carolina"/>
    <n v="2012"/>
    <x v="163"/>
    <n v="39322"/>
    <n v="19161"/>
    <n v="20161"/>
    <n v="2398"/>
    <n v="2634"/>
    <n v="2477"/>
    <n v="2437"/>
    <n v="2162"/>
    <n v="1966"/>
    <n v="2162"/>
    <n v="2555"/>
    <n v="2634"/>
    <n v="3145"/>
    <n v="3263"/>
    <n v="3106"/>
    <n v="2398"/>
    <n v="2044"/>
    <n v="1376"/>
    <n v="1101"/>
    <n v="825"/>
    <n v="668"/>
  </r>
  <r>
    <s v="Pitt County"/>
    <s v=" North Carolina"/>
    <n v="2012"/>
    <x v="163"/>
    <n v="167951"/>
    <n v="79231"/>
    <n v="88720"/>
    <n v="10916"/>
    <n v="10412"/>
    <n v="10245"/>
    <n v="15283"/>
    <n v="22169"/>
    <n v="12764"/>
    <n v="10916"/>
    <n v="9909"/>
    <n v="10580"/>
    <n v="10245"/>
    <n v="10412"/>
    <n v="9741"/>
    <n v="7557"/>
    <n v="5710"/>
    <n v="3862"/>
    <n v="3023"/>
    <n v="2015"/>
    <n v="2183"/>
  </r>
  <r>
    <s v="Polk County"/>
    <s v=" North Carolina"/>
    <n v="2012"/>
    <x v="163"/>
    <n v="20386"/>
    <n v="9839"/>
    <n v="10547"/>
    <n v="815"/>
    <n v="958"/>
    <n v="1304"/>
    <n v="1121"/>
    <n v="835"/>
    <n v="876"/>
    <n v="896"/>
    <n v="733"/>
    <n v="1467"/>
    <n v="1345"/>
    <n v="1692"/>
    <n v="1773"/>
    <n v="1549"/>
    <n v="1549"/>
    <n v="1019"/>
    <n v="1100"/>
    <n v="570"/>
    <n v="815"/>
  </r>
  <r>
    <s v="Randolph County"/>
    <s v=" North Carolina"/>
    <n v="2012"/>
    <x v="163"/>
    <n v="141568"/>
    <n v="69758"/>
    <n v="71810"/>
    <n v="8918"/>
    <n v="9626"/>
    <n v="9909"/>
    <n v="9343"/>
    <n v="7927"/>
    <n v="7644"/>
    <n v="8352"/>
    <n v="9909"/>
    <n v="10759"/>
    <n v="10900"/>
    <n v="10192"/>
    <n v="8777"/>
    <n v="9343"/>
    <n v="6795"/>
    <n v="4813"/>
    <n v="3963"/>
    <n v="2406"/>
    <n v="1981"/>
  </r>
  <r>
    <s v="Mississippi County"/>
    <s v=" Arkansas"/>
    <n v="2012"/>
    <x v="162"/>
    <n v="46608"/>
    <n v="22811"/>
    <n v="23797"/>
    <n v="2982"/>
    <n v="3169"/>
    <n v="3169"/>
    <n v="3448"/>
    <n v="3122"/>
    <n v="2610"/>
    <n v="2749"/>
    <n v="2796"/>
    <n v="3169"/>
    <n v="3262"/>
    <n v="3309"/>
    <n v="3169"/>
    <n v="2982"/>
    <n v="2190"/>
    <n v="1584"/>
    <n v="1118"/>
    <n v="1118"/>
    <n v="699"/>
  </r>
  <r>
    <s v="Robeson County"/>
    <s v=" North Carolina"/>
    <n v="2012"/>
    <x v="163"/>
    <n v="133920"/>
    <n v="65068"/>
    <n v="68852"/>
    <n v="10177"/>
    <n v="10044"/>
    <n v="9642"/>
    <n v="10981"/>
    <n v="9776"/>
    <n v="8436"/>
    <n v="8704"/>
    <n v="9106"/>
    <n v="8303"/>
    <n v="8972"/>
    <n v="8838"/>
    <n v="8303"/>
    <n v="7231"/>
    <n v="5624"/>
    <n v="3615"/>
    <n v="2812"/>
    <n v="1740"/>
    <n v="1607"/>
  </r>
  <r>
    <s v="Rockingham County"/>
    <s v=" North Carolina"/>
    <n v="2012"/>
    <x v="163"/>
    <n v="93264"/>
    <n v="45037"/>
    <n v="48227"/>
    <n v="5129"/>
    <n v="5968"/>
    <n v="5595"/>
    <n v="5782"/>
    <n v="5129"/>
    <n v="4569"/>
    <n v="5129"/>
    <n v="6528"/>
    <n v="6435"/>
    <n v="7274"/>
    <n v="7461"/>
    <n v="6901"/>
    <n v="6062"/>
    <n v="4942"/>
    <n v="3544"/>
    <n v="2984"/>
    <n v="2051"/>
    <n v="1772"/>
  </r>
  <r>
    <s v="Rowan County"/>
    <s v=" North Carolina"/>
    <n v="2012"/>
    <x v="163"/>
    <n v="138189"/>
    <n v="68153"/>
    <n v="70036"/>
    <n v="8982"/>
    <n v="9396"/>
    <n v="8844"/>
    <n v="9258"/>
    <n v="8844"/>
    <n v="8153"/>
    <n v="8429"/>
    <n v="8982"/>
    <n v="9535"/>
    <n v="10225"/>
    <n v="10364"/>
    <n v="9258"/>
    <n v="8153"/>
    <n v="6218"/>
    <n v="4836"/>
    <n v="3731"/>
    <n v="3178"/>
    <n v="2349"/>
  </r>
  <r>
    <s v="Rutherford County"/>
    <s v=" North Carolina"/>
    <n v="2012"/>
    <x v="163"/>
    <n v="67446"/>
    <n v="32499"/>
    <n v="34947"/>
    <n v="3776"/>
    <n v="3709"/>
    <n v="4856"/>
    <n v="4518"/>
    <n v="3372"/>
    <n v="3237"/>
    <n v="3642"/>
    <n v="4316"/>
    <n v="4721"/>
    <n v="4856"/>
    <n v="5058"/>
    <n v="4856"/>
    <n v="4721"/>
    <n v="3709"/>
    <n v="2900"/>
    <n v="2158"/>
    <n v="1618"/>
    <n v="1416"/>
  </r>
  <r>
    <s v="Sampson County"/>
    <s v=" North Carolina"/>
    <n v="2012"/>
    <x v="163"/>
    <n v="63408"/>
    <n v="31192"/>
    <n v="32216"/>
    <n v="4375"/>
    <n v="4438"/>
    <n v="4628"/>
    <n v="4311"/>
    <n v="3550"/>
    <n v="3614"/>
    <n v="3994"/>
    <n v="3994"/>
    <n v="4628"/>
    <n v="4565"/>
    <n v="4311"/>
    <n v="4248"/>
    <n v="3614"/>
    <n v="3043"/>
    <n v="2092"/>
    <n v="1838"/>
    <n v="1141"/>
    <n v="1014"/>
  </r>
  <r>
    <s v="Scotland County"/>
    <s v=" North Carolina"/>
    <n v="2012"/>
    <x v="163"/>
    <n v="36266"/>
    <n v="17504"/>
    <n v="18762"/>
    <n v="2466"/>
    <n v="2393"/>
    <n v="2574"/>
    <n v="2756"/>
    <n v="2357"/>
    <n v="1994"/>
    <n v="2103"/>
    <n v="2466"/>
    <n v="2139"/>
    <n v="2574"/>
    <n v="2502"/>
    <n v="2538"/>
    <n v="2357"/>
    <n v="1740"/>
    <n v="1160"/>
    <n v="1124"/>
    <n v="507"/>
    <n v="471"/>
  </r>
  <r>
    <s v="Stanly County"/>
    <s v=" North Carolina"/>
    <n v="2012"/>
    <x v="163"/>
    <n v="60489"/>
    <n v="30255"/>
    <n v="30234"/>
    <n v="3568"/>
    <n v="3810"/>
    <n v="3810"/>
    <n v="4113"/>
    <n v="4113"/>
    <n v="3145"/>
    <n v="3326"/>
    <n v="3992"/>
    <n v="4415"/>
    <n v="4355"/>
    <n v="4355"/>
    <n v="3931"/>
    <n v="4052"/>
    <n v="3205"/>
    <n v="2177"/>
    <n v="1935"/>
    <n v="1149"/>
    <n v="1028"/>
  </r>
  <r>
    <s v="Stokes County"/>
    <s v=" North Carolina"/>
    <n v="2012"/>
    <x v="163"/>
    <n v="47224"/>
    <n v="22914"/>
    <n v="24310"/>
    <n v="2502"/>
    <n v="2644"/>
    <n v="3305"/>
    <n v="3022"/>
    <n v="2408"/>
    <n v="2219"/>
    <n v="2550"/>
    <n v="3069"/>
    <n v="3541"/>
    <n v="3966"/>
    <n v="3872"/>
    <n v="3211"/>
    <n v="3352"/>
    <n v="2738"/>
    <n v="1747"/>
    <n v="1416"/>
    <n v="897"/>
    <n v="802"/>
  </r>
  <r>
    <s v="Surry County"/>
    <s v=" North Carolina"/>
    <n v="2012"/>
    <x v="163"/>
    <n v="73551"/>
    <n v="35948"/>
    <n v="37603"/>
    <n v="4339"/>
    <n v="5001"/>
    <n v="4707"/>
    <n v="4707"/>
    <n v="3824"/>
    <n v="3677"/>
    <n v="4192"/>
    <n v="5075"/>
    <n v="5148"/>
    <n v="5442"/>
    <n v="5369"/>
    <n v="5295"/>
    <n v="4633"/>
    <n v="3530"/>
    <n v="3162"/>
    <n v="2427"/>
    <n v="1838"/>
    <n v="1323"/>
  </r>
  <r>
    <s v="Swain County"/>
    <s v=" North Carolina"/>
    <n v="2012"/>
    <x v="163"/>
    <n v="13995"/>
    <n v="6992"/>
    <n v="7003"/>
    <n v="909"/>
    <n v="979"/>
    <n v="713"/>
    <n v="923"/>
    <n v="825"/>
    <n v="825"/>
    <n v="755"/>
    <n v="741"/>
    <n v="1077"/>
    <n v="993"/>
    <n v="1007"/>
    <n v="1105"/>
    <n v="783"/>
    <n v="797"/>
    <n v="573"/>
    <n v="475"/>
    <n v="237"/>
    <n v="265"/>
  </r>
  <r>
    <s v="Sumter County"/>
    <s v=" Georgia"/>
    <n v="2012"/>
    <x v="176"/>
    <n v="32825"/>
    <n v="15757"/>
    <n v="17068"/>
    <n v="1411"/>
    <n v="1411"/>
    <n v="1903"/>
    <n v="2035"/>
    <n v="1739"/>
    <n v="1345"/>
    <n v="1444"/>
    <n v="1674"/>
    <n v="1674"/>
    <n v="2166"/>
    <n v="2396"/>
    <n v="2133"/>
    <n v="2921"/>
    <n v="2691"/>
    <n v="1969"/>
    <n v="1608"/>
    <n v="1345"/>
    <n v="1017"/>
  </r>
  <r>
    <s v="Tyrrell County"/>
    <s v=" North Carolina"/>
    <n v="2012"/>
    <x v="163"/>
    <n v="4367"/>
    <n v="2371"/>
    <n v="1996"/>
    <n v="152"/>
    <n v="152"/>
    <n v="183"/>
    <n v="292"/>
    <n v="187"/>
    <n v="196"/>
    <n v="310"/>
    <n v="331"/>
    <n v="436"/>
    <n v="462"/>
    <n v="248"/>
    <n v="393"/>
    <n v="301"/>
    <n v="270"/>
    <n v="152"/>
    <n v="69"/>
    <n v="78"/>
    <n v="152"/>
  </r>
  <r>
    <s v="Union County"/>
    <s v=" North Carolina"/>
    <n v="2012"/>
    <x v="163"/>
    <n v="201617"/>
    <n v="99665"/>
    <n v="101952"/>
    <n v="14516"/>
    <n v="18145"/>
    <n v="17943"/>
    <n v="15322"/>
    <n v="9677"/>
    <n v="9677"/>
    <n v="11895"/>
    <n v="14919"/>
    <n v="19153"/>
    <n v="16532"/>
    <n v="13709"/>
    <n v="10484"/>
    <n v="9677"/>
    <n v="7863"/>
    <n v="4637"/>
    <n v="3427"/>
    <n v="2016"/>
    <n v="2016"/>
  </r>
  <r>
    <s v="Vance County"/>
    <s v=" North Carolina"/>
    <n v="2012"/>
    <x v="163"/>
    <n v="45183"/>
    <n v="21017"/>
    <n v="24166"/>
    <n v="3117"/>
    <n v="3524"/>
    <n v="2846"/>
    <n v="3388"/>
    <n v="2801"/>
    <n v="2439"/>
    <n v="2756"/>
    <n v="2665"/>
    <n v="3072"/>
    <n v="3072"/>
    <n v="3207"/>
    <n v="3298"/>
    <n v="2575"/>
    <n v="2168"/>
    <n v="1400"/>
    <n v="1084"/>
    <n v="948"/>
    <n v="813"/>
  </r>
  <r>
    <s v="Wake County"/>
    <s v=" North Carolina"/>
    <n v="2012"/>
    <x v="163"/>
    <n v="905573"/>
    <n v="441250"/>
    <n v="464323"/>
    <n v="65201"/>
    <n v="67012"/>
    <n v="65201"/>
    <n v="62484"/>
    <n v="61578"/>
    <n v="67917"/>
    <n v="70634"/>
    <n v="71540"/>
    <n v="75162"/>
    <n v="69729"/>
    <n v="61578"/>
    <n v="48900"/>
    <n v="40750"/>
    <n v="27167"/>
    <n v="18111"/>
    <n v="13583"/>
    <n v="9961"/>
    <n v="9055"/>
  </r>
  <r>
    <s v="Butler County"/>
    <s v=" Alabama"/>
    <n v="2012"/>
    <x v="156"/>
    <n v="20860"/>
    <n v="10665"/>
    <n v="10195"/>
    <n v="1189"/>
    <n v="1147"/>
    <n v="1105"/>
    <n v="1293"/>
    <n v="1272"/>
    <n v="1126"/>
    <n v="855"/>
    <n v="1272"/>
    <n v="1084"/>
    <n v="1522"/>
    <n v="1627"/>
    <n v="1856"/>
    <n v="1460"/>
    <n v="1314"/>
    <n v="917"/>
    <n v="938"/>
    <n v="584"/>
    <n v="271"/>
  </r>
  <r>
    <s v="Washington County"/>
    <s v=" North Carolina"/>
    <n v="2012"/>
    <x v="163"/>
    <n v="13085"/>
    <n v="6086"/>
    <n v="6999"/>
    <n v="863"/>
    <n v="850"/>
    <n v="889"/>
    <n v="902"/>
    <n v="641"/>
    <n v="614"/>
    <n v="575"/>
    <n v="418"/>
    <n v="994"/>
    <n v="915"/>
    <n v="981"/>
    <n v="1138"/>
    <n v="902"/>
    <n v="929"/>
    <n v="392"/>
    <n v="379"/>
    <n v="327"/>
    <n v="379"/>
  </r>
  <r>
    <s v="Watauga County"/>
    <s v=" North Carolina"/>
    <n v="2012"/>
    <x v="163"/>
    <n v="51103"/>
    <n v="25551"/>
    <n v="25552"/>
    <n v="1839"/>
    <n v="1993"/>
    <n v="1839"/>
    <n v="6234"/>
    <n v="11293"/>
    <n v="3219"/>
    <n v="2197"/>
    <n v="2095"/>
    <n v="2555"/>
    <n v="2759"/>
    <n v="2912"/>
    <n v="3066"/>
    <n v="2708"/>
    <n v="1993"/>
    <n v="1635"/>
    <n v="1226"/>
    <n v="766"/>
    <n v="664"/>
  </r>
  <r>
    <s v="Wayne County"/>
    <s v=" North Carolina"/>
    <n v="2012"/>
    <x v="163"/>
    <n v="122419"/>
    <n v="59952"/>
    <n v="62467"/>
    <n v="8691"/>
    <n v="7834"/>
    <n v="8814"/>
    <n v="8324"/>
    <n v="8936"/>
    <n v="8446"/>
    <n v="7589"/>
    <n v="7712"/>
    <n v="7957"/>
    <n v="8814"/>
    <n v="8569"/>
    <n v="7957"/>
    <n v="6733"/>
    <n v="5019"/>
    <n v="4162"/>
    <n v="3060"/>
    <n v="2081"/>
    <n v="1713"/>
  </r>
  <r>
    <s v="Wilkes County"/>
    <s v=" North Carolina"/>
    <n v="2012"/>
    <x v="163"/>
    <n v="69265"/>
    <n v="34055"/>
    <n v="35210"/>
    <n v="3948"/>
    <n v="4294"/>
    <n v="4432"/>
    <n v="4225"/>
    <n v="3532"/>
    <n v="3324"/>
    <n v="4225"/>
    <n v="4432"/>
    <n v="4779"/>
    <n v="5264"/>
    <n v="5264"/>
    <n v="4848"/>
    <n v="4710"/>
    <n v="3878"/>
    <n v="2909"/>
    <n v="2077"/>
    <n v="1523"/>
    <n v="1454"/>
  </r>
  <r>
    <s v="Wilson County"/>
    <s v=" North Carolina"/>
    <n v="2012"/>
    <x v="163"/>
    <n v="81020"/>
    <n v="38568"/>
    <n v="42452"/>
    <n v="5347"/>
    <n v="5590"/>
    <n v="5509"/>
    <n v="5671"/>
    <n v="4861"/>
    <n v="4780"/>
    <n v="4861"/>
    <n v="5428"/>
    <n v="5023"/>
    <n v="5752"/>
    <n v="5914"/>
    <n v="5752"/>
    <n v="4861"/>
    <n v="3807"/>
    <n v="2754"/>
    <n v="2025"/>
    <n v="1701"/>
    <n v="1377"/>
  </r>
  <r>
    <s v="Yadkin County"/>
    <s v=" North Carolina"/>
    <n v="2012"/>
    <x v="163"/>
    <n v="38254"/>
    <n v="18798"/>
    <n v="19456"/>
    <n v="2256"/>
    <n v="2295"/>
    <n v="2677"/>
    <n v="2639"/>
    <n v="2027"/>
    <n v="1721"/>
    <n v="2027"/>
    <n v="2448"/>
    <n v="3060"/>
    <n v="3098"/>
    <n v="2792"/>
    <n v="2410"/>
    <n v="2524"/>
    <n v="1836"/>
    <n v="1721"/>
    <n v="1185"/>
    <n v="841"/>
    <n v="688"/>
  </r>
  <r>
    <s v="Adams County"/>
    <s v=" North Dakota"/>
    <n v="2012"/>
    <x v="193"/>
    <n v="2325"/>
    <n v="1151"/>
    <n v="1174"/>
    <n v="125"/>
    <n v="86"/>
    <n v="102"/>
    <n v="132"/>
    <n v="104"/>
    <n v="74"/>
    <n v="93"/>
    <n v="106"/>
    <n v="153"/>
    <n v="169"/>
    <n v="220"/>
    <n v="167"/>
    <n v="204"/>
    <n v="151"/>
    <n v="111"/>
    <n v="123"/>
    <n v="72"/>
    <n v="123"/>
  </r>
  <r>
    <s v="Barnes County"/>
    <s v=" North Dakota"/>
    <n v="2012"/>
    <x v="193"/>
    <n v="11047"/>
    <n v="5505"/>
    <n v="5542"/>
    <n v="552"/>
    <n v="651"/>
    <n v="574"/>
    <n v="751"/>
    <n v="707"/>
    <n v="552"/>
    <n v="662"/>
    <n v="640"/>
    <n v="541"/>
    <n v="795"/>
    <n v="861"/>
    <n v="905"/>
    <n v="673"/>
    <n v="552"/>
    <n v="497"/>
    <n v="320"/>
    <n v="342"/>
    <n v="463"/>
  </r>
  <r>
    <s v="Benson County"/>
    <s v=" North Dakota"/>
    <n v="2012"/>
    <x v="193"/>
    <n v="6677"/>
    <n v="3393"/>
    <n v="3284"/>
    <n v="654"/>
    <n v="640"/>
    <n v="587"/>
    <n v="554"/>
    <n v="387"/>
    <n v="367"/>
    <n v="340"/>
    <n v="293"/>
    <n v="407"/>
    <n v="393"/>
    <n v="440"/>
    <n v="413"/>
    <n v="333"/>
    <n v="186"/>
    <n v="287"/>
    <n v="166"/>
    <n v="100"/>
    <n v="106"/>
  </r>
  <r>
    <s v="Bottineau County"/>
    <s v=" North Dakota"/>
    <n v="2012"/>
    <x v="193"/>
    <n v="6449"/>
    <n v="3326"/>
    <n v="3123"/>
    <n v="361"/>
    <n v="328"/>
    <n v="309"/>
    <n v="412"/>
    <n v="386"/>
    <n v="257"/>
    <n v="277"/>
    <n v="309"/>
    <n v="367"/>
    <n v="483"/>
    <n v="528"/>
    <n v="515"/>
    <n v="554"/>
    <n v="367"/>
    <n v="322"/>
    <n v="270"/>
    <n v="167"/>
    <n v="238"/>
  </r>
  <r>
    <s v="Bowman County"/>
    <s v=" North Dakota"/>
    <n v="2012"/>
    <x v="193"/>
    <n v="3154"/>
    <n v="1561"/>
    <n v="1593"/>
    <n v="192"/>
    <n v="182"/>
    <n v="198"/>
    <n v="182"/>
    <n v="126"/>
    <n v="176"/>
    <n v="151"/>
    <n v="145"/>
    <n v="167"/>
    <n v="217"/>
    <n v="280"/>
    <n v="236"/>
    <n v="220"/>
    <n v="141"/>
    <n v="160"/>
    <n v="110"/>
    <n v="123"/>
    <n v="141"/>
  </r>
  <r>
    <s v="Burleigh County"/>
    <s v=" North Dakota"/>
    <n v="2012"/>
    <x v="193"/>
    <n v="81941"/>
    <n v="40252"/>
    <n v="41689"/>
    <n v="5326"/>
    <n v="5408"/>
    <n v="4588"/>
    <n v="5490"/>
    <n v="6145"/>
    <n v="6309"/>
    <n v="5653"/>
    <n v="4752"/>
    <n v="5080"/>
    <n v="5735"/>
    <n v="6227"/>
    <n v="5490"/>
    <n v="4588"/>
    <n v="3113"/>
    <n v="2376"/>
    <n v="1966"/>
    <n v="1802"/>
    <n v="1720"/>
  </r>
  <r>
    <s v="Cass County"/>
    <s v=" North Dakota"/>
    <n v="2012"/>
    <x v="193"/>
    <n v="150240"/>
    <n v="75815"/>
    <n v="74425"/>
    <n v="10216"/>
    <n v="9615"/>
    <n v="7662"/>
    <n v="10817"/>
    <n v="18629"/>
    <n v="13972"/>
    <n v="11418"/>
    <n v="9014"/>
    <n v="9465"/>
    <n v="9164"/>
    <n v="9765"/>
    <n v="8413"/>
    <n v="7211"/>
    <n v="4356"/>
    <n v="3004"/>
    <n v="3004"/>
    <n v="2253"/>
    <n v="2253"/>
  </r>
  <r>
    <s v="Dickey County"/>
    <s v=" North Dakota"/>
    <n v="2012"/>
    <x v="193"/>
    <n v="5280"/>
    <n v="2648"/>
    <n v="2632"/>
    <n v="348"/>
    <n v="401"/>
    <n v="269"/>
    <n v="364"/>
    <n v="311"/>
    <n v="274"/>
    <n v="253"/>
    <n v="285"/>
    <n v="269"/>
    <n v="332"/>
    <n v="380"/>
    <n v="285"/>
    <n v="359"/>
    <n v="232"/>
    <n v="290"/>
    <n v="190"/>
    <n v="200"/>
    <n v="248"/>
  </r>
  <r>
    <s v="Boyd County"/>
    <s v=" Nebraska"/>
    <n v="2012"/>
    <x v="179"/>
    <n v="2095"/>
    <n v="1149"/>
    <n v="946"/>
    <n v="100"/>
    <n v="98"/>
    <n v="67"/>
    <n v="87"/>
    <n v="77"/>
    <n v="100"/>
    <n v="67"/>
    <n v="87"/>
    <n v="127"/>
    <n v="155"/>
    <n v="211"/>
    <n v="261"/>
    <n v="129"/>
    <n v="159"/>
    <n v="98"/>
    <n v="67"/>
    <n v="94"/>
    <n v="106"/>
  </r>
  <r>
    <s v="Dunn County"/>
    <s v=" North Dakota"/>
    <n v="2012"/>
    <x v="193"/>
    <n v="3648"/>
    <n v="1874"/>
    <n v="1774"/>
    <n v="189"/>
    <n v="193"/>
    <n v="266"/>
    <n v="218"/>
    <n v="178"/>
    <n v="222"/>
    <n v="186"/>
    <n v="215"/>
    <n v="237"/>
    <n v="218"/>
    <n v="328"/>
    <n v="288"/>
    <n v="233"/>
    <n v="178"/>
    <n v="145"/>
    <n v="127"/>
    <n v="116"/>
    <n v="98"/>
  </r>
  <r>
    <s v="Eddy County"/>
    <s v=" North Dakota"/>
    <n v="2012"/>
    <x v="193"/>
    <n v="2393"/>
    <n v="1191"/>
    <n v="1202"/>
    <n v="134"/>
    <n v="138"/>
    <n v="134"/>
    <n v="141"/>
    <n v="83"/>
    <n v="88"/>
    <n v="112"/>
    <n v="90"/>
    <n v="157"/>
    <n v="165"/>
    <n v="208"/>
    <n v="220"/>
    <n v="150"/>
    <n v="112"/>
    <n v="122"/>
    <n v="117"/>
    <n v="78"/>
    <n v="141"/>
  </r>
  <r>
    <s v="Emmons County"/>
    <s v=" North Dakota"/>
    <n v="2012"/>
    <x v="193"/>
    <n v="3544"/>
    <n v="1805"/>
    <n v="1739"/>
    <n v="191"/>
    <n v="198"/>
    <n v="212"/>
    <n v="272"/>
    <n v="77"/>
    <n v="60"/>
    <n v="124"/>
    <n v="134"/>
    <n v="226"/>
    <n v="255"/>
    <n v="326"/>
    <n v="283"/>
    <n v="255"/>
    <n v="223"/>
    <n v="180"/>
    <n v="166"/>
    <n v="180"/>
    <n v="170"/>
  </r>
  <r>
    <s v="Foster County"/>
    <s v=" North Dakota"/>
    <n v="2012"/>
    <x v="193"/>
    <n v="3368"/>
    <n v="1699"/>
    <n v="1669"/>
    <n v="188"/>
    <n v="151"/>
    <n v="245"/>
    <n v="191"/>
    <n v="178"/>
    <n v="144"/>
    <n v="154"/>
    <n v="154"/>
    <n v="225"/>
    <n v="259"/>
    <n v="289"/>
    <n v="242"/>
    <n v="178"/>
    <n v="158"/>
    <n v="148"/>
    <n v="188"/>
    <n v="134"/>
    <n v="124"/>
  </r>
  <r>
    <s v="Golden Valley County"/>
    <s v=" North Dakota"/>
    <n v="2012"/>
    <x v="193"/>
    <n v="1646"/>
    <n v="819"/>
    <n v="827"/>
    <n v="80"/>
    <n v="55"/>
    <n v="164"/>
    <n v="187"/>
    <n v="41"/>
    <n v="42"/>
    <n v="95"/>
    <n v="123"/>
    <n v="70"/>
    <n v="80"/>
    <n v="171"/>
    <n v="80"/>
    <n v="121"/>
    <n v="65"/>
    <n v="64"/>
    <n v="54"/>
    <n v="80"/>
    <n v="65"/>
  </r>
  <r>
    <s v="Grand Forks County"/>
    <s v=" North Dakota"/>
    <n v="2012"/>
    <x v="193"/>
    <n v="66890"/>
    <n v="34371"/>
    <n v="32519"/>
    <n v="4214"/>
    <n v="3678"/>
    <n v="3277"/>
    <n v="6086"/>
    <n v="10969"/>
    <n v="5618"/>
    <n v="4147"/>
    <n v="3076"/>
    <n v="3545"/>
    <n v="4013"/>
    <n v="4280"/>
    <n v="3946"/>
    <n v="2943"/>
    <n v="2006"/>
    <n v="1605"/>
    <n v="1070"/>
    <n v="1270"/>
    <n v="1003"/>
  </r>
  <r>
    <s v="Potter County"/>
    <s v=" South Dakota"/>
    <n v="2012"/>
    <x v="160"/>
    <n v="2380"/>
    <n v="1152"/>
    <n v="1228"/>
    <n v="76"/>
    <n v="111"/>
    <n v="140"/>
    <n v="207"/>
    <n v="57"/>
    <n v="102"/>
    <n v="66"/>
    <n v="102"/>
    <n v="99"/>
    <n v="235"/>
    <n v="188"/>
    <n v="166"/>
    <n v="166"/>
    <n v="171"/>
    <n v="159"/>
    <n v="107"/>
    <n v="102"/>
    <n v="119"/>
  </r>
  <r>
    <s v="Griggs County"/>
    <s v=" North Dakota"/>
    <n v="2012"/>
    <x v="193"/>
    <n v="2426"/>
    <n v="1274"/>
    <n v="1152"/>
    <n v="97"/>
    <n v="167"/>
    <n v="114"/>
    <n v="109"/>
    <n v="116"/>
    <n v="138"/>
    <n v="118"/>
    <n v="109"/>
    <n v="114"/>
    <n v="189"/>
    <n v="194"/>
    <n v="232"/>
    <n v="169"/>
    <n v="106"/>
    <n v="162"/>
    <n v="135"/>
    <n v="77"/>
    <n v="67"/>
  </r>
  <r>
    <s v="McHenry County"/>
    <s v=" North Dakota"/>
    <n v="2012"/>
    <x v="193"/>
    <n v="5478"/>
    <n v="2842"/>
    <n v="2636"/>
    <n v="312"/>
    <n v="317"/>
    <n v="323"/>
    <n v="345"/>
    <n v="208"/>
    <n v="279"/>
    <n v="284"/>
    <n v="301"/>
    <n v="317"/>
    <n v="421"/>
    <n v="454"/>
    <n v="471"/>
    <n v="317"/>
    <n v="284"/>
    <n v="246"/>
    <n v="224"/>
    <n v="186"/>
    <n v="180"/>
  </r>
  <r>
    <s v="McKenzie County"/>
    <s v=" North Dakota"/>
    <n v="2012"/>
    <x v="193"/>
    <n v="6692"/>
    <n v="3440"/>
    <n v="3252"/>
    <n v="501"/>
    <n v="455"/>
    <n v="515"/>
    <n v="461"/>
    <n v="408"/>
    <n v="428"/>
    <n v="408"/>
    <n v="334"/>
    <n v="414"/>
    <n v="488"/>
    <n v="515"/>
    <n v="481"/>
    <n v="368"/>
    <n v="361"/>
    <n v="167"/>
    <n v="127"/>
    <n v="80"/>
    <n v="180"/>
  </r>
  <r>
    <s v="McLean County"/>
    <s v=" North Dakota"/>
    <n v="2012"/>
    <x v="193"/>
    <n v="9020"/>
    <n v="4590"/>
    <n v="4430"/>
    <n v="423"/>
    <n v="460"/>
    <n v="505"/>
    <n v="478"/>
    <n v="360"/>
    <n v="369"/>
    <n v="451"/>
    <n v="342"/>
    <n v="604"/>
    <n v="613"/>
    <n v="811"/>
    <n v="892"/>
    <n v="748"/>
    <n v="577"/>
    <n v="469"/>
    <n v="369"/>
    <n v="252"/>
    <n v="297"/>
  </r>
  <r>
    <s v="Morton County"/>
    <s v=" North Dakota"/>
    <n v="2012"/>
    <x v="193"/>
    <n v="27439"/>
    <n v="13722"/>
    <n v="13717"/>
    <n v="1810"/>
    <n v="1564"/>
    <n v="1948"/>
    <n v="1783"/>
    <n v="1564"/>
    <n v="1920"/>
    <n v="1756"/>
    <n v="1399"/>
    <n v="1838"/>
    <n v="2057"/>
    <n v="2222"/>
    <n v="1865"/>
    <n v="1728"/>
    <n v="1070"/>
    <n v="905"/>
    <n v="603"/>
    <n v="740"/>
    <n v="685"/>
  </r>
  <r>
    <s v="Mountrail County"/>
    <s v=" North Dakota"/>
    <n v="2012"/>
    <x v="193"/>
    <n v="7830"/>
    <n v="4238"/>
    <n v="3592"/>
    <n v="548"/>
    <n v="477"/>
    <n v="524"/>
    <n v="587"/>
    <n v="602"/>
    <n v="540"/>
    <n v="454"/>
    <n v="469"/>
    <n v="407"/>
    <n v="579"/>
    <n v="587"/>
    <n v="516"/>
    <n v="485"/>
    <n v="289"/>
    <n v="266"/>
    <n v="180"/>
    <n v="156"/>
    <n v="148"/>
  </r>
  <r>
    <s v="Nelson County"/>
    <s v=" North Dakota"/>
    <n v="2012"/>
    <x v="193"/>
    <n v="3115"/>
    <n v="1602"/>
    <n v="1513"/>
    <n v="118"/>
    <n v="124"/>
    <n v="214"/>
    <n v="146"/>
    <n v="137"/>
    <n v="124"/>
    <n v="121"/>
    <n v="149"/>
    <n v="118"/>
    <n v="227"/>
    <n v="280"/>
    <n v="271"/>
    <n v="227"/>
    <n v="221"/>
    <n v="180"/>
    <n v="118"/>
    <n v="118"/>
    <n v="211"/>
  </r>
  <r>
    <s v="Oliver County"/>
    <s v=" North Dakota"/>
    <n v="2012"/>
    <x v="193"/>
    <n v="1875"/>
    <n v="967"/>
    <n v="908"/>
    <n v="123"/>
    <n v="140"/>
    <n v="121"/>
    <n v="88"/>
    <n v="69"/>
    <n v="101"/>
    <n v="108"/>
    <n v="129"/>
    <n v="69"/>
    <n v="84"/>
    <n v="150"/>
    <n v="187"/>
    <n v="176"/>
    <n v="108"/>
    <n v="63"/>
    <n v="56"/>
    <n v="35"/>
    <n v="61"/>
  </r>
  <r>
    <s v="Pierce County"/>
    <s v=" North Dakota"/>
    <n v="2012"/>
    <x v="193"/>
    <n v="4378"/>
    <n v="2227"/>
    <n v="2151"/>
    <n v="245"/>
    <n v="197"/>
    <n v="223"/>
    <n v="267"/>
    <n v="232"/>
    <n v="153"/>
    <n v="210"/>
    <n v="253"/>
    <n v="253"/>
    <n v="323"/>
    <n v="354"/>
    <n v="350"/>
    <n v="253"/>
    <n v="218"/>
    <n v="175"/>
    <n v="214"/>
    <n v="210"/>
    <n v="245"/>
  </r>
  <r>
    <s v="Ramsey County"/>
    <s v=" North Dakota"/>
    <n v="2012"/>
    <x v="193"/>
    <n v="11450"/>
    <n v="5788"/>
    <n v="5662"/>
    <n v="744"/>
    <n v="664"/>
    <n v="687"/>
    <n v="755"/>
    <n v="721"/>
    <n v="721"/>
    <n v="572"/>
    <n v="458"/>
    <n v="767"/>
    <n v="812"/>
    <n v="927"/>
    <n v="916"/>
    <n v="583"/>
    <n v="549"/>
    <n v="480"/>
    <n v="343"/>
    <n v="274"/>
    <n v="458"/>
  </r>
  <r>
    <s v="Ransom County"/>
    <s v=" North Dakota"/>
    <n v="2012"/>
    <x v="193"/>
    <n v="5498"/>
    <n v="2795"/>
    <n v="2703"/>
    <n v="335"/>
    <n v="291"/>
    <n v="417"/>
    <n v="417"/>
    <n v="137"/>
    <n v="252"/>
    <n v="285"/>
    <n v="252"/>
    <n v="390"/>
    <n v="390"/>
    <n v="434"/>
    <n v="461"/>
    <n v="329"/>
    <n v="241"/>
    <n v="208"/>
    <n v="159"/>
    <n v="197"/>
    <n v="296"/>
  </r>
  <r>
    <s v="Renville County"/>
    <s v=" North Dakota"/>
    <n v="2012"/>
    <x v="193"/>
    <n v="2468"/>
    <n v="1314"/>
    <n v="1154"/>
    <n v="162"/>
    <n v="125"/>
    <n v="120"/>
    <n v="170"/>
    <n v="101"/>
    <n v="160"/>
    <n v="103"/>
    <n v="130"/>
    <n v="111"/>
    <n v="241"/>
    <n v="209"/>
    <n v="227"/>
    <n v="153"/>
    <n v="128"/>
    <n v="91"/>
    <n v="96"/>
    <n v="46"/>
    <n v="83"/>
  </r>
  <r>
    <s v="Richland County"/>
    <s v=" North Dakota"/>
    <n v="2012"/>
    <x v="193"/>
    <n v="16295"/>
    <n v="8574"/>
    <n v="7721"/>
    <n v="896"/>
    <n v="1108"/>
    <n v="831"/>
    <n v="1466"/>
    <n v="1433"/>
    <n v="896"/>
    <n v="814"/>
    <n v="733"/>
    <n v="993"/>
    <n v="1205"/>
    <n v="1385"/>
    <n v="1271"/>
    <n v="814"/>
    <n v="684"/>
    <n v="439"/>
    <n v="456"/>
    <n v="472"/>
    <n v="374"/>
  </r>
  <r>
    <s v="Rolette County"/>
    <s v=" North Dakota"/>
    <n v="2012"/>
    <x v="193"/>
    <n v="14015"/>
    <n v="6930"/>
    <n v="7085"/>
    <n v="1415"/>
    <n v="1331"/>
    <n v="1163"/>
    <n v="1233"/>
    <n v="953"/>
    <n v="840"/>
    <n v="798"/>
    <n v="896"/>
    <n v="658"/>
    <n v="967"/>
    <n v="953"/>
    <n v="784"/>
    <n v="630"/>
    <n v="406"/>
    <n v="392"/>
    <n v="280"/>
    <n v="238"/>
    <n v="84"/>
  </r>
  <r>
    <s v="Sheridan County"/>
    <s v=" North Dakota"/>
    <n v="2012"/>
    <x v="193"/>
    <n v="1282"/>
    <n v="645"/>
    <n v="637"/>
    <n v="11"/>
    <n v="47"/>
    <n v="48"/>
    <n v="70"/>
    <n v="34"/>
    <n v="43"/>
    <n v="19"/>
    <n v="57"/>
    <n v="65"/>
    <n v="148"/>
    <n v="152"/>
    <n v="103"/>
    <n v="93"/>
    <n v="125"/>
    <n v="85"/>
    <n v="74"/>
    <n v="55"/>
    <n v="43"/>
  </r>
  <r>
    <s v="Slope County"/>
    <s v=" North Dakota"/>
    <n v="2012"/>
    <x v="193"/>
    <n v="768"/>
    <n v="403"/>
    <n v="365"/>
    <n v="49"/>
    <n v="42"/>
    <n v="36"/>
    <n v="39"/>
    <n v="30"/>
    <n v="59"/>
    <n v="39"/>
    <n v="30"/>
    <n v="25"/>
    <n v="39"/>
    <n v="68"/>
    <n v="79"/>
    <n v="73"/>
    <n v="39"/>
    <n v="45"/>
    <n v="30"/>
    <n v="33"/>
    <n v="3"/>
  </r>
  <r>
    <s v="Stark County"/>
    <s v=" North Dakota"/>
    <n v="2012"/>
    <x v="193"/>
    <n v="24682"/>
    <n v="12440"/>
    <n v="12242"/>
    <n v="1530"/>
    <n v="1406"/>
    <n v="1554"/>
    <n v="1653"/>
    <n v="2147"/>
    <n v="1777"/>
    <n v="1382"/>
    <n v="1258"/>
    <n v="1579"/>
    <n v="1727"/>
    <n v="1925"/>
    <n v="1604"/>
    <n v="1308"/>
    <n v="839"/>
    <n v="863"/>
    <n v="740"/>
    <n v="666"/>
    <n v="740"/>
  </r>
  <r>
    <s v="Steele County"/>
    <s v=" North Dakota"/>
    <n v="2012"/>
    <x v="193"/>
    <n v="1976"/>
    <n v="1060"/>
    <n v="916"/>
    <n v="69"/>
    <n v="100"/>
    <n v="142"/>
    <n v="142"/>
    <n v="77"/>
    <n v="55"/>
    <n v="75"/>
    <n v="122"/>
    <n v="118"/>
    <n v="142"/>
    <n v="171"/>
    <n v="177"/>
    <n v="128"/>
    <n v="118"/>
    <n v="88"/>
    <n v="110"/>
    <n v="65"/>
    <n v="67"/>
  </r>
  <r>
    <s v="Stutsman County"/>
    <s v=" North Dakota"/>
    <n v="2012"/>
    <x v="193"/>
    <n v="20965"/>
    <n v="10604"/>
    <n v="10361"/>
    <n v="1195"/>
    <n v="964"/>
    <n v="1425"/>
    <n v="1383"/>
    <n v="1488"/>
    <n v="1195"/>
    <n v="1257"/>
    <n v="985"/>
    <n v="1320"/>
    <n v="1509"/>
    <n v="1782"/>
    <n v="1467"/>
    <n v="1425"/>
    <n v="901"/>
    <n v="691"/>
    <n v="587"/>
    <n v="712"/>
    <n v="649"/>
  </r>
  <r>
    <s v="Traill County"/>
    <s v=" North Dakota"/>
    <n v="2012"/>
    <x v="193"/>
    <n v="8105"/>
    <n v="4045"/>
    <n v="4060"/>
    <n v="486"/>
    <n v="502"/>
    <n v="486"/>
    <n v="615"/>
    <n v="534"/>
    <n v="397"/>
    <n v="389"/>
    <n v="470"/>
    <n v="429"/>
    <n v="591"/>
    <n v="656"/>
    <n v="534"/>
    <n v="518"/>
    <n v="364"/>
    <n v="291"/>
    <n v="243"/>
    <n v="235"/>
    <n v="356"/>
  </r>
  <r>
    <s v="Walsh County"/>
    <s v=" North Dakota"/>
    <n v="2012"/>
    <x v="193"/>
    <n v="11131"/>
    <n v="5585"/>
    <n v="5546"/>
    <n v="645"/>
    <n v="578"/>
    <n v="790"/>
    <n v="645"/>
    <n v="534"/>
    <n v="523"/>
    <n v="589"/>
    <n v="523"/>
    <n v="623"/>
    <n v="834"/>
    <n v="946"/>
    <n v="946"/>
    <n v="634"/>
    <n v="578"/>
    <n v="478"/>
    <n v="411"/>
    <n v="400"/>
    <n v="434"/>
  </r>
  <r>
    <s v="Ward County"/>
    <s v=" North Dakota"/>
    <n v="2012"/>
    <x v="193"/>
    <n v="62013"/>
    <n v="31516"/>
    <n v="30497"/>
    <n v="4775"/>
    <n v="3906"/>
    <n v="3596"/>
    <n v="4526"/>
    <n v="6759"/>
    <n v="5209"/>
    <n v="4216"/>
    <n v="3596"/>
    <n v="3286"/>
    <n v="3844"/>
    <n v="4030"/>
    <n v="3410"/>
    <n v="2914"/>
    <n v="1984"/>
    <n v="1922"/>
    <n v="1426"/>
    <n v="1302"/>
    <n v="1302"/>
  </r>
  <r>
    <s v="Williams County"/>
    <s v=" North Dakota"/>
    <n v="2012"/>
    <x v="193"/>
    <n v="23287"/>
    <n v="11957"/>
    <n v="11330"/>
    <n v="1606"/>
    <n v="1536"/>
    <n v="1327"/>
    <n v="1490"/>
    <n v="1630"/>
    <n v="1909"/>
    <n v="1443"/>
    <n v="1304"/>
    <n v="1280"/>
    <n v="1653"/>
    <n v="1909"/>
    <n v="1606"/>
    <n v="1327"/>
    <n v="861"/>
    <n v="721"/>
    <n v="442"/>
    <n v="582"/>
    <n v="652"/>
  </r>
  <r>
    <s v="Adams County"/>
    <s v=" Ohio"/>
    <n v="2012"/>
    <x v="199"/>
    <n v="28524"/>
    <n v="14099"/>
    <n v="14425"/>
    <n v="1911"/>
    <n v="1996"/>
    <n v="1996"/>
    <n v="1911"/>
    <n v="1511"/>
    <n v="1568"/>
    <n v="1682"/>
    <n v="1768"/>
    <n v="2025"/>
    <n v="2110"/>
    <n v="2082"/>
    <n v="1825"/>
    <n v="1825"/>
    <n v="1597"/>
    <n v="912"/>
    <n v="741"/>
    <n v="570"/>
    <n v="484"/>
  </r>
  <r>
    <s v="Allen County"/>
    <s v=" Ohio"/>
    <n v="2012"/>
    <x v="199"/>
    <n v="106079"/>
    <n v="53361"/>
    <n v="52718"/>
    <n v="6789"/>
    <n v="7425"/>
    <n v="6789"/>
    <n v="8168"/>
    <n v="7637"/>
    <n v="6364"/>
    <n v="6152"/>
    <n v="6152"/>
    <n v="6364"/>
    <n v="7425"/>
    <n v="8062"/>
    <n v="7531"/>
    <n v="5834"/>
    <n v="4243"/>
    <n v="3606"/>
    <n v="2651"/>
    <n v="2439"/>
    <n v="2545"/>
  </r>
  <r>
    <s v="Ashland County"/>
    <s v=" Ohio"/>
    <n v="2012"/>
    <x v="199"/>
    <n v="53203"/>
    <n v="25890"/>
    <n v="27313"/>
    <n v="3192"/>
    <n v="3298"/>
    <n v="3724"/>
    <n v="4256"/>
    <n v="3724"/>
    <n v="3032"/>
    <n v="2766"/>
    <n v="2979"/>
    <n v="3404"/>
    <n v="3617"/>
    <n v="3937"/>
    <n v="3564"/>
    <n v="3245"/>
    <n v="2500"/>
    <n v="2128"/>
    <n v="1489"/>
    <n v="1223"/>
    <n v="1223"/>
  </r>
  <r>
    <s v="Ashtabula County"/>
    <s v=" Ohio"/>
    <n v="2012"/>
    <x v="199"/>
    <n v="101262"/>
    <n v="50547"/>
    <n v="50715"/>
    <n v="6176"/>
    <n v="6278"/>
    <n v="6987"/>
    <n v="6885"/>
    <n v="5468"/>
    <n v="5670"/>
    <n v="5569"/>
    <n v="6176"/>
    <n v="6987"/>
    <n v="7594"/>
    <n v="7999"/>
    <n v="7392"/>
    <n v="6278"/>
    <n v="4759"/>
    <n v="3544"/>
    <n v="2835"/>
    <n v="2227"/>
    <n v="2531"/>
  </r>
  <r>
    <s v="Athens County"/>
    <s v=" Ohio"/>
    <n v="2012"/>
    <x v="199"/>
    <n v="64592"/>
    <n v="32400"/>
    <n v="32192"/>
    <n v="2712"/>
    <n v="2777"/>
    <n v="3035"/>
    <n v="8396"/>
    <n v="14145"/>
    <n v="4198"/>
    <n v="3358"/>
    <n v="3100"/>
    <n v="2971"/>
    <n v="3358"/>
    <n v="3681"/>
    <n v="3617"/>
    <n v="2648"/>
    <n v="2260"/>
    <n v="1550"/>
    <n v="1098"/>
    <n v="968"/>
    <n v="775"/>
  </r>
  <r>
    <s v="Auglaize County"/>
    <s v=" Ohio"/>
    <n v="2012"/>
    <x v="199"/>
    <n v="45934"/>
    <n v="22826"/>
    <n v="23108"/>
    <n v="3031"/>
    <n v="3215"/>
    <n v="3169"/>
    <n v="3261"/>
    <n v="2388"/>
    <n v="2526"/>
    <n v="2526"/>
    <n v="2756"/>
    <n v="3031"/>
    <n v="3445"/>
    <n v="3582"/>
    <n v="3399"/>
    <n v="2526"/>
    <n v="2021"/>
    <n v="1515"/>
    <n v="1286"/>
    <n v="1148"/>
    <n v="1148"/>
  </r>
  <r>
    <s v="Belmont County"/>
    <s v=" Ohio"/>
    <n v="2012"/>
    <x v="199"/>
    <n v="70182"/>
    <n v="35469"/>
    <n v="34713"/>
    <n v="3509"/>
    <n v="3649"/>
    <n v="3860"/>
    <n v="4351"/>
    <n v="4070"/>
    <n v="4140"/>
    <n v="4210"/>
    <n v="4491"/>
    <n v="4210"/>
    <n v="5123"/>
    <n v="5825"/>
    <n v="5684"/>
    <n v="4561"/>
    <n v="3368"/>
    <n v="2807"/>
    <n v="2456"/>
    <n v="1965"/>
    <n v="1894"/>
  </r>
  <r>
    <s v="Brown County"/>
    <s v=" Ohio"/>
    <n v="2012"/>
    <x v="199"/>
    <n v="44666"/>
    <n v="22051"/>
    <n v="22615"/>
    <n v="2903"/>
    <n v="2947"/>
    <n v="3081"/>
    <n v="3171"/>
    <n v="2322"/>
    <n v="2456"/>
    <n v="2590"/>
    <n v="2858"/>
    <n v="3081"/>
    <n v="3528"/>
    <n v="3483"/>
    <n v="3126"/>
    <n v="2590"/>
    <n v="2054"/>
    <n v="1652"/>
    <n v="1250"/>
    <n v="759"/>
    <n v="714"/>
  </r>
  <r>
    <s v="Butler County"/>
    <s v=" Ohio"/>
    <n v="2012"/>
    <x v="199"/>
    <n v="368029"/>
    <n v="180206"/>
    <n v="187823"/>
    <n v="24657"/>
    <n v="25762"/>
    <n v="25762"/>
    <n v="28338"/>
    <n v="28706"/>
    <n v="22817"/>
    <n v="22449"/>
    <n v="23921"/>
    <n v="25394"/>
    <n v="27234"/>
    <n v="26866"/>
    <n v="22817"/>
    <n v="20241"/>
    <n v="13985"/>
    <n v="9936"/>
    <n v="8464"/>
    <n v="5888"/>
    <n v="5152"/>
  </r>
  <r>
    <s v="Carroll County"/>
    <s v=" Ohio"/>
    <n v="2012"/>
    <x v="199"/>
    <n v="28828"/>
    <n v="14442"/>
    <n v="14386"/>
    <n v="1556"/>
    <n v="1844"/>
    <n v="1873"/>
    <n v="1873"/>
    <n v="1354"/>
    <n v="1354"/>
    <n v="1499"/>
    <n v="1931"/>
    <n v="1729"/>
    <n v="2277"/>
    <n v="2363"/>
    <n v="2335"/>
    <n v="1902"/>
    <n v="1816"/>
    <n v="1037"/>
    <n v="836"/>
    <n v="547"/>
    <n v="663"/>
  </r>
  <r>
    <s v="Champaign County"/>
    <s v=" Ohio"/>
    <n v="2012"/>
    <x v="199"/>
    <n v="39982"/>
    <n v="19886"/>
    <n v="20096"/>
    <n v="2478"/>
    <n v="2438"/>
    <n v="3198"/>
    <n v="2918"/>
    <n v="2199"/>
    <n v="2159"/>
    <n v="2278"/>
    <n v="2558"/>
    <n v="2838"/>
    <n v="2998"/>
    <n v="2998"/>
    <n v="2638"/>
    <n v="2478"/>
    <n v="1879"/>
    <n v="1559"/>
    <n v="1119"/>
    <n v="639"/>
    <n v="639"/>
  </r>
  <r>
    <s v="Clark County"/>
    <s v=" Ohio"/>
    <n v="2012"/>
    <x v="199"/>
    <n v="138278"/>
    <n v="66877"/>
    <n v="71401"/>
    <n v="8573"/>
    <n v="8573"/>
    <n v="9679"/>
    <n v="9541"/>
    <n v="8711"/>
    <n v="7743"/>
    <n v="7328"/>
    <n v="7881"/>
    <n v="8849"/>
    <n v="9679"/>
    <n v="10232"/>
    <n v="10094"/>
    <n v="8849"/>
    <n v="6222"/>
    <n v="5807"/>
    <n v="4286"/>
    <n v="3042"/>
    <n v="3180"/>
  </r>
  <r>
    <s v="Clermont County"/>
    <s v=" Ohio"/>
    <n v="2012"/>
    <x v="199"/>
    <n v="197543"/>
    <n v="97414"/>
    <n v="100129"/>
    <n v="13235"/>
    <n v="13828"/>
    <n v="14815"/>
    <n v="13432"/>
    <n v="10864"/>
    <n v="11655"/>
    <n v="12050"/>
    <n v="12445"/>
    <n v="15013"/>
    <n v="15605"/>
    <n v="16000"/>
    <n v="14025"/>
    <n v="10864"/>
    <n v="7901"/>
    <n v="6123"/>
    <n v="4345"/>
    <n v="3160"/>
    <n v="2370"/>
  </r>
  <r>
    <s v="Clinton County"/>
    <s v=" Ohio"/>
    <n v="2012"/>
    <x v="199"/>
    <n v="42161"/>
    <n v="20608"/>
    <n v="21553"/>
    <n v="2571"/>
    <n v="2613"/>
    <n v="3288"/>
    <n v="3372"/>
    <n v="2698"/>
    <n v="2361"/>
    <n v="2445"/>
    <n v="2487"/>
    <n v="2866"/>
    <n v="3162"/>
    <n v="3330"/>
    <n v="2656"/>
    <n v="2656"/>
    <n v="1812"/>
    <n v="1306"/>
    <n v="1054"/>
    <n v="801"/>
    <n v="674"/>
  </r>
  <r>
    <s v="Columbiana County"/>
    <s v=" Ohio"/>
    <n v="2012"/>
    <x v="199"/>
    <n v="107598"/>
    <n v="54017"/>
    <n v="53581"/>
    <n v="5810"/>
    <n v="5917"/>
    <n v="7316"/>
    <n v="6886"/>
    <n v="5702"/>
    <n v="5810"/>
    <n v="6348"/>
    <n v="7209"/>
    <n v="6671"/>
    <n v="8069"/>
    <n v="8930"/>
    <n v="7854"/>
    <n v="7316"/>
    <n v="4949"/>
    <n v="4411"/>
    <n v="3335"/>
    <n v="2905"/>
    <n v="2259"/>
  </r>
  <r>
    <s v="Coshocton County"/>
    <s v=" Ohio"/>
    <n v="2012"/>
    <x v="199"/>
    <n v="36880"/>
    <n v="18188"/>
    <n v="18692"/>
    <n v="2323"/>
    <n v="2544"/>
    <n v="2470"/>
    <n v="2470"/>
    <n v="2028"/>
    <n v="2139"/>
    <n v="1954"/>
    <n v="1991"/>
    <n v="2507"/>
    <n v="2692"/>
    <n v="2839"/>
    <n v="2729"/>
    <n v="2286"/>
    <n v="1807"/>
    <n v="1475"/>
    <n v="1069"/>
    <n v="848"/>
    <n v="737"/>
  </r>
  <r>
    <s v="Crawford County"/>
    <s v=" Ohio"/>
    <n v="2012"/>
    <x v="199"/>
    <n v="43623"/>
    <n v="21142"/>
    <n v="22481"/>
    <n v="2399"/>
    <n v="2661"/>
    <n v="3184"/>
    <n v="2879"/>
    <n v="2224"/>
    <n v="2268"/>
    <n v="2442"/>
    <n v="2661"/>
    <n v="2835"/>
    <n v="3009"/>
    <n v="3402"/>
    <n v="3184"/>
    <n v="2704"/>
    <n v="2224"/>
    <n v="1875"/>
    <n v="1526"/>
    <n v="1134"/>
    <n v="1003"/>
  </r>
  <r>
    <s v="Cuyahoga County"/>
    <s v=" Ohio"/>
    <n v="2012"/>
    <x v="199"/>
    <n v="1278024"/>
    <n v="606599"/>
    <n v="671425"/>
    <n v="74125"/>
    <n v="75403"/>
    <n v="84349"/>
    <n v="89461"/>
    <n v="77959"/>
    <n v="83071"/>
    <n v="76681"/>
    <n v="75403"/>
    <n v="84349"/>
    <n v="94573"/>
    <n v="100963"/>
    <n v="89461"/>
    <n v="75403"/>
    <n v="53677"/>
    <n v="42174"/>
    <n v="37062"/>
    <n v="31950"/>
    <n v="33228"/>
  </r>
  <r>
    <s v="Darke County"/>
    <s v=" Ohio"/>
    <n v="2012"/>
    <x v="199"/>
    <n v="52776"/>
    <n v="25851"/>
    <n v="26925"/>
    <n v="3483"/>
    <n v="3641"/>
    <n v="3694"/>
    <n v="3588"/>
    <n v="2638"/>
    <n v="2691"/>
    <n v="2902"/>
    <n v="3166"/>
    <n v="3324"/>
    <n v="3905"/>
    <n v="3905"/>
    <n v="3694"/>
    <n v="3166"/>
    <n v="2533"/>
    <n v="2216"/>
    <n v="1424"/>
    <n v="1530"/>
    <n v="1319"/>
  </r>
  <r>
    <s v="Defiance County"/>
    <s v=" Ohio"/>
    <n v="2012"/>
    <x v="199"/>
    <n v="38975"/>
    <n v="19217"/>
    <n v="19758"/>
    <n v="2455"/>
    <n v="2572"/>
    <n v="2806"/>
    <n v="2767"/>
    <n v="2338"/>
    <n v="2299"/>
    <n v="2260"/>
    <n v="2533"/>
    <n v="2260"/>
    <n v="2611"/>
    <n v="3001"/>
    <n v="2923"/>
    <n v="2104"/>
    <n v="1831"/>
    <n v="1442"/>
    <n v="1169"/>
    <n v="935"/>
    <n v="662"/>
  </r>
  <r>
    <s v="Delaware County"/>
    <s v=" Ohio"/>
    <n v="2012"/>
    <x v="199"/>
    <n v="174454"/>
    <n v="86011"/>
    <n v="88443"/>
    <n v="12735"/>
    <n v="15526"/>
    <n v="14130"/>
    <n v="11688"/>
    <n v="7327"/>
    <n v="8199"/>
    <n v="11339"/>
    <n v="14828"/>
    <n v="15003"/>
    <n v="14305"/>
    <n v="12735"/>
    <n v="10467"/>
    <n v="9246"/>
    <n v="5756"/>
    <n v="4361"/>
    <n v="3140"/>
    <n v="2093"/>
    <n v="1744"/>
  </r>
  <r>
    <s v="Erie County"/>
    <s v=" Ohio"/>
    <n v="2012"/>
    <x v="199"/>
    <n v="76952"/>
    <n v="37712"/>
    <n v="39240"/>
    <n v="4155"/>
    <n v="4771"/>
    <n v="4847"/>
    <n v="4924"/>
    <n v="4078"/>
    <n v="4078"/>
    <n v="3924"/>
    <n v="4540"/>
    <n v="4617"/>
    <n v="5848"/>
    <n v="6387"/>
    <n v="5925"/>
    <n v="5386"/>
    <n v="4001"/>
    <n v="3078"/>
    <n v="2693"/>
    <n v="1846"/>
    <n v="1769"/>
  </r>
  <r>
    <s v="Fairfield County"/>
    <s v=" Ohio"/>
    <n v="2012"/>
    <x v="199"/>
    <n v="146138"/>
    <n v="72387"/>
    <n v="73751"/>
    <n v="9206"/>
    <n v="10375"/>
    <n v="11544"/>
    <n v="10521"/>
    <n v="7891"/>
    <n v="8183"/>
    <n v="9060"/>
    <n v="9937"/>
    <n v="11106"/>
    <n v="11398"/>
    <n v="10814"/>
    <n v="9352"/>
    <n v="8476"/>
    <n v="6137"/>
    <n v="4238"/>
    <n v="3215"/>
    <n v="2338"/>
    <n v="2192"/>
  </r>
  <r>
    <s v="Fayette County"/>
    <s v=" Ohio"/>
    <n v="2012"/>
    <x v="199"/>
    <n v="28931"/>
    <n v="14244"/>
    <n v="14687"/>
    <n v="1996"/>
    <n v="1909"/>
    <n v="1967"/>
    <n v="1967"/>
    <n v="1591"/>
    <n v="1649"/>
    <n v="1764"/>
    <n v="1880"/>
    <n v="1851"/>
    <n v="2083"/>
    <n v="2140"/>
    <n v="2054"/>
    <n v="1764"/>
    <n v="1186"/>
    <n v="1215"/>
    <n v="838"/>
    <n v="665"/>
    <n v="433"/>
  </r>
  <r>
    <s v="Franklin County"/>
    <s v=" Ohio"/>
    <n v="2012"/>
    <x v="199"/>
    <n v="1167484"/>
    <n v="568601"/>
    <n v="598883"/>
    <n v="82891"/>
    <n v="78221"/>
    <n v="73551"/>
    <n v="80556"/>
    <n v="101571"/>
    <n v="105073"/>
    <n v="89896"/>
    <n v="80556"/>
    <n v="78221"/>
    <n v="79388"/>
    <n v="79388"/>
    <n v="68881"/>
    <n v="53704"/>
    <n v="36192"/>
    <n v="26852"/>
    <n v="21014"/>
    <n v="16344"/>
    <n v="16344"/>
  </r>
  <r>
    <s v="Fulton County"/>
    <s v=" Ohio"/>
    <n v="2012"/>
    <x v="199"/>
    <n v="42635"/>
    <n v="20820"/>
    <n v="21815"/>
    <n v="2686"/>
    <n v="2984"/>
    <n v="3197"/>
    <n v="3069"/>
    <n v="2174"/>
    <n v="2302"/>
    <n v="2344"/>
    <n v="2856"/>
    <n v="2600"/>
    <n v="3325"/>
    <n v="3496"/>
    <n v="2984"/>
    <n v="2558"/>
    <n v="1748"/>
    <n v="1449"/>
    <n v="1151"/>
    <n v="895"/>
    <n v="895"/>
  </r>
  <r>
    <s v="Gallia County"/>
    <s v=" Ohio"/>
    <n v="2012"/>
    <x v="199"/>
    <n v="30877"/>
    <n v="15073"/>
    <n v="15804"/>
    <n v="1852"/>
    <n v="2007"/>
    <n v="2254"/>
    <n v="2130"/>
    <n v="1852"/>
    <n v="1852"/>
    <n v="1790"/>
    <n v="1790"/>
    <n v="1914"/>
    <n v="2192"/>
    <n v="2408"/>
    <n v="2161"/>
    <n v="1759"/>
    <n v="1574"/>
    <n v="1265"/>
    <n v="957"/>
    <n v="648"/>
    <n v="463"/>
  </r>
  <r>
    <s v="Greene County"/>
    <s v=" Ohio"/>
    <n v="2012"/>
    <x v="199"/>
    <n v="161936"/>
    <n v="79238"/>
    <n v="82698"/>
    <n v="8906"/>
    <n v="8906"/>
    <n v="10687"/>
    <n v="13926"/>
    <n v="16193"/>
    <n v="10525"/>
    <n v="8744"/>
    <n v="8744"/>
    <n v="9716"/>
    <n v="11173"/>
    <n v="11983"/>
    <n v="10363"/>
    <n v="9716"/>
    <n v="6801"/>
    <n v="5343"/>
    <n v="4372"/>
    <n v="3400"/>
    <n v="2752"/>
  </r>
  <r>
    <s v="Guernsey County"/>
    <s v=" Ohio"/>
    <n v="2012"/>
    <x v="199"/>
    <n v="40056"/>
    <n v="19719"/>
    <n v="20337"/>
    <n v="2483"/>
    <n v="2643"/>
    <n v="2603"/>
    <n v="2803"/>
    <n v="2203"/>
    <n v="2243"/>
    <n v="2163"/>
    <n v="2483"/>
    <n v="2563"/>
    <n v="2843"/>
    <n v="3084"/>
    <n v="2884"/>
    <n v="2523"/>
    <n v="2122"/>
    <n v="1562"/>
    <n v="1121"/>
    <n v="881"/>
    <n v="801"/>
  </r>
  <r>
    <s v="Hamilton County"/>
    <s v=" Ohio"/>
    <n v="2012"/>
    <x v="199"/>
    <n v="801350"/>
    <n v="384730"/>
    <n v="416620"/>
    <n v="52889"/>
    <n v="51286"/>
    <n v="51286"/>
    <n v="56895"/>
    <n v="59299"/>
    <n v="58498"/>
    <n v="50485"/>
    <n v="47279"/>
    <n v="50485"/>
    <n v="57697"/>
    <n v="60902"/>
    <n v="52889"/>
    <n v="43272"/>
    <n v="30451"/>
    <n v="24040"/>
    <n v="20033"/>
    <n v="16828"/>
    <n v="16828"/>
  </r>
  <r>
    <s v="Hancock County"/>
    <s v=" Ohio"/>
    <n v="2012"/>
    <x v="199"/>
    <n v="75043"/>
    <n v="36241"/>
    <n v="38802"/>
    <n v="4577"/>
    <n v="4802"/>
    <n v="4877"/>
    <n v="5478"/>
    <n v="5478"/>
    <n v="4802"/>
    <n v="4502"/>
    <n v="4502"/>
    <n v="4877"/>
    <n v="5328"/>
    <n v="5553"/>
    <n v="4877"/>
    <n v="4352"/>
    <n v="3151"/>
    <n v="2626"/>
    <n v="1650"/>
    <n v="1801"/>
    <n v="1801"/>
  </r>
  <r>
    <s v="Hardin County"/>
    <s v=" Ohio"/>
    <n v="2012"/>
    <x v="199"/>
    <n v="31986"/>
    <n v="15851"/>
    <n v="16135"/>
    <n v="2015"/>
    <n v="2239"/>
    <n v="1919"/>
    <n v="2942"/>
    <n v="3358"/>
    <n v="1823"/>
    <n v="1727"/>
    <n v="1887"/>
    <n v="1823"/>
    <n v="2015"/>
    <n v="2143"/>
    <n v="2239"/>
    <n v="1471"/>
    <n v="1247"/>
    <n v="1119"/>
    <n v="703"/>
    <n v="639"/>
    <n v="607"/>
  </r>
  <r>
    <s v="Harrison County"/>
    <s v=" Ohio"/>
    <n v="2012"/>
    <x v="199"/>
    <n v="15818"/>
    <n v="7815"/>
    <n v="8003"/>
    <n v="964"/>
    <n v="949"/>
    <n v="980"/>
    <n v="933"/>
    <n v="743"/>
    <n v="806"/>
    <n v="775"/>
    <n v="917"/>
    <n v="949"/>
    <n v="1202"/>
    <n v="1312"/>
    <n v="1344"/>
    <n v="1028"/>
    <n v="996"/>
    <n v="569"/>
    <n v="569"/>
    <n v="363"/>
    <n v="411"/>
  </r>
  <r>
    <s v="Henry County"/>
    <s v=" Ohio"/>
    <n v="2012"/>
    <x v="199"/>
    <n v="28246"/>
    <n v="14042"/>
    <n v="14204"/>
    <n v="1807"/>
    <n v="2146"/>
    <n v="1807"/>
    <n v="1977"/>
    <n v="1497"/>
    <n v="1581"/>
    <n v="1666"/>
    <n v="1751"/>
    <n v="1751"/>
    <n v="1977"/>
    <n v="2287"/>
    <n v="2146"/>
    <n v="1468"/>
    <n v="1073"/>
    <n v="1158"/>
    <n v="875"/>
    <n v="649"/>
    <n v="649"/>
  </r>
  <r>
    <s v="Highland County"/>
    <s v=" Ohio"/>
    <n v="2012"/>
    <x v="199"/>
    <n v="43454"/>
    <n v="21356"/>
    <n v="22098"/>
    <n v="2824"/>
    <n v="2998"/>
    <n v="3259"/>
    <n v="3041"/>
    <n v="2389"/>
    <n v="2433"/>
    <n v="2607"/>
    <n v="2694"/>
    <n v="2911"/>
    <n v="3128"/>
    <n v="3215"/>
    <n v="2607"/>
    <n v="2737"/>
    <n v="2172"/>
    <n v="1564"/>
    <n v="1260"/>
    <n v="782"/>
    <n v="825"/>
  </r>
  <r>
    <s v="Hocking County"/>
    <s v=" Ohio"/>
    <n v="2012"/>
    <x v="199"/>
    <n v="29372"/>
    <n v="14731"/>
    <n v="14641"/>
    <n v="1732"/>
    <n v="1909"/>
    <n v="2026"/>
    <n v="2026"/>
    <n v="1527"/>
    <n v="1556"/>
    <n v="1674"/>
    <n v="1615"/>
    <n v="2114"/>
    <n v="2261"/>
    <n v="2320"/>
    <n v="2144"/>
    <n v="1938"/>
    <n v="1556"/>
    <n v="1145"/>
    <n v="704"/>
    <n v="499"/>
    <n v="646"/>
  </r>
  <r>
    <s v="Huron County"/>
    <s v=" Ohio"/>
    <n v="2012"/>
    <x v="199"/>
    <n v="59628"/>
    <n v="29276"/>
    <n v="30352"/>
    <n v="4054"/>
    <n v="4591"/>
    <n v="4233"/>
    <n v="4114"/>
    <n v="3160"/>
    <n v="3577"/>
    <n v="3577"/>
    <n v="4054"/>
    <n v="3816"/>
    <n v="4352"/>
    <n v="4472"/>
    <n v="3995"/>
    <n v="3518"/>
    <n v="2623"/>
    <n v="1788"/>
    <n v="1431"/>
    <n v="1252"/>
    <n v="1013"/>
  </r>
  <r>
    <s v="Jackson County"/>
    <s v=" Ohio"/>
    <n v="2012"/>
    <x v="199"/>
    <n v="33134"/>
    <n v="16152"/>
    <n v="16982"/>
    <n v="2153"/>
    <n v="2551"/>
    <n v="1988"/>
    <n v="2253"/>
    <n v="1888"/>
    <n v="1954"/>
    <n v="2021"/>
    <n v="1988"/>
    <n v="2451"/>
    <n v="2286"/>
    <n v="2451"/>
    <n v="2286"/>
    <n v="2087"/>
    <n v="1656"/>
    <n v="994"/>
    <n v="695"/>
    <n v="695"/>
    <n v="695"/>
  </r>
  <r>
    <s v="Jefferson County"/>
    <s v=" Ohio"/>
    <n v="2012"/>
    <x v="199"/>
    <n v="69343"/>
    <n v="33208"/>
    <n v="36135"/>
    <n v="3467"/>
    <n v="3883"/>
    <n v="3883"/>
    <n v="4784"/>
    <n v="4437"/>
    <n v="3397"/>
    <n v="3536"/>
    <n v="3813"/>
    <n v="4368"/>
    <n v="4923"/>
    <n v="5686"/>
    <n v="5824"/>
    <n v="4576"/>
    <n v="3675"/>
    <n v="2981"/>
    <n v="2218"/>
    <n v="2149"/>
    <n v="1802"/>
  </r>
  <r>
    <s v="Knox County"/>
    <s v=" Ohio"/>
    <n v="2012"/>
    <x v="199"/>
    <n v="60791"/>
    <n v="29669"/>
    <n v="31122"/>
    <n v="3708"/>
    <n v="4133"/>
    <n v="4194"/>
    <n v="4984"/>
    <n v="4741"/>
    <n v="3161"/>
    <n v="3343"/>
    <n v="2674"/>
    <n v="4498"/>
    <n v="4255"/>
    <n v="4437"/>
    <n v="4316"/>
    <n v="3343"/>
    <n v="2857"/>
    <n v="2006"/>
    <n v="1823"/>
    <n v="1215"/>
    <n v="1033"/>
  </r>
  <r>
    <s v="Lake County"/>
    <s v=" Ohio"/>
    <n v="2012"/>
    <x v="199"/>
    <n v="229873"/>
    <n v="112045"/>
    <n v="117828"/>
    <n v="12413"/>
    <n v="13792"/>
    <n v="14941"/>
    <n v="14711"/>
    <n v="11953"/>
    <n v="12872"/>
    <n v="12872"/>
    <n v="13562"/>
    <n v="16320"/>
    <n v="17930"/>
    <n v="19309"/>
    <n v="17470"/>
    <n v="14022"/>
    <n v="11033"/>
    <n v="8735"/>
    <n v="6896"/>
    <n v="5516"/>
    <n v="5057"/>
  </r>
  <r>
    <s v="Lawrence County"/>
    <s v=" Ohio"/>
    <n v="2012"/>
    <x v="199"/>
    <n v="62441"/>
    <n v="30256"/>
    <n v="32185"/>
    <n v="3808"/>
    <n v="4495"/>
    <n v="3746"/>
    <n v="4121"/>
    <n v="3434"/>
    <n v="3684"/>
    <n v="3808"/>
    <n v="4058"/>
    <n v="4308"/>
    <n v="4370"/>
    <n v="4620"/>
    <n v="3808"/>
    <n v="4433"/>
    <n v="3184"/>
    <n v="2372"/>
    <n v="1873"/>
    <n v="1186"/>
    <n v="1123"/>
  </r>
  <r>
    <s v="Licking County"/>
    <s v=" Ohio"/>
    <n v="2012"/>
    <x v="199"/>
    <n v="166135"/>
    <n v="81253"/>
    <n v="84882"/>
    <n v="10466"/>
    <n v="11629"/>
    <n v="11629"/>
    <n v="11961"/>
    <n v="9635"/>
    <n v="9303"/>
    <n v="9635"/>
    <n v="10964"/>
    <n v="11629"/>
    <n v="12958"/>
    <n v="12958"/>
    <n v="11463"/>
    <n v="9635"/>
    <n v="7974"/>
    <n v="4984"/>
    <n v="3987"/>
    <n v="2824"/>
    <n v="2492"/>
  </r>
  <r>
    <s v="Logan County"/>
    <s v=" Ohio"/>
    <n v="2012"/>
    <x v="199"/>
    <n v="45816"/>
    <n v="22453"/>
    <n v="23363"/>
    <n v="2932"/>
    <n v="3207"/>
    <n v="3252"/>
    <n v="3298"/>
    <n v="2336"/>
    <n v="2565"/>
    <n v="2748"/>
    <n v="2794"/>
    <n v="2978"/>
    <n v="3298"/>
    <n v="3482"/>
    <n v="3161"/>
    <n v="2932"/>
    <n v="2153"/>
    <n v="1695"/>
    <n v="1191"/>
    <n v="962"/>
    <n v="870"/>
  </r>
  <r>
    <s v="Lorain County"/>
    <s v=" Ohio"/>
    <n v="2012"/>
    <x v="199"/>
    <n v="301108"/>
    <n v="148036"/>
    <n v="153072"/>
    <n v="18066"/>
    <n v="21077"/>
    <n v="19873"/>
    <n v="21077"/>
    <n v="17163"/>
    <n v="16259"/>
    <n v="17464"/>
    <n v="19270"/>
    <n v="21077"/>
    <n v="22884"/>
    <n v="23787"/>
    <n v="20776"/>
    <n v="18969"/>
    <n v="13248"/>
    <n v="9936"/>
    <n v="7828"/>
    <n v="6323"/>
    <n v="6022"/>
  </r>
  <r>
    <s v="Lucas County"/>
    <s v=" Ohio"/>
    <n v="2012"/>
    <x v="199"/>
    <n v="441198"/>
    <n v="213780"/>
    <n v="227418"/>
    <n v="29119"/>
    <n v="29560"/>
    <n v="27795"/>
    <n v="32648"/>
    <n v="33531"/>
    <n v="30001"/>
    <n v="26471"/>
    <n v="26471"/>
    <n v="27795"/>
    <n v="30883"/>
    <n v="33089"/>
    <n v="30001"/>
    <n v="24707"/>
    <n v="17206"/>
    <n v="12794"/>
    <n v="10588"/>
    <n v="9265"/>
    <n v="8382"/>
  </r>
  <r>
    <s v="Madison County"/>
    <s v=" Ohio"/>
    <n v="2012"/>
    <x v="199"/>
    <n v="43213"/>
    <n v="23657"/>
    <n v="19556"/>
    <n v="2419"/>
    <n v="2895"/>
    <n v="2506"/>
    <n v="2895"/>
    <n v="2592"/>
    <n v="2679"/>
    <n v="2895"/>
    <n v="3327"/>
    <n v="3500"/>
    <n v="3586"/>
    <n v="3370"/>
    <n v="2852"/>
    <n v="2247"/>
    <n v="1685"/>
    <n v="1382"/>
    <n v="1037"/>
    <n v="648"/>
    <n v="648"/>
  </r>
  <r>
    <s v="Mahoning County"/>
    <s v=" Ohio"/>
    <n v="2012"/>
    <x v="199"/>
    <n v="238352"/>
    <n v="115339"/>
    <n v="123013"/>
    <n v="12632"/>
    <n v="13824"/>
    <n v="14777"/>
    <n v="15969"/>
    <n v="13824"/>
    <n v="12871"/>
    <n v="13109"/>
    <n v="13347"/>
    <n v="14539"/>
    <n v="17161"/>
    <n v="19306"/>
    <n v="18353"/>
    <n v="15492"/>
    <n v="11202"/>
    <n v="8819"/>
    <n v="7865"/>
    <n v="7627"/>
    <n v="7150"/>
  </r>
  <r>
    <s v="Medina County"/>
    <s v=" Ohio"/>
    <n v="2012"/>
    <x v="199"/>
    <n v="172334"/>
    <n v="84720"/>
    <n v="87614"/>
    <n v="10167"/>
    <n v="12235"/>
    <n v="13269"/>
    <n v="11718"/>
    <n v="7927"/>
    <n v="8444"/>
    <n v="9478"/>
    <n v="11374"/>
    <n v="13786"/>
    <n v="14303"/>
    <n v="13786"/>
    <n v="12235"/>
    <n v="10512"/>
    <n v="7410"/>
    <n v="5514"/>
    <n v="3963"/>
    <n v="2929"/>
    <n v="3102"/>
  </r>
  <r>
    <s v="Mercer County"/>
    <s v=" Ohio"/>
    <n v="2012"/>
    <x v="199"/>
    <n v="40866"/>
    <n v="20477"/>
    <n v="20389"/>
    <n v="2819"/>
    <n v="2901"/>
    <n v="3024"/>
    <n v="3024"/>
    <n v="2084"/>
    <n v="2288"/>
    <n v="2247"/>
    <n v="2288"/>
    <n v="2533"/>
    <n v="2860"/>
    <n v="3187"/>
    <n v="2942"/>
    <n v="2247"/>
    <n v="1716"/>
    <n v="1389"/>
    <n v="1225"/>
    <n v="1021"/>
    <n v="1062"/>
  </r>
  <r>
    <s v="Miami County"/>
    <s v=" Ohio"/>
    <n v="2012"/>
    <x v="199"/>
    <n v="102657"/>
    <n v="50505"/>
    <n v="52152"/>
    <n v="6262"/>
    <n v="6570"/>
    <n v="7391"/>
    <n v="6878"/>
    <n v="5235"/>
    <n v="5748"/>
    <n v="5851"/>
    <n v="6364"/>
    <n v="7083"/>
    <n v="7596"/>
    <n v="7904"/>
    <n v="7596"/>
    <n v="6262"/>
    <n v="4824"/>
    <n v="4106"/>
    <n v="3079"/>
    <n v="2258"/>
    <n v="1745"/>
  </r>
  <r>
    <s v="Monroe County"/>
    <s v=" Ohio"/>
    <n v="2012"/>
    <x v="199"/>
    <n v="14679"/>
    <n v="7324"/>
    <n v="7355"/>
    <n v="807"/>
    <n v="822"/>
    <n v="910"/>
    <n v="895"/>
    <n v="704"/>
    <n v="719"/>
    <n v="748"/>
    <n v="822"/>
    <n v="895"/>
    <n v="1027"/>
    <n v="1159"/>
    <n v="1086"/>
    <n v="1188"/>
    <n v="924"/>
    <n v="733"/>
    <n v="484"/>
    <n v="396"/>
    <n v="366"/>
  </r>
  <r>
    <s v="Montgomery County"/>
    <s v=" Ohio"/>
    <n v="2012"/>
    <x v="199"/>
    <n v="535626"/>
    <n v="257221"/>
    <n v="278405"/>
    <n v="33208"/>
    <n v="33744"/>
    <n v="34280"/>
    <n v="36422"/>
    <n v="36422"/>
    <n v="35351"/>
    <n v="32137"/>
    <n v="31066"/>
    <n v="34815"/>
    <n v="38029"/>
    <n v="39636"/>
    <n v="35351"/>
    <n v="32673"/>
    <n v="23031"/>
    <n v="19282"/>
    <n v="15533"/>
    <n v="12319"/>
    <n v="12319"/>
  </r>
  <r>
    <s v="Morgan County"/>
    <s v=" Ohio"/>
    <n v="2012"/>
    <x v="199"/>
    <n v="15042"/>
    <n v="7455"/>
    <n v="7587"/>
    <n v="827"/>
    <n v="977"/>
    <n v="992"/>
    <n v="1007"/>
    <n v="767"/>
    <n v="812"/>
    <n v="812"/>
    <n v="782"/>
    <n v="962"/>
    <n v="1113"/>
    <n v="1173"/>
    <n v="1128"/>
    <n v="977"/>
    <n v="797"/>
    <n v="691"/>
    <n v="481"/>
    <n v="391"/>
    <n v="330"/>
  </r>
  <r>
    <s v="Morrow County"/>
    <s v=" Ohio"/>
    <n v="2012"/>
    <x v="199"/>
    <n v="34895"/>
    <n v="17377"/>
    <n v="17518"/>
    <n v="2128"/>
    <n v="2721"/>
    <n v="2303"/>
    <n v="2617"/>
    <n v="1709"/>
    <n v="1779"/>
    <n v="2163"/>
    <n v="2198"/>
    <n v="2547"/>
    <n v="2652"/>
    <n v="2861"/>
    <n v="2407"/>
    <n v="2058"/>
    <n v="1640"/>
    <n v="1151"/>
    <n v="837"/>
    <n v="558"/>
    <n v="523"/>
  </r>
  <r>
    <s v="Muskingum County"/>
    <s v=" Ohio"/>
    <n v="2012"/>
    <x v="199"/>
    <n v="85996"/>
    <n v="41500"/>
    <n v="44496"/>
    <n v="5245"/>
    <n v="5589"/>
    <n v="5933"/>
    <n v="6191"/>
    <n v="5503"/>
    <n v="4987"/>
    <n v="4815"/>
    <n v="5159"/>
    <n v="5761"/>
    <n v="6019"/>
    <n v="6535"/>
    <n v="5589"/>
    <n v="5331"/>
    <n v="3783"/>
    <n v="3267"/>
    <n v="2321"/>
    <n v="1977"/>
    <n v="1891"/>
  </r>
  <r>
    <s v="Noble County"/>
    <s v=" Ohio"/>
    <n v="2012"/>
    <x v="199"/>
    <n v="14643"/>
    <n v="8472"/>
    <n v="6171"/>
    <n v="746"/>
    <n v="732"/>
    <n v="761"/>
    <n v="746"/>
    <n v="922"/>
    <n v="834"/>
    <n v="1127"/>
    <n v="805"/>
    <n v="688"/>
    <n v="746"/>
    <n v="717"/>
    <n v="1332"/>
    <n v="1215"/>
    <n v="922"/>
    <n v="629"/>
    <n v="732"/>
    <n v="497"/>
    <n v="468"/>
  </r>
  <r>
    <s v="Ottawa County"/>
    <s v=" Ohio"/>
    <n v="2012"/>
    <x v="199"/>
    <n v="41445"/>
    <n v="20521"/>
    <n v="20924"/>
    <n v="2030"/>
    <n v="2238"/>
    <n v="2611"/>
    <n v="2528"/>
    <n v="1823"/>
    <n v="1823"/>
    <n v="2030"/>
    <n v="2113"/>
    <n v="2611"/>
    <n v="3274"/>
    <n v="3730"/>
    <n v="3315"/>
    <n v="3315"/>
    <n v="2735"/>
    <n v="1740"/>
    <n v="1409"/>
    <n v="1119"/>
    <n v="1036"/>
  </r>
  <r>
    <s v="Paulding County"/>
    <s v=" Ohio"/>
    <n v="2012"/>
    <x v="199"/>
    <n v="19522"/>
    <n v="9656"/>
    <n v="9866"/>
    <n v="1288"/>
    <n v="1347"/>
    <n v="1327"/>
    <n v="1327"/>
    <n v="995"/>
    <n v="1073"/>
    <n v="1112"/>
    <n v="1132"/>
    <n v="1268"/>
    <n v="1464"/>
    <n v="1542"/>
    <n v="1620"/>
    <n v="1093"/>
    <n v="858"/>
    <n v="780"/>
    <n v="488"/>
    <n v="488"/>
    <n v="331"/>
  </r>
  <r>
    <s v="Perry County"/>
    <s v=" Ohio"/>
    <n v="2012"/>
    <x v="199"/>
    <n v="36086"/>
    <n v="17882"/>
    <n v="18204"/>
    <n v="2381"/>
    <n v="2634"/>
    <n v="2526"/>
    <n v="2634"/>
    <n v="2056"/>
    <n v="2092"/>
    <n v="2092"/>
    <n v="2453"/>
    <n v="2345"/>
    <n v="2778"/>
    <n v="2850"/>
    <n v="2598"/>
    <n v="1984"/>
    <n v="1623"/>
    <n v="1046"/>
    <n v="757"/>
    <n v="649"/>
    <n v="577"/>
  </r>
  <r>
    <s v="Pickaway County"/>
    <s v=" Ohio"/>
    <n v="2012"/>
    <x v="199"/>
    <n v="55795"/>
    <n v="29308"/>
    <n v="26487"/>
    <n v="3236"/>
    <n v="3347"/>
    <n v="4017"/>
    <n v="4128"/>
    <n v="3459"/>
    <n v="3403"/>
    <n v="3682"/>
    <n v="4240"/>
    <n v="3961"/>
    <n v="4184"/>
    <n v="4184"/>
    <n v="3738"/>
    <n v="2957"/>
    <n v="2287"/>
    <n v="1897"/>
    <n v="1283"/>
    <n v="836"/>
    <n v="892"/>
  </r>
  <r>
    <s v="Pike County"/>
    <s v=" Ohio"/>
    <n v="2012"/>
    <x v="199"/>
    <n v="28652"/>
    <n v="14305"/>
    <n v="14347"/>
    <n v="1833"/>
    <n v="2206"/>
    <n v="1776"/>
    <n v="2034"/>
    <n v="1633"/>
    <n v="1604"/>
    <n v="1690"/>
    <n v="1661"/>
    <n v="2206"/>
    <n v="2091"/>
    <n v="2148"/>
    <n v="1862"/>
    <n v="1776"/>
    <n v="1289"/>
    <n v="1002"/>
    <n v="744"/>
    <n v="630"/>
    <n v="544"/>
  </r>
  <r>
    <s v="Portage County"/>
    <s v=" Ohio"/>
    <n v="2012"/>
    <x v="199"/>
    <n v="161178"/>
    <n v="78637"/>
    <n v="82541"/>
    <n v="8058"/>
    <n v="9025"/>
    <n v="9831"/>
    <n v="14344"/>
    <n v="17568"/>
    <n v="9187"/>
    <n v="8542"/>
    <n v="9348"/>
    <n v="10315"/>
    <n v="11927"/>
    <n v="12249"/>
    <n v="10960"/>
    <n v="9025"/>
    <n v="7091"/>
    <n v="4674"/>
    <n v="4029"/>
    <n v="2578"/>
    <n v="2417"/>
  </r>
  <r>
    <s v="Preble County"/>
    <s v=" Ohio"/>
    <n v="2012"/>
    <x v="199"/>
    <n v="42240"/>
    <n v="20989"/>
    <n v="21251"/>
    <n v="2492"/>
    <n v="2956"/>
    <n v="2914"/>
    <n v="2872"/>
    <n v="2238"/>
    <n v="2238"/>
    <n v="2323"/>
    <n v="2576"/>
    <n v="2830"/>
    <n v="3210"/>
    <n v="3336"/>
    <n v="2830"/>
    <n v="2956"/>
    <n v="1943"/>
    <n v="1731"/>
    <n v="1098"/>
    <n v="844"/>
    <n v="844"/>
  </r>
  <r>
    <s v="Putnam County"/>
    <s v=" Ohio"/>
    <n v="2012"/>
    <x v="199"/>
    <n v="34445"/>
    <n v="17208"/>
    <n v="17237"/>
    <n v="2480"/>
    <n v="2755"/>
    <n v="2238"/>
    <n v="2480"/>
    <n v="1791"/>
    <n v="2032"/>
    <n v="1928"/>
    <n v="1963"/>
    <n v="2170"/>
    <n v="2652"/>
    <n v="2824"/>
    <n v="2342"/>
    <n v="1825"/>
    <n v="1412"/>
    <n v="1102"/>
    <n v="895"/>
    <n v="723"/>
    <n v="861"/>
  </r>
  <r>
    <s v="Richland County"/>
    <s v=" Ohio"/>
    <n v="2012"/>
    <x v="199"/>
    <n v="124286"/>
    <n v="62886"/>
    <n v="61400"/>
    <n v="7208"/>
    <n v="7332"/>
    <n v="8202"/>
    <n v="8327"/>
    <n v="6960"/>
    <n v="7705"/>
    <n v="7457"/>
    <n v="7457"/>
    <n v="7954"/>
    <n v="9197"/>
    <n v="9570"/>
    <n v="8451"/>
    <n v="7830"/>
    <n v="5717"/>
    <n v="4971"/>
    <n v="4101"/>
    <n v="2982"/>
    <n v="2734"/>
  </r>
  <r>
    <s v="Ross County"/>
    <s v=" Ohio"/>
    <n v="2012"/>
    <x v="199"/>
    <n v="77741"/>
    <n v="41019"/>
    <n v="36722"/>
    <n v="4508"/>
    <n v="4742"/>
    <n v="5053"/>
    <n v="4975"/>
    <n v="4275"/>
    <n v="4742"/>
    <n v="5441"/>
    <n v="5286"/>
    <n v="5752"/>
    <n v="6141"/>
    <n v="6297"/>
    <n v="5519"/>
    <n v="4353"/>
    <n v="3498"/>
    <n v="2643"/>
    <n v="1943"/>
    <n v="1243"/>
    <n v="1166"/>
  </r>
  <r>
    <s v="Sandusky County"/>
    <s v=" Ohio"/>
    <n v="2012"/>
    <x v="199"/>
    <n v="60842"/>
    <n v="29925"/>
    <n v="30917"/>
    <n v="3772"/>
    <n v="4015"/>
    <n v="4380"/>
    <n v="4015"/>
    <n v="3285"/>
    <n v="3407"/>
    <n v="3528"/>
    <n v="3224"/>
    <n v="4198"/>
    <n v="4563"/>
    <n v="4928"/>
    <n v="4319"/>
    <n v="3711"/>
    <n v="2737"/>
    <n v="2129"/>
    <n v="1825"/>
    <n v="1399"/>
    <n v="1277"/>
  </r>
  <r>
    <s v="Scioto County"/>
    <s v=" Ohio"/>
    <n v="2012"/>
    <x v="199"/>
    <n v="79122"/>
    <n v="39096"/>
    <n v="40026"/>
    <n v="4589"/>
    <n v="5222"/>
    <n v="4984"/>
    <n v="5538"/>
    <n v="5380"/>
    <n v="5063"/>
    <n v="4984"/>
    <n v="4984"/>
    <n v="5063"/>
    <n v="5301"/>
    <n v="5696"/>
    <n v="5222"/>
    <n v="4747"/>
    <n v="3560"/>
    <n v="3085"/>
    <n v="2294"/>
    <n v="1978"/>
    <n v="1424"/>
  </r>
  <r>
    <s v="Seneca County"/>
    <s v=" Ohio"/>
    <n v="2012"/>
    <x v="199"/>
    <n v="56630"/>
    <n v="28316"/>
    <n v="28314"/>
    <n v="3454"/>
    <n v="3680"/>
    <n v="3794"/>
    <n v="4303"/>
    <n v="4020"/>
    <n v="3171"/>
    <n v="3341"/>
    <n v="3227"/>
    <n v="3454"/>
    <n v="4077"/>
    <n v="4303"/>
    <n v="3907"/>
    <n v="3567"/>
    <n v="2208"/>
    <n v="1982"/>
    <n v="1529"/>
    <n v="1245"/>
    <n v="1359"/>
  </r>
  <r>
    <s v="Shelby County"/>
    <s v=" Ohio"/>
    <n v="2012"/>
    <x v="199"/>
    <n v="49359"/>
    <n v="24540"/>
    <n v="24819"/>
    <n v="3257"/>
    <n v="3899"/>
    <n v="3800"/>
    <n v="3603"/>
    <n v="2566"/>
    <n v="2813"/>
    <n v="2813"/>
    <n v="2813"/>
    <n v="3701"/>
    <n v="3850"/>
    <n v="3800"/>
    <n v="3405"/>
    <n v="2616"/>
    <n v="2073"/>
    <n v="1382"/>
    <n v="1135"/>
    <n v="937"/>
    <n v="937"/>
  </r>
  <r>
    <s v="Stark County"/>
    <s v=" Ohio"/>
    <n v="2012"/>
    <x v="199"/>
    <n v="375593"/>
    <n v="181870"/>
    <n v="193723"/>
    <n v="21408"/>
    <n v="23662"/>
    <n v="24789"/>
    <n v="26291"/>
    <n v="22535"/>
    <n v="21033"/>
    <n v="20657"/>
    <n v="21408"/>
    <n v="24789"/>
    <n v="27418"/>
    <n v="29296"/>
    <n v="28169"/>
    <n v="22535"/>
    <n v="17652"/>
    <n v="13521"/>
    <n v="10892"/>
    <n v="9389"/>
    <n v="9765"/>
  </r>
  <r>
    <s v="Summit County"/>
    <s v=" Ohio"/>
    <n v="2012"/>
    <x v="199"/>
    <n v="541788"/>
    <n v="261847"/>
    <n v="279941"/>
    <n v="31423"/>
    <n v="32507"/>
    <n v="36299"/>
    <n v="37383"/>
    <n v="34674"/>
    <n v="33590"/>
    <n v="31423"/>
    <n v="31423"/>
    <n v="37925"/>
    <n v="40634"/>
    <n v="42801"/>
    <n v="38466"/>
    <n v="33049"/>
    <n v="22213"/>
    <n v="17879"/>
    <n v="15170"/>
    <n v="12461"/>
    <n v="11919"/>
  </r>
  <r>
    <s v="Trumbull County"/>
    <s v=" Ohio"/>
    <n v="2012"/>
    <x v="199"/>
    <n v="209942"/>
    <n v="102016"/>
    <n v="107926"/>
    <n v="11546"/>
    <n v="12596"/>
    <n v="13436"/>
    <n v="13646"/>
    <n v="11756"/>
    <n v="11126"/>
    <n v="11126"/>
    <n v="11756"/>
    <n v="13856"/>
    <n v="15115"/>
    <n v="16795"/>
    <n v="15325"/>
    <n v="14905"/>
    <n v="10497"/>
    <n v="8187"/>
    <n v="6718"/>
    <n v="5878"/>
    <n v="5248"/>
  </r>
  <r>
    <s v="Tuscarawas County"/>
    <s v=" Ohio"/>
    <n v="2012"/>
    <x v="199"/>
    <n v="92532"/>
    <n v="45487"/>
    <n v="47045"/>
    <n v="5551"/>
    <n v="5829"/>
    <n v="6477"/>
    <n v="6107"/>
    <n v="5089"/>
    <n v="5366"/>
    <n v="5274"/>
    <n v="5551"/>
    <n v="5644"/>
    <n v="6569"/>
    <n v="7124"/>
    <n v="6477"/>
    <n v="6107"/>
    <n v="4256"/>
    <n v="3516"/>
    <n v="2775"/>
    <n v="2498"/>
    <n v="2128"/>
  </r>
  <r>
    <s v="Union County"/>
    <s v=" Ohio"/>
    <n v="2012"/>
    <x v="199"/>
    <n v="52153"/>
    <n v="24893"/>
    <n v="27260"/>
    <n v="3442"/>
    <n v="4015"/>
    <n v="4224"/>
    <n v="3546"/>
    <n v="2607"/>
    <n v="3129"/>
    <n v="3755"/>
    <n v="4015"/>
    <n v="4693"/>
    <n v="4485"/>
    <n v="3859"/>
    <n v="2868"/>
    <n v="2555"/>
    <n v="1668"/>
    <n v="1251"/>
    <n v="938"/>
    <n v="677"/>
    <n v="521"/>
  </r>
  <r>
    <s v="Van Wert County"/>
    <s v=" Ohio"/>
    <n v="2012"/>
    <x v="199"/>
    <n v="28808"/>
    <n v="14005"/>
    <n v="14803"/>
    <n v="1786"/>
    <n v="2189"/>
    <n v="1786"/>
    <n v="2074"/>
    <n v="1498"/>
    <n v="1584"/>
    <n v="1670"/>
    <n v="1786"/>
    <n v="1642"/>
    <n v="2045"/>
    <n v="2247"/>
    <n v="2045"/>
    <n v="1642"/>
    <n v="1238"/>
    <n v="1181"/>
    <n v="979"/>
    <n v="720"/>
    <n v="662"/>
  </r>
  <r>
    <s v="Warren County"/>
    <s v=" Ohio"/>
    <n v="2012"/>
    <x v="199"/>
    <n v="213146"/>
    <n v="107159"/>
    <n v="105987"/>
    <n v="14280"/>
    <n v="17051"/>
    <n v="17264"/>
    <n v="14280"/>
    <n v="10017"/>
    <n v="11723"/>
    <n v="13641"/>
    <n v="16838"/>
    <n v="17051"/>
    <n v="17904"/>
    <n v="16199"/>
    <n v="12575"/>
    <n v="11296"/>
    <n v="7673"/>
    <n v="5754"/>
    <n v="4049"/>
    <n v="2984"/>
    <n v="2770"/>
  </r>
  <r>
    <s v="Washington County"/>
    <s v=" Ohio"/>
    <n v="2012"/>
    <x v="199"/>
    <n v="61751"/>
    <n v="30066"/>
    <n v="31685"/>
    <n v="3334"/>
    <n v="3211"/>
    <n v="3952"/>
    <n v="4199"/>
    <n v="3766"/>
    <n v="3272"/>
    <n v="3272"/>
    <n v="3828"/>
    <n v="3581"/>
    <n v="4569"/>
    <n v="5063"/>
    <n v="4878"/>
    <n v="3952"/>
    <n v="3519"/>
    <n v="2408"/>
    <n v="2223"/>
    <n v="1420"/>
    <n v="1235"/>
  </r>
  <r>
    <s v="Wayne County"/>
    <s v=" Ohio"/>
    <n v="2012"/>
    <x v="199"/>
    <n v="114644"/>
    <n v="56583"/>
    <n v="58061"/>
    <n v="7681"/>
    <n v="8483"/>
    <n v="7795"/>
    <n v="8712"/>
    <n v="7795"/>
    <n v="6305"/>
    <n v="6305"/>
    <n v="6190"/>
    <n v="7566"/>
    <n v="8139"/>
    <n v="8369"/>
    <n v="7566"/>
    <n v="6763"/>
    <n v="5158"/>
    <n v="3897"/>
    <n v="3210"/>
    <n v="2063"/>
    <n v="2407"/>
  </r>
  <r>
    <s v="Williams County"/>
    <s v=" Ohio"/>
    <n v="2012"/>
    <x v="199"/>
    <n v="37779"/>
    <n v="18798"/>
    <n v="18981"/>
    <n v="2228"/>
    <n v="2493"/>
    <n v="2568"/>
    <n v="2531"/>
    <n v="1964"/>
    <n v="2191"/>
    <n v="2266"/>
    <n v="2417"/>
    <n v="2266"/>
    <n v="2833"/>
    <n v="3097"/>
    <n v="2606"/>
    <n v="2228"/>
    <n v="1851"/>
    <n v="1360"/>
    <n v="1133"/>
    <n v="944"/>
    <n v="793"/>
  </r>
  <r>
    <s v="Wood County"/>
    <s v=" Ohio"/>
    <n v="2012"/>
    <x v="199"/>
    <n v="126254"/>
    <n v="61571"/>
    <n v="64683"/>
    <n v="6817"/>
    <n v="7448"/>
    <n v="7827"/>
    <n v="11867"/>
    <n v="14519"/>
    <n v="7575"/>
    <n v="6943"/>
    <n v="7322"/>
    <n v="7575"/>
    <n v="8585"/>
    <n v="9090"/>
    <n v="8332"/>
    <n v="6691"/>
    <n v="4671"/>
    <n v="3535"/>
    <n v="2903"/>
    <n v="2651"/>
    <n v="1893"/>
  </r>
  <r>
    <s v="Wyandot County"/>
    <s v=" Ohio"/>
    <n v="2012"/>
    <x v="199"/>
    <n v="22626"/>
    <n v="11159"/>
    <n v="11467"/>
    <n v="1380"/>
    <n v="1719"/>
    <n v="1402"/>
    <n v="1470"/>
    <n v="1153"/>
    <n v="1199"/>
    <n v="1357"/>
    <n v="1221"/>
    <n v="1674"/>
    <n v="1674"/>
    <n v="1719"/>
    <n v="1402"/>
    <n v="1515"/>
    <n v="1040"/>
    <n v="814"/>
    <n v="746"/>
    <n v="565"/>
    <n v="565"/>
  </r>
  <r>
    <s v="Adair County"/>
    <s v=" Oklahoma"/>
    <n v="2012"/>
    <x v="200"/>
    <n v="22470"/>
    <n v="11228"/>
    <n v="11242"/>
    <n v="1595"/>
    <n v="1707"/>
    <n v="1887"/>
    <n v="1730"/>
    <n v="1235"/>
    <n v="1303"/>
    <n v="1393"/>
    <n v="1415"/>
    <n v="1505"/>
    <n v="1595"/>
    <n v="1505"/>
    <n v="1370"/>
    <n v="1258"/>
    <n v="1078"/>
    <n v="674"/>
    <n v="539"/>
    <n v="337"/>
    <n v="314"/>
  </r>
  <r>
    <s v="Alfalfa County"/>
    <s v=" Oklahoma"/>
    <n v="2012"/>
    <x v="200"/>
    <n v="5631"/>
    <n v="3330"/>
    <n v="2301"/>
    <n v="287"/>
    <n v="225"/>
    <n v="292"/>
    <n v="275"/>
    <n v="225"/>
    <n v="298"/>
    <n v="259"/>
    <n v="427"/>
    <n v="411"/>
    <n v="484"/>
    <n v="501"/>
    <n v="461"/>
    <n v="332"/>
    <n v="360"/>
    <n v="259"/>
    <n v="208"/>
    <n v="197"/>
    <n v="118"/>
  </r>
  <r>
    <s v="Atoka County"/>
    <s v=" Oklahoma"/>
    <n v="2012"/>
    <x v="200"/>
    <n v="14133"/>
    <n v="7431"/>
    <n v="6702"/>
    <n v="904"/>
    <n v="975"/>
    <n v="819"/>
    <n v="975"/>
    <n v="777"/>
    <n v="946"/>
    <n v="904"/>
    <n v="876"/>
    <n v="876"/>
    <n v="1003"/>
    <n v="1003"/>
    <n v="946"/>
    <n v="890"/>
    <n v="791"/>
    <n v="551"/>
    <n v="452"/>
    <n v="282"/>
    <n v="155"/>
  </r>
  <r>
    <s v="Beaver County"/>
    <s v=" Oklahoma"/>
    <n v="2012"/>
    <x v="200"/>
    <n v="5587"/>
    <n v="2832"/>
    <n v="2755"/>
    <n v="346"/>
    <n v="419"/>
    <n v="396"/>
    <n v="441"/>
    <n v="223"/>
    <n v="273"/>
    <n v="312"/>
    <n v="307"/>
    <n v="413"/>
    <n v="368"/>
    <n v="419"/>
    <n v="296"/>
    <n v="452"/>
    <n v="296"/>
    <n v="173"/>
    <n v="167"/>
    <n v="139"/>
    <n v="128"/>
  </r>
  <r>
    <s v="Beckham County"/>
    <s v=" Oklahoma"/>
    <n v="2012"/>
    <x v="200"/>
    <n v="22519"/>
    <n v="12226"/>
    <n v="10293"/>
    <n v="1824"/>
    <n v="1508"/>
    <n v="1261"/>
    <n v="1598"/>
    <n v="1666"/>
    <n v="1846"/>
    <n v="1531"/>
    <n v="1328"/>
    <n v="1666"/>
    <n v="1598"/>
    <n v="1463"/>
    <n v="1441"/>
    <n v="968"/>
    <n v="855"/>
    <n v="608"/>
    <n v="562"/>
    <n v="382"/>
    <n v="405"/>
  </r>
  <r>
    <s v="Blaine County"/>
    <s v=" Oklahoma"/>
    <n v="2012"/>
    <x v="200"/>
    <n v="10651"/>
    <n v="5882"/>
    <n v="4769"/>
    <n v="777"/>
    <n v="628"/>
    <n v="575"/>
    <n v="457"/>
    <n v="724"/>
    <n v="671"/>
    <n v="660"/>
    <n v="713"/>
    <n v="820"/>
    <n v="766"/>
    <n v="841"/>
    <n v="713"/>
    <n v="607"/>
    <n v="457"/>
    <n v="394"/>
    <n v="362"/>
    <n v="191"/>
    <n v="287"/>
  </r>
  <r>
    <s v="Bryan County"/>
    <s v=" Oklahoma"/>
    <n v="2012"/>
    <x v="200"/>
    <n v="42494"/>
    <n v="20774"/>
    <n v="21720"/>
    <n v="2847"/>
    <n v="2847"/>
    <n v="2677"/>
    <n v="2974"/>
    <n v="3527"/>
    <n v="2889"/>
    <n v="2592"/>
    <n v="2464"/>
    <n v="2379"/>
    <n v="2677"/>
    <n v="2804"/>
    <n v="2804"/>
    <n v="2252"/>
    <n v="2039"/>
    <n v="1784"/>
    <n v="1359"/>
    <n v="764"/>
    <n v="764"/>
  </r>
  <r>
    <s v="Caddo County"/>
    <s v=" Oklahoma"/>
    <n v="2012"/>
    <x v="200"/>
    <n v="29403"/>
    <n v="15167"/>
    <n v="14236"/>
    <n v="2028"/>
    <n v="1911"/>
    <n v="2264"/>
    <n v="2087"/>
    <n v="1705"/>
    <n v="1911"/>
    <n v="1852"/>
    <n v="1705"/>
    <n v="1881"/>
    <n v="2087"/>
    <n v="2087"/>
    <n v="1793"/>
    <n v="1734"/>
    <n v="1293"/>
    <n v="1146"/>
    <n v="852"/>
    <n v="470"/>
    <n v="529"/>
  </r>
  <r>
    <s v="Canadian County"/>
    <s v=" Oklahoma"/>
    <n v="2012"/>
    <x v="200"/>
    <n v="116299"/>
    <n v="57578"/>
    <n v="58721"/>
    <n v="8489"/>
    <n v="8955"/>
    <n v="8722"/>
    <n v="7908"/>
    <n v="6280"/>
    <n v="8140"/>
    <n v="8606"/>
    <n v="8257"/>
    <n v="8257"/>
    <n v="8489"/>
    <n v="8257"/>
    <n v="6977"/>
    <n v="6280"/>
    <n v="4535"/>
    <n v="3140"/>
    <n v="2209"/>
    <n v="1511"/>
    <n v="1511"/>
  </r>
  <r>
    <s v="Carter County"/>
    <s v=" Oklahoma"/>
    <n v="2012"/>
    <x v="200"/>
    <n v="47603"/>
    <n v="23241"/>
    <n v="24362"/>
    <n v="3332"/>
    <n v="3189"/>
    <n v="3665"/>
    <n v="3332"/>
    <n v="2522"/>
    <n v="2951"/>
    <n v="2856"/>
    <n v="3046"/>
    <n v="2998"/>
    <n v="3189"/>
    <n v="3475"/>
    <n v="3094"/>
    <n v="2665"/>
    <n v="2189"/>
    <n v="1808"/>
    <n v="1285"/>
    <n v="1094"/>
    <n v="856"/>
  </r>
  <r>
    <s v="Cherokee County"/>
    <s v=" Oklahoma"/>
    <n v="2012"/>
    <x v="200"/>
    <n v="47165"/>
    <n v="23153"/>
    <n v="24012"/>
    <n v="3065"/>
    <n v="3112"/>
    <n v="3112"/>
    <n v="4009"/>
    <n v="4716"/>
    <n v="3018"/>
    <n v="2735"/>
    <n v="2594"/>
    <n v="2735"/>
    <n v="2877"/>
    <n v="3160"/>
    <n v="2924"/>
    <n v="2641"/>
    <n v="2122"/>
    <n v="1650"/>
    <n v="1226"/>
    <n v="613"/>
    <n v="754"/>
  </r>
  <r>
    <s v="Choctaw County"/>
    <s v=" Oklahoma"/>
    <n v="2012"/>
    <x v="200"/>
    <n v="15172"/>
    <n v="7268"/>
    <n v="7904"/>
    <n v="1062"/>
    <n v="1046"/>
    <n v="1062"/>
    <n v="986"/>
    <n v="834"/>
    <n v="788"/>
    <n v="788"/>
    <n v="910"/>
    <n v="804"/>
    <n v="940"/>
    <n v="1153"/>
    <n v="1031"/>
    <n v="1031"/>
    <n v="849"/>
    <n v="743"/>
    <n v="470"/>
    <n v="394"/>
    <n v="303"/>
  </r>
  <r>
    <s v="Cleveland County"/>
    <s v=" Oklahoma"/>
    <n v="2012"/>
    <x v="200"/>
    <n v="256550"/>
    <n v="128230"/>
    <n v="128320"/>
    <n v="16419"/>
    <n v="17445"/>
    <n v="15393"/>
    <n v="19754"/>
    <n v="27707"/>
    <n v="21037"/>
    <n v="18471"/>
    <n v="17188"/>
    <n v="15136"/>
    <n v="16932"/>
    <n v="16932"/>
    <n v="14623"/>
    <n v="13084"/>
    <n v="8722"/>
    <n v="6926"/>
    <n v="4874"/>
    <n v="3335"/>
    <n v="2822"/>
  </r>
  <r>
    <s v="Coal County"/>
    <s v=" Oklahoma"/>
    <n v="2012"/>
    <x v="200"/>
    <n v="5906"/>
    <n v="2912"/>
    <n v="2994"/>
    <n v="395"/>
    <n v="419"/>
    <n v="460"/>
    <n v="395"/>
    <n v="330"/>
    <n v="277"/>
    <n v="324"/>
    <n v="324"/>
    <n v="283"/>
    <n v="431"/>
    <n v="419"/>
    <n v="437"/>
    <n v="342"/>
    <n v="230"/>
    <n v="324"/>
    <n v="194"/>
    <n v="206"/>
    <n v="112"/>
  </r>
  <r>
    <s v="Comanche County"/>
    <s v=" Oklahoma"/>
    <n v="2012"/>
    <x v="200"/>
    <n v="123101"/>
    <n v="63665"/>
    <n v="59436"/>
    <n v="9232"/>
    <n v="9109"/>
    <n v="7509"/>
    <n v="9478"/>
    <n v="12186"/>
    <n v="11079"/>
    <n v="8986"/>
    <n v="7632"/>
    <n v="7509"/>
    <n v="8001"/>
    <n v="7878"/>
    <n v="6770"/>
    <n v="4924"/>
    <n v="3939"/>
    <n v="3077"/>
    <n v="2585"/>
    <n v="1600"/>
    <n v="1477"/>
  </r>
  <r>
    <s v="Covington city"/>
    <s v=" Virginia"/>
    <n v="2012"/>
    <x v="182"/>
    <n v="6171"/>
    <n v="3025"/>
    <n v="3146"/>
    <n v="394"/>
    <n v="462"/>
    <n v="382"/>
    <n v="425"/>
    <n v="290"/>
    <n v="345"/>
    <n v="314"/>
    <n v="444"/>
    <n v="351"/>
    <n v="438"/>
    <n v="438"/>
    <n v="487"/>
    <n v="296"/>
    <n v="339"/>
    <n v="290"/>
    <n v="197"/>
    <n v="141"/>
    <n v="123"/>
  </r>
  <r>
    <s v="Craig County"/>
    <s v=" Oklahoma"/>
    <n v="2012"/>
    <x v="200"/>
    <n v="14922"/>
    <n v="7542"/>
    <n v="7380"/>
    <n v="850"/>
    <n v="910"/>
    <n v="984"/>
    <n v="940"/>
    <n v="895"/>
    <n v="790"/>
    <n v="805"/>
    <n v="880"/>
    <n v="955"/>
    <n v="1193"/>
    <n v="1148"/>
    <n v="955"/>
    <n v="1014"/>
    <n v="805"/>
    <n v="656"/>
    <n v="417"/>
    <n v="477"/>
    <n v="238"/>
  </r>
  <r>
    <s v="Creek County"/>
    <s v=" Oklahoma"/>
    <n v="2012"/>
    <x v="200"/>
    <n v="69934"/>
    <n v="34763"/>
    <n v="35171"/>
    <n v="4335"/>
    <n v="4965"/>
    <n v="4895"/>
    <n v="4825"/>
    <n v="3846"/>
    <n v="3986"/>
    <n v="4056"/>
    <n v="3916"/>
    <n v="4755"/>
    <n v="5245"/>
    <n v="5245"/>
    <n v="5105"/>
    <n v="4196"/>
    <n v="3426"/>
    <n v="2727"/>
    <n v="2028"/>
    <n v="1258"/>
    <n v="1118"/>
  </r>
  <r>
    <s v="Custer County"/>
    <s v=" Oklahoma"/>
    <n v="2012"/>
    <x v="200"/>
    <n v="27583"/>
    <n v="13655"/>
    <n v="13928"/>
    <n v="1958"/>
    <n v="1848"/>
    <n v="1627"/>
    <n v="2372"/>
    <n v="3558"/>
    <n v="2013"/>
    <n v="1654"/>
    <n v="1517"/>
    <n v="1241"/>
    <n v="1599"/>
    <n v="1710"/>
    <n v="1517"/>
    <n v="1268"/>
    <n v="965"/>
    <n v="827"/>
    <n v="717"/>
    <n v="689"/>
    <n v="468"/>
  </r>
  <r>
    <s v="Delaware County"/>
    <s v=" Oklahoma"/>
    <n v="2012"/>
    <x v="200"/>
    <n v="41332"/>
    <n v="20328"/>
    <n v="21004"/>
    <n v="2314"/>
    <n v="2562"/>
    <n v="2645"/>
    <n v="2727"/>
    <n v="2025"/>
    <n v="1983"/>
    <n v="2025"/>
    <n v="2149"/>
    <n v="2397"/>
    <n v="2851"/>
    <n v="3017"/>
    <n v="2727"/>
    <n v="3471"/>
    <n v="3058"/>
    <n v="2231"/>
    <n v="1653"/>
    <n v="867"/>
    <n v="702"/>
  </r>
  <r>
    <s v="Dewey County"/>
    <s v=" Oklahoma"/>
    <n v="2012"/>
    <x v="200"/>
    <n v="4775"/>
    <n v="2425"/>
    <n v="2350"/>
    <n v="272"/>
    <n v="367"/>
    <n v="353"/>
    <n v="339"/>
    <n v="157"/>
    <n v="243"/>
    <n v="276"/>
    <n v="276"/>
    <n v="243"/>
    <n v="319"/>
    <n v="362"/>
    <n v="324"/>
    <n v="305"/>
    <n v="257"/>
    <n v="257"/>
    <n v="176"/>
    <n v="128"/>
    <n v="124"/>
  </r>
  <r>
    <s v="Ellis County"/>
    <s v=" Oklahoma"/>
    <n v="2012"/>
    <x v="200"/>
    <n v="4095"/>
    <n v="2047"/>
    <n v="2048"/>
    <n v="253"/>
    <n v="303"/>
    <n v="249"/>
    <n v="225"/>
    <n v="159"/>
    <n v="188"/>
    <n v="229"/>
    <n v="225"/>
    <n v="229"/>
    <n v="278"/>
    <n v="298"/>
    <n v="417"/>
    <n v="225"/>
    <n v="196"/>
    <n v="233"/>
    <n v="135"/>
    <n v="102"/>
    <n v="139"/>
  </r>
  <r>
    <s v="Garfield County"/>
    <s v=" Oklahoma"/>
    <n v="2012"/>
    <x v="200"/>
    <n v="60272"/>
    <n v="29627"/>
    <n v="30645"/>
    <n v="4520"/>
    <n v="4399"/>
    <n v="3676"/>
    <n v="3917"/>
    <n v="3977"/>
    <n v="4339"/>
    <n v="3676"/>
    <n v="3314"/>
    <n v="3254"/>
    <n v="4219"/>
    <n v="4399"/>
    <n v="4038"/>
    <n v="3194"/>
    <n v="2651"/>
    <n v="2109"/>
    <n v="1687"/>
    <n v="1325"/>
    <n v="1506"/>
  </r>
  <r>
    <s v="Garvin County"/>
    <s v=" Oklahoma"/>
    <n v="2012"/>
    <x v="200"/>
    <n v="27471"/>
    <n v="13442"/>
    <n v="14029"/>
    <n v="1840"/>
    <n v="1977"/>
    <n v="1813"/>
    <n v="1895"/>
    <n v="1373"/>
    <n v="1675"/>
    <n v="1565"/>
    <n v="1730"/>
    <n v="1620"/>
    <n v="1868"/>
    <n v="1977"/>
    <n v="2005"/>
    <n v="1510"/>
    <n v="1236"/>
    <n v="1236"/>
    <n v="714"/>
    <n v="714"/>
    <n v="714"/>
  </r>
  <r>
    <s v="Grady County"/>
    <s v=" Oklahoma"/>
    <n v="2012"/>
    <x v="200"/>
    <n v="52451"/>
    <n v="25968"/>
    <n v="26483"/>
    <n v="3461"/>
    <n v="3671"/>
    <n v="3776"/>
    <n v="3776"/>
    <n v="3094"/>
    <n v="3147"/>
    <n v="3147"/>
    <n v="3251"/>
    <n v="3409"/>
    <n v="3933"/>
    <n v="3986"/>
    <n v="3514"/>
    <n v="2989"/>
    <n v="2412"/>
    <n v="1888"/>
    <n v="1101"/>
    <n v="944"/>
    <n v="839"/>
  </r>
  <r>
    <s v="Grant County"/>
    <s v=" Oklahoma"/>
    <n v="2012"/>
    <x v="200"/>
    <n v="4536"/>
    <n v="2260"/>
    <n v="2276"/>
    <n v="240"/>
    <n v="281"/>
    <n v="285"/>
    <n v="326"/>
    <n v="199"/>
    <n v="213"/>
    <n v="222"/>
    <n v="294"/>
    <n v="199"/>
    <n v="340"/>
    <n v="358"/>
    <n v="344"/>
    <n v="263"/>
    <n v="267"/>
    <n v="204"/>
    <n v="163"/>
    <n v="172"/>
    <n v="158"/>
  </r>
  <r>
    <s v="Greer County"/>
    <s v=" Oklahoma"/>
    <n v="2012"/>
    <x v="200"/>
    <n v="6185"/>
    <n v="3526"/>
    <n v="2659"/>
    <n v="333"/>
    <n v="315"/>
    <n v="327"/>
    <n v="284"/>
    <n v="389"/>
    <n v="457"/>
    <n v="488"/>
    <n v="358"/>
    <n v="494"/>
    <n v="432"/>
    <n v="457"/>
    <n v="371"/>
    <n v="340"/>
    <n v="321"/>
    <n v="222"/>
    <n v="228"/>
    <n v="179"/>
    <n v="185"/>
  </r>
  <r>
    <s v="Harmon County"/>
    <s v=" Oklahoma"/>
    <n v="2012"/>
    <x v="200"/>
    <n v="2888"/>
    <n v="1348"/>
    <n v="1540"/>
    <n v="225"/>
    <n v="202"/>
    <n v="138"/>
    <n v="225"/>
    <n v="158"/>
    <n v="155"/>
    <n v="132"/>
    <n v="164"/>
    <n v="179"/>
    <n v="181"/>
    <n v="245"/>
    <n v="210"/>
    <n v="153"/>
    <n v="135"/>
    <n v="129"/>
    <n v="112"/>
    <n v="86"/>
    <n v="46"/>
  </r>
  <r>
    <s v="Harper County"/>
    <s v=" Oklahoma"/>
    <n v="2012"/>
    <x v="200"/>
    <n v="3672"/>
    <n v="1819"/>
    <n v="1853"/>
    <n v="282"/>
    <n v="223"/>
    <n v="260"/>
    <n v="264"/>
    <n v="132"/>
    <n v="260"/>
    <n v="190"/>
    <n v="201"/>
    <n v="209"/>
    <n v="242"/>
    <n v="286"/>
    <n v="227"/>
    <n v="205"/>
    <n v="154"/>
    <n v="165"/>
    <n v="168"/>
    <n v="106"/>
    <n v="84"/>
  </r>
  <r>
    <s v="Haskell County"/>
    <s v=" Oklahoma"/>
    <n v="2012"/>
    <x v="200"/>
    <n v="12761"/>
    <n v="6326"/>
    <n v="6435"/>
    <n v="842"/>
    <n v="893"/>
    <n v="880"/>
    <n v="867"/>
    <n v="714"/>
    <n v="701"/>
    <n v="701"/>
    <n v="867"/>
    <n v="625"/>
    <n v="867"/>
    <n v="803"/>
    <n v="612"/>
    <n v="1059"/>
    <n v="778"/>
    <n v="548"/>
    <n v="472"/>
    <n v="229"/>
    <n v="293"/>
  </r>
  <r>
    <s v="Colfax County"/>
    <s v=" New Mexico"/>
    <n v="2012"/>
    <x v="196"/>
    <n v="13762"/>
    <n v="7420"/>
    <n v="6342"/>
    <n v="743"/>
    <n v="798"/>
    <n v="963"/>
    <n v="894"/>
    <n v="756"/>
    <n v="839"/>
    <n v="963"/>
    <n v="949"/>
    <n v="867"/>
    <n v="935"/>
    <n v="922"/>
    <n v="977"/>
    <n v="729"/>
    <n v="646"/>
    <n v="633"/>
    <n v="509"/>
    <n v="289"/>
    <n v="357"/>
  </r>
  <r>
    <s v="Jackson County"/>
    <s v=" Oklahoma"/>
    <n v="2012"/>
    <x v="200"/>
    <n v="26275"/>
    <n v="13033"/>
    <n v="13242"/>
    <n v="2102"/>
    <n v="2049"/>
    <n v="1629"/>
    <n v="1865"/>
    <n v="2128"/>
    <n v="1812"/>
    <n v="1734"/>
    <n v="1629"/>
    <n v="1576"/>
    <n v="1760"/>
    <n v="1655"/>
    <n v="1497"/>
    <n v="1392"/>
    <n v="945"/>
    <n v="919"/>
    <n v="656"/>
    <n v="578"/>
    <n v="341"/>
  </r>
  <r>
    <s v="Jefferson County"/>
    <s v=" Oklahoma"/>
    <n v="2012"/>
    <x v="200"/>
    <n v="6445"/>
    <n v="3172"/>
    <n v="3273"/>
    <n v="425"/>
    <n v="367"/>
    <n v="496"/>
    <n v="418"/>
    <n v="315"/>
    <n v="328"/>
    <n v="360"/>
    <n v="335"/>
    <n v="399"/>
    <n v="425"/>
    <n v="470"/>
    <n v="438"/>
    <n v="412"/>
    <n v="406"/>
    <n v="251"/>
    <n v="238"/>
    <n v="212"/>
    <n v="135"/>
  </r>
  <r>
    <s v="Johnston County"/>
    <s v=" Oklahoma"/>
    <n v="2012"/>
    <x v="200"/>
    <n v="10938"/>
    <n v="5372"/>
    <n v="5566"/>
    <n v="732"/>
    <n v="667"/>
    <n v="754"/>
    <n v="864"/>
    <n v="667"/>
    <n v="634"/>
    <n v="568"/>
    <n v="678"/>
    <n v="667"/>
    <n v="765"/>
    <n v="732"/>
    <n v="689"/>
    <n v="721"/>
    <n v="656"/>
    <n v="404"/>
    <n v="295"/>
    <n v="218"/>
    <n v="229"/>
  </r>
  <r>
    <s v="Kay County"/>
    <s v=" Oklahoma"/>
    <n v="2012"/>
    <x v="200"/>
    <n v="46288"/>
    <n v="22876"/>
    <n v="23412"/>
    <n v="3286"/>
    <n v="3286"/>
    <n v="3101"/>
    <n v="3286"/>
    <n v="2730"/>
    <n v="2684"/>
    <n v="2638"/>
    <n v="2453"/>
    <n v="2545"/>
    <n v="3193"/>
    <n v="3332"/>
    <n v="3008"/>
    <n v="2869"/>
    <n v="2036"/>
    <n v="1944"/>
    <n v="1481"/>
    <n v="1249"/>
    <n v="1157"/>
  </r>
  <r>
    <s v="Kingfisher County"/>
    <s v=" Oklahoma"/>
    <n v="2012"/>
    <x v="200"/>
    <n v="14965"/>
    <n v="7376"/>
    <n v="7589"/>
    <n v="1062"/>
    <n v="1047"/>
    <n v="1197"/>
    <n v="1032"/>
    <n v="763"/>
    <n v="823"/>
    <n v="1017"/>
    <n v="823"/>
    <n v="1017"/>
    <n v="1062"/>
    <n v="1137"/>
    <n v="912"/>
    <n v="793"/>
    <n v="703"/>
    <n v="463"/>
    <n v="493"/>
    <n v="344"/>
    <n v="239"/>
  </r>
  <r>
    <s v="Kiowa County"/>
    <s v=" Oklahoma"/>
    <n v="2012"/>
    <x v="200"/>
    <n v="9421"/>
    <n v="4657"/>
    <n v="4764"/>
    <n v="452"/>
    <n v="819"/>
    <n v="574"/>
    <n v="650"/>
    <n v="471"/>
    <n v="442"/>
    <n v="574"/>
    <n v="536"/>
    <n v="546"/>
    <n v="640"/>
    <n v="715"/>
    <n v="574"/>
    <n v="668"/>
    <n v="631"/>
    <n v="357"/>
    <n v="367"/>
    <n v="216"/>
    <n v="178"/>
  </r>
  <r>
    <s v="Latimer County"/>
    <s v=" Oklahoma"/>
    <n v="2012"/>
    <x v="200"/>
    <n v="11099"/>
    <n v="5607"/>
    <n v="5492"/>
    <n v="699"/>
    <n v="788"/>
    <n v="721"/>
    <n v="965"/>
    <n v="654"/>
    <n v="677"/>
    <n v="532"/>
    <n v="510"/>
    <n v="721"/>
    <n v="765"/>
    <n v="732"/>
    <n v="710"/>
    <n v="699"/>
    <n v="588"/>
    <n v="455"/>
    <n v="355"/>
    <n v="233"/>
    <n v="288"/>
  </r>
  <r>
    <s v="Le Flore County"/>
    <s v=" Oklahoma"/>
    <n v="2012"/>
    <x v="200"/>
    <n v="50056"/>
    <n v="25218"/>
    <n v="24838"/>
    <n v="3303"/>
    <n v="3403"/>
    <n v="3453"/>
    <n v="3503"/>
    <n v="3103"/>
    <n v="3103"/>
    <n v="3053"/>
    <n v="3003"/>
    <n v="3103"/>
    <n v="3453"/>
    <n v="3503"/>
    <n v="3453"/>
    <n v="3003"/>
    <n v="2502"/>
    <n v="2052"/>
    <n v="1251"/>
    <n v="1051"/>
    <n v="850"/>
  </r>
  <r>
    <s v="Lincoln County"/>
    <s v=" Oklahoma"/>
    <n v="2012"/>
    <x v="200"/>
    <n v="34106"/>
    <n v="16914"/>
    <n v="17192"/>
    <n v="2148"/>
    <n v="2285"/>
    <n v="2592"/>
    <n v="2557"/>
    <n v="1602"/>
    <n v="1807"/>
    <n v="1807"/>
    <n v="2080"/>
    <n v="2114"/>
    <n v="2660"/>
    <n v="2660"/>
    <n v="2353"/>
    <n v="2114"/>
    <n v="1705"/>
    <n v="1500"/>
    <n v="920"/>
    <n v="579"/>
    <n v="613"/>
  </r>
  <r>
    <s v="Logan County"/>
    <s v=" Oklahoma"/>
    <n v="2012"/>
    <x v="200"/>
    <n v="41982"/>
    <n v="20747"/>
    <n v="21235"/>
    <n v="2686"/>
    <n v="2938"/>
    <n v="2854"/>
    <n v="3274"/>
    <n v="2854"/>
    <n v="2518"/>
    <n v="2392"/>
    <n v="2812"/>
    <n v="2644"/>
    <n v="3064"/>
    <n v="3106"/>
    <n v="2980"/>
    <n v="2225"/>
    <n v="1889"/>
    <n v="1469"/>
    <n v="923"/>
    <n v="755"/>
    <n v="587"/>
  </r>
  <r>
    <s v="Lanier County"/>
    <s v=" Georgia"/>
    <n v="2012"/>
    <x v="176"/>
    <n v="9404"/>
    <n v="4593"/>
    <n v="4811"/>
    <n v="583"/>
    <n v="667"/>
    <n v="592"/>
    <n v="517"/>
    <n v="592"/>
    <n v="554"/>
    <n v="526"/>
    <n v="536"/>
    <n v="554"/>
    <n v="658"/>
    <n v="752"/>
    <n v="667"/>
    <n v="611"/>
    <n v="526"/>
    <n v="451"/>
    <n v="272"/>
    <n v="188"/>
    <n v="159"/>
  </r>
  <r>
    <s v="McClain County"/>
    <s v=" Oklahoma"/>
    <n v="2012"/>
    <x v="200"/>
    <n v="34471"/>
    <n v="17117"/>
    <n v="17354"/>
    <n v="2309"/>
    <n v="2585"/>
    <n v="2688"/>
    <n v="2412"/>
    <n v="1654"/>
    <n v="1861"/>
    <n v="1964"/>
    <n v="2585"/>
    <n v="2102"/>
    <n v="2757"/>
    <n v="2688"/>
    <n v="2240"/>
    <n v="1999"/>
    <n v="1654"/>
    <n v="1137"/>
    <n v="792"/>
    <n v="620"/>
    <n v="344"/>
  </r>
  <r>
    <s v="McCurtain County"/>
    <s v=" Oklahoma"/>
    <n v="2012"/>
    <x v="200"/>
    <n v="33144"/>
    <n v="16201"/>
    <n v="16943"/>
    <n v="2320"/>
    <n v="2253"/>
    <n v="2585"/>
    <n v="2353"/>
    <n v="1922"/>
    <n v="1822"/>
    <n v="1922"/>
    <n v="1789"/>
    <n v="2220"/>
    <n v="2286"/>
    <n v="2320"/>
    <n v="2320"/>
    <n v="1922"/>
    <n v="1690"/>
    <n v="1292"/>
    <n v="1093"/>
    <n v="662"/>
    <n v="430"/>
  </r>
  <r>
    <s v="McIntosh County"/>
    <s v=" Oklahoma"/>
    <n v="2012"/>
    <x v="200"/>
    <n v="20266"/>
    <n v="9970"/>
    <n v="10296"/>
    <n v="1053"/>
    <n v="911"/>
    <n v="1499"/>
    <n v="1276"/>
    <n v="871"/>
    <n v="993"/>
    <n v="871"/>
    <n v="1074"/>
    <n v="1094"/>
    <n v="1418"/>
    <n v="1560"/>
    <n v="1601"/>
    <n v="1479"/>
    <n v="1418"/>
    <n v="1155"/>
    <n v="932"/>
    <n v="607"/>
    <n v="466"/>
  </r>
  <r>
    <s v="Major County"/>
    <s v=" Oklahoma"/>
    <n v="2012"/>
    <x v="200"/>
    <n v="7563"/>
    <n v="3816"/>
    <n v="3747"/>
    <n v="484"/>
    <n v="468"/>
    <n v="514"/>
    <n v="484"/>
    <n v="370"/>
    <n v="340"/>
    <n v="423"/>
    <n v="355"/>
    <n v="468"/>
    <n v="574"/>
    <n v="589"/>
    <n v="589"/>
    <n v="446"/>
    <n v="423"/>
    <n v="332"/>
    <n v="279"/>
    <n v="219"/>
    <n v="204"/>
  </r>
  <r>
    <s v="Marshall County"/>
    <s v=" Oklahoma"/>
    <n v="2012"/>
    <x v="200"/>
    <n v="15774"/>
    <n v="7770"/>
    <n v="8004"/>
    <n v="1072"/>
    <n v="1230"/>
    <n v="899"/>
    <n v="962"/>
    <n v="836"/>
    <n v="741"/>
    <n v="867"/>
    <n v="851"/>
    <n v="820"/>
    <n v="1104"/>
    <n v="1183"/>
    <n v="1356"/>
    <n v="741"/>
    <n v="1025"/>
    <n v="788"/>
    <n v="741"/>
    <n v="299"/>
    <n v="236"/>
  </r>
  <r>
    <s v="Mayes County"/>
    <s v=" Oklahoma"/>
    <n v="2012"/>
    <x v="200"/>
    <n v="41162"/>
    <n v="20460"/>
    <n v="20702"/>
    <n v="2840"/>
    <n v="2757"/>
    <n v="3045"/>
    <n v="3004"/>
    <n v="2305"/>
    <n v="2305"/>
    <n v="2305"/>
    <n v="2552"/>
    <n v="2428"/>
    <n v="2799"/>
    <n v="3128"/>
    <n v="2963"/>
    <n v="2387"/>
    <n v="2222"/>
    <n v="1564"/>
    <n v="987"/>
    <n v="864"/>
    <n v="740"/>
  </r>
  <r>
    <s v="Murray County"/>
    <s v=" Oklahoma"/>
    <n v="2012"/>
    <x v="200"/>
    <n v="13460"/>
    <n v="6764"/>
    <n v="6696"/>
    <n v="847"/>
    <n v="996"/>
    <n v="847"/>
    <n v="847"/>
    <n v="780"/>
    <n v="740"/>
    <n v="619"/>
    <n v="874"/>
    <n v="713"/>
    <n v="888"/>
    <n v="1076"/>
    <n v="928"/>
    <n v="915"/>
    <n v="673"/>
    <n v="632"/>
    <n v="484"/>
    <n v="282"/>
    <n v="282"/>
  </r>
  <r>
    <s v="Muskogee County"/>
    <s v=" Oklahoma"/>
    <n v="2012"/>
    <x v="200"/>
    <n v="70635"/>
    <n v="34537"/>
    <n v="36098"/>
    <n v="4873"/>
    <n v="4591"/>
    <n v="5085"/>
    <n v="4803"/>
    <n v="4732"/>
    <n v="4520"/>
    <n v="4167"/>
    <n v="3884"/>
    <n v="4732"/>
    <n v="4873"/>
    <n v="5085"/>
    <n v="4026"/>
    <n v="4661"/>
    <n v="3531"/>
    <n v="2189"/>
    <n v="2119"/>
    <n v="1271"/>
    <n v="1342"/>
  </r>
  <r>
    <s v="Noble County"/>
    <s v=" Oklahoma"/>
    <n v="2012"/>
    <x v="200"/>
    <n v="11540"/>
    <n v="5630"/>
    <n v="5910"/>
    <n v="727"/>
    <n v="738"/>
    <n v="865"/>
    <n v="715"/>
    <n v="657"/>
    <n v="657"/>
    <n v="646"/>
    <n v="727"/>
    <n v="727"/>
    <n v="819"/>
    <n v="865"/>
    <n v="888"/>
    <n v="542"/>
    <n v="588"/>
    <n v="450"/>
    <n v="357"/>
    <n v="276"/>
    <n v="276"/>
  </r>
  <r>
    <s v="Nowata County"/>
    <s v=" Oklahoma"/>
    <n v="2012"/>
    <x v="200"/>
    <n v="10627"/>
    <n v="5246"/>
    <n v="5381"/>
    <n v="595"/>
    <n v="712"/>
    <n v="765"/>
    <n v="786"/>
    <n v="488"/>
    <n v="584"/>
    <n v="584"/>
    <n v="626"/>
    <n v="573"/>
    <n v="743"/>
    <n v="871"/>
    <n v="775"/>
    <n v="595"/>
    <n v="563"/>
    <n v="488"/>
    <n v="371"/>
    <n v="297"/>
    <n v="180"/>
  </r>
  <r>
    <s v="Okfuskee County"/>
    <s v=" Oklahoma"/>
    <n v="2012"/>
    <x v="200"/>
    <n v="12203"/>
    <n v="6555"/>
    <n v="5648"/>
    <n v="829"/>
    <n v="707"/>
    <n v="805"/>
    <n v="780"/>
    <n v="683"/>
    <n v="732"/>
    <n v="695"/>
    <n v="805"/>
    <n v="793"/>
    <n v="927"/>
    <n v="927"/>
    <n v="817"/>
    <n v="695"/>
    <n v="719"/>
    <n v="427"/>
    <n v="353"/>
    <n v="256"/>
    <n v="244"/>
  </r>
  <r>
    <s v="Oklahoma County"/>
    <s v=" Oklahoma"/>
    <n v="2012"/>
    <x v="200"/>
    <n v="721088"/>
    <n v="352762"/>
    <n v="368326"/>
    <n v="55523"/>
    <n v="50476"/>
    <n v="47591"/>
    <n v="46870"/>
    <n v="55523"/>
    <n v="59129"/>
    <n v="51197"/>
    <n v="46149"/>
    <n v="43265"/>
    <n v="47591"/>
    <n v="49755"/>
    <n v="44707"/>
    <n v="36054"/>
    <n v="25959"/>
    <n v="20190"/>
    <n v="15863"/>
    <n v="13700"/>
    <n v="11537"/>
  </r>
  <r>
    <s v="Okmulgee County"/>
    <s v=" Oklahoma"/>
    <n v="2012"/>
    <x v="200"/>
    <n v="39770"/>
    <n v="19877"/>
    <n v="19893"/>
    <n v="2585"/>
    <n v="2863"/>
    <n v="2585"/>
    <n v="3102"/>
    <n v="2425"/>
    <n v="2425"/>
    <n v="2187"/>
    <n v="2346"/>
    <n v="2266"/>
    <n v="2624"/>
    <n v="2942"/>
    <n v="2624"/>
    <n v="2465"/>
    <n v="1749"/>
    <n v="1670"/>
    <n v="1232"/>
    <n v="715"/>
    <n v="874"/>
  </r>
  <r>
    <s v="Osage County"/>
    <s v=" Oklahoma"/>
    <n v="2012"/>
    <x v="200"/>
    <n v="47650"/>
    <n v="24006"/>
    <n v="23644"/>
    <n v="2716"/>
    <n v="3287"/>
    <n v="3430"/>
    <n v="3335"/>
    <n v="2287"/>
    <n v="2430"/>
    <n v="2763"/>
    <n v="2811"/>
    <n v="2716"/>
    <n v="3669"/>
    <n v="4050"/>
    <n v="3573"/>
    <n v="3001"/>
    <n v="2573"/>
    <n v="1953"/>
    <n v="1381"/>
    <n v="1048"/>
    <n v="667"/>
  </r>
  <r>
    <s v="Ottawa County"/>
    <s v=" Oklahoma"/>
    <n v="2012"/>
    <x v="200"/>
    <n v="31940"/>
    <n v="15606"/>
    <n v="16334"/>
    <n v="2171"/>
    <n v="2171"/>
    <n v="2108"/>
    <n v="2459"/>
    <n v="2044"/>
    <n v="1724"/>
    <n v="1788"/>
    <n v="1948"/>
    <n v="1788"/>
    <n v="2139"/>
    <n v="2076"/>
    <n v="2076"/>
    <n v="1884"/>
    <n v="1692"/>
    <n v="1277"/>
    <n v="1213"/>
    <n v="766"/>
    <n v="542"/>
  </r>
  <r>
    <s v="Pawnee County"/>
    <s v=" Oklahoma"/>
    <n v="2012"/>
    <x v="200"/>
    <n v="16573"/>
    <n v="8209"/>
    <n v="8364"/>
    <n v="1010"/>
    <n v="1093"/>
    <n v="1193"/>
    <n v="1176"/>
    <n v="812"/>
    <n v="845"/>
    <n v="878"/>
    <n v="961"/>
    <n v="1110"/>
    <n v="1160"/>
    <n v="1276"/>
    <n v="1209"/>
    <n v="1093"/>
    <n v="1010"/>
    <n v="629"/>
    <n v="430"/>
    <n v="364"/>
    <n v="314"/>
  </r>
  <r>
    <s v="Payne County"/>
    <s v=" Oklahoma"/>
    <n v="2012"/>
    <x v="200"/>
    <n v="77125"/>
    <n v="39260"/>
    <n v="37865"/>
    <n v="4396"/>
    <n v="3856"/>
    <n v="3933"/>
    <n v="7866"/>
    <n v="15425"/>
    <n v="6324"/>
    <n v="4473"/>
    <n v="3702"/>
    <n v="3624"/>
    <n v="4164"/>
    <n v="4241"/>
    <n v="3702"/>
    <n v="3316"/>
    <n v="2390"/>
    <n v="1928"/>
    <n v="1234"/>
    <n v="1311"/>
    <n v="1156"/>
  </r>
  <r>
    <s v="Pittsburg County"/>
    <s v=" Oklahoma"/>
    <n v="2012"/>
    <x v="200"/>
    <n v="45570"/>
    <n v="23354"/>
    <n v="22216"/>
    <n v="2779"/>
    <n v="2688"/>
    <n v="2779"/>
    <n v="2779"/>
    <n v="2551"/>
    <n v="3053"/>
    <n v="2825"/>
    <n v="2688"/>
    <n v="2870"/>
    <n v="3189"/>
    <n v="3281"/>
    <n v="3235"/>
    <n v="2870"/>
    <n v="2551"/>
    <n v="1822"/>
    <n v="1412"/>
    <n v="1139"/>
    <n v="1002"/>
  </r>
  <r>
    <s v="Pontotoc County"/>
    <s v=" Oklahoma"/>
    <n v="2012"/>
    <x v="200"/>
    <n v="37438"/>
    <n v="18147"/>
    <n v="19291"/>
    <n v="2545"/>
    <n v="2620"/>
    <n v="2208"/>
    <n v="2732"/>
    <n v="3519"/>
    <n v="2583"/>
    <n v="2171"/>
    <n v="2246"/>
    <n v="1984"/>
    <n v="2470"/>
    <n v="2508"/>
    <n v="2171"/>
    <n v="2059"/>
    <n v="1647"/>
    <n v="1422"/>
    <n v="1010"/>
    <n v="786"/>
    <n v="711"/>
  </r>
  <r>
    <s v="Pottawatomie County"/>
    <s v=" Oklahoma"/>
    <n v="2012"/>
    <x v="200"/>
    <n v="69676"/>
    <n v="33428"/>
    <n v="36248"/>
    <n v="4807"/>
    <n v="4807"/>
    <n v="4877"/>
    <n v="5225"/>
    <n v="4807"/>
    <n v="4389"/>
    <n v="4110"/>
    <n v="4389"/>
    <n v="4319"/>
    <n v="4877"/>
    <n v="4877"/>
    <n v="4319"/>
    <n v="3901"/>
    <n v="3414"/>
    <n v="2299"/>
    <n v="1881"/>
    <n v="1254"/>
    <n v="1114"/>
  </r>
  <r>
    <s v="Roger Mills County"/>
    <s v=" Oklahoma"/>
    <n v="2012"/>
    <x v="200"/>
    <n v="3678"/>
    <n v="1829"/>
    <n v="1849"/>
    <n v="213"/>
    <n v="290"/>
    <n v="261"/>
    <n v="283"/>
    <n v="99"/>
    <n v="209"/>
    <n v="205"/>
    <n v="180"/>
    <n v="228"/>
    <n v="246"/>
    <n v="290"/>
    <n v="264"/>
    <n v="242"/>
    <n v="224"/>
    <n v="136"/>
    <n v="114"/>
    <n v="88"/>
    <n v="95"/>
  </r>
  <r>
    <s v="Rogers County"/>
    <s v=" Oklahoma"/>
    <n v="2012"/>
    <x v="200"/>
    <n v="87031"/>
    <n v="43301"/>
    <n v="43730"/>
    <n v="5308"/>
    <n v="6005"/>
    <n v="6962"/>
    <n v="6614"/>
    <n v="5221"/>
    <n v="4873"/>
    <n v="4873"/>
    <n v="5308"/>
    <n v="6440"/>
    <n v="6788"/>
    <n v="6440"/>
    <n v="5657"/>
    <n v="4786"/>
    <n v="4264"/>
    <n v="2697"/>
    <n v="1914"/>
    <n v="1566"/>
    <n v="1305"/>
  </r>
  <r>
    <s v="Seminole County"/>
    <s v=" Oklahoma"/>
    <n v="2012"/>
    <x v="200"/>
    <n v="25394"/>
    <n v="12330"/>
    <n v="13064"/>
    <n v="1701"/>
    <n v="1650"/>
    <n v="2082"/>
    <n v="1879"/>
    <n v="1472"/>
    <n v="1396"/>
    <n v="1422"/>
    <n v="1396"/>
    <n v="1447"/>
    <n v="1701"/>
    <n v="1879"/>
    <n v="1726"/>
    <n v="1498"/>
    <n v="1345"/>
    <n v="990"/>
    <n v="787"/>
    <n v="482"/>
    <n v="558"/>
  </r>
  <r>
    <s v="Sequoyah County"/>
    <s v=" Oklahoma"/>
    <n v="2012"/>
    <x v="200"/>
    <n v="41945"/>
    <n v="20697"/>
    <n v="21248"/>
    <n v="2642"/>
    <n v="2852"/>
    <n v="3313"/>
    <n v="2978"/>
    <n v="2265"/>
    <n v="2265"/>
    <n v="2474"/>
    <n v="2894"/>
    <n v="2726"/>
    <n v="3103"/>
    <n v="2894"/>
    <n v="2852"/>
    <n v="2390"/>
    <n v="1929"/>
    <n v="1887"/>
    <n v="1132"/>
    <n v="796"/>
    <n v="629"/>
  </r>
  <r>
    <s v="Stephens County"/>
    <s v=" Oklahoma"/>
    <n v="2012"/>
    <x v="200"/>
    <n v="44848"/>
    <n v="21714"/>
    <n v="23134"/>
    <n v="2870"/>
    <n v="2915"/>
    <n v="3184"/>
    <n v="2780"/>
    <n v="2466"/>
    <n v="2735"/>
    <n v="2646"/>
    <n v="2735"/>
    <n v="2466"/>
    <n v="3004"/>
    <n v="3273"/>
    <n v="3318"/>
    <n v="2556"/>
    <n v="2107"/>
    <n v="2018"/>
    <n v="1749"/>
    <n v="1031"/>
    <n v="941"/>
  </r>
  <r>
    <s v="Texas County"/>
    <s v=" Oklahoma"/>
    <n v="2012"/>
    <x v="200"/>
    <n v="20620"/>
    <n v="10531"/>
    <n v="10089"/>
    <n v="1814"/>
    <n v="1587"/>
    <n v="1670"/>
    <n v="1484"/>
    <n v="1752"/>
    <n v="1608"/>
    <n v="1402"/>
    <n v="1443"/>
    <n v="1113"/>
    <n v="1360"/>
    <n v="1113"/>
    <n v="1175"/>
    <n v="989"/>
    <n v="556"/>
    <n v="556"/>
    <n v="371"/>
    <n v="329"/>
    <n v="288"/>
  </r>
  <r>
    <s v="Tulsa County"/>
    <s v=" Oklahoma"/>
    <n v="2012"/>
    <x v="200"/>
    <n v="602692"/>
    <n v="293961"/>
    <n v="308731"/>
    <n v="44599"/>
    <n v="42188"/>
    <n v="42188"/>
    <n v="40983"/>
    <n v="42188"/>
    <n v="45201"/>
    <n v="41585"/>
    <n v="40983"/>
    <n v="37366"/>
    <n v="40983"/>
    <n v="42188"/>
    <n v="37969"/>
    <n v="30737"/>
    <n v="21696"/>
    <n v="16875"/>
    <n v="13259"/>
    <n v="10848"/>
    <n v="10245"/>
  </r>
  <r>
    <s v="Wagoner County"/>
    <s v=" Oklahoma"/>
    <n v="2012"/>
    <x v="200"/>
    <n v="73067"/>
    <n v="36108"/>
    <n v="36959"/>
    <n v="4968"/>
    <n v="5553"/>
    <n v="5406"/>
    <n v="5187"/>
    <n v="3799"/>
    <n v="4310"/>
    <n v="4749"/>
    <n v="5041"/>
    <n v="5041"/>
    <n v="5333"/>
    <n v="5187"/>
    <n v="4603"/>
    <n v="4603"/>
    <n v="3726"/>
    <n v="2411"/>
    <n v="1607"/>
    <n v="876"/>
    <n v="730"/>
  </r>
  <r>
    <s v="Washington County"/>
    <s v=" Oklahoma"/>
    <n v="2012"/>
    <x v="200"/>
    <n v="51112"/>
    <n v="24479"/>
    <n v="26633"/>
    <n v="3220"/>
    <n v="3424"/>
    <n v="3220"/>
    <n v="3322"/>
    <n v="3015"/>
    <n v="2964"/>
    <n v="2811"/>
    <n v="3015"/>
    <n v="3015"/>
    <n v="3373"/>
    <n v="3884"/>
    <n v="3628"/>
    <n v="3117"/>
    <n v="2504"/>
    <n v="2044"/>
    <n v="1840"/>
    <n v="1277"/>
    <n v="1380"/>
  </r>
  <r>
    <s v="Washita County"/>
    <s v=" Oklahoma"/>
    <n v="2012"/>
    <x v="200"/>
    <n v="11616"/>
    <n v="5701"/>
    <n v="5915"/>
    <n v="755"/>
    <n v="871"/>
    <n v="906"/>
    <n v="720"/>
    <n v="673"/>
    <n v="696"/>
    <n v="685"/>
    <n v="604"/>
    <n v="615"/>
    <n v="847"/>
    <n v="882"/>
    <n v="778"/>
    <n v="545"/>
    <n v="569"/>
    <n v="464"/>
    <n v="464"/>
    <n v="255"/>
    <n v="267"/>
  </r>
  <r>
    <s v="Woods County"/>
    <s v=" Oklahoma"/>
    <n v="2012"/>
    <x v="200"/>
    <n v="8741"/>
    <n v="4625"/>
    <n v="4116"/>
    <n v="506"/>
    <n v="541"/>
    <n v="402"/>
    <n v="708"/>
    <n v="987"/>
    <n v="655"/>
    <n v="515"/>
    <n v="375"/>
    <n v="454"/>
    <n v="515"/>
    <n v="550"/>
    <n v="498"/>
    <n v="533"/>
    <n v="402"/>
    <n v="340"/>
    <n v="244"/>
    <n v="297"/>
    <n v="209"/>
  </r>
  <r>
    <s v="Woodward County"/>
    <s v=" Oklahoma"/>
    <n v="2012"/>
    <x v="200"/>
    <n v="20232"/>
    <n v="10687"/>
    <n v="9545"/>
    <n v="1436"/>
    <n v="1557"/>
    <n v="1153"/>
    <n v="1213"/>
    <n v="1375"/>
    <n v="1578"/>
    <n v="1355"/>
    <n v="1396"/>
    <n v="1153"/>
    <n v="1396"/>
    <n v="1517"/>
    <n v="1153"/>
    <n v="991"/>
    <n v="869"/>
    <n v="869"/>
    <n v="424"/>
    <n v="384"/>
    <n v="404"/>
  </r>
  <r>
    <s v="Benton County"/>
    <s v=" Oregon"/>
    <n v="2012"/>
    <x v="198"/>
    <n v="85501"/>
    <n v="42842"/>
    <n v="42659"/>
    <n v="3847"/>
    <n v="4018"/>
    <n v="4360"/>
    <n v="8550"/>
    <n v="14278"/>
    <n v="5814"/>
    <n v="4617"/>
    <n v="4104"/>
    <n v="4617"/>
    <n v="4788"/>
    <n v="5643"/>
    <n v="5557"/>
    <n v="4959"/>
    <n v="3334"/>
    <n v="2137"/>
    <n v="1710"/>
    <n v="1453"/>
    <n v="1710"/>
  </r>
  <r>
    <s v="Clackamas County"/>
    <s v=" Oregon"/>
    <n v="2012"/>
    <x v="198"/>
    <n v="377206"/>
    <n v="185962"/>
    <n v="191244"/>
    <n v="21123"/>
    <n v="24895"/>
    <n v="25650"/>
    <n v="26027"/>
    <n v="20369"/>
    <n v="20746"/>
    <n v="21877"/>
    <n v="24141"/>
    <n v="26404"/>
    <n v="28667"/>
    <n v="30553"/>
    <n v="28667"/>
    <n v="25650"/>
    <n v="17728"/>
    <n v="11316"/>
    <n v="8675"/>
    <n v="6789"/>
    <n v="7544"/>
  </r>
  <r>
    <s v="Clatsop County"/>
    <s v=" Oregon"/>
    <n v="2012"/>
    <x v="198"/>
    <n v="37068"/>
    <n v="18215"/>
    <n v="18853"/>
    <n v="1964"/>
    <n v="2149"/>
    <n v="2075"/>
    <n v="2372"/>
    <n v="2261"/>
    <n v="2187"/>
    <n v="2075"/>
    <n v="1890"/>
    <n v="2149"/>
    <n v="2631"/>
    <n v="2891"/>
    <n v="3261"/>
    <n v="2780"/>
    <n v="2187"/>
    <n v="1445"/>
    <n v="1112"/>
    <n v="815"/>
    <n v="815"/>
  </r>
  <r>
    <s v="Columbia County"/>
    <s v=" Oregon"/>
    <n v="2012"/>
    <x v="198"/>
    <n v="49317"/>
    <n v="24665"/>
    <n v="24652"/>
    <n v="2761"/>
    <n v="3304"/>
    <n v="3452"/>
    <n v="3304"/>
    <n v="2564"/>
    <n v="2317"/>
    <n v="2909"/>
    <n v="2811"/>
    <n v="3698"/>
    <n v="3748"/>
    <n v="4043"/>
    <n v="3797"/>
    <n v="3550"/>
    <n v="2465"/>
    <n v="1676"/>
    <n v="1183"/>
    <n v="789"/>
    <n v="838"/>
  </r>
  <r>
    <s v="Curry County"/>
    <s v=" Oregon"/>
    <n v="2012"/>
    <x v="198"/>
    <n v="22344"/>
    <n v="10932"/>
    <n v="11412"/>
    <n v="893"/>
    <n v="1072"/>
    <n v="916"/>
    <n v="1072"/>
    <n v="916"/>
    <n v="871"/>
    <n v="893"/>
    <n v="893"/>
    <n v="1050"/>
    <n v="1452"/>
    <n v="1765"/>
    <n v="1742"/>
    <n v="2547"/>
    <n v="1899"/>
    <n v="1653"/>
    <n v="1072"/>
    <n v="871"/>
    <n v="715"/>
  </r>
  <r>
    <s v="Deschutes County"/>
    <s v=" Oregon"/>
    <n v="2012"/>
    <x v="198"/>
    <n v="158884"/>
    <n v="78546"/>
    <n v="80338"/>
    <n v="9533"/>
    <n v="10168"/>
    <n v="10486"/>
    <n v="9533"/>
    <n v="8261"/>
    <n v="9850"/>
    <n v="10327"/>
    <n v="10327"/>
    <n v="10804"/>
    <n v="11121"/>
    <n v="11916"/>
    <n v="11757"/>
    <n v="10804"/>
    <n v="8261"/>
    <n v="5878"/>
    <n v="3654"/>
    <n v="3018"/>
    <n v="3018"/>
  </r>
  <r>
    <s v="Douglas County"/>
    <s v=" Oregon"/>
    <n v="2012"/>
    <x v="198"/>
    <n v="107391"/>
    <n v="53036"/>
    <n v="54355"/>
    <n v="5476"/>
    <n v="5691"/>
    <n v="6550"/>
    <n v="6658"/>
    <n v="5584"/>
    <n v="5369"/>
    <n v="5369"/>
    <n v="6013"/>
    <n v="5369"/>
    <n v="7195"/>
    <n v="8269"/>
    <n v="8376"/>
    <n v="8698"/>
    <n v="6873"/>
    <n v="5476"/>
    <n v="4188"/>
    <n v="3329"/>
    <n v="2899"/>
  </r>
  <r>
    <s v="Gilliam County"/>
    <s v=" Oregon"/>
    <n v="2012"/>
    <x v="198"/>
    <n v="1904"/>
    <n v="1010"/>
    <n v="894"/>
    <n v="102"/>
    <n v="83"/>
    <n v="114"/>
    <n v="76"/>
    <n v="62"/>
    <n v="76"/>
    <n v="76"/>
    <n v="102"/>
    <n v="102"/>
    <n v="135"/>
    <n v="220"/>
    <n v="199"/>
    <n v="140"/>
    <n v="127"/>
    <n v="78"/>
    <n v="68"/>
    <n v="60"/>
    <n v="70"/>
  </r>
  <r>
    <s v="Hood River County"/>
    <s v=" Oregon"/>
    <n v="2012"/>
    <x v="198"/>
    <n v="22207"/>
    <n v="10967"/>
    <n v="11240"/>
    <n v="1443"/>
    <n v="1754"/>
    <n v="1532"/>
    <n v="1598"/>
    <n v="999"/>
    <n v="1487"/>
    <n v="1465"/>
    <n v="1376"/>
    <n v="1687"/>
    <n v="1709"/>
    <n v="1709"/>
    <n v="1443"/>
    <n v="1199"/>
    <n v="755"/>
    <n v="621"/>
    <n v="621"/>
    <n v="355"/>
    <n v="421"/>
  </r>
  <r>
    <s v="Jackson County"/>
    <s v=" Oregon"/>
    <n v="2012"/>
    <x v="198"/>
    <n v="203613"/>
    <n v="99285"/>
    <n v="104328"/>
    <n v="12013"/>
    <n v="12216"/>
    <n v="12420"/>
    <n v="13234"/>
    <n v="12216"/>
    <n v="12013"/>
    <n v="11605"/>
    <n v="10995"/>
    <n v="12013"/>
    <n v="13438"/>
    <n v="15270"/>
    <n v="15678"/>
    <n v="14660"/>
    <n v="10995"/>
    <n v="7940"/>
    <n v="6719"/>
    <n v="5293"/>
    <n v="5090"/>
  </r>
  <r>
    <s v="Worth County"/>
    <s v=" Georgia"/>
    <n v="2012"/>
    <x v="176"/>
    <n v="21746"/>
    <n v="11297"/>
    <n v="10449"/>
    <n v="1565"/>
    <n v="1543"/>
    <n v="1413"/>
    <n v="1500"/>
    <n v="1326"/>
    <n v="1152"/>
    <n v="1283"/>
    <n v="1022"/>
    <n v="1543"/>
    <n v="1565"/>
    <n v="1456"/>
    <n v="1478"/>
    <n v="1522"/>
    <n v="1174"/>
    <n v="956"/>
    <n v="543"/>
    <n v="391"/>
    <n v="282"/>
  </r>
  <r>
    <s v="Klamath County"/>
    <s v=" Oregon"/>
    <n v="2012"/>
    <x v="198"/>
    <n v="66350"/>
    <n v="32917"/>
    <n v="33433"/>
    <n v="3914"/>
    <n v="4113"/>
    <n v="4180"/>
    <n v="4445"/>
    <n v="4246"/>
    <n v="3649"/>
    <n v="3516"/>
    <n v="3848"/>
    <n v="3781"/>
    <n v="4511"/>
    <n v="4777"/>
    <n v="5042"/>
    <n v="4777"/>
    <n v="3715"/>
    <n v="2786"/>
    <n v="2388"/>
    <n v="1327"/>
    <n v="1194"/>
  </r>
  <r>
    <s v="Lake County"/>
    <s v=" Oregon"/>
    <n v="2012"/>
    <x v="198"/>
    <n v="7886"/>
    <n v="4179"/>
    <n v="3707"/>
    <n v="291"/>
    <n v="331"/>
    <n v="488"/>
    <n v="528"/>
    <n v="323"/>
    <n v="346"/>
    <n v="386"/>
    <n v="378"/>
    <n v="520"/>
    <n v="670"/>
    <n v="686"/>
    <n v="678"/>
    <n v="654"/>
    <n v="599"/>
    <n v="331"/>
    <n v="276"/>
    <n v="220"/>
    <n v="165"/>
  </r>
  <r>
    <s v="Lane County"/>
    <s v=" Oregon"/>
    <n v="2012"/>
    <x v="198"/>
    <n v="351794"/>
    <n v="173048"/>
    <n v="178746"/>
    <n v="18293"/>
    <n v="17941"/>
    <n v="20404"/>
    <n v="25329"/>
    <n v="33068"/>
    <n v="23218"/>
    <n v="22163"/>
    <n v="21107"/>
    <n v="19700"/>
    <n v="22514"/>
    <n v="24977"/>
    <n v="26384"/>
    <n v="23218"/>
    <n v="16534"/>
    <n v="12312"/>
    <n v="8794"/>
    <n v="8091"/>
    <n v="7739"/>
  </r>
  <r>
    <s v="Lincoln County"/>
    <s v=" Oregon"/>
    <n v="2012"/>
    <x v="198"/>
    <n v="45992"/>
    <n v="22348"/>
    <n v="23644"/>
    <n v="2253"/>
    <n v="2023"/>
    <n v="2299"/>
    <n v="2483"/>
    <n v="1931"/>
    <n v="2345"/>
    <n v="2299"/>
    <n v="2069"/>
    <n v="2529"/>
    <n v="3081"/>
    <n v="3725"/>
    <n v="4461"/>
    <n v="4415"/>
    <n v="3357"/>
    <n v="2621"/>
    <n v="1563"/>
    <n v="1333"/>
    <n v="1241"/>
  </r>
  <r>
    <s v="Linn County"/>
    <s v=" Oregon"/>
    <n v="2012"/>
    <x v="198"/>
    <n v="116871"/>
    <n v="57667"/>
    <n v="59204"/>
    <n v="7596"/>
    <n v="7713"/>
    <n v="8297"/>
    <n v="7596"/>
    <n v="6895"/>
    <n v="7479"/>
    <n v="7246"/>
    <n v="7246"/>
    <n v="6895"/>
    <n v="7830"/>
    <n v="8414"/>
    <n v="7830"/>
    <n v="7830"/>
    <n v="5726"/>
    <n v="4324"/>
    <n v="3155"/>
    <n v="2804"/>
    <n v="2103"/>
  </r>
  <r>
    <s v="Malheur County"/>
    <s v=" Oregon"/>
    <n v="2012"/>
    <x v="198"/>
    <n v="31057"/>
    <n v="16950"/>
    <n v="14107"/>
    <n v="2236"/>
    <n v="2049"/>
    <n v="2298"/>
    <n v="2236"/>
    <n v="2111"/>
    <n v="2080"/>
    <n v="2049"/>
    <n v="2111"/>
    <n v="1739"/>
    <n v="1956"/>
    <n v="2018"/>
    <n v="1894"/>
    <n v="1646"/>
    <n v="1366"/>
    <n v="1149"/>
    <n v="869"/>
    <n v="714"/>
    <n v="590"/>
  </r>
  <r>
    <s v="Marion County"/>
    <s v=" Oregon"/>
    <n v="2012"/>
    <x v="198"/>
    <n v="315391"/>
    <n v="157207"/>
    <n v="158184"/>
    <n v="23338"/>
    <n v="23023"/>
    <n v="22708"/>
    <n v="23023"/>
    <n v="21446"/>
    <n v="21761"/>
    <n v="21446"/>
    <n v="19869"/>
    <n v="19554"/>
    <n v="19869"/>
    <n v="20500"/>
    <n v="20500"/>
    <n v="16715"/>
    <n v="12300"/>
    <n v="9461"/>
    <n v="7253"/>
    <n v="5677"/>
    <n v="6307"/>
  </r>
  <r>
    <s v="Morrow County"/>
    <s v=" Oregon"/>
    <n v="2012"/>
    <x v="198"/>
    <n v="11146"/>
    <n v="5693"/>
    <n v="5453"/>
    <n v="791"/>
    <n v="691"/>
    <n v="1070"/>
    <n v="880"/>
    <n v="624"/>
    <n v="590"/>
    <n v="613"/>
    <n v="824"/>
    <n v="657"/>
    <n v="713"/>
    <n v="791"/>
    <n v="936"/>
    <n v="590"/>
    <n v="378"/>
    <n v="423"/>
    <n v="256"/>
    <n v="156"/>
    <n v="144"/>
  </r>
  <r>
    <s v="Multnomah County"/>
    <s v=" Oregon"/>
    <n v="2012"/>
    <x v="198"/>
    <n v="737110"/>
    <n v="364277"/>
    <n v="372833"/>
    <n v="46437"/>
    <n v="43489"/>
    <n v="37592"/>
    <n v="40541"/>
    <n v="53071"/>
    <n v="69288"/>
    <n v="67077"/>
    <n v="58968"/>
    <n v="54546"/>
    <n v="49386"/>
    <n v="50123"/>
    <n v="48649"/>
    <n v="39066"/>
    <n v="25798"/>
    <n v="16216"/>
    <n v="11793"/>
    <n v="11793"/>
    <n v="13267"/>
  </r>
  <r>
    <s v="Polk County"/>
    <s v=" Oregon"/>
    <n v="2012"/>
    <x v="198"/>
    <n v="75448"/>
    <n v="36561"/>
    <n v="38887"/>
    <n v="4677"/>
    <n v="4828"/>
    <n v="5507"/>
    <n v="6035"/>
    <n v="6337"/>
    <n v="4225"/>
    <n v="4225"/>
    <n v="3923"/>
    <n v="4904"/>
    <n v="4677"/>
    <n v="4979"/>
    <n v="4753"/>
    <n v="4904"/>
    <n v="3546"/>
    <n v="2565"/>
    <n v="2037"/>
    <n v="1508"/>
    <n v="1810"/>
  </r>
  <r>
    <s v="Comanche County"/>
    <s v=" Kansas"/>
    <n v="2012"/>
    <x v="183"/>
    <n v="1865"/>
    <n v="917"/>
    <n v="948"/>
    <n v="111"/>
    <n v="113"/>
    <n v="104"/>
    <n v="111"/>
    <n v="102"/>
    <n v="96"/>
    <n v="83"/>
    <n v="89"/>
    <n v="80"/>
    <n v="149"/>
    <n v="149"/>
    <n v="162"/>
    <n v="108"/>
    <n v="119"/>
    <n v="72"/>
    <n v="85"/>
    <n v="72"/>
    <n v="50"/>
  </r>
  <r>
    <s v="Tillamook County"/>
    <s v=" Oregon"/>
    <n v="2012"/>
    <x v="198"/>
    <n v="25254"/>
    <n v="12778"/>
    <n v="12476"/>
    <n v="1313"/>
    <n v="1338"/>
    <n v="1464"/>
    <n v="1464"/>
    <n v="1010"/>
    <n v="1262"/>
    <n v="1338"/>
    <n v="1363"/>
    <n v="1262"/>
    <n v="1641"/>
    <n v="2096"/>
    <n v="2222"/>
    <n v="2247"/>
    <n v="1616"/>
    <n v="1388"/>
    <n v="1035"/>
    <n v="732"/>
    <n v="505"/>
  </r>
  <r>
    <s v="Umatilla County"/>
    <s v=" Oregon"/>
    <n v="2012"/>
    <x v="198"/>
    <n v="75846"/>
    <n v="39512"/>
    <n v="36334"/>
    <n v="5536"/>
    <n v="4929"/>
    <n v="6143"/>
    <n v="5688"/>
    <n v="4854"/>
    <n v="5233"/>
    <n v="4778"/>
    <n v="4626"/>
    <n v="5005"/>
    <n v="5005"/>
    <n v="5081"/>
    <n v="4702"/>
    <n v="4474"/>
    <n v="3109"/>
    <n v="2275"/>
    <n v="1744"/>
    <n v="1289"/>
    <n v="1289"/>
  </r>
  <r>
    <s v="Union County"/>
    <s v=" Oregon"/>
    <n v="2012"/>
    <x v="198"/>
    <n v="25670"/>
    <n v="12623"/>
    <n v="13047"/>
    <n v="1591"/>
    <n v="1694"/>
    <n v="1411"/>
    <n v="1950"/>
    <n v="1950"/>
    <n v="1668"/>
    <n v="1309"/>
    <n v="1232"/>
    <n v="1488"/>
    <n v="1565"/>
    <n v="1848"/>
    <n v="1976"/>
    <n v="1668"/>
    <n v="1257"/>
    <n v="1052"/>
    <n v="795"/>
    <n v="590"/>
    <n v="641"/>
  </r>
  <r>
    <s v="Wallowa County"/>
    <s v=" Oregon"/>
    <n v="2012"/>
    <x v="198"/>
    <n v="6938"/>
    <n v="3449"/>
    <n v="3489"/>
    <n v="333"/>
    <n v="339"/>
    <n v="423"/>
    <n v="367"/>
    <n v="256"/>
    <n v="284"/>
    <n v="312"/>
    <n v="270"/>
    <n v="312"/>
    <n v="464"/>
    <n v="596"/>
    <n v="679"/>
    <n v="679"/>
    <n v="492"/>
    <n v="374"/>
    <n v="319"/>
    <n v="235"/>
    <n v="194"/>
  </r>
  <r>
    <s v="Wasco County"/>
    <s v=" Oregon"/>
    <n v="2012"/>
    <x v="198"/>
    <n v="25113"/>
    <n v="12490"/>
    <n v="12623"/>
    <n v="1557"/>
    <n v="1356"/>
    <n v="1808"/>
    <n v="1557"/>
    <n v="1431"/>
    <n v="1406"/>
    <n v="1456"/>
    <n v="1431"/>
    <n v="1305"/>
    <n v="1682"/>
    <n v="1883"/>
    <n v="2059"/>
    <n v="1707"/>
    <n v="1406"/>
    <n v="904"/>
    <n v="828"/>
    <n v="678"/>
    <n v="652"/>
  </r>
  <r>
    <s v="Washington County"/>
    <s v=" Oregon"/>
    <n v="2012"/>
    <x v="198"/>
    <n v="531818"/>
    <n v="261748"/>
    <n v="270070"/>
    <n v="37759"/>
    <n v="38290"/>
    <n v="37227"/>
    <n v="34036"/>
    <n v="31909"/>
    <n v="41481"/>
    <n v="42545"/>
    <n v="40418"/>
    <n v="40949"/>
    <n v="37759"/>
    <n v="36695"/>
    <n v="32440"/>
    <n v="26059"/>
    <n v="18081"/>
    <n v="11699"/>
    <n v="9040"/>
    <n v="7445"/>
    <n v="7977"/>
  </r>
  <r>
    <s v="Wheeler County"/>
    <s v=" Oregon"/>
    <n v="2012"/>
    <x v="198"/>
    <n v="1287"/>
    <n v="637"/>
    <n v="650"/>
    <n v="43"/>
    <n v="34"/>
    <n v="60"/>
    <n v="72"/>
    <n v="30"/>
    <n v="47"/>
    <n v="51"/>
    <n v="52"/>
    <n v="59"/>
    <n v="90"/>
    <n v="73"/>
    <n v="135"/>
    <n v="127"/>
    <n v="154"/>
    <n v="106"/>
    <n v="65"/>
    <n v="36"/>
    <n v="42"/>
  </r>
  <r>
    <s v="Yamhill County"/>
    <s v=" Oregon"/>
    <n v="2012"/>
    <x v="198"/>
    <n v="99119"/>
    <n v="49852"/>
    <n v="49267"/>
    <n v="6442"/>
    <n v="7037"/>
    <n v="6938"/>
    <n v="7632"/>
    <n v="6938"/>
    <n v="5947"/>
    <n v="6145"/>
    <n v="6145"/>
    <n v="6640"/>
    <n v="6839"/>
    <n v="6938"/>
    <n v="6839"/>
    <n v="5055"/>
    <n v="4162"/>
    <n v="2874"/>
    <n v="2477"/>
    <n v="1784"/>
    <n v="2279"/>
  </r>
  <r>
    <s v="Adams County"/>
    <s v=" Pennsylvania"/>
    <n v="2012"/>
    <x v="201"/>
    <n v="101352"/>
    <n v="49882"/>
    <n v="51470"/>
    <n v="5574"/>
    <n v="5979"/>
    <n v="6486"/>
    <n v="7601"/>
    <n v="6689"/>
    <n v="5067"/>
    <n v="5270"/>
    <n v="5979"/>
    <n v="7297"/>
    <n v="7905"/>
    <n v="7905"/>
    <n v="7195"/>
    <n v="6283"/>
    <n v="4864"/>
    <n v="3750"/>
    <n v="3040"/>
    <n v="2331"/>
    <n v="2128"/>
  </r>
  <r>
    <s v="Allegheny County"/>
    <s v=" Pennsylvania"/>
    <n v="2012"/>
    <x v="201"/>
    <n v="1224772"/>
    <n v="586579"/>
    <n v="638193"/>
    <n v="63688"/>
    <n v="66137"/>
    <n v="67362"/>
    <n v="79610"/>
    <n v="86958"/>
    <n v="86958"/>
    <n v="73486"/>
    <n v="71036"/>
    <n v="75935"/>
    <n v="88183"/>
    <n v="97981"/>
    <n v="89408"/>
    <n v="73486"/>
    <n v="53889"/>
    <n v="42867"/>
    <n v="37967"/>
    <n v="35518"/>
    <n v="35518"/>
  </r>
  <r>
    <s v="Armstrong County"/>
    <s v=" Pennsylvania"/>
    <n v="2012"/>
    <x v="201"/>
    <n v="68942"/>
    <n v="34167"/>
    <n v="34775"/>
    <n v="3516"/>
    <n v="3653"/>
    <n v="4136"/>
    <n v="4274"/>
    <n v="3378"/>
    <n v="3584"/>
    <n v="3722"/>
    <n v="3998"/>
    <n v="4619"/>
    <n v="5377"/>
    <n v="5997"/>
    <n v="5446"/>
    <n v="4481"/>
    <n v="3584"/>
    <n v="2826"/>
    <n v="2412"/>
    <n v="1999"/>
    <n v="1999"/>
  </r>
  <r>
    <s v="Beaver County"/>
    <s v=" Pennsylvania"/>
    <n v="2012"/>
    <x v="201"/>
    <n v="170614"/>
    <n v="82437"/>
    <n v="88177"/>
    <n v="8871"/>
    <n v="9213"/>
    <n v="10066"/>
    <n v="10748"/>
    <n v="9213"/>
    <n v="9383"/>
    <n v="9042"/>
    <n v="10066"/>
    <n v="10236"/>
    <n v="13307"/>
    <n v="14672"/>
    <n v="13137"/>
    <n v="10919"/>
    <n v="8360"/>
    <n v="6995"/>
    <n v="6142"/>
    <n v="5459"/>
    <n v="4777"/>
  </r>
  <r>
    <s v="Bedford County"/>
    <s v=" Pennsylvania"/>
    <n v="2012"/>
    <x v="201"/>
    <n v="49680"/>
    <n v="24750"/>
    <n v="24930"/>
    <n v="2533"/>
    <n v="2931"/>
    <n v="3229"/>
    <n v="3080"/>
    <n v="2434"/>
    <n v="2384"/>
    <n v="2583"/>
    <n v="2931"/>
    <n v="3576"/>
    <n v="3726"/>
    <n v="4024"/>
    <n v="3576"/>
    <n v="3129"/>
    <n v="2782"/>
    <n v="2285"/>
    <n v="1788"/>
    <n v="1391"/>
    <n v="1192"/>
  </r>
  <r>
    <s v="Berks County"/>
    <s v=" Pennsylvania"/>
    <n v="2012"/>
    <x v="201"/>
    <n v="411094"/>
    <n v="201662"/>
    <n v="209432"/>
    <n v="25076"/>
    <n v="26310"/>
    <n v="27954"/>
    <n v="31654"/>
    <n v="27543"/>
    <n v="23432"/>
    <n v="23021"/>
    <n v="23843"/>
    <n v="30009"/>
    <n v="31654"/>
    <n v="30420"/>
    <n v="27132"/>
    <n v="22610"/>
    <n v="17265"/>
    <n v="12743"/>
    <n v="11099"/>
    <n v="9866"/>
    <n v="9044"/>
  </r>
  <r>
    <s v="Blair County"/>
    <s v=" Pennsylvania"/>
    <n v="2012"/>
    <x v="201"/>
    <n v="127133"/>
    <n v="61782"/>
    <n v="65351"/>
    <n v="7246"/>
    <n v="7500"/>
    <n v="7246"/>
    <n v="8772"/>
    <n v="7755"/>
    <n v="7119"/>
    <n v="7119"/>
    <n v="7500"/>
    <n v="7882"/>
    <n v="8899"/>
    <n v="9789"/>
    <n v="9153"/>
    <n v="8263"/>
    <n v="6356"/>
    <n v="4703"/>
    <n v="4068"/>
    <n v="3941"/>
    <n v="3559"/>
  </r>
  <r>
    <s v="Bradford County"/>
    <s v=" Pennsylvania"/>
    <n v="2012"/>
    <x v="201"/>
    <n v="62628"/>
    <n v="30873"/>
    <n v="31755"/>
    <n v="3695"/>
    <n v="3882"/>
    <n v="3945"/>
    <n v="4070"/>
    <n v="3194"/>
    <n v="3194"/>
    <n v="3131"/>
    <n v="3695"/>
    <n v="4008"/>
    <n v="4822"/>
    <n v="5010"/>
    <n v="4822"/>
    <n v="4008"/>
    <n v="3444"/>
    <n v="2630"/>
    <n v="1941"/>
    <n v="1565"/>
    <n v="1503"/>
  </r>
  <r>
    <s v="Bucks County"/>
    <s v=" Pennsylvania"/>
    <n v="2012"/>
    <x v="201"/>
    <n v="625485"/>
    <n v="306898"/>
    <n v="318587"/>
    <n v="33776"/>
    <n v="38154"/>
    <n v="43783"/>
    <n v="41907"/>
    <n v="33150"/>
    <n v="33776"/>
    <n v="33150"/>
    <n v="37529"/>
    <n v="46285"/>
    <n v="53791"/>
    <n v="54417"/>
    <n v="46285"/>
    <n v="38154"/>
    <n v="28772"/>
    <n v="19390"/>
    <n v="16262"/>
    <n v="13760"/>
    <n v="14386"/>
  </r>
  <r>
    <s v="Butler County"/>
    <s v=" Pennsylvania"/>
    <n v="2012"/>
    <x v="201"/>
    <n v="183946"/>
    <n v="90624"/>
    <n v="93322"/>
    <n v="9933"/>
    <n v="10852"/>
    <n v="12508"/>
    <n v="13612"/>
    <n v="11220"/>
    <n v="9197"/>
    <n v="9565"/>
    <n v="11404"/>
    <n v="13244"/>
    <n v="14715"/>
    <n v="15083"/>
    <n v="13612"/>
    <n v="10852"/>
    <n v="8277"/>
    <n v="6070"/>
    <n v="5150"/>
    <n v="4414"/>
    <n v="4230"/>
  </r>
  <r>
    <s v="Cambria County"/>
    <s v=" Pennsylvania"/>
    <n v="2012"/>
    <x v="201"/>
    <n v="143305"/>
    <n v="70845"/>
    <n v="72460"/>
    <n v="7165"/>
    <n v="7738"/>
    <n v="8025"/>
    <n v="9458"/>
    <n v="9314"/>
    <n v="7308"/>
    <n v="7738"/>
    <n v="8454"/>
    <n v="8598"/>
    <n v="10174"/>
    <n v="11464"/>
    <n v="11177"/>
    <n v="9458"/>
    <n v="7021"/>
    <n v="5732"/>
    <n v="5158"/>
    <n v="4872"/>
    <n v="4299"/>
  </r>
  <r>
    <s v="Cameron County"/>
    <s v=" Pennsylvania"/>
    <n v="2012"/>
    <x v="201"/>
    <n v="5058"/>
    <n v="2496"/>
    <n v="2562"/>
    <n v="207"/>
    <n v="252"/>
    <n v="273"/>
    <n v="338"/>
    <n v="212"/>
    <n v="242"/>
    <n v="207"/>
    <n v="293"/>
    <n v="263"/>
    <n v="414"/>
    <n v="440"/>
    <n v="470"/>
    <n v="369"/>
    <n v="247"/>
    <n v="283"/>
    <n v="197"/>
    <n v="197"/>
    <n v="151"/>
  </r>
  <r>
    <s v="Carbon County"/>
    <s v=" Pennsylvania"/>
    <n v="2012"/>
    <x v="201"/>
    <n v="65101"/>
    <n v="32183"/>
    <n v="32918"/>
    <n v="3385"/>
    <n v="3450"/>
    <n v="4166"/>
    <n v="3775"/>
    <n v="3385"/>
    <n v="3320"/>
    <n v="3385"/>
    <n v="4101"/>
    <n v="4557"/>
    <n v="5142"/>
    <n v="5533"/>
    <n v="4947"/>
    <n v="4296"/>
    <n v="3515"/>
    <n v="2604"/>
    <n v="1953"/>
    <n v="1953"/>
    <n v="1627"/>
  </r>
  <r>
    <s v="Centre County"/>
    <s v=" Pennsylvania"/>
    <n v="2012"/>
    <x v="201"/>
    <n v="153758"/>
    <n v="79677"/>
    <n v="74081"/>
    <n v="6611"/>
    <n v="7380"/>
    <n v="6150"/>
    <n v="19834"/>
    <n v="28906"/>
    <n v="10301"/>
    <n v="8302"/>
    <n v="7534"/>
    <n v="8764"/>
    <n v="8917"/>
    <n v="8917"/>
    <n v="8149"/>
    <n v="6765"/>
    <n v="5074"/>
    <n v="4151"/>
    <n v="3382"/>
    <n v="2613"/>
    <n v="2306"/>
  </r>
  <r>
    <s v="Chester County"/>
    <s v=" Pennsylvania"/>
    <n v="2012"/>
    <x v="201"/>
    <n v="499548"/>
    <n v="245462"/>
    <n v="254086"/>
    <n v="30971"/>
    <n v="34968"/>
    <n v="34968"/>
    <n v="36966"/>
    <n v="29473"/>
    <n v="27475"/>
    <n v="27475"/>
    <n v="31471"/>
    <n v="37965"/>
    <n v="40962"/>
    <n v="39963"/>
    <n v="34468"/>
    <n v="26975"/>
    <n v="19981"/>
    <n v="14486"/>
    <n v="11489"/>
    <n v="9491"/>
    <n v="8991"/>
  </r>
  <r>
    <s v="Clarion County"/>
    <s v=" Pennsylvania"/>
    <n v="2012"/>
    <x v="201"/>
    <n v="39991"/>
    <n v="19373"/>
    <n v="20618"/>
    <n v="2039"/>
    <n v="2039"/>
    <n v="2199"/>
    <n v="3479"/>
    <n v="4359"/>
    <n v="1999"/>
    <n v="1919"/>
    <n v="2119"/>
    <n v="2479"/>
    <n v="2679"/>
    <n v="2919"/>
    <n v="2839"/>
    <n v="2319"/>
    <n v="1919"/>
    <n v="1599"/>
    <n v="1359"/>
    <n v="879"/>
    <n v="839"/>
  </r>
  <r>
    <s v="Clearfield County"/>
    <s v=" Pennsylvania"/>
    <n v="2012"/>
    <x v="201"/>
    <n v="81668"/>
    <n v="41771"/>
    <n v="39897"/>
    <n v="4001"/>
    <n v="4328"/>
    <n v="4736"/>
    <n v="4981"/>
    <n v="4736"/>
    <n v="4573"/>
    <n v="4818"/>
    <n v="5471"/>
    <n v="5390"/>
    <n v="6533"/>
    <n v="6533"/>
    <n v="5798"/>
    <n v="5308"/>
    <n v="4491"/>
    <n v="3021"/>
    <n v="2695"/>
    <n v="2123"/>
    <n v="2041"/>
  </r>
  <r>
    <s v="Clinton County"/>
    <s v=" Pennsylvania"/>
    <n v="2012"/>
    <x v="201"/>
    <n v="39261"/>
    <n v="19173"/>
    <n v="20088"/>
    <n v="2120"/>
    <n v="2198"/>
    <n v="2316"/>
    <n v="3454"/>
    <n v="4004"/>
    <n v="2120"/>
    <n v="1923"/>
    <n v="2002"/>
    <n v="2473"/>
    <n v="2551"/>
    <n v="2866"/>
    <n v="2551"/>
    <n v="2277"/>
    <n v="1806"/>
    <n v="1491"/>
    <n v="1099"/>
    <n v="1099"/>
    <n v="903"/>
  </r>
  <r>
    <s v="Columbia County"/>
    <s v=" Pennsylvania"/>
    <n v="2012"/>
    <x v="201"/>
    <n v="66984"/>
    <n v="31957"/>
    <n v="35027"/>
    <n v="3148"/>
    <n v="3148"/>
    <n v="3751"/>
    <n v="6229"/>
    <n v="7033"/>
    <n v="3416"/>
    <n v="3282"/>
    <n v="3885"/>
    <n v="4086"/>
    <n v="4755"/>
    <n v="4889"/>
    <n v="4688"/>
    <n v="3952"/>
    <n v="3148"/>
    <n v="2344"/>
    <n v="2076"/>
    <n v="1808"/>
    <n v="1406"/>
  </r>
  <r>
    <s v="Crawford County"/>
    <s v=" Pennsylvania"/>
    <n v="2012"/>
    <x v="201"/>
    <n v="88492"/>
    <n v="43158"/>
    <n v="45334"/>
    <n v="5044"/>
    <n v="5309"/>
    <n v="5751"/>
    <n v="6902"/>
    <n v="5574"/>
    <n v="4513"/>
    <n v="4513"/>
    <n v="4867"/>
    <n v="5840"/>
    <n v="6194"/>
    <n v="6813"/>
    <n v="6371"/>
    <n v="6194"/>
    <n v="4955"/>
    <n v="3008"/>
    <n v="3008"/>
    <n v="1858"/>
    <n v="1858"/>
  </r>
  <r>
    <s v="Cumberland County"/>
    <s v=" Pennsylvania"/>
    <n v="2012"/>
    <x v="201"/>
    <n v="235314"/>
    <n v="115569"/>
    <n v="119745"/>
    <n v="12471"/>
    <n v="13412"/>
    <n v="13883"/>
    <n v="17177"/>
    <n v="16707"/>
    <n v="14824"/>
    <n v="13648"/>
    <n v="14118"/>
    <n v="16236"/>
    <n v="17648"/>
    <n v="17648"/>
    <n v="16471"/>
    <n v="14354"/>
    <n v="10118"/>
    <n v="8471"/>
    <n v="6824"/>
    <n v="5647"/>
    <n v="5882"/>
  </r>
  <r>
    <s v="Dauphin County"/>
    <s v=" Pennsylvania"/>
    <n v="2012"/>
    <x v="201"/>
    <n v="267891"/>
    <n v="129579"/>
    <n v="138312"/>
    <n v="16877"/>
    <n v="16877"/>
    <n v="16877"/>
    <n v="17948"/>
    <n v="16073"/>
    <n v="18484"/>
    <n v="16609"/>
    <n v="17412"/>
    <n v="17145"/>
    <n v="20091"/>
    <n v="21163"/>
    <n v="19288"/>
    <n v="15805"/>
    <n v="11251"/>
    <n v="8036"/>
    <n v="6965"/>
    <n v="5357"/>
    <n v="5625"/>
  </r>
  <r>
    <s v="Delaware County"/>
    <s v=" Pennsylvania"/>
    <n v="2012"/>
    <x v="201"/>
    <n v="558874"/>
    <n v="267868"/>
    <n v="291006"/>
    <n v="33532"/>
    <n v="35209"/>
    <n v="36326"/>
    <n v="44151"/>
    <n v="39121"/>
    <n v="34650"/>
    <n v="32414"/>
    <n v="32414"/>
    <n v="37444"/>
    <n v="41915"/>
    <n v="43592"/>
    <n v="37444"/>
    <n v="30738"/>
    <n v="21237"/>
    <n v="16207"/>
    <n v="14530"/>
    <n v="13412"/>
    <n v="13971"/>
  </r>
  <r>
    <s v="Elk County"/>
    <s v=" Pennsylvania"/>
    <n v="2012"/>
    <x v="201"/>
    <n v="31981"/>
    <n v="15871"/>
    <n v="16110"/>
    <n v="1471"/>
    <n v="1822"/>
    <n v="1918"/>
    <n v="1950"/>
    <n v="1375"/>
    <n v="1503"/>
    <n v="1535"/>
    <n v="2014"/>
    <n v="2270"/>
    <n v="2622"/>
    <n v="2782"/>
    <n v="2558"/>
    <n v="1950"/>
    <n v="1599"/>
    <n v="1439"/>
    <n v="1151"/>
    <n v="863"/>
    <n v="1055"/>
  </r>
  <r>
    <s v="Erie County"/>
    <s v=" Pennsylvania"/>
    <n v="2012"/>
    <x v="201"/>
    <n v="280181"/>
    <n v="137693"/>
    <n v="142488"/>
    <n v="16810"/>
    <n v="16810"/>
    <n v="18211"/>
    <n v="22134"/>
    <n v="22134"/>
    <n v="17371"/>
    <n v="15409"/>
    <n v="16250"/>
    <n v="17651"/>
    <n v="19612"/>
    <n v="21293"/>
    <n v="19612"/>
    <n v="15970"/>
    <n v="11767"/>
    <n v="8965"/>
    <n v="7564"/>
    <n v="6444"/>
    <n v="6444"/>
  </r>
  <r>
    <s v="Fayette County"/>
    <s v=" Pennsylvania"/>
    <n v="2012"/>
    <x v="201"/>
    <n v="136914"/>
    <n v="67184"/>
    <n v="69730"/>
    <n v="6845"/>
    <n v="7530"/>
    <n v="8077"/>
    <n v="8214"/>
    <n v="7667"/>
    <n v="7530"/>
    <n v="7667"/>
    <n v="8762"/>
    <n v="9036"/>
    <n v="10131"/>
    <n v="10953"/>
    <n v="10405"/>
    <n v="9310"/>
    <n v="6708"/>
    <n v="5750"/>
    <n v="4791"/>
    <n v="4244"/>
    <n v="3422"/>
  </r>
  <r>
    <s v="Pleasants County"/>
    <s v=" West Virginia"/>
    <n v="2012"/>
    <x v="177"/>
    <n v="7664"/>
    <n v="5073"/>
    <n v="2591"/>
    <n v="176"/>
    <n v="229"/>
    <n v="291"/>
    <n v="436"/>
    <n v="720"/>
    <n v="590"/>
    <n v="597"/>
    <n v="513"/>
    <n v="482"/>
    <n v="574"/>
    <n v="544"/>
    <n v="544"/>
    <n v="513"/>
    <n v="544"/>
    <n v="352"/>
    <n v="176"/>
    <n v="199"/>
    <n v="176"/>
  </r>
  <r>
    <s v="Franklin County"/>
    <s v=" Pennsylvania"/>
    <n v="2012"/>
    <x v="201"/>
    <n v="149554"/>
    <n v="73125"/>
    <n v="76429"/>
    <n v="9870"/>
    <n v="10319"/>
    <n v="9421"/>
    <n v="10020"/>
    <n v="8075"/>
    <n v="8823"/>
    <n v="8524"/>
    <n v="9421"/>
    <n v="10468"/>
    <n v="10618"/>
    <n v="10618"/>
    <n v="9721"/>
    <n v="8973"/>
    <n v="7627"/>
    <n v="5533"/>
    <n v="4785"/>
    <n v="3439"/>
    <n v="3439"/>
  </r>
  <r>
    <s v="Fulton County"/>
    <s v=" Pennsylvania"/>
    <n v="2012"/>
    <x v="201"/>
    <n v="14829"/>
    <n v="7424"/>
    <n v="7405"/>
    <n v="889"/>
    <n v="963"/>
    <n v="963"/>
    <n v="904"/>
    <n v="726"/>
    <n v="800"/>
    <n v="815"/>
    <n v="889"/>
    <n v="1127"/>
    <n v="1127"/>
    <n v="1097"/>
    <n v="904"/>
    <n v="1052"/>
    <n v="919"/>
    <n v="637"/>
    <n v="459"/>
    <n v="326"/>
    <n v="237"/>
  </r>
  <r>
    <s v="Greene County"/>
    <s v=" Pennsylvania"/>
    <n v="2012"/>
    <x v="201"/>
    <n v="38614"/>
    <n v="19866"/>
    <n v="18748"/>
    <n v="1930"/>
    <n v="2085"/>
    <n v="2200"/>
    <n v="2664"/>
    <n v="2664"/>
    <n v="2278"/>
    <n v="2355"/>
    <n v="2471"/>
    <n v="2702"/>
    <n v="2857"/>
    <n v="3011"/>
    <n v="2896"/>
    <n v="2548"/>
    <n v="1814"/>
    <n v="1312"/>
    <n v="965"/>
    <n v="1003"/>
    <n v="926"/>
  </r>
  <r>
    <s v="Huntingdon County"/>
    <s v=" Pennsylvania"/>
    <n v="2012"/>
    <x v="201"/>
    <n v="45931"/>
    <n v="24411"/>
    <n v="21520"/>
    <n v="2388"/>
    <n v="2526"/>
    <n v="2480"/>
    <n v="3031"/>
    <n v="3077"/>
    <n v="2663"/>
    <n v="2847"/>
    <n v="2939"/>
    <n v="3215"/>
    <n v="3582"/>
    <n v="3352"/>
    <n v="3077"/>
    <n v="3169"/>
    <n v="2296"/>
    <n v="1883"/>
    <n v="1469"/>
    <n v="1010"/>
    <n v="872"/>
  </r>
  <r>
    <s v="Indiana County"/>
    <s v=" Pennsylvania"/>
    <n v="2012"/>
    <x v="201"/>
    <n v="88648"/>
    <n v="44115"/>
    <n v="44533"/>
    <n v="4432"/>
    <n v="4786"/>
    <n v="4343"/>
    <n v="8510"/>
    <n v="10371"/>
    <n v="4786"/>
    <n v="4255"/>
    <n v="4609"/>
    <n v="5052"/>
    <n v="5762"/>
    <n v="6471"/>
    <n v="6382"/>
    <n v="5052"/>
    <n v="3989"/>
    <n v="3279"/>
    <n v="2570"/>
    <n v="1861"/>
    <n v="2216"/>
  </r>
  <r>
    <s v="Jefferson County"/>
    <s v=" Pennsylvania"/>
    <n v="2012"/>
    <x v="201"/>
    <n v="45051"/>
    <n v="22303"/>
    <n v="22748"/>
    <n v="2567"/>
    <n v="2432"/>
    <n v="2928"/>
    <n v="2973"/>
    <n v="2477"/>
    <n v="2432"/>
    <n v="2387"/>
    <n v="2612"/>
    <n v="2883"/>
    <n v="3333"/>
    <n v="3739"/>
    <n v="3288"/>
    <n v="2793"/>
    <n v="2297"/>
    <n v="1847"/>
    <n v="1576"/>
    <n v="1351"/>
    <n v="1171"/>
  </r>
  <r>
    <s v="Juniata County"/>
    <s v=" Pennsylvania"/>
    <n v="2012"/>
    <x v="201"/>
    <n v="24664"/>
    <n v="12243"/>
    <n v="12421"/>
    <n v="1504"/>
    <n v="1553"/>
    <n v="1825"/>
    <n v="1504"/>
    <n v="1331"/>
    <n v="1381"/>
    <n v="1356"/>
    <n v="1504"/>
    <n v="1627"/>
    <n v="1825"/>
    <n v="1825"/>
    <n v="1677"/>
    <n v="1430"/>
    <n v="1183"/>
    <n v="1060"/>
    <n v="937"/>
    <n v="591"/>
    <n v="493"/>
  </r>
  <r>
    <s v="Lackawanna County"/>
    <s v=" Pennsylvania"/>
    <n v="2012"/>
    <x v="201"/>
    <n v="214353"/>
    <n v="102995"/>
    <n v="111358"/>
    <n v="11575"/>
    <n v="11360"/>
    <n v="12861"/>
    <n v="14576"/>
    <n v="15004"/>
    <n v="12861"/>
    <n v="11789"/>
    <n v="11789"/>
    <n v="14576"/>
    <n v="15219"/>
    <n v="16290"/>
    <n v="15433"/>
    <n v="13075"/>
    <n v="10717"/>
    <n v="7502"/>
    <n v="6430"/>
    <n v="6644"/>
    <n v="6859"/>
  </r>
  <r>
    <s v="Lancaster County"/>
    <s v=" Pennsylvania"/>
    <n v="2012"/>
    <x v="201"/>
    <n v="519913"/>
    <n v="254054"/>
    <n v="265859"/>
    <n v="35354"/>
    <n v="35354"/>
    <n v="35873"/>
    <n v="37953"/>
    <n v="34834"/>
    <n v="31714"/>
    <n v="29635"/>
    <n v="31194"/>
    <n v="32234"/>
    <n v="36913"/>
    <n v="37433"/>
    <n v="34314"/>
    <n v="27555"/>
    <n v="22356"/>
    <n v="16637"/>
    <n v="14557"/>
    <n v="12477"/>
    <n v="12997"/>
  </r>
  <r>
    <s v="Lawrence County"/>
    <s v=" Pennsylvania"/>
    <n v="2012"/>
    <x v="201"/>
    <n v="90885"/>
    <n v="43816"/>
    <n v="47069"/>
    <n v="4816"/>
    <n v="5271"/>
    <n v="5543"/>
    <n v="6089"/>
    <n v="5089"/>
    <n v="4635"/>
    <n v="4726"/>
    <n v="4907"/>
    <n v="6180"/>
    <n v="6361"/>
    <n v="7361"/>
    <n v="6998"/>
    <n v="5725"/>
    <n v="4362"/>
    <n v="3726"/>
    <n v="3362"/>
    <n v="2908"/>
    <n v="2817"/>
  </r>
  <r>
    <s v="Lebanon County"/>
    <s v=" Pennsylvania"/>
    <n v="2012"/>
    <x v="201"/>
    <n v="133578"/>
    <n v="65125"/>
    <n v="68453"/>
    <n v="8415"/>
    <n v="8682"/>
    <n v="8281"/>
    <n v="8682"/>
    <n v="8014"/>
    <n v="7480"/>
    <n v="7480"/>
    <n v="8415"/>
    <n v="8548"/>
    <n v="9751"/>
    <n v="9751"/>
    <n v="9350"/>
    <n v="8014"/>
    <n v="6411"/>
    <n v="5075"/>
    <n v="4408"/>
    <n v="3740"/>
    <n v="3205"/>
  </r>
  <r>
    <s v="Lehigh County"/>
    <s v=" Pennsylvania"/>
    <n v="2012"/>
    <x v="201"/>
    <n v="350165"/>
    <n v="169873"/>
    <n v="180292"/>
    <n v="21710"/>
    <n v="22760"/>
    <n v="23110"/>
    <n v="24511"/>
    <n v="21360"/>
    <n v="21360"/>
    <n v="21360"/>
    <n v="22060"/>
    <n v="24161"/>
    <n v="26612"/>
    <n v="26612"/>
    <n v="23811"/>
    <n v="18558"/>
    <n v="13656"/>
    <n v="11905"/>
    <n v="9804"/>
    <n v="8403"/>
    <n v="8053"/>
  </r>
  <r>
    <s v="Luzerne County"/>
    <s v=" Pennsylvania"/>
    <n v="2012"/>
    <x v="201"/>
    <n v="320555"/>
    <n v="156765"/>
    <n v="163790"/>
    <n v="16348"/>
    <n v="16668"/>
    <n v="18912"/>
    <n v="21477"/>
    <n v="20515"/>
    <n v="17951"/>
    <n v="17309"/>
    <n v="18912"/>
    <n v="22438"/>
    <n v="24041"/>
    <n v="24362"/>
    <n v="22438"/>
    <n v="20515"/>
    <n v="15707"/>
    <n v="12501"/>
    <n v="10578"/>
    <n v="9937"/>
    <n v="9616"/>
  </r>
  <r>
    <s v="Lycoming County"/>
    <s v=" Pennsylvania"/>
    <n v="2012"/>
    <x v="201"/>
    <n v="116447"/>
    <n v="57055"/>
    <n v="59392"/>
    <n v="6404"/>
    <n v="6753"/>
    <n v="6637"/>
    <n v="8151"/>
    <n v="8966"/>
    <n v="6986"/>
    <n v="6055"/>
    <n v="6637"/>
    <n v="7452"/>
    <n v="8617"/>
    <n v="9199"/>
    <n v="8733"/>
    <n v="6870"/>
    <n v="5356"/>
    <n v="4192"/>
    <n v="3493"/>
    <n v="3027"/>
    <n v="3027"/>
  </r>
  <r>
    <s v="McKean County"/>
    <s v=" Pennsylvania"/>
    <n v="2012"/>
    <x v="201"/>
    <n v="43451"/>
    <n v="22153"/>
    <n v="21298"/>
    <n v="2302"/>
    <n v="2389"/>
    <n v="2737"/>
    <n v="3085"/>
    <n v="2607"/>
    <n v="2259"/>
    <n v="2520"/>
    <n v="2607"/>
    <n v="3128"/>
    <n v="3171"/>
    <n v="3476"/>
    <n v="3128"/>
    <n v="2607"/>
    <n v="2216"/>
    <n v="1564"/>
    <n v="1216"/>
    <n v="1216"/>
    <n v="1216"/>
  </r>
  <r>
    <s v="Mercer County"/>
    <s v=" Pennsylvania"/>
    <n v="2012"/>
    <x v="201"/>
    <n v="116474"/>
    <n v="57131"/>
    <n v="59343"/>
    <n v="5940"/>
    <n v="6871"/>
    <n v="7221"/>
    <n v="8735"/>
    <n v="7570"/>
    <n v="5707"/>
    <n v="5707"/>
    <n v="6639"/>
    <n v="7337"/>
    <n v="8502"/>
    <n v="9084"/>
    <n v="8269"/>
    <n v="7454"/>
    <n v="5707"/>
    <n v="4658"/>
    <n v="4076"/>
    <n v="3610"/>
    <n v="3494"/>
  </r>
  <r>
    <s v="Mifflin County"/>
    <s v=" Pennsylvania"/>
    <n v="2012"/>
    <x v="201"/>
    <n v="46694"/>
    <n v="22926"/>
    <n v="23768"/>
    <n v="2941"/>
    <n v="3315"/>
    <n v="2708"/>
    <n v="2848"/>
    <n v="2428"/>
    <n v="2428"/>
    <n v="2381"/>
    <n v="2848"/>
    <n v="3081"/>
    <n v="3408"/>
    <n v="3361"/>
    <n v="2988"/>
    <n v="3221"/>
    <n v="2288"/>
    <n v="2241"/>
    <n v="1634"/>
    <n v="1167"/>
    <n v="1354"/>
  </r>
  <r>
    <s v="Monroe County"/>
    <s v=" Pennsylvania"/>
    <n v="2012"/>
    <x v="201"/>
    <n v="169346"/>
    <n v="83724"/>
    <n v="85622"/>
    <n v="8636"/>
    <n v="10160"/>
    <n v="12700"/>
    <n v="14733"/>
    <n v="11515"/>
    <n v="7959"/>
    <n v="8128"/>
    <n v="10838"/>
    <n v="11854"/>
    <n v="14733"/>
    <n v="14225"/>
    <n v="11854"/>
    <n v="10160"/>
    <n v="7281"/>
    <n v="5588"/>
    <n v="3386"/>
    <n v="3048"/>
    <n v="2540"/>
  </r>
  <r>
    <s v="Montgomery County"/>
    <s v=" Pennsylvania"/>
    <n v="2012"/>
    <x v="201"/>
    <n v="799886"/>
    <n v="387923"/>
    <n v="411963"/>
    <n v="47193"/>
    <n v="50392"/>
    <n v="51192"/>
    <n v="51992"/>
    <n v="43193"/>
    <n v="48793"/>
    <n v="47993"/>
    <n v="51192"/>
    <n v="57591"/>
    <n v="63190"/>
    <n v="63990"/>
    <n v="55192"/>
    <n v="45593"/>
    <n v="34395"/>
    <n v="25596"/>
    <n v="22396"/>
    <n v="19197"/>
    <n v="19997"/>
  </r>
  <r>
    <s v="Northampton County"/>
    <s v=" Pennsylvania"/>
    <n v="2012"/>
    <x v="201"/>
    <n v="297519"/>
    <n v="145530"/>
    <n v="151989"/>
    <n v="16066"/>
    <n v="18446"/>
    <n v="18148"/>
    <n v="22016"/>
    <n v="19636"/>
    <n v="16066"/>
    <n v="16363"/>
    <n v="18743"/>
    <n v="20528"/>
    <n v="22908"/>
    <n v="23504"/>
    <n v="21421"/>
    <n v="17256"/>
    <n v="13685"/>
    <n v="9223"/>
    <n v="8628"/>
    <n v="8033"/>
    <n v="7140"/>
  </r>
  <r>
    <s v="Northumberland County"/>
    <s v=" Pennsylvania"/>
    <n v="2012"/>
    <x v="201"/>
    <n v="94441"/>
    <n v="47507"/>
    <n v="46934"/>
    <n v="5194"/>
    <n v="5288"/>
    <n v="5005"/>
    <n v="5572"/>
    <n v="5383"/>
    <n v="5572"/>
    <n v="5383"/>
    <n v="6044"/>
    <n v="6044"/>
    <n v="7083"/>
    <n v="7271"/>
    <n v="6421"/>
    <n v="6799"/>
    <n v="4722"/>
    <n v="3966"/>
    <n v="3399"/>
    <n v="2833"/>
    <n v="2549"/>
  </r>
  <r>
    <s v="Perry County"/>
    <s v=" Pennsylvania"/>
    <n v="2012"/>
    <x v="201"/>
    <n v="45791"/>
    <n v="22928"/>
    <n v="22863"/>
    <n v="2747"/>
    <n v="2884"/>
    <n v="2884"/>
    <n v="3159"/>
    <n v="2472"/>
    <n v="2472"/>
    <n v="2518"/>
    <n v="2976"/>
    <n v="3434"/>
    <n v="3571"/>
    <n v="3800"/>
    <n v="3571"/>
    <n v="2976"/>
    <n v="2106"/>
    <n v="1511"/>
    <n v="1190"/>
    <n v="778"/>
    <n v="641"/>
  </r>
  <r>
    <s v="Philadelphia County"/>
    <s v=" Pennsylvania"/>
    <n v="2012"/>
    <x v="201"/>
    <n v="1525811"/>
    <n v="719297"/>
    <n v="806514"/>
    <n v="102229"/>
    <n v="91548"/>
    <n v="91548"/>
    <n v="115961"/>
    <n v="143426"/>
    <n v="137322"/>
    <n v="111384"/>
    <n v="94600"/>
    <n v="94600"/>
    <n v="97651"/>
    <n v="99177"/>
    <n v="86971"/>
    <n v="74764"/>
    <n v="54929"/>
    <n v="41196"/>
    <n v="35093"/>
    <n v="27464"/>
    <n v="28990"/>
  </r>
  <r>
    <s v="Pike County"/>
    <s v=" Pennsylvania"/>
    <n v="2012"/>
    <x v="201"/>
    <n v="57437"/>
    <n v="28712"/>
    <n v="28725"/>
    <n v="2699"/>
    <n v="3101"/>
    <n v="4480"/>
    <n v="4537"/>
    <n v="2527"/>
    <n v="2354"/>
    <n v="2527"/>
    <n v="3388"/>
    <n v="4135"/>
    <n v="4882"/>
    <n v="5054"/>
    <n v="4307"/>
    <n v="3790"/>
    <n v="3159"/>
    <n v="2642"/>
    <n v="1665"/>
    <n v="1206"/>
    <n v="918"/>
  </r>
  <r>
    <s v="Potter County"/>
    <s v=" Pennsylvania"/>
    <n v="2012"/>
    <x v="201"/>
    <n v="17466"/>
    <n v="8717"/>
    <n v="8749"/>
    <n v="960"/>
    <n v="1100"/>
    <n v="1065"/>
    <n v="1170"/>
    <n v="855"/>
    <n v="838"/>
    <n v="803"/>
    <n v="873"/>
    <n v="1117"/>
    <n v="1309"/>
    <n v="1327"/>
    <n v="1327"/>
    <n v="1275"/>
    <n v="1030"/>
    <n v="838"/>
    <n v="523"/>
    <n v="541"/>
    <n v="506"/>
  </r>
  <r>
    <s v="Schuylkill County"/>
    <s v=" Pennsylvania"/>
    <n v="2012"/>
    <x v="201"/>
    <n v="147935"/>
    <n v="75168"/>
    <n v="72767"/>
    <n v="7544"/>
    <n v="7988"/>
    <n v="8432"/>
    <n v="8580"/>
    <n v="7692"/>
    <n v="8432"/>
    <n v="8580"/>
    <n v="9615"/>
    <n v="10799"/>
    <n v="11095"/>
    <n v="11686"/>
    <n v="10651"/>
    <n v="9615"/>
    <n v="7544"/>
    <n v="5621"/>
    <n v="5029"/>
    <n v="4438"/>
    <n v="4290"/>
  </r>
  <r>
    <s v="Snyder County"/>
    <s v=" Pennsylvania"/>
    <n v="2012"/>
    <x v="201"/>
    <n v="39620"/>
    <n v="19604"/>
    <n v="20016"/>
    <n v="2258"/>
    <n v="2297"/>
    <n v="2654"/>
    <n v="3407"/>
    <n v="3209"/>
    <n v="2060"/>
    <n v="2060"/>
    <n v="2179"/>
    <n v="2694"/>
    <n v="2813"/>
    <n v="2813"/>
    <n v="2892"/>
    <n v="2099"/>
    <n v="1743"/>
    <n v="1545"/>
    <n v="1069"/>
    <n v="1030"/>
    <n v="752"/>
  </r>
  <r>
    <s v="Somerset County"/>
    <s v=" Pennsylvania"/>
    <n v="2012"/>
    <x v="201"/>
    <n v="77638"/>
    <n v="40001"/>
    <n v="37637"/>
    <n v="3648"/>
    <n v="4114"/>
    <n v="4425"/>
    <n v="4425"/>
    <n v="4270"/>
    <n v="4192"/>
    <n v="4347"/>
    <n v="4735"/>
    <n v="5357"/>
    <n v="5822"/>
    <n v="6443"/>
    <n v="6211"/>
    <n v="5046"/>
    <n v="4114"/>
    <n v="3183"/>
    <n v="2639"/>
    <n v="2329"/>
    <n v="2329"/>
  </r>
  <r>
    <s v="Sullivan County"/>
    <s v=" Pennsylvania"/>
    <n v="2012"/>
    <x v="201"/>
    <n v="6453"/>
    <n v="3290"/>
    <n v="3163"/>
    <n v="277"/>
    <n v="238"/>
    <n v="303"/>
    <n v="471"/>
    <n v="342"/>
    <n v="271"/>
    <n v="251"/>
    <n v="264"/>
    <n v="374"/>
    <n v="471"/>
    <n v="567"/>
    <n v="625"/>
    <n v="425"/>
    <n v="483"/>
    <n v="361"/>
    <n v="290"/>
    <n v="174"/>
    <n v="271"/>
  </r>
  <r>
    <s v="Tioga County"/>
    <s v=" Pennsylvania"/>
    <n v="2012"/>
    <x v="201"/>
    <n v="42081"/>
    <n v="20682"/>
    <n v="21399"/>
    <n v="2230"/>
    <n v="2440"/>
    <n v="2272"/>
    <n v="3366"/>
    <n v="2987"/>
    <n v="2230"/>
    <n v="2019"/>
    <n v="2188"/>
    <n v="2693"/>
    <n v="2987"/>
    <n v="3240"/>
    <n v="3071"/>
    <n v="2693"/>
    <n v="2314"/>
    <n v="1935"/>
    <n v="1472"/>
    <n v="925"/>
    <n v="967"/>
  </r>
  <r>
    <s v="Union County"/>
    <s v=" Pennsylvania"/>
    <n v="2012"/>
    <x v="201"/>
    <n v="44944"/>
    <n v="24669"/>
    <n v="20275"/>
    <n v="2112"/>
    <n v="2337"/>
    <n v="2247"/>
    <n v="3865"/>
    <n v="3865"/>
    <n v="2876"/>
    <n v="3011"/>
    <n v="3056"/>
    <n v="3325"/>
    <n v="3235"/>
    <n v="3235"/>
    <n v="2786"/>
    <n v="2247"/>
    <n v="1662"/>
    <n v="1617"/>
    <n v="1438"/>
    <n v="943"/>
    <n v="1078"/>
  </r>
  <r>
    <s v="Venango County"/>
    <s v=" Pennsylvania"/>
    <n v="2012"/>
    <x v="201"/>
    <n v="54865"/>
    <n v="26859"/>
    <n v="28006"/>
    <n v="3017"/>
    <n v="3182"/>
    <n v="3291"/>
    <n v="3566"/>
    <n v="2852"/>
    <n v="2743"/>
    <n v="2798"/>
    <n v="2798"/>
    <n v="3675"/>
    <n v="4114"/>
    <n v="4773"/>
    <n v="4279"/>
    <n v="3895"/>
    <n v="2743"/>
    <n v="2414"/>
    <n v="1920"/>
    <n v="1426"/>
    <n v="1371"/>
  </r>
  <r>
    <s v="Warren County"/>
    <s v=" Pennsylvania"/>
    <n v="2012"/>
    <x v="201"/>
    <n v="41613"/>
    <n v="20711"/>
    <n v="20902"/>
    <n v="2080"/>
    <n v="2247"/>
    <n v="2580"/>
    <n v="2663"/>
    <n v="1955"/>
    <n v="2080"/>
    <n v="2122"/>
    <n v="2288"/>
    <n v="2788"/>
    <n v="3204"/>
    <n v="3537"/>
    <n v="3495"/>
    <n v="2788"/>
    <n v="2288"/>
    <n v="1830"/>
    <n v="1498"/>
    <n v="1206"/>
    <n v="1081"/>
  </r>
  <r>
    <s v="Washington County"/>
    <s v=" Pennsylvania"/>
    <n v="2012"/>
    <x v="201"/>
    <n v="207916"/>
    <n v="101094"/>
    <n v="106822"/>
    <n v="10603"/>
    <n v="11643"/>
    <n v="12474"/>
    <n v="13722"/>
    <n v="12682"/>
    <n v="10187"/>
    <n v="10603"/>
    <n v="12059"/>
    <n v="14138"/>
    <n v="16009"/>
    <n v="17257"/>
    <n v="15801"/>
    <n v="14138"/>
    <n v="9979"/>
    <n v="8316"/>
    <n v="7069"/>
    <n v="5613"/>
    <n v="5613"/>
  </r>
  <r>
    <s v="Wayne County"/>
    <s v=" Pennsylvania"/>
    <n v="2012"/>
    <x v="201"/>
    <n v="52299"/>
    <n v="27494"/>
    <n v="24805"/>
    <n v="2144"/>
    <n v="2562"/>
    <n v="3190"/>
    <n v="3294"/>
    <n v="2510"/>
    <n v="2458"/>
    <n v="2614"/>
    <n v="3033"/>
    <n v="3817"/>
    <n v="4183"/>
    <n v="4445"/>
    <n v="4340"/>
    <n v="3713"/>
    <n v="3085"/>
    <n v="2562"/>
    <n v="1778"/>
    <n v="1412"/>
    <n v="1150"/>
  </r>
  <r>
    <s v="Westmoreland County"/>
    <s v=" Pennsylvania"/>
    <n v="2012"/>
    <x v="201"/>
    <n v="364877"/>
    <n v="177558"/>
    <n v="187319"/>
    <n v="17514"/>
    <n v="20068"/>
    <n v="20433"/>
    <n v="23352"/>
    <n v="18973"/>
    <n v="17878"/>
    <n v="17878"/>
    <n v="20433"/>
    <n v="25176"/>
    <n v="28460"/>
    <n v="31379"/>
    <n v="28825"/>
    <n v="25176"/>
    <n v="19338"/>
    <n v="14959"/>
    <n v="13500"/>
    <n v="10946"/>
    <n v="10581"/>
  </r>
  <r>
    <s v="Washington County"/>
    <s v=" Indiana"/>
    <n v="2012"/>
    <x v="174"/>
    <n v="28221"/>
    <n v="14121"/>
    <n v="14100"/>
    <n v="1467"/>
    <n v="1665"/>
    <n v="1693"/>
    <n v="2060"/>
    <n v="1665"/>
    <n v="1495"/>
    <n v="1495"/>
    <n v="1693"/>
    <n v="1890"/>
    <n v="2116"/>
    <n v="2285"/>
    <n v="2060"/>
    <n v="2088"/>
    <n v="1552"/>
    <n v="1072"/>
    <n v="790"/>
    <n v="564"/>
    <n v="564"/>
  </r>
  <r>
    <s v="York County"/>
    <s v=" Pennsylvania"/>
    <n v="2012"/>
    <x v="201"/>
    <n v="434579"/>
    <n v="214501"/>
    <n v="220078"/>
    <n v="26509"/>
    <n v="27813"/>
    <n v="29116"/>
    <n v="29551"/>
    <n v="25205"/>
    <n v="25205"/>
    <n v="25205"/>
    <n v="28247"/>
    <n v="31724"/>
    <n v="34331"/>
    <n v="33897"/>
    <n v="29985"/>
    <n v="25640"/>
    <n v="19556"/>
    <n v="13471"/>
    <n v="10864"/>
    <n v="8691"/>
    <n v="9126"/>
  </r>
  <r>
    <s v="Bristol County"/>
    <s v=" Rhode Island"/>
    <n v="2012"/>
    <x v="202"/>
    <n v="49796"/>
    <n v="23814"/>
    <n v="25982"/>
    <n v="2141"/>
    <n v="3087"/>
    <n v="2937"/>
    <n v="4083"/>
    <n v="3734"/>
    <n v="2191"/>
    <n v="2041"/>
    <n v="2888"/>
    <n v="3186"/>
    <n v="4083"/>
    <n v="4232"/>
    <n v="3784"/>
    <n v="2937"/>
    <n v="2290"/>
    <n v="1643"/>
    <n v="1693"/>
    <n v="1145"/>
    <n v="1643"/>
  </r>
  <r>
    <s v="Kent County"/>
    <s v=" Rhode Island"/>
    <n v="2012"/>
    <x v="202"/>
    <n v="166066"/>
    <n v="80020"/>
    <n v="86046"/>
    <n v="8137"/>
    <n v="9465"/>
    <n v="10130"/>
    <n v="9797"/>
    <n v="9299"/>
    <n v="9631"/>
    <n v="9631"/>
    <n v="10628"/>
    <n v="12288"/>
    <n v="13617"/>
    <n v="14281"/>
    <n v="12288"/>
    <n v="10462"/>
    <n v="7140"/>
    <n v="5812"/>
    <n v="5148"/>
    <n v="4151"/>
    <n v="4317"/>
  </r>
  <r>
    <s v="Newport County"/>
    <s v=" Rhode Island"/>
    <n v="2012"/>
    <x v="202"/>
    <n v="82503"/>
    <n v="40230"/>
    <n v="42273"/>
    <n v="3877"/>
    <n v="4125"/>
    <n v="5032"/>
    <n v="5692"/>
    <n v="5115"/>
    <n v="4455"/>
    <n v="4207"/>
    <n v="4950"/>
    <n v="5775"/>
    <n v="6270"/>
    <n v="6517"/>
    <n v="7012"/>
    <n v="5115"/>
    <n v="4455"/>
    <n v="3052"/>
    <n v="2392"/>
    <n v="1980"/>
    <n v="2310"/>
  </r>
  <r>
    <s v="Providence County"/>
    <s v=" Rhode Island"/>
    <n v="2012"/>
    <x v="202"/>
    <n v="627414"/>
    <n v="303129"/>
    <n v="324285"/>
    <n v="37017"/>
    <n v="35762"/>
    <n v="39527"/>
    <n v="48310"/>
    <n v="53330"/>
    <n v="44546"/>
    <n v="40781"/>
    <n v="38899"/>
    <n v="43291"/>
    <n v="45173"/>
    <n v="45173"/>
    <n v="38899"/>
    <n v="31998"/>
    <n v="22586"/>
    <n v="17567"/>
    <n v="15057"/>
    <n v="13803"/>
    <n v="15057"/>
  </r>
  <r>
    <s v="Washington County"/>
    <s v=" Rhode Island"/>
    <n v="2012"/>
    <x v="202"/>
    <n v="126692"/>
    <n v="61328"/>
    <n v="65364"/>
    <n v="5447"/>
    <n v="7094"/>
    <n v="7601"/>
    <n v="11528"/>
    <n v="10515"/>
    <n v="5194"/>
    <n v="5447"/>
    <n v="6714"/>
    <n v="8488"/>
    <n v="10262"/>
    <n v="10515"/>
    <n v="9755"/>
    <n v="8488"/>
    <n v="6207"/>
    <n v="4307"/>
    <n v="3167"/>
    <n v="2913"/>
    <n v="2787"/>
  </r>
  <r>
    <s v="Abbeville County"/>
    <s v=" South Carolina"/>
    <n v="2012"/>
    <x v="203"/>
    <n v="25387"/>
    <n v="12350"/>
    <n v="13037"/>
    <n v="1523"/>
    <n v="1624"/>
    <n v="1573"/>
    <n v="2107"/>
    <n v="1421"/>
    <n v="1193"/>
    <n v="1193"/>
    <n v="1066"/>
    <n v="2056"/>
    <n v="1751"/>
    <n v="1853"/>
    <n v="1980"/>
    <n v="1726"/>
    <n v="1396"/>
    <n v="1015"/>
    <n v="913"/>
    <n v="558"/>
    <n v="431"/>
  </r>
  <r>
    <s v="Aiken County"/>
    <s v=" South Carolina"/>
    <n v="2012"/>
    <x v="203"/>
    <n v="160169"/>
    <n v="77538"/>
    <n v="82631"/>
    <n v="9770"/>
    <n v="10090"/>
    <n v="10410"/>
    <n v="10731"/>
    <n v="9930"/>
    <n v="10090"/>
    <n v="9289"/>
    <n v="9449"/>
    <n v="10250"/>
    <n v="11532"/>
    <n v="12172"/>
    <n v="11532"/>
    <n v="9930"/>
    <n v="8649"/>
    <n v="5766"/>
    <n v="4484"/>
    <n v="3683"/>
    <n v="2402"/>
  </r>
  <r>
    <s v="Allendale County"/>
    <s v=" South Carolina"/>
    <n v="2012"/>
    <x v="203"/>
    <n v="10399"/>
    <n v="5654"/>
    <n v="4745"/>
    <n v="603"/>
    <n v="499"/>
    <n v="779"/>
    <n v="696"/>
    <n v="727"/>
    <n v="675"/>
    <n v="738"/>
    <n v="727"/>
    <n v="696"/>
    <n v="696"/>
    <n v="738"/>
    <n v="707"/>
    <n v="717"/>
    <n v="551"/>
    <n v="291"/>
    <n v="197"/>
    <n v="207"/>
    <n v="166"/>
  </r>
  <r>
    <s v="Anderson County"/>
    <s v=" South Carolina"/>
    <n v="2012"/>
    <x v="203"/>
    <n v="187228"/>
    <n v="90393"/>
    <n v="96835"/>
    <n v="11795"/>
    <n v="11795"/>
    <n v="13293"/>
    <n v="12544"/>
    <n v="10859"/>
    <n v="10484"/>
    <n v="10859"/>
    <n v="11608"/>
    <n v="13293"/>
    <n v="14042"/>
    <n v="13667"/>
    <n v="12731"/>
    <n v="11420"/>
    <n v="9174"/>
    <n v="7114"/>
    <n v="5055"/>
    <n v="3931"/>
    <n v="3370"/>
  </r>
  <r>
    <s v="Bamberg County"/>
    <s v=" South Carolina"/>
    <n v="2012"/>
    <x v="203"/>
    <n v="15941"/>
    <n v="7528"/>
    <n v="8413"/>
    <n v="924"/>
    <n v="1099"/>
    <n v="828"/>
    <n v="1339"/>
    <n v="1530"/>
    <n v="828"/>
    <n v="733"/>
    <n v="812"/>
    <n v="844"/>
    <n v="1083"/>
    <n v="1083"/>
    <n v="1147"/>
    <n v="1083"/>
    <n v="828"/>
    <n v="621"/>
    <n v="334"/>
    <n v="382"/>
    <n v="430"/>
  </r>
  <r>
    <s v="Barnwell County"/>
    <s v=" South Carolina"/>
    <n v="2012"/>
    <x v="203"/>
    <n v="22523"/>
    <n v="10801"/>
    <n v="11722"/>
    <n v="1463"/>
    <n v="1328"/>
    <n v="1869"/>
    <n v="1644"/>
    <n v="1621"/>
    <n v="1058"/>
    <n v="1261"/>
    <n v="1328"/>
    <n v="1418"/>
    <n v="1666"/>
    <n v="1689"/>
    <n v="1734"/>
    <n v="1261"/>
    <n v="1013"/>
    <n v="788"/>
    <n v="472"/>
    <n v="450"/>
    <n v="450"/>
  </r>
  <r>
    <s v="Beaufort County"/>
    <s v=" South Carolina"/>
    <n v="2012"/>
    <x v="203"/>
    <n v="162316"/>
    <n v="80148"/>
    <n v="82168"/>
    <n v="10712"/>
    <n v="9414"/>
    <n v="8765"/>
    <n v="10063"/>
    <n v="11686"/>
    <n v="10712"/>
    <n v="9414"/>
    <n v="8115"/>
    <n v="9089"/>
    <n v="9089"/>
    <n v="9414"/>
    <n v="9738"/>
    <n v="12336"/>
    <n v="11524"/>
    <n v="8927"/>
    <n v="5681"/>
    <n v="4220"/>
    <n v="3246"/>
  </r>
  <r>
    <s v="Berkeley County"/>
    <s v=" South Carolina"/>
    <n v="2012"/>
    <x v="203"/>
    <n v="179773"/>
    <n v="89529"/>
    <n v="90244"/>
    <n v="13123"/>
    <n v="12763"/>
    <n v="11685"/>
    <n v="12943"/>
    <n v="13842"/>
    <n v="14022"/>
    <n v="12584"/>
    <n v="13123"/>
    <n v="11865"/>
    <n v="12584"/>
    <n v="12584"/>
    <n v="10606"/>
    <n v="9707"/>
    <n v="7011"/>
    <n v="4853"/>
    <n v="2696"/>
    <n v="1977"/>
    <n v="1797"/>
  </r>
  <r>
    <s v="Charleston County"/>
    <s v=" South Carolina"/>
    <n v="2012"/>
    <x v="203"/>
    <n v="352548"/>
    <n v="170909"/>
    <n v="181639"/>
    <n v="22915"/>
    <n v="21152"/>
    <n v="17979"/>
    <n v="22210"/>
    <n v="31376"/>
    <n v="31376"/>
    <n v="25030"/>
    <n v="23268"/>
    <n v="20447"/>
    <n v="23973"/>
    <n v="24325"/>
    <n v="22915"/>
    <n v="20095"/>
    <n v="15159"/>
    <n v="10576"/>
    <n v="8108"/>
    <n v="5993"/>
    <n v="5640"/>
  </r>
  <r>
    <s v="Cherokee County"/>
    <s v=" South Carolina"/>
    <n v="2012"/>
    <x v="203"/>
    <n v="55351"/>
    <n v="26739"/>
    <n v="28612"/>
    <n v="3653"/>
    <n v="3819"/>
    <n v="3763"/>
    <n v="3874"/>
    <n v="3874"/>
    <n v="3044"/>
    <n v="3099"/>
    <n v="4095"/>
    <n v="3763"/>
    <n v="3874"/>
    <n v="3874"/>
    <n v="3819"/>
    <n v="3210"/>
    <n v="2435"/>
    <n v="1992"/>
    <n v="1383"/>
    <n v="830"/>
    <n v="940"/>
  </r>
  <r>
    <s v="Chester County"/>
    <s v=" South Carolina"/>
    <n v="2012"/>
    <x v="203"/>
    <n v="33028"/>
    <n v="15990"/>
    <n v="17038"/>
    <n v="2113"/>
    <n v="2080"/>
    <n v="2278"/>
    <n v="2344"/>
    <n v="1948"/>
    <n v="1783"/>
    <n v="1816"/>
    <n v="1948"/>
    <n v="2245"/>
    <n v="2477"/>
    <n v="2510"/>
    <n v="2477"/>
    <n v="2047"/>
    <n v="1585"/>
    <n v="1321"/>
    <n v="957"/>
    <n v="693"/>
    <n v="363"/>
  </r>
  <r>
    <s v="Clarendon County"/>
    <s v=" South Carolina"/>
    <n v="2012"/>
    <x v="203"/>
    <n v="34746"/>
    <n v="17141"/>
    <n v="17605"/>
    <n v="2050"/>
    <n v="1945"/>
    <n v="2293"/>
    <n v="2536"/>
    <n v="2501"/>
    <n v="2015"/>
    <n v="1667"/>
    <n v="1633"/>
    <n v="2119"/>
    <n v="2362"/>
    <n v="2571"/>
    <n v="2327"/>
    <n v="2849"/>
    <n v="1945"/>
    <n v="1702"/>
    <n v="972"/>
    <n v="868"/>
    <n v="451"/>
  </r>
  <r>
    <s v="Colleton County"/>
    <s v=" South Carolina"/>
    <n v="2012"/>
    <x v="203"/>
    <n v="38665"/>
    <n v="18620"/>
    <n v="20045"/>
    <n v="2474"/>
    <n v="2358"/>
    <n v="2822"/>
    <n v="2667"/>
    <n v="2281"/>
    <n v="2049"/>
    <n v="2010"/>
    <n v="2126"/>
    <n v="2590"/>
    <n v="2822"/>
    <n v="2899"/>
    <n v="2822"/>
    <n v="2629"/>
    <n v="2165"/>
    <n v="1507"/>
    <n v="1043"/>
    <n v="773"/>
    <n v="657"/>
  </r>
  <r>
    <s v="Darlington County"/>
    <s v=" South Carolina"/>
    <n v="2012"/>
    <x v="203"/>
    <n v="68500"/>
    <n v="32437"/>
    <n v="36063"/>
    <n v="4247"/>
    <n v="4521"/>
    <n v="4726"/>
    <n v="4932"/>
    <n v="4110"/>
    <n v="3562"/>
    <n v="4041"/>
    <n v="4589"/>
    <n v="4315"/>
    <n v="4863"/>
    <n v="5137"/>
    <n v="5069"/>
    <n v="4521"/>
    <n v="3356"/>
    <n v="2466"/>
    <n v="1918"/>
    <n v="1164"/>
    <n v="1027"/>
  </r>
  <r>
    <s v="Dillon County"/>
    <s v=" South Carolina"/>
    <n v="2012"/>
    <x v="203"/>
    <n v="31733"/>
    <n v="14788"/>
    <n v="16945"/>
    <n v="2348"/>
    <n v="2379"/>
    <n v="2284"/>
    <n v="2284"/>
    <n v="2062"/>
    <n v="1808"/>
    <n v="1903"/>
    <n v="1681"/>
    <n v="2411"/>
    <n v="2157"/>
    <n v="2253"/>
    <n v="1999"/>
    <n v="1935"/>
    <n v="1396"/>
    <n v="1047"/>
    <n v="761"/>
    <n v="507"/>
    <n v="507"/>
  </r>
  <r>
    <s v="Dorchester County"/>
    <s v=" South Carolina"/>
    <n v="2012"/>
    <x v="203"/>
    <n v="136836"/>
    <n v="66408"/>
    <n v="70428"/>
    <n v="9715"/>
    <n v="9715"/>
    <n v="10810"/>
    <n v="9989"/>
    <n v="8210"/>
    <n v="9304"/>
    <n v="9441"/>
    <n v="9578"/>
    <n v="10536"/>
    <n v="10536"/>
    <n v="9578"/>
    <n v="8073"/>
    <n v="7389"/>
    <n v="5062"/>
    <n v="3694"/>
    <n v="2463"/>
    <n v="1368"/>
    <n v="1368"/>
  </r>
  <r>
    <s v="Edgefield County"/>
    <s v=" South Carolina"/>
    <n v="2012"/>
    <x v="203"/>
    <n v="26763"/>
    <n v="14402"/>
    <n v="12361"/>
    <n v="1338"/>
    <n v="1579"/>
    <n v="1605"/>
    <n v="1793"/>
    <n v="1525"/>
    <n v="1659"/>
    <n v="1873"/>
    <n v="1712"/>
    <n v="2114"/>
    <n v="2141"/>
    <n v="2114"/>
    <n v="1846"/>
    <n v="1846"/>
    <n v="1257"/>
    <n v="936"/>
    <n v="615"/>
    <n v="374"/>
    <n v="374"/>
  </r>
  <r>
    <s v="Fairfield County"/>
    <s v=" South Carolina"/>
    <n v="2012"/>
    <x v="203"/>
    <n v="23804"/>
    <n v="11486"/>
    <n v="12318"/>
    <n v="1380"/>
    <n v="1523"/>
    <n v="1452"/>
    <n v="1547"/>
    <n v="1428"/>
    <n v="1237"/>
    <n v="1166"/>
    <n v="1428"/>
    <n v="1523"/>
    <n v="1832"/>
    <n v="1999"/>
    <n v="1999"/>
    <n v="1666"/>
    <n v="975"/>
    <n v="1142"/>
    <n v="690"/>
    <n v="476"/>
    <n v="333"/>
  </r>
  <r>
    <s v="Florence County"/>
    <s v=" South Carolina"/>
    <n v="2012"/>
    <x v="203"/>
    <n v="136714"/>
    <n v="64027"/>
    <n v="72687"/>
    <n v="9159"/>
    <n v="9569"/>
    <n v="9159"/>
    <n v="9433"/>
    <n v="9569"/>
    <n v="8476"/>
    <n v="8749"/>
    <n v="8749"/>
    <n v="9023"/>
    <n v="9433"/>
    <n v="9706"/>
    <n v="9843"/>
    <n v="7792"/>
    <n v="6152"/>
    <n v="4374"/>
    <n v="3144"/>
    <n v="2460"/>
    <n v="2050"/>
  </r>
  <r>
    <s v="Georgetown County"/>
    <s v=" South Carolina"/>
    <n v="2012"/>
    <x v="203"/>
    <n v="60285"/>
    <n v="28700"/>
    <n v="31585"/>
    <n v="3315"/>
    <n v="3677"/>
    <n v="3617"/>
    <n v="3677"/>
    <n v="2953"/>
    <n v="2531"/>
    <n v="3195"/>
    <n v="2953"/>
    <n v="3556"/>
    <n v="4159"/>
    <n v="4461"/>
    <n v="5003"/>
    <n v="4943"/>
    <n v="4340"/>
    <n v="3195"/>
    <n v="1929"/>
    <n v="1507"/>
    <n v="1205"/>
  </r>
  <r>
    <s v="Greenville County"/>
    <s v=" South Carolina"/>
    <n v="2012"/>
    <x v="203"/>
    <n v="452931"/>
    <n v="219814"/>
    <n v="233117"/>
    <n v="31252"/>
    <n v="29893"/>
    <n v="30346"/>
    <n v="30799"/>
    <n v="30346"/>
    <n v="30799"/>
    <n v="30346"/>
    <n v="31252"/>
    <n v="32158"/>
    <n v="33063"/>
    <n v="31705"/>
    <n v="28987"/>
    <n v="24458"/>
    <n v="19476"/>
    <n v="13587"/>
    <n v="10417"/>
    <n v="7246"/>
    <n v="7246"/>
  </r>
  <r>
    <s v="Greenwood County"/>
    <s v=" South Carolina"/>
    <n v="2012"/>
    <x v="203"/>
    <n v="69531"/>
    <n v="32611"/>
    <n v="36920"/>
    <n v="4658"/>
    <n v="4519"/>
    <n v="4449"/>
    <n v="5214"/>
    <n v="5075"/>
    <n v="4241"/>
    <n v="4171"/>
    <n v="3893"/>
    <n v="4797"/>
    <n v="4658"/>
    <n v="4658"/>
    <n v="4102"/>
    <n v="4310"/>
    <n v="2989"/>
    <n v="2642"/>
    <n v="1738"/>
    <n v="1529"/>
    <n v="1668"/>
  </r>
  <r>
    <s v="Hampton County"/>
    <s v=" South Carolina"/>
    <n v="2012"/>
    <x v="203"/>
    <n v="20987"/>
    <n v="10736"/>
    <n v="10251"/>
    <n v="1343"/>
    <n v="986"/>
    <n v="1699"/>
    <n v="1574"/>
    <n v="1322"/>
    <n v="1280"/>
    <n v="1322"/>
    <n v="1448"/>
    <n v="1427"/>
    <n v="1490"/>
    <n v="1574"/>
    <n v="1322"/>
    <n v="1343"/>
    <n v="1007"/>
    <n v="692"/>
    <n v="482"/>
    <n v="272"/>
    <n v="440"/>
  </r>
  <r>
    <s v="Horry County"/>
    <s v=" South Carolina"/>
    <n v="2012"/>
    <x v="203"/>
    <n v="270943"/>
    <n v="132335"/>
    <n v="138608"/>
    <n v="15443"/>
    <n v="14901"/>
    <n v="15172"/>
    <n v="15985"/>
    <n v="18966"/>
    <n v="17611"/>
    <n v="16527"/>
    <n v="15714"/>
    <n v="18153"/>
    <n v="18424"/>
    <n v="18424"/>
    <n v="18966"/>
    <n v="20320"/>
    <n v="16798"/>
    <n v="12192"/>
    <n v="8399"/>
    <n v="5147"/>
    <n v="4064"/>
  </r>
  <r>
    <s v="Jasper County"/>
    <s v=" South Carolina"/>
    <n v="2012"/>
    <x v="203"/>
    <n v="24792"/>
    <n v="12972"/>
    <n v="11820"/>
    <n v="1908"/>
    <n v="1636"/>
    <n v="1586"/>
    <n v="1537"/>
    <n v="2057"/>
    <n v="1884"/>
    <n v="1586"/>
    <n v="1735"/>
    <n v="1760"/>
    <n v="1735"/>
    <n v="1636"/>
    <n v="1561"/>
    <n v="1264"/>
    <n v="1041"/>
    <n v="694"/>
    <n v="471"/>
    <n v="371"/>
    <n v="347"/>
  </r>
  <r>
    <s v="Kershaw County"/>
    <s v=" South Carolina"/>
    <n v="2012"/>
    <x v="203"/>
    <n v="61583"/>
    <n v="29860"/>
    <n v="31723"/>
    <n v="4064"/>
    <n v="4126"/>
    <n v="4187"/>
    <n v="4249"/>
    <n v="3387"/>
    <n v="3325"/>
    <n v="3448"/>
    <n v="3387"/>
    <n v="4618"/>
    <n v="4680"/>
    <n v="4803"/>
    <n v="4557"/>
    <n v="4002"/>
    <n v="3079"/>
    <n v="2093"/>
    <n v="1724"/>
    <n v="1108"/>
    <n v="862"/>
  </r>
  <r>
    <s v="Lancaster County"/>
    <s v=" South Carolina"/>
    <n v="2012"/>
    <x v="203"/>
    <n v="76364"/>
    <n v="37836"/>
    <n v="38528"/>
    <n v="5040"/>
    <n v="4429"/>
    <n v="5269"/>
    <n v="4810"/>
    <n v="4200"/>
    <n v="4352"/>
    <n v="4734"/>
    <n v="5345"/>
    <n v="5421"/>
    <n v="5498"/>
    <n v="5116"/>
    <n v="4887"/>
    <n v="5269"/>
    <n v="4352"/>
    <n v="2978"/>
    <n v="2290"/>
    <n v="1450"/>
    <n v="916"/>
  </r>
  <r>
    <s v="Laurens County"/>
    <s v=" South Carolina"/>
    <n v="2012"/>
    <x v="203"/>
    <n v="66623"/>
    <n v="32194"/>
    <n v="34429"/>
    <n v="4263"/>
    <n v="4130"/>
    <n v="4263"/>
    <n v="4863"/>
    <n v="4530"/>
    <n v="3797"/>
    <n v="3531"/>
    <n v="3797"/>
    <n v="4530"/>
    <n v="4930"/>
    <n v="4996"/>
    <n v="4463"/>
    <n v="4463"/>
    <n v="3331"/>
    <n v="2331"/>
    <n v="1665"/>
    <n v="1465"/>
    <n v="1265"/>
  </r>
  <r>
    <s v="Winston County"/>
    <s v=" Mississippi"/>
    <n v="2012"/>
    <x v="178"/>
    <n v="19160"/>
    <n v="9940"/>
    <n v="9220"/>
    <n v="1072"/>
    <n v="1168"/>
    <n v="1283"/>
    <n v="1360"/>
    <n v="1456"/>
    <n v="1264"/>
    <n v="1207"/>
    <n v="1207"/>
    <n v="1015"/>
    <n v="1456"/>
    <n v="1513"/>
    <n v="1398"/>
    <n v="1130"/>
    <n v="900"/>
    <n v="555"/>
    <n v="613"/>
    <n v="364"/>
    <n v="172"/>
  </r>
  <r>
    <s v="Lexington County"/>
    <s v=" South Carolina"/>
    <n v="2012"/>
    <x v="203"/>
    <n v="262424"/>
    <n v="127999"/>
    <n v="134425"/>
    <n v="17319"/>
    <n v="18107"/>
    <n v="17582"/>
    <n v="17319"/>
    <n v="16532"/>
    <n v="17582"/>
    <n v="16795"/>
    <n v="18632"/>
    <n v="18107"/>
    <n v="19944"/>
    <n v="19156"/>
    <n v="17844"/>
    <n v="14958"/>
    <n v="12071"/>
    <n v="7085"/>
    <n v="5510"/>
    <n v="4198"/>
    <n v="3673"/>
  </r>
  <r>
    <s v="Marion County"/>
    <s v=" South Carolina"/>
    <n v="2012"/>
    <x v="203"/>
    <n v="33038"/>
    <n v="15106"/>
    <n v="17932"/>
    <n v="2312"/>
    <n v="2015"/>
    <n v="2279"/>
    <n v="2345"/>
    <n v="2015"/>
    <n v="1850"/>
    <n v="1916"/>
    <n v="2180"/>
    <n v="1717"/>
    <n v="2180"/>
    <n v="2510"/>
    <n v="2676"/>
    <n v="2180"/>
    <n v="1585"/>
    <n v="1288"/>
    <n v="925"/>
    <n v="660"/>
    <n v="429"/>
  </r>
  <r>
    <s v="Oconee County"/>
    <s v=" South Carolina"/>
    <n v="2012"/>
    <x v="203"/>
    <n v="74038"/>
    <n v="36414"/>
    <n v="37624"/>
    <n v="4146"/>
    <n v="4220"/>
    <n v="4442"/>
    <n v="4516"/>
    <n v="4442"/>
    <n v="3849"/>
    <n v="3998"/>
    <n v="4516"/>
    <n v="4516"/>
    <n v="4886"/>
    <n v="5478"/>
    <n v="5404"/>
    <n v="5552"/>
    <n v="4960"/>
    <n v="3553"/>
    <n v="2813"/>
    <n v="1628"/>
    <n v="1184"/>
  </r>
  <r>
    <s v="Orangeburg County"/>
    <s v=" South Carolina"/>
    <n v="2012"/>
    <x v="203"/>
    <n v="92229"/>
    <n v="43554"/>
    <n v="48675"/>
    <n v="6087"/>
    <n v="5625"/>
    <n v="5810"/>
    <n v="7378"/>
    <n v="7655"/>
    <n v="5533"/>
    <n v="4888"/>
    <n v="4980"/>
    <n v="5349"/>
    <n v="6363"/>
    <n v="6456"/>
    <n v="6640"/>
    <n v="5533"/>
    <n v="4426"/>
    <n v="3596"/>
    <n v="2305"/>
    <n v="1936"/>
    <n v="1567"/>
  </r>
  <r>
    <s v="Pickens County"/>
    <s v=" South Carolina"/>
    <n v="2012"/>
    <x v="203"/>
    <n v="119167"/>
    <n v="59412"/>
    <n v="59755"/>
    <n v="6435"/>
    <n v="6315"/>
    <n v="7269"/>
    <n v="11678"/>
    <n v="14538"/>
    <n v="7030"/>
    <n v="6554"/>
    <n v="6673"/>
    <n v="7388"/>
    <n v="7865"/>
    <n v="7745"/>
    <n v="7030"/>
    <n v="6673"/>
    <n v="5124"/>
    <n v="4051"/>
    <n v="2740"/>
    <n v="2145"/>
    <n v="2025"/>
  </r>
  <r>
    <s v="Richland County"/>
    <s v=" South Carolina"/>
    <n v="2012"/>
    <x v="203"/>
    <n v="384596"/>
    <n v="187041"/>
    <n v="197555"/>
    <n v="24229"/>
    <n v="23844"/>
    <n v="24229"/>
    <n v="33075"/>
    <n v="39997"/>
    <n v="31152"/>
    <n v="26921"/>
    <n v="25383"/>
    <n v="24614"/>
    <n v="25767"/>
    <n v="25383"/>
    <n v="22306"/>
    <n v="18845"/>
    <n v="12691"/>
    <n v="8845"/>
    <n v="6922"/>
    <n v="4615"/>
    <n v="4999"/>
  </r>
  <r>
    <s v="Saluda County"/>
    <s v=" South Carolina"/>
    <n v="2012"/>
    <x v="203"/>
    <n v="19758"/>
    <n v="10141"/>
    <n v="9617"/>
    <n v="1383"/>
    <n v="1205"/>
    <n v="1264"/>
    <n v="1126"/>
    <n v="1383"/>
    <n v="1264"/>
    <n v="1066"/>
    <n v="1066"/>
    <n v="1323"/>
    <n v="1343"/>
    <n v="1442"/>
    <n v="1422"/>
    <n v="1284"/>
    <n v="968"/>
    <n v="889"/>
    <n v="592"/>
    <n v="335"/>
    <n v="434"/>
  </r>
  <r>
    <s v="Spartanburg County"/>
    <s v=" South Carolina"/>
    <n v="2012"/>
    <x v="203"/>
    <n v="284540"/>
    <n v="138037"/>
    <n v="146503"/>
    <n v="19064"/>
    <n v="19917"/>
    <n v="18495"/>
    <n v="21055"/>
    <n v="19064"/>
    <n v="17356"/>
    <n v="17072"/>
    <n v="18779"/>
    <n v="19633"/>
    <n v="20771"/>
    <n v="19917"/>
    <n v="18210"/>
    <n v="17072"/>
    <n v="12519"/>
    <n v="9958"/>
    <n v="7398"/>
    <n v="5121"/>
    <n v="3983"/>
  </r>
  <r>
    <s v="Sumter County"/>
    <s v=" South Carolina"/>
    <n v="2012"/>
    <x v="203"/>
    <n v="107279"/>
    <n v="51686"/>
    <n v="55593"/>
    <n v="7831"/>
    <n v="8260"/>
    <n v="6651"/>
    <n v="7616"/>
    <n v="8367"/>
    <n v="7616"/>
    <n v="6544"/>
    <n v="6007"/>
    <n v="6973"/>
    <n v="7402"/>
    <n v="7616"/>
    <n v="6544"/>
    <n v="5793"/>
    <n v="4291"/>
    <n v="3647"/>
    <n v="2789"/>
    <n v="1716"/>
    <n v="1501"/>
  </r>
  <r>
    <s v="Union County"/>
    <s v=" South Carolina"/>
    <n v="2012"/>
    <x v="203"/>
    <n v="28804"/>
    <n v="13733"/>
    <n v="15071"/>
    <n v="1699"/>
    <n v="1613"/>
    <n v="2016"/>
    <n v="1901"/>
    <n v="1613"/>
    <n v="1411"/>
    <n v="1613"/>
    <n v="1757"/>
    <n v="1872"/>
    <n v="2189"/>
    <n v="2304"/>
    <n v="2016"/>
    <n v="1987"/>
    <n v="1497"/>
    <n v="1180"/>
    <n v="864"/>
    <n v="806"/>
    <n v="460"/>
  </r>
  <r>
    <s v="Williamsburg County"/>
    <s v=" South Carolina"/>
    <n v="2012"/>
    <x v="203"/>
    <n v="34361"/>
    <n v="16797"/>
    <n v="17564"/>
    <n v="2027"/>
    <n v="2130"/>
    <n v="2336"/>
    <n v="2542"/>
    <n v="1958"/>
    <n v="1924"/>
    <n v="2027"/>
    <n v="2027"/>
    <n v="2233"/>
    <n v="2336"/>
    <n v="2611"/>
    <n v="2714"/>
    <n v="2267"/>
    <n v="1752"/>
    <n v="1202"/>
    <n v="962"/>
    <n v="515"/>
    <n v="687"/>
  </r>
  <r>
    <s v="York County"/>
    <s v=" South Carolina"/>
    <n v="2012"/>
    <x v="203"/>
    <n v="226576"/>
    <n v="109238"/>
    <n v="117338"/>
    <n v="15407"/>
    <n v="16540"/>
    <n v="16086"/>
    <n v="16086"/>
    <n v="14047"/>
    <n v="13594"/>
    <n v="14500"/>
    <n v="15860"/>
    <n v="17446"/>
    <n v="17672"/>
    <n v="16313"/>
    <n v="14500"/>
    <n v="12235"/>
    <n v="8836"/>
    <n v="6570"/>
    <n v="4758"/>
    <n v="3172"/>
    <n v="2492"/>
  </r>
  <r>
    <s v="Aurora County"/>
    <s v=" South Dakota"/>
    <n v="2012"/>
    <x v="160"/>
    <n v="2726"/>
    <n v="1347"/>
    <n v="1379"/>
    <n v="207"/>
    <n v="237"/>
    <n v="182"/>
    <n v="158"/>
    <n v="98"/>
    <n v="152"/>
    <n v="117"/>
    <n v="149"/>
    <n v="155"/>
    <n v="201"/>
    <n v="220"/>
    <n v="177"/>
    <n v="169"/>
    <n v="128"/>
    <n v="103"/>
    <n v="84"/>
    <n v="65"/>
    <n v="119"/>
  </r>
  <r>
    <s v="Bennett County"/>
    <s v=" South Dakota"/>
    <n v="2012"/>
    <x v="160"/>
    <n v="3432"/>
    <n v="1720"/>
    <n v="1712"/>
    <n v="425"/>
    <n v="281"/>
    <n v="315"/>
    <n v="319"/>
    <n v="291"/>
    <n v="147"/>
    <n v="48"/>
    <n v="223"/>
    <n v="229"/>
    <n v="178"/>
    <n v="181"/>
    <n v="178"/>
    <n v="209"/>
    <n v="109"/>
    <n v="99"/>
    <n v="89"/>
    <n v="82"/>
    <n v="27"/>
  </r>
  <r>
    <s v="Brookings County"/>
    <s v=" South Dakota"/>
    <n v="2012"/>
    <x v="160"/>
    <n v="31973"/>
    <n v="16402"/>
    <n v="15571"/>
    <n v="1854"/>
    <n v="1502"/>
    <n v="1758"/>
    <n v="3932"/>
    <n v="6298"/>
    <n v="2525"/>
    <n v="1758"/>
    <n v="1598"/>
    <n v="1246"/>
    <n v="1630"/>
    <n v="1726"/>
    <n v="1470"/>
    <n v="1406"/>
    <n v="959"/>
    <n v="671"/>
    <n v="671"/>
    <n v="447"/>
    <n v="479"/>
  </r>
  <r>
    <s v="Brown County"/>
    <s v=" South Dakota"/>
    <n v="2012"/>
    <x v="160"/>
    <n v="36562"/>
    <n v="17890"/>
    <n v="18672"/>
    <n v="2449"/>
    <n v="2303"/>
    <n v="2266"/>
    <n v="2559"/>
    <n v="2742"/>
    <n v="2376"/>
    <n v="2120"/>
    <n v="1718"/>
    <n v="2303"/>
    <n v="2522"/>
    <n v="2705"/>
    <n v="2559"/>
    <n v="1937"/>
    <n v="1279"/>
    <n v="1389"/>
    <n v="1096"/>
    <n v="1096"/>
    <n v="1133"/>
  </r>
  <r>
    <s v="Brule County"/>
    <s v=" South Dakota"/>
    <n v="2012"/>
    <x v="160"/>
    <n v="5236"/>
    <n v="2558"/>
    <n v="2678"/>
    <n v="356"/>
    <n v="392"/>
    <n v="298"/>
    <n v="319"/>
    <n v="225"/>
    <n v="356"/>
    <n v="251"/>
    <n v="350"/>
    <n v="246"/>
    <n v="361"/>
    <n v="486"/>
    <n v="371"/>
    <n v="282"/>
    <n v="214"/>
    <n v="209"/>
    <n v="167"/>
    <n v="141"/>
    <n v="198"/>
  </r>
  <r>
    <s v="Buffalo County"/>
    <s v=" South Dakota"/>
    <n v="2012"/>
    <x v="160"/>
    <n v="1950"/>
    <n v="987"/>
    <n v="963"/>
    <n v="232"/>
    <n v="214"/>
    <n v="157"/>
    <n v="157"/>
    <n v="183"/>
    <n v="140"/>
    <n v="105"/>
    <n v="115"/>
    <n v="132"/>
    <n v="128"/>
    <n v="109"/>
    <n v="56"/>
    <n v="48"/>
    <n v="76"/>
    <n v="25"/>
    <n v="23"/>
    <n v="15"/>
    <n v="23"/>
  </r>
  <r>
    <s v="Butte County"/>
    <s v=" South Dakota"/>
    <n v="2012"/>
    <x v="160"/>
    <n v="10122"/>
    <n v="5036"/>
    <n v="5086"/>
    <n v="718"/>
    <n v="668"/>
    <n v="678"/>
    <n v="708"/>
    <n v="566"/>
    <n v="597"/>
    <n v="576"/>
    <n v="536"/>
    <n v="475"/>
    <n v="698"/>
    <n v="840"/>
    <n v="728"/>
    <n v="668"/>
    <n v="546"/>
    <n v="334"/>
    <n v="384"/>
    <n v="222"/>
    <n v="172"/>
  </r>
  <r>
    <s v="Campbell County"/>
    <s v=" South Dakota"/>
    <n v="2012"/>
    <x v="160"/>
    <n v="1419"/>
    <n v="682"/>
    <n v="737"/>
    <n v="69"/>
    <n v="72"/>
    <n v="66"/>
    <n v="120"/>
    <n v="18"/>
    <n v="55"/>
    <n v="65"/>
    <n v="45"/>
    <n v="62"/>
    <n v="120"/>
    <n v="130"/>
    <n v="143"/>
    <n v="76"/>
    <n v="73"/>
    <n v="127"/>
    <n v="95"/>
    <n v="42"/>
    <n v="34"/>
  </r>
  <r>
    <s v="Charles Mix County"/>
    <s v=" South Dakota"/>
    <n v="2012"/>
    <x v="160"/>
    <n v="9127"/>
    <n v="4508"/>
    <n v="4619"/>
    <n v="784"/>
    <n v="748"/>
    <n v="684"/>
    <n v="739"/>
    <n v="419"/>
    <n v="438"/>
    <n v="447"/>
    <n v="438"/>
    <n v="501"/>
    <n v="602"/>
    <n v="657"/>
    <n v="538"/>
    <n v="501"/>
    <n v="410"/>
    <n v="346"/>
    <n v="273"/>
    <n v="292"/>
    <n v="301"/>
  </r>
  <r>
    <s v="Clark County"/>
    <s v=" South Dakota"/>
    <n v="2012"/>
    <x v="160"/>
    <n v="3653"/>
    <n v="1829"/>
    <n v="1824"/>
    <n v="244"/>
    <n v="160"/>
    <n v="295"/>
    <n v="281"/>
    <n v="102"/>
    <n v="175"/>
    <n v="182"/>
    <n v="168"/>
    <n v="197"/>
    <n v="241"/>
    <n v="288"/>
    <n v="244"/>
    <n v="284"/>
    <n v="186"/>
    <n v="171"/>
    <n v="105"/>
    <n v="120"/>
    <n v="204"/>
  </r>
  <r>
    <s v="Clay County"/>
    <s v=" South Dakota"/>
    <n v="2012"/>
    <x v="160"/>
    <n v="13966"/>
    <n v="6890"/>
    <n v="7076"/>
    <n v="684"/>
    <n v="810"/>
    <n v="572"/>
    <n v="2164"/>
    <n v="2583"/>
    <n v="1103"/>
    <n v="782"/>
    <n v="642"/>
    <n v="572"/>
    <n v="656"/>
    <n v="684"/>
    <n v="712"/>
    <n v="572"/>
    <n v="418"/>
    <n v="293"/>
    <n v="265"/>
    <n v="153"/>
    <n v="293"/>
  </r>
  <r>
    <s v="Codington County"/>
    <s v=" South Dakota"/>
    <n v="2012"/>
    <x v="160"/>
    <n v="27284"/>
    <n v="13493"/>
    <n v="13791"/>
    <n v="1855"/>
    <n v="1582"/>
    <n v="2210"/>
    <n v="1828"/>
    <n v="1800"/>
    <n v="1718"/>
    <n v="1691"/>
    <n v="1664"/>
    <n v="1664"/>
    <n v="1964"/>
    <n v="2073"/>
    <n v="1773"/>
    <n v="1418"/>
    <n v="1064"/>
    <n v="900"/>
    <n v="682"/>
    <n v="736"/>
    <n v="654"/>
  </r>
  <r>
    <s v="Cavalier County"/>
    <s v=" North Dakota"/>
    <n v="2012"/>
    <x v="193"/>
    <n v="4046"/>
    <n v="2060"/>
    <n v="1986"/>
    <n v="384"/>
    <n v="396"/>
    <n v="352"/>
    <n v="372"/>
    <n v="254"/>
    <n v="271"/>
    <n v="218"/>
    <n v="206"/>
    <n v="238"/>
    <n v="246"/>
    <n v="275"/>
    <n v="218"/>
    <n v="161"/>
    <n v="133"/>
    <n v="89"/>
    <n v="97"/>
    <n v="76"/>
    <n v="48"/>
  </r>
  <r>
    <s v="Custer County"/>
    <s v=" South Dakota"/>
    <n v="2012"/>
    <x v="160"/>
    <n v="8219"/>
    <n v="4128"/>
    <n v="4091"/>
    <n v="353"/>
    <n v="452"/>
    <n v="410"/>
    <n v="567"/>
    <n v="230"/>
    <n v="320"/>
    <n v="328"/>
    <n v="345"/>
    <n v="452"/>
    <n v="567"/>
    <n v="764"/>
    <n v="706"/>
    <n v="936"/>
    <n v="641"/>
    <n v="484"/>
    <n v="361"/>
    <n v="139"/>
    <n v="164"/>
  </r>
  <r>
    <s v="Davison County"/>
    <s v=" South Dakota"/>
    <n v="2012"/>
    <x v="160"/>
    <n v="19513"/>
    <n v="9776"/>
    <n v="9737"/>
    <n v="1248"/>
    <n v="1170"/>
    <n v="1326"/>
    <n v="1404"/>
    <n v="1522"/>
    <n v="1346"/>
    <n v="1131"/>
    <n v="975"/>
    <n v="1034"/>
    <n v="1268"/>
    <n v="1385"/>
    <n v="1385"/>
    <n v="1034"/>
    <n v="682"/>
    <n v="761"/>
    <n v="682"/>
    <n v="585"/>
    <n v="565"/>
  </r>
  <r>
    <s v="Tripp County"/>
    <s v=" South Dakota"/>
    <n v="2012"/>
    <x v="160"/>
    <n v="5673"/>
    <n v="2879"/>
    <n v="2794"/>
    <n v="312"/>
    <n v="334"/>
    <n v="374"/>
    <n v="312"/>
    <n v="243"/>
    <n v="238"/>
    <n v="277"/>
    <n v="198"/>
    <n v="357"/>
    <n v="374"/>
    <n v="465"/>
    <n v="397"/>
    <n v="436"/>
    <n v="351"/>
    <n v="272"/>
    <n v="209"/>
    <n v="243"/>
    <n v="266"/>
  </r>
  <r>
    <s v="Deuel County"/>
    <s v=" South Dakota"/>
    <n v="2012"/>
    <x v="160"/>
    <n v="4376"/>
    <n v="2256"/>
    <n v="2120"/>
    <n v="275"/>
    <n v="284"/>
    <n v="280"/>
    <n v="280"/>
    <n v="183"/>
    <n v="218"/>
    <n v="231"/>
    <n v="201"/>
    <n v="293"/>
    <n v="332"/>
    <n v="345"/>
    <n v="280"/>
    <n v="310"/>
    <n v="245"/>
    <n v="170"/>
    <n v="210"/>
    <n v="100"/>
    <n v="126"/>
  </r>
  <r>
    <s v="Edmunds County"/>
    <s v=" South Dakota"/>
    <n v="2012"/>
    <x v="160"/>
    <n v="4050"/>
    <n v="2111"/>
    <n v="1939"/>
    <n v="222"/>
    <n v="234"/>
    <n v="295"/>
    <n v="263"/>
    <n v="186"/>
    <n v="210"/>
    <n v="190"/>
    <n v="129"/>
    <n v="243"/>
    <n v="287"/>
    <n v="340"/>
    <n v="291"/>
    <n v="271"/>
    <n v="218"/>
    <n v="170"/>
    <n v="157"/>
    <n v="162"/>
    <n v="178"/>
  </r>
  <r>
    <s v="Grant County"/>
    <s v=" South Dakota"/>
    <n v="2012"/>
    <x v="160"/>
    <n v="7324"/>
    <n v="3763"/>
    <n v="3561"/>
    <n v="417"/>
    <n v="439"/>
    <n v="446"/>
    <n v="505"/>
    <n v="366"/>
    <n v="344"/>
    <n v="395"/>
    <n v="344"/>
    <n v="417"/>
    <n v="607"/>
    <n v="629"/>
    <n v="615"/>
    <n v="417"/>
    <n v="351"/>
    <n v="322"/>
    <n v="278"/>
    <n v="227"/>
    <n v="212"/>
  </r>
  <r>
    <s v="Wells County"/>
    <s v=" North Dakota"/>
    <n v="2012"/>
    <x v="193"/>
    <n v="4251"/>
    <n v="2173"/>
    <n v="2078"/>
    <n v="250"/>
    <n v="238"/>
    <n v="276"/>
    <n v="221"/>
    <n v="165"/>
    <n v="187"/>
    <n v="187"/>
    <n v="187"/>
    <n v="246"/>
    <n v="280"/>
    <n v="344"/>
    <n v="284"/>
    <n v="357"/>
    <n v="238"/>
    <n v="216"/>
    <n v="161"/>
    <n v="221"/>
    <n v="187"/>
  </r>
  <r>
    <s v="Haakon County"/>
    <s v=" South Dakota"/>
    <n v="2012"/>
    <x v="160"/>
    <n v="1852"/>
    <n v="948"/>
    <n v="904"/>
    <n v="96"/>
    <n v="118"/>
    <n v="98"/>
    <n v="116"/>
    <n v="18"/>
    <n v="103"/>
    <n v="161"/>
    <n v="53"/>
    <n v="116"/>
    <n v="116"/>
    <n v="224"/>
    <n v="120"/>
    <n v="118"/>
    <n v="124"/>
    <n v="90"/>
    <n v="61"/>
    <n v="51"/>
    <n v="59"/>
  </r>
  <r>
    <s v="Hamlin County"/>
    <s v=" South Dakota"/>
    <n v="2012"/>
    <x v="160"/>
    <n v="5875"/>
    <n v="2987"/>
    <n v="2888"/>
    <n v="540"/>
    <n v="540"/>
    <n v="411"/>
    <n v="458"/>
    <n v="258"/>
    <n v="311"/>
    <n v="317"/>
    <n v="287"/>
    <n v="340"/>
    <n v="381"/>
    <n v="387"/>
    <n v="317"/>
    <n v="317"/>
    <n v="258"/>
    <n v="211"/>
    <n v="152"/>
    <n v="146"/>
    <n v="240"/>
  </r>
  <r>
    <s v="Hand County"/>
    <s v=" South Dakota"/>
    <n v="2012"/>
    <x v="160"/>
    <n v="3394"/>
    <n v="1711"/>
    <n v="1683"/>
    <n v="173"/>
    <n v="169"/>
    <n v="240"/>
    <n v="196"/>
    <n v="101"/>
    <n v="122"/>
    <n v="152"/>
    <n v="125"/>
    <n v="210"/>
    <n v="254"/>
    <n v="288"/>
    <n v="193"/>
    <n v="302"/>
    <n v="152"/>
    <n v="200"/>
    <n v="156"/>
    <n v="213"/>
    <n v="139"/>
  </r>
  <r>
    <s v="Sierra County"/>
    <s v=" California"/>
    <n v="2012"/>
    <x v="166"/>
    <n v="3366"/>
    <n v="1698"/>
    <n v="1668"/>
    <n v="309"/>
    <n v="306"/>
    <n v="292"/>
    <n v="242"/>
    <n v="127"/>
    <n v="161"/>
    <n v="201"/>
    <n v="178"/>
    <n v="245"/>
    <n v="222"/>
    <n v="228"/>
    <n v="269"/>
    <n v="114"/>
    <n v="134"/>
    <n v="104"/>
    <n v="70"/>
    <n v="107"/>
    <n v="50"/>
  </r>
  <r>
    <s v="Harding County"/>
    <s v=" South Dakota"/>
    <n v="2012"/>
    <x v="160"/>
    <n v="1367"/>
    <n v="702"/>
    <n v="665"/>
    <n v="57"/>
    <n v="61"/>
    <n v="113"/>
    <n v="143"/>
    <n v="91"/>
    <n v="53"/>
    <n v="62"/>
    <n v="84"/>
    <n v="97"/>
    <n v="113"/>
    <n v="131"/>
    <n v="105"/>
    <n v="66"/>
    <n v="30"/>
    <n v="60"/>
    <n v="35"/>
    <n v="24"/>
    <n v="34"/>
  </r>
  <r>
    <s v="Hughes County"/>
    <s v=" South Dakota"/>
    <n v="2012"/>
    <x v="160"/>
    <n v="17064"/>
    <n v="8360"/>
    <n v="8704"/>
    <n v="1177"/>
    <n v="1057"/>
    <n v="1092"/>
    <n v="1126"/>
    <n v="784"/>
    <n v="1092"/>
    <n v="972"/>
    <n v="1057"/>
    <n v="1296"/>
    <n v="1296"/>
    <n v="1433"/>
    <n v="1228"/>
    <n v="1109"/>
    <n v="767"/>
    <n v="426"/>
    <n v="409"/>
    <n v="324"/>
    <n v="392"/>
  </r>
  <r>
    <s v="Hutchinson County"/>
    <s v=" South Dakota"/>
    <n v="2012"/>
    <x v="160"/>
    <n v="7283"/>
    <n v="3587"/>
    <n v="3696"/>
    <n v="393"/>
    <n v="458"/>
    <n v="495"/>
    <n v="451"/>
    <n v="276"/>
    <n v="305"/>
    <n v="320"/>
    <n v="342"/>
    <n v="415"/>
    <n v="502"/>
    <n v="538"/>
    <n v="568"/>
    <n v="356"/>
    <n v="429"/>
    <n v="298"/>
    <n v="371"/>
    <n v="335"/>
    <n v="422"/>
  </r>
  <r>
    <s v="Hyde County"/>
    <s v=" South Dakota"/>
    <n v="2012"/>
    <x v="160"/>
    <n v="1437"/>
    <n v="710"/>
    <n v="727"/>
    <n v="90"/>
    <n v="113"/>
    <n v="70"/>
    <n v="117"/>
    <n v="60"/>
    <n v="84"/>
    <n v="73"/>
    <n v="57"/>
    <n v="64"/>
    <n v="107"/>
    <n v="109"/>
    <n v="73"/>
    <n v="83"/>
    <n v="90"/>
    <n v="54"/>
    <n v="84"/>
    <n v="40"/>
    <n v="57"/>
  </r>
  <r>
    <s v="Jackson County"/>
    <s v=" South Dakota"/>
    <n v="2012"/>
    <x v="160"/>
    <n v="3067"/>
    <n v="1548"/>
    <n v="1519"/>
    <n v="214"/>
    <n v="266"/>
    <n v="294"/>
    <n v="245"/>
    <n v="233"/>
    <n v="180"/>
    <n v="138"/>
    <n v="190"/>
    <n v="214"/>
    <n v="211"/>
    <n v="202"/>
    <n v="125"/>
    <n v="156"/>
    <n v="101"/>
    <n v="104"/>
    <n v="55"/>
    <n v="49"/>
    <n v="82"/>
  </r>
  <r>
    <s v="Jerauld County"/>
    <s v=" South Dakota"/>
    <n v="2012"/>
    <x v="160"/>
    <n v="2047"/>
    <n v="1016"/>
    <n v="1031"/>
    <n v="108"/>
    <n v="114"/>
    <n v="90"/>
    <n v="131"/>
    <n v="73"/>
    <n v="77"/>
    <n v="106"/>
    <n v="61"/>
    <n v="131"/>
    <n v="137"/>
    <n v="141"/>
    <n v="208"/>
    <n v="122"/>
    <n v="106"/>
    <n v="126"/>
    <n v="108"/>
    <n v="77"/>
    <n v="124"/>
  </r>
  <r>
    <s v="Jones County"/>
    <s v=" South Dakota"/>
    <n v="2012"/>
    <x v="160"/>
    <n v="1084"/>
    <n v="507"/>
    <n v="577"/>
    <n v="58"/>
    <n v="110"/>
    <n v="106"/>
    <n v="61"/>
    <n v="60"/>
    <n v="58"/>
    <n v="36"/>
    <n v="47"/>
    <n v="50"/>
    <n v="67"/>
    <n v="122"/>
    <n v="50"/>
    <n v="37"/>
    <n v="37"/>
    <n v="45"/>
    <n v="42"/>
    <n v="58"/>
    <n v="30"/>
  </r>
  <r>
    <s v="Kingsbury County"/>
    <s v=" South Dakota"/>
    <n v="2012"/>
    <x v="160"/>
    <n v="5159"/>
    <n v="2604"/>
    <n v="2555"/>
    <n v="294"/>
    <n v="283"/>
    <n v="309"/>
    <n v="252"/>
    <n v="226"/>
    <n v="273"/>
    <n v="304"/>
    <n v="242"/>
    <n v="237"/>
    <n v="423"/>
    <n v="443"/>
    <n v="484"/>
    <n v="268"/>
    <n v="211"/>
    <n v="268"/>
    <n v="263"/>
    <n v="139"/>
    <n v="232"/>
  </r>
  <r>
    <s v="Lake County"/>
    <s v=" South Dakota"/>
    <n v="2012"/>
    <x v="160"/>
    <n v="11364"/>
    <n v="5729"/>
    <n v="5635"/>
    <n v="636"/>
    <n v="590"/>
    <n v="750"/>
    <n v="943"/>
    <n v="943"/>
    <n v="625"/>
    <n v="556"/>
    <n v="511"/>
    <n v="613"/>
    <n v="772"/>
    <n v="954"/>
    <n v="897"/>
    <n v="602"/>
    <n v="647"/>
    <n v="306"/>
    <n v="329"/>
    <n v="363"/>
    <n v="306"/>
  </r>
  <r>
    <s v="Lawrence County"/>
    <s v=" South Dakota"/>
    <n v="2012"/>
    <x v="160"/>
    <n v="24063"/>
    <n v="11974"/>
    <n v="12089"/>
    <n v="1275"/>
    <n v="1082"/>
    <n v="1419"/>
    <n v="1925"/>
    <n v="2189"/>
    <n v="1395"/>
    <n v="1227"/>
    <n v="1275"/>
    <n v="1227"/>
    <n v="1612"/>
    <n v="1876"/>
    <n v="1900"/>
    <n v="1564"/>
    <n v="1251"/>
    <n v="745"/>
    <n v="721"/>
    <n v="649"/>
    <n v="721"/>
  </r>
  <r>
    <s v="Lincoln County"/>
    <s v=" South Dakota"/>
    <n v="2012"/>
    <x v="160"/>
    <n v="45055"/>
    <n v="22590"/>
    <n v="22465"/>
    <n v="4325"/>
    <n v="3874"/>
    <n v="3334"/>
    <n v="2613"/>
    <n v="2207"/>
    <n v="3784"/>
    <n v="3874"/>
    <n v="3649"/>
    <n v="2973"/>
    <n v="2928"/>
    <n v="2883"/>
    <n v="2793"/>
    <n v="1802"/>
    <n v="1351"/>
    <n v="765"/>
    <n v="585"/>
    <n v="720"/>
    <n v="630"/>
  </r>
  <r>
    <s v="Lyman County"/>
    <s v=" South Dakota"/>
    <n v="2012"/>
    <x v="160"/>
    <n v="3752"/>
    <n v="1988"/>
    <n v="1764"/>
    <n v="292"/>
    <n v="318"/>
    <n v="300"/>
    <n v="315"/>
    <n v="202"/>
    <n v="213"/>
    <n v="187"/>
    <n v="153"/>
    <n v="232"/>
    <n v="277"/>
    <n v="270"/>
    <n v="232"/>
    <n v="187"/>
    <n v="198"/>
    <n v="116"/>
    <n v="97"/>
    <n v="82"/>
    <n v="63"/>
  </r>
  <r>
    <s v="Gallatin County"/>
    <s v=" Illinois"/>
    <n v="2012"/>
    <x v="181"/>
    <n v="5592"/>
    <n v="2809"/>
    <n v="2783"/>
    <n v="413"/>
    <n v="397"/>
    <n v="380"/>
    <n v="352"/>
    <n v="195"/>
    <n v="268"/>
    <n v="335"/>
    <n v="246"/>
    <n v="369"/>
    <n v="408"/>
    <n v="441"/>
    <n v="391"/>
    <n v="324"/>
    <n v="324"/>
    <n v="173"/>
    <n v="184"/>
    <n v="195"/>
    <n v="184"/>
  </r>
  <r>
    <s v="Marshall County"/>
    <s v=" South Dakota"/>
    <n v="2012"/>
    <x v="160"/>
    <n v="4631"/>
    <n v="2464"/>
    <n v="2167"/>
    <n v="356"/>
    <n v="277"/>
    <n v="342"/>
    <n v="296"/>
    <n v="240"/>
    <n v="254"/>
    <n v="203"/>
    <n v="208"/>
    <n v="226"/>
    <n v="291"/>
    <n v="375"/>
    <n v="305"/>
    <n v="361"/>
    <n v="199"/>
    <n v="231"/>
    <n v="199"/>
    <n v="78"/>
    <n v="171"/>
  </r>
  <r>
    <s v="Meade County"/>
    <s v=" South Dakota"/>
    <n v="2012"/>
    <x v="160"/>
    <n v="25456"/>
    <n v="13154"/>
    <n v="12302"/>
    <n v="1832"/>
    <n v="1756"/>
    <n v="1680"/>
    <n v="1756"/>
    <n v="1960"/>
    <n v="1807"/>
    <n v="1654"/>
    <n v="1425"/>
    <n v="1374"/>
    <n v="1883"/>
    <n v="1909"/>
    <n v="1960"/>
    <n v="1349"/>
    <n v="992"/>
    <n v="712"/>
    <n v="585"/>
    <n v="381"/>
    <n v="432"/>
  </r>
  <r>
    <s v="Mellette County"/>
    <s v=" South Dakota"/>
    <n v="2012"/>
    <x v="160"/>
    <n v="2057"/>
    <n v="1020"/>
    <n v="1037"/>
    <n v="207"/>
    <n v="218"/>
    <n v="189"/>
    <n v="183"/>
    <n v="88"/>
    <n v="100"/>
    <n v="98"/>
    <n v="67"/>
    <n v="109"/>
    <n v="119"/>
    <n v="133"/>
    <n v="135"/>
    <n v="146"/>
    <n v="80"/>
    <n v="47"/>
    <n v="80"/>
    <n v="20"/>
    <n v="32"/>
  </r>
  <r>
    <s v="Miner County"/>
    <s v=" South Dakota"/>
    <n v="2012"/>
    <x v="160"/>
    <n v="2365"/>
    <n v="1184"/>
    <n v="1181"/>
    <n v="151"/>
    <n v="122"/>
    <n v="165"/>
    <n v="137"/>
    <n v="56"/>
    <n v="111"/>
    <n v="130"/>
    <n v="96"/>
    <n v="137"/>
    <n v="170"/>
    <n v="205"/>
    <n v="179"/>
    <n v="167"/>
    <n v="127"/>
    <n v="78"/>
    <n v="99"/>
    <n v="115"/>
    <n v="111"/>
  </r>
  <r>
    <s v="Minnehaha County"/>
    <s v=" South Dakota"/>
    <n v="2012"/>
    <x v="160"/>
    <n v="170342"/>
    <n v="85048"/>
    <n v="85294"/>
    <n v="12945"/>
    <n v="11583"/>
    <n v="11242"/>
    <n v="11242"/>
    <n v="12605"/>
    <n v="14138"/>
    <n v="12094"/>
    <n v="10731"/>
    <n v="11412"/>
    <n v="12434"/>
    <n v="12094"/>
    <n v="10731"/>
    <n v="8346"/>
    <n v="5450"/>
    <n v="4258"/>
    <n v="3236"/>
    <n v="3066"/>
    <n v="3066"/>
  </r>
  <r>
    <s v="Pennington County"/>
    <s v=" South Dakota"/>
    <n v="2012"/>
    <x v="160"/>
    <n v="101240"/>
    <n v="50518"/>
    <n v="50722"/>
    <n v="7390"/>
    <n v="6783"/>
    <n v="6783"/>
    <n v="6479"/>
    <n v="7086"/>
    <n v="7491"/>
    <n v="6479"/>
    <n v="5669"/>
    <n v="5973"/>
    <n v="7086"/>
    <n v="7593"/>
    <n v="7188"/>
    <n v="5466"/>
    <n v="3644"/>
    <n v="3442"/>
    <n v="2429"/>
    <n v="2126"/>
    <n v="1923"/>
  </r>
  <r>
    <s v="Caldwell Parish"/>
    <s v=" Louisiana"/>
    <n v="2012"/>
    <x v="188"/>
    <n v="10158"/>
    <n v="5076"/>
    <n v="5082"/>
    <n v="812"/>
    <n v="589"/>
    <n v="954"/>
    <n v="772"/>
    <n v="528"/>
    <n v="477"/>
    <n v="497"/>
    <n v="487"/>
    <n v="589"/>
    <n v="670"/>
    <n v="690"/>
    <n v="802"/>
    <n v="528"/>
    <n v="548"/>
    <n v="355"/>
    <n v="396"/>
    <n v="213"/>
    <n v="243"/>
  </r>
  <r>
    <s v="Sanborn County"/>
    <s v=" South Dakota"/>
    <n v="2012"/>
    <x v="160"/>
    <n v="2357"/>
    <n v="1225"/>
    <n v="1132"/>
    <n v="134"/>
    <n v="139"/>
    <n v="146"/>
    <n v="153"/>
    <n v="141"/>
    <n v="103"/>
    <n v="113"/>
    <n v="106"/>
    <n v="113"/>
    <n v="181"/>
    <n v="216"/>
    <n v="174"/>
    <n v="157"/>
    <n v="106"/>
    <n v="115"/>
    <n v="70"/>
    <n v="98"/>
    <n v="84"/>
  </r>
  <r>
    <s v="Buffalo County"/>
    <s v=" Wisconsin"/>
    <n v="2012"/>
    <x v="175"/>
    <n v="13683"/>
    <n v="6542"/>
    <n v="7141"/>
    <n v="1600"/>
    <n v="1395"/>
    <n v="1327"/>
    <n v="1559"/>
    <n v="1340"/>
    <n v="944"/>
    <n v="725"/>
    <n v="875"/>
    <n v="670"/>
    <n v="738"/>
    <n v="670"/>
    <n v="615"/>
    <n v="424"/>
    <n v="328"/>
    <n v="177"/>
    <n v="136"/>
    <n v="54"/>
    <n v="82"/>
  </r>
  <r>
    <s v="Spink County"/>
    <s v=" South Dakota"/>
    <n v="2012"/>
    <x v="160"/>
    <n v="6483"/>
    <n v="3284"/>
    <n v="3199"/>
    <n v="382"/>
    <n v="388"/>
    <n v="492"/>
    <n v="460"/>
    <n v="304"/>
    <n v="343"/>
    <n v="285"/>
    <n v="265"/>
    <n v="382"/>
    <n v="453"/>
    <n v="525"/>
    <n v="538"/>
    <n v="376"/>
    <n v="272"/>
    <n v="311"/>
    <n v="239"/>
    <n v="220"/>
    <n v="252"/>
  </r>
  <r>
    <s v="Stanley County"/>
    <s v=" South Dakota"/>
    <n v="2012"/>
    <x v="160"/>
    <n v="2940"/>
    <n v="1488"/>
    <n v="1452"/>
    <n v="194"/>
    <n v="152"/>
    <n v="167"/>
    <n v="173"/>
    <n v="123"/>
    <n v="161"/>
    <n v="179"/>
    <n v="176"/>
    <n v="191"/>
    <n v="223"/>
    <n v="155"/>
    <n v="267"/>
    <n v="276"/>
    <n v="194"/>
    <n v="114"/>
    <n v="85"/>
    <n v="64"/>
    <n v="41"/>
  </r>
  <r>
    <s v="Sully County"/>
    <s v=" South Dakota"/>
    <n v="2012"/>
    <x v="160"/>
    <n v="1382"/>
    <n v="762"/>
    <n v="620"/>
    <n v="71"/>
    <n v="81"/>
    <n v="92"/>
    <n v="88"/>
    <n v="55"/>
    <n v="63"/>
    <n v="70"/>
    <n v="12"/>
    <n v="98"/>
    <n v="153"/>
    <n v="110"/>
    <n v="132"/>
    <n v="66"/>
    <n v="87"/>
    <n v="41"/>
    <n v="71"/>
    <n v="53"/>
    <n v="30"/>
  </r>
  <r>
    <s v="Union County"/>
    <s v=" South Dakota"/>
    <n v="2012"/>
    <x v="160"/>
    <n v="14377"/>
    <n v="7229"/>
    <n v="7148"/>
    <n v="920"/>
    <n v="1107"/>
    <n v="963"/>
    <n v="948"/>
    <n v="575"/>
    <n v="790"/>
    <n v="790"/>
    <n v="1006"/>
    <n v="905"/>
    <n v="1063"/>
    <n v="1092"/>
    <n v="1078"/>
    <n v="992"/>
    <n v="690"/>
    <n v="402"/>
    <n v="373"/>
    <n v="388"/>
    <n v="287"/>
  </r>
  <r>
    <s v="Ziebach County"/>
    <s v=" South Dakota"/>
    <n v="2012"/>
    <x v="160"/>
    <n v="2796"/>
    <n v="1342"/>
    <n v="1454"/>
    <n v="324"/>
    <n v="324"/>
    <n v="257"/>
    <n v="248"/>
    <n v="184"/>
    <n v="173"/>
    <n v="181"/>
    <n v="204"/>
    <n v="109"/>
    <n v="204"/>
    <n v="184"/>
    <n v="123"/>
    <n v="72"/>
    <n v="83"/>
    <n v="39"/>
    <n v="27"/>
    <n v="30"/>
    <n v="27"/>
  </r>
  <r>
    <s v="Anderson County"/>
    <s v=" Tennessee"/>
    <n v="2012"/>
    <x v="165"/>
    <n v="75039"/>
    <n v="36408"/>
    <n v="38631"/>
    <n v="4052"/>
    <n v="4502"/>
    <n v="4877"/>
    <n v="4727"/>
    <n v="4202"/>
    <n v="3902"/>
    <n v="4127"/>
    <n v="4802"/>
    <n v="5027"/>
    <n v="5327"/>
    <n v="5778"/>
    <n v="5778"/>
    <n v="4877"/>
    <n v="3676"/>
    <n v="2926"/>
    <n v="2176"/>
    <n v="1875"/>
    <n v="2401"/>
  </r>
  <r>
    <s v="Bedford County"/>
    <s v=" Tennessee"/>
    <n v="2012"/>
    <x v="165"/>
    <n v="45060"/>
    <n v="22425"/>
    <n v="22635"/>
    <n v="3379"/>
    <n v="3379"/>
    <n v="3334"/>
    <n v="3109"/>
    <n v="2793"/>
    <n v="2793"/>
    <n v="2838"/>
    <n v="3064"/>
    <n v="3109"/>
    <n v="3424"/>
    <n v="2793"/>
    <n v="2568"/>
    <n v="2478"/>
    <n v="2072"/>
    <n v="1396"/>
    <n v="946"/>
    <n v="720"/>
    <n v="766"/>
  </r>
  <r>
    <s v="Benton County"/>
    <s v=" Tennessee"/>
    <n v="2012"/>
    <x v="165"/>
    <n v="16420"/>
    <n v="8115"/>
    <n v="8305"/>
    <n v="853"/>
    <n v="935"/>
    <n v="886"/>
    <n v="1018"/>
    <n v="738"/>
    <n v="788"/>
    <n v="788"/>
    <n v="870"/>
    <n v="1132"/>
    <n v="1280"/>
    <n v="1231"/>
    <n v="1198"/>
    <n v="1379"/>
    <n v="1132"/>
    <n v="837"/>
    <n v="607"/>
    <n v="344"/>
    <n v="394"/>
  </r>
  <r>
    <s v="Bledsoe County"/>
    <s v=" Tennessee"/>
    <n v="2012"/>
    <x v="165"/>
    <n v="12898"/>
    <n v="7070"/>
    <n v="5828"/>
    <n v="606"/>
    <n v="619"/>
    <n v="902"/>
    <n v="877"/>
    <n v="799"/>
    <n v="567"/>
    <n v="760"/>
    <n v="889"/>
    <n v="1006"/>
    <n v="1031"/>
    <n v="993"/>
    <n v="825"/>
    <n v="1018"/>
    <n v="683"/>
    <n v="528"/>
    <n v="335"/>
    <n v="270"/>
    <n v="167"/>
  </r>
  <r>
    <s v="Blount County"/>
    <s v=" Tennessee"/>
    <n v="2012"/>
    <x v="165"/>
    <n v="123086"/>
    <n v="59659"/>
    <n v="63427"/>
    <n v="6769"/>
    <n v="6769"/>
    <n v="8739"/>
    <n v="8000"/>
    <n v="6892"/>
    <n v="6769"/>
    <n v="7015"/>
    <n v="7631"/>
    <n v="8985"/>
    <n v="9477"/>
    <n v="9231"/>
    <n v="8616"/>
    <n v="8369"/>
    <n v="6154"/>
    <n v="5292"/>
    <n v="3692"/>
    <n v="2461"/>
    <n v="2092"/>
  </r>
  <r>
    <s v="Bradley County"/>
    <s v=" Tennessee"/>
    <n v="2012"/>
    <x v="165"/>
    <n v="99229"/>
    <n v="48280"/>
    <n v="50949"/>
    <n v="5854"/>
    <n v="6846"/>
    <n v="6449"/>
    <n v="6846"/>
    <n v="7243"/>
    <n v="6052"/>
    <n v="6350"/>
    <n v="6449"/>
    <n v="7144"/>
    <n v="7045"/>
    <n v="6747"/>
    <n v="6152"/>
    <n v="5854"/>
    <n v="4663"/>
    <n v="3770"/>
    <n v="2778"/>
    <n v="1686"/>
    <n v="1289"/>
  </r>
  <r>
    <s v="Campbell County"/>
    <s v=" Tennessee"/>
    <n v="2012"/>
    <x v="165"/>
    <n v="40629"/>
    <n v="19855"/>
    <n v="20774"/>
    <n v="2275"/>
    <n v="2193"/>
    <n v="2762"/>
    <n v="2559"/>
    <n v="2193"/>
    <n v="2193"/>
    <n v="2356"/>
    <n v="2722"/>
    <n v="2884"/>
    <n v="2884"/>
    <n v="2844"/>
    <n v="2600"/>
    <n v="3087"/>
    <n v="2478"/>
    <n v="1747"/>
    <n v="1300"/>
    <n v="853"/>
    <n v="690"/>
  </r>
  <r>
    <s v="Cannon County"/>
    <s v=" Tennessee"/>
    <n v="2012"/>
    <x v="165"/>
    <n v="13797"/>
    <n v="6791"/>
    <n v="7006"/>
    <n v="800"/>
    <n v="924"/>
    <n v="772"/>
    <n v="910"/>
    <n v="786"/>
    <n v="772"/>
    <n v="772"/>
    <n v="1089"/>
    <n v="855"/>
    <n v="1076"/>
    <n v="1062"/>
    <n v="965"/>
    <n v="786"/>
    <n v="689"/>
    <n v="565"/>
    <n v="455"/>
    <n v="289"/>
    <n v="220"/>
  </r>
  <r>
    <s v="Carroll County"/>
    <s v=" Tennessee"/>
    <n v="2012"/>
    <x v="165"/>
    <n v="28486"/>
    <n v="13784"/>
    <n v="14702"/>
    <n v="1709"/>
    <n v="1623"/>
    <n v="1766"/>
    <n v="2050"/>
    <n v="1766"/>
    <n v="1538"/>
    <n v="1481"/>
    <n v="1509"/>
    <n v="2079"/>
    <n v="2050"/>
    <n v="1937"/>
    <n v="1994"/>
    <n v="1880"/>
    <n v="1680"/>
    <n v="1139"/>
    <n v="940"/>
    <n v="769"/>
    <n v="598"/>
  </r>
  <r>
    <s v="Carter County"/>
    <s v=" Tennessee"/>
    <n v="2012"/>
    <x v="165"/>
    <n v="57531"/>
    <n v="28225"/>
    <n v="29306"/>
    <n v="3106"/>
    <n v="3164"/>
    <n v="3279"/>
    <n v="3509"/>
    <n v="3969"/>
    <n v="3221"/>
    <n v="3106"/>
    <n v="3624"/>
    <n v="4027"/>
    <n v="4314"/>
    <n v="4199"/>
    <n v="4142"/>
    <n v="3854"/>
    <n v="3049"/>
    <n v="2819"/>
    <n v="1840"/>
    <n v="1438"/>
    <n v="862"/>
  </r>
  <r>
    <s v="Cheatham County"/>
    <s v=" Tennessee"/>
    <n v="2012"/>
    <x v="165"/>
    <n v="39103"/>
    <n v="19683"/>
    <n v="19420"/>
    <n v="2424"/>
    <n v="2815"/>
    <n v="2659"/>
    <n v="2776"/>
    <n v="2033"/>
    <n v="2111"/>
    <n v="2267"/>
    <n v="2737"/>
    <n v="3206"/>
    <n v="3401"/>
    <n v="3245"/>
    <n v="2815"/>
    <n v="2228"/>
    <n v="1485"/>
    <n v="1329"/>
    <n v="703"/>
    <n v="430"/>
    <n v="469"/>
  </r>
  <r>
    <s v="Chester County"/>
    <s v=" Tennessee"/>
    <n v="2012"/>
    <x v="165"/>
    <n v="17043"/>
    <n v="8253"/>
    <n v="8790"/>
    <n v="971"/>
    <n v="1090"/>
    <n v="1141"/>
    <n v="1687"/>
    <n v="1397"/>
    <n v="852"/>
    <n v="1039"/>
    <n v="920"/>
    <n v="1141"/>
    <n v="1073"/>
    <n v="1193"/>
    <n v="1141"/>
    <n v="835"/>
    <n v="988"/>
    <n v="391"/>
    <n v="494"/>
    <n v="374"/>
    <n v="323"/>
  </r>
  <r>
    <s v="Claiborne County"/>
    <s v=" Tennessee"/>
    <n v="2012"/>
    <x v="165"/>
    <n v="32025"/>
    <n v="15725"/>
    <n v="16300"/>
    <n v="1633"/>
    <n v="1921"/>
    <n v="1889"/>
    <n v="2081"/>
    <n v="2145"/>
    <n v="1825"/>
    <n v="1793"/>
    <n v="1985"/>
    <n v="2369"/>
    <n v="2209"/>
    <n v="2337"/>
    <n v="2529"/>
    <n v="2145"/>
    <n v="1761"/>
    <n v="1345"/>
    <n v="992"/>
    <n v="608"/>
    <n v="448"/>
  </r>
  <r>
    <s v="Clay County"/>
    <s v=" Tennessee"/>
    <n v="2012"/>
    <x v="165"/>
    <n v="7842"/>
    <n v="3899"/>
    <n v="3943"/>
    <n v="486"/>
    <n v="392"/>
    <n v="462"/>
    <n v="478"/>
    <n v="470"/>
    <n v="305"/>
    <n v="368"/>
    <n v="399"/>
    <n v="541"/>
    <n v="611"/>
    <n v="541"/>
    <n v="462"/>
    <n v="658"/>
    <n v="580"/>
    <n v="407"/>
    <n v="266"/>
    <n v="180"/>
    <n v="219"/>
  </r>
  <r>
    <s v="Coffee County"/>
    <s v=" Tennessee"/>
    <n v="2012"/>
    <x v="165"/>
    <n v="52853"/>
    <n v="25631"/>
    <n v="27222"/>
    <n v="3435"/>
    <n v="3699"/>
    <n v="3541"/>
    <n v="3541"/>
    <n v="2906"/>
    <n v="3118"/>
    <n v="3224"/>
    <n v="3646"/>
    <n v="3118"/>
    <n v="3858"/>
    <n v="3858"/>
    <n v="3594"/>
    <n v="3012"/>
    <n v="2431"/>
    <n v="2166"/>
    <n v="1638"/>
    <n v="1215"/>
    <n v="898"/>
  </r>
  <r>
    <s v="Crockett County"/>
    <s v=" Tennessee"/>
    <n v="2012"/>
    <x v="165"/>
    <n v="14567"/>
    <n v="7055"/>
    <n v="7512"/>
    <n v="932"/>
    <n v="1063"/>
    <n v="917"/>
    <n v="975"/>
    <n v="830"/>
    <n v="874"/>
    <n v="903"/>
    <n v="728"/>
    <n v="1092"/>
    <n v="1107"/>
    <n v="990"/>
    <n v="786"/>
    <n v="961"/>
    <n v="772"/>
    <n v="509"/>
    <n v="437"/>
    <n v="320"/>
    <n v="364"/>
  </r>
  <r>
    <s v="Cumberland County"/>
    <s v=" Tennessee"/>
    <n v="2012"/>
    <x v="165"/>
    <n v="56144"/>
    <n v="27121"/>
    <n v="29023"/>
    <n v="2807"/>
    <n v="2807"/>
    <n v="3031"/>
    <n v="3031"/>
    <n v="2638"/>
    <n v="2582"/>
    <n v="2526"/>
    <n v="2975"/>
    <n v="3200"/>
    <n v="3649"/>
    <n v="3761"/>
    <n v="3986"/>
    <n v="4491"/>
    <n v="4603"/>
    <n v="4098"/>
    <n v="2638"/>
    <n v="1796"/>
    <n v="1459"/>
  </r>
  <r>
    <s v="Davidson County"/>
    <s v=" Tennessee"/>
    <n v="2012"/>
    <x v="165"/>
    <n v="629113"/>
    <n v="304566"/>
    <n v="324547"/>
    <n v="44667"/>
    <n v="39634"/>
    <n v="33342"/>
    <n v="39005"/>
    <n v="53474"/>
    <n v="62282"/>
    <n v="52845"/>
    <n v="44667"/>
    <n v="41521"/>
    <n v="42150"/>
    <n v="42150"/>
    <n v="38375"/>
    <n v="29568"/>
    <n v="19502"/>
    <n v="15727"/>
    <n v="12582"/>
    <n v="8807"/>
    <n v="8807"/>
  </r>
  <r>
    <s v="DeKalb County"/>
    <s v=" Tennessee"/>
    <n v="2012"/>
    <x v="165"/>
    <n v="18770"/>
    <n v="9505"/>
    <n v="9265"/>
    <n v="1144"/>
    <n v="1238"/>
    <n v="1238"/>
    <n v="1107"/>
    <n v="1088"/>
    <n v="1013"/>
    <n v="1295"/>
    <n v="1201"/>
    <n v="1238"/>
    <n v="1388"/>
    <n v="1332"/>
    <n v="1276"/>
    <n v="1276"/>
    <n v="694"/>
    <n v="1032"/>
    <n v="525"/>
    <n v="469"/>
    <n v="244"/>
  </r>
  <r>
    <s v="Dickson County"/>
    <s v=" Tennessee"/>
    <n v="2012"/>
    <x v="165"/>
    <n v="49704"/>
    <n v="24274"/>
    <n v="25430"/>
    <n v="3230"/>
    <n v="3528"/>
    <n v="3330"/>
    <n v="3429"/>
    <n v="2833"/>
    <n v="3031"/>
    <n v="3131"/>
    <n v="3330"/>
    <n v="3578"/>
    <n v="3876"/>
    <n v="3727"/>
    <n v="3131"/>
    <n v="2932"/>
    <n v="2186"/>
    <n v="1590"/>
    <n v="1242"/>
    <n v="795"/>
    <n v="695"/>
  </r>
  <r>
    <s v="Dyer County"/>
    <s v=" Tennessee"/>
    <n v="2012"/>
    <x v="165"/>
    <n v="38234"/>
    <n v="18559"/>
    <n v="19675"/>
    <n v="2446"/>
    <n v="2370"/>
    <n v="2829"/>
    <n v="2829"/>
    <n v="2064"/>
    <n v="2294"/>
    <n v="2294"/>
    <n v="2294"/>
    <n v="2752"/>
    <n v="2867"/>
    <n v="2714"/>
    <n v="2408"/>
    <n v="2599"/>
    <n v="1758"/>
    <n v="1376"/>
    <n v="1108"/>
    <n v="688"/>
    <n v="535"/>
  </r>
  <r>
    <s v="Fayette County"/>
    <s v=" Tennessee"/>
    <n v="2012"/>
    <x v="165"/>
    <n v="38370"/>
    <n v="19024"/>
    <n v="19346"/>
    <n v="2494"/>
    <n v="2494"/>
    <n v="2417"/>
    <n v="2263"/>
    <n v="1803"/>
    <n v="2225"/>
    <n v="2302"/>
    <n v="2378"/>
    <n v="2417"/>
    <n v="2916"/>
    <n v="3069"/>
    <n v="2647"/>
    <n v="3107"/>
    <n v="2263"/>
    <n v="1342"/>
    <n v="1074"/>
    <n v="575"/>
    <n v="575"/>
  </r>
  <r>
    <s v="Fentress County"/>
    <s v=" Tennessee"/>
    <n v="2012"/>
    <x v="165"/>
    <n v="17945"/>
    <n v="8825"/>
    <n v="9120"/>
    <n v="1004"/>
    <n v="1220"/>
    <n v="1166"/>
    <n v="1184"/>
    <n v="897"/>
    <n v="879"/>
    <n v="915"/>
    <n v="1166"/>
    <n v="1184"/>
    <n v="1309"/>
    <n v="1292"/>
    <n v="1309"/>
    <n v="1327"/>
    <n v="1148"/>
    <n v="789"/>
    <n v="520"/>
    <n v="376"/>
    <n v="287"/>
  </r>
  <r>
    <s v="Franklin County"/>
    <s v=" Tennessee"/>
    <n v="2012"/>
    <x v="165"/>
    <n v="40972"/>
    <n v="19921"/>
    <n v="21051"/>
    <n v="2253"/>
    <n v="2786"/>
    <n v="2335"/>
    <n v="2909"/>
    <n v="2827"/>
    <n v="2007"/>
    <n v="2253"/>
    <n v="2171"/>
    <n v="2786"/>
    <n v="2949"/>
    <n v="2949"/>
    <n v="2990"/>
    <n v="2622"/>
    <n v="2171"/>
    <n v="1761"/>
    <n v="1474"/>
    <n v="901"/>
    <n v="819"/>
  </r>
  <r>
    <s v="Giles County"/>
    <s v=" Tennessee"/>
    <n v="2012"/>
    <x v="165"/>
    <n v="29439"/>
    <n v="14453"/>
    <n v="14986"/>
    <n v="1678"/>
    <n v="1795"/>
    <n v="1766"/>
    <n v="2060"/>
    <n v="1766"/>
    <n v="1619"/>
    <n v="1648"/>
    <n v="1589"/>
    <n v="1884"/>
    <n v="2266"/>
    <n v="2266"/>
    <n v="1942"/>
    <n v="2149"/>
    <n v="1766"/>
    <n v="1148"/>
    <n v="912"/>
    <n v="471"/>
    <n v="677"/>
  </r>
  <r>
    <s v="Grainger County"/>
    <s v=" Tennessee"/>
    <n v="2012"/>
    <x v="165"/>
    <n v="22613"/>
    <n v="11249"/>
    <n v="11364"/>
    <n v="1288"/>
    <n v="1266"/>
    <n v="1469"/>
    <n v="1492"/>
    <n v="1175"/>
    <n v="1130"/>
    <n v="1311"/>
    <n v="1605"/>
    <n v="1560"/>
    <n v="1695"/>
    <n v="1763"/>
    <n v="1560"/>
    <n v="1695"/>
    <n v="1334"/>
    <n v="994"/>
    <n v="565"/>
    <n v="361"/>
    <n v="384"/>
  </r>
  <r>
    <s v="Greene County"/>
    <s v=" Tennessee"/>
    <n v="2012"/>
    <x v="165"/>
    <n v="68755"/>
    <n v="33752"/>
    <n v="35003"/>
    <n v="3644"/>
    <n v="4125"/>
    <n v="4056"/>
    <n v="4400"/>
    <n v="3850"/>
    <n v="3644"/>
    <n v="3781"/>
    <n v="4469"/>
    <n v="4606"/>
    <n v="5087"/>
    <n v="5225"/>
    <n v="4744"/>
    <n v="4950"/>
    <n v="4056"/>
    <n v="3093"/>
    <n v="2268"/>
    <n v="1581"/>
    <n v="1031"/>
  </r>
  <r>
    <s v="Hamblen County"/>
    <s v=" Tennessee"/>
    <n v="2012"/>
    <x v="165"/>
    <n v="62528"/>
    <n v="30268"/>
    <n v="32260"/>
    <n v="3814"/>
    <n v="4376"/>
    <n v="4126"/>
    <n v="3751"/>
    <n v="3626"/>
    <n v="3814"/>
    <n v="3814"/>
    <n v="4814"/>
    <n v="3876"/>
    <n v="4564"/>
    <n v="4189"/>
    <n v="4064"/>
    <n v="3689"/>
    <n v="3313"/>
    <n v="2376"/>
    <n v="1625"/>
    <n v="1563"/>
    <n v="1188"/>
  </r>
  <r>
    <s v="Hamilton County"/>
    <s v=" Tennessee"/>
    <n v="2012"/>
    <x v="165"/>
    <n v="337023"/>
    <n v="162196"/>
    <n v="174827"/>
    <n v="20558"/>
    <n v="19884"/>
    <n v="19884"/>
    <n v="22580"/>
    <n v="23928"/>
    <n v="22580"/>
    <n v="21232"/>
    <n v="21906"/>
    <n v="21569"/>
    <n v="23591"/>
    <n v="24939"/>
    <n v="23928"/>
    <n v="20558"/>
    <n v="15166"/>
    <n v="11458"/>
    <n v="9099"/>
    <n v="7077"/>
    <n v="7077"/>
  </r>
  <r>
    <s v="Hancock County"/>
    <s v=" Tennessee"/>
    <n v="2012"/>
    <x v="165"/>
    <n v="6759"/>
    <n v="3357"/>
    <n v="3402"/>
    <n v="385"/>
    <n v="405"/>
    <n v="398"/>
    <n v="324"/>
    <n v="419"/>
    <n v="385"/>
    <n v="392"/>
    <n v="405"/>
    <n v="412"/>
    <n v="527"/>
    <n v="533"/>
    <n v="466"/>
    <n v="547"/>
    <n v="473"/>
    <n v="283"/>
    <n v="196"/>
    <n v="60"/>
    <n v="135"/>
  </r>
  <r>
    <s v="Hardin County"/>
    <s v=" Tennessee"/>
    <n v="2012"/>
    <x v="165"/>
    <n v="25987"/>
    <n v="12534"/>
    <n v="13453"/>
    <n v="1429"/>
    <n v="1429"/>
    <n v="1663"/>
    <n v="1741"/>
    <n v="1377"/>
    <n v="1299"/>
    <n v="1351"/>
    <n v="1429"/>
    <n v="1923"/>
    <n v="1793"/>
    <n v="1923"/>
    <n v="1897"/>
    <n v="1845"/>
    <n v="1793"/>
    <n v="1065"/>
    <n v="883"/>
    <n v="597"/>
    <n v="545"/>
  </r>
  <r>
    <s v="Hawkins County"/>
    <s v=" Tennessee"/>
    <n v="2012"/>
    <x v="165"/>
    <n v="56725"/>
    <n v="27775"/>
    <n v="28950"/>
    <n v="3119"/>
    <n v="3403"/>
    <n v="3857"/>
    <n v="3460"/>
    <n v="2779"/>
    <n v="3063"/>
    <n v="3063"/>
    <n v="3630"/>
    <n v="4254"/>
    <n v="4254"/>
    <n v="4254"/>
    <n v="4140"/>
    <n v="3914"/>
    <n v="3233"/>
    <n v="2552"/>
    <n v="1588"/>
    <n v="1304"/>
    <n v="907"/>
  </r>
  <r>
    <s v="Haywood County"/>
    <s v=" Tennessee"/>
    <n v="2012"/>
    <x v="165"/>
    <n v="18673"/>
    <n v="8776"/>
    <n v="9897"/>
    <n v="1195"/>
    <n v="1531"/>
    <n v="1157"/>
    <n v="1307"/>
    <n v="1045"/>
    <n v="1139"/>
    <n v="1101"/>
    <n v="858"/>
    <n v="1344"/>
    <n v="1400"/>
    <n v="1475"/>
    <n v="1493"/>
    <n v="989"/>
    <n v="802"/>
    <n v="653"/>
    <n v="448"/>
    <n v="448"/>
    <n v="261"/>
  </r>
  <r>
    <s v="Henderson County"/>
    <s v=" Tennessee"/>
    <n v="2012"/>
    <x v="165"/>
    <n v="27835"/>
    <n v="13433"/>
    <n v="14402"/>
    <n v="1725"/>
    <n v="2004"/>
    <n v="1837"/>
    <n v="1725"/>
    <n v="1503"/>
    <n v="1614"/>
    <n v="1809"/>
    <n v="1864"/>
    <n v="1837"/>
    <n v="2087"/>
    <n v="2031"/>
    <n v="1892"/>
    <n v="1781"/>
    <n v="1252"/>
    <n v="1141"/>
    <n v="1002"/>
    <n v="417"/>
    <n v="306"/>
  </r>
  <r>
    <s v="Atkinson County"/>
    <s v=" Georgia"/>
    <n v="2012"/>
    <x v="176"/>
    <n v="8375"/>
    <n v="4196"/>
    <n v="4179"/>
    <n v="469"/>
    <n v="695"/>
    <n v="485"/>
    <n v="502"/>
    <n v="469"/>
    <n v="452"/>
    <n v="427"/>
    <n v="594"/>
    <n v="427"/>
    <n v="594"/>
    <n v="586"/>
    <n v="678"/>
    <n v="494"/>
    <n v="443"/>
    <n v="410"/>
    <n v="276"/>
    <n v="184"/>
    <n v="175"/>
  </r>
  <r>
    <s v="Humphreys County"/>
    <s v=" Tennessee"/>
    <n v="2012"/>
    <x v="165"/>
    <n v="18428"/>
    <n v="8955"/>
    <n v="9473"/>
    <n v="995"/>
    <n v="1234"/>
    <n v="1234"/>
    <n v="1308"/>
    <n v="902"/>
    <n v="866"/>
    <n v="1142"/>
    <n v="1289"/>
    <n v="1068"/>
    <n v="1253"/>
    <n v="1363"/>
    <n v="1308"/>
    <n v="1289"/>
    <n v="1197"/>
    <n v="681"/>
    <n v="442"/>
    <n v="479"/>
    <n v="368"/>
  </r>
  <r>
    <s v="Jefferson County"/>
    <s v=" Tennessee"/>
    <n v="2012"/>
    <x v="165"/>
    <n v="51541"/>
    <n v="25343"/>
    <n v="26198"/>
    <n v="2834"/>
    <n v="3092"/>
    <n v="3350"/>
    <n v="3762"/>
    <n v="3350"/>
    <n v="2731"/>
    <n v="2731"/>
    <n v="3453"/>
    <n v="3247"/>
    <n v="3865"/>
    <n v="3762"/>
    <n v="3350"/>
    <n v="3504"/>
    <n v="3247"/>
    <n v="2061"/>
    <n v="1546"/>
    <n v="824"/>
    <n v="721"/>
  </r>
  <r>
    <s v="Knox County"/>
    <s v=" Tennessee"/>
    <n v="2012"/>
    <x v="165"/>
    <n v="433207"/>
    <n v="210569"/>
    <n v="222638"/>
    <n v="25992"/>
    <n v="26858"/>
    <n v="25992"/>
    <n v="29458"/>
    <n v="37689"/>
    <n v="30324"/>
    <n v="28591"/>
    <n v="28158"/>
    <n v="29458"/>
    <n v="30757"/>
    <n v="30757"/>
    <n v="27292"/>
    <n v="25126"/>
    <n v="18627"/>
    <n v="12563"/>
    <n v="11263"/>
    <n v="7797"/>
    <n v="6931"/>
  </r>
  <r>
    <s v="Lauderdale County"/>
    <s v=" Tennessee"/>
    <n v="2012"/>
    <x v="165"/>
    <n v="27772"/>
    <n v="14519"/>
    <n v="13253"/>
    <n v="1860"/>
    <n v="1916"/>
    <n v="1888"/>
    <n v="1666"/>
    <n v="2027"/>
    <n v="2055"/>
    <n v="2027"/>
    <n v="1638"/>
    <n v="2193"/>
    <n v="2055"/>
    <n v="1916"/>
    <n v="1555"/>
    <n v="1555"/>
    <n v="1083"/>
    <n v="944"/>
    <n v="610"/>
    <n v="388"/>
    <n v="388"/>
  </r>
  <r>
    <s v="Lawrence County"/>
    <s v=" Tennessee"/>
    <n v="2012"/>
    <x v="165"/>
    <n v="41779"/>
    <n v="20395"/>
    <n v="21384"/>
    <n v="2799"/>
    <n v="2882"/>
    <n v="3091"/>
    <n v="2840"/>
    <n v="2256"/>
    <n v="2297"/>
    <n v="2464"/>
    <n v="2381"/>
    <n v="3091"/>
    <n v="2966"/>
    <n v="2799"/>
    <n v="2548"/>
    <n v="2673"/>
    <n v="2088"/>
    <n v="1671"/>
    <n v="1253"/>
    <n v="960"/>
    <n v="710"/>
  </r>
  <r>
    <s v="Lewis County"/>
    <s v=" Tennessee"/>
    <n v="2012"/>
    <x v="165"/>
    <n v="12050"/>
    <n v="6112"/>
    <n v="5938"/>
    <n v="759"/>
    <n v="879"/>
    <n v="723"/>
    <n v="795"/>
    <n v="626"/>
    <n v="602"/>
    <n v="747"/>
    <n v="662"/>
    <n v="783"/>
    <n v="807"/>
    <n v="951"/>
    <n v="915"/>
    <n v="795"/>
    <n v="710"/>
    <n v="397"/>
    <n v="506"/>
    <n v="253"/>
    <n v="120"/>
  </r>
  <r>
    <s v="Lincoln County"/>
    <s v=" Tennessee"/>
    <n v="2012"/>
    <x v="165"/>
    <n v="33295"/>
    <n v="16201"/>
    <n v="17094"/>
    <n v="2097"/>
    <n v="2230"/>
    <n v="2064"/>
    <n v="2030"/>
    <n v="1964"/>
    <n v="1764"/>
    <n v="1831"/>
    <n v="2097"/>
    <n v="1997"/>
    <n v="2530"/>
    <n v="2663"/>
    <n v="2363"/>
    <n v="2130"/>
    <n v="1664"/>
    <n v="1531"/>
    <n v="1065"/>
    <n v="699"/>
    <n v="632"/>
  </r>
  <r>
    <s v="McMinn County"/>
    <s v=" Tennessee"/>
    <n v="2012"/>
    <x v="165"/>
    <n v="52325"/>
    <n v="25349"/>
    <n v="26976"/>
    <n v="2982"/>
    <n v="3296"/>
    <n v="3401"/>
    <n v="3610"/>
    <n v="2930"/>
    <n v="2668"/>
    <n v="2877"/>
    <n v="3558"/>
    <n v="3348"/>
    <n v="3872"/>
    <n v="3872"/>
    <n v="3401"/>
    <n v="3558"/>
    <n v="2877"/>
    <n v="2197"/>
    <n v="1726"/>
    <n v="1046"/>
    <n v="994"/>
  </r>
  <r>
    <s v="Macon County"/>
    <s v=" Tennessee"/>
    <n v="2012"/>
    <x v="165"/>
    <n v="22265"/>
    <n v="10934"/>
    <n v="11331"/>
    <n v="1580"/>
    <n v="1402"/>
    <n v="1647"/>
    <n v="1514"/>
    <n v="1358"/>
    <n v="1380"/>
    <n v="1224"/>
    <n v="1469"/>
    <n v="1669"/>
    <n v="1647"/>
    <n v="1469"/>
    <n v="1603"/>
    <n v="1246"/>
    <n v="1090"/>
    <n v="734"/>
    <n v="556"/>
    <n v="489"/>
    <n v="244"/>
  </r>
  <r>
    <s v="Madison County"/>
    <s v=" Tennessee"/>
    <n v="2012"/>
    <x v="165"/>
    <n v="97976"/>
    <n v="46599"/>
    <n v="51377"/>
    <n v="6564"/>
    <n v="6466"/>
    <n v="6368"/>
    <n v="7838"/>
    <n v="7348"/>
    <n v="6270"/>
    <n v="6074"/>
    <n v="5878"/>
    <n v="6172"/>
    <n v="6858"/>
    <n v="7250"/>
    <n v="6662"/>
    <n v="5192"/>
    <n v="4212"/>
    <n v="2841"/>
    <n v="2155"/>
    <n v="1959"/>
    <n v="1763"/>
  </r>
  <r>
    <s v="Marion County"/>
    <s v=" Tennessee"/>
    <n v="2012"/>
    <x v="165"/>
    <n v="28184"/>
    <n v="13873"/>
    <n v="14311"/>
    <n v="1493"/>
    <n v="1691"/>
    <n v="1888"/>
    <n v="1747"/>
    <n v="1606"/>
    <n v="1521"/>
    <n v="1606"/>
    <n v="1775"/>
    <n v="1860"/>
    <n v="2085"/>
    <n v="2254"/>
    <n v="2198"/>
    <n v="2001"/>
    <n v="1578"/>
    <n v="1155"/>
    <n v="704"/>
    <n v="676"/>
    <n v="394"/>
  </r>
  <r>
    <s v="Marshall County"/>
    <s v=" Tennessee"/>
    <n v="2012"/>
    <x v="165"/>
    <n v="30585"/>
    <n v="14976"/>
    <n v="15609"/>
    <n v="1926"/>
    <n v="1896"/>
    <n v="2355"/>
    <n v="2018"/>
    <n v="1712"/>
    <n v="1743"/>
    <n v="2140"/>
    <n v="1804"/>
    <n v="2263"/>
    <n v="2355"/>
    <n v="2293"/>
    <n v="2263"/>
    <n v="1804"/>
    <n v="1315"/>
    <n v="1070"/>
    <n v="611"/>
    <n v="489"/>
    <n v="550"/>
  </r>
  <r>
    <s v="Maury County"/>
    <s v=" Tennessee"/>
    <n v="2012"/>
    <x v="165"/>
    <n v="80965"/>
    <n v="39098"/>
    <n v="41867"/>
    <n v="5829"/>
    <n v="5505"/>
    <n v="5262"/>
    <n v="5019"/>
    <n v="4695"/>
    <n v="5424"/>
    <n v="5505"/>
    <n v="5100"/>
    <n v="5181"/>
    <n v="5991"/>
    <n v="6396"/>
    <n v="5748"/>
    <n v="4857"/>
    <n v="3400"/>
    <n v="2509"/>
    <n v="1943"/>
    <n v="1295"/>
    <n v="1376"/>
  </r>
  <r>
    <s v="Meigs County"/>
    <s v=" Tennessee"/>
    <n v="2012"/>
    <x v="165"/>
    <n v="11696"/>
    <n v="5914"/>
    <n v="5782"/>
    <n v="573"/>
    <n v="619"/>
    <n v="865"/>
    <n v="549"/>
    <n v="666"/>
    <n v="561"/>
    <n v="654"/>
    <n v="830"/>
    <n v="830"/>
    <n v="888"/>
    <n v="923"/>
    <n v="807"/>
    <n v="970"/>
    <n v="736"/>
    <n v="491"/>
    <n v="397"/>
    <n v="175"/>
    <n v="163"/>
  </r>
  <r>
    <s v="Monroe County"/>
    <s v=" Tennessee"/>
    <n v="2012"/>
    <x v="165"/>
    <n v="44680"/>
    <n v="22192"/>
    <n v="22488"/>
    <n v="2814"/>
    <n v="2814"/>
    <n v="2814"/>
    <n v="2770"/>
    <n v="2502"/>
    <n v="2278"/>
    <n v="2591"/>
    <n v="2859"/>
    <n v="2770"/>
    <n v="3261"/>
    <n v="3261"/>
    <n v="3261"/>
    <n v="3261"/>
    <n v="2546"/>
    <n v="2099"/>
    <n v="1340"/>
    <n v="714"/>
    <n v="670"/>
  </r>
  <r>
    <s v="Montgomery County"/>
    <s v=" Tennessee"/>
    <n v="2012"/>
    <x v="165"/>
    <n v="173138"/>
    <n v="85063"/>
    <n v="88075"/>
    <n v="15409"/>
    <n v="12985"/>
    <n v="12639"/>
    <n v="12292"/>
    <n v="16274"/>
    <n v="16621"/>
    <n v="13504"/>
    <n v="12639"/>
    <n v="10907"/>
    <n v="11080"/>
    <n v="10215"/>
    <n v="8137"/>
    <n v="6579"/>
    <n v="4674"/>
    <n v="3462"/>
    <n v="2423"/>
    <n v="1904"/>
    <n v="1385"/>
  </r>
  <r>
    <s v="Moore County"/>
    <s v=" Tennessee"/>
    <n v="2012"/>
    <x v="165"/>
    <n v="6349"/>
    <n v="3155"/>
    <n v="3194"/>
    <n v="279"/>
    <n v="349"/>
    <n v="501"/>
    <n v="488"/>
    <n v="311"/>
    <n v="196"/>
    <n v="387"/>
    <n v="412"/>
    <n v="393"/>
    <n v="438"/>
    <n v="482"/>
    <n v="368"/>
    <n v="539"/>
    <n v="368"/>
    <n v="304"/>
    <n v="209"/>
    <n v="165"/>
    <n v="152"/>
  </r>
  <r>
    <s v="Morgan County"/>
    <s v=" Tennessee"/>
    <n v="2012"/>
    <x v="165"/>
    <n v="21882"/>
    <n v="12037"/>
    <n v="9845"/>
    <n v="1115"/>
    <n v="1291"/>
    <n v="1312"/>
    <n v="1291"/>
    <n v="1378"/>
    <n v="1444"/>
    <n v="1378"/>
    <n v="1728"/>
    <n v="1553"/>
    <n v="1684"/>
    <n v="1684"/>
    <n v="1422"/>
    <n v="1509"/>
    <n v="1072"/>
    <n v="787"/>
    <n v="612"/>
    <n v="393"/>
    <n v="240"/>
  </r>
  <r>
    <s v="Overton County"/>
    <s v=" Tennessee"/>
    <n v="2012"/>
    <x v="165"/>
    <n v="22040"/>
    <n v="10890"/>
    <n v="11150"/>
    <n v="1344"/>
    <n v="1454"/>
    <n v="1410"/>
    <n v="1410"/>
    <n v="1190"/>
    <n v="1124"/>
    <n v="1300"/>
    <n v="1322"/>
    <n v="1586"/>
    <n v="1476"/>
    <n v="1564"/>
    <n v="1586"/>
    <n v="1520"/>
    <n v="1102"/>
    <n v="1168"/>
    <n v="749"/>
    <n v="352"/>
    <n v="352"/>
  </r>
  <r>
    <s v="Perry County"/>
    <s v=" Tennessee"/>
    <n v="2012"/>
    <x v="165"/>
    <n v="7856"/>
    <n v="3948"/>
    <n v="3908"/>
    <n v="439"/>
    <n v="487"/>
    <n v="494"/>
    <n v="565"/>
    <n v="353"/>
    <n v="377"/>
    <n v="447"/>
    <n v="455"/>
    <n v="494"/>
    <n v="494"/>
    <n v="644"/>
    <n v="471"/>
    <n v="691"/>
    <n v="494"/>
    <n v="345"/>
    <n v="298"/>
    <n v="164"/>
    <n v="141"/>
  </r>
  <r>
    <s v="Pickett County"/>
    <s v=" Tennessee"/>
    <n v="2012"/>
    <x v="165"/>
    <n v="5108"/>
    <n v="2572"/>
    <n v="2536"/>
    <n v="234"/>
    <n v="270"/>
    <n v="332"/>
    <n v="178"/>
    <n v="311"/>
    <n v="234"/>
    <n v="234"/>
    <n v="209"/>
    <n v="393"/>
    <n v="357"/>
    <n v="367"/>
    <n v="500"/>
    <n v="326"/>
    <n v="362"/>
    <n v="321"/>
    <n v="214"/>
    <n v="127"/>
    <n v="127"/>
  </r>
  <r>
    <s v="Polk County"/>
    <s v=" Tennessee"/>
    <n v="2012"/>
    <x v="165"/>
    <n v="16756"/>
    <n v="8403"/>
    <n v="8353"/>
    <n v="871"/>
    <n v="770"/>
    <n v="1357"/>
    <n v="1055"/>
    <n v="854"/>
    <n v="787"/>
    <n v="921"/>
    <n v="1139"/>
    <n v="1172"/>
    <n v="1290"/>
    <n v="1223"/>
    <n v="1156"/>
    <n v="1239"/>
    <n v="1055"/>
    <n v="754"/>
    <n v="536"/>
    <n v="318"/>
    <n v="251"/>
  </r>
  <r>
    <s v="Putnam County"/>
    <s v=" Tennessee"/>
    <n v="2012"/>
    <x v="165"/>
    <n v="72172"/>
    <n v="35651"/>
    <n v="36521"/>
    <n v="4402"/>
    <n v="3752"/>
    <n v="4763"/>
    <n v="5918"/>
    <n v="7722"/>
    <n v="4546"/>
    <n v="4258"/>
    <n v="4258"/>
    <n v="4402"/>
    <n v="4619"/>
    <n v="4619"/>
    <n v="4402"/>
    <n v="3897"/>
    <n v="3680"/>
    <n v="2381"/>
    <n v="2020"/>
    <n v="1371"/>
    <n v="1226"/>
  </r>
  <r>
    <s v="Rhea County"/>
    <s v=" Tennessee"/>
    <n v="2012"/>
    <x v="165"/>
    <n v="31817"/>
    <n v="15623"/>
    <n v="16194"/>
    <n v="1972"/>
    <n v="2195"/>
    <n v="2131"/>
    <n v="2195"/>
    <n v="2068"/>
    <n v="1813"/>
    <n v="1845"/>
    <n v="1686"/>
    <n v="2259"/>
    <n v="2099"/>
    <n v="2259"/>
    <n v="2163"/>
    <n v="2163"/>
    <n v="1781"/>
    <n v="1240"/>
    <n v="890"/>
    <n v="572"/>
    <n v="477"/>
  </r>
  <r>
    <s v="Roane County"/>
    <s v=" Tennessee"/>
    <n v="2012"/>
    <x v="165"/>
    <n v="54027"/>
    <n v="26616"/>
    <n v="27411"/>
    <n v="2701"/>
    <n v="2971"/>
    <n v="3511"/>
    <n v="3187"/>
    <n v="2647"/>
    <n v="2539"/>
    <n v="2701"/>
    <n v="3241"/>
    <n v="3565"/>
    <n v="4052"/>
    <n v="4268"/>
    <n v="4268"/>
    <n v="4268"/>
    <n v="3295"/>
    <n v="2377"/>
    <n v="1998"/>
    <n v="1242"/>
    <n v="1134"/>
  </r>
  <r>
    <s v="Robertson County"/>
    <s v=" Tennessee"/>
    <n v="2012"/>
    <x v="165"/>
    <n v="66143"/>
    <n v="32592"/>
    <n v="33551"/>
    <n v="4630"/>
    <n v="4762"/>
    <n v="4828"/>
    <n v="4431"/>
    <n v="3571"/>
    <n v="4100"/>
    <n v="4167"/>
    <n v="4563"/>
    <n v="4960"/>
    <n v="5291"/>
    <n v="4960"/>
    <n v="4431"/>
    <n v="3505"/>
    <n v="2711"/>
    <n v="1984"/>
    <n v="1389"/>
    <n v="926"/>
    <n v="859"/>
  </r>
  <r>
    <s v="Rutherford County"/>
    <s v=" Tennessee"/>
    <n v="2012"/>
    <x v="165"/>
    <n v="263815"/>
    <n v="130377"/>
    <n v="133438"/>
    <n v="19258"/>
    <n v="18730"/>
    <n v="19522"/>
    <n v="20049"/>
    <n v="23479"/>
    <n v="21105"/>
    <n v="20049"/>
    <n v="18994"/>
    <n v="20049"/>
    <n v="18730"/>
    <n v="16884"/>
    <n v="13190"/>
    <n v="11871"/>
    <n v="7914"/>
    <n v="5540"/>
    <n v="3957"/>
    <n v="2374"/>
    <n v="2638"/>
  </r>
  <r>
    <s v="Scott County"/>
    <s v=" Tennessee"/>
    <n v="2012"/>
    <x v="165"/>
    <n v="22196"/>
    <n v="10915"/>
    <n v="11281"/>
    <n v="1442"/>
    <n v="1753"/>
    <n v="1353"/>
    <n v="1509"/>
    <n v="1353"/>
    <n v="1331"/>
    <n v="1464"/>
    <n v="1398"/>
    <n v="1598"/>
    <n v="1598"/>
    <n v="1531"/>
    <n v="1265"/>
    <n v="1509"/>
    <n v="1043"/>
    <n v="821"/>
    <n v="577"/>
    <n v="332"/>
    <n v="310"/>
  </r>
  <r>
    <s v="Sequatchie County"/>
    <s v=" Tennessee"/>
    <n v="2012"/>
    <x v="165"/>
    <n v="14173"/>
    <n v="7003"/>
    <n v="7170"/>
    <n v="935"/>
    <n v="850"/>
    <n v="992"/>
    <n v="1006"/>
    <n v="666"/>
    <n v="779"/>
    <n v="793"/>
    <n v="822"/>
    <n v="1048"/>
    <n v="1020"/>
    <n v="1062"/>
    <n v="878"/>
    <n v="1034"/>
    <n v="878"/>
    <n v="609"/>
    <n v="538"/>
    <n v="113"/>
    <n v="155"/>
  </r>
  <r>
    <s v="Sevier County"/>
    <s v=" Tennessee"/>
    <n v="2012"/>
    <x v="165"/>
    <n v="90218"/>
    <n v="44410"/>
    <n v="45808"/>
    <n v="5322"/>
    <n v="5683"/>
    <n v="5322"/>
    <n v="5864"/>
    <n v="5413"/>
    <n v="4961"/>
    <n v="4871"/>
    <n v="5954"/>
    <n v="6495"/>
    <n v="7037"/>
    <n v="6856"/>
    <n v="6495"/>
    <n v="6044"/>
    <n v="5142"/>
    <n v="3518"/>
    <n v="2616"/>
    <n v="1623"/>
    <n v="1172"/>
  </r>
  <r>
    <s v="Shelby County"/>
    <s v=" Tennessee"/>
    <n v="2012"/>
    <x v="165"/>
    <n v="929437"/>
    <n v="443391"/>
    <n v="486046"/>
    <n v="66919"/>
    <n v="65060"/>
    <n v="69707"/>
    <n v="70637"/>
    <n v="67848"/>
    <n v="67848"/>
    <n v="63201"/>
    <n v="63201"/>
    <n v="62272"/>
    <n v="65990"/>
    <n v="65990"/>
    <n v="57625"/>
    <n v="48330"/>
    <n v="30671"/>
    <n v="22306"/>
    <n v="16729"/>
    <n v="13941"/>
    <n v="12082"/>
  </r>
  <r>
    <s v="Smith County"/>
    <s v=" Tennessee"/>
    <n v="2012"/>
    <x v="165"/>
    <n v="19157"/>
    <n v="9459"/>
    <n v="9698"/>
    <n v="1130"/>
    <n v="1226"/>
    <n v="1436"/>
    <n v="1283"/>
    <n v="1034"/>
    <n v="1187"/>
    <n v="1072"/>
    <n v="1168"/>
    <n v="1398"/>
    <n v="1590"/>
    <n v="1513"/>
    <n v="1360"/>
    <n v="1111"/>
    <n v="996"/>
    <n v="574"/>
    <n v="498"/>
    <n v="268"/>
    <n v="325"/>
  </r>
  <r>
    <s v="Stewart County"/>
    <s v=" Tennessee"/>
    <n v="2012"/>
    <x v="165"/>
    <n v="13262"/>
    <n v="6674"/>
    <n v="6588"/>
    <n v="742"/>
    <n v="822"/>
    <n v="968"/>
    <n v="875"/>
    <n v="689"/>
    <n v="596"/>
    <n v="702"/>
    <n v="649"/>
    <n v="1060"/>
    <n v="1060"/>
    <n v="1034"/>
    <n v="981"/>
    <n v="862"/>
    <n v="808"/>
    <n v="490"/>
    <n v="450"/>
    <n v="251"/>
    <n v="225"/>
  </r>
  <r>
    <s v="Sullivan County"/>
    <s v=" Tennessee"/>
    <n v="2012"/>
    <x v="165"/>
    <n v="156675"/>
    <n v="75527"/>
    <n v="81148"/>
    <n v="8147"/>
    <n v="8617"/>
    <n v="9713"/>
    <n v="9400"/>
    <n v="8147"/>
    <n v="7990"/>
    <n v="8460"/>
    <n v="10497"/>
    <n v="10497"/>
    <n v="11593"/>
    <n v="12063"/>
    <n v="11123"/>
    <n v="11123"/>
    <n v="8773"/>
    <n v="7520"/>
    <n v="5640"/>
    <n v="3916"/>
    <n v="3603"/>
  </r>
  <r>
    <s v="Sumner County"/>
    <s v=" Tennessee"/>
    <n v="2012"/>
    <x v="165"/>
    <n v="161206"/>
    <n v="78413"/>
    <n v="82793"/>
    <n v="10478"/>
    <n v="11123"/>
    <n v="11929"/>
    <n v="10962"/>
    <n v="8705"/>
    <n v="9188"/>
    <n v="10155"/>
    <n v="11123"/>
    <n v="12412"/>
    <n v="12735"/>
    <n v="11768"/>
    <n v="10478"/>
    <n v="9349"/>
    <n v="6931"/>
    <n v="5481"/>
    <n v="3385"/>
    <n v="2579"/>
    <n v="2256"/>
  </r>
  <r>
    <s v="Tipton County"/>
    <s v=" Tennessee"/>
    <n v="2012"/>
    <x v="165"/>
    <n v="61038"/>
    <n v="29971"/>
    <n v="31067"/>
    <n v="4089"/>
    <n v="4150"/>
    <n v="5127"/>
    <n v="4822"/>
    <n v="3601"/>
    <n v="3601"/>
    <n v="3662"/>
    <n v="3967"/>
    <n v="4760"/>
    <n v="4883"/>
    <n v="4455"/>
    <n v="3967"/>
    <n v="3051"/>
    <n v="2441"/>
    <n v="1770"/>
    <n v="1159"/>
    <n v="915"/>
    <n v="549"/>
  </r>
  <r>
    <s v="Unicoi County"/>
    <s v=" Tennessee"/>
    <n v="2012"/>
    <x v="165"/>
    <n v="18287"/>
    <n v="8976"/>
    <n v="9311"/>
    <n v="859"/>
    <n v="822"/>
    <n v="1371"/>
    <n v="987"/>
    <n v="914"/>
    <n v="914"/>
    <n v="1005"/>
    <n v="1152"/>
    <n v="1206"/>
    <n v="1316"/>
    <n v="1426"/>
    <n v="1225"/>
    <n v="1499"/>
    <n v="1024"/>
    <n v="987"/>
    <n v="731"/>
    <n v="438"/>
    <n v="420"/>
  </r>
  <r>
    <s v="Union County"/>
    <s v=" Tennessee"/>
    <n v="2012"/>
    <x v="165"/>
    <n v="19179"/>
    <n v="9556"/>
    <n v="9623"/>
    <n v="1208"/>
    <n v="1380"/>
    <n v="1169"/>
    <n v="1304"/>
    <n v="1131"/>
    <n v="1054"/>
    <n v="1112"/>
    <n v="1208"/>
    <n v="1323"/>
    <n v="1534"/>
    <n v="1515"/>
    <n v="1265"/>
    <n v="1284"/>
    <n v="1054"/>
    <n v="671"/>
    <n v="441"/>
    <n v="306"/>
    <n v="210"/>
  </r>
  <r>
    <s v="Van Buren County"/>
    <s v=" Tennessee"/>
    <n v="2012"/>
    <x v="165"/>
    <n v="5552"/>
    <n v="2758"/>
    <n v="2794"/>
    <n v="277"/>
    <n v="394"/>
    <n v="260"/>
    <n v="371"/>
    <n v="266"/>
    <n v="249"/>
    <n v="322"/>
    <n v="383"/>
    <n v="294"/>
    <n v="399"/>
    <n v="444"/>
    <n v="544"/>
    <n v="377"/>
    <n v="377"/>
    <n v="244"/>
    <n v="133"/>
    <n v="127"/>
    <n v="77"/>
  </r>
  <r>
    <s v="Warren County"/>
    <s v=" Tennessee"/>
    <n v="2012"/>
    <x v="165"/>
    <n v="39767"/>
    <n v="19734"/>
    <n v="20033"/>
    <n v="2545"/>
    <n v="2982"/>
    <n v="2584"/>
    <n v="2425"/>
    <n v="2226"/>
    <n v="2306"/>
    <n v="2584"/>
    <n v="2902"/>
    <n v="2624"/>
    <n v="2704"/>
    <n v="2902"/>
    <n v="2386"/>
    <n v="2505"/>
    <n v="1789"/>
    <n v="1670"/>
    <n v="1193"/>
    <n v="676"/>
    <n v="715"/>
  </r>
  <r>
    <s v="Washington County"/>
    <s v=" Tennessee"/>
    <n v="2012"/>
    <x v="165"/>
    <n v="122840"/>
    <n v="59930"/>
    <n v="62910"/>
    <n v="6633"/>
    <n v="5896"/>
    <n v="8107"/>
    <n v="8230"/>
    <n v="9950"/>
    <n v="7861"/>
    <n v="7493"/>
    <n v="7861"/>
    <n v="8721"/>
    <n v="8721"/>
    <n v="8721"/>
    <n v="8721"/>
    <n v="7247"/>
    <n v="6019"/>
    <n v="4545"/>
    <n v="3316"/>
    <n v="2333"/>
    <n v="2456"/>
  </r>
  <r>
    <s v="Wayne County"/>
    <s v=" Tennessee"/>
    <n v="2012"/>
    <x v="165"/>
    <n v="17015"/>
    <n v="9404"/>
    <n v="7611"/>
    <n v="816"/>
    <n v="850"/>
    <n v="918"/>
    <n v="1020"/>
    <n v="1088"/>
    <n v="1174"/>
    <n v="1071"/>
    <n v="1157"/>
    <n v="1412"/>
    <n v="1293"/>
    <n v="1259"/>
    <n v="1122"/>
    <n v="1105"/>
    <n v="969"/>
    <n v="595"/>
    <n v="561"/>
    <n v="306"/>
    <n v="289"/>
  </r>
  <r>
    <s v="Weakley County"/>
    <s v=" Tennessee"/>
    <n v="2012"/>
    <x v="165"/>
    <n v="34802"/>
    <n v="17092"/>
    <n v="17710"/>
    <n v="1879"/>
    <n v="1948"/>
    <n v="1844"/>
    <n v="3027"/>
    <n v="4176"/>
    <n v="1844"/>
    <n v="1844"/>
    <n v="2018"/>
    <n v="2157"/>
    <n v="2122"/>
    <n v="2227"/>
    <n v="2436"/>
    <n v="1983"/>
    <n v="1496"/>
    <n v="1392"/>
    <n v="904"/>
    <n v="696"/>
    <n v="765"/>
  </r>
  <r>
    <s v="White County"/>
    <s v=" Tennessee"/>
    <n v="2012"/>
    <x v="165"/>
    <n v="25863"/>
    <n v="12666"/>
    <n v="13197"/>
    <n v="1474"/>
    <n v="1448"/>
    <n v="1836"/>
    <n v="1681"/>
    <n v="1500"/>
    <n v="1396"/>
    <n v="1396"/>
    <n v="1836"/>
    <n v="1474"/>
    <n v="1913"/>
    <n v="1836"/>
    <n v="1784"/>
    <n v="1784"/>
    <n v="1448"/>
    <n v="1112"/>
    <n v="801"/>
    <n v="775"/>
    <n v="387"/>
  </r>
  <r>
    <s v="Williamson County"/>
    <s v=" Tennessee"/>
    <n v="2012"/>
    <x v="165"/>
    <n v="184225"/>
    <n v="89709"/>
    <n v="94516"/>
    <n v="12343"/>
    <n v="15106"/>
    <n v="16764"/>
    <n v="13448"/>
    <n v="7184"/>
    <n v="7921"/>
    <n v="10316"/>
    <n v="13816"/>
    <n v="15659"/>
    <n v="16211"/>
    <n v="15106"/>
    <n v="11790"/>
    <n v="10500"/>
    <n v="6447"/>
    <n v="4237"/>
    <n v="3500"/>
    <n v="1842"/>
    <n v="2026"/>
  </r>
  <r>
    <s v="Wilson County"/>
    <s v=" Tennessee"/>
    <n v="2012"/>
    <x v="165"/>
    <n v="114618"/>
    <n v="56275"/>
    <n v="58343"/>
    <n v="7220"/>
    <n v="8137"/>
    <n v="8367"/>
    <n v="7564"/>
    <n v="5845"/>
    <n v="5960"/>
    <n v="7106"/>
    <n v="8367"/>
    <n v="8940"/>
    <n v="9513"/>
    <n v="9054"/>
    <n v="7908"/>
    <n v="6647"/>
    <n v="5157"/>
    <n v="3667"/>
    <n v="2521"/>
    <n v="1490"/>
    <n v="1375"/>
  </r>
  <r>
    <s v="Anderson County"/>
    <s v=" Texas"/>
    <n v="2012"/>
    <x v="158"/>
    <n v="58269"/>
    <n v="34613"/>
    <n v="23656"/>
    <n v="3146"/>
    <n v="2971"/>
    <n v="3379"/>
    <n v="3321"/>
    <n v="3670"/>
    <n v="4370"/>
    <n v="5011"/>
    <n v="4370"/>
    <n v="4661"/>
    <n v="4836"/>
    <n v="4428"/>
    <n v="3496"/>
    <n v="3029"/>
    <n v="2563"/>
    <n v="1806"/>
    <n v="1107"/>
    <n v="1048"/>
    <n v="990"/>
  </r>
  <r>
    <s v="Andrews County"/>
    <s v=" Texas"/>
    <n v="2012"/>
    <x v="158"/>
    <n v="15006"/>
    <n v="7478"/>
    <n v="7528"/>
    <n v="1260"/>
    <n v="1275"/>
    <n v="1170"/>
    <n v="1260"/>
    <n v="900"/>
    <n v="1050"/>
    <n v="795"/>
    <n v="960"/>
    <n v="1050"/>
    <n v="1095"/>
    <n v="1035"/>
    <n v="660"/>
    <n v="840"/>
    <n v="390"/>
    <n v="480"/>
    <n v="495"/>
    <n v="150"/>
    <n v="135"/>
  </r>
  <r>
    <s v="Angelina County"/>
    <s v=" Texas"/>
    <n v="2012"/>
    <x v="158"/>
    <n v="86550"/>
    <n v="42423"/>
    <n v="44127"/>
    <n v="6404"/>
    <n v="6318"/>
    <n v="6577"/>
    <n v="6145"/>
    <n v="5625"/>
    <n v="5452"/>
    <n v="5366"/>
    <n v="5798"/>
    <n v="5193"/>
    <n v="5885"/>
    <n v="5798"/>
    <n v="4933"/>
    <n v="5106"/>
    <n v="3894"/>
    <n v="2683"/>
    <n v="2077"/>
    <n v="1644"/>
    <n v="1557"/>
  </r>
  <r>
    <s v="Aransas County"/>
    <s v=" Texas"/>
    <n v="2012"/>
    <x v="158"/>
    <n v="23391"/>
    <n v="11388"/>
    <n v="12003"/>
    <n v="1263"/>
    <n v="1309"/>
    <n v="1169"/>
    <n v="1473"/>
    <n v="1099"/>
    <n v="959"/>
    <n v="725"/>
    <n v="1309"/>
    <n v="1239"/>
    <n v="1660"/>
    <n v="1777"/>
    <n v="2035"/>
    <n v="1707"/>
    <n v="1707"/>
    <n v="1730"/>
    <n v="935"/>
    <n v="865"/>
    <n v="421"/>
  </r>
  <r>
    <s v="Archer County"/>
    <s v=" Texas"/>
    <n v="2012"/>
    <x v="158"/>
    <n v="8944"/>
    <n v="4495"/>
    <n v="4449"/>
    <n v="420"/>
    <n v="545"/>
    <n v="715"/>
    <n v="697"/>
    <n v="438"/>
    <n v="348"/>
    <n v="456"/>
    <n v="491"/>
    <n v="590"/>
    <n v="778"/>
    <n v="804"/>
    <n v="742"/>
    <n v="438"/>
    <n v="474"/>
    <n v="375"/>
    <n v="321"/>
    <n v="152"/>
    <n v="152"/>
  </r>
  <r>
    <s v="Armstrong County"/>
    <s v=" Texas"/>
    <n v="2012"/>
    <x v="158"/>
    <n v="1820"/>
    <n v="888"/>
    <n v="932"/>
    <n v="100"/>
    <n v="143"/>
    <n v="118"/>
    <n v="76"/>
    <n v="100"/>
    <n v="72"/>
    <n v="94"/>
    <n v="69"/>
    <n v="134"/>
    <n v="118"/>
    <n v="109"/>
    <n v="120"/>
    <n v="132"/>
    <n v="112"/>
    <n v="114"/>
    <n v="56"/>
    <n v="87"/>
    <n v="54"/>
  </r>
  <r>
    <s v="Atascosa County"/>
    <s v=" Texas"/>
    <n v="2012"/>
    <x v="158"/>
    <n v="45091"/>
    <n v="22257"/>
    <n v="22834"/>
    <n v="3426"/>
    <n v="3381"/>
    <n v="3922"/>
    <n v="3426"/>
    <n v="2660"/>
    <n v="2525"/>
    <n v="2615"/>
    <n v="2615"/>
    <n v="3021"/>
    <n v="3156"/>
    <n v="3066"/>
    <n v="2750"/>
    <n v="2660"/>
    <n v="1758"/>
    <n v="1578"/>
    <n v="946"/>
    <n v="901"/>
    <n v="586"/>
  </r>
  <r>
    <s v="Austin County"/>
    <s v=" Texas"/>
    <n v="2012"/>
    <x v="158"/>
    <n v="28372"/>
    <n v="14209"/>
    <n v="14163"/>
    <n v="1815"/>
    <n v="1929"/>
    <n v="2071"/>
    <n v="1986"/>
    <n v="1645"/>
    <n v="1333"/>
    <n v="1503"/>
    <n v="1759"/>
    <n v="1815"/>
    <n v="2014"/>
    <n v="2127"/>
    <n v="1759"/>
    <n v="2014"/>
    <n v="1446"/>
    <n v="1134"/>
    <n v="879"/>
    <n v="539"/>
    <n v="595"/>
  </r>
  <r>
    <s v="Bailey County"/>
    <s v=" Texas"/>
    <n v="2012"/>
    <x v="158"/>
    <n v="7096"/>
    <n v="3752"/>
    <n v="3344"/>
    <n v="617"/>
    <n v="567"/>
    <n v="723"/>
    <n v="588"/>
    <n v="581"/>
    <n v="241"/>
    <n v="361"/>
    <n v="560"/>
    <n v="397"/>
    <n v="290"/>
    <n v="397"/>
    <n v="390"/>
    <n v="383"/>
    <n v="340"/>
    <n v="184"/>
    <n v="99"/>
    <n v="113"/>
    <n v="262"/>
  </r>
  <r>
    <s v="Bee County"/>
    <s v=" Texas"/>
    <n v="2012"/>
    <x v="158"/>
    <n v="32083"/>
    <n v="19410"/>
    <n v="12673"/>
    <n v="1892"/>
    <n v="2053"/>
    <n v="1732"/>
    <n v="2117"/>
    <n v="2534"/>
    <n v="2855"/>
    <n v="2662"/>
    <n v="2470"/>
    <n v="2374"/>
    <n v="2502"/>
    <n v="2181"/>
    <n v="1572"/>
    <n v="1668"/>
    <n v="1122"/>
    <n v="737"/>
    <n v="673"/>
    <n v="449"/>
    <n v="481"/>
  </r>
  <r>
    <s v="Bell County"/>
    <s v=" Texas"/>
    <n v="2012"/>
    <x v="158"/>
    <n v="310155"/>
    <n v="153916"/>
    <n v="156239"/>
    <n v="28224"/>
    <n v="25122"/>
    <n v="21710"/>
    <n v="22021"/>
    <n v="30395"/>
    <n v="29464"/>
    <n v="23261"/>
    <n v="20470"/>
    <n v="18919"/>
    <n v="18919"/>
    <n v="17678"/>
    <n v="14267"/>
    <n v="12716"/>
    <n v="8994"/>
    <n v="6513"/>
    <n v="4962"/>
    <n v="4032"/>
    <n v="3101"/>
  </r>
  <r>
    <s v="Bexar County"/>
    <s v=" Texas"/>
    <n v="2012"/>
    <x v="158"/>
    <n v="1719902"/>
    <n v="843432"/>
    <n v="876470"/>
    <n v="130712"/>
    <n v="128992"/>
    <n v="128992"/>
    <n v="130712"/>
    <n v="135872"/>
    <n v="134152"/>
    <n v="122113"/>
    <n v="116953"/>
    <n v="115233"/>
    <n v="116953"/>
    <n v="108353"/>
    <n v="94594"/>
    <n v="80835"/>
    <n v="56756"/>
    <n v="41277"/>
    <n v="32678"/>
    <n v="24078"/>
    <n v="24078"/>
  </r>
  <r>
    <s v="Blanco County"/>
    <s v=" Texas"/>
    <n v="2012"/>
    <x v="158"/>
    <n v="10425"/>
    <n v="5279"/>
    <n v="5146"/>
    <n v="542"/>
    <n v="771"/>
    <n v="531"/>
    <n v="615"/>
    <n v="385"/>
    <n v="489"/>
    <n v="448"/>
    <n v="531"/>
    <n v="667"/>
    <n v="813"/>
    <n v="896"/>
    <n v="688"/>
    <n v="1115"/>
    <n v="698"/>
    <n v="469"/>
    <n v="333"/>
    <n v="187"/>
    <n v="250"/>
  </r>
  <r>
    <s v="Borden County"/>
    <s v=" Texas"/>
    <n v="2012"/>
    <x v="158"/>
    <n v="642"/>
    <n v="326"/>
    <n v="316"/>
    <n v="64"/>
    <n v="23"/>
    <n v="77"/>
    <n v="39"/>
    <n v="10"/>
    <n v="48"/>
    <n v="16"/>
    <n v="39"/>
    <n v="48"/>
    <n v="59"/>
    <n v="21"/>
    <n v="5"/>
    <n v="44"/>
    <n v="21"/>
    <n v="37"/>
    <n v="44"/>
    <n v="34"/>
    <n v="3"/>
  </r>
  <r>
    <s v="Bosque County"/>
    <s v=" Texas"/>
    <n v="2012"/>
    <x v="158"/>
    <n v="18114"/>
    <n v="8970"/>
    <n v="9144"/>
    <n v="978"/>
    <n v="1159"/>
    <n v="1159"/>
    <n v="1159"/>
    <n v="815"/>
    <n v="833"/>
    <n v="778"/>
    <n v="1050"/>
    <n v="978"/>
    <n v="1213"/>
    <n v="1376"/>
    <n v="1340"/>
    <n v="1358"/>
    <n v="1304"/>
    <n v="869"/>
    <n v="706"/>
    <n v="489"/>
    <n v="525"/>
  </r>
  <r>
    <s v="Bowie County"/>
    <s v=" Texas"/>
    <n v="2012"/>
    <x v="158"/>
    <n v="92460"/>
    <n v="46794"/>
    <n v="45666"/>
    <n v="6009"/>
    <n v="5732"/>
    <n v="6657"/>
    <n v="6472"/>
    <n v="5732"/>
    <n v="6102"/>
    <n v="6194"/>
    <n v="6194"/>
    <n v="6009"/>
    <n v="6472"/>
    <n v="6657"/>
    <n v="5732"/>
    <n v="5362"/>
    <n v="3883"/>
    <n v="3143"/>
    <n v="2496"/>
    <n v="2034"/>
    <n v="1664"/>
  </r>
  <r>
    <s v="Brazoria County"/>
    <s v=" Texas"/>
    <n v="2012"/>
    <x v="158"/>
    <n v="313813"/>
    <n v="159519"/>
    <n v="154294"/>
    <n v="24477"/>
    <n v="23849"/>
    <n v="24163"/>
    <n v="21966"/>
    <n v="17887"/>
    <n v="20711"/>
    <n v="22594"/>
    <n v="23849"/>
    <n v="23535"/>
    <n v="23535"/>
    <n v="22908"/>
    <n v="18514"/>
    <n v="14749"/>
    <n v="10669"/>
    <n v="7217"/>
    <n v="5334"/>
    <n v="3451"/>
    <n v="3765"/>
  </r>
  <r>
    <s v="Brazos County"/>
    <s v=" Texas"/>
    <n v="2012"/>
    <x v="158"/>
    <n v="194087"/>
    <n v="98228"/>
    <n v="95859"/>
    <n v="12615"/>
    <n v="10868"/>
    <n v="10092"/>
    <n v="21737"/>
    <n v="44251"/>
    <n v="16885"/>
    <n v="12227"/>
    <n v="10092"/>
    <n v="9122"/>
    <n v="9316"/>
    <n v="8733"/>
    <n v="7181"/>
    <n v="6598"/>
    <n v="4464"/>
    <n v="3493"/>
    <n v="2911"/>
    <n v="1940"/>
    <n v="1746"/>
  </r>
  <r>
    <s v="Brewster County"/>
    <s v=" Texas"/>
    <n v="2012"/>
    <x v="158"/>
    <n v="9175"/>
    <n v="4553"/>
    <n v="4622"/>
    <n v="513"/>
    <n v="486"/>
    <n v="559"/>
    <n v="559"/>
    <n v="853"/>
    <n v="458"/>
    <n v="458"/>
    <n v="651"/>
    <n v="449"/>
    <n v="605"/>
    <n v="642"/>
    <n v="853"/>
    <n v="541"/>
    <n v="587"/>
    <n v="348"/>
    <n v="229"/>
    <n v="247"/>
    <n v="128"/>
  </r>
  <r>
    <s v="Taliaferro County"/>
    <s v=" Georgia"/>
    <n v="2012"/>
    <x v="176"/>
    <n v="1674"/>
    <n v="872"/>
    <n v="802"/>
    <n v="140"/>
    <n v="85"/>
    <n v="70"/>
    <n v="115"/>
    <n v="122"/>
    <n v="98"/>
    <n v="65"/>
    <n v="50"/>
    <n v="98"/>
    <n v="143"/>
    <n v="117"/>
    <n v="98"/>
    <n v="90"/>
    <n v="98"/>
    <n v="110"/>
    <n v="75"/>
    <n v="60"/>
    <n v="30"/>
  </r>
  <r>
    <s v="Brooks County"/>
    <s v=" Texas"/>
    <n v="2012"/>
    <x v="158"/>
    <n v="7236"/>
    <n v="3610"/>
    <n v="3626"/>
    <n v="571"/>
    <n v="629"/>
    <n v="434"/>
    <n v="492"/>
    <n v="542"/>
    <n v="810"/>
    <n v="332"/>
    <n v="376"/>
    <n v="173"/>
    <n v="412"/>
    <n v="564"/>
    <n v="369"/>
    <n v="267"/>
    <n v="253"/>
    <n v="448"/>
    <n v="224"/>
    <n v="188"/>
    <n v="144"/>
  </r>
  <r>
    <s v="Brown County"/>
    <s v=" Texas"/>
    <n v="2012"/>
    <x v="158"/>
    <n v="38018"/>
    <n v="18823"/>
    <n v="19195"/>
    <n v="2319"/>
    <n v="2547"/>
    <n v="2433"/>
    <n v="3231"/>
    <n v="2090"/>
    <n v="2129"/>
    <n v="2090"/>
    <n v="2319"/>
    <n v="2052"/>
    <n v="2509"/>
    <n v="2699"/>
    <n v="2889"/>
    <n v="2090"/>
    <n v="1938"/>
    <n v="1672"/>
    <n v="1102"/>
    <n v="874"/>
    <n v="988"/>
  </r>
  <r>
    <s v="Burnet County"/>
    <s v=" Texas"/>
    <n v="2012"/>
    <x v="158"/>
    <n v="42946"/>
    <n v="21170"/>
    <n v="21776"/>
    <n v="2447"/>
    <n v="2748"/>
    <n v="2963"/>
    <n v="2834"/>
    <n v="1975"/>
    <n v="2233"/>
    <n v="2276"/>
    <n v="2018"/>
    <n v="2920"/>
    <n v="3135"/>
    <n v="3178"/>
    <n v="3006"/>
    <n v="3092"/>
    <n v="2533"/>
    <n v="2061"/>
    <n v="1546"/>
    <n v="1116"/>
    <n v="944"/>
  </r>
  <r>
    <s v="Caldwell County"/>
    <s v=" Texas"/>
    <n v="2012"/>
    <x v="158"/>
    <n v="38152"/>
    <n v="19218"/>
    <n v="18934"/>
    <n v="2632"/>
    <n v="2670"/>
    <n v="2785"/>
    <n v="3357"/>
    <n v="2937"/>
    <n v="2289"/>
    <n v="2365"/>
    <n v="2365"/>
    <n v="2670"/>
    <n v="2594"/>
    <n v="2670"/>
    <n v="2327"/>
    <n v="1869"/>
    <n v="1411"/>
    <n v="1182"/>
    <n v="763"/>
    <n v="686"/>
    <n v="610"/>
  </r>
  <r>
    <s v="Calhoun County"/>
    <s v=" Texas"/>
    <n v="2012"/>
    <x v="158"/>
    <n v="21366"/>
    <n v="10737"/>
    <n v="10629"/>
    <n v="1516"/>
    <n v="1794"/>
    <n v="1303"/>
    <n v="1516"/>
    <n v="1260"/>
    <n v="1196"/>
    <n v="1217"/>
    <n v="1303"/>
    <n v="1346"/>
    <n v="1623"/>
    <n v="1452"/>
    <n v="1196"/>
    <n v="1388"/>
    <n v="876"/>
    <n v="961"/>
    <n v="662"/>
    <n v="491"/>
    <n v="277"/>
  </r>
  <r>
    <s v="Callahan County"/>
    <s v=" Texas"/>
    <n v="2012"/>
    <x v="158"/>
    <n v="13521"/>
    <n v="6597"/>
    <n v="6924"/>
    <n v="811"/>
    <n v="865"/>
    <n v="946"/>
    <n v="905"/>
    <n v="594"/>
    <n v="635"/>
    <n v="689"/>
    <n v="838"/>
    <n v="824"/>
    <n v="1000"/>
    <n v="1014"/>
    <n v="987"/>
    <n v="892"/>
    <n v="757"/>
    <n v="649"/>
    <n v="513"/>
    <n v="324"/>
    <n v="243"/>
  </r>
  <r>
    <s v="Cameron County"/>
    <s v=" Texas"/>
    <n v="2012"/>
    <x v="158"/>
    <n v="405819"/>
    <n v="195407"/>
    <n v="210412"/>
    <n v="36523"/>
    <n v="37741"/>
    <n v="37335"/>
    <n v="35306"/>
    <n v="27189"/>
    <n v="25566"/>
    <n v="25972"/>
    <n v="26784"/>
    <n v="24754"/>
    <n v="23537"/>
    <n v="22320"/>
    <n v="20290"/>
    <n v="17044"/>
    <n v="13392"/>
    <n v="11362"/>
    <n v="9739"/>
    <n v="6087"/>
    <n v="4869"/>
  </r>
  <r>
    <s v="Carson County"/>
    <s v=" Texas"/>
    <n v="2012"/>
    <x v="158"/>
    <n v="6215"/>
    <n v="3063"/>
    <n v="3152"/>
    <n v="348"/>
    <n v="323"/>
    <n v="621"/>
    <n v="403"/>
    <n v="261"/>
    <n v="304"/>
    <n v="391"/>
    <n v="391"/>
    <n v="310"/>
    <n v="422"/>
    <n v="559"/>
    <n v="385"/>
    <n v="447"/>
    <n v="279"/>
    <n v="254"/>
    <n v="174"/>
    <n v="167"/>
    <n v="167"/>
  </r>
  <r>
    <s v="Cass County"/>
    <s v=" Texas"/>
    <n v="2012"/>
    <x v="158"/>
    <n v="30324"/>
    <n v="14672"/>
    <n v="15652"/>
    <n v="1728"/>
    <n v="2153"/>
    <n v="1758"/>
    <n v="2001"/>
    <n v="1485"/>
    <n v="1516"/>
    <n v="1607"/>
    <n v="1364"/>
    <n v="2153"/>
    <n v="2062"/>
    <n v="2365"/>
    <n v="2213"/>
    <n v="2031"/>
    <n v="1819"/>
    <n v="1485"/>
    <n v="1121"/>
    <n v="727"/>
    <n v="758"/>
  </r>
  <r>
    <s v="Castro County"/>
    <s v=" Texas"/>
    <n v="2012"/>
    <x v="158"/>
    <n v="7984"/>
    <n v="4053"/>
    <n v="3931"/>
    <n v="694"/>
    <n v="734"/>
    <n v="638"/>
    <n v="574"/>
    <n v="510"/>
    <n v="487"/>
    <n v="439"/>
    <n v="542"/>
    <n v="351"/>
    <n v="582"/>
    <n v="455"/>
    <n v="542"/>
    <n v="335"/>
    <n v="263"/>
    <n v="223"/>
    <n v="327"/>
    <n v="167"/>
    <n v="111"/>
  </r>
  <r>
    <s v="Chambers County"/>
    <s v=" Texas"/>
    <n v="2012"/>
    <x v="158"/>
    <n v="34562"/>
    <n v="17398"/>
    <n v="17164"/>
    <n v="2419"/>
    <n v="2626"/>
    <n v="3006"/>
    <n v="2661"/>
    <n v="1762"/>
    <n v="2039"/>
    <n v="2177"/>
    <n v="2523"/>
    <n v="2592"/>
    <n v="2557"/>
    <n v="2764"/>
    <n v="2419"/>
    <n v="1728"/>
    <n v="1382"/>
    <n v="725"/>
    <n v="518"/>
    <n v="276"/>
    <n v="345"/>
  </r>
  <r>
    <s v="Cherokee County"/>
    <s v=" Texas"/>
    <n v="2012"/>
    <x v="158"/>
    <n v="50690"/>
    <n v="25869"/>
    <n v="24821"/>
    <n v="3598"/>
    <n v="3548"/>
    <n v="3801"/>
    <n v="3751"/>
    <n v="3244"/>
    <n v="2787"/>
    <n v="3041"/>
    <n v="3193"/>
    <n v="3142"/>
    <n v="3244"/>
    <n v="3396"/>
    <n v="3294"/>
    <n v="3142"/>
    <n v="2382"/>
    <n v="1774"/>
    <n v="1267"/>
    <n v="1064"/>
    <n v="1013"/>
  </r>
  <r>
    <s v="Burt County"/>
    <s v=" Nebraska"/>
    <n v="2012"/>
    <x v="179"/>
    <n v="7047"/>
    <n v="4226"/>
    <n v="2821"/>
    <n v="246"/>
    <n v="387"/>
    <n v="542"/>
    <n v="436"/>
    <n v="507"/>
    <n v="824"/>
    <n v="542"/>
    <n v="683"/>
    <n v="394"/>
    <n v="274"/>
    <n v="577"/>
    <n v="436"/>
    <n v="204"/>
    <n v="317"/>
    <n v="239"/>
    <n v="253"/>
    <n v="63"/>
    <n v="91"/>
  </r>
  <r>
    <s v="Clay County"/>
    <s v=" Texas"/>
    <n v="2012"/>
    <x v="158"/>
    <n v="10718"/>
    <n v="5303"/>
    <n v="5415"/>
    <n v="589"/>
    <n v="600"/>
    <n v="771"/>
    <n v="728"/>
    <n v="450"/>
    <n v="471"/>
    <n v="514"/>
    <n v="503"/>
    <n v="760"/>
    <n v="814"/>
    <n v="953"/>
    <n v="921"/>
    <n v="728"/>
    <n v="632"/>
    <n v="460"/>
    <n v="375"/>
    <n v="267"/>
    <n v="160"/>
  </r>
  <r>
    <s v="Cochran County"/>
    <s v=" Texas"/>
    <n v="2012"/>
    <x v="158"/>
    <n v="3087"/>
    <n v="1545"/>
    <n v="1542"/>
    <n v="240"/>
    <n v="234"/>
    <n v="243"/>
    <n v="308"/>
    <n v="157"/>
    <n v="209"/>
    <n v="175"/>
    <n v="154"/>
    <n v="191"/>
    <n v="185"/>
    <n v="197"/>
    <n v="194"/>
    <n v="169"/>
    <n v="132"/>
    <n v="120"/>
    <n v="52"/>
    <n v="24"/>
    <n v="92"/>
  </r>
  <r>
    <s v="Coleman County"/>
    <s v=" Texas"/>
    <n v="2012"/>
    <x v="158"/>
    <n v="8817"/>
    <n v="4416"/>
    <n v="4401"/>
    <n v="581"/>
    <n v="546"/>
    <n v="449"/>
    <n v="643"/>
    <n v="529"/>
    <n v="299"/>
    <n v="414"/>
    <n v="449"/>
    <n v="396"/>
    <n v="546"/>
    <n v="643"/>
    <n v="643"/>
    <n v="784"/>
    <n v="493"/>
    <n v="493"/>
    <n v="379"/>
    <n v="290"/>
    <n v="238"/>
  </r>
  <r>
    <s v="Collin County"/>
    <s v=" Texas"/>
    <n v="2012"/>
    <x v="158"/>
    <n v="788580"/>
    <n v="387832"/>
    <n v="400748"/>
    <n v="58354"/>
    <n v="67029"/>
    <n v="63086"/>
    <n v="53623"/>
    <n v="40217"/>
    <n v="50469"/>
    <n v="59932"/>
    <n v="68606"/>
    <n v="68606"/>
    <n v="65452"/>
    <n v="53623"/>
    <n v="43371"/>
    <n v="33908"/>
    <n v="24445"/>
    <n v="14983"/>
    <n v="9462"/>
    <n v="7097"/>
    <n v="5520"/>
  </r>
  <r>
    <s v="Douglas County"/>
    <s v=" South Dakota"/>
    <n v="2012"/>
    <x v="160"/>
    <n v="3050"/>
    <n v="1515"/>
    <n v="1535"/>
    <n v="268"/>
    <n v="274"/>
    <n v="228"/>
    <n v="140"/>
    <n v="109"/>
    <n v="125"/>
    <n v="253"/>
    <n v="250"/>
    <n v="85"/>
    <n v="125"/>
    <n v="189"/>
    <n v="149"/>
    <n v="234"/>
    <n v="204"/>
    <n v="64"/>
    <n v="131"/>
    <n v="122"/>
    <n v="97"/>
  </r>
  <r>
    <s v="Colorado County"/>
    <s v=" Texas"/>
    <n v="2012"/>
    <x v="158"/>
    <n v="20784"/>
    <n v="10270"/>
    <n v="10514"/>
    <n v="1226"/>
    <n v="1496"/>
    <n v="1309"/>
    <n v="1267"/>
    <n v="1226"/>
    <n v="956"/>
    <n v="1080"/>
    <n v="1122"/>
    <n v="1143"/>
    <n v="1434"/>
    <n v="1558"/>
    <n v="1662"/>
    <n v="1247"/>
    <n v="1101"/>
    <n v="1059"/>
    <n v="623"/>
    <n v="602"/>
    <n v="665"/>
  </r>
  <r>
    <s v="Comal County"/>
    <s v=" Texas"/>
    <n v="2012"/>
    <x v="158"/>
    <n v="108985"/>
    <n v="53528"/>
    <n v="55457"/>
    <n v="6212"/>
    <n v="6648"/>
    <n v="8173"/>
    <n v="7301"/>
    <n v="5231"/>
    <n v="5558"/>
    <n v="5449"/>
    <n v="6103"/>
    <n v="7846"/>
    <n v="8500"/>
    <n v="8936"/>
    <n v="8718"/>
    <n v="7519"/>
    <n v="5558"/>
    <n v="4468"/>
    <n v="3160"/>
    <n v="1852"/>
    <n v="1961"/>
  </r>
  <r>
    <s v="Comanche County"/>
    <s v=" Texas"/>
    <n v="2012"/>
    <x v="158"/>
    <n v="13875"/>
    <n v="6799"/>
    <n v="7076"/>
    <n v="901"/>
    <n v="943"/>
    <n v="874"/>
    <n v="915"/>
    <n v="749"/>
    <n v="568"/>
    <n v="652"/>
    <n v="735"/>
    <n v="832"/>
    <n v="943"/>
    <n v="957"/>
    <n v="860"/>
    <n v="1012"/>
    <n v="943"/>
    <n v="693"/>
    <n v="596"/>
    <n v="444"/>
    <n v="249"/>
  </r>
  <r>
    <s v="Concho County"/>
    <s v=" Texas"/>
    <n v="2012"/>
    <x v="158"/>
    <n v="4073"/>
    <n v="2768"/>
    <n v="1305"/>
    <n v="166"/>
    <n v="166"/>
    <n v="183"/>
    <n v="126"/>
    <n v="105"/>
    <n v="224"/>
    <n v="537"/>
    <n v="411"/>
    <n v="537"/>
    <n v="264"/>
    <n v="281"/>
    <n v="317"/>
    <n v="171"/>
    <n v="207"/>
    <n v="166"/>
    <n v="85"/>
    <n v="57"/>
    <n v="65"/>
  </r>
  <r>
    <s v="Cooke County"/>
    <s v=" Texas"/>
    <n v="2012"/>
    <x v="158"/>
    <n v="38427"/>
    <n v="19083"/>
    <n v="19344"/>
    <n v="2689"/>
    <n v="2805"/>
    <n v="2497"/>
    <n v="2843"/>
    <n v="2459"/>
    <n v="2113"/>
    <n v="2075"/>
    <n v="2497"/>
    <n v="1882"/>
    <n v="2574"/>
    <n v="2728"/>
    <n v="2459"/>
    <n v="2651"/>
    <n v="1806"/>
    <n v="1613"/>
    <n v="1306"/>
    <n v="806"/>
    <n v="576"/>
  </r>
  <r>
    <s v="Coryell County"/>
    <s v=" Texas"/>
    <n v="2012"/>
    <x v="158"/>
    <n v="75728"/>
    <n v="37248"/>
    <n v="38480"/>
    <n v="6285"/>
    <n v="6436"/>
    <n v="4998"/>
    <n v="5679"/>
    <n v="7194"/>
    <n v="7421"/>
    <n v="6058"/>
    <n v="6133"/>
    <n v="5225"/>
    <n v="4770"/>
    <n v="4089"/>
    <n v="3180"/>
    <n v="2574"/>
    <n v="1893"/>
    <n v="1666"/>
    <n v="1135"/>
    <n v="605"/>
    <n v="454"/>
  </r>
  <r>
    <s v="Cottle County"/>
    <s v=" Texas"/>
    <n v="2012"/>
    <x v="158"/>
    <n v="1600"/>
    <n v="732"/>
    <n v="868"/>
    <n v="92"/>
    <n v="88"/>
    <n v="89"/>
    <n v="92"/>
    <n v="59"/>
    <n v="62"/>
    <n v="72"/>
    <n v="76"/>
    <n v="41"/>
    <n v="134"/>
    <n v="97"/>
    <n v="140"/>
    <n v="126"/>
    <n v="92"/>
    <n v="102"/>
    <n v="91"/>
    <n v="102"/>
    <n v="38"/>
  </r>
  <r>
    <s v="Crane County"/>
    <s v=" Texas"/>
    <n v="2012"/>
    <x v="158"/>
    <n v="4359"/>
    <n v="2188"/>
    <n v="2171"/>
    <n v="309"/>
    <n v="379"/>
    <n v="300"/>
    <n v="418"/>
    <n v="148"/>
    <n v="252"/>
    <n v="252"/>
    <n v="183"/>
    <n v="435"/>
    <n v="370"/>
    <n v="283"/>
    <n v="239"/>
    <n v="222"/>
    <n v="152"/>
    <n v="152"/>
    <n v="78"/>
    <n v="95"/>
    <n v="78"/>
  </r>
  <r>
    <s v="Crockett County"/>
    <s v=" Texas"/>
    <n v="2012"/>
    <x v="158"/>
    <n v="3669"/>
    <n v="1876"/>
    <n v="1793"/>
    <n v="308"/>
    <n v="304"/>
    <n v="179"/>
    <n v="231"/>
    <n v="124"/>
    <n v="223"/>
    <n v="293"/>
    <n v="256"/>
    <n v="242"/>
    <n v="201"/>
    <n v="194"/>
    <n v="333"/>
    <n v="227"/>
    <n v="198"/>
    <n v="150"/>
    <n v="40"/>
    <n v="80"/>
    <n v="80"/>
  </r>
  <r>
    <s v="Crosby County"/>
    <s v=" Texas"/>
    <n v="2012"/>
    <x v="158"/>
    <n v="6100"/>
    <n v="2984"/>
    <n v="3116"/>
    <n v="506"/>
    <n v="433"/>
    <n v="524"/>
    <n v="439"/>
    <n v="305"/>
    <n v="329"/>
    <n v="353"/>
    <n v="341"/>
    <n v="298"/>
    <n v="372"/>
    <n v="420"/>
    <n v="420"/>
    <n v="323"/>
    <n v="317"/>
    <n v="256"/>
    <n v="164"/>
    <n v="158"/>
    <n v="146"/>
  </r>
  <r>
    <s v="Dallam County"/>
    <s v=" Texas"/>
    <n v="2012"/>
    <x v="158"/>
    <n v="6734"/>
    <n v="3509"/>
    <n v="3225"/>
    <n v="626"/>
    <n v="666"/>
    <n v="478"/>
    <n v="653"/>
    <n v="410"/>
    <n v="370"/>
    <n v="484"/>
    <n v="518"/>
    <n v="262"/>
    <n v="606"/>
    <n v="329"/>
    <n v="471"/>
    <n v="309"/>
    <n v="161"/>
    <n v="168"/>
    <n v="80"/>
    <n v="40"/>
    <n v="94"/>
  </r>
  <r>
    <s v="Dallas County"/>
    <s v=" Texas"/>
    <n v="2012"/>
    <x v="158"/>
    <n v="2379214"/>
    <n v="1177560"/>
    <n v="1201654"/>
    <n v="192716"/>
    <n v="183199"/>
    <n v="173682"/>
    <n v="168924"/>
    <n v="171303"/>
    <n v="197474"/>
    <n v="187957"/>
    <n v="176061"/>
    <n v="168924"/>
    <n v="164165"/>
    <n v="154648"/>
    <n v="123719"/>
    <n v="102306"/>
    <n v="68997"/>
    <n v="47584"/>
    <n v="38067"/>
    <n v="28550"/>
    <n v="26171"/>
  </r>
  <r>
    <s v="Dawson County"/>
    <s v=" Texas"/>
    <n v="2012"/>
    <x v="158"/>
    <n v="13761"/>
    <n v="8113"/>
    <n v="5648"/>
    <n v="963"/>
    <n v="756"/>
    <n v="949"/>
    <n v="1100"/>
    <n v="1032"/>
    <n v="1321"/>
    <n v="1059"/>
    <n v="853"/>
    <n v="756"/>
    <n v="866"/>
    <n v="784"/>
    <n v="743"/>
    <n v="564"/>
    <n v="536"/>
    <n v="481"/>
    <n v="316"/>
    <n v="385"/>
    <n v="261"/>
  </r>
  <r>
    <s v="Delta County"/>
    <s v=" Texas"/>
    <n v="2012"/>
    <x v="158"/>
    <n v="5240"/>
    <n v="2580"/>
    <n v="2660"/>
    <n v="319"/>
    <n v="282"/>
    <n v="403"/>
    <n v="282"/>
    <n v="361"/>
    <n v="251"/>
    <n v="225"/>
    <n v="330"/>
    <n v="262"/>
    <n v="372"/>
    <n v="377"/>
    <n v="340"/>
    <n v="377"/>
    <n v="277"/>
    <n v="324"/>
    <n v="209"/>
    <n v="94"/>
    <n v="141"/>
  </r>
  <r>
    <s v="Denton County"/>
    <s v=" Texas"/>
    <n v="2012"/>
    <x v="158"/>
    <n v="667934"/>
    <n v="328729"/>
    <n v="339205"/>
    <n v="50095"/>
    <n v="52766"/>
    <n v="51430"/>
    <n v="48091"/>
    <n v="50095"/>
    <n v="50095"/>
    <n v="50762"/>
    <n v="56106"/>
    <n v="52766"/>
    <n v="52098"/>
    <n v="44083"/>
    <n v="34732"/>
    <n v="27385"/>
    <n v="19370"/>
    <n v="10686"/>
    <n v="7347"/>
    <n v="5343"/>
    <n v="4675"/>
  </r>
  <r>
    <s v="DeWitt County"/>
    <s v=" Texas"/>
    <n v="2012"/>
    <x v="158"/>
    <n v="20156"/>
    <n v="10587"/>
    <n v="9569"/>
    <n v="1148"/>
    <n v="1128"/>
    <n v="1249"/>
    <n v="1390"/>
    <n v="967"/>
    <n v="1027"/>
    <n v="1269"/>
    <n v="1229"/>
    <n v="1249"/>
    <n v="1572"/>
    <n v="1511"/>
    <n v="1471"/>
    <n v="1169"/>
    <n v="1128"/>
    <n v="725"/>
    <n v="826"/>
    <n v="584"/>
    <n v="524"/>
  </r>
  <r>
    <s v="Highland County"/>
    <s v=" Virginia"/>
    <n v="2012"/>
    <x v="182"/>
    <n v="2399"/>
    <n v="1293"/>
    <n v="1106"/>
    <n v="117"/>
    <n v="112"/>
    <n v="112"/>
    <n v="165"/>
    <n v="112"/>
    <n v="148"/>
    <n v="117"/>
    <n v="230"/>
    <n v="71"/>
    <n v="189"/>
    <n v="191"/>
    <n v="259"/>
    <n v="127"/>
    <n v="153"/>
    <n v="100"/>
    <n v="67"/>
    <n v="38"/>
    <n v="83"/>
  </r>
  <r>
    <s v="Dimmit County"/>
    <s v=" Texas"/>
    <n v="2012"/>
    <x v="158"/>
    <n v="10054"/>
    <n v="4854"/>
    <n v="5200"/>
    <n v="824"/>
    <n v="874"/>
    <n v="703"/>
    <n v="874"/>
    <n v="723"/>
    <n v="412"/>
    <n v="542"/>
    <n v="341"/>
    <n v="764"/>
    <n v="693"/>
    <n v="643"/>
    <n v="643"/>
    <n v="522"/>
    <n v="603"/>
    <n v="221"/>
    <n v="291"/>
    <n v="70"/>
    <n v="301"/>
  </r>
  <r>
    <s v="Duval County"/>
    <s v=" Texas"/>
    <n v="2012"/>
    <x v="158"/>
    <n v="11821"/>
    <n v="6150"/>
    <n v="5671"/>
    <n v="803"/>
    <n v="780"/>
    <n v="839"/>
    <n v="874"/>
    <n v="933"/>
    <n v="721"/>
    <n v="697"/>
    <n v="614"/>
    <n v="709"/>
    <n v="886"/>
    <n v="685"/>
    <n v="673"/>
    <n v="661"/>
    <n v="768"/>
    <n v="366"/>
    <n v="354"/>
    <n v="307"/>
    <n v="153"/>
  </r>
  <r>
    <s v="Eastland County"/>
    <s v=" Texas"/>
    <n v="2012"/>
    <x v="158"/>
    <n v="18519"/>
    <n v="9065"/>
    <n v="9454"/>
    <n v="1074"/>
    <n v="1222"/>
    <n v="1111"/>
    <n v="1537"/>
    <n v="1148"/>
    <n v="981"/>
    <n v="833"/>
    <n v="1074"/>
    <n v="944"/>
    <n v="1092"/>
    <n v="1333"/>
    <n v="1314"/>
    <n v="1129"/>
    <n v="1111"/>
    <n v="925"/>
    <n v="592"/>
    <n v="592"/>
    <n v="518"/>
  </r>
  <r>
    <s v="Ector County"/>
    <s v=" Texas"/>
    <n v="2012"/>
    <x v="158"/>
    <n v="138193"/>
    <n v="68365"/>
    <n v="69828"/>
    <n v="12160"/>
    <n v="11055"/>
    <n v="10640"/>
    <n v="10640"/>
    <n v="11193"/>
    <n v="10917"/>
    <n v="9258"/>
    <n v="8844"/>
    <n v="7738"/>
    <n v="8844"/>
    <n v="9120"/>
    <n v="7877"/>
    <n v="5804"/>
    <n v="4422"/>
    <n v="3316"/>
    <n v="2625"/>
    <n v="2072"/>
    <n v="1520"/>
  </r>
  <r>
    <s v="Edwards County"/>
    <s v=" Texas"/>
    <n v="2012"/>
    <x v="158"/>
    <n v="2023"/>
    <n v="983"/>
    <n v="1040"/>
    <n v="84"/>
    <n v="163"/>
    <n v="103"/>
    <n v="165"/>
    <n v="101"/>
    <n v="42"/>
    <n v="103"/>
    <n v="133"/>
    <n v="111"/>
    <n v="115"/>
    <n v="212"/>
    <n v="135"/>
    <n v="129"/>
    <n v="153"/>
    <n v="105"/>
    <n v="62"/>
    <n v="40"/>
    <n v="58"/>
  </r>
  <r>
    <s v="Ellis County"/>
    <s v=" Texas"/>
    <n v="2012"/>
    <x v="158"/>
    <n v="149712"/>
    <n v="73896"/>
    <n v="75816"/>
    <n v="10779"/>
    <n v="12575"/>
    <n v="11827"/>
    <n v="11976"/>
    <n v="9282"/>
    <n v="8982"/>
    <n v="9282"/>
    <n v="10779"/>
    <n v="10180"/>
    <n v="11078"/>
    <n v="10928"/>
    <n v="9132"/>
    <n v="7485"/>
    <n v="5389"/>
    <n v="3892"/>
    <n v="2844"/>
    <n v="1646"/>
    <n v="1497"/>
  </r>
  <r>
    <s v="El Paso County"/>
    <s v=" Texas"/>
    <n v="2012"/>
    <x v="158"/>
    <n v="801115"/>
    <n v="388798"/>
    <n v="412317"/>
    <n v="65691"/>
    <n v="64089"/>
    <n v="68094"/>
    <n v="68895"/>
    <n v="64089"/>
    <n v="56879"/>
    <n v="51271"/>
    <n v="52072"/>
    <n v="52873"/>
    <n v="51271"/>
    <n v="48868"/>
    <n v="40856"/>
    <n v="33646"/>
    <n v="24834"/>
    <n v="20027"/>
    <n v="16022"/>
    <n v="12016"/>
    <n v="9613"/>
  </r>
  <r>
    <s v="Erath County"/>
    <s v=" Texas"/>
    <n v="2012"/>
    <x v="158"/>
    <n v="38192"/>
    <n v="18738"/>
    <n v="19454"/>
    <n v="2406"/>
    <n v="2291"/>
    <n v="2138"/>
    <n v="3819"/>
    <n v="5461"/>
    <n v="2520"/>
    <n v="2062"/>
    <n v="1985"/>
    <n v="2138"/>
    <n v="2367"/>
    <n v="2253"/>
    <n v="2062"/>
    <n v="1947"/>
    <n v="1604"/>
    <n v="916"/>
    <n v="1031"/>
    <n v="572"/>
    <n v="687"/>
  </r>
  <r>
    <s v="Fannin County"/>
    <s v=" Texas"/>
    <n v="2012"/>
    <x v="158"/>
    <n v="33867"/>
    <n v="17887"/>
    <n v="15980"/>
    <n v="1930"/>
    <n v="2201"/>
    <n v="1964"/>
    <n v="2235"/>
    <n v="2065"/>
    <n v="1964"/>
    <n v="1998"/>
    <n v="2336"/>
    <n v="1998"/>
    <n v="2540"/>
    <n v="2472"/>
    <n v="2302"/>
    <n v="1964"/>
    <n v="1930"/>
    <n v="1388"/>
    <n v="914"/>
    <n v="711"/>
    <n v="880"/>
  </r>
  <r>
    <s v="Fayette County"/>
    <s v=" Texas"/>
    <n v="2012"/>
    <x v="158"/>
    <n v="24557"/>
    <n v="12063"/>
    <n v="12494"/>
    <n v="1326"/>
    <n v="1718"/>
    <n v="1375"/>
    <n v="1448"/>
    <n v="1055"/>
    <n v="1055"/>
    <n v="1178"/>
    <n v="1178"/>
    <n v="1350"/>
    <n v="1792"/>
    <n v="2038"/>
    <n v="1890"/>
    <n v="1743"/>
    <n v="1522"/>
    <n v="1227"/>
    <n v="1129"/>
    <n v="687"/>
    <n v="834"/>
  </r>
  <r>
    <s v="Fisher County"/>
    <s v=" Texas"/>
    <n v="2012"/>
    <x v="158"/>
    <n v="3963"/>
    <n v="2001"/>
    <n v="1962"/>
    <n v="210"/>
    <n v="265"/>
    <n v="289"/>
    <n v="229"/>
    <n v="293"/>
    <n v="158"/>
    <n v="214"/>
    <n v="225"/>
    <n v="225"/>
    <n v="285"/>
    <n v="229"/>
    <n v="285"/>
    <n v="186"/>
    <n v="241"/>
    <n v="241"/>
    <n v="166"/>
    <n v="83"/>
    <n v="130"/>
  </r>
  <r>
    <s v="Shelby County"/>
    <s v=" Missouri"/>
    <n v="2012"/>
    <x v="169"/>
    <n v="6439"/>
    <n v="3149"/>
    <n v="3290"/>
    <n v="495"/>
    <n v="527"/>
    <n v="560"/>
    <n v="470"/>
    <n v="309"/>
    <n v="321"/>
    <n v="392"/>
    <n v="276"/>
    <n v="399"/>
    <n v="470"/>
    <n v="360"/>
    <n v="334"/>
    <n v="392"/>
    <n v="231"/>
    <n v="302"/>
    <n v="231"/>
    <n v="160"/>
    <n v="199"/>
  </r>
  <r>
    <s v="Foard County"/>
    <s v=" Texas"/>
    <n v="2012"/>
    <x v="158"/>
    <n v="1273"/>
    <n v="592"/>
    <n v="681"/>
    <n v="86"/>
    <n v="58"/>
    <n v="61"/>
    <n v="100"/>
    <n v="34"/>
    <n v="56"/>
    <n v="67"/>
    <n v="91"/>
    <n v="99"/>
    <n v="103"/>
    <n v="39"/>
    <n v="50"/>
    <n v="114"/>
    <n v="76"/>
    <n v="81"/>
    <n v="53"/>
    <n v="35"/>
    <n v="63"/>
  </r>
  <r>
    <s v="Fort Bend County"/>
    <s v=" Texas"/>
    <n v="2012"/>
    <x v="158"/>
    <n v="587666"/>
    <n v="288637"/>
    <n v="299029"/>
    <n v="43487"/>
    <n v="49951"/>
    <n v="49363"/>
    <n v="45837"/>
    <n v="31733"/>
    <n v="34084"/>
    <n v="38785"/>
    <n v="45250"/>
    <n v="47600"/>
    <n v="46425"/>
    <n v="45837"/>
    <n v="37610"/>
    <n v="27620"/>
    <n v="17042"/>
    <n v="10577"/>
    <n v="7051"/>
    <n v="5288"/>
    <n v="4113"/>
  </r>
  <r>
    <s v="Freestone County"/>
    <s v=" Texas"/>
    <n v="2012"/>
    <x v="158"/>
    <n v="19631"/>
    <n v="10363"/>
    <n v="9268"/>
    <n v="1236"/>
    <n v="1413"/>
    <n v="1177"/>
    <n v="1197"/>
    <n v="863"/>
    <n v="1236"/>
    <n v="1374"/>
    <n v="922"/>
    <n v="1472"/>
    <n v="1413"/>
    <n v="1491"/>
    <n v="1393"/>
    <n v="1138"/>
    <n v="1099"/>
    <n v="785"/>
    <n v="588"/>
    <n v="490"/>
    <n v="333"/>
  </r>
  <r>
    <s v="Frio County"/>
    <s v=" Texas"/>
    <n v="2012"/>
    <x v="158"/>
    <n v="17265"/>
    <n v="10091"/>
    <n v="7174"/>
    <n v="1122"/>
    <n v="1104"/>
    <n v="1225"/>
    <n v="1484"/>
    <n v="1536"/>
    <n v="1605"/>
    <n v="1329"/>
    <n v="1104"/>
    <n v="897"/>
    <n v="1139"/>
    <n v="1070"/>
    <n v="776"/>
    <n v="811"/>
    <n v="656"/>
    <n v="500"/>
    <n v="345"/>
    <n v="293"/>
    <n v="241"/>
  </r>
  <r>
    <s v="Gaines County"/>
    <s v=" Texas"/>
    <n v="2012"/>
    <x v="158"/>
    <n v="17572"/>
    <n v="8905"/>
    <n v="8667"/>
    <n v="1774"/>
    <n v="1651"/>
    <n v="1599"/>
    <n v="1511"/>
    <n v="1265"/>
    <n v="1212"/>
    <n v="1159"/>
    <n v="1089"/>
    <n v="984"/>
    <n v="1107"/>
    <n v="1089"/>
    <n v="931"/>
    <n v="544"/>
    <n v="351"/>
    <n v="456"/>
    <n v="351"/>
    <n v="228"/>
    <n v="263"/>
  </r>
  <r>
    <s v="Galveston County"/>
    <s v=" Texas"/>
    <n v="2012"/>
    <x v="158"/>
    <n v="292874"/>
    <n v="144823"/>
    <n v="148051"/>
    <n v="19915"/>
    <n v="20208"/>
    <n v="21379"/>
    <n v="20794"/>
    <n v="17572"/>
    <n v="19036"/>
    <n v="19329"/>
    <n v="18451"/>
    <n v="20794"/>
    <n v="22844"/>
    <n v="23137"/>
    <n v="20501"/>
    <n v="15522"/>
    <n v="11129"/>
    <n v="7907"/>
    <n v="6443"/>
    <n v="4100"/>
    <n v="3514"/>
  </r>
  <r>
    <s v="Garza County"/>
    <s v=" Texas"/>
    <n v="2012"/>
    <x v="158"/>
    <n v="6295"/>
    <n v="4014"/>
    <n v="2281"/>
    <n v="434"/>
    <n v="283"/>
    <n v="163"/>
    <n v="220"/>
    <n v="383"/>
    <n v="503"/>
    <n v="616"/>
    <n v="654"/>
    <n v="497"/>
    <n v="679"/>
    <n v="409"/>
    <n v="346"/>
    <n v="308"/>
    <n v="245"/>
    <n v="169"/>
    <n v="207"/>
    <n v="113"/>
    <n v="56"/>
  </r>
  <r>
    <s v="Gillespie County"/>
    <s v=" Texas"/>
    <n v="2012"/>
    <x v="158"/>
    <n v="24777"/>
    <n v="12010"/>
    <n v="12767"/>
    <n v="1214"/>
    <n v="1337"/>
    <n v="1437"/>
    <n v="1238"/>
    <n v="1164"/>
    <n v="941"/>
    <n v="991"/>
    <n v="1065"/>
    <n v="1412"/>
    <n v="1660"/>
    <n v="1783"/>
    <n v="2006"/>
    <n v="1907"/>
    <n v="1858"/>
    <n v="1437"/>
    <n v="1560"/>
    <n v="867"/>
    <n v="842"/>
  </r>
  <r>
    <s v="Glasscock County"/>
    <s v=" Texas"/>
    <n v="2012"/>
    <x v="158"/>
    <n v="1255"/>
    <n v="698"/>
    <n v="557"/>
    <n v="60"/>
    <n v="100"/>
    <n v="131"/>
    <n v="117"/>
    <n v="51"/>
    <n v="67"/>
    <n v="23"/>
    <n v="76"/>
    <n v="116"/>
    <n v="105"/>
    <n v="104"/>
    <n v="110"/>
    <n v="46"/>
    <n v="50"/>
    <n v="46"/>
    <n v="31"/>
    <n v="7"/>
    <n v="5"/>
  </r>
  <r>
    <s v="Montague County"/>
    <s v=" Texas"/>
    <n v="2012"/>
    <x v="158"/>
    <n v="19773"/>
    <n v="9890"/>
    <n v="9883"/>
    <n v="1463"/>
    <n v="1621"/>
    <n v="1443"/>
    <n v="1482"/>
    <n v="1047"/>
    <n v="1166"/>
    <n v="1166"/>
    <n v="1146"/>
    <n v="1305"/>
    <n v="1186"/>
    <n v="1403"/>
    <n v="1324"/>
    <n v="909"/>
    <n v="810"/>
    <n v="909"/>
    <n v="612"/>
    <n v="355"/>
    <n v="435"/>
  </r>
  <r>
    <s v="Gray County"/>
    <s v=" Texas"/>
    <n v="2012"/>
    <x v="158"/>
    <n v="22731"/>
    <n v="11893"/>
    <n v="10838"/>
    <n v="1682"/>
    <n v="1545"/>
    <n v="1409"/>
    <n v="1386"/>
    <n v="1363"/>
    <n v="1500"/>
    <n v="1477"/>
    <n v="1545"/>
    <n v="1522"/>
    <n v="1545"/>
    <n v="1545"/>
    <n v="1409"/>
    <n v="1182"/>
    <n v="1136"/>
    <n v="636"/>
    <n v="750"/>
    <n v="613"/>
    <n v="477"/>
  </r>
  <r>
    <s v="Grayson County"/>
    <s v=" Texas"/>
    <n v="2012"/>
    <x v="158"/>
    <n v="120641"/>
    <n v="58707"/>
    <n v="61934"/>
    <n v="7841"/>
    <n v="7962"/>
    <n v="8324"/>
    <n v="8444"/>
    <n v="7721"/>
    <n v="6997"/>
    <n v="6755"/>
    <n v="7117"/>
    <n v="7721"/>
    <n v="8806"/>
    <n v="8927"/>
    <n v="8324"/>
    <n v="6997"/>
    <n v="5670"/>
    <n v="4825"/>
    <n v="3136"/>
    <n v="2774"/>
    <n v="2533"/>
  </r>
  <r>
    <s v="Gregg County"/>
    <s v=" Texas"/>
    <n v="2012"/>
    <x v="158"/>
    <n v="121451"/>
    <n v="59560"/>
    <n v="61891"/>
    <n v="9108"/>
    <n v="8623"/>
    <n v="8258"/>
    <n v="8865"/>
    <n v="8987"/>
    <n v="8623"/>
    <n v="7894"/>
    <n v="6801"/>
    <n v="7894"/>
    <n v="8137"/>
    <n v="8501"/>
    <n v="7165"/>
    <n v="6315"/>
    <n v="4615"/>
    <n v="3764"/>
    <n v="3157"/>
    <n v="2671"/>
    <n v="2307"/>
  </r>
  <r>
    <s v="Grimes County"/>
    <s v=" Texas"/>
    <n v="2012"/>
    <x v="158"/>
    <n v="26564"/>
    <n v="14462"/>
    <n v="12102"/>
    <n v="1567"/>
    <n v="1646"/>
    <n v="1700"/>
    <n v="1726"/>
    <n v="1487"/>
    <n v="1779"/>
    <n v="1620"/>
    <n v="1992"/>
    <n v="1593"/>
    <n v="2071"/>
    <n v="2045"/>
    <n v="2018"/>
    <n v="1514"/>
    <n v="1407"/>
    <n v="903"/>
    <n v="584"/>
    <n v="504"/>
    <n v="398"/>
  </r>
  <r>
    <s v="Guadalupe County"/>
    <s v=" Texas"/>
    <n v="2012"/>
    <x v="158"/>
    <n v="131945"/>
    <n v="64972"/>
    <n v="66973"/>
    <n v="9104"/>
    <n v="9895"/>
    <n v="10555"/>
    <n v="10423"/>
    <n v="7520"/>
    <n v="7652"/>
    <n v="8312"/>
    <n v="9104"/>
    <n v="9763"/>
    <n v="10159"/>
    <n v="9236"/>
    <n v="7784"/>
    <n v="6861"/>
    <n v="6069"/>
    <n v="3034"/>
    <n v="2902"/>
    <n v="2111"/>
    <n v="1451"/>
  </r>
  <r>
    <s v="Hale County"/>
    <s v=" Texas"/>
    <n v="2012"/>
    <x v="158"/>
    <n v="36153"/>
    <n v="18761"/>
    <n v="17392"/>
    <n v="2928"/>
    <n v="2892"/>
    <n v="2928"/>
    <n v="2819"/>
    <n v="2892"/>
    <n v="2494"/>
    <n v="2313"/>
    <n v="2313"/>
    <n v="2133"/>
    <n v="2313"/>
    <n v="2277"/>
    <n v="1952"/>
    <n v="1482"/>
    <n v="1337"/>
    <n v="903"/>
    <n v="795"/>
    <n v="759"/>
    <n v="578"/>
  </r>
  <r>
    <s v="Hall County"/>
    <s v=" Texas"/>
    <n v="2012"/>
    <x v="158"/>
    <n v="3337"/>
    <n v="1660"/>
    <n v="1677"/>
    <n v="210"/>
    <n v="213"/>
    <n v="250"/>
    <n v="293"/>
    <n v="123"/>
    <n v="153"/>
    <n v="123"/>
    <n v="213"/>
    <n v="153"/>
    <n v="190"/>
    <n v="260"/>
    <n v="216"/>
    <n v="196"/>
    <n v="226"/>
    <n v="150"/>
    <n v="163"/>
    <n v="113"/>
    <n v="86"/>
  </r>
  <r>
    <s v="Hamilton County"/>
    <s v=" Texas"/>
    <n v="2012"/>
    <x v="158"/>
    <n v="8448"/>
    <n v="4150"/>
    <n v="4298"/>
    <n v="456"/>
    <n v="439"/>
    <n v="591"/>
    <n v="523"/>
    <n v="380"/>
    <n v="371"/>
    <n v="388"/>
    <n v="405"/>
    <n v="481"/>
    <n v="582"/>
    <n v="582"/>
    <n v="523"/>
    <n v="642"/>
    <n v="574"/>
    <n v="489"/>
    <n v="388"/>
    <n v="321"/>
    <n v="304"/>
  </r>
  <r>
    <s v="Hansford County"/>
    <s v=" Texas"/>
    <n v="2012"/>
    <x v="158"/>
    <n v="5556"/>
    <n v="2808"/>
    <n v="2748"/>
    <n v="427"/>
    <n v="444"/>
    <n v="477"/>
    <n v="588"/>
    <n v="238"/>
    <n v="222"/>
    <n v="250"/>
    <n v="405"/>
    <n v="455"/>
    <n v="305"/>
    <n v="372"/>
    <n v="316"/>
    <n v="283"/>
    <n v="172"/>
    <n v="233"/>
    <n v="172"/>
    <n v="77"/>
    <n v="111"/>
  </r>
  <r>
    <s v="Hardeman County"/>
    <s v=" Texas"/>
    <n v="2012"/>
    <x v="158"/>
    <n v="4124"/>
    <n v="2010"/>
    <n v="2114"/>
    <n v="259"/>
    <n v="321"/>
    <n v="263"/>
    <n v="222"/>
    <n v="148"/>
    <n v="280"/>
    <n v="226"/>
    <n v="189"/>
    <n v="235"/>
    <n v="296"/>
    <n v="367"/>
    <n v="325"/>
    <n v="173"/>
    <n v="255"/>
    <n v="181"/>
    <n v="173"/>
    <n v="123"/>
    <n v="82"/>
  </r>
  <r>
    <s v="Hardin County"/>
    <s v=" Texas"/>
    <n v="2012"/>
    <x v="158"/>
    <n v="54497"/>
    <n v="26845"/>
    <n v="27652"/>
    <n v="3705"/>
    <n v="4196"/>
    <n v="3814"/>
    <n v="3651"/>
    <n v="3160"/>
    <n v="3269"/>
    <n v="3324"/>
    <n v="3324"/>
    <n v="3760"/>
    <n v="4087"/>
    <n v="4032"/>
    <n v="3542"/>
    <n v="3160"/>
    <n v="2452"/>
    <n v="1743"/>
    <n v="1253"/>
    <n v="1035"/>
    <n v="980"/>
  </r>
  <r>
    <s v="Harris County"/>
    <s v=" Texas"/>
    <n v="2012"/>
    <x v="158"/>
    <n v="4101752"/>
    <n v="2042408"/>
    <n v="2059344"/>
    <n v="336343"/>
    <n v="319936"/>
    <n v="303529"/>
    <n v="299427"/>
    <n v="299427"/>
    <n v="340445"/>
    <n v="324038"/>
    <n v="307631"/>
    <n v="283020"/>
    <n v="278919"/>
    <n v="270715"/>
    <n v="225596"/>
    <n v="176375"/>
    <n v="118950"/>
    <n v="82035"/>
    <n v="57424"/>
    <n v="41017"/>
    <n v="41017"/>
  </r>
  <r>
    <s v="Harrison County"/>
    <s v=" Texas"/>
    <n v="2012"/>
    <x v="158"/>
    <n v="65958"/>
    <n v="32401"/>
    <n v="33557"/>
    <n v="4617"/>
    <n v="4880"/>
    <n v="4551"/>
    <n v="4683"/>
    <n v="4617"/>
    <n v="4023"/>
    <n v="3957"/>
    <n v="3957"/>
    <n v="4221"/>
    <n v="4617"/>
    <n v="4683"/>
    <n v="4419"/>
    <n v="3825"/>
    <n v="2968"/>
    <n v="2110"/>
    <n v="1912"/>
    <n v="857"/>
    <n v="1055"/>
  </r>
  <r>
    <s v="Hartley County"/>
    <s v=" Texas"/>
    <n v="2012"/>
    <x v="158"/>
    <n v="6015"/>
    <n v="3707"/>
    <n v="2308"/>
    <n v="336"/>
    <n v="409"/>
    <n v="342"/>
    <n v="282"/>
    <n v="168"/>
    <n v="415"/>
    <n v="607"/>
    <n v="511"/>
    <n v="505"/>
    <n v="565"/>
    <n v="457"/>
    <n v="288"/>
    <n v="324"/>
    <n v="258"/>
    <n v="162"/>
    <n v="162"/>
    <n v="84"/>
    <n v="120"/>
  </r>
  <r>
    <s v="Hays County"/>
    <s v=" Texas"/>
    <n v="2012"/>
    <x v="158"/>
    <n v="158464"/>
    <n v="78884"/>
    <n v="79580"/>
    <n v="10617"/>
    <n v="11250"/>
    <n v="10617"/>
    <n v="15054"/>
    <n v="19808"/>
    <n v="11092"/>
    <n v="10300"/>
    <n v="10775"/>
    <n v="9507"/>
    <n v="10141"/>
    <n v="9666"/>
    <n v="8715"/>
    <n v="7289"/>
    <n v="5387"/>
    <n v="3010"/>
    <n v="2376"/>
    <n v="1743"/>
    <n v="1267"/>
  </r>
  <r>
    <s v="Hemphill County"/>
    <s v=" Texas"/>
    <n v="2012"/>
    <x v="158"/>
    <n v="3863"/>
    <n v="1931"/>
    <n v="1932"/>
    <n v="289"/>
    <n v="309"/>
    <n v="382"/>
    <n v="258"/>
    <n v="142"/>
    <n v="239"/>
    <n v="285"/>
    <n v="231"/>
    <n v="266"/>
    <n v="150"/>
    <n v="305"/>
    <n v="220"/>
    <n v="239"/>
    <n v="197"/>
    <n v="65"/>
    <n v="112"/>
    <n v="38"/>
    <n v="131"/>
  </r>
  <r>
    <s v="Henderson County"/>
    <s v=" Texas"/>
    <n v="2012"/>
    <x v="158"/>
    <n v="78558"/>
    <n v="38513"/>
    <n v="40045"/>
    <n v="4634"/>
    <n v="5184"/>
    <n v="4949"/>
    <n v="5106"/>
    <n v="4320"/>
    <n v="4085"/>
    <n v="3927"/>
    <n v="4085"/>
    <n v="5184"/>
    <n v="5341"/>
    <n v="5656"/>
    <n v="5106"/>
    <n v="5813"/>
    <n v="5263"/>
    <n v="3535"/>
    <n v="2670"/>
    <n v="2121"/>
    <n v="1492"/>
  </r>
  <r>
    <s v="Hidalgo County"/>
    <s v=" Texas"/>
    <n v="2012"/>
    <x v="158"/>
    <n v="774820"/>
    <n v="377671"/>
    <n v="397149"/>
    <n v="75932"/>
    <n v="76707"/>
    <n v="72058"/>
    <n v="68958"/>
    <n v="57336"/>
    <n v="54237"/>
    <n v="53462"/>
    <n v="55012"/>
    <n v="46489"/>
    <n v="42615"/>
    <n v="37966"/>
    <n v="32542"/>
    <n v="28668"/>
    <n v="22469"/>
    <n v="17820"/>
    <n v="13946"/>
    <n v="10847"/>
    <n v="8523"/>
  </r>
  <r>
    <s v="Hill County"/>
    <s v=" Texas"/>
    <n v="2012"/>
    <x v="158"/>
    <n v="35079"/>
    <n v="17127"/>
    <n v="17952"/>
    <n v="2280"/>
    <n v="2560"/>
    <n v="2280"/>
    <n v="2350"/>
    <n v="1999"/>
    <n v="1929"/>
    <n v="1824"/>
    <n v="1894"/>
    <n v="2104"/>
    <n v="2315"/>
    <n v="2420"/>
    <n v="2595"/>
    <n v="2069"/>
    <n v="1999"/>
    <n v="1578"/>
    <n v="1262"/>
    <n v="841"/>
    <n v="771"/>
  </r>
  <r>
    <s v="Hockley County"/>
    <s v=" Texas"/>
    <n v="2012"/>
    <x v="158"/>
    <n v="22988"/>
    <n v="11458"/>
    <n v="11530"/>
    <n v="1678"/>
    <n v="1999"/>
    <n v="1448"/>
    <n v="2068"/>
    <n v="1862"/>
    <n v="1517"/>
    <n v="1310"/>
    <n v="1195"/>
    <n v="1310"/>
    <n v="1563"/>
    <n v="1540"/>
    <n v="1471"/>
    <n v="1057"/>
    <n v="965"/>
    <n v="735"/>
    <n v="574"/>
    <n v="344"/>
    <n v="321"/>
  </r>
  <r>
    <s v="Hood County"/>
    <s v=" Texas"/>
    <n v="2012"/>
    <x v="158"/>
    <n v="51161"/>
    <n v="25250"/>
    <n v="25911"/>
    <n v="2865"/>
    <n v="3069"/>
    <n v="2813"/>
    <n v="3223"/>
    <n v="2455"/>
    <n v="2404"/>
    <n v="2506"/>
    <n v="2865"/>
    <n v="2660"/>
    <n v="3632"/>
    <n v="3785"/>
    <n v="4144"/>
    <n v="3734"/>
    <n v="3581"/>
    <n v="2762"/>
    <n v="2302"/>
    <n v="1227"/>
    <n v="1023"/>
  </r>
  <r>
    <s v="Houston County"/>
    <s v=" Texas"/>
    <n v="2012"/>
    <x v="158"/>
    <n v="23512"/>
    <n v="12762"/>
    <n v="10750"/>
    <n v="1199"/>
    <n v="1199"/>
    <n v="1434"/>
    <n v="1598"/>
    <n v="1246"/>
    <n v="1293"/>
    <n v="1081"/>
    <n v="1340"/>
    <n v="1833"/>
    <n v="1645"/>
    <n v="1998"/>
    <n v="1669"/>
    <n v="1434"/>
    <n v="1246"/>
    <n v="1175"/>
    <n v="869"/>
    <n v="634"/>
    <n v="634"/>
  </r>
  <r>
    <s v="Howard County"/>
    <s v=" Texas"/>
    <n v="2012"/>
    <x v="158"/>
    <n v="34927"/>
    <n v="19624"/>
    <n v="15303"/>
    <n v="2270"/>
    <n v="2270"/>
    <n v="1955"/>
    <n v="2479"/>
    <n v="2340"/>
    <n v="2514"/>
    <n v="2584"/>
    <n v="2375"/>
    <n v="2549"/>
    <n v="2584"/>
    <n v="2549"/>
    <n v="2165"/>
    <n v="1711"/>
    <n v="1501"/>
    <n v="1047"/>
    <n v="943"/>
    <n v="628"/>
    <n v="523"/>
  </r>
  <r>
    <s v="Hudspeth County"/>
    <s v=" Texas"/>
    <n v="2012"/>
    <x v="158"/>
    <n v="3407"/>
    <n v="1720"/>
    <n v="1687"/>
    <n v="245"/>
    <n v="340"/>
    <n v="207"/>
    <n v="306"/>
    <n v="160"/>
    <n v="238"/>
    <n v="163"/>
    <n v="194"/>
    <n v="231"/>
    <n v="221"/>
    <n v="201"/>
    <n v="255"/>
    <n v="163"/>
    <n v="204"/>
    <n v="81"/>
    <n v="95"/>
    <n v="57"/>
    <n v="37"/>
  </r>
  <r>
    <s v="Hunt County"/>
    <s v=" Texas"/>
    <n v="2012"/>
    <x v="158"/>
    <n v="85955"/>
    <n v="42569"/>
    <n v="43386"/>
    <n v="5673"/>
    <n v="6274"/>
    <n v="5758"/>
    <n v="6274"/>
    <n v="6016"/>
    <n v="5157"/>
    <n v="4813"/>
    <n v="5415"/>
    <n v="5587"/>
    <n v="6274"/>
    <n v="6274"/>
    <n v="5157"/>
    <n v="5243"/>
    <n v="4039"/>
    <n v="3008"/>
    <n v="1976"/>
    <n v="1375"/>
    <n v="1547"/>
  </r>
  <r>
    <s v="Hutchinson County"/>
    <s v=" Texas"/>
    <n v="2012"/>
    <x v="158"/>
    <n v="21992"/>
    <n v="10956"/>
    <n v="11036"/>
    <n v="1517"/>
    <n v="1583"/>
    <n v="1583"/>
    <n v="1627"/>
    <n v="1187"/>
    <n v="1363"/>
    <n v="1385"/>
    <n v="1385"/>
    <n v="1275"/>
    <n v="1407"/>
    <n v="1671"/>
    <n v="1561"/>
    <n v="1165"/>
    <n v="1011"/>
    <n v="681"/>
    <n v="681"/>
    <n v="505"/>
    <n v="373"/>
  </r>
  <r>
    <s v="Irion County"/>
    <s v=" Texas"/>
    <n v="2012"/>
    <x v="158"/>
    <n v="1596"/>
    <n v="774"/>
    <n v="822"/>
    <n v="76"/>
    <n v="145"/>
    <n v="143"/>
    <n v="87"/>
    <n v="38"/>
    <n v="111"/>
    <n v="100"/>
    <n v="95"/>
    <n v="76"/>
    <n v="145"/>
    <n v="129"/>
    <n v="124"/>
    <n v="106"/>
    <n v="65"/>
    <n v="49"/>
    <n v="28"/>
    <n v="44"/>
    <n v="22"/>
  </r>
  <r>
    <s v="Jack County"/>
    <s v=" Texas"/>
    <n v="2012"/>
    <x v="158"/>
    <n v="9027"/>
    <n v="5137"/>
    <n v="3890"/>
    <n v="451"/>
    <n v="532"/>
    <n v="541"/>
    <n v="667"/>
    <n v="649"/>
    <n v="550"/>
    <n v="595"/>
    <n v="559"/>
    <n v="595"/>
    <n v="731"/>
    <n v="704"/>
    <n v="532"/>
    <n v="550"/>
    <n v="379"/>
    <n v="397"/>
    <n v="252"/>
    <n v="189"/>
    <n v="135"/>
  </r>
  <r>
    <s v="Jackson County"/>
    <s v=" Texas"/>
    <n v="2012"/>
    <x v="158"/>
    <n v="14075"/>
    <n v="6839"/>
    <n v="7236"/>
    <n v="1041"/>
    <n v="872"/>
    <n v="1069"/>
    <n v="1027"/>
    <n v="731"/>
    <n v="788"/>
    <n v="802"/>
    <n v="886"/>
    <n v="703"/>
    <n v="1041"/>
    <n v="1013"/>
    <n v="957"/>
    <n v="844"/>
    <n v="591"/>
    <n v="563"/>
    <n v="492"/>
    <n v="408"/>
    <n v="225"/>
  </r>
  <r>
    <s v="Jasper County"/>
    <s v=" Texas"/>
    <n v="2012"/>
    <x v="158"/>
    <n v="35703"/>
    <n v="17570"/>
    <n v="18133"/>
    <n v="2463"/>
    <n v="2606"/>
    <n v="2249"/>
    <n v="2463"/>
    <n v="1749"/>
    <n v="2177"/>
    <n v="1892"/>
    <n v="2070"/>
    <n v="2356"/>
    <n v="2463"/>
    <n v="2534"/>
    <n v="2499"/>
    <n v="2249"/>
    <n v="1927"/>
    <n v="1428"/>
    <n v="1356"/>
    <n v="749"/>
    <n v="499"/>
  </r>
  <r>
    <s v="Jeff Davis County"/>
    <s v=" Texas"/>
    <n v="2012"/>
    <x v="158"/>
    <n v="2319"/>
    <n v="1192"/>
    <n v="1127"/>
    <n v="125"/>
    <n v="99"/>
    <n v="71"/>
    <n v="215"/>
    <n v="92"/>
    <n v="46"/>
    <n v="62"/>
    <n v="60"/>
    <n v="185"/>
    <n v="194"/>
    <n v="194"/>
    <n v="180"/>
    <n v="153"/>
    <n v="231"/>
    <n v="162"/>
    <n v="88"/>
    <n v="55"/>
    <n v="102"/>
  </r>
  <r>
    <s v="Jefferson County"/>
    <s v=" Texas"/>
    <n v="2012"/>
    <x v="158"/>
    <n v="251627"/>
    <n v="128630"/>
    <n v="122997"/>
    <n v="17110"/>
    <n v="16104"/>
    <n v="16355"/>
    <n v="17865"/>
    <n v="19375"/>
    <n v="18620"/>
    <n v="16859"/>
    <n v="15349"/>
    <n v="16355"/>
    <n v="18117"/>
    <n v="18620"/>
    <n v="15600"/>
    <n v="13084"/>
    <n v="9310"/>
    <n v="6793"/>
    <n v="6290"/>
    <n v="5284"/>
    <n v="4277"/>
  </r>
  <r>
    <s v="Jim Hogg County"/>
    <s v=" Texas"/>
    <n v="2012"/>
    <x v="158"/>
    <n v="5257"/>
    <n v="2885"/>
    <n v="2372"/>
    <n v="404"/>
    <n v="310"/>
    <n v="325"/>
    <n v="341"/>
    <n v="762"/>
    <n v="126"/>
    <n v="220"/>
    <n v="247"/>
    <n v="446"/>
    <n v="304"/>
    <n v="262"/>
    <n v="252"/>
    <n v="441"/>
    <n v="205"/>
    <n v="304"/>
    <n v="42"/>
    <n v="178"/>
    <n v="84"/>
  </r>
  <r>
    <s v="Jim Wells County"/>
    <s v=" Texas"/>
    <n v="2012"/>
    <x v="158"/>
    <n v="41014"/>
    <n v="20450"/>
    <n v="20564"/>
    <n v="3322"/>
    <n v="2706"/>
    <n v="3773"/>
    <n v="3281"/>
    <n v="2624"/>
    <n v="2624"/>
    <n v="2378"/>
    <n v="2255"/>
    <n v="2542"/>
    <n v="2665"/>
    <n v="2829"/>
    <n v="2583"/>
    <n v="2050"/>
    <n v="1681"/>
    <n v="1230"/>
    <n v="1107"/>
    <n v="779"/>
    <n v="574"/>
  </r>
  <r>
    <s v="Johnson County"/>
    <s v=" Texas"/>
    <n v="2012"/>
    <x v="158"/>
    <n v="151174"/>
    <n v="75687"/>
    <n v="75487"/>
    <n v="10733"/>
    <n v="11489"/>
    <n v="11791"/>
    <n v="11186"/>
    <n v="8919"/>
    <n v="9372"/>
    <n v="9675"/>
    <n v="10582"/>
    <n v="10128"/>
    <n v="11489"/>
    <n v="10884"/>
    <n v="10128"/>
    <n v="7256"/>
    <n v="6349"/>
    <n v="4384"/>
    <n v="3174"/>
    <n v="1965"/>
    <n v="1662"/>
  </r>
  <r>
    <s v="Kendall County"/>
    <s v=" Texas"/>
    <n v="2012"/>
    <x v="158"/>
    <n v="33745"/>
    <n v="16697"/>
    <n v="17048"/>
    <n v="1754"/>
    <n v="2159"/>
    <n v="2598"/>
    <n v="2463"/>
    <n v="1518"/>
    <n v="1383"/>
    <n v="1484"/>
    <n v="1720"/>
    <n v="2733"/>
    <n v="2632"/>
    <n v="2564"/>
    <n v="2395"/>
    <n v="2733"/>
    <n v="1957"/>
    <n v="1282"/>
    <n v="978"/>
    <n v="607"/>
    <n v="809"/>
  </r>
  <r>
    <s v="Kenedy County"/>
    <s v=" Texas"/>
    <n v="2012"/>
    <x v="158"/>
    <n v="451"/>
    <n v="193"/>
    <n v="258"/>
    <n v="19"/>
    <n v="23"/>
    <n v="59"/>
    <n v="21"/>
    <n v="4"/>
    <n v="9"/>
    <n v="50"/>
    <n v="21"/>
    <n v="14"/>
    <n v="27"/>
    <n v="31"/>
    <n v="35"/>
    <n v="36"/>
    <n v="12"/>
    <n v="27"/>
    <n v="40"/>
    <n v="17"/>
    <n v="0"/>
  </r>
  <r>
    <s v="Kent County"/>
    <s v=" Texas"/>
    <n v="2012"/>
    <x v="158"/>
    <n v="829"/>
    <n v="406"/>
    <n v="423"/>
    <n v="47"/>
    <n v="49"/>
    <n v="33"/>
    <n v="39"/>
    <n v="68"/>
    <n v="52"/>
    <n v="25"/>
    <n v="25"/>
    <n v="51"/>
    <n v="62"/>
    <n v="32"/>
    <n v="59"/>
    <n v="80"/>
    <n v="47"/>
    <n v="53"/>
    <n v="25"/>
    <n v="37"/>
    <n v="37"/>
  </r>
  <r>
    <s v="Kerr County"/>
    <s v=" Texas"/>
    <n v="2012"/>
    <x v="158"/>
    <n v="49469"/>
    <n v="24005"/>
    <n v="25464"/>
    <n v="2572"/>
    <n v="2720"/>
    <n v="2770"/>
    <n v="3264"/>
    <n v="2671"/>
    <n v="2325"/>
    <n v="2127"/>
    <n v="2275"/>
    <n v="2572"/>
    <n v="3116"/>
    <n v="3512"/>
    <n v="3561"/>
    <n v="3512"/>
    <n v="3462"/>
    <n v="2869"/>
    <n v="2226"/>
    <n v="2028"/>
    <n v="1879"/>
  </r>
  <r>
    <s v="Kimble County"/>
    <s v=" Texas"/>
    <n v="2012"/>
    <x v="158"/>
    <n v="4577"/>
    <n v="2354"/>
    <n v="2223"/>
    <n v="219"/>
    <n v="137"/>
    <n v="324"/>
    <n v="242"/>
    <n v="196"/>
    <n v="128"/>
    <n v="196"/>
    <n v="178"/>
    <n v="242"/>
    <n v="338"/>
    <n v="375"/>
    <n v="466"/>
    <n v="398"/>
    <n v="466"/>
    <n v="233"/>
    <n v="146"/>
    <n v="73"/>
    <n v="215"/>
  </r>
  <r>
    <s v="King County"/>
    <s v=" Texas"/>
    <n v="2012"/>
    <x v="158"/>
    <n v="227"/>
    <n v="122"/>
    <n v="105"/>
    <n v="0"/>
    <n v="4"/>
    <n v="9"/>
    <n v="15"/>
    <n v="0"/>
    <n v="5"/>
    <n v="4"/>
    <n v="5"/>
    <n v="12"/>
    <n v="34"/>
    <n v="29"/>
    <n v="39"/>
    <n v="21"/>
    <n v="9"/>
    <n v="10"/>
    <n v="12"/>
    <n v="0"/>
    <n v="7"/>
  </r>
  <r>
    <s v="Kinney County"/>
    <s v=" Texas"/>
    <n v="2012"/>
    <x v="158"/>
    <n v="3574"/>
    <n v="1869"/>
    <n v="1705"/>
    <n v="232"/>
    <n v="228"/>
    <n v="225"/>
    <n v="221"/>
    <n v="139"/>
    <n v="203"/>
    <n v="171"/>
    <n v="150"/>
    <n v="178"/>
    <n v="207"/>
    <n v="235"/>
    <n v="339"/>
    <n v="371"/>
    <n v="243"/>
    <n v="142"/>
    <n v="142"/>
    <n v="121"/>
    <n v="35"/>
  </r>
  <r>
    <s v="Kleberg County"/>
    <s v=" Texas"/>
    <n v="2012"/>
    <x v="158"/>
    <n v="31925"/>
    <n v="16209"/>
    <n v="15716"/>
    <n v="2490"/>
    <n v="2138"/>
    <n v="1947"/>
    <n v="3000"/>
    <n v="4277"/>
    <n v="2681"/>
    <n v="1755"/>
    <n v="1723"/>
    <n v="1660"/>
    <n v="1723"/>
    <n v="1755"/>
    <n v="1468"/>
    <n v="1628"/>
    <n v="1149"/>
    <n v="893"/>
    <n v="606"/>
    <n v="542"/>
    <n v="478"/>
  </r>
  <r>
    <s v="Knox County"/>
    <s v=" Texas"/>
    <n v="2012"/>
    <x v="158"/>
    <n v="3713"/>
    <n v="1828"/>
    <n v="1885"/>
    <n v="278"/>
    <n v="170"/>
    <n v="326"/>
    <n v="200"/>
    <n v="133"/>
    <n v="278"/>
    <n v="207"/>
    <n v="193"/>
    <n v="248"/>
    <n v="204"/>
    <n v="267"/>
    <n v="204"/>
    <n v="204"/>
    <n v="178"/>
    <n v="178"/>
    <n v="148"/>
    <n v="122"/>
    <n v="170"/>
  </r>
  <r>
    <s v="Lamar County"/>
    <s v=" Texas"/>
    <n v="2012"/>
    <x v="158"/>
    <n v="49740"/>
    <n v="23936"/>
    <n v="25804"/>
    <n v="3233"/>
    <n v="3332"/>
    <n v="3332"/>
    <n v="3631"/>
    <n v="3133"/>
    <n v="2636"/>
    <n v="2586"/>
    <n v="2835"/>
    <n v="3581"/>
    <n v="3432"/>
    <n v="3382"/>
    <n v="3083"/>
    <n v="3083"/>
    <n v="2735"/>
    <n v="2039"/>
    <n v="1492"/>
    <n v="1144"/>
    <n v="994"/>
  </r>
  <r>
    <s v="Lamb County"/>
    <s v=" Texas"/>
    <n v="2012"/>
    <x v="158"/>
    <n v="13996"/>
    <n v="6942"/>
    <n v="7054"/>
    <n v="1175"/>
    <n v="1007"/>
    <n v="1203"/>
    <n v="1077"/>
    <n v="853"/>
    <n v="797"/>
    <n v="769"/>
    <n v="685"/>
    <n v="881"/>
    <n v="909"/>
    <n v="881"/>
    <n v="671"/>
    <n v="839"/>
    <n v="587"/>
    <n v="559"/>
    <n v="475"/>
    <n v="307"/>
    <n v="321"/>
  </r>
  <r>
    <s v="Lampasas County"/>
    <s v=" Texas"/>
    <n v="2012"/>
    <x v="158"/>
    <n v="19837"/>
    <n v="9828"/>
    <n v="10009"/>
    <n v="1269"/>
    <n v="1309"/>
    <n v="1507"/>
    <n v="1368"/>
    <n v="1051"/>
    <n v="972"/>
    <n v="1031"/>
    <n v="1329"/>
    <n v="1309"/>
    <n v="1527"/>
    <n v="1388"/>
    <n v="1269"/>
    <n v="1309"/>
    <n v="1150"/>
    <n v="733"/>
    <n v="476"/>
    <n v="416"/>
    <n v="416"/>
  </r>
  <r>
    <s v="La Salle County"/>
    <s v=" Texas"/>
    <n v="2012"/>
    <x v="158"/>
    <n v="6850"/>
    <n v="3802"/>
    <n v="3048"/>
    <n v="554"/>
    <n v="328"/>
    <n v="630"/>
    <n v="582"/>
    <n v="486"/>
    <n v="520"/>
    <n v="541"/>
    <n v="397"/>
    <n v="472"/>
    <n v="424"/>
    <n v="287"/>
    <n v="349"/>
    <n v="376"/>
    <n v="315"/>
    <n v="239"/>
    <n v="205"/>
    <n v="109"/>
    <n v="41"/>
  </r>
  <r>
    <s v="Madison County"/>
    <s v=" Florida"/>
    <n v="2012"/>
    <x v="173"/>
    <n v="19269"/>
    <n v="9331"/>
    <n v="9938"/>
    <n v="1213"/>
    <n v="1445"/>
    <n v="1098"/>
    <n v="1040"/>
    <n v="867"/>
    <n v="1040"/>
    <n v="867"/>
    <n v="1040"/>
    <n v="963"/>
    <n v="1368"/>
    <n v="1445"/>
    <n v="1483"/>
    <n v="1348"/>
    <n v="1079"/>
    <n v="886"/>
    <n v="790"/>
    <n v="597"/>
    <n v="693"/>
  </r>
  <r>
    <s v="Lee County"/>
    <s v=" Texas"/>
    <n v="2012"/>
    <x v="158"/>
    <n v="16591"/>
    <n v="8334"/>
    <n v="8257"/>
    <n v="1028"/>
    <n v="1227"/>
    <n v="1194"/>
    <n v="1360"/>
    <n v="879"/>
    <n v="763"/>
    <n v="862"/>
    <n v="879"/>
    <n v="1194"/>
    <n v="1128"/>
    <n v="1360"/>
    <n v="1111"/>
    <n v="895"/>
    <n v="895"/>
    <n v="530"/>
    <n v="414"/>
    <n v="580"/>
    <n v="282"/>
  </r>
  <r>
    <s v="Liberty County"/>
    <s v=" Texas"/>
    <n v="2012"/>
    <x v="158"/>
    <n v="75662"/>
    <n v="37191"/>
    <n v="38471"/>
    <n v="5220"/>
    <n v="5523"/>
    <n v="5220"/>
    <n v="5447"/>
    <n v="5220"/>
    <n v="4993"/>
    <n v="5220"/>
    <n v="5069"/>
    <n v="5069"/>
    <n v="5674"/>
    <n v="5598"/>
    <n v="5069"/>
    <n v="4010"/>
    <n v="2799"/>
    <n v="2194"/>
    <n v="1588"/>
    <n v="983"/>
    <n v="907"/>
  </r>
  <r>
    <s v="Woodson County"/>
    <s v=" Kansas"/>
    <n v="2012"/>
    <x v="183"/>
    <n v="3324"/>
    <n v="1710"/>
    <n v="1614"/>
    <n v="315"/>
    <n v="192"/>
    <n v="226"/>
    <n v="292"/>
    <n v="186"/>
    <n v="226"/>
    <n v="159"/>
    <n v="206"/>
    <n v="206"/>
    <n v="299"/>
    <n v="189"/>
    <n v="199"/>
    <n v="162"/>
    <n v="142"/>
    <n v="119"/>
    <n v="59"/>
    <n v="89"/>
    <n v="46"/>
  </r>
  <r>
    <s v="Jackson County"/>
    <s v=" Tennessee"/>
    <n v="2012"/>
    <x v="165"/>
    <n v="11526"/>
    <n v="6285"/>
    <n v="5241"/>
    <n v="553"/>
    <n v="610"/>
    <n v="680"/>
    <n v="829"/>
    <n v="553"/>
    <n v="645"/>
    <n v="772"/>
    <n v="691"/>
    <n v="737"/>
    <n v="818"/>
    <n v="829"/>
    <n v="875"/>
    <n v="691"/>
    <n v="680"/>
    <n v="587"/>
    <n v="334"/>
    <n v="334"/>
    <n v="288"/>
  </r>
  <r>
    <s v="Llano County"/>
    <s v=" Texas"/>
    <n v="2012"/>
    <x v="158"/>
    <n v="19115"/>
    <n v="9249"/>
    <n v="9866"/>
    <n v="783"/>
    <n v="993"/>
    <n v="764"/>
    <n v="955"/>
    <n v="630"/>
    <n v="688"/>
    <n v="611"/>
    <n v="841"/>
    <n v="688"/>
    <n v="1089"/>
    <n v="1414"/>
    <n v="1529"/>
    <n v="2064"/>
    <n v="1911"/>
    <n v="1433"/>
    <n v="1070"/>
    <n v="917"/>
    <n v="726"/>
  </r>
  <r>
    <s v="Loving County"/>
    <s v=" Texas"/>
    <n v="2012"/>
    <x v="158"/>
    <n v="85"/>
    <n v="65"/>
    <n v="20"/>
    <n v="0"/>
    <n v="0"/>
    <n v="0"/>
    <n v="0"/>
    <n v="2"/>
    <n v="6"/>
    <n v="22"/>
    <n v="0"/>
    <n v="10"/>
    <n v="13"/>
    <n v="6"/>
    <n v="17"/>
    <n v="2"/>
    <n v="5"/>
    <n v="0"/>
    <n v="0"/>
    <n v="0"/>
    <n v="0"/>
  </r>
  <r>
    <s v="Lubbock County"/>
    <s v=" Texas"/>
    <n v="2012"/>
    <x v="158"/>
    <n v="278339"/>
    <n v="137494"/>
    <n v="140845"/>
    <n v="19762"/>
    <n v="18927"/>
    <n v="17813"/>
    <n v="23380"/>
    <n v="35070"/>
    <n v="22267"/>
    <n v="17813"/>
    <n v="15586"/>
    <n v="15308"/>
    <n v="16978"/>
    <n v="16978"/>
    <n v="15030"/>
    <n v="12525"/>
    <n v="9741"/>
    <n v="6958"/>
    <n v="6123"/>
    <n v="4175"/>
    <n v="3896"/>
  </r>
  <r>
    <s v="Lynn County"/>
    <s v=" Texas"/>
    <n v="2012"/>
    <x v="158"/>
    <n v="5886"/>
    <n v="2955"/>
    <n v="2931"/>
    <n v="417"/>
    <n v="464"/>
    <n v="406"/>
    <n v="494"/>
    <n v="270"/>
    <n v="317"/>
    <n v="294"/>
    <n v="235"/>
    <n v="464"/>
    <n v="494"/>
    <n v="441"/>
    <n v="359"/>
    <n v="300"/>
    <n v="247"/>
    <n v="241"/>
    <n v="211"/>
    <n v="158"/>
    <n v="64"/>
  </r>
  <r>
    <s v="McCulloch County"/>
    <s v=" Texas"/>
    <n v="2012"/>
    <x v="158"/>
    <n v="8281"/>
    <n v="4093"/>
    <n v="4188"/>
    <n v="521"/>
    <n v="612"/>
    <n v="612"/>
    <n v="529"/>
    <n v="372"/>
    <n v="372"/>
    <n v="455"/>
    <n v="529"/>
    <n v="472"/>
    <n v="430"/>
    <n v="554"/>
    <n v="637"/>
    <n v="662"/>
    <n v="339"/>
    <n v="488"/>
    <n v="256"/>
    <n v="273"/>
    <n v="173"/>
  </r>
  <r>
    <s v="McLennan County"/>
    <s v=" Texas"/>
    <n v="2012"/>
    <x v="158"/>
    <n v="234626"/>
    <n v="113992"/>
    <n v="120634"/>
    <n v="16658"/>
    <n v="16423"/>
    <n v="16189"/>
    <n v="20412"/>
    <n v="23697"/>
    <n v="15954"/>
    <n v="14077"/>
    <n v="13608"/>
    <n v="13139"/>
    <n v="14781"/>
    <n v="15250"/>
    <n v="14077"/>
    <n v="11027"/>
    <n v="9150"/>
    <n v="6100"/>
    <n v="5161"/>
    <n v="4457"/>
    <n v="4692"/>
  </r>
  <r>
    <s v="Madison County"/>
    <s v=" Texas"/>
    <n v="2012"/>
    <x v="158"/>
    <n v="13590"/>
    <n v="7886"/>
    <n v="5704"/>
    <n v="733"/>
    <n v="815"/>
    <n v="788"/>
    <n v="1100"/>
    <n v="1372"/>
    <n v="1073"/>
    <n v="1087"/>
    <n v="978"/>
    <n v="815"/>
    <n v="693"/>
    <n v="733"/>
    <n v="693"/>
    <n v="815"/>
    <n v="570"/>
    <n v="475"/>
    <n v="353"/>
    <n v="231"/>
    <n v="258"/>
  </r>
  <r>
    <s v="Marion County"/>
    <s v=" Texas"/>
    <n v="2012"/>
    <x v="158"/>
    <n v="10544"/>
    <n v="5167"/>
    <n v="5377"/>
    <n v="590"/>
    <n v="569"/>
    <n v="527"/>
    <n v="527"/>
    <n v="390"/>
    <n v="442"/>
    <n v="548"/>
    <n v="527"/>
    <n v="548"/>
    <n v="917"/>
    <n v="875"/>
    <n v="864"/>
    <n v="896"/>
    <n v="748"/>
    <n v="611"/>
    <n v="432"/>
    <n v="253"/>
    <n v="295"/>
  </r>
  <r>
    <s v="Martin County"/>
    <s v=" Texas"/>
    <n v="2012"/>
    <x v="158"/>
    <n v="4804"/>
    <n v="2369"/>
    <n v="2435"/>
    <n v="374"/>
    <n v="393"/>
    <n v="393"/>
    <n v="437"/>
    <n v="254"/>
    <n v="249"/>
    <n v="293"/>
    <n v="249"/>
    <n v="350"/>
    <n v="307"/>
    <n v="350"/>
    <n v="264"/>
    <n v="254"/>
    <n v="206"/>
    <n v="129"/>
    <n v="100"/>
    <n v="33"/>
    <n v="153"/>
  </r>
  <r>
    <s v="Mason County"/>
    <s v=" Texas"/>
    <n v="2012"/>
    <x v="158"/>
    <n v="3978"/>
    <n v="2032"/>
    <n v="1946"/>
    <n v="198"/>
    <n v="182"/>
    <n v="234"/>
    <n v="218"/>
    <n v="242"/>
    <n v="151"/>
    <n v="143"/>
    <n v="95"/>
    <n v="318"/>
    <n v="222"/>
    <n v="190"/>
    <n v="369"/>
    <n v="310"/>
    <n v="254"/>
    <n v="417"/>
    <n v="155"/>
    <n v="151"/>
    <n v="123"/>
  </r>
  <r>
    <s v="Maverick County"/>
    <s v=" Texas"/>
    <n v="2012"/>
    <x v="158"/>
    <n v="54107"/>
    <n v="26388"/>
    <n v="27719"/>
    <n v="4761"/>
    <n v="4977"/>
    <n v="5086"/>
    <n v="5140"/>
    <n v="3787"/>
    <n v="3192"/>
    <n v="3192"/>
    <n v="3462"/>
    <n v="3408"/>
    <n v="3138"/>
    <n v="2975"/>
    <n v="2759"/>
    <n v="2380"/>
    <n v="1893"/>
    <n v="1460"/>
    <n v="1082"/>
    <n v="865"/>
    <n v="541"/>
  </r>
  <r>
    <s v="Medina County"/>
    <s v=" Texas"/>
    <n v="2012"/>
    <x v="158"/>
    <n v="46009"/>
    <n v="23540"/>
    <n v="22469"/>
    <n v="2990"/>
    <n v="2944"/>
    <n v="3726"/>
    <n v="3450"/>
    <n v="2944"/>
    <n v="2852"/>
    <n v="2484"/>
    <n v="2714"/>
    <n v="2990"/>
    <n v="3450"/>
    <n v="3450"/>
    <n v="3404"/>
    <n v="2438"/>
    <n v="1794"/>
    <n v="1748"/>
    <n v="1150"/>
    <n v="966"/>
    <n v="644"/>
  </r>
  <r>
    <s v="Menard County"/>
    <s v=" Texas"/>
    <n v="2012"/>
    <x v="158"/>
    <n v="2232"/>
    <n v="1103"/>
    <n v="1129"/>
    <n v="138"/>
    <n v="80"/>
    <n v="245"/>
    <n v="171"/>
    <n v="62"/>
    <n v="151"/>
    <n v="113"/>
    <n v="49"/>
    <n v="156"/>
    <n v="120"/>
    <n v="140"/>
    <n v="102"/>
    <n v="191"/>
    <n v="178"/>
    <n v="69"/>
    <n v="53"/>
    <n v="75"/>
    <n v="129"/>
  </r>
  <r>
    <s v="Midland County"/>
    <s v=" Texas"/>
    <n v="2012"/>
    <x v="158"/>
    <n v="138472"/>
    <n v="68108"/>
    <n v="70364"/>
    <n v="11216"/>
    <n v="10523"/>
    <n v="10246"/>
    <n v="10108"/>
    <n v="10108"/>
    <n v="11077"/>
    <n v="9277"/>
    <n v="7339"/>
    <n v="9000"/>
    <n v="9277"/>
    <n v="10385"/>
    <n v="8031"/>
    <n v="6785"/>
    <n v="4154"/>
    <n v="3600"/>
    <n v="3323"/>
    <n v="2492"/>
    <n v="1661"/>
  </r>
  <r>
    <s v="Milam County"/>
    <s v=" Texas"/>
    <n v="2012"/>
    <x v="158"/>
    <n v="24691"/>
    <n v="12164"/>
    <n v="12527"/>
    <n v="1728"/>
    <n v="1777"/>
    <n v="1876"/>
    <n v="1654"/>
    <n v="1209"/>
    <n v="1283"/>
    <n v="1333"/>
    <n v="1382"/>
    <n v="1308"/>
    <n v="1851"/>
    <n v="1678"/>
    <n v="1530"/>
    <n v="1703"/>
    <n v="1259"/>
    <n v="1111"/>
    <n v="765"/>
    <n v="493"/>
    <n v="740"/>
  </r>
  <r>
    <s v="Montgomery County"/>
    <s v=" Texas"/>
    <n v="2012"/>
    <x v="158"/>
    <n v="458339"/>
    <n v="227220"/>
    <n v="231119"/>
    <n v="33458"/>
    <n v="34833"/>
    <n v="36667"/>
    <n v="32542"/>
    <n v="25666"/>
    <n v="28875"/>
    <n v="30250"/>
    <n v="33000"/>
    <n v="33000"/>
    <n v="34833"/>
    <n v="33917"/>
    <n v="28417"/>
    <n v="24750"/>
    <n v="17875"/>
    <n v="11916"/>
    <n v="8250"/>
    <n v="5500"/>
    <n v="4583"/>
  </r>
  <r>
    <s v="Washington County"/>
    <s v=" Iowa"/>
    <n v="2012"/>
    <x v="164"/>
    <n v="21765"/>
    <n v="11125"/>
    <n v="10640"/>
    <n v="2024"/>
    <n v="1958"/>
    <n v="1915"/>
    <n v="1741"/>
    <n v="1523"/>
    <n v="1523"/>
    <n v="1371"/>
    <n v="1545"/>
    <n v="1327"/>
    <n v="1371"/>
    <n v="1327"/>
    <n v="979"/>
    <n v="1044"/>
    <n v="435"/>
    <n v="631"/>
    <n v="413"/>
    <n v="391"/>
    <n v="217"/>
  </r>
  <r>
    <s v="Morris County"/>
    <s v=" Texas"/>
    <n v="2012"/>
    <x v="158"/>
    <n v="12914"/>
    <n v="6206"/>
    <n v="6708"/>
    <n v="813"/>
    <n v="774"/>
    <n v="826"/>
    <n v="929"/>
    <n v="645"/>
    <n v="658"/>
    <n v="749"/>
    <n v="645"/>
    <n v="710"/>
    <n v="1007"/>
    <n v="852"/>
    <n v="891"/>
    <n v="826"/>
    <n v="839"/>
    <n v="529"/>
    <n v="529"/>
    <n v="258"/>
    <n v="426"/>
  </r>
  <r>
    <s v="Nacogdoches County"/>
    <s v=" Texas"/>
    <n v="2012"/>
    <x v="158"/>
    <n v="64647"/>
    <n v="30811"/>
    <n v="33836"/>
    <n v="4460"/>
    <n v="4008"/>
    <n v="4202"/>
    <n v="7046"/>
    <n v="8533"/>
    <n v="4266"/>
    <n v="3490"/>
    <n v="3038"/>
    <n v="3555"/>
    <n v="3749"/>
    <n v="3814"/>
    <n v="3749"/>
    <n v="2973"/>
    <n v="2391"/>
    <n v="1745"/>
    <n v="1357"/>
    <n v="1228"/>
    <n v="969"/>
  </r>
  <r>
    <s v="Navarro County"/>
    <s v=" Texas"/>
    <n v="2012"/>
    <x v="158"/>
    <n v="47739"/>
    <n v="23619"/>
    <n v="24120"/>
    <n v="3532"/>
    <n v="3484"/>
    <n v="3675"/>
    <n v="3675"/>
    <n v="2912"/>
    <n v="2721"/>
    <n v="2673"/>
    <n v="2816"/>
    <n v="3198"/>
    <n v="3198"/>
    <n v="3293"/>
    <n v="3150"/>
    <n v="2530"/>
    <n v="2386"/>
    <n v="1575"/>
    <n v="1097"/>
    <n v="907"/>
    <n v="954"/>
  </r>
  <r>
    <s v="Nolan County"/>
    <s v=" Texas"/>
    <n v="2012"/>
    <x v="158"/>
    <n v="15104"/>
    <n v="7500"/>
    <n v="7604"/>
    <n v="1072"/>
    <n v="1027"/>
    <n v="1057"/>
    <n v="1072"/>
    <n v="1102"/>
    <n v="755"/>
    <n v="800"/>
    <n v="981"/>
    <n v="876"/>
    <n v="1027"/>
    <n v="951"/>
    <n v="996"/>
    <n v="921"/>
    <n v="891"/>
    <n v="543"/>
    <n v="407"/>
    <n v="286"/>
    <n v="317"/>
  </r>
  <r>
    <s v="Nueces County"/>
    <s v=" Texas"/>
    <n v="2012"/>
    <x v="158"/>
    <n v="340568"/>
    <n v="167057"/>
    <n v="173511"/>
    <n v="23839"/>
    <n v="24861"/>
    <n v="24520"/>
    <n v="24861"/>
    <n v="25542"/>
    <n v="24861"/>
    <n v="21796"/>
    <n v="21115"/>
    <n v="20434"/>
    <n v="23499"/>
    <n v="24180"/>
    <n v="21115"/>
    <n v="18731"/>
    <n v="12941"/>
    <n v="9535"/>
    <n v="8173"/>
    <n v="5789"/>
    <n v="5108"/>
  </r>
  <r>
    <s v="Ochiltree County"/>
    <s v=" Texas"/>
    <n v="2012"/>
    <x v="158"/>
    <n v="10314"/>
    <n v="5246"/>
    <n v="5068"/>
    <n v="969"/>
    <n v="1144"/>
    <n v="670"/>
    <n v="691"/>
    <n v="618"/>
    <n v="856"/>
    <n v="721"/>
    <n v="907"/>
    <n v="381"/>
    <n v="680"/>
    <n v="629"/>
    <n v="495"/>
    <n v="443"/>
    <n v="309"/>
    <n v="309"/>
    <n v="185"/>
    <n v="123"/>
    <n v="165"/>
  </r>
  <r>
    <s v="Orange County"/>
    <s v=" Texas"/>
    <n v="2012"/>
    <x v="158"/>
    <n v="82306"/>
    <n v="40722"/>
    <n v="41584"/>
    <n v="5349"/>
    <n v="5514"/>
    <n v="5926"/>
    <n v="5843"/>
    <n v="5102"/>
    <n v="4938"/>
    <n v="4609"/>
    <n v="5432"/>
    <n v="5349"/>
    <n v="6172"/>
    <n v="6337"/>
    <n v="5596"/>
    <n v="4526"/>
    <n v="3703"/>
    <n v="2880"/>
    <n v="2469"/>
    <n v="1399"/>
    <n v="1152"/>
  </r>
  <r>
    <s v="Palo Pinto County"/>
    <s v=" Texas"/>
    <n v="2012"/>
    <x v="158"/>
    <n v="28010"/>
    <n v="13779"/>
    <n v="14231"/>
    <n v="1904"/>
    <n v="1876"/>
    <n v="1988"/>
    <n v="1876"/>
    <n v="1652"/>
    <n v="1540"/>
    <n v="1512"/>
    <n v="1624"/>
    <n v="1764"/>
    <n v="1904"/>
    <n v="2128"/>
    <n v="1988"/>
    <n v="1708"/>
    <n v="1456"/>
    <n v="1260"/>
    <n v="896"/>
    <n v="504"/>
    <n v="504"/>
  </r>
  <r>
    <s v="Panola County"/>
    <s v=" Texas"/>
    <n v="2012"/>
    <x v="158"/>
    <n v="23814"/>
    <n v="11696"/>
    <n v="12118"/>
    <n v="1524"/>
    <n v="1881"/>
    <n v="1452"/>
    <n v="1595"/>
    <n v="1381"/>
    <n v="1405"/>
    <n v="1500"/>
    <n v="1309"/>
    <n v="1285"/>
    <n v="1738"/>
    <n v="1786"/>
    <n v="1690"/>
    <n v="1524"/>
    <n v="1262"/>
    <n v="833"/>
    <n v="738"/>
    <n v="476"/>
    <n v="428"/>
  </r>
  <r>
    <s v="Parker County"/>
    <s v=" Texas"/>
    <n v="2012"/>
    <x v="158"/>
    <n v="116820"/>
    <n v="59104"/>
    <n v="57716"/>
    <n v="7126"/>
    <n v="7943"/>
    <n v="8878"/>
    <n v="8878"/>
    <n v="6658"/>
    <n v="6308"/>
    <n v="6541"/>
    <n v="7593"/>
    <n v="8294"/>
    <n v="9696"/>
    <n v="9228"/>
    <n v="8060"/>
    <n v="6775"/>
    <n v="4906"/>
    <n v="3971"/>
    <n v="2803"/>
    <n v="1518"/>
    <n v="1401"/>
  </r>
  <r>
    <s v="Parmer County"/>
    <s v=" Texas"/>
    <n v="2012"/>
    <x v="158"/>
    <n v="10172"/>
    <n v="5216"/>
    <n v="4956"/>
    <n v="844"/>
    <n v="854"/>
    <n v="854"/>
    <n v="864"/>
    <n v="661"/>
    <n v="691"/>
    <n v="620"/>
    <n v="671"/>
    <n v="518"/>
    <n v="691"/>
    <n v="661"/>
    <n v="508"/>
    <n v="467"/>
    <n v="345"/>
    <n v="345"/>
    <n v="223"/>
    <n v="142"/>
    <n v="172"/>
  </r>
  <r>
    <s v="Kossuth County"/>
    <s v=" Iowa"/>
    <n v="2012"/>
    <x v="164"/>
    <n v="15510"/>
    <n v="8733"/>
    <n v="6777"/>
    <n v="1194"/>
    <n v="1039"/>
    <n v="961"/>
    <n v="977"/>
    <n v="1039"/>
    <n v="1178"/>
    <n v="1132"/>
    <n v="1023"/>
    <n v="1101"/>
    <n v="1163"/>
    <n v="1132"/>
    <n v="884"/>
    <n v="837"/>
    <n v="651"/>
    <n v="465"/>
    <n v="434"/>
    <n v="232"/>
    <n v="93"/>
  </r>
  <r>
    <s v="Polk County"/>
    <s v=" Texas"/>
    <n v="2012"/>
    <x v="158"/>
    <n v="45618"/>
    <n v="24251"/>
    <n v="21367"/>
    <n v="2645"/>
    <n v="2600"/>
    <n v="2737"/>
    <n v="2691"/>
    <n v="2691"/>
    <n v="2554"/>
    <n v="2554"/>
    <n v="2600"/>
    <n v="2737"/>
    <n v="3193"/>
    <n v="3375"/>
    <n v="3284"/>
    <n v="3284"/>
    <n v="2965"/>
    <n v="2417"/>
    <n v="1322"/>
    <n v="1231"/>
    <n v="775"/>
  </r>
  <r>
    <s v="Potter County"/>
    <s v=" Texas"/>
    <n v="2012"/>
    <x v="158"/>
    <n v="121099"/>
    <n v="61927"/>
    <n v="59172"/>
    <n v="10293"/>
    <n v="9324"/>
    <n v="8961"/>
    <n v="8234"/>
    <n v="8961"/>
    <n v="9566"/>
    <n v="8598"/>
    <n v="7871"/>
    <n v="7629"/>
    <n v="8113"/>
    <n v="8113"/>
    <n v="6297"/>
    <n v="6054"/>
    <n v="3754"/>
    <n v="3027"/>
    <n v="2543"/>
    <n v="1816"/>
    <n v="2058"/>
  </r>
  <r>
    <s v="Randolph County"/>
    <s v=" Georgia"/>
    <n v="2012"/>
    <x v="176"/>
    <n v="7678"/>
    <n v="3886"/>
    <n v="3792"/>
    <n v="621"/>
    <n v="537"/>
    <n v="614"/>
    <n v="591"/>
    <n v="322"/>
    <n v="276"/>
    <n v="445"/>
    <n v="499"/>
    <n v="437"/>
    <n v="476"/>
    <n v="460"/>
    <n v="537"/>
    <n v="445"/>
    <n v="383"/>
    <n v="391"/>
    <n v="191"/>
    <n v="230"/>
    <n v="222"/>
  </r>
  <r>
    <s v="Rains County"/>
    <s v=" Texas"/>
    <n v="2012"/>
    <x v="158"/>
    <n v="10976"/>
    <n v="5623"/>
    <n v="5353"/>
    <n v="504"/>
    <n v="647"/>
    <n v="724"/>
    <n v="867"/>
    <n v="395"/>
    <n v="548"/>
    <n v="450"/>
    <n v="559"/>
    <n v="691"/>
    <n v="812"/>
    <n v="812"/>
    <n v="570"/>
    <n v="1108"/>
    <n v="724"/>
    <n v="691"/>
    <n v="471"/>
    <n v="241"/>
    <n v="153"/>
  </r>
  <r>
    <s v="Randall County"/>
    <s v=" Texas"/>
    <n v="2012"/>
    <x v="158"/>
    <n v="121090"/>
    <n v="59037"/>
    <n v="62053"/>
    <n v="8234"/>
    <n v="8476"/>
    <n v="8113"/>
    <n v="9323"/>
    <n v="9566"/>
    <n v="8476"/>
    <n v="7991"/>
    <n v="7991"/>
    <n v="6902"/>
    <n v="8113"/>
    <n v="8476"/>
    <n v="7749"/>
    <n v="6417"/>
    <n v="4843"/>
    <n v="3753"/>
    <n v="3027"/>
    <n v="1816"/>
    <n v="1816"/>
  </r>
  <r>
    <s v="Reagan County"/>
    <s v=" Texas"/>
    <n v="2012"/>
    <x v="158"/>
    <n v="3384"/>
    <n v="1796"/>
    <n v="1588"/>
    <n v="223"/>
    <n v="297"/>
    <n v="287"/>
    <n v="219"/>
    <n v="263"/>
    <n v="250"/>
    <n v="189"/>
    <n v="257"/>
    <n v="175"/>
    <n v="247"/>
    <n v="236"/>
    <n v="250"/>
    <n v="142"/>
    <n v="121"/>
    <n v="64"/>
    <n v="47"/>
    <n v="77"/>
    <n v="30"/>
  </r>
  <r>
    <s v="Real County"/>
    <s v=" Texas"/>
    <n v="2012"/>
    <x v="158"/>
    <n v="3326"/>
    <n v="1697"/>
    <n v="1629"/>
    <n v="143"/>
    <n v="113"/>
    <n v="189"/>
    <n v="276"/>
    <n v="99"/>
    <n v="96"/>
    <n v="86"/>
    <n v="206"/>
    <n v="133"/>
    <n v="229"/>
    <n v="179"/>
    <n v="309"/>
    <n v="182"/>
    <n v="305"/>
    <n v="286"/>
    <n v="269"/>
    <n v="79"/>
    <n v="136"/>
  </r>
  <r>
    <s v="Red River County"/>
    <s v=" Texas"/>
    <n v="2012"/>
    <x v="158"/>
    <n v="12795"/>
    <n v="6117"/>
    <n v="6678"/>
    <n v="703"/>
    <n v="652"/>
    <n v="908"/>
    <n v="729"/>
    <n v="614"/>
    <n v="588"/>
    <n v="767"/>
    <n v="729"/>
    <n v="818"/>
    <n v="870"/>
    <n v="882"/>
    <n v="895"/>
    <n v="934"/>
    <n v="934"/>
    <n v="562"/>
    <n v="396"/>
    <n v="447"/>
    <n v="358"/>
  </r>
  <r>
    <s v="Monroe County"/>
    <s v=" West Virginia"/>
    <n v="2012"/>
    <x v="177"/>
    <n v="13606"/>
    <n v="7527"/>
    <n v="6079"/>
    <n v="952"/>
    <n v="653"/>
    <n v="884"/>
    <n v="1088"/>
    <n v="897"/>
    <n v="1034"/>
    <n v="1061"/>
    <n v="870"/>
    <n v="884"/>
    <n v="829"/>
    <n v="843"/>
    <n v="1006"/>
    <n v="544"/>
    <n v="530"/>
    <n v="598"/>
    <n v="448"/>
    <n v="190"/>
    <n v="299"/>
  </r>
  <r>
    <s v="Refugio County"/>
    <s v=" Texas"/>
    <n v="2012"/>
    <x v="158"/>
    <n v="7352"/>
    <n v="3649"/>
    <n v="3703"/>
    <n v="433"/>
    <n v="360"/>
    <n v="602"/>
    <n v="573"/>
    <n v="433"/>
    <n v="294"/>
    <n v="294"/>
    <n v="360"/>
    <n v="573"/>
    <n v="499"/>
    <n v="529"/>
    <n v="566"/>
    <n v="404"/>
    <n v="345"/>
    <n v="463"/>
    <n v="272"/>
    <n v="213"/>
    <n v="147"/>
  </r>
  <r>
    <s v="Roberts County"/>
    <s v=" Texas"/>
    <n v="2012"/>
    <x v="158"/>
    <n v="992"/>
    <n v="467"/>
    <n v="525"/>
    <n v="73"/>
    <n v="20"/>
    <n v="95"/>
    <n v="97"/>
    <n v="36"/>
    <n v="57"/>
    <n v="42"/>
    <n v="48"/>
    <n v="54"/>
    <n v="51"/>
    <n v="120"/>
    <n v="54"/>
    <n v="91"/>
    <n v="59"/>
    <n v="30"/>
    <n v="18"/>
    <n v="19"/>
    <n v="15"/>
  </r>
  <r>
    <s v="Robertson County"/>
    <s v=" Texas"/>
    <n v="2012"/>
    <x v="158"/>
    <n v="16596"/>
    <n v="8232"/>
    <n v="8364"/>
    <n v="1145"/>
    <n v="1194"/>
    <n v="1078"/>
    <n v="1394"/>
    <n v="796"/>
    <n v="829"/>
    <n v="912"/>
    <n v="730"/>
    <n v="1161"/>
    <n v="1145"/>
    <n v="1178"/>
    <n v="1111"/>
    <n v="995"/>
    <n v="962"/>
    <n v="614"/>
    <n v="464"/>
    <n v="448"/>
    <n v="414"/>
  </r>
  <r>
    <s v="Rockwall County"/>
    <s v=" Texas"/>
    <n v="2012"/>
    <x v="158"/>
    <n v="78749"/>
    <n v="38600"/>
    <n v="40149"/>
    <n v="5512"/>
    <n v="6772"/>
    <n v="6929"/>
    <n v="5906"/>
    <n v="3228"/>
    <n v="4488"/>
    <n v="5433"/>
    <n v="6536"/>
    <n v="5906"/>
    <n v="6457"/>
    <n v="5512"/>
    <n v="4173"/>
    <n v="4173"/>
    <n v="2441"/>
    <n v="2283"/>
    <n v="1417"/>
    <n v="944"/>
    <n v="551"/>
  </r>
  <r>
    <s v="Runnels County"/>
    <s v=" Texas"/>
    <n v="2012"/>
    <x v="158"/>
    <n v="10473"/>
    <n v="5201"/>
    <n v="5272"/>
    <n v="659"/>
    <n v="617"/>
    <n v="795"/>
    <n v="691"/>
    <n v="576"/>
    <n v="492"/>
    <n v="450"/>
    <n v="617"/>
    <n v="659"/>
    <n v="670"/>
    <n v="701"/>
    <n v="743"/>
    <n v="743"/>
    <n v="638"/>
    <n v="439"/>
    <n v="397"/>
    <n v="293"/>
    <n v="282"/>
  </r>
  <r>
    <s v="Rusk County"/>
    <s v=" Texas"/>
    <n v="2012"/>
    <x v="158"/>
    <n v="53211"/>
    <n v="28099"/>
    <n v="25112"/>
    <n v="3458"/>
    <n v="3139"/>
    <n v="3618"/>
    <n v="3618"/>
    <n v="3352"/>
    <n v="3724"/>
    <n v="3405"/>
    <n v="2873"/>
    <n v="3884"/>
    <n v="3884"/>
    <n v="3990"/>
    <n v="3458"/>
    <n v="3086"/>
    <n v="2341"/>
    <n v="1809"/>
    <n v="1277"/>
    <n v="1117"/>
    <n v="1170"/>
  </r>
  <r>
    <s v="Sabine County"/>
    <s v=" Texas"/>
    <n v="2012"/>
    <x v="158"/>
    <n v="10642"/>
    <n v="5238"/>
    <n v="5404"/>
    <n v="468"/>
    <n v="564"/>
    <n v="638"/>
    <n v="510"/>
    <n v="670"/>
    <n v="276"/>
    <n v="436"/>
    <n v="532"/>
    <n v="468"/>
    <n v="723"/>
    <n v="744"/>
    <n v="840"/>
    <n v="915"/>
    <n v="893"/>
    <n v="766"/>
    <n v="425"/>
    <n v="446"/>
    <n v="308"/>
  </r>
  <r>
    <s v="San Augustine County"/>
    <s v=" Texas"/>
    <n v="2012"/>
    <x v="158"/>
    <n v="8898"/>
    <n v="4198"/>
    <n v="4700"/>
    <n v="516"/>
    <n v="471"/>
    <n v="640"/>
    <n v="613"/>
    <n v="498"/>
    <n v="204"/>
    <n v="284"/>
    <n v="186"/>
    <n v="791"/>
    <n v="729"/>
    <n v="560"/>
    <n v="578"/>
    <n v="720"/>
    <n v="640"/>
    <n v="498"/>
    <n v="436"/>
    <n v="258"/>
    <n v="249"/>
  </r>
  <r>
    <s v="San Jacinto County"/>
    <s v=" Texas"/>
    <n v="2012"/>
    <x v="158"/>
    <n v="26482"/>
    <n v="13006"/>
    <n v="13476"/>
    <n v="1615"/>
    <n v="1694"/>
    <n v="2012"/>
    <n v="1694"/>
    <n v="1456"/>
    <n v="1297"/>
    <n v="1165"/>
    <n v="1562"/>
    <n v="1377"/>
    <n v="1800"/>
    <n v="2303"/>
    <n v="1906"/>
    <n v="2012"/>
    <n v="1615"/>
    <n v="1244"/>
    <n v="688"/>
    <n v="582"/>
    <n v="423"/>
  </r>
  <r>
    <s v="San Patricio County"/>
    <s v=" Texas"/>
    <n v="2012"/>
    <x v="158"/>
    <n v="65352"/>
    <n v="32631"/>
    <n v="32721"/>
    <n v="4770"/>
    <n v="4901"/>
    <n v="5228"/>
    <n v="5228"/>
    <n v="4051"/>
    <n v="3986"/>
    <n v="3790"/>
    <n v="3986"/>
    <n v="4247"/>
    <n v="4705"/>
    <n v="4443"/>
    <n v="3855"/>
    <n v="3725"/>
    <n v="3006"/>
    <n v="1764"/>
    <n v="1437"/>
    <n v="1372"/>
    <n v="849"/>
  </r>
  <r>
    <s v="San Saba County"/>
    <s v=" Texas"/>
    <n v="2012"/>
    <x v="158"/>
    <n v="6037"/>
    <n v="3275"/>
    <n v="2762"/>
    <n v="277"/>
    <n v="283"/>
    <n v="561"/>
    <n v="368"/>
    <n v="404"/>
    <n v="446"/>
    <n v="229"/>
    <n v="319"/>
    <n v="410"/>
    <n v="301"/>
    <n v="404"/>
    <n v="386"/>
    <n v="416"/>
    <n v="368"/>
    <n v="271"/>
    <n v="181"/>
    <n v="199"/>
    <n v="211"/>
  </r>
  <r>
    <s v="Schleicher County"/>
    <s v=" Texas"/>
    <n v="2012"/>
    <x v="158"/>
    <n v="3327"/>
    <n v="1613"/>
    <n v="1714"/>
    <n v="262"/>
    <n v="329"/>
    <n v="296"/>
    <n v="199"/>
    <n v="169"/>
    <n v="173"/>
    <n v="196"/>
    <n v="242"/>
    <n v="156"/>
    <n v="192"/>
    <n v="212"/>
    <n v="242"/>
    <n v="189"/>
    <n v="153"/>
    <n v="133"/>
    <n v="86"/>
    <n v="49"/>
    <n v="39"/>
  </r>
  <r>
    <s v="Scurry County"/>
    <s v=" Texas"/>
    <n v="2012"/>
    <x v="158"/>
    <n v="16855"/>
    <n v="8948"/>
    <n v="7907"/>
    <n v="1247"/>
    <n v="1112"/>
    <n v="1129"/>
    <n v="1146"/>
    <n v="1162"/>
    <n v="1112"/>
    <n v="1095"/>
    <n v="1129"/>
    <n v="842"/>
    <n v="1264"/>
    <n v="1264"/>
    <n v="1129"/>
    <n v="859"/>
    <n v="640"/>
    <n v="623"/>
    <n v="488"/>
    <n v="303"/>
    <n v="286"/>
  </r>
  <r>
    <s v="Shackelford County"/>
    <s v=" Texas"/>
    <n v="2012"/>
    <x v="158"/>
    <n v="3346"/>
    <n v="1621"/>
    <n v="1725"/>
    <n v="177"/>
    <n v="150"/>
    <n v="284"/>
    <n v="227"/>
    <n v="230"/>
    <n v="143"/>
    <n v="100"/>
    <n v="234"/>
    <n v="210"/>
    <n v="257"/>
    <n v="267"/>
    <n v="240"/>
    <n v="217"/>
    <n v="187"/>
    <n v="120"/>
    <n v="140"/>
    <n v="86"/>
    <n v="63"/>
  </r>
  <r>
    <s v="Shelby County"/>
    <s v=" Texas"/>
    <n v="2012"/>
    <x v="158"/>
    <n v="25602"/>
    <n v="12568"/>
    <n v="13034"/>
    <n v="1945"/>
    <n v="1766"/>
    <n v="2022"/>
    <n v="1740"/>
    <n v="1868"/>
    <n v="1280"/>
    <n v="1331"/>
    <n v="1382"/>
    <n v="1766"/>
    <n v="1792"/>
    <n v="1792"/>
    <n v="1459"/>
    <n v="1561"/>
    <n v="1126"/>
    <n v="1100"/>
    <n v="768"/>
    <n v="435"/>
    <n v="512"/>
  </r>
  <r>
    <s v="Sherman County"/>
    <s v=" Texas"/>
    <n v="2012"/>
    <x v="158"/>
    <n v="3040"/>
    <n v="1558"/>
    <n v="1482"/>
    <n v="194"/>
    <n v="313"/>
    <n v="252"/>
    <n v="325"/>
    <n v="148"/>
    <n v="106"/>
    <n v="167"/>
    <n v="206"/>
    <n v="221"/>
    <n v="234"/>
    <n v="197"/>
    <n v="127"/>
    <n v="155"/>
    <n v="100"/>
    <n v="66"/>
    <n v="88"/>
    <n v="54"/>
    <n v="76"/>
  </r>
  <r>
    <s v="Smith County"/>
    <s v=" Texas"/>
    <n v="2012"/>
    <x v="158"/>
    <n v="209691"/>
    <n v="101228"/>
    <n v="108463"/>
    <n v="14888"/>
    <n v="14888"/>
    <n v="14888"/>
    <n v="15726"/>
    <n v="16146"/>
    <n v="14049"/>
    <n v="12581"/>
    <n v="12791"/>
    <n v="12581"/>
    <n v="13420"/>
    <n v="13839"/>
    <n v="12581"/>
    <n v="11113"/>
    <n v="8597"/>
    <n v="7548"/>
    <n v="5661"/>
    <n v="4193"/>
    <n v="4193"/>
  </r>
  <r>
    <s v="Somervell County"/>
    <s v=" Texas"/>
    <n v="2012"/>
    <x v="158"/>
    <n v="8444"/>
    <n v="4147"/>
    <n v="4297"/>
    <n v="515"/>
    <n v="523"/>
    <n v="717"/>
    <n v="591"/>
    <n v="405"/>
    <n v="515"/>
    <n v="574"/>
    <n v="574"/>
    <n v="498"/>
    <n v="624"/>
    <n v="557"/>
    <n v="582"/>
    <n v="523"/>
    <n v="253"/>
    <n v="439"/>
    <n v="194"/>
    <n v="270"/>
    <n v="92"/>
  </r>
  <r>
    <s v="Starr County"/>
    <s v=" Texas"/>
    <n v="2012"/>
    <x v="158"/>
    <n v="60882"/>
    <n v="29464"/>
    <n v="31418"/>
    <n v="5722"/>
    <n v="5905"/>
    <n v="5479"/>
    <n v="5662"/>
    <n v="4505"/>
    <n v="3957"/>
    <n v="3774"/>
    <n v="4018"/>
    <n v="3774"/>
    <n v="3409"/>
    <n v="3104"/>
    <n v="2922"/>
    <n v="2130"/>
    <n v="2191"/>
    <n v="1522"/>
    <n v="1278"/>
    <n v="852"/>
    <n v="547"/>
  </r>
  <r>
    <s v="Stephens County"/>
    <s v=" Texas"/>
    <n v="2012"/>
    <x v="158"/>
    <n v="9561"/>
    <n v="4983"/>
    <n v="4578"/>
    <n v="611"/>
    <n v="678"/>
    <n v="535"/>
    <n v="640"/>
    <n v="650"/>
    <n v="525"/>
    <n v="583"/>
    <n v="497"/>
    <n v="592"/>
    <n v="602"/>
    <n v="669"/>
    <n v="544"/>
    <n v="650"/>
    <n v="439"/>
    <n v="487"/>
    <n v="296"/>
    <n v="305"/>
    <n v="258"/>
  </r>
  <r>
    <s v="Sterling County"/>
    <s v=" Texas"/>
    <n v="2012"/>
    <x v="158"/>
    <n v="1223"/>
    <n v="658"/>
    <n v="565"/>
    <n v="84"/>
    <n v="62"/>
    <n v="51"/>
    <n v="127"/>
    <n v="72"/>
    <n v="69"/>
    <n v="58"/>
    <n v="34"/>
    <n v="59"/>
    <n v="92"/>
    <n v="118"/>
    <n v="117"/>
    <n v="95"/>
    <n v="57"/>
    <n v="23"/>
    <n v="52"/>
    <n v="15"/>
    <n v="30"/>
  </r>
  <r>
    <s v="Stonewall County"/>
    <s v=" Texas"/>
    <n v="2012"/>
    <x v="158"/>
    <n v="1447"/>
    <n v="802"/>
    <n v="645"/>
    <n v="79"/>
    <n v="63"/>
    <n v="105"/>
    <n v="109"/>
    <n v="14"/>
    <n v="89"/>
    <n v="46"/>
    <n v="72"/>
    <n v="91"/>
    <n v="144"/>
    <n v="76"/>
    <n v="109"/>
    <n v="109"/>
    <n v="73"/>
    <n v="66"/>
    <n v="94"/>
    <n v="57"/>
    <n v="39"/>
  </r>
  <r>
    <s v="Sutton County"/>
    <s v=" Texas"/>
    <n v="2012"/>
    <x v="158"/>
    <n v="4123"/>
    <n v="1980"/>
    <n v="2143"/>
    <n v="300"/>
    <n v="346"/>
    <n v="346"/>
    <n v="329"/>
    <n v="251"/>
    <n v="210"/>
    <n v="251"/>
    <n v="255"/>
    <n v="235"/>
    <n v="276"/>
    <n v="305"/>
    <n v="300"/>
    <n v="193"/>
    <n v="202"/>
    <n v="103"/>
    <n v="103"/>
    <n v="70"/>
    <n v="32"/>
  </r>
  <r>
    <s v="Swisher County"/>
    <s v=" Texas"/>
    <n v="2012"/>
    <x v="158"/>
    <n v="7816"/>
    <n v="4255"/>
    <n v="3561"/>
    <n v="633"/>
    <n v="695"/>
    <n v="414"/>
    <n v="500"/>
    <n v="570"/>
    <n v="508"/>
    <n v="461"/>
    <n v="390"/>
    <n v="390"/>
    <n v="476"/>
    <n v="570"/>
    <n v="429"/>
    <n v="453"/>
    <n v="343"/>
    <n v="304"/>
    <n v="312"/>
    <n v="211"/>
    <n v="148"/>
  </r>
  <r>
    <s v="Tarrant County"/>
    <s v=" Texas"/>
    <n v="2012"/>
    <x v="158"/>
    <n v="1814667"/>
    <n v="890267"/>
    <n v="924400"/>
    <n v="143358"/>
    <n v="141544"/>
    <n v="139729"/>
    <n v="130656"/>
    <n v="123397"/>
    <n v="137914"/>
    <n v="130656"/>
    <n v="134285"/>
    <n v="130656"/>
    <n v="132470"/>
    <n v="123397"/>
    <n v="97992"/>
    <n v="83474"/>
    <n v="56254"/>
    <n v="38108"/>
    <n v="29034"/>
    <n v="21776"/>
    <n v="19961"/>
  </r>
  <r>
    <s v="Taylor County"/>
    <s v=" Texas"/>
    <n v="2012"/>
    <x v="158"/>
    <n v="131425"/>
    <n v="63976"/>
    <n v="67449"/>
    <n v="9856"/>
    <n v="9068"/>
    <n v="8148"/>
    <n v="10251"/>
    <n v="13405"/>
    <n v="10382"/>
    <n v="8016"/>
    <n v="6308"/>
    <n v="8016"/>
    <n v="8411"/>
    <n v="8542"/>
    <n v="7359"/>
    <n v="6308"/>
    <n v="5125"/>
    <n v="3942"/>
    <n v="3679"/>
    <n v="2365"/>
    <n v="2234"/>
  </r>
  <r>
    <s v="Terrell County"/>
    <s v=" Texas"/>
    <n v="2012"/>
    <x v="158"/>
    <n v="1001"/>
    <n v="528"/>
    <n v="473"/>
    <n v="60"/>
    <n v="11"/>
    <n v="50"/>
    <n v="70"/>
    <n v="9"/>
    <n v="72"/>
    <n v="17"/>
    <n v="77"/>
    <n v="124"/>
    <n v="42"/>
    <n v="101"/>
    <n v="57"/>
    <n v="68"/>
    <n v="79"/>
    <n v="52"/>
    <n v="36"/>
    <n v="49"/>
    <n v="27"/>
  </r>
  <r>
    <s v="Terry County"/>
    <s v=" Texas"/>
    <n v="2012"/>
    <x v="158"/>
    <n v="12561"/>
    <n v="6843"/>
    <n v="5718"/>
    <n v="992"/>
    <n v="967"/>
    <n v="753"/>
    <n v="992"/>
    <n v="803"/>
    <n v="854"/>
    <n v="803"/>
    <n v="690"/>
    <n v="791"/>
    <n v="954"/>
    <n v="778"/>
    <n v="879"/>
    <n v="515"/>
    <n v="602"/>
    <n v="389"/>
    <n v="326"/>
    <n v="251"/>
    <n v="226"/>
  </r>
  <r>
    <s v="Lake and Peninsula Borough"/>
    <s v=" Alaska"/>
    <n v="2012"/>
    <x v="157"/>
    <n v="1626"/>
    <n v="860"/>
    <n v="766"/>
    <n v="71"/>
    <n v="87"/>
    <n v="55"/>
    <n v="118"/>
    <n v="95"/>
    <n v="58"/>
    <n v="48"/>
    <n v="92"/>
    <n v="107"/>
    <n v="99"/>
    <n v="136"/>
    <n v="151"/>
    <n v="84"/>
    <n v="131"/>
    <n v="110"/>
    <n v="50"/>
    <n v="48"/>
    <n v="79"/>
  </r>
  <r>
    <s v="Titus County"/>
    <s v=" Texas"/>
    <n v="2012"/>
    <x v="158"/>
    <n v="32045"/>
    <n v="15872"/>
    <n v="16173"/>
    <n v="2916"/>
    <n v="2531"/>
    <n v="2691"/>
    <n v="2499"/>
    <n v="2467"/>
    <n v="1826"/>
    <n v="2050"/>
    <n v="2114"/>
    <n v="2050"/>
    <n v="2050"/>
    <n v="1794"/>
    <n v="1602"/>
    <n v="1666"/>
    <n v="1249"/>
    <n v="801"/>
    <n v="737"/>
    <n v="608"/>
    <n v="352"/>
  </r>
  <r>
    <s v="Tom Green County"/>
    <s v=" Texas"/>
    <n v="2012"/>
    <x v="158"/>
    <n v="110434"/>
    <n v="54325"/>
    <n v="56109"/>
    <n v="7730"/>
    <n v="7730"/>
    <n v="6405"/>
    <n v="8724"/>
    <n v="10601"/>
    <n v="8392"/>
    <n v="6515"/>
    <n v="6405"/>
    <n v="5632"/>
    <n v="7067"/>
    <n v="7399"/>
    <n v="6846"/>
    <n v="5853"/>
    <n v="4748"/>
    <n v="3313"/>
    <n v="3202"/>
    <n v="2319"/>
    <n v="1766"/>
  </r>
  <r>
    <s v="Travis County"/>
    <s v=" Texas"/>
    <n v="2012"/>
    <x v="158"/>
    <n v="1034842"/>
    <n v="522384"/>
    <n v="512458"/>
    <n v="76578"/>
    <n v="71404"/>
    <n v="63125"/>
    <n v="67264"/>
    <n v="95205"/>
    <n v="103484"/>
    <n v="93135"/>
    <n v="83822"/>
    <n v="73473"/>
    <n v="69334"/>
    <n v="64160"/>
    <n v="53811"/>
    <n v="43463"/>
    <n v="26905"/>
    <n v="16557"/>
    <n v="13452"/>
    <n v="9313"/>
    <n v="9313"/>
  </r>
  <r>
    <s v="Trinity County"/>
    <s v=" Texas"/>
    <n v="2012"/>
    <x v="158"/>
    <n v="14466"/>
    <n v="6742"/>
    <n v="7724"/>
    <n v="824"/>
    <n v="622"/>
    <n v="1244"/>
    <n v="1099"/>
    <n v="578"/>
    <n v="419"/>
    <n v="549"/>
    <n v="650"/>
    <n v="954"/>
    <n v="954"/>
    <n v="1027"/>
    <n v="1142"/>
    <n v="1070"/>
    <n v="1157"/>
    <n v="723"/>
    <n v="708"/>
    <n v="433"/>
    <n v="289"/>
  </r>
  <r>
    <s v="Tyler County"/>
    <s v=" Texas"/>
    <n v="2012"/>
    <x v="158"/>
    <n v="21638"/>
    <n v="11757"/>
    <n v="9881"/>
    <n v="1081"/>
    <n v="1081"/>
    <n v="1471"/>
    <n v="1298"/>
    <n v="1319"/>
    <n v="1341"/>
    <n v="1428"/>
    <n v="1255"/>
    <n v="1363"/>
    <n v="1536"/>
    <n v="1406"/>
    <n v="1341"/>
    <n v="1536"/>
    <n v="1406"/>
    <n v="973"/>
    <n v="887"/>
    <n v="519"/>
    <n v="411"/>
  </r>
  <r>
    <s v="Upshur County"/>
    <s v=" Texas"/>
    <n v="2012"/>
    <x v="158"/>
    <n v="39386"/>
    <n v="19410"/>
    <n v="19976"/>
    <n v="2520"/>
    <n v="2560"/>
    <n v="2875"/>
    <n v="2796"/>
    <n v="2126"/>
    <n v="2048"/>
    <n v="2245"/>
    <n v="2205"/>
    <n v="2520"/>
    <n v="2953"/>
    <n v="2993"/>
    <n v="2678"/>
    <n v="2638"/>
    <n v="2284"/>
    <n v="1339"/>
    <n v="1181"/>
    <n v="708"/>
    <n v="630"/>
  </r>
  <r>
    <s v="Upton County"/>
    <s v=" Texas"/>
    <n v="2012"/>
    <x v="158"/>
    <n v="3300"/>
    <n v="1641"/>
    <n v="1659"/>
    <n v="293"/>
    <n v="224"/>
    <n v="254"/>
    <n v="247"/>
    <n v="151"/>
    <n v="204"/>
    <n v="198"/>
    <n v="181"/>
    <n v="214"/>
    <n v="188"/>
    <n v="293"/>
    <n v="141"/>
    <n v="217"/>
    <n v="171"/>
    <n v="105"/>
    <n v="82"/>
    <n v="66"/>
    <n v="62"/>
  </r>
  <r>
    <s v="Val Verde County"/>
    <s v=" Texas"/>
    <n v="2012"/>
    <x v="158"/>
    <n v="48578"/>
    <n v="24390"/>
    <n v="24188"/>
    <n v="4080"/>
    <n v="4129"/>
    <n v="3837"/>
    <n v="3886"/>
    <n v="3594"/>
    <n v="3303"/>
    <n v="2963"/>
    <n v="3157"/>
    <n v="3206"/>
    <n v="2817"/>
    <n v="2671"/>
    <n v="2477"/>
    <n v="2283"/>
    <n v="1554"/>
    <n v="1797"/>
    <n v="1117"/>
    <n v="874"/>
    <n v="680"/>
  </r>
  <r>
    <s v="Van Zandt County"/>
    <s v=" Texas"/>
    <n v="2012"/>
    <x v="158"/>
    <n v="52507"/>
    <n v="25865"/>
    <n v="26642"/>
    <n v="3097"/>
    <n v="3150"/>
    <n v="3990"/>
    <n v="3675"/>
    <n v="2572"/>
    <n v="2625"/>
    <n v="2572"/>
    <n v="2887"/>
    <n v="3622"/>
    <n v="3675"/>
    <n v="3833"/>
    <n v="3885"/>
    <n v="3307"/>
    <n v="2625"/>
    <n v="2887"/>
    <n v="1837"/>
    <n v="1155"/>
    <n v="1102"/>
  </r>
  <r>
    <s v="Victoria County"/>
    <s v=" Texas"/>
    <n v="2012"/>
    <x v="158"/>
    <n v="87188"/>
    <n v="42616"/>
    <n v="44572"/>
    <n v="6539"/>
    <n v="6364"/>
    <n v="6451"/>
    <n v="6277"/>
    <n v="5405"/>
    <n v="5928"/>
    <n v="5405"/>
    <n v="5405"/>
    <n v="4969"/>
    <n v="6015"/>
    <n v="6277"/>
    <n v="5667"/>
    <n v="4795"/>
    <n v="3661"/>
    <n v="2702"/>
    <n v="2528"/>
    <n v="1569"/>
    <n v="1307"/>
  </r>
  <r>
    <s v="Walker County"/>
    <s v=" Texas"/>
    <n v="2012"/>
    <x v="158"/>
    <n v="67447"/>
    <n v="40395"/>
    <n v="27052"/>
    <n v="3102"/>
    <n v="2832"/>
    <n v="3035"/>
    <n v="6070"/>
    <n v="9105"/>
    <n v="4856"/>
    <n v="4788"/>
    <n v="4721"/>
    <n v="4856"/>
    <n v="5125"/>
    <n v="4923"/>
    <n v="4249"/>
    <n v="2900"/>
    <n v="2428"/>
    <n v="1821"/>
    <n v="1214"/>
    <n v="809"/>
    <n v="674"/>
  </r>
  <r>
    <s v="Waller County"/>
    <s v=" Texas"/>
    <n v="2012"/>
    <x v="158"/>
    <n v="42894"/>
    <n v="21287"/>
    <n v="21607"/>
    <n v="3088"/>
    <n v="2487"/>
    <n v="3131"/>
    <n v="4632"/>
    <n v="4675"/>
    <n v="2444"/>
    <n v="2273"/>
    <n v="2273"/>
    <n v="2659"/>
    <n v="2959"/>
    <n v="2959"/>
    <n v="2745"/>
    <n v="2058"/>
    <n v="1544"/>
    <n v="1158"/>
    <n v="686"/>
    <n v="514"/>
    <n v="557"/>
  </r>
  <r>
    <s v="Washington County"/>
    <s v=" Texas"/>
    <n v="2012"/>
    <x v="158"/>
    <n v="33628"/>
    <n v="16647"/>
    <n v="16981"/>
    <n v="1984"/>
    <n v="2320"/>
    <n v="1815"/>
    <n v="3329"/>
    <n v="1681"/>
    <n v="1715"/>
    <n v="1647"/>
    <n v="1715"/>
    <n v="1883"/>
    <n v="2488"/>
    <n v="2387"/>
    <n v="2219"/>
    <n v="2185"/>
    <n v="1715"/>
    <n v="1446"/>
    <n v="1311"/>
    <n v="1042"/>
    <n v="773"/>
  </r>
  <r>
    <s v="Webb County"/>
    <s v=" Texas"/>
    <n v="2012"/>
    <x v="158"/>
    <n v="250320"/>
    <n v="121436"/>
    <n v="128884"/>
    <n v="25032"/>
    <n v="24531"/>
    <n v="24030"/>
    <n v="23029"/>
    <n v="18774"/>
    <n v="17522"/>
    <n v="17272"/>
    <n v="18023"/>
    <n v="16020"/>
    <n v="14518"/>
    <n v="13016"/>
    <n v="10012"/>
    <n v="9011"/>
    <n v="6258"/>
    <n v="4756"/>
    <n v="3504"/>
    <n v="2503"/>
    <n v="2503"/>
  </r>
  <r>
    <s v="Wharton County"/>
    <s v=" Texas"/>
    <n v="2012"/>
    <x v="158"/>
    <n v="41153"/>
    <n v="20200"/>
    <n v="20953"/>
    <n v="2963"/>
    <n v="3004"/>
    <n v="3086"/>
    <n v="3086"/>
    <n v="2510"/>
    <n v="2510"/>
    <n v="2386"/>
    <n v="2469"/>
    <n v="2304"/>
    <n v="2921"/>
    <n v="2880"/>
    <n v="2674"/>
    <n v="2304"/>
    <n v="1851"/>
    <n v="1316"/>
    <n v="1111"/>
    <n v="1069"/>
    <n v="699"/>
  </r>
  <r>
    <s v="Wheeler County"/>
    <s v=" Texas"/>
    <n v="2012"/>
    <x v="158"/>
    <n v="5414"/>
    <n v="2727"/>
    <n v="2687"/>
    <n v="400"/>
    <n v="362"/>
    <n v="357"/>
    <n v="314"/>
    <n v="270"/>
    <n v="357"/>
    <n v="335"/>
    <n v="286"/>
    <n v="324"/>
    <n v="341"/>
    <n v="384"/>
    <n v="362"/>
    <n v="335"/>
    <n v="303"/>
    <n v="259"/>
    <n v="194"/>
    <n v="135"/>
    <n v="97"/>
  </r>
  <r>
    <s v="Wichita County"/>
    <s v=" Texas"/>
    <n v="2012"/>
    <x v="158"/>
    <n v="131019"/>
    <n v="67334"/>
    <n v="63685"/>
    <n v="8909"/>
    <n v="8516"/>
    <n v="7861"/>
    <n v="10350"/>
    <n v="12839"/>
    <n v="10088"/>
    <n v="8385"/>
    <n v="7992"/>
    <n v="7206"/>
    <n v="8647"/>
    <n v="9040"/>
    <n v="7599"/>
    <n v="6550"/>
    <n v="4585"/>
    <n v="4192"/>
    <n v="3668"/>
    <n v="2358"/>
    <n v="2227"/>
  </r>
  <r>
    <s v="Wilbarger County"/>
    <s v=" Texas"/>
    <n v="2012"/>
    <x v="158"/>
    <n v="13451"/>
    <n v="6801"/>
    <n v="6650"/>
    <n v="955"/>
    <n v="1049"/>
    <n v="766"/>
    <n v="1197"/>
    <n v="1022"/>
    <n v="618"/>
    <n v="605"/>
    <n v="847"/>
    <n v="645"/>
    <n v="981"/>
    <n v="981"/>
    <n v="941"/>
    <n v="645"/>
    <n v="538"/>
    <n v="618"/>
    <n v="497"/>
    <n v="282"/>
    <n v="242"/>
  </r>
  <r>
    <s v="Willacy County"/>
    <s v=" Texas"/>
    <n v="2012"/>
    <x v="158"/>
    <n v="21983"/>
    <n v="11820"/>
    <n v="10163"/>
    <n v="1538"/>
    <n v="1648"/>
    <n v="1582"/>
    <n v="1934"/>
    <n v="1846"/>
    <n v="1670"/>
    <n v="1560"/>
    <n v="1428"/>
    <n v="1450"/>
    <n v="1406"/>
    <n v="1209"/>
    <n v="1121"/>
    <n v="967"/>
    <n v="813"/>
    <n v="615"/>
    <n v="527"/>
    <n v="351"/>
    <n v="307"/>
  </r>
  <r>
    <s v="Williamson County"/>
    <s v=" Texas"/>
    <n v="2012"/>
    <x v="158"/>
    <n v="426296"/>
    <n v="209823"/>
    <n v="216473"/>
    <n v="33251"/>
    <n v="35382"/>
    <n v="33677"/>
    <n v="28561"/>
    <n v="22593"/>
    <n v="29414"/>
    <n v="34529"/>
    <n v="37514"/>
    <n v="33677"/>
    <n v="31545"/>
    <n v="26856"/>
    <n v="21314"/>
    <n v="19183"/>
    <n v="13641"/>
    <n v="9804"/>
    <n v="6394"/>
    <n v="4689"/>
    <n v="4262"/>
  </r>
  <r>
    <s v="Wilson County"/>
    <s v=" Texas"/>
    <n v="2012"/>
    <x v="158"/>
    <n v="42999"/>
    <n v="21267"/>
    <n v="21732"/>
    <n v="2622"/>
    <n v="3138"/>
    <n v="3396"/>
    <n v="3267"/>
    <n v="2063"/>
    <n v="2063"/>
    <n v="2278"/>
    <n v="2794"/>
    <n v="3095"/>
    <n v="3525"/>
    <n v="3482"/>
    <n v="2966"/>
    <n v="2751"/>
    <n v="1891"/>
    <n v="1289"/>
    <n v="1203"/>
    <n v="601"/>
    <n v="558"/>
  </r>
  <r>
    <s v="Tucker County"/>
    <s v=" West Virginia"/>
    <n v="2012"/>
    <x v="177"/>
    <n v="7137"/>
    <n v="3630"/>
    <n v="3507"/>
    <n v="620"/>
    <n v="649"/>
    <n v="492"/>
    <n v="542"/>
    <n v="471"/>
    <n v="449"/>
    <n v="421"/>
    <n v="442"/>
    <n v="421"/>
    <n v="549"/>
    <n v="463"/>
    <n v="363"/>
    <n v="399"/>
    <n v="271"/>
    <n v="192"/>
    <n v="214"/>
    <n v="85"/>
    <n v="85"/>
  </r>
  <r>
    <s v="Wise County"/>
    <s v=" Texas"/>
    <n v="2012"/>
    <x v="158"/>
    <n v="59351"/>
    <n v="29920"/>
    <n v="29431"/>
    <n v="3917"/>
    <n v="4213"/>
    <n v="4510"/>
    <n v="4332"/>
    <n v="3442"/>
    <n v="3561"/>
    <n v="3383"/>
    <n v="3501"/>
    <n v="4332"/>
    <n v="4748"/>
    <n v="4570"/>
    <n v="3917"/>
    <n v="3323"/>
    <n v="2848"/>
    <n v="1661"/>
    <n v="1424"/>
    <n v="771"/>
    <n v="712"/>
  </r>
  <r>
    <s v="Wood County"/>
    <s v=" Texas"/>
    <n v="2012"/>
    <x v="158"/>
    <n v="41927"/>
    <n v="20705"/>
    <n v="21222"/>
    <n v="2180"/>
    <n v="2431"/>
    <n v="2431"/>
    <n v="2473"/>
    <n v="2138"/>
    <n v="1802"/>
    <n v="1802"/>
    <n v="2138"/>
    <n v="2222"/>
    <n v="2683"/>
    <n v="2892"/>
    <n v="3102"/>
    <n v="3689"/>
    <n v="3521"/>
    <n v="2431"/>
    <n v="2012"/>
    <n v="1173"/>
    <n v="838"/>
  </r>
  <r>
    <s v="Young County"/>
    <s v=" Texas"/>
    <n v="2012"/>
    <x v="158"/>
    <n v="18368"/>
    <n v="9050"/>
    <n v="9318"/>
    <n v="1212"/>
    <n v="1157"/>
    <n v="1377"/>
    <n v="1083"/>
    <n v="881"/>
    <n v="1120"/>
    <n v="991"/>
    <n v="863"/>
    <n v="1102"/>
    <n v="1395"/>
    <n v="1340"/>
    <n v="1598"/>
    <n v="881"/>
    <n v="918"/>
    <n v="753"/>
    <n v="661"/>
    <n v="551"/>
    <n v="477"/>
  </r>
  <r>
    <s v="Zapata County"/>
    <s v=" Texas"/>
    <n v="2012"/>
    <x v="158"/>
    <n v="14014"/>
    <n v="7043"/>
    <n v="6971"/>
    <n v="1583"/>
    <n v="1373"/>
    <n v="1065"/>
    <n v="1051"/>
    <n v="1247"/>
    <n v="924"/>
    <n v="924"/>
    <n v="938"/>
    <n v="854"/>
    <n v="630"/>
    <n v="658"/>
    <n v="532"/>
    <n v="784"/>
    <n v="560"/>
    <n v="420"/>
    <n v="126"/>
    <n v="182"/>
    <n v="154"/>
  </r>
  <r>
    <s v="Zavala County"/>
    <s v=" Texas"/>
    <n v="2012"/>
    <x v="158"/>
    <n v="11753"/>
    <n v="5825"/>
    <n v="5928"/>
    <n v="1069"/>
    <n v="1175"/>
    <n v="787"/>
    <n v="1081"/>
    <n v="904"/>
    <n v="752"/>
    <n v="658"/>
    <n v="669"/>
    <n v="705"/>
    <n v="622"/>
    <n v="658"/>
    <n v="599"/>
    <n v="611"/>
    <n v="376"/>
    <n v="364"/>
    <n v="387"/>
    <n v="246"/>
    <n v="70"/>
  </r>
  <r>
    <s v="Beaver County"/>
    <s v=" Utah"/>
    <n v="2012"/>
    <x v="204"/>
    <n v="6527"/>
    <n v="3385"/>
    <n v="3142"/>
    <n v="600"/>
    <n v="522"/>
    <n v="737"/>
    <n v="535"/>
    <n v="313"/>
    <n v="417"/>
    <n v="456"/>
    <n v="411"/>
    <n v="313"/>
    <n v="332"/>
    <n v="391"/>
    <n v="293"/>
    <n v="391"/>
    <n v="306"/>
    <n v="156"/>
    <n v="156"/>
    <n v="71"/>
    <n v="130"/>
  </r>
  <r>
    <s v="Box Elder County"/>
    <s v=" Utah"/>
    <n v="2012"/>
    <x v="204"/>
    <n v="49660"/>
    <n v="24963"/>
    <n v="24697"/>
    <n v="4866"/>
    <n v="4817"/>
    <n v="4419"/>
    <n v="4022"/>
    <n v="2830"/>
    <n v="3327"/>
    <n v="3525"/>
    <n v="3227"/>
    <n v="2433"/>
    <n v="2979"/>
    <n v="3029"/>
    <n v="2483"/>
    <n v="2085"/>
    <n v="1589"/>
    <n v="1390"/>
    <n v="1092"/>
    <n v="794"/>
    <n v="744"/>
  </r>
  <r>
    <s v="Cache County"/>
    <s v=" Utah"/>
    <n v="2012"/>
    <x v="204"/>
    <n v="112095"/>
    <n v="55762"/>
    <n v="56333"/>
    <n v="11097"/>
    <n v="9976"/>
    <n v="8855"/>
    <n v="10200"/>
    <n v="14908"/>
    <n v="10088"/>
    <n v="8070"/>
    <n v="5941"/>
    <n v="5604"/>
    <n v="5156"/>
    <n v="5268"/>
    <n v="4707"/>
    <n v="3362"/>
    <n v="2578"/>
    <n v="2129"/>
    <n v="1793"/>
    <n v="1233"/>
    <n v="1120"/>
  </r>
  <r>
    <s v="Carbon County"/>
    <s v=" Utah"/>
    <n v="2012"/>
    <x v="204"/>
    <n v="21153"/>
    <n v="10515"/>
    <n v="10638"/>
    <n v="1692"/>
    <n v="1501"/>
    <n v="1565"/>
    <n v="1565"/>
    <n v="1544"/>
    <n v="1374"/>
    <n v="1417"/>
    <n v="1184"/>
    <n v="973"/>
    <n v="1226"/>
    <n v="1523"/>
    <n v="1586"/>
    <n v="1057"/>
    <n v="888"/>
    <n v="676"/>
    <n v="507"/>
    <n v="465"/>
    <n v="401"/>
  </r>
  <r>
    <s v="Billings County"/>
    <s v=" North Dakota"/>
    <n v="2012"/>
    <x v="193"/>
    <n v="897"/>
    <n v="513"/>
    <n v="384"/>
    <n v="66"/>
    <n v="26"/>
    <n v="42"/>
    <n v="43"/>
    <n v="52"/>
    <n v="62"/>
    <n v="58"/>
    <n v="54"/>
    <n v="23"/>
    <n v="60"/>
    <n v="50"/>
    <n v="75"/>
    <n v="87"/>
    <n v="58"/>
    <n v="62"/>
    <n v="33"/>
    <n v="36"/>
    <n v="2"/>
  </r>
  <r>
    <s v="Davis County"/>
    <s v=" Utah"/>
    <n v="2012"/>
    <x v="204"/>
    <n v="306664"/>
    <n v="154109"/>
    <n v="152555"/>
    <n v="30973"/>
    <n v="30359"/>
    <n v="28213"/>
    <n v="23919"/>
    <n v="20546"/>
    <n v="22999"/>
    <n v="24839"/>
    <n v="20853"/>
    <n v="17786"/>
    <n v="17786"/>
    <n v="17173"/>
    <n v="14413"/>
    <n v="11346"/>
    <n v="7973"/>
    <n v="6133"/>
    <n v="4906"/>
    <n v="3373"/>
    <n v="2759"/>
  </r>
  <r>
    <s v="Duchesne County"/>
    <s v=" Utah"/>
    <n v="2012"/>
    <x v="204"/>
    <n v="18537"/>
    <n v="9399"/>
    <n v="9138"/>
    <n v="1946"/>
    <n v="1705"/>
    <n v="1520"/>
    <n v="1520"/>
    <n v="1241"/>
    <n v="1408"/>
    <n v="1353"/>
    <n v="1149"/>
    <n v="797"/>
    <n v="1038"/>
    <n v="1149"/>
    <n v="1000"/>
    <n v="741"/>
    <n v="574"/>
    <n v="574"/>
    <n v="389"/>
    <n v="203"/>
    <n v="203"/>
  </r>
  <r>
    <s v="Emery County"/>
    <s v=" Utah"/>
    <n v="2012"/>
    <x v="204"/>
    <n v="10902"/>
    <n v="5525"/>
    <n v="5377"/>
    <n v="970"/>
    <n v="893"/>
    <n v="1013"/>
    <n v="828"/>
    <n v="588"/>
    <n v="697"/>
    <n v="697"/>
    <n v="588"/>
    <n v="534"/>
    <n v="632"/>
    <n v="763"/>
    <n v="774"/>
    <n v="534"/>
    <n v="479"/>
    <n v="370"/>
    <n v="261"/>
    <n v="185"/>
    <n v="98"/>
  </r>
  <r>
    <s v="Garfield County"/>
    <s v=" Utah"/>
    <n v="2012"/>
    <x v="204"/>
    <n v="5107"/>
    <n v="2642"/>
    <n v="2465"/>
    <n v="337"/>
    <n v="367"/>
    <n v="393"/>
    <n v="377"/>
    <n v="173"/>
    <n v="296"/>
    <n v="270"/>
    <n v="316"/>
    <n v="219"/>
    <n v="342"/>
    <n v="352"/>
    <n v="393"/>
    <n v="403"/>
    <n v="275"/>
    <n v="194"/>
    <n v="188"/>
    <n v="117"/>
    <n v="86"/>
  </r>
  <r>
    <s v="Iron County"/>
    <s v=" Utah"/>
    <n v="2012"/>
    <x v="204"/>
    <n v="45984"/>
    <n v="23082"/>
    <n v="22902"/>
    <n v="4092"/>
    <n v="3908"/>
    <n v="3540"/>
    <n v="4782"/>
    <n v="5518"/>
    <n v="3402"/>
    <n v="2851"/>
    <n v="2437"/>
    <n v="2069"/>
    <n v="2345"/>
    <n v="2391"/>
    <n v="2391"/>
    <n v="1701"/>
    <n v="1425"/>
    <n v="1241"/>
    <n v="827"/>
    <n v="597"/>
    <n v="505"/>
  </r>
  <r>
    <s v="Juab County"/>
    <s v=" Utah"/>
    <n v="2012"/>
    <x v="204"/>
    <n v="10233"/>
    <n v="5165"/>
    <n v="5068"/>
    <n v="1053"/>
    <n v="1002"/>
    <n v="1146"/>
    <n v="859"/>
    <n v="521"/>
    <n v="613"/>
    <n v="716"/>
    <n v="634"/>
    <n v="665"/>
    <n v="511"/>
    <n v="552"/>
    <n v="511"/>
    <n v="409"/>
    <n v="347"/>
    <n v="225"/>
    <n v="133"/>
    <n v="173"/>
    <n v="143"/>
  </r>
  <r>
    <s v="Millard County"/>
    <s v=" Utah"/>
    <n v="2012"/>
    <x v="204"/>
    <n v="12436"/>
    <n v="6382"/>
    <n v="6054"/>
    <n v="1094"/>
    <n v="1156"/>
    <n v="1019"/>
    <n v="1119"/>
    <n v="559"/>
    <n v="683"/>
    <n v="746"/>
    <n v="795"/>
    <n v="460"/>
    <n v="771"/>
    <n v="820"/>
    <n v="783"/>
    <n v="659"/>
    <n v="509"/>
    <n v="447"/>
    <n v="373"/>
    <n v="261"/>
    <n v="186"/>
  </r>
  <r>
    <s v="Carroll County"/>
    <s v=" Missouri"/>
    <n v="2012"/>
    <x v="169"/>
    <n v="9485"/>
    <n v="4823"/>
    <n v="4662"/>
    <n v="872"/>
    <n v="976"/>
    <n v="939"/>
    <n v="834"/>
    <n v="455"/>
    <n v="455"/>
    <n v="559"/>
    <n v="635"/>
    <n v="531"/>
    <n v="635"/>
    <n v="607"/>
    <n v="559"/>
    <n v="417"/>
    <n v="388"/>
    <n v="218"/>
    <n v="237"/>
    <n v="94"/>
    <n v="75"/>
  </r>
  <r>
    <s v="Piute County"/>
    <s v=" Utah"/>
    <n v="2012"/>
    <x v="204"/>
    <n v="1699"/>
    <n v="839"/>
    <n v="860"/>
    <n v="86"/>
    <n v="120"/>
    <n v="161"/>
    <n v="164"/>
    <n v="40"/>
    <n v="45"/>
    <n v="86"/>
    <n v="101"/>
    <n v="96"/>
    <n v="84"/>
    <n v="107"/>
    <n v="103"/>
    <n v="132"/>
    <n v="125"/>
    <n v="100"/>
    <n v="45"/>
    <n v="57"/>
    <n v="35"/>
  </r>
  <r>
    <s v="Towner County"/>
    <s v=" North Dakota"/>
    <n v="2012"/>
    <x v="193"/>
    <n v="2264"/>
    <n v="1158"/>
    <n v="1106"/>
    <n v="215"/>
    <n v="208"/>
    <n v="212"/>
    <n v="144"/>
    <n v="106"/>
    <n v="151"/>
    <n v="135"/>
    <n v="133"/>
    <n v="95"/>
    <n v="110"/>
    <n v="160"/>
    <n v="115"/>
    <n v="138"/>
    <n v="97"/>
    <n v="95"/>
    <n v="54"/>
    <n v="54"/>
    <n v="31"/>
  </r>
  <r>
    <s v="Salt Lake County"/>
    <s v=" Utah"/>
    <n v="2012"/>
    <x v="204"/>
    <n v="1032226"/>
    <n v="519200"/>
    <n v="513026"/>
    <n v="89803"/>
    <n v="85674"/>
    <n v="78449"/>
    <n v="74320"/>
    <n v="80513"/>
    <n v="90835"/>
    <n v="86706"/>
    <n v="72255"/>
    <n v="63998"/>
    <n v="61933"/>
    <n v="60901"/>
    <n v="53675"/>
    <n v="42321"/>
    <n v="28902"/>
    <n v="20644"/>
    <n v="16515"/>
    <n v="12386"/>
    <n v="11354"/>
  </r>
  <r>
    <s v="San Juan County"/>
    <s v=" Utah"/>
    <n v="2012"/>
    <x v="204"/>
    <n v="14707"/>
    <n v="7366"/>
    <n v="7341"/>
    <n v="1294"/>
    <n v="1411"/>
    <n v="1367"/>
    <n v="1455"/>
    <n v="1000"/>
    <n v="808"/>
    <n v="853"/>
    <n v="808"/>
    <n v="897"/>
    <n v="882"/>
    <n v="882"/>
    <n v="867"/>
    <n v="602"/>
    <n v="500"/>
    <n v="441"/>
    <n v="279"/>
    <n v="191"/>
    <n v="191"/>
  </r>
  <r>
    <s v="Sanpete County"/>
    <s v=" Utah"/>
    <n v="2012"/>
    <x v="204"/>
    <n v="27645"/>
    <n v="14478"/>
    <n v="13167"/>
    <n v="2101"/>
    <n v="2322"/>
    <n v="2322"/>
    <n v="3317"/>
    <n v="2515"/>
    <n v="1631"/>
    <n v="1713"/>
    <n v="1548"/>
    <n v="1520"/>
    <n v="1465"/>
    <n v="1409"/>
    <n v="1326"/>
    <n v="1244"/>
    <n v="939"/>
    <n v="939"/>
    <n v="552"/>
    <n v="525"/>
    <n v="248"/>
  </r>
  <r>
    <s v="Sevier County"/>
    <s v=" Utah"/>
    <n v="2012"/>
    <x v="204"/>
    <n v="20759"/>
    <n v="10495"/>
    <n v="10264"/>
    <n v="1806"/>
    <n v="1951"/>
    <n v="1743"/>
    <n v="1639"/>
    <n v="1100"/>
    <n v="1287"/>
    <n v="1432"/>
    <n v="1245"/>
    <n v="934"/>
    <n v="1266"/>
    <n v="1204"/>
    <n v="1266"/>
    <n v="892"/>
    <n v="954"/>
    <n v="705"/>
    <n v="581"/>
    <n v="394"/>
    <n v="352"/>
  </r>
  <r>
    <s v="Summit County"/>
    <s v=" Utah"/>
    <n v="2012"/>
    <x v="204"/>
    <n v="36598"/>
    <n v="18761"/>
    <n v="17837"/>
    <n v="2488"/>
    <n v="3074"/>
    <n v="2744"/>
    <n v="2671"/>
    <n v="1683"/>
    <n v="2305"/>
    <n v="2305"/>
    <n v="2635"/>
    <n v="2964"/>
    <n v="3037"/>
    <n v="3220"/>
    <n v="2525"/>
    <n v="2122"/>
    <n v="1317"/>
    <n v="695"/>
    <n v="402"/>
    <n v="292"/>
    <n v="109"/>
  </r>
  <r>
    <s v="Tooele County"/>
    <s v=" Utah"/>
    <n v="2012"/>
    <x v="204"/>
    <n v="58158"/>
    <n v="29187"/>
    <n v="28971"/>
    <n v="5873"/>
    <n v="6513"/>
    <n v="5583"/>
    <n v="4478"/>
    <n v="3082"/>
    <n v="3896"/>
    <n v="4768"/>
    <n v="4303"/>
    <n v="3896"/>
    <n v="3373"/>
    <n v="3198"/>
    <n v="2558"/>
    <n v="2384"/>
    <n v="1453"/>
    <n v="988"/>
    <n v="756"/>
    <n v="639"/>
    <n v="290"/>
  </r>
  <r>
    <s v="Uintah County"/>
    <s v=" Utah"/>
    <n v="2012"/>
    <x v="204"/>
    <n v="32809"/>
    <n v="16685"/>
    <n v="16124"/>
    <n v="3412"/>
    <n v="3051"/>
    <n v="2887"/>
    <n v="2395"/>
    <n v="2231"/>
    <n v="2788"/>
    <n v="2624"/>
    <n v="1902"/>
    <n v="1870"/>
    <n v="1771"/>
    <n v="1935"/>
    <n v="1706"/>
    <n v="1181"/>
    <n v="885"/>
    <n v="787"/>
    <n v="623"/>
    <n v="393"/>
    <n v="328"/>
  </r>
  <r>
    <s v="Utah County"/>
    <s v=" Utah"/>
    <n v="2012"/>
    <x v="204"/>
    <n v="516571"/>
    <n v="258985"/>
    <n v="257586"/>
    <n v="57339"/>
    <n v="51657"/>
    <n v="46491"/>
    <n v="48041"/>
    <n v="60955"/>
    <n v="45458"/>
    <n v="40292"/>
    <n v="30994"/>
    <n v="25828"/>
    <n v="22729"/>
    <n v="20662"/>
    <n v="17563"/>
    <n v="13947"/>
    <n v="10331"/>
    <n v="8265"/>
    <n v="6715"/>
    <n v="4649"/>
    <n v="4132"/>
  </r>
  <r>
    <s v="Wasatch County"/>
    <s v=" Utah"/>
    <n v="2012"/>
    <x v="204"/>
    <n v="23661"/>
    <n v="11936"/>
    <n v="11725"/>
    <n v="2342"/>
    <n v="2105"/>
    <n v="2366"/>
    <n v="1750"/>
    <n v="1301"/>
    <n v="1277"/>
    <n v="1869"/>
    <n v="1892"/>
    <n v="1443"/>
    <n v="1561"/>
    <n v="1466"/>
    <n v="1254"/>
    <n v="993"/>
    <n v="686"/>
    <n v="591"/>
    <n v="425"/>
    <n v="236"/>
    <n v="118"/>
  </r>
  <r>
    <s v="Washington County"/>
    <s v=" Utah"/>
    <n v="2012"/>
    <x v="204"/>
    <n v="139484"/>
    <n v="68906"/>
    <n v="70578"/>
    <n v="12414"/>
    <n v="11995"/>
    <n v="11298"/>
    <n v="10461"/>
    <n v="9345"/>
    <n v="9345"/>
    <n v="8926"/>
    <n v="7253"/>
    <n v="6416"/>
    <n v="6695"/>
    <n v="6974"/>
    <n v="6974"/>
    <n v="7253"/>
    <n v="6834"/>
    <n v="6137"/>
    <n v="4602"/>
    <n v="3347"/>
    <n v="3347"/>
  </r>
  <r>
    <s v="Wayne County"/>
    <s v=" Utah"/>
    <n v="2012"/>
    <x v="204"/>
    <n v="2756"/>
    <n v="1404"/>
    <n v="1352"/>
    <n v="190"/>
    <n v="253"/>
    <n v="217"/>
    <n v="181"/>
    <n v="118"/>
    <n v="148"/>
    <n v="165"/>
    <n v="184"/>
    <n v="140"/>
    <n v="165"/>
    <n v="184"/>
    <n v="214"/>
    <n v="148"/>
    <n v="176"/>
    <n v="74"/>
    <n v="82"/>
    <n v="52"/>
    <n v="46"/>
  </r>
  <r>
    <s v="Weber County"/>
    <s v=" Utah"/>
    <n v="2012"/>
    <x v="204"/>
    <n v="230940"/>
    <n v="116158"/>
    <n v="114782"/>
    <n v="20553"/>
    <n v="18937"/>
    <n v="18937"/>
    <n v="16858"/>
    <n v="17551"/>
    <n v="19168"/>
    <n v="17551"/>
    <n v="15472"/>
    <n v="12470"/>
    <n v="13856"/>
    <n v="14087"/>
    <n v="12470"/>
    <n v="9237"/>
    <n v="7159"/>
    <n v="5311"/>
    <n v="4618"/>
    <n v="3464"/>
    <n v="3002"/>
  </r>
  <r>
    <s v="Bennington County"/>
    <s v=" Vermont"/>
    <n v="2012"/>
    <x v="185"/>
    <n v="36990"/>
    <n v="17971"/>
    <n v="19019"/>
    <n v="1923"/>
    <n v="1997"/>
    <n v="2071"/>
    <n v="2700"/>
    <n v="2182"/>
    <n v="1701"/>
    <n v="1627"/>
    <n v="1775"/>
    <n v="2478"/>
    <n v="2848"/>
    <n v="3144"/>
    <n v="3033"/>
    <n v="2515"/>
    <n v="2071"/>
    <n v="1479"/>
    <n v="1368"/>
    <n v="1146"/>
    <n v="887"/>
  </r>
  <r>
    <s v="Caledonia County"/>
    <s v=" Vermont"/>
    <n v="2012"/>
    <x v="185"/>
    <n v="31170"/>
    <n v="15453"/>
    <n v="15717"/>
    <n v="1652"/>
    <n v="1901"/>
    <n v="1901"/>
    <n v="2275"/>
    <n v="1932"/>
    <n v="1652"/>
    <n v="1652"/>
    <n v="1870"/>
    <n v="1870"/>
    <n v="2306"/>
    <n v="2493"/>
    <n v="2680"/>
    <n v="2119"/>
    <n v="1527"/>
    <n v="1028"/>
    <n v="748"/>
    <n v="841"/>
    <n v="716"/>
  </r>
  <r>
    <s v="Chittenden County"/>
    <s v=" Vermont"/>
    <n v="2012"/>
    <x v="185"/>
    <n v="156696"/>
    <n v="76437"/>
    <n v="80259"/>
    <n v="7834"/>
    <n v="8461"/>
    <n v="8931"/>
    <n v="13789"/>
    <n v="16609"/>
    <n v="10968"/>
    <n v="9715"/>
    <n v="8931"/>
    <n v="11125"/>
    <n v="11752"/>
    <n v="12222"/>
    <n v="10341"/>
    <n v="8304"/>
    <n v="5484"/>
    <n v="4074"/>
    <n v="2977"/>
    <n v="2663"/>
    <n v="2663"/>
  </r>
  <r>
    <s v="Grand Isle County"/>
    <s v=" Vermont"/>
    <n v="2012"/>
    <x v="185"/>
    <n v="7032"/>
    <n v="3526"/>
    <n v="3506"/>
    <n v="344"/>
    <n v="330"/>
    <n v="443"/>
    <n v="443"/>
    <n v="302"/>
    <n v="295"/>
    <n v="365"/>
    <n v="330"/>
    <n v="583"/>
    <n v="653"/>
    <n v="675"/>
    <n v="611"/>
    <n v="639"/>
    <n v="400"/>
    <n v="246"/>
    <n v="175"/>
    <n v="91"/>
    <n v="91"/>
  </r>
  <r>
    <s v="Martin County"/>
    <s v=" North Carolina"/>
    <n v="2012"/>
    <x v="163"/>
    <n v="24471"/>
    <n v="12251"/>
    <n v="12220"/>
    <n v="1492"/>
    <n v="1394"/>
    <n v="1517"/>
    <n v="1712"/>
    <n v="1590"/>
    <n v="1370"/>
    <n v="1566"/>
    <n v="1541"/>
    <n v="1810"/>
    <n v="1908"/>
    <n v="2006"/>
    <n v="1933"/>
    <n v="1370"/>
    <n v="1174"/>
    <n v="709"/>
    <n v="513"/>
    <n v="464"/>
    <n v="367"/>
  </r>
  <r>
    <s v="Orange County"/>
    <s v=" Vermont"/>
    <n v="2012"/>
    <x v="185"/>
    <n v="28980"/>
    <n v="14490"/>
    <n v="14490"/>
    <n v="1449"/>
    <n v="1622"/>
    <n v="1796"/>
    <n v="2028"/>
    <n v="1535"/>
    <n v="1449"/>
    <n v="1506"/>
    <n v="1709"/>
    <n v="1941"/>
    <n v="2376"/>
    <n v="2637"/>
    <n v="2289"/>
    <n v="2318"/>
    <n v="1506"/>
    <n v="1014"/>
    <n v="753"/>
    <n v="521"/>
    <n v="550"/>
  </r>
  <r>
    <s v="Orleans County"/>
    <s v=" Vermont"/>
    <n v="2012"/>
    <x v="185"/>
    <n v="27198"/>
    <n v="13568"/>
    <n v="13630"/>
    <n v="1414"/>
    <n v="1441"/>
    <n v="1795"/>
    <n v="1740"/>
    <n v="1441"/>
    <n v="1414"/>
    <n v="1468"/>
    <n v="1441"/>
    <n v="1849"/>
    <n v="1985"/>
    <n v="2121"/>
    <n v="2366"/>
    <n v="1795"/>
    <n v="1631"/>
    <n v="1060"/>
    <n v="788"/>
    <n v="761"/>
    <n v="652"/>
  </r>
  <r>
    <s v="Rutland County"/>
    <s v=" Vermont"/>
    <n v="2012"/>
    <x v="185"/>
    <n v="61599"/>
    <n v="30443"/>
    <n v="31156"/>
    <n v="2771"/>
    <n v="3079"/>
    <n v="3695"/>
    <n v="4311"/>
    <n v="4188"/>
    <n v="3141"/>
    <n v="2895"/>
    <n v="3079"/>
    <n v="4311"/>
    <n v="4927"/>
    <n v="5235"/>
    <n v="4989"/>
    <n v="4619"/>
    <n v="3326"/>
    <n v="2279"/>
    <n v="1663"/>
    <n v="1663"/>
    <n v="1416"/>
  </r>
  <r>
    <s v="Washington County"/>
    <s v=" Vermont"/>
    <n v="2012"/>
    <x v="185"/>
    <n v="59462"/>
    <n v="29375"/>
    <n v="30087"/>
    <n v="3092"/>
    <n v="3329"/>
    <n v="3508"/>
    <n v="4162"/>
    <n v="3686"/>
    <n v="2973"/>
    <n v="3389"/>
    <n v="3329"/>
    <n v="4519"/>
    <n v="4756"/>
    <n v="5054"/>
    <n v="5173"/>
    <n v="3805"/>
    <n v="2913"/>
    <n v="1783"/>
    <n v="1664"/>
    <n v="1189"/>
    <n v="1189"/>
  </r>
  <r>
    <s v="Windsor County"/>
    <s v=" Vermont"/>
    <n v="2012"/>
    <x v="185"/>
    <n v="56607"/>
    <n v="27823"/>
    <n v="28784"/>
    <n v="2773"/>
    <n v="3056"/>
    <n v="3283"/>
    <n v="3226"/>
    <n v="2547"/>
    <n v="3226"/>
    <n v="2943"/>
    <n v="2717"/>
    <n v="4019"/>
    <n v="4528"/>
    <n v="5038"/>
    <n v="4924"/>
    <n v="4245"/>
    <n v="3169"/>
    <n v="2434"/>
    <n v="1811"/>
    <n v="1301"/>
    <n v="1471"/>
  </r>
  <r>
    <s v="Accomack County"/>
    <s v=" Virginia"/>
    <n v="2012"/>
    <x v="182"/>
    <n v="33454"/>
    <n v="16230"/>
    <n v="17224"/>
    <n v="2007"/>
    <n v="2141"/>
    <n v="1773"/>
    <n v="1773"/>
    <n v="1873"/>
    <n v="1839"/>
    <n v="1739"/>
    <n v="1906"/>
    <n v="1839"/>
    <n v="2375"/>
    <n v="2810"/>
    <n v="2609"/>
    <n v="2408"/>
    <n v="2007"/>
    <n v="1538"/>
    <n v="1338"/>
    <n v="769"/>
    <n v="702"/>
  </r>
  <r>
    <s v="Albemarle County"/>
    <s v=" Virginia"/>
    <n v="2012"/>
    <x v="182"/>
    <n v="99484"/>
    <n v="47564"/>
    <n v="51920"/>
    <n v="5670"/>
    <n v="5969"/>
    <n v="6366"/>
    <n v="9053"/>
    <n v="7063"/>
    <n v="6466"/>
    <n v="5770"/>
    <n v="5372"/>
    <n v="6764"/>
    <n v="6764"/>
    <n v="7361"/>
    <n v="6963"/>
    <n v="5372"/>
    <n v="3879"/>
    <n v="3581"/>
    <n v="2586"/>
    <n v="2387"/>
    <n v="1989"/>
  </r>
  <r>
    <s v="Amelia County"/>
    <s v=" Virginia"/>
    <n v="2012"/>
    <x v="182"/>
    <n v="12674"/>
    <n v="6272"/>
    <n v="6402"/>
    <n v="722"/>
    <n v="937"/>
    <n v="595"/>
    <n v="937"/>
    <n v="583"/>
    <n v="570"/>
    <n v="709"/>
    <n v="988"/>
    <n v="773"/>
    <n v="1026"/>
    <n v="1026"/>
    <n v="785"/>
    <n v="950"/>
    <n v="773"/>
    <n v="494"/>
    <n v="392"/>
    <n v="202"/>
    <n v="215"/>
  </r>
  <r>
    <s v="Amherst County"/>
    <s v=" Virginia"/>
    <n v="2012"/>
    <x v="182"/>
    <n v="32301"/>
    <n v="15406"/>
    <n v="16895"/>
    <n v="1808"/>
    <n v="1421"/>
    <n v="2293"/>
    <n v="2584"/>
    <n v="1873"/>
    <n v="1744"/>
    <n v="1518"/>
    <n v="1873"/>
    <n v="2196"/>
    <n v="2422"/>
    <n v="2616"/>
    <n v="2164"/>
    <n v="2325"/>
    <n v="1873"/>
    <n v="1259"/>
    <n v="1098"/>
    <n v="646"/>
    <n v="613"/>
  </r>
  <r>
    <s v="Appomattox County"/>
    <s v=" Virginia"/>
    <n v="2012"/>
    <x v="182"/>
    <n v="14952"/>
    <n v="7374"/>
    <n v="7578"/>
    <n v="822"/>
    <n v="1016"/>
    <n v="897"/>
    <n v="837"/>
    <n v="852"/>
    <n v="882"/>
    <n v="792"/>
    <n v="867"/>
    <n v="971"/>
    <n v="1121"/>
    <n v="1196"/>
    <n v="941"/>
    <n v="1121"/>
    <n v="927"/>
    <n v="538"/>
    <n v="672"/>
    <n v="224"/>
    <n v="269"/>
  </r>
  <r>
    <s v="Arlington County"/>
    <s v=" Virginia"/>
    <n v="2012"/>
    <x v="182"/>
    <n v="209077"/>
    <n v="104287"/>
    <n v="104790"/>
    <n v="11917"/>
    <n v="9408"/>
    <n v="7317"/>
    <n v="7317"/>
    <n v="16726"/>
    <n v="33452"/>
    <n v="24462"/>
    <n v="17562"/>
    <n v="15889"/>
    <n v="13590"/>
    <n v="12335"/>
    <n v="11708"/>
    <n v="9408"/>
    <n v="6063"/>
    <n v="4181"/>
    <n v="3136"/>
    <n v="2090"/>
    <n v="2927"/>
  </r>
  <r>
    <s v="Augusta County"/>
    <s v=" Virginia"/>
    <n v="2012"/>
    <x v="182"/>
    <n v="73662"/>
    <n v="37616"/>
    <n v="36046"/>
    <n v="3683"/>
    <n v="3977"/>
    <n v="4935"/>
    <n v="4640"/>
    <n v="3756"/>
    <n v="3977"/>
    <n v="3977"/>
    <n v="4567"/>
    <n v="5450"/>
    <n v="6113"/>
    <n v="6040"/>
    <n v="5671"/>
    <n v="4935"/>
    <n v="4051"/>
    <n v="2946"/>
    <n v="2209"/>
    <n v="1694"/>
    <n v="1104"/>
  </r>
  <r>
    <s v="Bath County"/>
    <s v=" Virginia"/>
    <n v="2012"/>
    <x v="182"/>
    <n v="4713"/>
    <n v="2286"/>
    <n v="2427"/>
    <n v="344"/>
    <n v="216"/>
    <n v="226"/>
    <n v="287"/>
    <n v="179"/>
    <n v="183"/>
    <n v="193"/>
    <n v="245"/>
    <n v="428"/>
    <n v="348"/>
    <n v="523"/>
    <n v="320"/>
    <n v="273"/>
    <n v="362"/>
    <n v="240"/>
    <n v="179"/>
    <n v="80"/>
    <n v="80"/>
  </r>
  <r>
    <s v="Bedford County"/>
    <s v=" Virginia"/>
    <n v="2012"/>
    <x v="182"/>
    <n v="68750"/>
    <n v="33950"/>
    <n v="34800"/>
    <n v="3368"/>
    <n v="4193"/>
    <n v="4675"/>
    <n v="4331"/>
    <n v="3093"/>
    <n v="2887"/>
    <n v="3300"/>
    <n v="4331"/>
    <n v="5156"/>
    <n v="5637"/>
    <n v="5981"/>
    <n v="5775"/>
    <n v="4675"/>
    <n v="3850"/>
    <n v="3162"/>
    <n v="1993"/>
    <n v="1306"/>
    <n v="1031"/>
  </r>
  <r>
    <s v="Bland County"/>
    <s v=" Virginia"/>
    <n v="2012"/>
    <x v="182"/>
    <n v="6827"/>
    <n v="3858"/>
    <n v="2969"/>
    <n v="211"/>
    <n v="293"/>
    <n v="471"/>
    <n v="355"/>
    <n v="382"/>
    <n v="327"/>
    <n v="348"/>
    <n v="477"/>
    <n v="689"/>
    <n v="505"/>
    <n v="525"/>
    <n v="532"/>
    <n v="505"/>
    <n v="395"/>
    <n v="348"/>
    <n v="170"/>
    <n v="150"/>
    <n v="143"/>
  </r>
  <r>
    <s v="Botetourt County"/>
    <s v=" Virginia"/>
    <n v="2012"/>
    <x v="182"/>
    <n v="33074"/>
    <n v="16213"/>
    <n v="16861"/>
    <n v="1587"/>
    <n v="1819"/>
    <n v="2513"/>
    <n v="2149"/>
    <n v="1389"/>
    <n v="1256"/>
    <n v="1422"/>
    <n v="1653"/>
    <n v="2712"/>
    <n v="2844"/>
    <n v="2910"/>
    <n v="2447"/>
    <n v="2745"/>
    <n v="1719"/>
    <n v="1587"/>
    <n v="1223"/>
    <n v="529"/>
    <n v="529"/>
  </r>
  <r>
    <s v="Beadle County"/>
    <s v=" South Dakota"/>
    <n v="2012"/>
    <x v="160"/>
    <n v="17372"/>
    <n v="9118"/>
    <n v="8254"/>
    <n v="816"/>
    <n v="851"/>
    <n v="1007"/>
    <n v="1233"/>
    <n v="1285"/>
    <n v="1146"/>
    <n v="1042"/>
    <n v="903"/>
    <n v="1216"/>
    <n v="1250"/>
    <n v="1302"/>
    <n v="1285"/>
    <n v="1111"/>
    <n v="920"/>
    <n v="712"/>
    <n v="573"/>
    <n v="416"/>
    <n v="295"/>
  </r>
  <r>
    <s v="Buchanan County"/>
    <s v=" Virginia"/>
    <n v="2012"/>
    <x v="182"/>
    <n v="24071"/>
    <n v="12227"/>
    <n v="11844"/>
    <n v="1083"/>
    <n v="1251"/>
    <n v="1203"/>
    <n v="1444"/>
    <n v="1299"/>
    <n v="1420"/>
    <n v="1396"/>
    <n v="1396"/>
    <n v="1853"/>
    <n v="1949"/>
    <n v="2046"/>
    <n v="1877"/>
    <n v="1733"/>
    <n v="1396"/>
    <n v="1131"/>
    <n v="842"/>
    <n v="409"/>
    <n v="336"/>
  </r>
  <r>
    <s v="Buckingham County"/>
    <s v=" Virginia"/>
    <n v="2012"/>
    <x v="182"/>
    <n v="17071"/>
    <n v="9527"/>
    <n v="7544"/>
    <n v="921"/>
    <n v="751"/>
    <n v="990"/>
    <n v="768"/>
    <n v="1075"/>
    <n v="1212"/>
    <n v="1058"/>
    <n v="1348"/>
    <n v="1433"/>
    <n v="1382"/>
    <n v="1297"/>
    <n v="1109"/>
    <n v="1280"/>
    <n v="802"/>
    <n v="631"/>
    <n v="409"/>
    <n v="238"/>
    <n v="392"/>
  </r>
  <r>
    <s v="Campbell County"/>
    <s v=" Virginia"/>
    <n v="2012"/>
    <x v="182"/>
    <n v="54797"/>
    <n v="26569"/>
    <n v="28228"/>
    <n v="2904"/>
    <n v="2685"/>
    <n v="3945"/>
    <n v="3780"/>
    <n v="3890"/>
    <n v="3013"/>
    <n v="2685"/>
    <n v="3342"/>
    <n v="3945"/>
    <n v="4109"/>
    <n v="4328"/>
    <n v="3342"/>
    <n v="3945"/>
    <n v="2575"/>
    <n v="2465"/>
    <n v="1643"/>
    <n v="931"/>
    <n v="1150"/>
  </r>
  <r>
    <s v="Caroline County"/>
    <s v=" Virginia"/>
    <n v="2012"/>
    <x v="182"/>
    <n v="28510"/>
    <n v="14145"/>
    <n v="14365"/>
    <n v="1853"/>
    <n v="2166"/>
    <n v="1653"/>
    <n v="1767"/>
    <n v="1653"/>
    <n v="1796"/>
    <n v="1796"/>
    <n v="2081"/>
    <n v="1967"/>
    <n v="2109"/>
    <n v="2223"/>
    <n v="1967"/>
    <n v="1739"/>
    <n v="1282"/>
    <n v="912"/>
    <n v="627"/>
    <n v="456"/>
    <n v="456"/>
  </r>
  <r>
    <s v="Carroll County"/>
    <s v=" Virginia"/>
    <n v="2012"/>
    <x v="182"/>
    <n v="29989"/>
    <n v="15019"/>
    <n v="14970"/>
    <n v="1469"/>
    <n v="1499"/>
    <n v="2039"/>
    <n v="1679"/>
    <n v="1349"/>
    <n v="1499"/>
    <n v="1499"/>
    <n v="1859"/>
    <n v="2099"/>
    <n v="2339"/>
    <n v="2279"/>
    <n v="2279"/>
    <n v="2249"/>
    <n v="1739"/>
    <n v="1559"/>
    <n v="1079"/>
    <n v="719"/>
    <n v="749"/>
  </r>
  <r>
    <s v="Charlotte County"/>
    <s v=" Virginia"/>
    <n v="2012"/>
    <x v="182"/>
    <n v="12546"/>
    <n v="6162"/>
    <n v="6384"/>
    <n v="752"/>
    <n v="890"/>
    <n v="715"/>
    <n v="865"/>
    <n v="639"/>
    <n v="639"/>
    <n v="539"/>
    <n v="715"/>
    <n v="752"/>
    <n v="928"/>
    <n v="1016"/>
    <n v="915"/>
    <n v="815"/>
    <n v="715"/>
    <n v="564"/>
    <n v="376"/>
    <n v="351"/>
    <n v="338"/>
  </r>
  <r>
    <s v="Chesterfield County"/>
    <s v=" Virginia"/>
    <n v="2012"/>
    <x v="182"/>
    <n v="316895"/>
    <n v="152721"/>
    <n v="164174"/>
    <n v="19964"/>
    <n v="22182"/>
    <n v="24400"/>
    <n v="25034"/>
    <n v="18063"/>
    <n v="18063"/>
    <n v="19964"/>
    <n v="22499"/>
    <n v="23767"/>
    <n v="25351"/>
    <n v="24717"/>
    <n v="22499"/>
    <n v="17429"/>
    <n v="12358"/>
    <n v="7605"/>
    <n v="6021"/>
    <n v="3802"/>
    <n v="3802"/>
  </r>
  <r>
    <s v="Craig County"/>
    <s v=" Virginia"/>
    <n v="2012"/>
    <x v="182"/>
    <n v="5186"/>
    <n v="2488"/>
    <n v="2698"/>
    <n v="285"/>
    <n v="368"/>
    <n v="295"/>
    <n v="357"/>
    <n v="160"/>
    <n v="238"/>
    <n v="248"/>
    <n v="243"/>
    <n v="388"/>
    <n v="347"/>
    <n v="477"/>
    <n v="456"/>
    <n v="471"/>
    <n v="342"/>
    <n v="108"/>
    <n v="176"/>
    <n v="134"/>
    <n v="82"/>
  </r>
  <r>
    <s v="Culpeper County"/>
    <s v=" Virginia"/>
    <n v="2012"/>
    <x v="182"/>
    <n v="46894"/>
    <n v="23600"/>
    <n v="23294"/>
    <n v="3235"/>
    <n v="3657"/>
    <n v="3141"/>
    <n v="3095"/>
    <n v="2485"/>
    <n v="2813"/>
    <n v="3141"/>
    <n v="3470"/>
    <n v="3282"/>
    <n v="3845"/>
    <n v="3470"/>
    <n v="2954"/>
    <n v="2672"/>
    <n v="2063"/>
    <n v="1266"/>
    <n v="937"/>
    <n v="703"/>
    <n v="656"/>
  </r>
  <r>
    <s v="Lewis County"/>
    <s v=" Missouri"/>
    <n v="2012"/>
    <x v="169"/>
    <n v="9951"/>
    <n v="4959"/>
    <n v="4992"/>
    <n v="607"/>
    <n v="467"/>
    <n v="766"/>
    <n v="616"/>
    <n v="825"/>
    <n v="417"/>
    <n v="398"/>
    <n v="597"/>
    <n v="806"/>
    <n v="736"/>
    <n v="666"/>
    <n v="656"/>
    <n v="716"/>
    <n v="567"/>
    <n v="407"/>
    <n v="328"/>
    <n v="179"/>
    <n v="179"/>
  </r>
  <r>
    <s v="Dickenson County"/>
    <s v=" Virginia"/>
    <n v="2012"/>
    <x v="182"/>
    <n v="15877"/>
    <n v="8019"/>
    <n v="7858"/>
    <n v="857"/>
    <n v="793"/>
    <n v="1047"/>
    <n v="920"/>
    <n v="841"/>
    <n v="904"/>
    <n v="968"/>
    <n v="841"/>
    <n v="1174"/>
    <n v="1190"/>
    <n v="1301"/>
    <n v="1174"/>
    <n v="1174"/>
    <n v="730"/>
    <n v="873"/>
    <n v="476"/>
    <n v="412"/>
    <n v="222"/>
  </r>
  <r>
    <s v="Dinwiddie County"/>
    <s v=" Virginia"/>
    <n v="2012"/>
    <x v="182"/>
    <n v="27926"/>
    <n v="13692"/>
    <n v="14234"/>
    <n v="1563"/>
    <n v="1703"/>
    <n v="1787"/>
    <n v="2122"/>
    <n v="1759"/>
    <n v="1340"/>
    <n v="1452"/>
    <n v="1843"/>
    <n v="2122"/>
    <n v="2345"/>
    <n v="2345"/>
    <n v="1898"/>
    <n v="1731"/>
    <n v="1340"/>
    <n v="1089"/>
    <n v="754"/>
    <n v="418"/>
    <n v="363"/>
  </r>
  <r>
    <s v="Essex County"/>
    <s v=" Virginia"/>
    <n v="2012"/>
    <x v="182"/>
    <n v="11130"/>
    <n v="5324"/>
    <n v="5806"/>
    <n v="612"/>
    <n v="645"/>
    <n v="645"/>
    <n v="767"/>
    <n v="845"/>
    <n v="400"/>
    <n v="411"/>
    <n v="567"/>
    <n v="923"/>
    <n v="812"/>
    <n v="857"/>
    <n v="745"/>
    <n v="901"/>
    <n v="623"/>
    <n v="500"/>
    <n v="367"/>
    <n v="278"/>
    <n v="222"/>
  </r>
  <r>
    <s v="Fairfax County"/>
    <s v=" Virginia"/>
    <n v="2012"/>
    <x v="182"/>
    <n v="1083770"/>
    <n v="535616"/>
    <n v="548154"/>
    <n v="72612"/>
    <n v="71528"/>
    <n v="72612"/>
    <n v="68277"/>
    <n v="60691"/>
    <n v="79115"/>
    <n v="79115"/>
    <n v="79115"/>
    <n v="86701"/>
    <n v="88869"/>
    <n v="85617"/>
    <n v="70445"/>
    <n v="60691"/>
    <n v="37931"/>
    <n v="26010"/>
    <n v="18424"/>
    <n v="13005"/>
    <n v="11921"/>
  </r>
  <r>
    <s v="Fauquier County"/>
    <s v=" Virginia"/>
    <n v="2012"/>
    <x v="182"/>
    <n v="65495"/>
    <n v="32357"/>
    <n v="33138"/>
    <n v="3864"/>
    <n v="4977"/>
    <n v="4584"/>
    <n v="4584"/>
    <n v="3209"/>
    <n v="3143"/>
    <n v="3340"/>
    <n v="3995"/>
    <n v="5239"/>
    <n v="5960"/>
    <n v="5632"/>
    <n v="4584"/>
    <n v="4060"/>
    <n v="3012"/>
    <n v="2030"/>
    <n v="1244"/>
    <n v="1375"/>
    <n v="785"/>
  </r>
  <r>
    <s v="Floyd County"/>
    <s v=" Virginia"/>
    <n v="2012"/>
    <x v="182"/>
    <n v="15268"/>
    <n v="7437"/>
    <n v="7831"/>
    <n v="885"/>
    <n v="1175"/>
    <n v="702"/>
    <n v="900"/>
    <n v="656"/>
    <n v="732"/>
    <n v="900"/>
    <n v="870"/>
    <n v="1160"/>
    <n v="1129"/>
    <n v="1114"/>
    <n v="992"/>
    <n v="1343"/>
    <n v="900"/>
    <n v="702"/>
    <n v="396"/>
    <n v="396"/>
    <n v="335"/>
  </r>
  <r>
    <s v="Franklin County"/>
    <s v=" Virginia"/>
    <n v="2012"/>
    <x v="182"/>
    <n v="56012"/>
    <n v="27673"/>
    <n v="28339"/>
    <n v="2968"/>
    <n v="2912"/>
    <n v="3584"/>
    <n v="3696"/>
    <n v="2912"/>
    <n v="2688"/>
    <n v="2912"/>
    <n v="3192"/>
    <n v="3696"/>
    <n v="4368"/>
    <n v="4424"/>
    <n v="4144"/>
    <n v="4424"/>
    <n v="3584"/>
    <n v="2464"/>
    <n v="1736"/>
    <n v="1344"/>
    <n v="896"/>
  </r>
  <r>
    <s v="Frederick County"/>
    <s v=" Virginia"/>
    <n v="2012"/>
    <x v="182"/>
    <n v="78397"/>
    <n v="39093"/>
    <n v="39304"/>
    <n v="4860"/>
    <n v="5722"/>
    <n v="5487"/>
    <n v="5252"/>
    <n v="4155"/>
    <n v="4703"/>
    <n v="4703"/>
    <n v="5409"/>
    <n v="6350"/>
    <n v="6506"/>
    <n v="5879"/>
    <n v="4468"/>
    <n v="4860"/>
    <n v="3684"/>
    <n v="2195"/>
    <n v="1959"/>
    <n v="1097"/>
    <n v="1019"/>
  </r>
  <r>
    <s v="Gloucester County"/>
    <s v=" Virginia"/>
    <n v="2012"/>
    <x v="182"/>
    <n v="36821"/>
    <n v="18083"/>
    <n v="18738"/>
    <n v="1841"/>
    <n v="1877"/>
    <n v="2651"/>
    <n v="2614"/>
    <n v="1914"/>
    <n v="2025"/>
    <n v="2061"/>
    <n v="2393"/>
    <n v="2319"/>
    <n v="3092"/>
    <n v="3313"/>
    <n v="2724"/>
    <n v="2393"/>
    <n v="1877"/>
    <n v="1436"/>
    <n v="1067"/>
    <n v="589"/>
    <n v="552"/>
  </r>
  <r>
    <s v="Goochland County"/>
    <s v=" Virginia"/>
    <n v="2012"/>
    <x v="182"/>
    <n v="21496"/>
    <n v="10687"/>
    <n v="10809"/>
    <n v="945"/>
    <n v="1246"/>
    <n v="1332"/>
    <n v="1225"/>
    <n v="752"/>
    <n v="924"/>
    <n v="1139"/>
    <n v="1289"/>
    <n v="1827"/>
    <n v="1913"/>
    <n v="1999"/>
    <n v="1762"/>
    <n v="1805"/>
    <n v="1225"/>
    <n v="859"/>
    <n v="623"/>
    <n v="322"/>
    <n v="300"/>
  </r>
  <r>
    <s v="Grayson County"/>
    <s v=" Virginia"/>
    <n v="2012"/>
    <x v="182"/>
    <n v="15535"/>
    <n v="7565"/>
    <n v="7970"/>
    <n v="730"/>
    <n v="854"/>
    <n v="745"/>
    <n v="916"/>
    <n v="683"/>
    <n v="699"/>
    <n v="776"/>
    <n v="1071"/>
    <n v="885"/>
    <n v="1165"/>
    <n v="1196"/>
    <n v="1211"/>
    <n v="1289"/>
    <n v="1025"/>
    <n v="792"/>
    <n v="528"/>
    <n v="497"/>
    <n v="466"/>
  </r>
  <r>
    <s v="Greene County"/>
    <s v=" Virginia"/>
    <n v="2012"/>
    <x v="182"/>
    <n v="18453"/>
    <n v="9222"/>
    <n v="9231"/>
    <n v="1310"/>
    <n v="1291"/>
    <n v="1310"/>
    <n v="1144"/>
    <n v="885"/>
    <n v="1125"/>
    <n v="1217"/>
    <n v="1107"/>
    <n v="1439"/>
    <n v="1531"/>
    <n v="1347"/>
    <n v="1070"/>
    <n v="1199"/>
    <n v="941"/>
    <n v="608"/>
    <n v="387"/>
    <n v="332"/>
    <n v="202"/>
  </r>
  <r>
    <s v="Hanover County"/>
    <s v=" Virginia"/>
    <n v="2012"/>
    <x v="182"/>
    <n v="99964"/>
    <n v="49050"/>
    <n v="50914"/>
    <n v="5298"/>
    <n v="6297"/>
    <n v="8197"/>
    <n v="7697"/>
    <n v="5398"/>
    <n v="4198"/>
    <n v="4798"/>
    <n v="5897"/>
    <n v="8297"/>
    <n v="8796"/>
    <n v="8696"/>
    <n v="7097"/>
    <n v="5997"/>
    <n v="4498"/>
    <n v="2898"/>
    <n v="2699"/>
    <n v="1499"/>
    <n v="1499"/>
  </r>
  <r>
    <s v="Henrico County"/>
    <s v=" Virginia"/>
    <n v="2012"/>
    <x v="182"/>
    <n v="307576"/>
    <n v="144671"/>
    <n v="162905"/>
    <n v="20300"/>
    <n v="19992"/>
    <n v="20915"/>
    <n v="19684"/>
    <n v="18454"/>
    <n v="22453"/>
    <n v="21530"/>
    <n v="21222"/>
    <n v="22760"/>
    <n v="23068"/>
    <n v="22760"/>
    <n v="19377"/>
    <n v="16301"/>
    <n v="10765"/>
    <n v="8612"/>
    <n v="6766"/>
    <n v="5843"/>
    <n v="6151"/>
  </r>
  <r>
    <s v="Henry County"/>
    <s v=" Virginia"/>
    <n v="2012"/>
    <x v="182"/>
    <n v="53971"/>
    <n v="25895"/>
    <n v="28076"/>
    <n v="2914"/>
    <n v="2860"/>
    <n v="3346"/>
    <n v="3238"/>
    <n v="2752"/>
    <n v="2644"/>
    <n v="2752"/>
    <n v="3346"/>
    <n v="3562"/>
    <n v="4155"/>
    <n v="4263"/>
    <n v="3831"/>
    <n v="3777"/>
    <n v="3238"/>
    <n v="2698"/>
    <n v="1888"/>
    <n v="1349"/>
    <n v="1349"/>
  </r>
  <r>
    <s v="Isle of Wight County"/>
    <s v=" Virginia"/>
    <n v="2012"/>
    <x v="182"/>
    <n v="35240"/>
    <n v="17201"/>
    <n v="18039"/>
    <n v="1797"/>
    <n v="2466"/>
    <n v="2114"/>
    <n v="2325"/>
    <n v="1726"/>
    <n v="1585"/>
    <n v="1726"/>
    <n v="2079"/>
    <n v="2537"/>
    <n v="3277"/>
    <n v="3277"/>
    <n v="2607"/>
    <n v="2572"/>
    <n v="1938"/>
    <n v="1162"/>
    <n v="951"/>
    <n v="528"/>
    <n v="563"/>
  </r>
  <r>
    <s v="James City County"/>
    <s v=" Virginia"/>
    <n v="2012"/>
    <x v="182"/>
    <n v="66939"/>
    <n v="32396"/>
    <n v="34543"/>
    <n v="3413"/>
    <n v="3882"/>
    <n v="4351"/>
    <n v="4150"/>
    <n v="3213"/>
    <n v="3413"/>
    <n v="3280"/>
    <n v="3547"/>
    <n v="4351"/>
    <n v="4953"/>
    <n v="4953"/>
    <n v="4685"/>
    <n v="4953"/>
    <n v="4484"/>
    <n v="3213"/>
    <n v="2610"/>
    <n v="2008"/>
    <n v="1405"/>
  </r>
  <r>
    <s v="King and Queen County"/>
    <s v=" Virginia"/>
    <n v="2012"/>
    <x v="182"/>
    <n v="6968"/>
    <n v="3581"/>
    <n v="3387"/>
    <n v="404"/>
    <n v="264"/>
    <n v="473"/>
    <n v="327"/>
    <n v="452"/>
    <n v="362"/>
    <n v="313"/>
    <n v="571"/>
    <n v="355"/>
    <n v="606"/>
    <n v="494"/>
    <n v="564"/>
    <n v="543"/>
    <n v="313"/>
    <n v="425"/>
    <n v="306"/>
    <n v="104"/>
    <n v="97"/>
  </r>
  <r>
    <s v="King George County"/>
    <s v=" Virginia"/>
    <n v="2012"/>
    <x v="182"/>
    <n v="23739"/>
    <n v="11879"/>
    <n v="11860"/>
    <n v="1804"/>
    <n v="1756"/>
    <n v="1827"/>
    <n v="1756"/>
    <n v="1258"/>
    <n v="1353"/>
    <n v="1471"/>
    <n v="1804"/>
    <n v="1827"/>
    <n v="2089"/>
    <n v="1827"/>
    <n v="1115"/>
    <n v="1448"/>
    <n v="949"/>
    <n v="569"/>
    <n v="451"/>
    <n v="237"/>
    <n v="189"/>
  </r>
  <r>
    <s v="King William County"/>
    <s v=" Virginia"/>
    <n v="2012"/>
    <x v="182"/>
    <n v="15861"/>
    <n v="7688"/>
    <n v="8173"/>
    <n v="967"/>
    <n v="1094"/>
    <n v="1253"/>
    <n v="999"/>
    <n v="808"/>
    <n v="935"/>
    <n v="1030"/>
    <n v="983"/>
    <n v="1253"/>
    <n v="1364"/>
    <n v="1157"/>
    <n v="1062"/>
    <n v="967"/>
    <n v="602"/>
    <n v="618"/>
    <n v="348"/>
    <n v="158"/>
    <n v="285"/>
  </r>
  <r>
    <s v="Loudoun County"/>
    <s v=" Virginia"/>
    <n v="2012"/>
    <x v="182"/>
    <n v="314980"/>
    <n v="155549"/>
    <n v="159431"/>
    <n v="27403"/>
    <n v="28663"/>
    <n v="25513"/>
    <n v="19843"/>
    <n v="13229"/>
    <n v="18898"/>
    <n v="25198"/>
    <n v="28978"/>
    <n v="30553"/>
    <n v="27403"/>
    <n v="21418"/>
    <n v="15749"/>
    <n v="11654"/>
    <n v="7874"/>
    <n v="4724"/>
    <n v="3464"/>
    <n v="2834"/>
    <n v="2204"/>
  </r>
  <r>
    <s v="Louisa County"/>
    <s v=" Virginia"/>
    <n v="2012"/>
    <x v="182"/>
    <n v="33083"/>
    <n v="16284"/>
    <n v="16799"/>
    <n v="1951"/>
    <n v="2150"/>
    <n v="1885"/>
    <n v="1918"/>
    <n v="1621"/>
    <n v="1852"/>
    <n v="1984"/>
    <n v="1984"/>
    <n v="2315"/>
    <n v="2812"/>
    <n v="2745"/>
    <n v="2481"/>
    <n v="2481"/>
    <n v="1720"/>
    <n v="1356"/>
    <n v="827"/>
    <n v="496"/>
    <n v="463"/>
  </r>
  <r>
    <s v="Lunenburg County"/>
    <s v=" Virginia"/>
    <n v="2012"/>
    <x v="182"/>
    <n v="12838"/>
    <n v="6834"/>
    <n v="6004"/>
    <n v="667"/>
    <n v="693"/>
    <n v="693"/>
    <n v="783"/>
    <n v="757"/>
    <n v="616"/>
    <n v="744"/>
    <n v="783"/>
    <n v="885"/>
    <n v="975"/>
    <n v="1014"/>
    <n v="1052"/>
    <n v="937"/>
    <n v="706"/>
    <n v="552"/>
    <n v="397"/>
    <n v="333"/>
    <n v="243"/>
  </r>
  <r>
    <s v="Madison County"/>
    <s v=" Virginia"/>
    <n v="2012"/>
    <x v="182"/>
    <n v="13270"/>
    <n v="6531"/>
    <n v="6739"/>
    <n v="729"/>
    <n v="875"/>
    <n v="862"/>
    <n v="796"/>
    <n v="610"/>
    <n v="636"/>
    <n v="650"/>
    <n v="583"/>
    <n v="981"/>
    <n v="1114"/>
    <n v="1114"/>
    <n v="915"/>
    <n v="928"/>
    <n v="889"/>
    <n v="557"/>
    <n v="358"/>
    <n v="358"/>
    <n v="305"/>
  </r>
  <r>
    <s v="Mathews County"/>
    <s v=" Virginia"/>
    <n v="2012"/>
    <x v="182"/>
    <n v="8965"/>
    <n v="4239"/>
    <n v="4726"/>
    <n v="251"/>
    <n v="484"/>
    <n v="439"/>
    <n v="546"/>
    <n v="466"/>
    <n v="295"/>
    <n v="304"/>
    <n v="466"/>
    <n v="475"/>
    <n v="708"/>
    <n v="708"/>
    <n v="555"/>
    <n v="923"/>
    <n v="708"/>
    <n v="654"/>
    <n v="349"/>
    <n v="251"/>
    <n v="376"/>
  </r>
  <r>
    <s v="Mecklenburg County"/>
    <s v=" Virginia"/>
    <n v="2012"/>
    <x v="182"/>
    <n v="32548"/>
    <n v="15990"/>
    <n v="16558"/>
    <n v="1562"/>
    <n v="1887"/>
    <n v="1757"/>
    <n v="1985"/>
    <n v="1497"/>
    <n v="1659"/>
    <n v="1659"/>
    <n v="1855"/>
    <n v="1887"/>
    <n v="2441"/>
    <n v="2571"/>
    <n v="2636"/>
    <n v="2310"/>
    <n v="2213"/>
    <n v="1594"/>
    <n v="1236"/>
    <n v="943"/>
    <n v="846"/>
  </r>
  <r>
    <s v="Middlesex County"/>
    <s v=" Virginia"/>
    <n v="2012"/>
    <x v="182"/>
    <n v="10855"/>
    <n v="5412"/>
    <n v="5443"/>
    <n v="358"/>
    <n v="586"/>
    <n v="477"/>
    <n v="477"/>
    <n v="521"/>
    <n v="488"/>
    <n v="379"/>
    <n v="347"/>
    <n v="694"/>
    <n v="857"/>
    <n v="933"/>
    <n v="944"/>
    <n v="955"/>
    <n v="1042"/>
    <n v="705"/>
    <n v="510"/>
    <n v="347"/>
    <n v="227"/>
  </r>
  <r>
    <s v="Montgomery County"/>
    <s v=" Virginia"/>
    <n v="2012"/>
    <x v="182"/>
    <n v="94179"/>
    <n v="49031"/>
    <n v="45148"/>
    <n v="4238"/>
    <n v="4143"/>
    <n v="4143"/>
    <n v="12337"/>
    <n v="19589"/>
    <n v="6969"/>
    <n v="5085"/>
    <n v="5274"/>
    <n v="4520"/>
    <n v="5085"/>
    <n v="4803"/>
    <n v="4614"/>
    <n v="4049"/>
    <n v="2825"/>
    <n v="2166"/>
    <n v="1601"/>
    <n v="1224"/>
    <n v="1412"/>
  </r>
  <r>
    <s v="Nelson County"/>
    <s v=" Virginia"/>
    <n v="2012"/>
    <x v="182"/>
    <n v="15000"/>
    <n v="7099"/>
    <n v="7901"/>
    <n v="555"/>
    <n v="795"/>
    <n v="1020"/>
    <n v="855"/>
    <n v="690"/>
    <n v="690"/>
    <n v="750"/>
    <n v="705"/>
    <n v="960"/>
    <n v="1080"/>
    <n v="1185"/>
    <n v="1245"/>
    <n v="1665"/>
    <n v="825"/>
    <n v="840"/>
    <n v="510"/>
    <n v="420"/>
    <n v="210"/>
  </r>
  <r>
    <s v="New Kent County"/>
    <s v=" Virginia"/>
    <n v="2012"/>
    <x v="182"/>
    <n v="18460"/>
    <n v="9428"/>
    <n v="9032"/>
    <n v="959"/>
    <n v="1089"/>
    <n v="1255"/>
    <n v="1144"/>
    <n v="849"/>
    <n v="867"/>
    <n v="1107"/>
    <n v="1347"/>
    <n v="1421"/>
    <n v="1661"/>
    <n v="1606"/>
    <n v="1402"/>
    <n v="1476"/>
    <n v="1015"/>
    <n v="535"/>
    <n v="424"/>
    <n v="129"/>
    <n v="166"/>
  </r>
  <r>
    <s v="Nottoway County"/>
    <s v=" Virginia"/>
    <n v="2012"/>
    <x v="182"/>
    <n v="15875"/>
    <n v="8113"/>
    <n v="7762"/>
    <n v="873"/>
    <n v="777"/>
    <n v="1031"/>
    <n v="1143"/>
    <n v="984"/>
    <n v="873"/>
    <n v="889"/>
    <n v="682"/>
    <n v="1524"/>
    <n v="1190"/>
    <n v="1222"/>
    <n v="952"/>
    <n v="1016"/>
    <n v="793"/>
    <n v="650"/>
    <n v="508"/>
    <n v="365"/>
    <n v="381"/>
  </r>
  <r>
    <s v="Orange County"/>
    <s v=" Virginia"/>
    <n v="2012"/>
    <x v="182"/>
    <n v="33625"/>
    <n v="16473"/>
    <n v="17152"/>
    <n v="1950"/>
    <n v="2017"/>
    <n v="2286"/>
    <n v="1849"/>
    <n v="1782"/>
    <n v="1748"/>
    <n v="1950"/>
    <n v="1883"/>
    <n v="2488"/>
    <n v="2690"/>
    <n v="2488"/>
    <n v="2017"/>
    <n v="2387"/>
    <n v="1748"/>
    <n v="1748"/>
    <n v="1311"/>
    <n v="706"/>
    <n v="504"/>
  </r>
  <r>
    <s v="Page County"/>
    <s v=" Virginia"/>
    <n v="2012"/>
    <x v="182"/>
    <n v="24038"/>
    <n v="11916"/>
    <n v="12122"/>
    <n v="1322"/>
    <n v="1394"/>
    <n v="1490"/>
    <n v="1466"/>
    <n v="1298"/>
    <n v="1298"/>
    <n v="1346"/>
    <n v="1442"/>
    <n v="1706"/>
    <n v="1874"/>
    <n v="1754"/>
    <n v="1730"/>
    <n v="1562"/>
    <n v="1370"/>
    <n v="1153"/>
    <n v="697"/>
    <n v="528"/>
    <n v="576"/>
  </r>
  <r>
    <s v="Edgar County"/>
    <s v=" Illinois"/>
    <n v="2012"/>
    <x v="181"/>
    <n v="18513"/>
    <n v="9216"/>
    <n v="9297"/>
    <n v="777"/>
    <n v="851"/>
    <n v="1277"/>
    <n v="1036"/>
    <n v="870"/>
    <n v="703"/>
    <n v="888"/>
    <n v="944"/>
    <n v="1499"/>
    <n v="1388"/>
    <n v="1444"/>
    <n v="1406"/>
    <n v="1406"/>
    <n v="1369"/>
    <n v="999"/>
    <n v="796"/>
    <n v="425"/>
    <n v="444"/>
  </r>
  <r>
    <s v="Pittsylvania County"/>
    <s v=" Virginia"/>
    <n v="2012"/>
    <x v="182"/>
    <n v="63318"/>
    <n v="31137"/>
    <n v="32181"/>
    <n v="3165"/>
    <n v="3799"/>
    <n v="3925"/>
    <n v="3799"/>
    <n v="3229"/>
    <n v="3102"/>
    <n v="3165"/>
    <n v="3799"/>
    <n v="4368"/>
    <n v="5192"/>
    <n v="5255"/>
    <n v="4875"/>
    <n v="4622"/>
    <n v="3799"/>
    <n v="2722"/>
    <n v="1962"/>
    <n v="1519"/>
    <n v="1076"/>
  </r>
  <r>
    <s v="Powhatan County"/>
    <s v=" Virginia"/>
    <n v="2012"/>
    <x v="182"/>
    <n v="28003"/>
    <n v="15519"/>
    <n v="12484"/>
    <n v="1288"/>
    <n v="1680"/>
    <n v="1652"/>
    <n v="2016"/>
    <n v="1288"/>
    <n v="1288"/>
    <n v="1596"/>
    <n v="2184"/>
    <n v="2352"/>
    <n v="2772"/>
    <n v="2296"/>
    <n v="2128"/>
    <n v="1988"/>
    <n v="1288"/>
    <n v="1008"/>
    <n v="560"/>
    <n v="392"/>
    <n v="224"/>
  </r>
  <r>
    <s v="Prince George County"/>
    <s v=" Virginia"/>
    <n v="2012"/>
    <x v="182"/>
    <n v="36013"/>
    <n v="19594"/>
    <n v="16419"/>
    <n v="2016"/>
    <n v="1944"/>
    <n v="2773"/>
    <n v="2773"/>
    <n v="2124"/>
    <n v="2412"/>
    <n v="2556"/>
    <n v="3097"/>
    <n v="2700"/>
    <n v="2917"/>
    <n v="2773"/>
    <n v="2304"/>
    <n v="1872"/>
    <n v="1368"/>
    <n v="1008"/>
    <n v="504"/>
    <n v="396"/>
    <n v="468"/>
  </r>
  <r>
    <s v="Prince William County"/>
    <s v=" Virginia"/>
    <n v="2012"/>
    <x v="182"/>
    <n v="404011"/>
    <n v="200718"/>
    <n v="203293"/>
    <n v="33128"/>
    <n v="33128"/>
    <n v="31108"/>
    <n v="28684"/>
    <n v="25048"/>
    <n v="28684"/>
    <n v="31108"/>
    <n v="32320"/>
    <n v="32724"/>
    <n v="32724"/>
    <n v="28280"/>
    <n v="21008"/>
    <n v="17776"/>
    <n v="11312"/>
    <n v="6868"/>
    <n v="4444"/>
    <n v="2424"/>
    <n v="2828"/>
  </r>
  <r>
    <s v="Pembina County"/>
    <s v=" North Dakota"/>
    <n v="2012"/>
    <x v="193"/>
    <n v="7440"/>
    <n v="3644"/>
    <n v="3796"/>
    <n v="342"/>
    <n v="379"/>
    <n v="453"/>
    <n v="409"/>
    <n v="312"/>
    <n v="319"/>
    <n v="245"/>
    <n v="416"/>
    <n v="550"/>
    <n v="558"/>
    <n v="632"/>
    <n v="624"/>
    <n v="706"/>
    <n v="476"/>
    <n v="453"/>
    <n v="163"/>
    <n v="230"/>
    <n v="163"/>
  </r>
  <r>
    <s v="Phelps County"/>
    <s v=" Nebraska"/>
    <n v="2012"/>
    <x v="179"/>
    <n v="9234"/>
    <n v="5250"/>
    <n v="3984"/>
    <n v="332"/>
    <n v="480"/>
    <n v="554"/>
    <n v="424"/>
    <n v="406"/>
    <n v="369"/>
    <n v="747"/>
    <n v="581"/>
    <n v="941"/>
    <n v="831"/>
    <n v="766"/>
    <n v="646"/>
    <n v="461"/>
    <n v="443"/>
    <n v="415"/>
    <n v="406"/>
    <n v="184"/>
    <n v="230"/>
  </r>
  <r>
    <s v="Roanoke County"/>
    <s v=" Virginia"/>
    <n v="2012"/>
    <x v="182"/>
    <n v="92432"/>
    <n v="44069"/>
    <n v="48363"/>
    <n v="4621"/>
    <n v="5083"/>
    <n v="6470"/>
    <n v="6008"/>
    <n v="4529"/>
    <n v="4436"/>
    <n v="4898"/>
    <n v="5915"/>
    <n v="6839"/>
    <n v="7024"/>
    <n v="7209"/>
    <n v="6932"/>
    <n v="6377"/>
    <n v="4806"/>
    <n v="3697"/>
    <n v="2865"/>
    <n v="2403"/>
    <n v="2310"/>
  </r>
  <r>
    <s v="Rockbridge County"/>
    <s v=" Virginia"/>
    <n v="2012"/>
    <x v="182"/>
    <n v="22357"/>
    <n v="11011"/>
    <n v="11346"/>
    <n v="1162"/>
    <n v="1363"/>
    <n v="1095"/>
    <n v="1207"/>
    <n v="1274"/>
    <n v="1006"/>
    <n v="1028"/>
    <n v="1274"/>
    <n v="1341"/>
    <n v="1609"/>
    <n v="1810"/>
    <n v="1900"/>
    <n v="1632"/>
    <n v="1408"/>
    <n v="1184"/>
    <n v="871"/>
    <n v="581"/>
    <n v="625"/>
  </r>
  <r>
    <s v="Rockingham County"/>
    <s v=" Virginia"/>
    <n v="2012"/>
    <x v="182"/>
    <n v="76353"/>
    <n v="37322"/>
    <n v="39031"/>
    <n v="4581"/>
    <n v="4962"/>
    <n v="5268"/>
    <n v="5421"/>
    <n v="4504"/>
    <n v="4046"/>
    <n v="4199"/>
    <n v="4886"/>
    <n v="4886"/>
    <n v="5802"/>
    <n v="5879"/>
    <n v="4962"/>
    <n v="4733"/>
    <n v="3359"/>
    <n v="3054"/>
    <n v="2214"/>
    <n v="1908"/>
    <n v="1603"/>
  </r>
  <r>
    <s v="Russell County"/>
    <s v=" Virginia"/>
    <n v="2012"/>
    <x v="182"/>
    <n v="28773"/>
    <n v="14197"/>
    <n v="14576"/>
    <n v="1524"/>
    <n v="1697"/>
    <n v="1467"/>
    <n v="1668"/>
    <n v="1611"/>
    <n v="1668"/>
    <n v="1668"/>
    <n v="2014"/>
    <n v="1755"/>
    <n v="2129"/>
    <n v="2474"/>
    <n v="2445"/>
    <n v="1812"/>
    <n v="1524"/>
    <n v="1266"/>
    <n v="661"/>
    <n v="546"/>
    <n v="805"/>
  </r>
  <r>
    <s v="Scott County"/>
    <s v=" Virginia"/>
    <n v="2012"/>
    <x v="182"/>
    <n v="23061"/>
    <n v="11516"/>
    <n v="11545"/>
    <n v="1129"/>
    <n v="1245"/>
    <n v="1291"/>
    <n v="1268"/>
    <n v="1222"/>
    <n v="1222"/>
    <n v="1245"/>
    <n v="1314"/>
    <n v="1752"/>
    <n v="1706"/>
    <n v="1729"/>
    <n v="1775"/>
    <n v="1614"/>
    <n v="1360"/>
    <n v="1199"/>
    <n v="737"/>
    <n v="576"/>
    <n v="668"/>
  </r>
  <r>
    <s v="Shenandoah County"/>
    <s v=" Virginia"/>
    <n v="2012"/>
    <x v="182"/>
    <n v="42076"/>
    <n v="20534"/>
    <n v="21542"/>
    <n v="2482"/>
    <n v="2524"/>
    <n v="2608"/>
    <n v="2566"/>
    <n v="2145"/>
    <n v="2356"/>
    <n v="2145"/>
    <n v="2524"/>
    <n v="2861"/>
    <n v="3197"/>
    <n v="3155"/>
    <n v="2945"/>
    <n v="2819"/>
    <n v="2440"/>
    <n v="1893"/>
    <n v="1514"/>
    <n v="1009"/>
    <n v="925"/>
  </r>
  <r>
    <s v="Smyth County"/>
    <s v=" Virginia"/>
    <n v="2012"/>
    <x v="182"/>
    <n v="32103"/>
    <n v="15713"/>
    <n v="16390"/>
    <n v="1829"/>
    <n v="1733"/>
    <n v="1894"/>
    <n v="2022"/>
    <n v="1701"/>
    <n v="1605"/>
    <n v="1797"/>
    <n v="2054"/>
    <n v="2247"/>
    <n v="2343"/>
    <n v="2407"/>
    <n v="2407"/>
    <n v="2183"/>
    <n v="1797"/>
    <n v="1476"/>
    <n v="1316"/>
    <n v="706"/>
    <n v="609"/>
  </r>
  <r>
    <s v="Southampton County"/>
    <s v=" Virginia"/>
    <n v="2012"/>
    <x v="182"/>
    <n v="18576"/>
    <n v="9705"/>
    <n v="8871"/>
    <n v="947"/>
    <n v="1095"/>
    <n v="1040"/>
    <n v="1133"/>
    <n v="1095"/>
    <n v="891"/>
    <n v="984"/>
    <n v="1058"/>
    <n v="1244"/>
    <n v="1764"/>
    <n v="1727"/>
    <n v="1226"/>
    <n v="1430"/>
    <n v="1021"/>
    <n v="687"/>
    <n v="594"/>
    <n v="390"/>
    <n v="241"/>
  </r>
  <r>
    <s v="Spotsylvania County"/>
    <s v=" Virginia"/>
    <n v="2012"/>
    <x v="182"/>
    <n v="122854"/>
    <n v="60278"/>
    <n v="62576"/>
    <n v="8231"/>
    <n v="9091"/>
    <n v="10074"/>
    <n v="9582"/>
    <n v="7125"/>
    <n v="7125"/>
    <n v="7862"/>
    <n v="8968"/>
    <n v="9214"/>
    <n v="10565"/>
    <n v="8968"/>
    <n v="7248"/>
    <n v="6511"/>
    <n v="4545"/>
    <n v="2579"/>
    <n v="1965"/>
    <n v="1719"/>
    <n v="1351"/>
  </r>
  <r>
    <s v="Stafford County"/>
    <s v=" Virginia"/>
    <n v="2012"/>
    <x v="182"/>
    <n v="129446"/>
    <n v="65063"/>
    <n v="64383"/>
    <n v="8672"/>
    <n v="9579"/>
    <n v="11391"/>
    <n v="11002"/>
    <n v="8802"/>
    <n v="8155"/>
    <n v="7766"/>
    <n v="8672"/>
    <n v="11391"/>
    <n v="11909"/>
    <n v="9837"/>
    <n v="7507"/>
    <n v="5048"/>
    <n v="3753"/>
    <n v="2459"/>
    <n v="1553"/>
    <n v="1035"/>
    <n v="906"/>
  </r>
  <r>
    <s v="Surry County"/>
    <s v=" Virginia"/>
    <n v="2012"/>
    <x v="182"/>
    <n v="6988"/>
    <n v="3462"/>
    <n v="3526"/>
    <n v="370"/>
    <n v="349"/>
    <n v="454"/>
    <n v="524"/>
    <n v="398"/>
    <n v="272"/>
    <n v="279"/>
    <n v="433"/>
    <n v="377"/>
    <n v="670"/>
    <n v="670"/>
    <n v="593"/>
    <n v="447"/>
    <n v="412"/>
    <n v="272"/>
    <n v="146"/>
    <n v="237"/>
    <n v="76"/>
  </r>
  <r>
    <s v="Sussex County"/>
    <s v=" Virginia"/>
    <n v="2012"/>
    <x v="182"/>
    <n v="12095"/>
    <n v="7171"/>
    <n v="4924"/>
    <n v="520"/>
    <n v="459"/>
    <n v="616"/>
    <n v="641"/>
    <n v="991"/>
    <n v="991"/>
    <n v="822"/>
    <n v="907"/>
    <n v="810"/>
    <n v="834"/>
    <n v="1028"/>
    <n v="798"/>
    <n v="834"/>
    <n v="544"/>
    <n v="471"/>
    <n v="362"/>
    <n v="266"/>
    <n v="169"/>
  </r>
  <r>
    <s v="Tazewell County"/>
    <s v=" Virginia"/>
    <n v="2012"/>
    <x v="182"/>
    <n v="44846"/>
    <n v="22154"/>
    <n v="22692"/>
    <n v="2376"/>
    <n v="2511"/>
    <n v="2511"/>
    <n v="2690"/>
    <n v="2376"/>
    <n v="2466"/>
    <n v="2825"/>
    <n v="2870"/>
    <n v="2870"/>
    <n v="3184"/>
    <n v="3542"/>
    <n v="3587"/>
    <n v="3273"/>
    <n v="2421"/>
    <n v="1883"/>
    <n v="1479"/>
    <n v="1165"/>
    <n v="807"/>
  </r>
  <r>
    <s v="Warren County"/>
    <s v=" Virginia"/>
    <n v="2012"/>
    <x v="182"/>
    <n v="37567"/>
    <n v="18615"/>
    <n v="18952"/>
    <n v="2366"/>
    <n v="2516"/>
    <n v="2629"/>
    <n v="2479"/>
    <n v="2141"/>
    <n v="2066"/>
    <n v="2366"/>
    <n v="2329"/>
    <n v="2855"/>
    <n v="3305"/>
    <n v="2967"/>
    <n v="2667"/>
    <n v="2028"/>
    <n v="1427"/>
    <n v="1465"/>
    <n v="788"/>
    <n v="676"/>
    <n v="525"/>
  </r>
  <r>
    <s v="Washington County"/>
    <s v=" Virginia"/>
    <n v="2012"/>
    <x v="182"/>
    <n v="54691"/>
    <n v="26827"/>
    <n v="27864"/>
    <n v="2679"/>
    <n v="2898"/>
    <n v="3226"/>
    <n v="3336"/>
    <n v="2953"/>
    <n v="2843"/>
    <n v="3062"/>
    <n v="3992"/>
    <n v="3336"/>
    <n v="4101"/>
    <n v="4375"/>
    <n v="3718"/>
    <n v="4375"/>
    <n v="3117"/>
    <n v="2570"/>
    <n v="2023"/>
    <n v="1203"/>
    <n v="875"/>
  </r>
  <r>
    <s v="Wise County"/>
    <s v=" Virginia"/>
    <n v="2012"/>
    <x v="182"/>
    <n v="41361"/>
    <n v="21486"/>
    <n v="19875"/>
    <n v="2274"/>
    <n v="2150"/>
    <n v="2564"/>
    <n v="2729"/>
    <n v="3019"/>
    <n v="2936"/>
    <n v="2771"/>
    <n v="2481"/>
    <n v="3143"/>
    <n v="2853"/>
    <n v="3060"/>
    <n v="2481"/>
    <n v="2936"/>
    <n v="1902"/>
    <n v="1447"/>
    <n v="1116"/>
    <n v="785"/>
    <n v="620"/>
  </r>
  <r>
    <s v="Wythe County"/>
    <s v=" Virginia"/>
    <n v="2012"/>
    <x v="182"/>
    <n v="29203"/>
    <n v="14369"/>
    <n v="14834"/>
    <n v="1518"/>
    <n v="2015"/>
    <n v="1489"/>
    <n v="1781"/>
    <n v="1518"/>
    <n v="1547"/>
    <n v="1635"/>
    <n v="1839"/>
    <n v="2161"/>
    <n v="2161"/>
    <n v="2131"/>
    <n v="2190"/>
    <n v="2073"/>
    <n v="1606"/>
    <n v="1284"/>
    <n v="934"/>
    <n v="730"/>
    <n v="554"/>
  </r>
  <r>
    <s v="York County"/>
    <s v=" Virginia"/>
    <n v="2012"/>
    <x v="182"/>
    <n v="65503"/>
    <n v="32027"/>
    <n v="33476"/>
    <n v="3668"/>
    <n v="4716"/>
    <n v="5109"/>
    <n v="5240"/>
    <n v="3799"/>
    <n v="3406"/>
    <n v="3406"/>
    <n v="3668"/>
    <n v="5174"/>
    <n v="5895"/>
    <n v="5436"/>
    <n v="4323"/>
    <n v="3668"/>
    <n v="2816"/>
    <n v="1899"/>
    <n v="1572"/>
    <n v="982"/>
    <n v="720"/>
  </r>
  <r>
    <s v="Alexandria city"/>
    <s v=" Virginia"/>
    <n v="2012"/>
    <x v="182"/>
    <n v="140337"/>
    <n v="67565"/>
    <n v="72772"/>
    <n v="10104"/>
    <n v="6595"/>
    <n v="4490"/>
    <n v="4631"/>
    <n v="8139"/>
    <n v="17542"/>
    <n v="16840"/>
    <n v="13472"/>
    <n v="11367"/>
    <n v="9683"/>
    <n v="8981"/>
    <n v="8420"/>
    <n v="7157"/>
    <n v="4631"/>
    <n v="2666"/>
    <n v="2105"/>
    <n v="1543"/>
    <n v="1964"/>
  </r>
  <r>
    <s v="Teton County"/>
    <s v=" Montana"/>
    <n v="2012"/>
    <x v="184"/>
    <n v="6103"/>
    <n v="2729"/>
    <n v="3374"/>
    <n v="176"/>
    <n v="396"/>
    <n v="415"/>
    <n v="372"/>
    <n v="360"/>
    <n v="341"/>
    <n v="360"/>
    <n v="353"/>
    <n v="317"/>
    <n v="549"/>
    <n v="415"/>
    <n v="585"/>
    <n v="201"/>
    <n v="274"/>
    <n v="347"/>
    <n v="207"/>
    <n v="122"/>
    <n v="292"/>
  </r>
  <r>
    <s v="Bristol city"/>
    <s v=" Virginia"/>
    <n v="2012"/>
    <x v="182"/>
    <n v="17747"/>
    <n v="8291"/>
    <n v="9456"/>
    <n v="1011"/>
    <n v="1029"/>
    <n v="1029"/>
    <n v="1082"/>
    <n v="1100"/>
    <n v="1224"/>
    <n v="1047"/>
    <n v="1206"/>
    <n v="993"/>
    <n v="1242"/>
    <n v="1206"/>
    <n v="1189"/>
    <n v="1011"/>
    <n v="905"/>
    <n v="869"/>
    <n v="638"/>
    <n v="372"/>
    <n v="621"/>
  </r>
  <r>
    <s v="Buena Vista city"/>
    <s v=" Virginia"/>
    <n v="2012"/>
    <x v="182"/>
    <n v="6679"/>
    <n v="3083"/>
    <n v="3596"/>
    <n v="340"/>
    <n v="387"/>
    <n v="414"/>
    <n v="741"/>
    <n v="494"/>
    <n v="440"/>
    <n v="253"/>
    <n v="540"/>
    <n v="313"/>
    <n v="380"/>
    <n v="400"/>
    <n v="434"/>
    <n v="394"/>
    <n v="387"/>
    <n v="313"/>
    <n v="193"/>
    <n v="33"/>
    <n v="220"/>
  </r>
  <r>
    <s v="Charlottesville city"/>
    <s v=" Virginia"/>
    <n v="2012"/>
    <x v="182"/>
    <n v="43223"/>
    <n v="20775"/>
    <n v="22448"/>
    <n v="2290"/>
    <n v="1599"/>
    <n v="1642"/>
    <n v="3241"/>
    <n v="9681"/>
    <n v="4840"/>
    <n v="3155"/>
    <n v="2506"/>
    <n v="1988"/>
    <n v="2161"/>
    <n v="2204"/>
    <n v="1988"/>
    <n v="1901"/>
    <n v="1210"/>
    <n v="907"/>
    <n v="734"/>
    <n v="648"/>
    <n v="518"/>
  </r>
  <r>
    <s v="Chesapeake city"/>
    <s v=" Virginia"/>
    <n v="2012"/>
    <x v="182"/>
    <n v="223233"/>
    <n v="108598"/>
    <n v="114635"/>
    <n v="14286"/>
    <n v="16072"/>
    <n v="16072"/>
    <n v="17188"/>
    <n v="14286"/>
    <n v="14510"/>
    <n v="14063"/>
    <n v="14286"/>
    <n v="16742"/>
    <n v="18974"/>
    <n v="17858"/>
    <n v="14063"/>
    <n v="11161"/>
    <n v="8036"/>
    <n v="5580"/>
    <n v="4241"/>
    <n v="2902"/>
    <n v="2455"/>
  </r>
  <r>
    <s v="Colonial Heights city"/>
    <s v=" Virginia"/>
    <n v="2012"/>
    <x v="182"/>
    <n v="17426"/>
    <n v="8103"/>
    <n v="9323"/>
    <n v="888"/>
    <n v="1097"/>
    <n v="1184"/>
    <n v="1272"/>
    <n v="1045"/>
    <n v="1062"/>
    <n v="784"/>
    <n v="993"/>
    <n v="1115"/>
    <n v="1219"/>
    <n v="1237"/>
    <n v="1184"/>
    <n v="958"/>
    <n v="801"/>
    <n v="714"/>
    <n v="731"/>
    <n v="592"/>
    <n v="540"/>
  </r>
  <r>
    <s v="Danville city"/>
    <s v=" Virginia"/>
    <n v="2012"/>
    <x v="182"/>
    <n v="43185"/>
    <n v="19737"/>
    <n v="23448"/>
    <n v="2720"/>
    <n v="2461"/>
    <n v="2504"/>
    <n v="2807"/>
    <n v="3022"/>
    <n v="2461"/>
    <n v="2202"/>
    <n v="2116"/>
    <n v="2547"/>
    <n v="2850"/>
    <n v="3238"/>
    <n v="3109"/>
    <n v="2936"/>
    <n v="2159"/>
    <n v="1727"/>
    <n v="1554"/>
    <n v="1468"/>
    <n v="1252"/>
  </r>
  <r>
    <s v="Emporia city"/>
    <s v=" Virginia"/>
    <n v="2012"/>
    <x v="182"/>
    <n v="5825"/>
    <n v="2718"/>
    <n v="3107"/>
    <n v="483"/>
    <n v="302"/>
    <n v="256"/>
    <n v="436"/>
    <n v="401"/>
    <n v="541"/>
    <n v="250"/>
    <n v="279"/>
    <n v="221"/>
    <n v="448"/>
    <n v="355"/>
    <n v="396"/>
    <n v="396"/>
    <n v="250"/>
    <n v="209"/>
    <n v="110"/>
    <n v="180"/>
    <n v="297"/>
  </r>
  <r>
    <s v="Union Parish"/>
    <s v=" Louisiana"/>
    <n v="2012"/>
    <x v="188"/>
    <n v="22712"/>
    <n v="11146"/>
    <n v="11566"/>
    <n v="1362"/>
    <n v="1112"/>
    <n v="1271"/>
    <n v="1340"/>
    <n v="1726"/>
    <n v="1930"/>
    <n v="1567"/>
    <n v="1544"/>
    <n v="1703"/>
    <n v="1521"/>
    <n v="1680"/>
    <n v="1612"/>
    <n v="1226"/>
    <n v="953"/>
    <n v="704"/>
    <n v="454"/>
    <n v="613"/>
    <n v="408"/>
  </r>
  <r>
    <s v="Falls Church city"/>
    <s v=" Virginia"/>
    <n v="2012"/>
    <x v="182"/>
    <n v="12300"/>
    <n v="5857"/>
    <n v="6443"/>
    <n v="799"/>
    <n v="836"/>
    <n v="848"/>
    <n v="676"/>
    <n v="799"/>
    <n v="873"/>
    <n v="922"/>
    <n v="774"/>
    <n v="897"/>
    <n v="873"/>
    <n v="1082"/>
    <n v="725"/>
    <n v="922"/>
    <n v="442"/>
    <n v="282"/>
    <n v="209"/>
    <n v="147"/>
    <n v="196"/>
  </r>
  <r>
    <s v="Clay County"/>
    <s v=" Kansas"/>
    <n v="2012"/>
    <x v="183"/>
    <n v="8531"/>
    <n v="3808"/>
    <n v="4723"/>
    <n v="639"/>
    <n v="639"/>
    <n v="477"/>
    <n v="605"/>
    <n v="511"/>
    <n v="358"/>
    <n v="520"/>
    <n v="503"/>
    <n v="452"/>
    <n v="733"/>
    <n v="511"/>
    <n v="528"/>
    <n v="588"/>
    <n v="392"/>
    <n v="341"/>
    <n v="196"/>
    <n v="272"/>
    <n v="264"/>
  </r>
  <r>
    <s v="Hampton city"/>
    <s v=" Virginia"/>
    <n v="2012"/>
    <x v="182"/>
    <n v="137471"/>
    <n v="66020"/>
    <n v="71451"/>
    <n v="8798"/>
    <n v="7973"/>
    <n v="8798"/>
    <n v="10172"/>
    <n v="12922"/>
    <n v="10722"/>
    <n v="8523"/>
    <n v="7835"/>
    <n v="8523"/>
    <n v="10172"/>
    <n v="10310"/>
    <n v="8935"/>
    <n v="7011"/>
    <n v="5636"/>
    <n v="3849"/>
    <n v="3299"/>
    <n v="2199"/>
    <n v="1924"/>
  </r>
  <r>
    <s v="Harrisonburg city"/>
    <s v=" Virginia"/>
    <n v="2012"/>
    <x v="182"/>
    <n v="49043"/>
    <n v="23142"/>
    <n v="25901"/>
    <n v="2452"/>
    <n v="1961"/>
    <n v="2059"/>
    <n v="8141"/>
    <n v="12947"/>
    <n v="3923"/>
    <n v="2550"/>
    <n v="2010"/>
    <n v="2010"/>
    <n v="2010"/>
    <n v="1814"/>
    <n v="1814"/>
    <n v="1373"/>
    <n v="1029"/>
    <n v="735"/>
    <n v="637"/>
    <n v="686"/>
    <n v="784"/>
  </r>
  <r>
    <s v="Hopewell city"/>
    <s v=" Virginia"/>
    <n v="2012"/>
    <x v="182"/>
    <n v="22501"/>
    <n v="10684"/>
    <n v="11817"/>
    <n v="1867"/>
    <n v="1462"/>
    <n v="1507"/>
    <n v="1485"/>
    <n v="1440"/>
    <n v="1620"/>
    <n v="1485"/>
    <n v="1350"/>
    <n v="1485"/>
    <n v="1530"/>
    <n v="1440"/>
    <n v="1237"/>
    <n v="1215"/>
    <n v="1012"/>
    <n v="787"/>
    <n v="495"/>
    <n v="517"/>
    <n v="540"/>
  </r>
  <r>
    <s v="Lexington city"/>
    <s v=" Virginia"/>
    <n v="2012"/>
    <x v="182"/>
    <n v="6990"/>
    <n v="4424"/>
    <n v="2566"/>
    <n v="230"/>
    <n v="286"/>
    <n v="132"/>
    <n v="1439"/>
    <n v="2271"/>
    <n v="328"/>
    <n v="125"/>
    <n v="356"/>
    <n v="146"/>
    <n v="160"/>
    <n v="118"/>
    <n v="160"/>
    <n v="349"/>
    <n v="125"/>
    <n v="286"/>
    <n v="146"/>
    <n v="118"/>
    <n v="202"/>
  </r>
  <r>
    <s v="Lynchburg city"/>
    <s v=" Virginia"/>
    <n v="2012"/>
    <x v="182"/>
    <n v="75657"/>
    <n v="35319"/>
    <n v="40338"/>
    <n v="4539"/>
    <n v="4161"/>
    <n v="3555"/>
    <n v="8322"/>
    <n v="11499"/>
    <n v="5522"/>
    <n v="4009"/>
    <n v="3631"/>
    <n v="3555"/>
    <n v="4236"/>
    <n v="4388"/>
    <n v="4009"/>
    <n v="3707"/>
    <n v="2496"/>
    <n v="2345"/>
    <n v="1967"/>
    <n v="1664"/>
    <n v="1967"/>
  </r>
  <r>
    <s v="Manassas city"/>
    <s v=" Virginia"/>
    <n v="2012"/>
    <x v="182"/>
    <n v="37943"/>
    <n v="18942"/>
    <n v="19001"/>
    <n v="3187"/>
    <n v="2921"/>
    <n v="2769"/>
    <n v="2807"/>
    <n v="2959"/>
    <n v="2845"/>
    <n v="2921"/>
    <n v="2921"/>
    <n v="2693"/>
    <n v="3035"/>
    <n v="2504"/>
    <n v="1935"/>
    <n v="1631"/>
    <n v="872"/>
    <n v="720"/>
    <n v="455"/>
    <n v="417"/>
    <n v="341"/>
  </r>
  <r>
    <s v="Manassas Park city"/>
    <s v=" Virginia"/>
    <n v="2012"/>
    <x v="182"/>
    <n v="14409"/>
    <n v="7082"/>
    <n v="7327"/>
    <n v="1311"/>
    <n v="1181"/>
    <n v="1037"/>
    <n v="922"/>
    <n v="1080"/>
    <n v="1267"/>
    <n v="1354"/>
    <n v="1066"/>
    <n v="1498"/>
    <n v="1037"/>
    <n v="850"/>
    <n v="461"/>
    <n v="489"/>
    <n v="316"/>
    <n v="187"/>
    <n v="244"/>
    <n v="57"/>
    <n v="28"/>
  </r>
  <r>
    <s v="Norfolk city"/>
    <s v=" Virginia"/>
    <n v="2012"/>
    <x v="182"/>
    <n v="243056"/>
    <n v="125797"/>
    <n v="117259"/>
    <n v="16770"/>
    <n v="14340"/>
    <n v="12395"/>
    <n v="17986"/>
    <n v="37430"/>
    <n v="24305"/>
    <n v="17500"/>
    <n v="13368"/>
    <n v="14340"/>
    <n v="14340"/>
    <n v="14826"/>
    <n v="12395"/>
    <n v="9965"/>
    <n v="7048"/>
    <n v="4618"/>
    <n v="4375"/>
    <n v="3645"/>
    <n v="3402"/>
  </r>
  <r>
    <s v="Petersburg city"/>
    <s v=" Virginia"/>
    <n v="2012"/>
    <x v="182"/>
    <n v="32226"/>
    <n v="14985"/>
    <n v="17241"/>
    <n v="2191"/>
    <n v="1740"/>
    <n v="1707"/>
    <n v="1933"/>
    <n v="2932"/>
    <n v="2449"/>
    <n v="1611"/>
    <n v="1579"/>
    <n v="2126"/>
    <n v="2416"/>
    <n v="2481"/>
    <n v="2288"/>
    <n v="1933"/>
    <n v="1417"/>
    <n v="1095"/>
    <n v="902"/>
    <n v="708"/>
    <n v="676"/>
  </r>
  <r>
    <s v="Edmonson County"/>
    <s v=" Kentucky"/>
    <n v="2012"/>
    <x v="186"/>
    <n v="12110"/>
    <n v="5910"/>
    <n v="6200"/>
    <n v="484"/>
    <n v="690"/>
    <n v="1065"/>
    <n v="968"/>
    <n v="520"/>
    <n v="435"/>
    <n v="520"/>
    <n v="750"/>
    <n v="932"/>
    <n v="1114"/>
    <n v="1017"/>
    <n v="884"/>
    <n v="823"/>
    <n v="605"/>
    <n v="520"/>
    <n v="375"/>
    <n v="217"/>
    <n v="169"/>
  </r>
  <r>
    <s v="Portsmouth city"/>
    <s v=" Virginia"/>
    <n v="2012"/>
    <x v="182"/>
    <n v="95786"/>
    <n v="46114"/>
    <n v="49672"/>
    <n v="7088"/>
    <n v="6130"/>
    <n v="5938"/>
    <n v="6226"/>
    <n v="7854"/>
    <n v="7567"/>
    <n v="6800"/>
    <n v="5938"/>
    <n v="5364"/>
    <n v="6321"/>
    <n v="6896"/>
    <n v="6034"/>
    <n v="4885"/>
    <n v="3735"/>
    <n v="2777"/>
    <n v="2490"/>
    <n v="2011"/>
    <n v="1819"/>
  </r>
  <r>
    <s v="Richmond city"/>
    <s v=" Virginia"/>
    <n v="2012"/>
    <x v="182"/>
    <n v="205348"/>
    <n v="97537"/>
    <n v="107811"/>
    <n v="13347"/>
    <n v="10883"/>
    <n v="9240"/>
    <n v="15195"/>
    <n v="25668"/>
    <n v="21150"/>
    <n v="14990"/>
    <n v="11910"/>
    <n v="12115"/>
    <n v="12526"/>
    <n v="13142"/>
    <n v="12320"/>
    <n v="10062"/>
    <n v="7187"/>
    <n v="4723"/>
    <n v="4312"/>
    <n v="3080"/>
    <n v="3696"/>
  </r>
  <r>
    <s v="Roanoke city"/>
    <s v=" Virginia"/>
    <n v="2012"/>
    <x v="182"/>
    <n v="96742"/>
    <n v="46049"/>
    <n v="50693"/>
    <n v="6868"/>
    <n v="5611"/>
    <n v="5417"/>
    <n v="5320"/>
    <n v="6384"/>
    <n v="7545"/>
    <n v="6868"/>
    <n v="6481"/>
    <n v="6191"/>
    <n v="6771"/>
    <n v="7062"/>
    <n v="6384"/>
    <n v="5998"/>
    <n v="3772"/>
    <n v="2999"/>
    <n v="2321"/>
    <n v="2031"/>
    <n v="2612"/>
  </r>
  <r>
    <s v="Staunton city"/>
    <s v=" Virginia"/>
    <n v="2012"/>
    <x v="182"/>
    <n v="23906"/>
    <n v="10689"/>
    <n v="13217"/>
    <n v="1314"/>
    <n v="1410"/>
    <n v="1075"/>
    <n v="1601"/>
    <n v="1625"/>
    <n v="1553"/>
    <n v="1434"/>
    <n v="1123"/>
    <n v="1649"/>
    <n v="1553"/>
    <n v="1649"/>
    <n v="1840"/>
    <n v="1362"/>
    <n v="1410"/>
    <n v="908"/>
    <n v="1051"/>
    <n v="741"/>
    <n v="549"/>
  </r>
  <r>
    <s v="Suffolk city"/>
    <s v=" Virginia"/>
    <n v="2012"/>
    <x v="182"/>
    <n v="84216"/>
    <n v="40476"/>
    <n v="43740"/>
    <n v="5810"/>
    <n v="6316"/>
    <n v="5979"/>
    <n v="5726"/>
    <n v="4968"/>
    <n v="4631"/>
    <n v="5221"/>
    <n v="5558"/>
    <n v="6989"/>
    <n v="7158"/>
    <n v="6400"/>
    <n v="5052"/>
    <n v="4547"/>
    <n v="3368"/>
    <n v="2358"/>
    <n v="1684"/>
    <n v="1263"/>
    <n v="1263"/>
  </r>
  <r>
    <s v="Virginia Beach city"/>
    <s v=" Virginia"/>
    <n v="2012"/>
    <x v="182"/>
    <n v="439528"/>
    <n v="215485"/>
    <n v="224043"/>
    <n v="29008"/>
    <n v="27250"/>
    <n v="30327"/>
    <n v="30327"/>
    <n v="36041"/>
    <n v="36920"/>
    <n v="31206"/>
    <n v="29008"/>
    <n v="30766"/>
    <n v="32964"/>
    <n v="31206"/>
    <n v="25932"/>
    <n v="21536"/>
    <n v="15383"/>
    <n v="10988"/>
    <n v="8790"/>
    <n v="6153"/>
    <n v="5713"/>
  </r>
  <r>
    <s v="Williamsburg city"/>
    <s v=" Virginia"/>
    <n v="2012"/>
    <x v="182"/>
    <n v="14207"/>
    <n v="6620"/>
    <n v="7587"/>
    <n v="241"/>
    <n v="511"/>
    <n v="426"/>
    <n v="2599"/>
    <n v="3708"/>
    <n v="1022"/>
    <n v="568"/>
    <n v="383"/>
    <n v="554"/>
    <n v="468"/>
    <n v="568"/>
    <n v="610"/>
    <n v="639"/>
    <n v="497"/>
    <n v="610"/>
    <n v="355"/>
    <n v="198"/>
    <n v="241"/>
  </r>
  <r>
    <s v="Adams County"/>
    <s v=" Washington"/>
    <n v="2012"/>
    <x v="205"/>
    <n v="18575"/>
    <n v="9453"/>
    <n v="9122"/>
    <n v="2043"/>
    <n v="1560"/>
    <n v="1801"/>
    <n v="1597"/>
    <n v="1263"/>
    <n v="1207"/>
    <n v="1207"/>
    <n v="910"/>
    <n v="1337"/>
    <n v="1077"/>
    <n v="947"/>
    <n v="1095"/>
    <n v="631"/>
    <n v="464"/>
    <n v="464"/>
    <n v="315"/>
    <n v="334"/>
    <n v="315"/>
  </r>
  <r>
    <s v="Asotin County"/>
    <s v=" Washington"/>
    <n v="2012"/>
    <x v="205"/>
    <n v="21658"/>
    <n v="10445"/>
    <n v="11213"/>
    <n v="1342"/>
    <n v="1277"/>
    <n v="1256"/>
    <n v="1321"/>
    <n v="1212"/>
    <n v="1191"/>
    <n v="1212"/>
    <n v="1104"/>
    <n v="1299"/>
    <n v="1472"/>
    <n v="1646"/>
    <n v="1602"/>
    <n v="1516"/>
    <n v="1364"/>
    <n v="931"/>
    <n v="801"/>
    <n v="498"/>
    <n v="606"/>
  </r>
  <r>
    <s v="Benton County"/>
    <s v=" Washington"/>
    <n v="2012"/>
    <x v="205"/>
    <n v="175424"/>
    <n v="87727"/>
    <n v="87697"/>
    <n v="12981"/>
    <n v="12455"/>
    <n v="14033"/>
    <n v="12805"/>
    <n v="11227"/>
    <n v="11753"/>
    <n v="10876"/>
    <n v="10876"/>
    <n v="10876"/>
    <n v="12455"/>
    <n v="12805"/>
    <n v="11753"/>
    <n v="9648"/>
    <n v="6841"/>
    <n v="4911"/>
    <n v="3683"/>
    <n v="2806"/>
    <n v="2631"/>
  </r>
  <r>
    <s v="Chelan County"/>
    <s v=" Washington"/>
    <n v="2012"/>
    <x v="205"/>
    <n v="72431"/>
    <n v="35923"/>
    <n v="36508"/>
    <n v="4852"/>
    <n v="4780"/>
    <n v="5142"/>
    <n v="5070"/>
    <n v="4345"/>
    <n v="4345"/>
    <n v="4056"/>
    <n v="3838"/>
    <n v="4418"/>
    <n v="4997"/>
    <n v="5577"/>
    <n v="5504"/>
    <n v="4418"/>
    <n v="3042"/>
    <n v="2824"/>
    <n v="2245"/>
    <n v="1303"/>
    <n v="1738"/>
  </r>
  <r>
    <s v="Clallam County"/>
    <s v=" Washington"/>
    <n v="2012"/>
    <x v="205"/>
    <n v="71411"/>
    <n v="35375"/>
    <n v="36036"/>
    <n v="3284"/>
    <n v="3213"/>
    <n v="3856"/>
    <n v="3999"/>
    <n v="3641"/>
    <n v="3641"/>
    <n v="3570"/>
    <n v="2999"/>
    <n v="3927"/>
    <n v="4356"/>
    <n v="5498"/>
    <n v="6284"/>
    <n v="5784"/>
    <n v="5141"/>
    <n v="4141"/>
    <n v="2927"/>
    <n v="2642"/>
    <n v="2427"/>
  </r>
  <r>
    <s v="Clark County"/>
    <s v=" Washington"/>
    <n v="2012"/>
    <x v="205"/>
    <n v="426984"/>
    <n v="210963"/>
    <n v="216021"/>
    <n v="29034"/>
    <n v="31169"/>
    <n v="32877"/>
    <n v="29888"/>
    <n v="25192"/>
    <n v="26899"/>
    <n v="28607"/>
    <n v="29034"/>
    <n v="30742"/>
    <n v="31169"/>
    <n v="30315"/>
    <n v="27753"/>
    <n v="24765"/>
    <n v="17079"/>
    <n v="11528"/>
    <n v="8112"/>
    <n v="6404"/>
    <n v="6404"/>
  </r>
  <r>
    <s v="Columbia County"/>
    <s v=" Washington"/>
    <n v="2012"/>
    <x v="205"/>
    <n v="4001"/>
    <n v="2053"/>
    <n v="1948"/>
    <n v="200"/>
    <n v="204"/>
    <n v="232"/>
    <n v="248"/>
    <n v="116"/>
    <n v="180"/>
    <n v="128"/>
    <n v="208"/>
    <n v="264"/>
    <n v="288"/>
    <n v="320"/>
    <n v="308"/>
    <n v="360"/>
    <n v="224"/>
    <n v="308"/>
    <n v="156"/>
    <n v="112"/>
    <n v="144"/>
  </r>
  <r>
    <s v="Cowlitz County"/>
    <s v=" Washington"/>
    <n v="2012"/>
    <x v="205"/>
    <n v="102138"/>
    <n v="50534"/>
    <n v="51604"/>
    <n v="6536"/>
    <n v="6638"/>
    <n v="7047"/>
    <n v="6945"/>
    <n v="5617"/>
    <n v="5821"/>
    <n v="5924"/>
    <n v="6332"/>
    <n v="6128"/>
    <n v="7251"/>
    <n v="7660"/>
    <n v="7456"/>
    <n v="6638"/>
    <n v="5106"/>
    <n v="3881"/>
    <n v="2859"/>
    <n v="2144"/>
    <n v="2042"/>
  </r>
  <r>
    <s v="Douglas County"/>
    <s v=" Washington"/>
    <n v="2012"/>
    <x v="205"/>
    <n v="38369"/>
    <n v="19224"/>
    <n v="19145"/>
    <n v="2762"/>
    <n v="2609"/>
    <n v="3184"/>
    <n v="2839"/>
    <n v="2187"/>
    <n v="2340"/>
    <n v="2378"/>
    <n v="2570"/>
    <n v="2148"/>
    <n v="2609"/>
    <n v="2609"/>
    <n v="2455"/>
    <n v="2340"/>
    <n v="1688"/>
    <n v="1266"/>
    <n v="1112"/>
    <n v="690"/>
    <n v="575"/>
  </r>
  <r>
    <s v="Ferry County"/>
    <s v=" Washington"/>
    <n v="2012"/>
    <x v="205"/>
    <n v="7584"/>
    <n v="3954"/>
    <n v="3630"/>
    <n v="386"/>
    <n v="348"/>
    <n v="485"/>
    <n v="644"/>
    <n v="409"/>
    <n v="227"/>
    <n v="341"/>
    <n v="371"/>
    <n v="356"/>
    <n v="583"/>
    <n v="561"/>
    <n v="697"/>
    <n v="750"/>
    <n v="462"/>
    <n v="447"/>
    <n v="265"/>
    <n v="121"/>
    <n v="113"/>
  </r>
  <r>
    <s v="Franklin County"/>
    <s v=" Washington"/>
    <n v="2012"/>
    <x v="205"/>
    <n v="78680"/>
    <n v="40979"/>
    <n v="37701"/>
    <n v="8340"/>
    <n v="8418"/>
    <n v="6373"/>
    <n v="6137"/>
    <n v="5586"/>
    <n v="6451"/>
    <n v="6373"/>
    <n v="5743"/>
    <n v="4406"/>
    <n v="4170"/>
    <n v="4091"/>
    <n v="3383"/>
    <n v="3383"/>
    <n v="1730"/>
    <n v="1652"/>
    <n v="786"/>
    <n v="944"/>
    <n v="629"/>
  </r>
  <r>
    <s v="Garfield County"/>
    <s v=" Washington"/>
    <n v="2012"/>
    <x v="205"/>
    <n v="2246"/>
    <n v="1092"/>
    <n v="1154"/>
    <n v="114"/>
    <n v="132"/>
    <n v="98"/>
    <n v="92"/>
    <n v="51"/>
    <n v="150"/>
    <n v="53"/>
    <n v="101"/>
    <n v="101"/>
    <n v="114"/>
    <n v="188"/>
    <n v="224"/>
    <n v="251"/>
    <n v="177"/>
    <n v="92"/>
    <n v="119"/>
    <n v="65"/>
    <n v="114"/>
  </r>
  <r>
    <s v="Grant County"/>
    <s v=" Washington"/>
    <n v="2012"/>
    <x v="205"/>
    <n v="88885"/>
    <n v="45306"/>
    <n v="43579"/>
    <n v="7999"/>
    <n v="7555"/>
    <n v="7199"/>
    <n v="7199"/>
    <n v="6044"/>
    <n v="5866"/>
    <n v="5688"/>
    <n v="5066"/>
    <n v="5777"/>
    <n v="5333"/>
    <n v="5333"/>
    <n v="4977"/>
    <n v="4266"/>
    <n v="3644"/>
    <n v="2399"/>
    <n v="1866"/>
    <n v="1511"/>
    <n v="1244"/>
  </r>
  <r>
    <s v="Grays Harbor County"/>
    <s v=" Washington"/>
    <n v="2012"/>
    <x v="205"/>
    <n v="72272"/>
    <n v="37153"/>
    <n v="35119"/>
    <n v="4191"/>
    <n v="4191"/>
    <n v="4336"/>
    <n v="4625"/>
    <n v="4336"/>
    <n v="4336"/>
    <n v="4191"/>
    <n v="4336"/>
    <n v="4336"/>
    <n v="4914"/>
    <n v="5637"/>
    <n v="5854"/>
    <n v="5059"/>
    <n v="4047"/>
    <n v="2818"/>
    <n v="2168"/>
    <n v="1662"/>
    <n v="1228"/>
  </r>
  <r>
    <s v="Island County"/>
    <s v=" Washington"/>
    <n v="2012"/>
    <x v="205"/>
    <n v="78707"/>
    <n v="39084"/>
    <n v="39623"/>
    <n v="4565"/>
    <n v="4250"/>
    <n v="4565"/>
    <n v="4565"/>
    <n v="5194"/>
    <n v="5194"/>
    <n v="4171"/>
    <n v="3935"/>
    <n v="4486"/>
    <n v="5194"/>
    <n v="5666"/>
    <n v="6217"/>
    <n v="6139"/>
    <n v="5037"/>
    <n v="3620"/>
    <n v="2439"/>
    <n v="1731"/>
    <n v="1810"/>
  </r>
  <r>
    <s v="Jefferson County"/>
    <s v=" Washington"/>
    <n v="2012"/>
    <x v="205"/>
    <n v="29802"/>
    <n v="14829"/>
    <n v="14973"/>
    <n v="1013"/>
    <n v="1192"/>
    <n v="1341"/>
    <n v="1311"/>
    <n v="1132"/>
    <n v="1162"/>
    <n v="1251"/>
    <n v="1370"/>
    <n v="1430"/>
    <n v="1817"/>
    <n v="2533"/>
    <n v="3099"/>
    <n v="3278"/>
    <n v="2890"/>
    <n v="1937"/>
    <n v="1072"/>
    <n v="923"/>
    <n v="1102"/>
  </r>
  <r>
    <s v="King County"/>
    <s v=" Washington"/>
    <n v="2012"/>
    <x v="205"/>
    <n v="1940777"/>
    <n v="967800"/>
    <n v="972977"/>
    <n v="120328"/>
    <n v="112565"/>
    <n v="110624"/>
    <n v="116446"/>
    <n v="131972"/>
    <n v="163025"/>
    <n v="155262"/>
    <n v="149439"/>
    <n v="149439"/>
    <n v="147499"/>
    <n v="143617"/>
    <n v="128091"/>
    <n v="100920"/>
    <n v="67927"/>
    <n v="46578"/>
    <n v="34933"/>
    <n v="31052"/>
    <n v="32993"/>
  </r>
  <r>
    <s v="Kitsap County"/>
    <s v=" Washington"/>
    <n v="2012"/>
    <x v="205"/>
    <n v="251400"/>
    <n v="127621"/>
    <n v="123779"/>
    <n v="14581"/>
    <n v="14581"/>
    <n v="16341"/>
    <n v="17095"/>
    <n v="19357"/>
    <n v="17095"/>
    <n v="14581"/>
    <n v="14329"/>
    <n v="16341"/>
    <n v="18603"/>
    <n v="19609"/>
    <n v="18352"/>
    <n v="17095"/>
    <n v="11815"/>
    <n v="7793"/>
    <n v="5782"/>
    <n v="4273"/>
    <n v="4022"/>
  </r>
  <r>
    <s v="Kittitas County"/>
    <s v=" Washington"/>
    <n v="2012"/>
    <x v="205"/>
    <n v="40954"/>
    <n v="20579"/>
    <n v="20375"/>
    <n v="1965"/>
    <n v="2088"/>
    <n v="2211"/>
    <n v="3603"/>
    <n v="6921"/>
    <n v="2662"/>
    <n v="2170"/>
    <n v="1761"/>
    <n v="2416"/>
    <n v="2416"/>
    <n v="2621"/>
    <n v="2498"/>
    <n v="2375"/>
    <n v="1842"/>
    <n v="1269"/>
    <n v="696"/>
    <n v="655"/>
    <n v="778"/>
  </r>
  <r>
    <s v="Elbert County"/>
    <s v=" Georgia"/>
    <n v="2012"/>
    <x v="176"/>
    <n v="20421"/>
    <n v="10258"/>
    <n v="10163"/>
    <n v="1184"/>
    <n v="1286"/>
    <n v="1225"/>
    <n v="1123"/>
    <n v="980"/>
    <n v="1021"/>
    <n v="1204"/>
    <n v="1041"/>
    <n v="1102"/>
    <n v="1368"/>
    <n v="1674"/>
    <n v="1878"/>
    <n v="1633"/>
    <n v="1470"/>
    <n v="837"/>
    <n v="490"/>
    <n v="571"/>
    <n v="326"/>
  </r>
  <r>
    <s v="Lewis County"/>
    <s v=" Washington"/>
    <n v="2012"/>
    <x v="205"/>
    <n v="75399"/>
    <n v="37815"/>
    <n v="37584"/>
    <n v="4448"/>
    <n v="4523"/>
    <n v="5127"/>
    <n v="5353"/>
    <n v="4297"/>
    <n v="4297"/>
    <n v="4146"/>
    <n v="3996"/>
    <n v="4674"/>
    <n v="5202"/>
    <n v="5654"/>
    <n v="5579"/>
    <n v="5127"/>
    <n v="3996"/>
    <n v="3317"/>
    <n v="2035"/>
    <n v="1809"/>
    <n v="1960"/>
  </r>
  <r>
    <s v="Mason County"/>
    <s v=" Washington"/>
    <n v="2012"/>
    <x v="205"/>
    <n v="60545"/>
    <n v="31231"/>
    <n v="29314"/>
    <n v="3269"/>
    <n v="3390"/>
    <n v="3329"/>
    <n v="3511"/>
    <n v="3329"/>
    <n v="3451"/>
    <n v="3329"/>
    <n v="3208"/>
    <n v="3814"/>
    <n v="4238"/>
    <n v="4843"/>
    <n v="5146"/>
    <n v="4419"/>
    <n v="3632"/>
    <n v="2966"/>
    <n v="2300"/>
    <n v="1271"/>
    <n v="1089"/>
  </r>
  <r>
    <s v="Okanogan County"/>
    <s v=" Washington"/>
    <n v="2012"/>
    <x v="205"/>
    <n v="40959"/>
    <n v="20719"/>
    <n v="20240"/>
    <n v="2703"/>
    <n v="2662"/>
    <n v="2498"/>
    <n v="2662"/>
    <n v="2088"/>
    <n v="2047"/>
    <n v="2129"/>
    <n v="2703"/>
    <n v="1966"/>
    <n v="2744"/>
    <n v="3112"/>
    <n v="3727"/>
    <n v="2867"/>
    <n v="2170"/>
    <n v="1966"/>
    <n v="1023"/>
    <n v="901"/>
    <n v="942"/>
  </r>
  <r>
    <s v="Pacific County"/>
    <s v=" Washington"/>
    <n v="2012"/>
    <x v="205"/>
    <n v="20945"/>
    <n v="10545"/>
    <n v="10400"/>
    <n v="984"/>
    <n v="984"/>
    <n v="1005"/>
    <n v="1214"/>
    <n v="921"/>
    <n v="879"/>
    <n v="900"/>
    <n v="879"/>
    <n v="1068"/>
    <n v="1403"/>
    <n v="1633"/>
    <n v="1696"/>
    <n v="2178"/>
    <n v="1822"/>
    <n v="1256"/>
    <n v="900"/>
    <n v="670"/>
    <n v="586"/>
  </r>
  <r>
    <s v="Pierce County"/>
    <s v=" Washington"/>
    <n v="2012"/>
    <x v="205"/>
    <n v="798528"/>
    <n v="395397"/>
    <n v="403131"/>
    <n v="55896"/>
    <n v="53501"/>
    <n v="55098"/>
    <n v="55896"/>
    <n v="59091"/>
    <n v="59091"/>
    <n v="54299"/>
    <n v="52702"/>
    <n v="55896"/>
    <n v="59091"/>
    <n v="58292"/>
    <n v="49508"/>
    <n v="42321"/>
    <n v="29545"/>
    <n v="19963"/>
    <n v="15970"/>
    <n v="11977"/>
    <n v="11179"/>
  </r>
  <r>
    <s v="San Juan County"/>
    <s v=" Washington"/>
    <n v="2012"/>
    <x v="205"/>
    <n v="15740"/>
    <n v="7659"/>
    <n v="8081"/>
    <n v="503"/>
    <n v="613"/>
    <n v="802"/>
    <n v="771"/>
    <n v="472"/>
    <n v="535"/>
    <n v="724"/>
    <n v="645"/>
    <n v="865"/>
    <n v="1117"/>
    <n v="1479"/>
    <n v="1574"/>
    <n v="1936"/>
    <n v="1416"/>
    <n v="865"/>
    <n v="566"/>
    <n v="424"/>
    <n v="424"/>
  </r>
  <r>
    <s v="Skagit County"/>
    <s v=" Washington"/>
    <n v="2012"/>
    <x v="205"/>
    <n v="117087"/>
    <n v="58068"/>
    <n v="59019"/>
    <n v="7610"/>
    <n v="7259"/>
    <n v="7727"/>
    <n v="8079"/>
    <n v="6791"/>
    <n v="7259"/>
    <n v="6791"/>
    <n v="6791"/>
    <n v="7142"/>
    <n v="7844"/>
    <n v="8430"/>
    <n v="8196"/>
    <n v="8079"/>
    <n v="6205"/>
    <n v="4332"/>
    <n v="3395"/>
    <n v="2458"/>
    <n v="2693"/>
  </r>
  <r>
    <s v="Skamania County"/>
    <s v=" Washington"/>
    <n v="2012"/>
    <x v="205"/>
    <n v="11053"/>
    <n v="5568"/>
    <n v="5485"/>
    <n v="541"/>
    <n v="596"/>
    <n v="751"/>
    <n v="851"/>
    <n v="475"/>
    <n v="453"/>
    <n v="585"/>
    <n v="652"/>
    <n v="696"/>
    <n v="928"/>
    <n v="1038"/>
    <n v="1005"/>
    <n v="873"/>
    <n v="652"/>
    <n v="320"/>
    <n v="254"/>
    <n v="198"/>
    <n v="143"/>
  </r>
  <r>
    <s v="Snohomish County"/>
    <s v=" Washington"/>
    <n v="2012"/>
    <x v="205"/>
    <n v="714443"/>
    <n v="357586"/>
    <n v="356857"/>
    <n v="47153"/>
    <n v="47867"/>
    <n v="47867"/>
    <n v="48582"/>
    <n v="45009"/>
    <n v="50011"/>
    <n v="49296"/>
    <n v="50011"/>
    <n v="55012"/>
    <n v="57155"/>
    <n v="56440"/>
    <n v="46438"/>
    <n v="38579"/>
    <n v="25005"/>
    <n v="17146"/>
    <n v="12859"/>
    <n v="10002"/>
    <n v="10002"/>
  </r>
  <r>
    <s v="Spokane County"/>
    <s v=" Washington"/>
    <n v="2012"/>
    <x v="205"/>
    <n v="470375"/>
    <n v="232547"/>
    <n v="237828"/>
    <n v="30104"/>
    <n v="29633"/>
    <n v="30104"/>
    <n v="33867"/>
    <n v="38570"/>
    <n v="33396"/>
    <n v="29163"/>
    <n v="28692"/>
    <n v="29163"/>
    <n v="32926"/>
    <n v="34337"/>
    <n v="31044"/>
    <n v="27752"/>
    <n v="19285"/>
    <n v="13170"/>
    <n v="11759"/>
    <n v="8937"/>
    <n v="7996"/>
  </r>
  <r>
    <s v="Stevens County"/>
    <s v=" Washington"/>
    <n v="2012"/>
    <x v="205"/>
    <n v="43498"/>
    <n v="21795"/>
    <n v="21703"/>
    <n v="2261"/>
    <n v="2870"/>
    <n v="2957"/>
    <n v="3218"/>
    <n v="1696"/>
    <n v="1739"/>
    <n v="1957"/>
    <n v="2131"/>
    <n v="2740"/>
    <n v="3131"/>
    <n v="3740"/>
    <n v="3697"/>
    <n v="3653"/>
    <n v="2827"/>
    <n v="1957"/>
    <n v="1261"/>
    <n v="782"/>
    <n v="782"/>
  </r>
  <r>
    <s v="Thurston County"/>
    <s v=" Washington"/>
    <n v="2012"/>
    <x v="205"/>
    <n v="252410"/>
    <n v="123128"/>
    <n v="129282"/>
    <n v="15397"/>
    <n v="15397"/>
    <n v="16659"/>
    <n v="16911"/>
    <n v="16911"/>
    <n v="17416"/>
    <n v="16659"/>
    <n v="16659"/>
    <n v="16659"/>
    <n v="17668"/>
    <n v="18678"/>
    <n v="17921"/>
    <n v="16154"/>
    <n v="10601"/>
    <n v="7824"/>
    <n v="6310"/>
    <n v="4038"/>
    <n v="4290"/>
  </r>
  <r>
    <s v="Wahkiakum County"/>
    <s v=" Washington"/>
    <n v="2012"/>
    <x v="205"/>
    <n v="4003"/>
    <n v="1986"/>
    <n v="2017"/>
    <n v="132"/>
    <n v="148"/>
    <n v="248"/>
    <n v="356"/>
    <n v="104"/>
    <n v="112"/>
    <n v="148"/>
    <n v="140"/>
    <n v="304"/>
    <n v="328"/>
    <n v="292"/>
    <n v="312"/>
    <n v="384"/>
    <n v="252"/>
    <n v="344"/>
    <n v="224"/>
    <n v="64"/>
    <n v="104"/>
  </r>
  <r>
    <s v="Walla Walla County"/>
    <s v=" Washington"/>
    <n v="2012"/>
    <x v="205"/>
    <n v="58643"/>
    <n v="29913"/>
    <n v="28730"/>
    <n v="3694"/>
    <n v="3694"/>
    <n v="3459"/>
    <n v="4750"/>
    <n v="5219"/>
    <n v="3635"/>
    <n v="3459"/>
    <n v="3284"/>
    <n v="3577"/>
    <n v="3753"/>
    <n v="4046"/>
    <n v="3811"/>
    <n v="3459"/>
    <n v="2169"/>
    <n v="2052"/>
    <n v="1642"/>
    <n v="1290"/>
    <n v="1700"/>
  </r>
  <r>
    <s v="Whatcom County"/>
    <s v=" Washington"/>
    <n v="2012"/>
    <x v="205"/>
    <n v="201404"/>
    <n v="99751"/>
    <n v="101653"/>
    <n v="11278"/>
    <n v="11077"/>
    <n v="12285"/>
    <n v="15508"/>
    <n v="21348"/>
    <n v="13695"/>
    <n v="12084"/>
    <n v="11882"/>
    <n v="12285"/>
    <n v="13292"/>
    <n v="13896"/>
    <n v="13292"/>
    <n v="12688"/>
    <n v="9264"/>
    <n v="5840"/>
    <n v="4430"/>
    <n v="4229"/>
    <n v="3423"/>
  </r>
  <r>
    <s v="Whitman County"/>
    <s v=" Washington"/>
    <n v="2012"/>
    <x v="205"/>
    <n v="44997"/>
    <n v="22743"/>
    <n v="22254"/>
    <n v="1934"/>
    <n v="1799"/>
    <n v="1799"/>
    <n v="7109"/>
    <n v="10754"/>
    <n v="3554"/>
    <n v="2294"/>
    <n v="1979"/>
    <n v="1619"/>
    <n v="2024"/>
    <n v="2204"/>
    <n v="1934"/>
    <n v="1709"/>
    <n v="1349"/>
    <n v="899"/>
    <n v="719"/>
    <n v="719"/>
    <n v="584"/>
  </r>
  <r>
    <s v="Yakima County"/>
    <s v=" Washington"/>
    <n v="2012"/>
    <x v="205"/>
    <n v="242454"/>
    <n v="121307"/>
    <n v="121147"/>
    <n v="21093"/>
    <n v="20123"/>
    <n v="19881"/>
    <n v="19638"/>
    <n v="16729"/>
    <n v="16001"/>
    <n v="15517"/>
    <n v="15032"/>
    <n v="14547"/>
    <n v="15274"/>
    <n v="14789"/>
    <n v="13577"/>
    <n v="11637"/>
    <n v="8970"/>
    <n v="6303"/>
    <n v="4849"/>
    <n v="3879"/>
    <n v="4364"/>
  </r>
  <r>
    <s v="Barbour County"/>
    <s v=" West Virginia"/>
    <n v="2012"/>
    <x v="177"/>
    <n v="16472"/>
    <n v="8126"/>
    <n v="8346"/>
    <n v="922"/>
    <n v="1153"/>
    <n v="905"/>
    <n v="1153"/>
    <n v="1054"/>
    <n v="873"/>
    <n v="889"/>
    <n v="1136"/>
    <n v="905"/>
    <n v="1169"/>
    <n v="1268"/>
    <n v="1103"/>
    <n v="1169"/>
    <n v="823"/>
    <n v="741"/>
    <n v="477"/>
    <n v="428"/>
    <n v="296"/>
  </r>
  <r>
    <s v="Berkeley County"/>
    <s v=" West Virginia"/>
    <n v="2012"/>
    <x v="177"/>
    <n v="104410"/>
    <n v="51539"/>
    <n v="52871"/>
    <n v="7204"/>
    <n v="7204"/>
    <n v="7517"/>
    <n v="6577"/>
    <n v="5846"/>
    <n v="7099"/>
    <n v="7099"/>
    <n v="7099"/>
    <n v="8561"/>
    <n v="7935"/>
    <n v="7517"/>
    <n v="6682"/>
    <n v="6160"/>
    <n v="4280"/>
    <n v="3027"/>
    <n v="2297"/>
    <n v="1357"/>
    <n v="1148"/>
  </r>
  <r>
    <s v="Boone County"/>
    <s v=" West Virginia"/>
    <n v="2012"/>
    <x v="177"/>
    <n v="24617"/>
    <n v="12234"/>
    <n v="12383"/>
    <n v="1526"/>
    <n v="1673"/>
    <n v="1427"/>
    <n v="1501"/>
    <n v="1255"/>
    <n v="1255"/>
    <n v="1550"/>
    <n v="1673"/>
    <n v="1673"/>
    <n v="1649"/>
    <n v="2067"/>
    <n v="2067"/>
    <n v="1723"/>
    <n v="1083"/>
    <n v="960"/>
    <n v="689"/>
    <n v="393"/>
    <n v="393"/>
  </r>
  <r>
    <s v="Braxton County"/>
    <s v=" West Virginia"/>
    <n v="2012"/>
    <x v="177"/>
    <n v="14531"/>
    <n v="7310"/>
    <n v="7221"/>
    <n v="770"/>
    <n v="712"/>
    <n v="929"/>
    <n v="929"/>
    <n v="799"/>
    <n v="726"/>
    <n v="813"/>
    <n v="799"/>
    <n v="1031"/>
    <n v="1075"/>
    <n v="1133"/>
    <n v="1293"/>
    <n v="929"/>
    <n v="842"/>
    <n v="639"/>
    <n v="494"/>
    <n v="348"/>
    <n v="232"/>
  </r>
  <r>
    <s v="Brooke County"/>
    <s v=" West Virginia"/>
    <n v="2012"/>
    <x v="177"/>
    <n v="24021"/>
    <n v="11762"/>
    <n v="12259"/>
    <n v="1056"/>
    <n v="1393"/>
    <n v="1153"/>
    <n v="1849"/>
    <n v="1369"/>
    <n v="1104"/>
    <n v="1297"/>
    <n v="1032"/>
    <n v="1825"/>
    <n v="1657"/>
    <n v="1873"/>
    <n v="1801"/>
    <n v="1969"/>
    <n v="1249"/>
    <n v="1080"/>
    <n v="864"/>
    <n v="744"/>
    <n v="720"/>
  </r>
  <r>
    <s v="Cabell County"/>
    <s v=" West Virginia"/>
    <n v="2012"/>
    <x v="177"/>
    <n v="96240"/>
    <n v="46890"/>
    <n v="49350"/>
    <n v="5581"/>
    <n v="4427"/>
    <n v="5774"/>
    <n v="6448"/>
    <n v="8757"/>
    <n v="6736"/>
    <n v="6159"/>
    <n v="5389"/>
    <n v="6159"/>
    <n v="6159"/>
    <n v="6640"/>
    <n v="6351"/>
    <n v="6159"/>
    <n v="4330"/>
    <n v="3657"/>
    <n v="2983"/>
    <n v="2502"/>
    <n v="1924"/>
  </r>
  <r>
    <s v="Calhoun County"/>
    <s v=" West Virginia"/>
    <n v="2012"/>
    <x v="177"/>
    <n v="7613"/>
    <n v="3812"/>
    <n v="3801"/>
    <n v="426"/>
    <n v="350"/>
    <n v="456"/>
    <n v="502"/>
    <n v="403"/>
    <n v="319"/>
    <n v="418"/>
    <n v="472"/>
    <n v="418"/>
    <n v="578"/>
    <n v="616"/>
    <n v="677"/>
    <n v="570"/>
    <n v="350"/>
    <n v="411"/>
    <n v="334"/>
    <n v="182"/>
    <n v="114"/>
  </r>
  <r>
    <s v="Clay County"/>
    <s v=" West Virginia"/>
    <n v="2012"/>
    <x v="177"/>
    <n v="9432"/>
    <n v="4741"/>
    <n v="4691"/>
    <n v="575"/>
    <n v="688"/>
    <n v="603"/>
    <n v="594"/>
    <n v="443"/>
    <n v="462"/>
    <n v="575"/>
    <n v="509"/>
    <n v="716"/>
    <n v="688"/>
    <n v="716"/>
    <n v="754"/>
    <n v="603"/>
    <n v="490"/>
    <n v="348"/>
    <n v="254"/>
    <n v="216"/>
    <n v="179"/>
  </r>
  <r>
    <s v="Alexander County"/>
    <s v=" Illinois"/>
    <n v="2012"/>
    <x v="181"/>
    <n v="8147"/>
    <n v="4376"/>
    <n v="3771"/>
    <n v="374"/>
    <n v="374"/>
    <n v="635"/>
    <n v="643"/>
    <n v="391"/>
    <n v="431"/>
    <n v="496"/>
    <n v="643"/>
    <n v="358"/>
    <n v="627"/>
    <n v="659"/>
    <n v="676"/>
    <n v="545"/>
    <n v="456"/>
    <n v="334"/>
    <n v="276"/>
    <n v="97"/>
    <n v="138"/>
  </r>
  <r>
    <s v="Fayette County"/>
    <s v=" West Virginia"/>
    <n v="2012"/>
    <x v="177"/>
    <n v="46000"/>
    <n v="22954"/>
    <n v="23046"/>
    <n v="2622"/>
    <n v="2576"/>
    <n v="2760"/>
    <n v="2714"/>
    <n v="2438"/>
    <n v="2576"/>
    <n v="2898"/>
    <n v="2898"/>
    <n v="2944"/>
    <n v="3220"/>
    <n v="3496"/>
    <n v="3542"/>
    <n v="3404"/>
    <n v="2346"/>
    <n v="1794"/>
    <n v="1426"/>
    <n v="1196"/>
    <n v="1058"/>
  </r>
  <r>
    <s v="Gilmer County"/>
    <s v=" West Virginia"/>
    <n v="2012"/>
    <x v="177"/>
    <n v="8623"/>
    <n v="5112"/>
    <n v="3511"/>
    <n v="362"/>
    <n v="301"/>
    <n v="388"/>
    <n v="724"/>
    <n v="672"/>
    <n v="681"/>
    <n v="724"/>
    <n v="646"/>
    <n v="646"/>
    <n v="681"/>
    <n v="534"/>
    <n v="612"/>
    <n v="396"/>
    <n v="370"/>
    <n v="319"/>
    <n v="206"/>
    <n v="198"/>
    <n v="146"/>
  </r>
  <r>
    <s v="Grant County"/>
    <s v=" West Virginia"/>
    <n v="2012"/>
    <x v="177"/>
    <n v="11929"/>
    <n v="5888"/>
    <n v="6041"/>
    <n v="620"/>
    <n v="596"/>
    <n v="870"/>
    <n v="811"/>
    <n v="465"/>
    <n v="572"/>
    <n v="668"/>
    <n v="560"/>
    <n v="990"/>
    <n v="846"/>
    <n v="894"/>
    <n v="1169"/>
    <n v="632"/>
    <n v="811"/>
    <n v="489"/>
    <n v="357"/>
    <n v="286"/>
    <n v="274"/>
  </r>
  <r>
    <s v="Hampshire County"/>
    <s v=" West Virginia"/>
    <n v="2012"/>
    <x v="177"/>
    <n v="23791"/>
    <n v="12086"/>
    <n v="11705"/>
    <n v="1189"/>
    <n v="1379"/>
    <n v="1712"/>
    <n v="1546"/>
    <n v="1118"/>
    <n v="1165"/>
    <n v="1308"/>
    <n v="1451"/>
    <n v="1760"/>
    <n v="1831"/>
    <n v="1784"/>
    <n v="1760"/>
    <n v="1879"/>
    <n v="1498"/>
    <n v="832"/>
    <n v="689"/>
    <n v="452"/>
    <n v="380"/>
  </r>
  <r>
    <s v="Hancock County"/>
    <s v=" West Virginia"/>
    <n v="2012"/>
    <x v="177"/>
    <n v="30594"/>
    <n v="14772"/>
    <n v="15822"/>
    <n v="1560"/>
    <n v="1774"/>
    <n v="1774"/>
    <n v="1682"/>
    <n v="1284"/>
    <n v="1499"/>
    <n v="1682"/>
    <n v="2080"/>
    <n v="1927"/>
    <n v="2263"/>
    <n v="2508"/>
    <n v="2722"/>
    <n v="2019"/>
    <n v="1560"/>
    <n v="1376"/>
    <n v="1101"/>
    <n v="1040"/>
    <n v="764"/>
  </r>
  <r>
    <s v="Hardy County"/>
    <s v=" West Virginia"/>
    <n v="2012"/>
    <x v="177"/>
    <n v="13912"/>
    <n v="6822"/>
    <n v="7090"/>
    <n v="723"/>
    <n v="765"/>
    <n v="1126"/>
    <n v="1085"/>
    <n v="779"/>
    <n v="473"/>
    <n v="639"/>
    <n v="890"/>
    <n v="946"/>
    <n v="1057"/>
    <n v="1085"/>
    <n v="723"/>
    <n v="1252"/>
    <n v="820"/>
    <n v="598"/>
    <n v="417"/>
    <n v="250"/>
    <n v="264"/>
  </r>
  <r>
    <s v="Harrison County"/>
    <s v=" West Virginia"/>
    <n v="2012"/>
    <x v="177"/>
    <n v="68959"/>
    <n v="33491"/>
    <n v="35468"/>
    <n v="4068"/>
    <n v="4275"/>
    <n v="4137"/>
    <n v="4137"/>
    <n v="3654"/>
    <n v="4068"/>
    <n v="4206"/>
    <n v="4551"/>
    <n v="4551"/>
    <n v="5034"/>
    <n v="5309"/>
    <n v="5378"/>
    <n v="4275"/>
    <n v="3378"/>
    <n v="2620"/>
    <n v="2068"/>
    <n v="1792"/>
    <n v="1586"/>
  </r>
  <r>
    <s v="Jackson County"/>
    <s v=" West Virginia"/>
    <n v="2012"/>
    <x v="177"/>
    <n v="29206"/>
    <n v="14391"/>
    <n v="14815"/>
    <n v="1869"/>
    <n v="1752"/>
    <n v="1927"/>
    <n v="1869"/>
    <n v="1518"/>
    <n v="1518"/>
    <n v="1635"/>
    <n v="1927"/>
    <n v="1781"/>
    <n v="2132"/>
    <n v="2248"/>
    <n v="2044"/>
    <n v="1810"/>
    <n v="1547"/>
    <n v="1285"/>
    <n v="1197"/>
    <n v="584"/>
    <n v="584"/>
  </r>
  <r>
    <s v="Jefferson County"/>
    <s v=" West Virginia"/>
    <n v="2012"/>
    <x v="177"/>
    <n v="53545"/>
    <n v="26593"/>
    <n v="26952"/>
    <n v="3319"/>
    <n v="3694"/>
    <n v="3533"/>
    <n v="3855"/>
    <n v="3480"/>
    <n v="2837"/>
    <n v="3159"/>
    <n v="3480"/>
    <n v="4337"/>
    <n v="4497"/>
    <n v="4015"/>
    <n v="3855"/>
    <n v="3052"/>
    <n v="2248"/>
    <n v="1606"/>
    <n v="910"/>
    <n v="749"/>
    <n v="749"/>
  </r>
  <r>
    <s v="Kanawha County"/>
    <s v=" West Virginia"/>
    <n v="2012"/>
    <x v="177"/>
    <n v="192572"/>
    <n v="92447"/>
    <n v="100125"/>
    <n v="10784"/>
    <n v="11169"/>
    <n v="10976"/>
    <n v="10976"/>
    <n v="10784"/>
    <n v="11746"/>
    <n v="12132"/>
    <n v="11746"/>
    <n v="12132"/>
    <n v="13672"/>
    <n v="15598"/>
    <n v="15598"/>
    <n v="12517"/>
    <n v="9436"/>
    <n v="7702"/>
    <n v="6547"/>
    <n v="4621"/>
    <n v="4429"/>
  </r>
  <r>
    <s v="Lincoln County"/>
    <s v=" West Virginia"/>
    <n v="2012"/>
    <x v="177"/>
    <n v="21714"/>
    <n v="10739"/>
    <n v="10975"/>
    <n v="1324"/>
    <n v="1433"/>
    <n v="1281"/>
    <n v="1411"/>
    <n v="1063"/>
    <n v="1194"/>
    <n v="1302"/>
    <n v="1606"/>
    <n v="1346"/>
    <n v="1628"/>
    <n v="1693"/>
    <n v="1541"/>
    <n v="1563"/>
    <n v="977"/>
    <n v="998"/>
    <n v="542"/>
    <n v="412"/>
    <n v="369"/>
  </r>
  <r>
    <s v="Ashley County"/>
    <s v=" Arkansas"/>
    <n v="2012"/>
    <x v="162"/>
    <n v="21966"/>
    <n v="10779"/>
    <n v="11187"/>
    <n v="1208"/>
    <n v="1054"/>
    <n v="1339"/>
    <n v="1339"/>
    <n v="1142"/>
    <n v="1164"/>
    <n v="1449"/>
    <n v="1208"/>
    <n v="1405"/>
    <n v="1559"/>
    <n v="1911"/>
    <n v="1801"/>
    <n v="1713"/>
    <n v="1032"/>
    <n v="922"/>
    <n v="637"/>
    <n v="593"/>
    <n v="461"/>
  </r>
  <r>
    <s v="Marion County"/>
    <s v=" West Virginia"/>
    <n v="2012"/>
    <x v="177"/>
    <n v="56460"/>
    <n v="27496"/>
    <n v="28964"/>
    <n v="3105"/>
    <n v="2992"/>
    <n v="3274"/>
    <n v="3952"/>
    <n v="4065"/>
    <n v="3218"/>
    <n v="3444"/>
    <n v="3048"/>
    <n v="4065"/>
    <n v="3726"/>
    <n v="4121"/>
    <n v="3952"/>
    <n v="3895"/>
    <n v="3048"/>
    <n v="1919"/>
    <n v="1750"/>
    <n v="1467"/>
    <n v="1355"/>
  </r>
  <r>
    <s v="Mason County"/>
    <s v=" West Virginia"/>
    <n v="2012"/>
    <x v="177"/>
    <n v="27242"/>
    <n v="13184"/>
    <n v="14058"/>
    <n v="1580"/>
    <n v="1362"/>
    <n v="1825"/>
    <n v="1661"/>
    <n v="1334"/>
    <n v="1607"/>
    <n v="1634"/>
    <n v="1825"/>
    <n v="1716"/>
    <n v="1988"/>
    <n v="2233"/>
    <n v="2070"/>
    <n v="1743"/>
    <n v="1634"/>
    <n v="1035"/>
    <n v="926"/>
    <n v="572"/>
    <n v="517"/>
  </r>
  <r>
    <s v="Mercer County"/>
    <s v=" West Virginia"/>
    <n v="2012"/>
    <x v="177"/>
    <n v="62251"/>
    <n v="29704"/>
    <n v="32547"/>
    <n v="3672"/>
    <n v="3112"/>
    <n v="3797"/>
    <n v="3984"/>
    <n v="3797"/>
    <n v="3548"/>
    <n v="3610"/>
    <n v="3797"/>
    <n v="3672"/>
    <n v="4108"/>
    <n v="4544"/>
    <n v="5042"/>
    <n v="4233"/>
    <n v="3610"/>
    <n v="2365"/>
    <n v="2365"/>
    <n v="1556"/>
    <n v="1307"/>
  </r>
  <r>
    <s v="Mineral County"/>
    <s v=" West Virginia"/>
    <n v="2012"/>
    <x v="177"/>
    <n v="28049"/>
    <n v="13805"/>
    <n v="14244"/>
    <n v="1514"/>
    <n v="1598"/>
    <n v="1682"/>
    <n v="2075"/>
    <n v="1682"/>
    <n v="1486"/>
    <n v="1514"/>
    <n v="1767"/>
    <n v="1767"/>
    <n v="1963"/>
    <n v="2047"/>
    <n v="1879"/>
    <n v="2187"/>
    <n v="1542"/>
    <n v="1290"/>
    <n v="560"/>
    <n v="673"/>
    <n v="841"/>
  </r>
  <r>
    <s v="Mingo County"/>
    <s v=" West Virginia"/>
    <n v="2012"/>
    <x v="177"/>
    <n v="26660"/>
    <n v="13076"/>
    <n v="13584"/>
    <n v="1652"/>
    <n v="1519"/>
    <n v="1706"/>
    <n v="1519"/>
    <n v="1519"/>
    <n v="1572"/>
    <n v="1706"/>
    <n v="1492"/>
    <n v="2079"/>
    <n v="1919"/>
    <n v="2212"/>
    <n v="2106"/>
    <n v="1972"/>
    <n v="1333"/>
    <n v="799"/>
    <n v="639"/>
    <n v="479"/>
    <n v="426"/>
  </r>
  <r>
    <s v="Monongalia County"/>
    <s v=" West Virginia"/>
    <n v="2012"/>
    <x v="177"/>
    <n v="96417"/>
    <n v="49749"/>
    <n v="46668"/>
    <n v="4435"/>
    <n v="4145"/>
    <n v="4145"/>
    <n v="9738"/>
    <n v="18415"/>
    <n v="8388"/>
    <n v="6074"/>
    <n v="5302"/>
    <n v="5013"/>
    <n v="5399"/>
    <n v="5592"/>
    <n v="5495"/>
    <n v="4435"/>
    <n v="3181"/>
    <n v="2121"/>
    <n v="1735"/>
    <n v="1542"/>
    <n v="1253"/>
  </r>
  <r>
    <s v="Morgan County"/>
    <s v=" West Virginia"/>
    <n v="2012"/>
    <x v="177"/>
    <n v="17507"/>
    <n v="8708"/>
    <n v="8799"/>
    <n v="805"/>
    <n v="752"/>
    <n v="1435"/>
    <n v="1102"/>
    <n v="630"/>
    <n v="857"/>
    <n v="875"/>
    <n v="1155"/>
    <n v="1155"/>
    <n v="1348"/>
    <n v="1400"/>
    <n v="1207"/>
    <n v="1575"/>
    <n v="927"/>
    <n v="927"/>
    <n v="560"/>
    <n v="455"/>
    <n v="350"/>
  </r>
  <r>
    <s v="Nicholas County"/>
    <s v=" West Virginia"/>
    <n v="2012"/>
    <x v="177"/>
    <n v="26201"/>
    <n v="12795"/>
    <n v="13406"/>
    <n v="1519"/>
    <n v="1388"/>
    <n v="1467"/>
    <n v="1598"/>
    <n v="1545"/>
    <n v="1336"/>
    <n v="1441"/>
    <n v="1441"/>
    <n v="1886"/>
    <n v="1938"/>
    <n v="2122"/>
    <n v="2148"/>
    <n v="1860"/>
    <n v="1519"/>
    <n v="1152"/>
    <n v="759"/>
    <n v="550"/>
    <n v="524"/>
  </r>
  <r>
    <s v="Pendleton County"/>
    <s v=" West Virginia"/>
    <n v="2012"/>
    <x v="177"/>
    <n v="7666"/>
    <n v="3933"/>
    <n v="3733"/>
    <n v="375"/>
    <n v="475"/>
    <n v="329"/>
    <n v="337"/>
    <n v="459"/>
    <n v="375"/>
    <n v="383"/>
    <n v="413"/>
    <n v="421"/>
    <n v="567"/>
    <n v="605"/>
    <n v="628"/>
    <n v="590"/>
    <n v="498"/>
    <n v="406"/>
    <n v="360"/>
    <n v="191"/>
    <n v="260"/>
  </r>
  <r>
    <s v="Preston County"/>
    <s v=" West Virginia"/>
    <n v="2012"/>
    <x v="177"/>
    <n v="33471"/>
    <n v="17211"/>
    <n v="16260"/>
    <n v="1773"/>
    <n v="1807"/>
    <n v="1807"/>
    <n v="1874"/>
    <n v="1807"/>
    <n v="2276"/>
    <n v="2276"/>
    <n v="2209"/>
    <n v="2409"/>
    <n v="2476"/>
    <n v="2610"/>
    <n v="2476"/>
    <n v="2376"/>
    <n v="1673"/>
    <n v="1372"/>
    <n v="970"/>
    <n v="669"/>
    <n v="602"/>
  </r>
  <r>
    <s v="Putnam County"/>
    <s v=" West Virginia"/>
    <n v="2012"/>
    <x v="177"/>
    <n v="55660"/>
    <n v="27149"/>
    <n v="28511"/>
    <n v="3450"/>
    <n v="3729"/>
    <n v="3729"/>
    <n v="3339"/>
    <n v="2504"/>
    <n v="2949"/>
    <n v="3506"/>
    <n v="3562"/>
    <n v="4285"/>
    <n v="4230"/>
    <n v="4397"/>
    <n v="4230"/>
    <n v="3562"/>
    <n v="2616"/>
    <n v="2170"/>
    <n v="1614"/>
    <n v="723"/>
    <n v="946"/>
  </r>
  <r>
    <s v="Raleigh County"/>
    <s v=" West Virginia"/>
    <n v="2012"/>
    <x v="177"/>
    <n v="78852"/>
    <n v="39417"/>
    <n v="39435"/>
    <n v="4809"/>
    <n v="4100"/>
    <n v="4809"/>
    <n v="4415"/>
    <n v="4809"/>
    <n v="4573"/>
    <n v="5361"/>
    <n v="5756"/>
    <n v="4573"/>
    <n v="5125"/>
    <n v="5992"/>
    <n v="5913"/>
    <n v="5835"/>
    <n v="3706"/>
    <n v="2996"/>
    <n v="2444"/>
    <n v="2286"/>
    <n v="1419"/>
  </r>
  <r>
    <s v="Randolph County"/>
    <s v=" West Virginia"/>
    <n v="2012"/>
    <x v="177"/>
    <n v="29361"/>
    <n v="15139"/>
    <n v="14222"/>
    <n v="1526"/>
    <n v="1673"/>
    <n v="1526"/>
    <n v="1820"/>
    <n v="1732"/>
    <n v="1702"/>
    <n v="1702"/>
    <n v="1468"/>
    <n v="2290"/>
    <n v="2172"/>
    <n v="2319"/>
    <n v="1996"/>
    <n v="2172"/>
    <n v="1791"/>
    <n v="1262"/>
    <n v="734"/>
    <n v="616"/>
    <n v="910"/>
  </r>
  <r>
    <s v="Kemper County"/>
    <s v=" Mississippi"/>
    <n v="2012"/>
    <x v="178"/>
    <n v="10391"/>
    <n v="5167"/>
    <n v="5224"/>
    <n v="550"/>
    <n v="665"/>
    <n v="550"/>
    <n v="654"/>
    <n v="477"/>
    <n v="519"/>
    <n v="550"/>
    <n v="644"/>
    <n v="654"/>
    <n v="810"/>
    <n v="862"/>
    <n v="872"/>
    <n v="696"/>
    <n v="602"/>
    <n v="498"/>
    <n v="384"/>
    <n v="228"/>
    <n v="145"/>
  </r>
  <r>
    <s v="Summers County"/>
    <s v=" West Virginia"/>
    <n v="2012"/>
    <x v="177"/>
    <n v="13813"/>
    <n v="6191"/>
    <n v="7622"/>
    <n v="635"/>
    <n v="745"/>
    <n v="635"/>
    <n v="759"/>
    <n v="580"/>
    <n v="773"/>
    <n v="856"/>
    <n v="1077"/>
    <n v="690"/>
    <n v="1049"/>
    <n v="1105"/>
    <n v="994"/>
    <n v="1215"/>
    <n v="704"/>
    <n v="732"/>
    <n v="607"/>
    <n v="345"/>
    <n v="303"/>
  </r>
  <r>
    <s v="Atchison County"/>
    <s v=" Kansas"/>
    <n v="2012"/>
    <x v="183"/>
    <n v="16889"/>
    <n v="8496"/>
    <n v="8393"/>
    <n v="945"/>
    <n v="1013"/>
    <n v="945"/>
    <n v="962"/>
    <n v="861"/>
    <n v="979"/>
    <n v="1047"/>
    <n v="1131"/>
    <n v="1182"/>
    <n v="1283"/>
    <n v="1317"/>
    <n v="1452"/>
    <n v="945"/>
    <n v="928"/>
    <n v="574"/>
    <n v="624"/>
    <n v="388"/>
    <n v="287"/>
  </r>
  <r>
    <s v="Upshur County"/>
    <s v=" West Virginia"/>
    <n v="2012"/>
    <x v="177"/>
    <n v="24210"/>
    <n v="12001"/>
    <n v="12209"/>
    <n v="1379"/>
    <n v="1113"/>
    <n v="1573"/>
    <n v="1791"/>
    <n v="1936"/>
    <n v="1307"/>
    <n v="1258"/>
    <n v="1355"/>
    <n v="1622"/>
    <n v="1646"/>
    <n v="1791"/>
    <n v="1597"/>
    <n v="1767"/>
    <n v="1428"/>
    <n v="919"/>
    <n v="919"/>
    <n v="459"/>
    <n v="363"/>
  </r>
  <r>
    <s v="Wayne County"/>
    <s v=" West Virginia"/>
    <n v="2012"/>
    <x v="177"/>
    <n v="42273"/>
    <n v="20544"/>
    <n v="21729"/>
    <n v="2325"/>
    <n v="2705"/>
    <n v="2536"/>
    <n v="2747"/>
    <n v="2240"/>
    <n v="2367"/>
    <n v="2494"/>
    <n v="2747"/>
    <n v="2916"/>
    <n v="3001"/>
    <n v="3212"/>
    <n v="2874"/>
    <n v="3043"/>
    <n v="2494"/>
    <n v="1521"/>
    <n v="1310"/>
    <n v="1056"/>
    <n v="676"/>
  </r>
  <r>
    <s v="Wetzel County"/>
    <s v=" West Virginia"/>
    <n v="2012"/>
    <x v="177"/>
    <n v="16526"/>
    <n v="8065"/>
    <n v="8461"/>
    <n v="859"/>
    <n v="958"/>
    <n v="958"/>
    <n v="1041"/>
    <n v="826"/>
    <n v="776"/>
    <n v="809"/>
    <n v="941"/>
    <n v="1107"/>
    <n v="1255"/>
    <n v="1289"/>
    <n v="1289"/>
    <n v="1107"/>
    <n v="1107"/>
    <n v="743"/>
    <n v="561"/>
    <n v="495"/>
    <n v="363"/>
  </r>
  <r>
    <s v="Wirt County"/>
    <s v=" West Virginia"/>
    <n v="2012"/>
    <x v="177"/>
    <n v="5769"/>
    <n v="2970"/>
    <n v="2799"/>
    <n v="299"/>
    <n v="259"/>
    <n v="426"/>
    <n v="444"/>
    <n v="253"/>
    <n v="236"/>
    <n v="219"/>
    <n v="340"/>
    <n v="467"/>
    <n v="490"/>
    <n v="536"/>
    <n v="507"/>
    <n v="363"/>
    <n v="357"/>
    <n v="230"/>
    <n v="184"/>
    <n v="121"/>
    <n v="28"/>
  </r>
  <r>
    <s v="Wood County"/>
    <s v=" West Virginia"/>
    <n v="2012"/>
    <x v="177"/>
    <n v="86835"/>
    <n v="41805"/>
    <n v="45030"/>
    <n v="5036"/>
    <n v="5296"/>
    <n v="5123"/>
    <n v="5383"/>
    <n v="4689"/>
    <n v="4949"/>
    <n v="5036"/>
    <n v="5470"/>
    <n v="5731"/>
    <n v="6425"/>
    <n v="6859"/>
    <n v="6338"/>
    <n v="5644"/>
    <n v="4689"/>
    <n v="3473"/>
    <n v="2778"/>
    <n v="1997"/>
    <n v="1736"/>
  </r>
  <r>
    <s v="Meigs County"/>
    <s v=" Ohio"/>
    <n v="2012"/>
    <x v="199"/>
    <n v="23668"/>
    <n v="11794"/>
    <n v="11874"/>
    <n v="1301"/>
    <n v="1278"/>
    <n v="1585"/>
    <n v="1396"/>
    <n v="1301"/>
    <n v="1136"/>
    <n v="1443"/>
    <n v="1585"/>
    <n v="1514"/>
    <n v="1633"/>
    <n v="1964"/>
    <n v="2153"/>
    <n v="1775"/>
    <n v="1017"/>
    <n v="1088"/>
    <n v="710"/>
    <n v="473"/>
    <n v="331"/>
  </r>
  <r>
    <s v="Adams County"/>
    <s v=" Wisconsin"/>
    <n v="2012"/>
    <x v="175"/>
    <n v="20898"/>
    <n v="11313"/>
    <n v="9585"/>
    <n v="856"/>
    <n v="877"/>
    <n v="1065"/>
    <n v="1003"/>
    <n v="815"/>
    <n v="982"/>
    <n v="1191"/>
    <n v="1149"/>
    <n v="1232"/>
    <n v="1567"/>
    <n v="1713"/>
    <n v="1630"/>
    <n v="1839"/>
    <n v="1755"/>
    <n v="1295"/>
    <n v="752"/>
    <n v="647"/>
    <n v="501"/>
  </r>
  <r>
    <s v="Ashland County"/>
    <s v=" Wisconsin"/>
    <n v="2012"/>
    <x v="175"/>
    <n v="16113"/>
    <n v="8054"/>
    <n v="8059"/>
    <n v="1047"/>
    <n v="934"/>
    <n v="1063"/>
    <n v="1160"/>
    <n v="1063"/>
    <n v="934"/>
    <n v="837"/>
    <n v="805"/>
    <n v="999"/>
    <n v="1289"/>
    <n v="1240"/>
    <n v="1321"/>
    <n v="821"/>
    <n v="741"/>
    <n v="580"/>
    <n v="515"/>
    <n v="435"/>
    <n v="322"/>
  </r>
  <r>
    <s v="Barron County"/>
    <s v=" Wisconsin"/>
    <n v="2012"/>
    <x v="175"/>
    <n v="45882"/>
    <n v="22912"/>
    <n v="22970"/>
    <n v="2707"/>
    <n v="3028"/>
    <n v="2569"/>
    <n v="2890"/>
    <n v="2385"/>
    <n v="2661"/>
    <n v="2477"/>
    <n v="2615"/>
    <n v="2798"/>
    <n v="3441"/>
    <n v="3532"/>
    <n v="3762"/>
    <n v="2569"/>
    <n v="2707"/>
    <n v="1697"/>
    <n v="1651"/>
    <n v="1238"/>
    <n v="1147"/>
  </r>
  <r>
    <s v="Bayfield County"/>
    <s v=" Wisconsin"/>
    <n v="2012"/>
    <x v="175"/>
    <n v="15078"/>
    <n v="7738"/>
    <n v="7340"/>
    <n v="663"/>
    <n v="723"/>
    <n v="874"/>
    <n v="829"/>
    <n v="527"/>
    <n v="633"/>
    <n v="618"/>
    <n v="633"/>
    <n v="1010"/>
    <n v="1176"/>
    <n v="1417"/>
    <n v="1432"/>
    <n v="1372"/>
    <n v="1100"/>
    <n v="799"/>
    <n v="542"/>
    <n v="301"/>
    <n v="407"/>
  </r>
  <r>
    <s v="Brown County"/>
    <s v=" Wisconsin"/>
    <n v="2012"/>
    <x v="175"/>
    <n v="248526"/>
    <n v="123094"/>
    <n v="125432"/>
    <n v="17148"/>
    <n v="16899"/>
    <n v="17396"/>
    <n v="17645"/>
    <n v="17396"/>
    <n v="17645"/>
    <n v="16402"/>
    <n v="15408"/>
    <n v="17645"/>
    <n v="19136"/>
    <n v="18390"/>
    <n v="16154"/>
    <n v="12426"/>
    <n v="8201"/>
    <n v="6710"/>
    <n v="5716"/>
    <n v="3727"/>
    <n v="4473"/>
  </r>
  <r>
    <s v="Shannon County"/>
    <s v=" South Dakota"/>
    <n v="2012"/>
    <x v="160"/>
    <n v="13544"/>
    <n v="6885"/>
    <n v="6659"/>
    <n v="772"/>
    <n v="677"/>
    <n v="975"/>
    <n v="866"/>
    <n v="650"/>
    <n v="704"/>
    <n v="677"/>
    <n v="758"/>
    <n v="866"/>
    <n v="1069"/>
    <n v="1124"/>
    <n v="1056"/>
    <n v="880"/>
    <n v="690"/>
    <n v="609"/>
    <n v="460"/>
    <n v="406"/>
    <n v="311"/>
  </r>
  <r>
    <s v="Burnett County"/>
    <s v=" Wisconsin"/>
    <n v="2012"/>
    <x v="175"/>
    <n v="15528"/>
    <n v="7935"/>
    <n v="7593"/>
    <n v="776"/>
    <n v="745"/>
    <n v="885"/>
    <n v="931"/>
    <n v="512"/>
    <n v="652"/>
    <n v="652"/>
    <n v="621"/>
    <n v="993"/>
    <n v="1164"/>
    <n v="1319"/>
    <n v="1335"/>
    <n v="1288"/>
    <n v="1226"/>
    <n v="962"/>
    <n v="636"/>
    <n v="512"/>
    <n v="310"/>
  </r>
  <r>
    <s v="Calumet County"/>
    <s v=" Wisconsin"/>
    <n v="2012"/>
    <x v="175"/>
    <n v="48960"/>
    <n v="24724"/>
    <n v="24236"/>
    <n v="3329"/>
    <n v="3476"/>
    <n v="4014"/>
    <n v="3427"/>
    <n v="2154"/>
    <n v="2594"/>
    <n v="3329"/>
    <n v="3329"/>
    <n v="3867"/>
    <n v="4210"/>
    <n v="3916"/>
    <n v="3378"/>
    <n v="2301"/>
    <n v="1517"/>
    <n v="1468"/>
    <n v="1175"/>
    <n v="734"/>
    <n v="734"/>
  </r>
  <r>
    <s v="Chippewa County"/>
    <s v=" Wisconsin"/>
    <n v="2012"/>
    <x v="175"/>
    <n v="62362"/>
    <n v="32217"/>
    <n v="30145"/>
    <n v="3991"/>
    <n v="3928"/>
    <n v="4178"/>
    <n v="3928"/>
    <n v="3305"/>
    <n v="4053"/>
    <n v="3866"/>
    <n v="3804"/>
    <n v="4365"/>
    <n v="4926"/>
    <n v="4926"/>
    <n v="4427"/>
    <n v="3679"/>
    <n v="2681"/>
    <n v="2057"/>
    <n v="1434"/>
    <n v="1309"/>
    <n v="1559"/>
  </r>
  <r>
    <s v="Columbia County"/>
    <s v=" Wisconsin"/>
    <n v="2012"/>
    <x v="175"/>
    <n v="56596"/>
    <n v="28797"/>
    <n v="27799"/>
    <n v="3395"/>
    <n v="3565"/>
    <n v="3848"/>
    <n v="3508"/>
    <n v="2773"/>
    <n v="3225"/>
    <n v="3508"/>
    <n v="3452"/>
    <n v="4301"/>
    <n v="4697"/>
    <n v="4584"/>
    <n v="4131"/>
    <n v="3339"/>
    <n v="2490"/>
    <n v="1924"/>
    <n v="1584"/>
    <n v="1188"/>
    <n v="1131"/>
  </r>
  <r>
    <s v="Crawford County"/>
    <s v=" Wisconsin"/>
    <n v="2012"/>
    <x v="175"/>
    <n v="16677"/>
    <n v="8651"/>
    <n v="8026"/>
    <n v="933"/>
    <n v="900"/>
    <n v="1117"/>
    <n v="1067"/>
    <n v="817"/>
    <n v="850"/>
    <n v="900"/>
    <n v="867"/>
    <n v="983"/>
    <n v="1267"/>
    <n v="1350"/>
    <n v="1400"/>
    <n v="1134"/>
    <n v="950"/>
    <n v="767"/>
    <n v="500"/>
    <n v="433"/>
    <n v="466"/>
  </r>
  <r>
    <s v="Dane County"/>
    <s v=" Wisconsin"/>
    <n v="2012"/>
    <x v="175"/>
    <n v="490379"/>
    <n v="242670"/>
    <n v="247709"/>
    <n v="30403"/>
    <n v="29913"/>
    <n v="28441"/>
    <n v="33345"/>
    <n v="48547"/>
    <n v="41682"/>
    <n v="36778"/>
    <n v="32365"/>
    <n v="32855"/>
    <n v="34326"/>
    <n v="33836"/>
    <n v="31384"/>
    <n v="25009"/>
    <n v="16182"/>
    <n v="11278"/>
    <n v="8826"/>
    <n v="7355"/>
    <n v="7355"/>
  </r>
  <r>
    <s v="Dodge County"/>
    <s v=" Wisconsin"/>
    <n v="2012"/>
    <x v="175"/>
    <n v="88741"/>
    <n v="46642"/>
    <n v="42099"/>
    <n v="4880"/>
    <n v="5768"/>
    <n v="5235"/>
    <n v="5501"/>
    <n v="4969"/>
    <n v="5590"/>
    <n v="5768"/>
    <n v="5679"/>
    <n v="6566"/>
    <n v="7454"/>
    <n v="7276"/>
    <n v="5856"/>
    <n v="4969"/>
    <n v="3460"/>
    <n v="3105"/>
    <n v="2396"/>
    <n v="2129"/>
    <n v="2129"/>
  </r>
  <r>
    <s v="Douglas County"/>
    <s v=" Wisconsin"/>
    <n v="2012"/>
    <x v="175"/>
    <n v="43963"/>
    <n v="21915"/>
    <n v="22048"/>
    <n v="2549"/>
    <n v="2461"/>
    <n v="2769"/>
    <n v="2945"/>
    <n v="3077"/>
    <n v="2901"/>
    <n v="2681"/>
    <n v="2593"/>
    <n v="2725"/>
    <n v="3385"/>
    <n v="3517"/>
    <n v="3297"/>
    <n v="2725"/>
    <n v="1978"/>
    <n v="1450"/>
    <n v="1143"/>
    <n v="967"/>
    <n v="879"/>
  </r>
  <r>
    <s v="Dunn County"/>
    <s v=" Wisconsin"/>
    <n v="2012"/>
    <x v="175"/>
    <n v="43788"/>
    <n v="21996"/>
    <n v="21792"/>
    <n v="2364"/>
    <n v="2452"/>
    <n v="2671"/>
    <n v="4291"/>
    <n v="5955"/>
    <n v="2583"/>
    <n v="2364"/>
    <n v="2452"/>
    <n v="2452"/>
    <n v="2890"/>
    <n v="2890"/>
    <n v="2714"/>
    <n v="2320"/>
    <n v="1620"/>
    <n v="1182"/>
    <n v="919"/>
    <n v="875"/>
    <n v="788"/>
  </r>
  <r>
    <s v="Eau Claire County"/>
    <s v=" Wisconsin"/>
    <n v="2012"/>
    <x v="175"/>
    <n v="98952"/>
    <n v="48631"/>
    <n v="50321"/>
    <n v="5739"/>
    <n v="5541"/>
    <n v="5937"/>
    <n v="8311"/>
    <n v="12863"/>
    <n v="7025"/>
    <n v="5838"/>
    <n v="5541"/>
    <n v="5343"/>
    <n v="6332"/>
    <n v="6431"/>
    <n v="6036"/>
    <n v="5442"/>
    <n v="3661"/>
    <n v="2671"/>
    <n v="2275"/>
    <n v="1781"/>
    <n v="2176"/>
  </r>
  <r>
    <s v="Florence County"/>
    <s v=" Wisconsin"/>
    <n v="2012"/>
    <x v="175"/>
    <n v="4486"/>
    <n v="2288"/>
    <n v="2198"/>
    <n v="228"/>
    <n v="296"/>
    <n v="165"/>
    <n v="246"/>
    <n v="170"/>
    <n v="183"/>
    <n v="152"/>
    <n v="255"/>
    <n v="255"/>
    <n v="444"/>
    <n v="444"/>
    <n v="331"/>
    <n v="403"/>
    <n v="309"/>
    <n v="197"/>
    <n v="148"/>
    <n v="116"/>
    <n v="130"/>
  </r>
  <r>
    <s v="Fond du Lac County"/>
    <s v=" Wisconsin"/>
    <n v="2012"/>
    <x v="175"/>
    <n v="101577"/>
    <n v="49890"/>
    <n v="51687"/>
    <n v="5891"/>
    <n v="5891"/>
    <n v="6907"/>
    <n v="7110"/>
    <n v="6297"/>
    <n v="6297"/>
    <n v="5891"/>
    <n v="6196"/>
    <n v="6907"/>
    <n v="7821"/>
    <n v="8024"/>
    <n v="6602"/>
    <n v="6399"/>
    <n v="4469"/>
    <n v="3047"/>
    <n v="2742"/>
    <n v="2437"/>
    <n v="2539"/>
  </r>
  <r>
    <s v="Grant County"/>
    <s v=" Wisconsin"/>
    <n v="2012"/>
    <x v="175"/>
    <n v="51055"/>
    <n v="26511"/>
    <n v="24544"/>
    <n v="2910"/>
    <n v="3012"/>
    <n v="2910"/>
    <n v="4901"/>
    <n v="5922"/>
    <n v="2705"/>
    <n v="2552"/>
    <n v="2348"/>
    <n v="2859"/>
    <n v="3369"/>
    <n v="3675"/>
    <n v="3318"/>
    <n v="2654"/>
    <n v="2195"/>
    <n v="1735"/>
    <n v="1531"/>
    <n v="1429"/>
    <n v="1072"/>
  </r>
  <r>
    <s v="Green County"/>
    <s v=" Wisconsin"/>
    <n v="2012"/>
    <x v="175"/>
    <n v="36800"/>
    <n v="18261"/>
    <n v="18539"/>
    <n v="2318"/>
    <n v="2392"/>
    <n v="2576"/>
    <n v="2428"/>
    <n v="1656"/>
    <n v="1913"/>
    <n v="2060"/>
    <n v="2465"/>
    <n v="2465"/>
    <n v="3054"/>
    <n v="3017"/>
    <n v="2686"/>
    <n v="2208"/>
    <n v="1729"/>
    <n v="1067"/>
    <n v="993"/>
    <n v="883"/>
    <n v="883"/>
  </r>
  <r>
    <s v="Iowa County"/>
    <s v=" Wisconsin"/>
    <n v="2012"/>
    <x v="175"/>
    <n v="23712"/>
    <n v="11819"/>
    <n v="11893"/>
    <n v="1564"/>
    <n v="1470"/>
    <n v="1778"/>
    <n v="1446"/>
    <n v="1019"/>
    <n v="1280"/>
    <n v="1399"/>
    <n v="1446"/>
    <n v="1659"/>
    <n v="1968"/>
    <n v="2015"/>
    <n v="1849"/>
    <n v="1399"/>
    <n v="1019"/>
    <n v="735"/>
    <n v="687"/>
    <n v="426"/>
    <n v="474"/>
  </r>
  <r>
    <s v="Iron County"/>
    <s v=" Wisconsin"/>
    <n v="2012"/>
    <x v="175"/>
    <n v="5978"/>
    <n v="3039"/>
    <n v="2939"/>
    <n v="209"/>
    <n v="328"/>
    <n v="239"/>
    <n v="328"/>
    <n v="185"/>
    <n v="239"/>
    <n v="239"/>
    <n v="245"/>
    <n v="382"/>
    <n v="472"/>
    <n v="543"/>
    <n v="543"/>
    <n v="478"/>
    <n v="442"/>
    <n v="304"/>
    <n v="322"/>
    <n v="227"/>
    <n v="245"/>
  </r>
  <r>
    <s v="Jackson County"/>
    <s v=" Wisconsin"/>
    <n v="2012"/>
    <x v="175"/>
    <n v="20436"/>
    <n v="10914"/>
    <n v="9522"/>
    <n v="1267"/>
    <n v="1267"/>
    <n v="1307"/>
    <n v="1267"/>
    <n v="1103"/>
    <n v="1246"/>
    <n v="1164"/>
    <n v="1185"/>
    <n v="1410"/>
    <n v="1553"/>
    <n v="1655"/>
    <n v="1512"/>
    <n v="1226"/>
    <n v="940"/>
    <n v="858"/>
    <n v="674"/>
    <n v="490"/>
    <n v="326"/>
  </r>
  <r>
    <s v="Jefferson County"/>
    <s v=" Wisconsin"/>
    <n v="2012"/>
    <x v="175"/>
    <n v="83751"/>
    <n v="41664"/>
    <n v="42087"/>
    <n v="5108"/>
    <n v="5611"/>
    <n v="5611"/>
    <n v="6616"/>
    <n v="5443"/>
    <n v="5025"/>
    <n v="5192"/>
    <n v="5108"/>
    <n v="5946"/>
    <n v="6365"/>
    <n v="6197"/>
    <n v="5862"/>
    <n v="4522"/>
    <n v="3517"/>
    <n v="2596"/>
    <n v="1842"/>
    <n v="1507"/>
    <n v="1675"/>
  </r>
  <r>
    <s v="Juneau County"/>
    <s v=" Wisconsin"/>
    <n v="2012"/>
    <x v="175"/>
    <n v="26701"/>
    <n v="13974"/>
    <n v="12727"/>
    <n v="1495"/>
    <n v="1521"/>
    <n v="1762"/>
    <n v="1655"/>
    <n v="1361"/>
    <n v="1468"/>
    <n v="1441"/>
    <n v="1575"/>
    <n v="1735"/>
    <n v="2162"/>
    <n v="2162"/>
    <n v="1815"/>
    <n v="1842"/>
    <n v="1548"/>
    <n v="1068"/>
    <n v="1014"/>
    <n v="667"/>
    <n v="427"/>
  </r>
  <r>
    <s v="Kenosha County"/>
    <s v=" Wisconsin"/>
    <n v="2012"/>
    <x v="175"/>
    <n v="166373"/>
    <n v="82304"/>
    <n v="84069"/>
    <n v="10980"/>
    <n v="11146"/>
    <n v="12977"/>
    <n v="12977"/>
    <n v="11146"/>
    <n v="10315"/>
    <n v="10647"/>
    <n v="11146"/>
    <n v="12145"/>
    <n v="13476"/>
    <n v="12477"/>
    <n v="10647"/>
    <n v="7653"/>
    <n v="5490"/>
    <n v="4325"/>
    <n v="3327"/>
    <n v="3161"/>
    <n v="2495"/>
  </r>
  <r>
    <s v="Kewaunee County"/>
    <s v=" Wisconsin"/>
    <n v="2012"/>
    <x v="175"/>
    <n v="20600"/>
    <n v="10512"/>
    <n v="10088"/>
    <n v="1174"/>
    <n v="1359"/>
    <n v="1462"/>
    <n v="1297"/>
    <n v="968"/>
    <n v="1030"/>
    <n v="1174"/>
    <n v="1215"/>
    <n v="1400"/>
    <n v="1668"/>
    <n v="1648"/>
    <n v="1462"/>
    <n v="1318"/>
    <n v="947"/>
    <n v="782"/>
    <n v="700"/>
    <n v="535"/>
    <n v="453"/>
  </r>
  <r>
    <s v="La Crosse County"/>
    <s v=" Wisconsin"/>
    <n v="2012"/>
    <x v="175"/>
    <n v="114718"/>
    <n v="56065"/>
    <n v="58653"/>
    <n v="6653"/>
    <n v="6883"/>
    <n v="6424"/>
    <n v="9636"/>
    <n v="12618"/>
    <n v="8030"/>
    <n v="6538"/>
    <n v="6424"/>
    <n v="6768"/>
    <n v="7571"/>
    <n v="8144"/>
    <n v="7571"/>
    <n v="5965"/>
    <n v="4244"/>
    <n v="3441"/>
    <n v="2982"/>
    <n v="2179"/>
    <n v="2523"/>
  </r>
  <r>
    <s v="Lafayette County"/>
    <s v=" Wisconsin"/>
    <n v="2012"/>
    <x v="175"/>
    <n v="16836"/>
    <n v="8621"/>
    <n v="8215"/>
    <n v="1128"/>
    <n v="1195"/>
    <n v="1178"/>
    <n v="1178"/>
    <n v="909"/>
    <n v="925"/>
    <n v="909"/>
    <n v="808"/>
    <n v="1161"/>
    <n v="1262"/>
    <n v="1431"/>
    <n v="1178"/>
    <n v="942"/>
    <n v="740"/>
    <n v="589"/>
    <n v="454"/>
    <n v="488"/>
    <n v="353"/>
  </r>
  <r>
    <s v="Langlade County"/>
    <s v=" Wisconsin"/>
    <n v="2012"/>
    <x v="175"/>
    <n v="19951"/>
    <n v="10103"/>
    <n v="9848"/>
    <n v="957"/>
    <n v="1217"/>
    <n v="1117"/>
    <n v="1316"/>
    <n v="857"/>
    <n v="897"/>
    <n v="957"/>
    <n v="977"/>
    <n v="1316"/>
    <n v="1635"/>
    <n v="1675"/>
    <n v="1616"/>
    <n v="1376"/>
    <n v="1117"/>
    <n v="997"/>
    <n v="698"/>
    <n v="558"/>
    <n v="618"/>
  </r>
  <r>
    <s v="Lincoln County"/>
    <s v=" Wisconsin"/>
    <n v="2012"/>
    <x v="175"/>
    <n v="28710"/>
    <n v="14378"/>
    <n v="14332"/>
    <n v="1435"/>
    <n v="1693"/>
    <n v="1722"/>
    <n v="2009"/>
    <n v="1205"/>
    <n v="1378"/>
    <n v="1406"/>
    <n v="1435"/>
    <n v="2153"/>
    <n v="2382"/>
    <n v="2583"/>
    <n v="2095"/>
    <n v="1866"/>
    <n v="1521"/>
    <n v="1263"/>
    <n v="1004"/>
    <n v="803"/>
    <n v="775"/>
  </r>
  <r>
    <s v="Manitowoc County"/>
    <s v=" Wisconsin"/>
    <n v="2012"/>
    <x v="175"/>
    <n v="81266"/>
    <n v="40260"/>
    <n v="41006"/>
    <n v="4469"/>
    <n v="4875"/>
    <n v="5282"/>
    <n v="5444"/>
    <n v="4225"/>
    <n v="4225"/>
    <n v="4307"/>
    <n v="4307"/>
    <n v="5769"/>
    <n v="6663"/>
    <n v="6745"/>
    <n v="6094"/>
    <n v="4957"/>
    <n v="3575"/>
    <n v="3331"/>
    <n v="2437"/>
    <n v="2194"/>
    <n v="2356"/>
  </r>
  <r>
    <s v="Marathon County"/>
    <s v=" Wisconsin"/>
    <n v="2012"/>
    <x v="175"/>
    <n v="134041"/>
    <n v="67294"/>
    <n v="66747"/>
    <n v="8712"/>
    <n v="8846"/>
    <n v="9248"/>
    <n v="9248"/>
    <n v="7238"/>
    <n v="8310"/>
    <n v="8176"/>
    <n v="8444"/>
    <n v="8980"/>
    <n v="10589"/>
    <n v="10321"/>
    <n v="8980"/>
    <n v="7774"/>
    <n v="5629"/>
    <n v="4155"/>
    <n v="3485"/>
    <n v="2814"/>
    <n v="3082"/>
  </r>
  <r>
    <s v="Marinette County"/>
    <s v=" Wisconsin"/>
    <n v="2012"/>
    <x v="175"/>
    <n v="41704"/>
    <n v="20714"/>
    <n v="20990"/>
    <n v="2001"/>
    <n v="2335"/>
    <n v="2460"/>
    <n v="2627"/>
    <n v="2210"/>
    <n v="2043"/>
    <n v="2126"/>
    <n v="2126"/>
    <n v="2418"/>
    <n v="3419"/>
    <n v="3544"/>
    <n v="3086"/>
    <n v="3002"/>
    <n v="2502"/>
    <n v="1918"/>
    <n v="1501"/>
    <n v="1042"/>
    <n v="1292"/>
  </r>
  <r>
    <s v="Marquette County"/>
    <s v=" Wisconsin"/>
    <n v="2012"/>
    <x v="175"/>
    <n v="15366"/>
    <n v="7806"/>
    <n v="7560"/>
    <n v="783"/>
    <n v="783"/>
    <n v="937"/>
    <n v="860"/>
    <n v="676"/>
    <n v="645"/>
    <n v="676"/>
    <n v="814"/>
    <n v="906"/>
    <n v="1306"/>
    <n v="1336"/>
    <n v="1290"/>
    <n v="1137"/>
    <n v="952"/>
    <n v="875"/>
    <n v="599"/>
    <n v="445"/>
    <n v="322"/>
  </r>
  <r>
    <s v="Menominee County"/>
    <s v=" Wisconsin"/>
    <n v="2012"/>
    <x v="175"/>
    <n v="4274"/>
    <n v="2125"/>
    <n v="2149"/>
    <n v="384"/>
    <n v="359"/>
    <n v="329"/>
    <n v="410"/>
    <n v="277"/>
    <n v="222"/>
    <n v="239"/>
    <n v="183"/>
    <n v="290"/>
    <n v="277"/>
    <n v="286"/>
    <n v="209"/>
    <n v="235"/>
    <n v="170"/>
    <n v="183"/>
    <n v="115"/>
    <n v="64"/>
    <n v="34"/>
  </r>
  <r>
    <s v="Milwaukee County"/>
    <s v=" Wisconsin"/>
    <n v="2012"/>
    <x v="175"/>
    <n v="946584"/>
    <n v="457022"/>
    <n v="489562"/>
    <n v="69100"/>
    <n v="63421"/>
    <n v="63421"/>
    <n v="69100"/>
    <n v="76673"/>
    <n v="78566"/>
    <n v="68154"/>
    <n v="59634"/>
    <n v="59634"/>
    <n v="62474"/>
    <n v="64367"/>
    <n v="57741"/>
    <n v="43542"/>
    <n v="30290"/>
    <n v="22718"/>
    <n v="20824"/>
    <n v="17985"/>
    <n v="17985"/>
  </r>
  <r>
    <s v="Monroe County"/>
    <s v=" Wisconsin"/>
    <n v="2012"/>
    <x v="175"/>
    <n v="44714"/>
    <n v="22701"/>
    <n v="22013"/>
    <n v="3219"/>
    <n v="3442"/>
    <n v="2951"/>
    <n v="2995"/>
    <n v="2280"/>
    <n v="2727"/>
    <n v="2638"/>
    <n v="2682"/>
    <n v="2816"/>
    <n v="3353"/>
    <n v="3487"/>
    <n v="3398"/>
    <n v="2325"/>
    <n v="1922"/>
    <n v="1430"/>
    <n v="1251"/>
    <n v="1117"/>
    <n v="625"/>
  </r>
  <r>
    <s v="Oconto County"/>
    <s v=" Wisconsin"/>
    <n v="2012"/>
    <x v="175"/>
    <n v="37632"/>
    <n v="19155"/>
    <n v="18477"/>
    <n v="2069"/>
    <n v="2333"/>
    <n v="2333"/>
    <n v="2446"/>
    <n v="1618"/>
    <n v="1768"/>
    <n v="2032"/>
    <n v="2295"/>
    <n v="2596"/>
    <n v="3424"/>
    <n v="3311"/>
    <n v="2897"/>
    <n v="2408"/>
    <n v="2069"/>
    <n v="1467"/>
    <n v="1128"/>
    <n v="827"/>
    <n v="639"/>
  </r>
  <r>
    <s v="Oneida County"/>
    <s v=" Wisconsin"/>
    <n v="2012"/>
    <x v="175"/>
    <n v="36029"/>
    <n v="18152"/>
    <n v="17877"/>
    <n v="1657"/>
    <n v="1621"/>
    <n v="1945"/>
    <n v="2053"/>
    <n v="1621"/>
    <n v="1765"/>
    <n v="1549"/>
    <n v="1693"/>
    <n v="2341"/>
    <n v="2954"/>
    <n v="3170"/>
    <n v="3062"/>
    <n v="2738"/>
    <n v="2486"/>
    <n v="1837"/>
    <n v="1513"/>
    <n v="972"/>
    <n v="1044"/>
  </r>
  <r>
    <s v="Outagamie County"/>
    <s v=" Wisconsin"/>
    <n v="2012"/>
    <x v="175"/>
    <n v="176777"/>
    <n v="88099"/>
    <n v="88678"/>
    <n v="11667"/>
    <n v="11844"/>
    <n v="12904"/>
    <n v="12374"/>
    <n v="10960"/>
    <n v="12020"/>
    <n v="11667"/>
    <n v="11667"/>
    <n v="12551"/>
    <n v="14495"/>
    <n v="13435"/>
    <n v="11136"/>
    <n v="8662"/>
    <n v="6187"/>
    <n v="4772"/>
    <n v="4065"/>
    <n v="3005"/>
    <n v="3005"/>
  </r>
  <r>
    <s v="Ozaukee County"/>
    <s v=" Wisconsin"/>
    <n v="2012"/>
    <x v="175"/>
    <n v="86429"/>
    <n v="42279"/>
    <n v="44150"/>
    <n v="4407"/>
    <n v="5790"/>
    <n v="6136"/>
    <n v="6309"/>
    <n v="4321"/>
    <n v="3975"/>
    <n v="3975"/>
    <n v="4840"/>
    <n v="6136"/>
    <n v="7346"/>
    <n v="7605"/>
    <n v="6914"/>
    <n v="5358"/>
    <n v="4062"/>
    <n v="2852"/>
    <n v="2506"/>
    <n v="1901"/>
    <n v="1901"/>
  </r>
  <r>
    <s v="Pepin County"/>
    <s v=" Wisconsin"/>
    <n v="2012"/>
    <x v="175"/>
    <n v="7458"/>
    <n v="3767"/>
    <n v="3691"/>
    <n v="462"/>
    <n v="454"/>
    <n v="477"/>
    <n v="492"/>
    <n v="335"/>
    <n v="387"/>
    <n v="372"/>
    <n v="320"/>
    <n v="551"/>
    <n v="559"/>
    <n v="611"/>
    <n v="589"/>
    <n v="477"/>
    <n v="395"/>
    <n v="305"/>
    <n v="238"/>
    <n v="223"/>
    <n v="186"/>
  </r>
  <r>
    <s v="Pierce County"/>
    <s v=" Wisconsin"/>
    <n v="2012"/>
    <x v="175"/>
    <n v="40842"/>
    <n v="20265"/>
    <n v="20577"/>
    <n v="2368"/>
    <n v="2491"/>
    <n v="2532"/>
    <n v="3961"/>
    <n v="4696"/>
    <n v="2409"/>
    <n v="2205"/>
    <n v="2450"/>
    <n v="2573"/>
    <n v="3022"/>
    <n v="3144"/>
    <n v="2736"/>
    <n v="2001"/>
    <n v="1306"/>
    <n v="1102"/>
    <n v="735"/>
    <n v="530"/>
    <n v="612"/>
  </r>
  <r>
    <s v="Portage County"/>
    <s v=" Wisconsin"/>
    <n v="2012"/>
    <x v="175"/>
    <n v="70027"/>
    <n v="34833"/>
    <n v="35194"/>
    <n v="3921"/>
    <n v="3991"/>
    <n v="4061"/>
    <n v="6022"/>
    <n v="8193"/>
    <n v="4411"/>
    <n v="3921"/>
    <n v="3781"/>
    <n v="4131"/>
    <n v="4971"/>
    <n v="5111"/>
    <n v="4411"/>
    <n v="3991"/>
    <n v="2590"/>
    <n v="2170"/>
    <n v="1610"/>
    <n v="1260"/>
    <n v="1400"/>
  </r>
  <r>
    <s v="Racine County"/>
    <s v=" Wisconsin"/>
    <n v="2012"/>
    <x v="175"/>
    <n v="195024"/>
    <n v="96509"/>
    <n v="98515"/>
    <n v="12871"/>
    <n v="13456"/>
    <n v="13651"/>
    <n v="13261"/>
    <n v="11311"/>
    <n v="11701"/>
    <n v="11896"/>
    <n v="12091"/>
    <n v="13456"/>
    <n v="15796"/>
    <n v="15796"/>
    <n v="13261"/>
    <n v="10921"/>
    <n v="7800"/>
    <n v="5655"/>
    <n v="4680"/>
    <n v="3900"/>
    <n v="3705"/>
  </r>
  <r>
    <s v="Richland County"/>
    <s v=" Wisconsin"/>
    <n v="2012"/>
    <x v="175"/>
    <n v="18020"/>
    <n v="9003"/>
    <n v="9017"/>
    <n v="1117"/>
    <n v="1243"/>
    <n v="1081"/>
    <n v="1207"/>
    <n v="901"/>
    <n v="901"/>
    <n v="937"/>
    <n v="955"/>
    <n v="1063"/>
    <n v="1279"/>
    <n v="1423"/>
    <n v="1423"/>
    <n v="1189"/>
    <n v="973"/>
    <n v="684"/>
    <n v="594"/>
    <n v="504"/>
    <n v="558"/>
  </r>
  <r>
    <s v="Rock County"/>
    <s v=" Wisconsin"/>
    <n v="2012"/>
    <x v="175"/>
    <n v="160356"/>
    <n v="78749"/>
    <n v="81607"/>
    <n v="10423"/>
    <n v="11545"/>
    <n v="11064"/>
    <n v="11385"/>
    <n v="9621"/>
    <n v="10102"/>
    <n v="10102"/>
    <n v="9942"/>
    <n v="11545"/>
    <n v="12026"/>
    <n v="12026"/>
    <n v="10583"/>
    <n v="8498"/>
    <n v="6414"/>
    <n v="5291"/>
    <n v="4169"/>
    <n v="3207"/>
    <n v="2886"/>
  </r>
  <r>
    <s v="Rusk County"/>
    <s v=" Wisconsin"/>
    <n v="2012"/>
    <x v="175"/>
    <n v="14670"/>
    <n v="7311"/>
    <n v="7359"/>
    <n v="806"/>
    <n v="894"/>
    <n v="894"/>
    <n v="997"/>
    <n v="601"/>
    <n v="601"/>
    <n v="674"/>
    <n v="704"/>
    <n v="953"/>
    <n v="1188"/>
    <n v="1232"/>
    <n v="1100"/>
    <n v="1070"/>
    <n v="806"/>
    <n v="718"/>
    <n v="528"/>
    <n v="454"/>
    <n v="469"/>
  </r>
  <r>
    <s v="St. Croix County"/>
    <s v=" Wisconsin"/>
    <n v="2012"/>
    <x v="175"/>
    <n v="84363"/>
    <n v="42252"/>
    <n v="42111"/>
    <n v="6074"/>
    <n v="6749"/>
    <n v="6327"/>
    <n v="5483"/>
    <n v="3965"/>
    <n v="5399"/>
    <n v="5989"/>
    <n v="6495"/>
    <n v="6242"/>
    <n v="7002"/>
    <n v="6664"/>
    <n v="5483"/>
    <n v="4133"/>
    <n v="2783"/>
    <n v="1940"/>
    <n v="1349"/>
    <n v="1349"/>
    <n v="1096"/>
  </r>
  <r>
    <s v="Sauk County"/>
    <s v=" Wisconsin"/>
    <n v="2012"/>
    <x v="175"/>
    <n v="61953"/>
    <n v="30942"/>
    <n v="31011"/>
    <n v="3903"/>
    <n v="4150"/>
    <n v="4026"/>
    <n v="3964"/>
    <n v="3283"/>
    <n v="4026"/>
    <n v="3779"/>
    <n v="3964"/>
    <n v="3903"/>
    <n v="4770"/>
    <n v="4770"/>
    <n v="4212"/>
    <n v="3779"/>
    <n v="2787"/>
    <n v="2044"/>
    <n v="1672"/>
    <n v="1486"/>
    <n v="1424"/>
  </r>
  <r>
    <s v="Sheboygan County"/>
    <s v=" Wisconsin"/>
    <n v="2012"/>
    <x v="175"/>
    <n v="115377"/>
    <n v="57982"/>
    <n v="57395"/>
    <n v="7037"/>
    <n v="7614"/>
    <n v="7845"/>
    <n v="7845"/>
    <n v="6345"/>
    <n v="6691"/>
    <n v="7037"/>
    <n v="7037"/>
    <n v="8076"/>
    <n v="9114"/>
    <n v="9114"/>
    <n v="8422"/>
    <n v="6461"/>
    <n v="4615"/>
    <n v="3922"/>
    <n v="3115"/>
    <n v="2422"/>
    <n v="2884"/>
  </r>
  <r>
    <s v="Morgan County"/>
    <s v=" Missouri"/>
    <n v="2012"/>
    <x v="169"/>
    <n v="20631"/>
    <n v="10550"/>
    <n v="10081"/>
    <n v="1341"/>
    <n v="1320"/>
    <n v="1464"/>
    <n v="1361"/>
    <n v="1010"/>
    <n v="1010"/>
    <n v="1134"/>
    <n v="1072"/>
    <n v="1402"/>
    <n v="1712"/>
    <n v="1836"/>
    <n v="1423"/>
    <n v="1134"/>
    <n v="845"/>
    <n v="825"/>
    <n v="598"/>
    <n v="515"/>
    <n v="598"/>
  </r>
  <r>
    <s v="Trempealeau County"/>
    <s v=" Wisconsin"/>
    <n v="2012"/>
    <x v="175"/>
    <n v="28853"/>
    <n v="14614"/>
    <n v="14239"/>
    <n v="1933"/>
    <n v="1846"/>
    <n v="1990"/>
    <n v="1846"/>
    <n v="1327"/>
    <n v="1673"/>
    <n v="1731"/>
    <n v="1760"/>
    <n v="1962"/>
    <n v="2221"/>
    <n v="2192"/>
    <n v="2077"/>
    <n v="1673"/>
    <n v="1327"/>
    <n v="1067"/>
    <n v="807"/>
    <n v="721"/>
    <n v="692"/>
  </r>
  <r>
    <s v="Vernon County"/>
    <s v=" Wisconsin"/>
    <n v="2012"/>
    <x v="175"/>
    <n v="29827"/>
    <n v="14900"/>
    <n v="14927"/>
    <n v="2087"/>
    <n v="2296"/>
    <n v="2147"/>
    <n v="1968"/>
    <n v="1312"/>
    <n v="1431"/>
    <n v="1491"/>
    <n v="1551"/>
    <n v="1819"/>
    <n v="2177"/>
    <n v="2475"/>
    <n v="2177"/>
    <n v="1849"/>
    <n v="1461"/>
    <n v="1103"/>
    <n v="954"/>
    <n v="805"/>
    <n v="686"/>
  </r>
  <r>
    <s v="Macon County"/>
    <s v=" Alabama"/>
    <n v="2012"/>
    <x v="156"/>
    <n v="21489"/>
    <n v="10898"/>
    <n v="10591"/>
    <n v="902"/>
    <n v="1052"/>
    <n v="1031"/>
    <n v="1138"/>
    <n v="773"/>
    <n v="752"/>
    <n v="881"/>
    <n v="859"/>
    <n v="1332"/>
    <n v="1676"/>
    <n v="1826"/>
    <n v="1740"/>
    <n v="1891"/>
    <n v="1783"/>
    <n v="1375"/>
    <n v="1031"/>
    <n v="902"/>
    <n v="515"/>
  </r>
  <r>
    <s v="Walworth County"/>
    <s v=" Wisconsin"/>
    <n v="2012"/>
    <x v="175"/>
    <n v="102310"/>
    <n v="51161"/>
    <n v="51149"/>
    <n v="6138"/>
    <n v="6240"/>
    <n v="7264"/>
    <n v="7673"/>
    <n v="8594"/>
    <n v="5729"/>
    <n v="5831"/>
    <n v="5933"/>
    <n v="6854"/>
    <n v="7775"/>
    <n v="7570"/>
    <n v="6957"/>
    <n v="5831"/>
    <n v="4399"/>
    <n v="3069"/>
    <n v="2557"/>
    <n v="1943"/>
    <n v="2046"/>
  </r>
  <r>
    <s v="Washburn County"/>
    <s v=" Wisconsin"/>
    <n v="2012"/>
    <x v="175"/>
    <n v="15893"/>
    <n v="7877"/>
    <n v="8016"/>
    <n v="842"/>
    <n v="937"/>
    <n v="826"/>
    <n v="890"/>
    <n v="603"/>
    <n v="683"/>
    <n v="746"/>
    <n v="762"/>
    <n v="1017"/>
    <n v="1255"/>
    <n v="1287"/>
    <n v="1350"/>
    <n v="1255"/>
    <n v="1080"/>
    <n v="874"/>
    <n v="556"/>
    <n v="540"/>
    <n v="365"/>
  </r>
  <r>
    <s v="Washington County"/>
    <s v=" Wisconsin"/>
    <n v="2012"/>
    <x v="175"/>
    <n v="131840"/>
    <n v="65291"/>
    <n v="66549"/>
    <n v="7910"/>
    <n v="9096"/>
    <n v="9360"/>
    <n v="8701"/>
    <n v="5932"/>
    <n v="6987"/>
    <n v="7646"/>
    <n v="8569"/>
    <n v="10019"/>
    <n v="11865"/>
    <n v="10942"/>
    <n v="9096"/>
    <n v="7910"/>
    <n v="5405"/>
    <n v="4218"/>
    <n v="2900"/>
    <n v="2900"/>
    <n v="2636"/>
  </r>
  <r>
    <s v="Waukesha County"/>
    <s v=" Wisconsin"/>
    <n v="2012"/>
    <x v="175"/>
    <n v="389740"/>
    <n v="191242"/>
    <n v="198498"/>
    <n v="21045"/>
    <n v="26112"/>
    <n v="27671"/>
    <n v="26892"/>
    <n v="18317"/>
    <n v="19487"/>
    <n v="20656"/>
    <n v="22994"/>
    <n v="28840"/>
    <n v="33517"/>
    <n v="33907"/>
    <n v="28840"/>
    <n v="24553"/>
    <n v="16369"/>
    <n v="12471"/>
    <n v="10133"/>
    <n v="8574"/>
    <n v="8184"/>
  </r>
  <r>
    <s v="Waupaca County"/>
    <s v=" Wisconsin"/>
    <n v="2012"/>
    <x v="175"/>
    <n v="52377"/>
    <n v="26490"/>
    <n v="25887"/>
    <n v="2880"/>
    <n v="3352"/>
    <n v="3194"/>
    <n v="3561"/>
    <n v="2409"/>
    <n v="2618"/>
    <n v="2828"/>
    <n v="3090"/>
    <n v="3456"/>
    <n v="4190"/>
    <n v="4294"/>
    <n v="3771"/>
    <n v="3247"/>
    <n v="2514"/>
    <n v="2095"/>
    <n v="1676"/>
    <n v="1623"/>
    <n v="1623"/>
  </r>
  <r>
    <s v="Waushara County"/>
    <s v=" Wisconsin"/>
    <n v="2012"/>
    <x v="175"/>
    <n v="24565"/>
    <n v="12923"/>
    <n v="11642"/>
    <n v="1203"/>
    <n v="1351"/>
    <n v="1301"/>
    <n v="1523"/>
    <n v="1056"/>
    <n v="1179"/>
    <n v="1252"/>
    <n v="1351"/>
    <n v="1523"/>
    <n v="2014"/>
    <n v="2038"/>
    <n v="2063"/>
    <n v="1694"/>
    <n v="1449"/>
    <n v="1252"/>
    <n v="958"/>
    <n v="663"/>
    <n v="614"/>
  </r>
  <r>
    <s v="Winnebago County"/>
    <s v=" Wisconsin"/>
    <n v="2012"/>
    <x v="175"/>
    <n v="166984"/>
    <n v="83799"/>
    <n v="83185"/>
    <n v="9852"/>
    <n v="9852"/>
    <n v="10186"/>
    <n v="11855"/>
    <n v="13859"/>
    <n v="11688"/>
    <n v="10519"/>
    <n v="10019"/>
    <n v="11688"/>
    <n v="12690"/>
    <n v="12523"/>
    <n v="11020"/>
    <n v="8850"/>
    <n v="6512"/>
    <n v="4675"/>
    <n v="4174"/>
    <n v="3172"/>
    <n v="3840"/>
  </r>
  <r>
    <s v="Albany County"/>
    <s v=" Wyoming"/>
    <n v="2012"/>
    <x v="206"/>
    <n v="36186"/>
    <n v="18894"/>
    <n v="17292"/>
    <n v="1845"/>
    <n v="1628"/>
    <n v="1555"/>
    <n v="3871"/>
    <n v="7779"/>
    <n v="3510"/>
    <n v="2243"/>
    <n v="1592"/>
    <n v="1881"/>
    <n v="1628"/>
    <n v="1917"/>
    <n v="1881"/>
    <n v="1628"/>
    <n v="1302"/>
    <n v="506"/>
    <n v="470"/>
    <n v="470"/>
    <n v="434"/>
  </r>
  <r>
    <s v="Big Horn County"/>
    <s v=" Wyoming"/>
    <n v="2012"/>
    <x v="206"/>
    <n v="11636"/>
    <n v="5845"/>
    <n v="5791"/>
    <n v="767"/>
    <n v="791"/>
    <n v="872"/>
    <n v="861"/>
    <n v="558"/>
    <n v="558"/>
    <n v="558"/>
    <n v="616"/>
    <n v="674"/>
    <n v="779"/>
    <n v="826"/>
    <n v="907"/>
    <n v="767"/>
    <n v="651"/>
    <n v="488"/>
    <n v="430"/>
    <n v="267"/>
    <n v="255"/>
  </r>
  <r>
    <s v="Campbell County"/>
    <s v=" Wyoming"/>
    <n v="2012"/>
    <x v="206"/>
    <n v="45840"/>
    <n v="23903"/>
    <n v="21937"/>
    <n v="3896"/>
    <n v="3575"/>
    <n v="3438"/>
    <n v="3162"/>
    <n v="3117"/>
    <n v="3988"/>
    <n v="3438"/>
    <n v="3346"/>
    <n v="2796"/>
    <n v="3529"/>
    <n v="3850"/>
    <n v="3162"/>
    <n v="1787"/>
    <n v="1054"/>
    <n v="641"/>
    <n v="366"/>
    <n v="366"/>
    <n v="229"/>
  </r>
  <r>
    <s v="Carbon County"/>
    <s v=" Wyoming"/>
    <n v="2012"/>
    <x v="206"/>
    <n v="15781"/>
    <n v="8563"/>
    <n v="7218"/>
    <n v="1057"/>
    <n v="1057"/>
    <n v="994"/>
    <n v="883"/>
    <n v="931"/>
    <n v="1120"/>
    <n v="1041"/>
    <n v="946"/>
    <n v="994"/>
    <n v="1262"/>
    <n v="1262"/>
    <n v="1294"/>
    <n v="978"/>
    <n v="631"/>
    <n v="520"/>
    <n v="347"/>
    <n v="284"/>
    <n v="173"/>
  </r>
  <r>
    <s v="Converse County"/>
    <s v=" Wyoming"/>
    <n v="2012"/>
    <x v="206"/>
    <n v="13779"/>
    <n v="7009"/>
    <n v="6770"/>
    <n v="964"/>
    <n v="840"/>
    <n v="1060"/>
    <n v="909"/>
    <n v="688"/>
    <n v="799"/>
    <n v="881"/>
    <n v="744"/>
    <n v="992"/>
    <n v="992"/>
    <n v="1198"/>
    <n v="1253"/>
    <n v="633"/>
    <n v="620"/>
    <n v="413"/>
    <n v="358"/>
    <n v="234"/>
    <n v="192"/>
  </r>
  <r>
    <s v="Crook County"/>
    <s v=" Wyoming"/>
    <n v="2012"/>
    <x v="206"/>
    <n v="7036"/>
    <n v="3603"/>
    <n v="3433"/>
    <n v="471"/>
    <n v="443"/>
    <n v="394"/>
    <n v="513"/>
    <n v="295"/>
    <n v="358"/>
    <n v="365"/>
    <n v="316"/>
    <n v="422"/>
    <n v="562"/>
    <n v="598"/>
    <n v="668"/>
    <n v="436"/>
    <n v="457"/>
    <n v="281"/>
    <n v="204"/>
    <n v="147"/>
    <n v="98"/>
  </r>
  <r>
    <s v="Fremont County"/>
    <s v=" Wyoming"/>
    <n v="2012"/>
    <x v="206"/>
    <n v="40103"/>
    <n v="19989"/>
    <n v="20114"/>
    <n v="3047"/>
    <n v="3128"/>
    <n v="2285"/>
    <n v="2606"/>
    <n v="2486"/>
    <n v="2606"/>
    <n v="2366"/>
    <n v="2325"/>
    <n v="2045"/>
    <n v="2686"/>
    <n v="3047"/>
    <n v="3248"/>
    <n v="2325"/>
    <n v="1884"/>
    <n v="1443"/>
    <n v="1042"/>
    <n v="802"/>
    <n v="721"/>
  </r>
  <r>
    <s v="Goshen County"/>
    <s v=" Wyoming"/>
    <n v="2012"/>
    <x v="206"/>
    <n v="13277"/>
    <n v="6839"/>
    <n v="6438"/>
    <n v="690"/>
    <n v="796"/>
    <n v="663"/>
    <n v="836"/>
    <n v="1062"/>
    <n v="690"/>
    <n v="677"/>
    <n v="796"/>
    <n v="716"/>
    <n v="836"/>
    <n v="1115"/>
    <n v="1022"/>
    <n v="849"/>
    <n v="743"/>
    <n v="624"/>
    <n v="424"/>
    <n v="331"/>
    <n v="398"/>
  </r>
  <r>
    <s v="Hot Springs County"/>
    <s v=" Wyoming"/>
    <n v="2012"/>
    <x v="206"/>
    <n v="4791"/>
    <n v="2342"/>
    <n v="2449"/>
    <n v="277"/>
    <n v="301"/>
    <n v="215"/>
    <n v="258"/>
    <n v="186"/>
    <n v="258"/>
    <n v="258"/>
    <n v="167"/>
    <n v="220"/>
    <n v="311"/>
    <n v="412"/>
    <n v="306"/>
    <n v="483"/>
    <n v="368"/>
    <n v="234"/>
    <n v="225"/>
    <n v="153"/>
    <n v="143"/>
  </r>
  <r>
    <s v="Johnson County"/>
    <s v=" Wyoming"/>
    <n v="2012"/>
    <x v="206"/>
    <n v="8564"/>
    <n v="4384"/>
    <n v="4180"/>
    <n v="556"/>
    <n v="436"/>
    <n v="530"/>
    <n v="513"/>
    <n v="342"/>
    <n v="505"/>
    <n v="308"/>
    <n v="590"/>
    <n v="505"/>
    <n v="590"/>
    <n v="676"/>
    <n v="933"/>
    <n v="479"/>
    <n v="436"/>
    <n v="436"/>
    <n v="316"/>
    <n v="214"/>
    <n v="179"/>
  </r>
  <r>
    <s v="Laramie County"/>
    <s v=" Wyoming"/>
    <n v="2012"/>
    <x v="206"/>
    <n v="91719"/>
    <n v="45756"/>
    <n v="45963"/>
    <n v="6603"/>
    <n v="5961"/>
    <n v="6145"/>
    <n v="6145"/>
    <n v="6603"/>
    <n v="6603"/>
    <n v="5686"/>
    <n v="5227"/>
    <n v="6236"/>
    <n v="6420"/>
    <n v="6787"/>
    <n v="6787"/>
    <n v="4952"/>
    <n v="3852"/>
    <n v="2568"/>
    <n v="2017"/>
    <n v="1650"/>
    <n v="1375"/>
  </r>
  <r>
    <s v="Lincoln County"/>
    <s v=" Wyoming"/>
    <n v="2012"/>
    <x v="206"/>
    <n v="17960"/>
    <n v="9246"/>
    <n v="8714"/>
    <n v="1382"/>
    <n v="1454"/>
    <n v="1382"/>
    <n v="1257"/>
    <n v="754"/>
    <n v="1023"/>
    <n v="1185"/>
    <n v="1059"/>
    <n v="1077"/>
    <n v="1221"/>
    <n v="1454"/>
    <n v="1203"/>
    <n v="1221"/>
    <n v="736"/>
    <n v="646"/>
    <n v="269"/>
    <n v="251"/>
    <n v="359"/>
  </r>
  <r>
    <s v="Natrona County"/>
    <s v=" Wyoming"/>
    <n v="2012"/>
    <x v="206"/>
    <n v="75876"/>
    <n v="38314"/>
    <n v="37562"/>
    <n v="5387"/>
    <n v="4931"/>
    <n v="4931"/>
    <n v="5007"/>
    <n v="5311"/>
    <n v="5766"/>
    <n v="5007"/>
    <n v="4628"/>
    <n v="4628"/>
    <n v="5311"/>
    <n v="5842"/>
    <n v="5387"/>
    <n v="4173"/>
    <n v="2807"/>
    <n v="2048"/>
    <n v="1896"/>
    <n v="1441"/>
    <n v="1214"/>
  </r>
  <r>
    <s v="Niobrara County"/>
    <s v=" Wyoming"/>
    <n v="2012"/>
    <x v="206"/>
    <n v="2478"/>
    <n v="1115"/>
    <n v="1363"/>
    <n v="91"/>
    <n v="116"/>
    <n v="203"/>
    <n v="148"/>
    <n v="131"/>
    <n v="109"/>
    <n v="101"/>
    <n v="183"/>
    <n v="185"/>
    <n v="195"/>
    <n v="232"/>
    <n v="218"/>
    <n v="116"/>
    <n v="158"/>
    <n v="113"/>
    <n v="69"/>
    <n v="64"/>
    <n v="37"/>
  </r>
  <r>
    <s v="Platte County"/>
    <s v=" Wyoming"/>
    <n v="2012"/>
    <x v="206"/>
    <n v="8677"/>
    <n v="4394"/>
    <n v="4283"/>
    <n v="477"/>
    <n v="511"/>
    <n v="459"/>
    <n v="555"/>
    <n v="321"/>
    <n v="442"/>
    <n v="373"/>
    <n v="381"/>
    <n v="503"/>
    <n v="624"/>
    <n v="763"/>
    <n v="824"/>
    <n v="642"/>
    <n v="668"/>
    <n v="329"/>
    <n v="251"/>
    <n v="338"/>
    <n v="216"/>
  </r>
  <r>
    <s v="Sheridan County"/>
    <s v=" Wyoming"/>
    <n v="2012"/>
    <x v="206"/>
    <n v="29097"/>
    <n v="14296"/>
    <n v="14801"/>
    <n v="1804"/>
    <n v="1571"/>
    <n v="1862"/>
    <n v="1891"/>
    <n v="1600"/>
    <n v="1716"/>
    <n v="1658"/>
    <n v="1483"/>
    <n v="1949"/>
    <n v="2065"/>
    <n v="2356"/>
    <n v="2385"/>
    <n v="2153"/>
    <n v="1367"/>
    <n v="1134"/>
    <n v="814"/>
    <n v="611"/>
    <n v="669"/>
  </r>
  <r>
    <s v="Sublette County"/>
    <s v=" Wyoming"/>
    <n v="2012"/>
    <x v="206"/>
    <n v="10065"/>
    <n v="5491"/>
    <n v="4574"/>
    <n v="664"/>
    <n v="624"/>
    <n v="674"/>
    <n v="764"/>
    <n v="372"/>
    <n v="724"/>
    <n v="815"/>
    <n v="724"/>
    <n v="593"/>
    <n v="845"/>
    <n v="835"/>
    <n v="845"/>
    <n v="553"/>
    <n v="241"/>
    <n v="422"/>
    <n v="140"/>
    <n v="110"/>
    <n v="120"/>
  </r>
  <r>
    <s v="Sweetwater County"/>
    <s v=" Wyoming"/>
    <n v="2012"/>
    <x v="206"/>
    <n v="43890"/>
    <n v="22901"/>
    <n v="20989"/>
    <n v="3686"/>
    <n v="3203"/>
    <n v="3247"/>
    <n v="2984"/>
    <n v="3203"/>
    <n v="3642"/>
    <n v="3291"/>
    <n v="2984"/>
    <n v="2370"/>
    <n v="3072"/>
    <n v="3423"/>
    <n v="2940"/>
    <n v="2194"/>
    <n v="1228"/>
    <n v="833"/>
    <n v="702"/>
    <n v="438"/>
    <n v="395"/>
  </r>
  <r>
    <s v="Teton County"/>
    <s v=" Wyoming"/>
    <n v="2012"/>
    <x v="206"/>
    <n v="21326"/>
    <n v="11120"/>
    <n v="10206"/>
    <n v="1236"/>
    <n v="1258"/>
    <n v="980"/>
    <n v="1130"/>
    <n v="980"/>
    <n v="2260"/>
    <n v="2089"/>
    <n v="1748"/>
    <n v="1578"/>
    <n v="1407"/>
    <n v="1834"/>
    <n v="1578"/>
    <n v="1151"/>
    <n v="789"/>
    <n v="746"/>
    <n v="191"/>
    <n v="127"/>
    <n v="234"/>
  </r>
  <r>
    <s v="Uinta County"/>
    <s v=" Wyoming"/>
    <n v="2012"/>
    <x v="206"/>
    <n v="20942"/>
    <n v="10567"/>
    <n v="10375"/>
    <n v="1717"/>
    <n v="1801"/>
    <n v="1738"/>
    <n v="1486"/>
    <n v="1130"/>
    <n v="1382"/>
    <n v="1424"/>
    <n v="1444"/>
    <n v="1235"/>
    <n v="1444"/>
    <n v="1696"/>
    <n v="1382"/>
    <n v="1214"/>
    <n v="649"/>
    <n v="439"/>
    <n v="376"/>
    <n v="167"/>
    <n v="209"/>
  </r>
  <r>
    <s v="Washakie County"/>
    <s v=" Wyoming"/>
    <n v="2012"/>
    <x v="206"/>
    <n v="8425"/>
    <n v="4248"/>
    <n v="4177"/>
    <n v="547"/>
    <n v="674"/>
    <n v="581"/>
    <n v="581"/>
    <n v="404"/>
    <n v="412"/>
    <n v="454"/>
    <n v="362"/>
    <n v="522"/>
    <n v="564"/>
    <n v="631"/>
    <n v="631"/>
    <n v="564"/>
    <n v="471"/>
    <n v="311"/>
    <n v="219"/>
    <n v="202"/>
    <n v="286"/>
  </r>
  <r>
    <s v="Weston County"/>
    <s v=" Wyoming"/>
    <n v="2012"/>
    <x v="206"/>
    <n v="7152"/>
    <n v="3754"/>
    <n v="3398"/>
    <n v="450"/>
    <n v="343"/>
    <n v="514"/>
    <n v="429"/>
    <n v="450"/>
    <n v="429"/>
    <n v="450"/>
    <n v="371"/>
    <n v="443"/>
    <n v="529"/>
    <n v="586"/>
    <n v="500"/>
    <n v="522"/>
    <n v="343"/>
    <n v="264"/>
    <n v="193"/>
    <n v="164"/>
    <n v="171"/>
  </r>
  <r>
    <s v="Adjuntas Municipio"/>
    <s v=" Puerto Rico"/>
    <n v="2012"/>
    <x v="207"/>
    <n v="19458"/>
    <n v="9511"/>
    <n v="9947"/>
    <n v="1206"/>
    <n v="1245"/>
    <n v="1576"/>
    <n v="1595"/>
    <n v="1381"/>
    <n v="1323"/>
    <n v="1186"/>
    <n v="992"/>
    <n v="1381"/>
    <n v="1284"/>
    <n v="1284"/>
    <n v="1148"/>
    <n v="1225"/>
    <n v="914"/>
    <n v="642"/>
    <n v="544"/>
    <n v="252"/>
    <n v="291"/>
  </r>
  <r>
    <s v="Aguada Municipio"/>
    <s v=" Puerto Rico"/>
    <n v="2012"/>
    <x v="207"/>
    <n v="41876"/>
    <n v="20556"/>
    <n v="21320"/>
    <n v="2303"/>
    <n v="2512"/>
    <n v="3015"/>
    <n v="3308"/>
    <n v="3056"/>
    <n v="2680"/>
    <n v="2805"/>
    <n v="2345"/>
    <n v="3182"/>
    <n v="3140"/>
    <n v="3015"/>
    <n v="2596"/>
    <n v="2596"/>
    <n v="1926"/>
    <n v="1381"/>
    <n v="963"/>
    <n v="502"/>
    <n v="544"/>
  </r>
  <r>
    <s v="Aguadilla Municipio"/>
    <s v=" Puerto Rico"/>
    <n v="2012"/>
    <x v="207"/>
    <n v="60714"/>
    <n v="29543"/>
    <n v="31171"/>
    <n v="3582"/>
    <n v="4007"/>
    <n v="4067"/>
    <n v="4432"/>
    <n v="4067"/>
    <n v="3885"/>
    <n v="4007"/>
    <n v="4128"/>
    <n v="3703"/>
    <n v="3885"/>
    <n v="3885"/>
    <n v="3642"/>
    <n v="3946"/>
    <n v="3278"/>
    <n v="2428"/>
    <n v="1699"/>
    <n v="1153"/>
    <n v="910"/>
  </r>
  <r>
    <s v="Aguas Buenas Municipio"/>
    <s v=" Puerto Rico"/>
    <n v="2012"/>
    <x v="207"/>
    <n v="28573"/>
    <n v="14003"/>
    <n v="14570"/>
    <n v="1742"/>
    <n v="1514"/>
    <n v="2600"/>
    <n v="2114"/>
    <n v="2000"/>
    <n v="1914"/>
    <n v="1971"/>
    <n v="1885"/>
    <n v="1714"/>
    <n v="1971"/>
    <n v="1914"/>
    <n v="1885"/>
    <n v="1514"/>
    <n v="1285"/>
    <n v="971"/>
    <n v="828"/>
    <n v="371"/>
    <n v="400"/>
  </r>
  <r>
    <s v="Aibonito Municipio"/>
    <s v=" Puerto Rico"/>
    <n v="2012"/>
    <x v="207"/>
    <n v="25823"/>
    <n v="12527"/>
    <n v="13296"/>
    <n v="1523"/>
    <n v="1497"/>
    <n v="1962"/>
    <n v="2014"/>
    <n v="1936"/>
    <n v="1678"/>
    <n v="1549"/>
    <n v="1497"/>
    <n v="1601"/>
    <n v="1859"/>
    <n v="1859"/>
    <n v="1497"/>
    <n v="1626"/>
    <n v="1136"/>
    <n v="981"/>
    <n v="645"/>
    <n v="387"/>
    <n v="516"/>
  </r>
  <r>
    <s v="Añasco Municipio"/>
    <s v=" Puerto Rico"/>
    <n v="2012"/>
    <x v="207"/>
    <n v="29236"/>
    <n v="14221"/>
    <n v="15015"/>
    <n v="1637"/>
    <n v="1695"/>
    <n v="2251"/>
    <n v="2251"/>
    <n v="1900"/>
    <n v="1783"/>
    <n v="1929"/>
    <n v="1637"/>
    <n v="2397"/>
    <n v="2017"/>
    <n v="1900"/>
    <n v="1812"/>
    <n v="1783"/>
    <n v="1520"/>
    <n v="1169"/>
    <n v="730"/>
    <n v="350"/>
    <n v="555"/>
  </r>
  <r>
    <s v="Arecibo Municipio"/>
    <s v=" Puerto Rico"/>
    <n v="2012"/>
    <x v="207"/>
    <n v="96176"/>
    <n v="46268"/>
    <n v="49908"/>
    <n v="5289"/>
    <n v="5578"/>
    <n v="6828"/>
    <n v="7213"/>
    <n v="6539"/>
    <n v="5866"/>
    <n v="6251"/>
    <n v="6251"/>
    <n v="6636"/>
    <n v="6443"/>
    <n v="5962"/>
    <n v="5962"/>
    <n v="5578"/>
    <n v="5001"/>
    <n v="4231"/>
    <n v="2885"/>
    <n v="1923"/>
    <n v="1923"/>
  </r>
  <r>
    <s v="Arroyo Municipio"/>
    <s v=" Puerto Rico"/>
    <n v="2012"/>
    <x v="207"/>
    <n v="19542"/>
    <n v="9205"/>
    <n v="10337"/>
    <n v="1328"/>
    <n v="1641"/>
    <n v="1289"/>
    <n v="1582"/>
    <n v="1289"/>
    <n v="1289"/>
    <n v="1309"/>
    <n v="1309"/>
    <n v="1231"/>
    <n v="1172"/>
    <n v="1133"/>
    <n v="1270"/>
    <n v="1035"/>
    <n v="996"/>
    <n v="703"/>
    <n v="527"/>
    <n v="234"/>
    <n v="234"/>
  </r>
  <r>
    <s v="Barceloneta Municipio"/>
    <s v=" Puerto Rico"/>
    <n v="2012"/>
    <x v="207"/>
    <n v="24815"/>
    <n v="11936"/>
    <n v="12879"/>
    <n v="1538"/>
    <n v="1737"/>
    <n v="1861"/>
    <n v="1885"/>
    <n v="1637"/>
    <n v="1637"/>
    <n v="1885"/>
    <n v="1786"/>
    <n v="1637"/>
    <n v="1538"/>
    <n v="1364"/>
    <n v="1141"/>
    <n v="1612"/>
    <n v="1364"/>
    <n v="719"/>
    <n v="620"/>
    <n v="421"/>
    <n v="421"/>
  </r>
  <r>
    <s v="Barranquitas Municipio"/>
    <s v=" Puerto Rico"/>
    <n v="2012"/>
    <x v="207"/>
    <n v="30322"/>
    <n v="14952"/>
    <n v="15370"/>
    <n v="2092"/>
    <n v="1849"/>
    <n v="2728"/>
    <n v="2789"/>
    <n v="2607"/>
    <n v="2183"/>
    <n v="1940"/>
    <n v="1667"/>
    <n v="1970"/>
    <n v="2122"/>
    <n v="1970"/>
    <n v="1637"/>
    <n v="1516"/>
    <n v="1182"/>
    <n v="758"/>
    <n v="545"/>
    <n v="424"/>
    <n v="394"/>
  </r>
  <r>
    <s v="Bayamón Municipio"/>
    <s v=" Puerto Rico"/>
    <n v="2012"/>
    <x v="207"/>
    <n v="207337"/>
    <n v="98491"/>
    <n v="108846"/>
    <n v="11610"/>
    <n v="12647"/>
    <n v="13891"/>
    <n v="14928"/>
    <n v="14928"/>
    <n v="14720"/>
    <n v="14098"/>
    <n v="12232"/>
    <n v="13269"/>
    <n v="14098"/>
    <n v="13476"/>
    <n v="12025"/>
    <n v="11403"/>
    <n v="9744"/>
    <n v="8708"/>
    <n v="7256"/>
    <n v="4768"/>
    <n v="3732"/>
  </r>
  <r>
    <s v="Cabo Rojo Municipio"/>
    <s v=" Puerto Rico"/>
    <n v="2012"/>
    <x v="207"/>
    <n v="50866"/>
    <n v="24347"/>
    <n v="26519"/>
    <n v="2899"/>
    <n v="3051"/>
    <n v="3662"/>
    <n v="3611"/>
    <n v="3051"/>
    <n v="2797"/>
    <n v="3153"/>
    <n v="3560"/>
    <n v="3662"/>
    <n v="3255"/>
    <n v="2899"/>
    <n v="3153"/>
    <n v="3102"/>
    <n v="2797"/>
    <n v="2339"/>
    <n v="1525"/>
    <n v="1017"/>
    <n v="1271"/>
  </r>
  <r>
    <s v="Caguas Municipio"/>
    <s v=" Puerto Rico"/>
    <n v="2012"/>
    <x v="207"/>
    <n v="142549"/>
    <n v="66990"/>
    <n v="75559"/>
    <n v="8410"/>
    <n v="9408"/>
    <n v="9978"/>
    <n v="10548"/>
    <n v="9693"/>
    <n v="9265"/>
    <n v="9408"/>
    <n v="9978"/>
    <n v="9123"/>
    <n v="9550"/>
    <n v="9123"/>
    <n v="7982"/>
    <n v="8410"/>
    <n v="6557"/>
    <n v="5559"/>
    <n v="3848"/>
    <n v="2708"/>
    <n v="2708"/>
  </r>
  <r>
    <s v="Camuy Municipio"/>
    <s v=" Puerto Rico"/>
    <n v="2012"/>
    <x v="207"/>
    <n v="35085"/>
    <n v="16995"/>
    <n v="18090"/>
    <n v="1999"/>
    <n v="2245"/>
    <n v="2666"/>
    <n v="2771"/>
    <n v="2350"/>
    <n v="2140"/>
    <n v="2350"/>
    <n v="2385"/>
    <n v="2420"/>
    <n v="2385"/>
    <n v="2245"/>
    <n v="1859"/>
    <n v="2385"/>
    <n v="1684"/>
    <n v="1263"/>
    <n v="771"/>
    <n v="561"/>
    <n v="596"/>
  </r>
  <r>
    <s v="Canóvanas Municipio"/>
    <s v=" Puerto Rico"/>
    <n v="2012"/>
    <x v="207"/>
    <n v="47656"/>
    <n v="23155"/>
    <n v="24501"/>
    <n v="3192"/>
    <n v="3049"/>
    <n v="4003"/>
    <n v="3907"/>
    <n v="3335"/>
    <n v="2811"/>
    <n v="3097"/>
    <n v="3240"/>
    <n v="3669"/>
    <n v="3335"/>
    <n v="2907"/>
    <n v="2430"/>
    <n v="2716"/>
    <n v="2144"/>
    <n v="1477"/>
    <n v="1048"/>
    <n v="571"/>
    <n v="619"/>
  </r>
  <r>
    <s v="Carolina Municipio"/>
    <s v=" Puerto Rico"/>
    <n v="2012"/>
    <x v="207"/>
    <n v="176157"/>
    <n v="81545"/>
    <n v="94612"/>
    <n v="9864"/>
    <n v="10393"/>
    <n v="12154"/>
    <n v="13035"/>
    <n v="11978"/>
    <n v="11450"/>
    <n v="11802"/>
    <n v="11978"/>
    <n v="11274"/>
    <n v="11626"/>
    <n v="10569"/>
    <n v="10569"/>
    <n v="10217"/>
    <n v="9336"/>
    <n v="7398"/>
    <n v="5460"/>
    <n v="3523"/>
    <n v="2994"/>
  </r>
  <r>
    <s v="Cayey Municipio"/>
    <s v=" Puerto Rico"/>
    <n v="2012"/>
    <x v="207"/>
    <n v="48008"/>
    <n v="23213"/>
    <n v="24795"/>
    <n v="2736"/>
    <n v="2688"/>
    <n v="3792"/>
    <n v="3648"/>
    <n v="3504"/>
    <n v="3072"/>
    <n v="3120"/>
    <n v="2832"/>
    <n v="3360"/>
    <n v="3216"/>
    <n v="3168"/>
    <n v="2880"/>
    <n v="2976"/>
    <n v="2400"/>
    <n v="1680"/>
    <n v="1296"/>
    <n v="768"/>
    <n v="864"/>
  </r>
  <r>
    <s v="Ceiba Municipio"/>
    <s v=" Puerto Rico"/>
    <n v="2012"/>
    <x v="207"/>
    <n v="13726"/>
    <n v="6507"/>
    <n v="7219"/>
    <n v="823"/>
    <n v="974"/>
    <n v="933"/>
    <n v="1043"/>
    <n v="933"/>
    <n v="864"/>
    <n v="864"/>
    <n v="700"/>
    <n v="1111"/>
    <n v="851"/>
    <n v="741"/>
    <n v="796"/>
    <n v="851"/>
    <n v="754"/>
    <n v="645"/>
    <n v="356"/>
    <n v="219"/>
    <n v="274"/>
  </r>
  <r>
    <s v="Ciales Municipio"/>
    <s v=" Puerto Rico"/>
    <n v="2012"/>
    <x v="207"/>
    <n v="18712"/>
    <n v="9219"/>
    <n v="9493"/>
    <n v="1178"/>
    <n v="1160"/>
    <n v="1496"/>
    <n v="1534"/>
    <n v="1403"/>
    <n v="1253"/>
    <n v="1141"/>
    <n v="973"/>
    <n v="1234"/>
    <n v="1291"/>
    <n v="1365"/>
    <n v="991"/>
    <n v="1160"/>
    <n v="879"/>
    <n v="598"/>
    <n v="449"/>
    <n v="280"/>
    <n v="336"/>
  </r>
  <r>
    <s v="Cidra Municipio"/>
    <s v=" Puerto Rico"/>
    <n v="2012"/>
    <x v="207"/>
    <n v="43414"/>
    <n v="21234"/>
    <n v="22180"/>
    <n v="2648"/>
    <n v="2865"/>
    <n v="3169"/>
    <n v="3429"/>
    <n v="3212"/>
    <n v="2952"/>
    <n v="2908"/>
    <n v="2952"/>
    <n v="2821"/>
    <n v="3125"/>
    <n v="2995"/>
    <n v="2561"/>
    <n v="2561"/>
    <n v="1823"/>
    <n v="1345"/>
    <n v="868"/>
    <n v="607"/>
    <n v="564"/>
  </r>
  <r>
    <s v="Coamo Municipio"/>
    <s v=" Puerto Rico"/>
    <n v="2012"/>
    <x v="207"/>
    <n v="40577"/>
    <n v="19777"/>
    <n v="20800"/>
    <n v="2718"/>
    <n v="2678"/>
    <n v="3327"/>
    <n v="3205"/>
    <n v="2840"/>
    <n v="2678"/>
    <n v="2759"/>
    <n v="2799"/>
    <n v="2637"/>
    <n v="2596"/>
    <n v="2596"/>
    <n v="2191"/>
    <n v="2353"/>
    <n v="1744"/>
    <n v="1379"/>
    <n v="933"/>
    <n v="568"/>
    <n v="608"/>
  </r>
  <r>
    <s v="Corozal Municipio"/>
    <s v=" Puerto Rico"/>
    <n v="2012"/>
    <x v="207"/>
    <n v="37074"/>
    <n v="18087"/>
    <n v="18987"/>
    <n v="2446"/>
    <n v="2558"/>
    <n v="2817"/>
    <n v="3040"/>
    <n v="2743"/>
    <n v="2558"/>
    <n v="2483"/>
    <n v="2076"/>
    <n v="2483"/>
    <n v="2595"/>
    <n v="2446"/>
    <n v="1816"/>
    <n v="2298"/>
    <n v="1668"/>
    <n v="1149"/>
    <n v="963"/>
    <n v="481"/>
    <n v="444"/>
  </r>
  <r>
    <s v="Culebra Municipio"/>
    <s v=" Puerto Rico"/>
    <n v="2012"/>
    <x v="207"/>
    <n v="1535"/>
    <n v="786"/>
    <n v="749"/>
    <n v="113"/>
    <n v="78"/>
    <n v="84"/>
    <n v="142"/>
    <n v="73"/>
    <n v="125"/>
    <n v="66"/>
    <n v="87"/>
    <n v="58"/>
    <n v="118"/>
    <n v="101"/>
    <n v="141"/>
    <n v="136"/>
    <n v="39"/>
    <n v="53"/>
    <n v="47"/>
    <n v="42"/>
    <n v="27"/>
  </r>
  <r>
    <s v="Dorado Municipio"/>
    <s v=" Puerto Rico"/>
    <n v="2012"/>
    <x v="207"/>
    <n v="38179"/>
    <n v="18316"/>
    <n v="19863"/>
    <n v="2481"/>
    <n v="2634"/>
    <n v="3207"/>
    <n v="2748"/>
    <n v="2252"/>
    <n v="2252"/>
    <n v="2634"/>
    <n v="2519"/>
    <n v="3321"/>
    <n v="2596"/>
    <n v="2328"/>
    <n v="2252"/>
    <n v="2214"/>
    <n v="1718"/>
    <n v="1183"/>
    <n v="801"/>
    <n v="496"/>
    <n v="496"/>
  </r>
  <r>
    <s v="Florida Municipio"/>
    <s v=" Puerto Rico"/>
    <n v="2012"/>
    <x v="207"/>
    <n v="12657"/>
    <n v="6082"/>
    <n v="6575"/>
    <n v="797"/>
    <n v="949"/>
    <n v="949"/>
    <n v="999"/>
    <n v="923"/>
    <n v="784"/>
    <n v="885"/>
    <n v="860"/>
    <n v="860"/>
    <n v="784"/>
    <n v="734"/>
    <n v="658"/>
    <n v="848"/>
    <n v="556"/>
    <n v="455"/>
    <n v="316"/>
    <n v="177"/>
    <n v="126"/>
  </r>
  <r>
    <s v="Guánica Municipio"/>
    <s v=" Puerto Rico"/>
    <n v="2012"/>
    <x v="207"/>
    <n v="19363"/>
    <n v="9357"/>
    <n v="10006"/>
    <n v="1181"/>
    <n v="1297"/>
    <n v="1374"/>
    <n v="1471"/>
    <n v="1316"/>
    <n v="1219"/>
    <n v="1297"/>
    <n v="1103"/>
    <n v="1181"/>
    <n v="1103"/>
    <n v="1084"/>
    <n v="987"/>
    <n v="1568"/>
    <n v="1239"/>
    <n v="716"/>
    <n v="580"/>
    <n v="387"/>
    <n v="271"/>
  </r>
  <r>
    <s v="Guayama Municipio"/>
    <s v=" Puerto Rico"/>
    <n v="2012"/>
    <x v="207"/>
    <n v="45250"/>
    <n v="22626"/>
    <n v="22624"/>
    <n v="2805"/>
    <n v="2896"/>
    <n v="3755"/>
    <n v="3529"/>
    <n v="3167"/>
    <n v="3303"/>
    <n v="3303"/>
    <n v="2941"/>
    <n v="3167"/>
    <n v="2850"/>
    <n v="2805"/>
    <n v="2669"/>
    <n v="2307"/>
    <n v="2036"/>
    <n v="1312"/>
    <n v="1086"/>
    <n v="633"/>
    <n v="633"/>
  </r>
  <r>
    <s v="Guayanilla Municipio"/>
    <s v=" Puerto Rico"/>
    <n v="2012"/>
    <x v="207"/>
    <n v="21493"/>
    <n v="10429"/>
    <n v="11064"/>
    <n v="1375"/>
    <n v="1311"/>
    <n v="1805"/>
    <n v="1590"/>
    <n v="1526"/>
    <n v="1461"/>
    <n v="1375"/>
    <n v="1203"/>
    <n v="1461"/>
    <n v="1268"/>
    <n v="1397"/>
    <n v="1332"/>
    <n v="1289"/>
    <n v="945"/>
    <n v="924"/>
    <n v="601"/>
    <n v="322"/>
    <n v="300"/>
  </r>
  <r>
    <s v="Guaynabo Municipio"/>
    <s v=" Puerto Rico"/>
    <n v="2012"/>
    <x v="207"/>
    <n v="97639"/>
    <n v="46376"/>
    <n v="51263"/>
    <n v="4979"/>
    <n v="5858"/>
    <n v="5955"/>
    <n v="6737"/>
    <n v="6248"/>
    <n v="6444"/>
    <n v="6541"/>
    <n v="6444"/>
    <n v="6737"/>
    <n v="6932"/>
    <n v="6932"/>
    <n v="5858"/>
    <n v="6053"/>
    <n v="4979"/>
    <n v="3515"/>
    <n v="3124"/>
    <n v="2343"/>
    <n v="1952"/>
  </r>
  <r>
    <s v="Gurabo Municipio"/>
    <s v=" Puerto Rico"/>
    <n v="2012"/>
    <x v="207"/>
    <n v="45540"/>
    <n v="21800"/>
    <n v="23740"/>
    <n v="2869"/>
    <n v="3187"/>
    <n v="3597"/>
    <n v="3461"/>
    <n v="2914"/>
    <n v="2823"/>
    <n v="3415"/>
    <n v="3552"/>
    <n v="3506"/>
    <n v="3233"/>
    <n v="2869"/>
    <n v="2413"/>
    <n v="2413"/>
    <n v="1639"/>
    <n v="1593"/>
    <n v="865"/>
    <n v="546"/>
    <n v="683"/>
  </r>
  <r>
    <s v="Hormigueros Municipio"/>
    <s v=" Puerto Rico"/>
    <n v="2012"/>
    <x v="207"/>
    <n v="17217"/>
    <n v="8015"/>
    <n v="9202"/>
    <n v="843"/>
    <n v="946"/>
    <n v="1170"/>
    <n v="1119"/>
    <n v="981"/>
    <n v="946"/>
    <n v="1067"/>
    <n v="1170"/>
    <n v="1084"/>
    <n v="1033"/>
    <n v="1033"/>
    <n v="1153"/>
    <n v="1084"/>
    <n v="998"/>
    <n v="1015"/>
    <n v="688"/>
    <n v="430"/>
    <n v="413"/>
  </r>
  <r>
    <s v="Humacao Municipio"/>
    <s v=" Puerto Rico"/>
    <n v="2012"/>
    <x v="207"/>
    <n v="58333"/>
    <n v="27702"/>
    <n v="30631"/>
    <n v="3383"/>
    <n v="3616"/>
    <n v="4141"/>
    <n v="4433"/>
    <n v="4083"/>
    <n v="3674"/>
    <n v="3733"/>
    <n v="3383"/>
    <n v="4199"/>
    <n v="3791"/>
    <n v="3733"/>
    <n v="3849"/>
    <n v="3674"/>
    <n v="2858"/>
    <n v="2333"/>
    <n v="1633"/>
    <n v="933"/>
    <n v="933"/>
  </r>
  <r>
    <s v="Isabela Municipio"/>
    <s v=" Puerto Rico"/>
    <n v="2012"/>
    <x v="207"/>
    <n v="45567"/>
    <n v="22177"/>
    <n v="23390"/>
    <n v="2597"/>
    <n v="3007"/>
    <n v="3189"/>
    <n v="3371"/>
    <n v="2961"/>
    <n v="2825"/>
    <n v="3098"/>
    <n v="3371"/>
    <n v="2870"/>
    <n v="3144"/>
    <n v="2916"/>
    <n v="2688"/>
    <n v="2734"/>
    <n v="2232"/>
    <n v="1822"/>
    <n v="1048"/>
    <n v="865"/>
    <n v="865"/>
  </r>
  <r>
    <s v="Jayuya Municipio"/>
    <s v=" Puerto Rico"/>
    <n v="2012"/>
    <x v="207"/>
    <n v="16600"/>
    <n v="8296"/>
    <n v="8304"/>
    <n v="1128"/>
    <n v="1278"/>
    <n v="1245"/>
    <n v="1328"/>
    <n v="1427"/>
    <n v="1145"/>
    <n v="1128"/>
    <n v="1029"/>
    <n v="1045"/>
    <n v="1079"/>
    <n v="1012"/>
    <n v="879"/>
    <n v="962"/>
    <n v="747"/>
    <n v="381"/>
    <n v="298"/>
    <n v="265"/>
    <n v="199"/>
  </r>
  <r>
    <s v="Juana Díaz Municipio"/>
    <s v=" Puerto Rico"/>
    <n v="2012"/>
    <x v="207"/>
    <n v="50695"/>
    <n v="24446"/>
    <n v="26249"/>
    <n v="3396"/>
    <n v="3548"/>
    <n v="4156"/>
    <n v="4309"/>
    <n v="3650"/>
    <n v="3193"/>
    <n v="3447"/>
    <n v="3143"/>
    <n v="3599"/>
    <n v="3345"/>
    <n v="3193"/>
    <n v="2889"/>
    <n v="2585"/>
    <n v="2230"/>
    <n v="1520"/>
    <n v="1267"/>
    <n v="608"/>
    <n v="608"/>
  </r>
  <r>
    <s v="Juncos Municipio"/>
    <s v=" Puerto Rico"/>
    <n v="2012"/>
    <x v="207"/>
    <n v="40292"/>
    <n v="19284"/>
    <n v="21008"/>
    <n v="2659"/>
    <n v="3021"/>
    <n v="3021"/>
    <n v="3102"/>
    <n v="2699"/>
    <n v="2820"/>
    <n v="3142"/>
    <n v="3344"/>
    <n v="2538"/>
    <n v="2498"/>
    <n v="2377"/>
    <n v="2014"/>
    <n v="2256"/>
    <n v="1813"/>
    <n v="1087"/>
    <n v="805"/>
    <n v="644"/>
    <n v="443"/>
  </r>
  <r>
    <s v="Lajas Municipio"/>
    <s v=" Puerto Rico"/>
    <n v="2012"/>
    <x v="207"/>
    <n v="25671"/>
    <n v="12551"/>
    <n v="13120"/>
    <n v="1463"/>
    <n v="1514"/>
    <n v="1745"/>
    <n v="1925"/>
    <n v="1694"/>
    <n v="1514"/>
    <n v="1488"/>
    <n v="1694"/>
    <n v="1514"/>
    <n v="1540"/>
    <n v="1642"/>
    <n v="1488"/>
    <n v="1925"/>
    <n v="1411"/>
    <n v="1257"/>
    <n v="847"/>
    <n v="539"/>
    <n v="462"/>
  </r>
  <r>
    <s v="Lares Municipio"/>
    <s v=" Puerto Rico"/>
    <n v="2012"/>
    <x v="207"/>
    <n v="30628"/>
    <n v="15088"/>
    <n v="15540"/>
    <n v="1715"/>
    <n v="1807"/>
    <n v="2358"/>
    <n v="2419"/>
    <n v="2174"/>
    <n v="2052"/>
    <n v="1929"/>
    <n v="1960"/>
    <n v="1898"/>
    <n v="2021"/>
    <n v="2021"/>
    <n v="1929"/>
    <n v="1745"/>
    <n v="1653"/>
    <n v="980"/>
    <n v="888"/>
    <n v="490"/>
    <n v="581"/>
  </r>
  <r>
    <s v="Las Marías Municipio"/>
    <s v=" Puerto Rico"/>
    <n v="2012"/>
    <x v="207"/>
    <n v="9853"/>
    <n v="4871"/>
    <n v="4982"/>
    <n v="640"/>
    <n v="502"/>
    <n v="798"/>
    <n v="788"/>
    <n v="748"/>
    <n v="650"/>
    <n v="620"/>
    <n v="591"/>
    <n v="601"/>
    <n v="660"/>
    <n v="660"/>
    <n v="630"/>
    <n v="581"/>
    <n v="344"/>
    <n v="482"/>
    <n v="275"/>
    <n v="187"/>
    <n v="98"/>
  </r>
  <r>
    <s v="Las Piedras Municipio"/>
    <s v=" Puerto Rico"/>
    <n v="2012"/>
    <x v="207"/>
    <n v="38687"/>
    <n v="18745"/>
    <n v="19942"/>
    <n v="2475"/>
    <n v="2592"/>
    <n v="2978"/>
    <n v="2785"/>
    <n v="2592"/>
    <n v="2669"/>
    <n v="3017"/>
    <n v="2553"/>
    <n v="2862"/>
    <n v="2359"/>
    <n v="2398"/>
    <n v="2205"/>
    <n v="2398"/>
    <n v="1702"/>
    <n v="1199"/>
    <n v="735"/>
    <n v="541"/>
    <n v="580"/>
  </r>
  <r>
    <s v="Loíza Municipio"/>
    <s v=" Puerto Rico"/>
    <n v="2012"/>
    <x v="207"/>
    <n v="29997"/>
    <n v="14111"/>
    <n v="15886"/>
    <n v="2039"/>
    <n v="2279"/>
    <n v="2219"/>
    <n v="2639"/>
    <n v="2459"/>
    <n v="2039"/>
    <n v="1979"/>
    <n v="1829"/>
    <n v="1889"/>
    <n v="2009"/>
    <n v="2009"/>
    <n v="1799"/>
    <n v="1529"/>
    <n v="959"/>
    <n v="1019"/>
    <n v="479"/>
    <n v="479"/>
    <n v="359"/>
  </r>
  <r>
    <s v="Luquillo Municipio"/>
    <s v=" Puerto Rico"/>
    <n v="2012"/>
    <x v="207"/>
    <n v="20050"/>
    <n v="9528"/>
    <n v="10522"/>
    <n v="1223"/>
    <n v="1203"/>
    <n v="1664"/>
    <n v="1583"/>
    <n v="1303"/>
    <n v="1182"/>
    <n v="1283"/>
    <n v="1062"/>
    <n v="1583"/>
    <n v="1203"/>
    <n v="1263"/>
    <n v="1102"/>
    <n v="1323"/>
    <n v="962"/>
    <n v="902"/>
    <n v="521"/>
    <n v="401"/>
    <n v="260"/>
  </r>
  <r>
    <s v="Manatí Municipio"/>
    <s v=" Puerto Rico"/>
    <n v="2012"/>
    <x v="207"/>
    <n v="43974"/>
    <n v="20955"/>
    <n v="23019"/>
    <n v="2682"/>
    <n v="2990"/>
    <n v="3342"/>
    <n v="3342"/>
    <n v="2858"/>
    <n v="2814"/>
    <n v="2770"/>
    <n v="2770"/>
    <n v="2682"/>
    <n v="2770"/>
    <n v="2858"/>
    <n v="2682"/>
    <n v="2682"/>
    <n v="2286"/>
    <n v="1671"/>
    <n v="1187"/>
    <n v="923"/>
    <n v="703"/>
  </r>
  <r>
    <s v="Maricao Municipio"/>
    <s v=" Puerto Rico"/>
    <n v="2012"/>
    <x v="207"/>
    <n v="6546"/>
    <n v="3234"/>
    <n v="3312"/>
    <n v="392"/>
    <n v="484"/>
    <n v="425"/>
    <n v="471"/>
    <n v="504"/>
    <n v="418"/>
    <n v="320"/>
    <n v="471"/>
    <n v="523"/>
    <n v="432"/>
    <n v="445"/>
    <n v="373"/>
    <n v="392"/>
    <n v="373"/>
    <n v="183"/>
    <n v="157"/>
    <n v="65"/>
    <n v="111"/>
  </r>
  <r>
    <s v="Maunabo Municipio"/>
    <s v=" Puerto Rico"/>
    <n v="2012"/>
    <x v="207"/>
    <n v="12201"/>
    <n v="6031"/>
    <n v="6170"/>
    <n v="719"/>
    <n v="780"/>
    <n v="829"/>
    <n v="963"/>
    <n v="866"/>
    <n v="719"/>
    <n v="707"/>
    <n v="768"/>
    <n v="780"/>
    <n v="817"/>
    <n v="780"/>
    <n v="805"/>
    <n v="768"/>
    <n v="561"/>
    <n v="573"/>
    <n v="195"/>
    <n v="256"/>
    <n v="292"/>
  </r>
  <r>
    <s v="Mayagüez Municipio"/>
    <s v=" Puerto Rico"/>
    <n v="2012"/>
    <x v="207"/>
    <n v="88664"/>
    <n v="42552"/>
    <n v="46112"/>
    <n v="4610"/>
    <n v="4699"/>
    <n v="5319"/>
    <n v="7270"/>
    <n v="10196"/>
    <n v="5585"/>
    <n v="4876"/>
    <n v="4521"/>
    <n v="4699"/>
    <n v="5053"/>
    <n v="5319"/>
    <n v="5319"/>
    <n v="5497"/>
    <n v="4876"/>
    <n v="3723"/>
    <n v="3103"/>
    <n v="2216"/>
    <n v="1773"/>
  </r>
  <r>
    <s v="Moca Municipio"/>
    <s v=" Puerto Rico"/>
    <n v="2012"/>
    <x v="207"/>
    <n v="40044"/>
    <n v="19651"/>
    <n v="20393"/>
    <n v="2562"/>
    <n v="2923"/>
    <n v="3003"/>
    <n v="3003"/>
    <n v="2843"/>
    <n v="2763"/>
    <n v="2843"/>
    <n v="2402"/>
    <n v="2923"/>
    <n v="2763"/>
    <n v="2602"/>
    <n v="2202"/>
    <n v="2402"/>
    <n v="1721"/>
    <n v="1281"/>
    <n v="840"/>
    <n v="480"/>
    <n v="520"/>
  </r>
  <r>
    <s v="Naguabo Municipio"/>
    <s v=" Puerto Rico"/>
    <n v="2012"/>
    <x v="207"/>
    <n v="26761"/>
    <n v="12832"/>
    <n v="13929"/>
    <n v="1846"/>
    <n v="2221"/>
    <n v="1792"/>
    <n v="2033"/>
    <n v="1846"/>
    <n v="1900"/>
    <n v="2007"/>
    <n v="1980"/>
    <n v="1605"/>
    <n v="1498"/>
    <n v="1471"/>
    <n v="1525"/>
    <n v="1471"/>
    <n v="1097"/>
    <n v="1097"/>
    <n v="561"/>
    <n v="347"/>
    <n v="508"/>
  </r>
  <r>
    <s v="Naranjito Municipio"/>
    <s v=" Puerto Rico"/>
    <n v="2012"/>
    <x v="207"/>
    <n v="30385"/>
    <n v="15039"/>
    <n v="15346"/>
    <n v="1883"/>
    <n v="1883"/>
    <n v="2370"/>
    <n v="2461"/>
    <n v="2400"/>
    <n v="2096"/>
    <n v="2066"/>
    <n v="1640"/>
    <n v="1975"/>
    <n v="2126"/>
    <n v="2066"/>
    <n v="1853"/>
    <n v="1701"/>
    <n v="1306"/>
    <n v="972"/>
    <n v="607"/>
    <n v="425"/>
    <n v="577"/>
  </r>
  <r>
    <s v="Orocovis Municipio"/>
    <s v=" Puerto Rico"/>
    <n v="2012"/>
    <x v="207"/>
    <n v="23386"/>
    <n v="11788"/>
    <n v="11598"/>
    <n v="1449"/>
    <n v="1543"/>
    <n v="2011"/>
    <n v="2128"/>
    <n v="1777"/>
    <n v="1520"/>
    <n v="1379"/>
    <n v="1496"/>
    <n v="1520"/>
    <n v="1613"/>
    <n v="1566"/>
    <n v="1333"/>
    <n v="1239"/>
    <n v="841"/>
    <n v="701"/>
    <n v="537"/>
    <n v="350"/>
    <n v="350"/>
  </r>
  <r>
    <s v="Peñuelas Municipio"/>
    <s v=" Puerto Rico"/>
    <n v="2012"/>
    <x v="207"/>
    <n v="24193"/>
    <n v="11825"/>
    <n v="12368"/>
    <n v="1717"/>
    <n v="1717"/>
    <n v="2032"/>
    <n v="2032"/>
    <n v="1959"/>
    <n v="1693"/>
    <n v="1475"/>
    <n v="1379"/>
    <n v="1645"/>
    <n v="1596"/>
    <n v="1596"/>
    <n v="1354"/>
    <n v="1258"/>
    <n v="1016"/>
    <n v="677"/>
    <n v="362"/>
    <n v="314"/>
    <n v="387"/>
  </r>
  <r>
    <s v="Ponce Municipio"/>
    <s v=" Puerto Rico"/>
    <n v="2012"/>
    <x v="207"/>
    <n v="165602"/>
    <n v="79614"/>
    <n v="85988"/>
    <n v="10432"/>
    <n v="10764"/>
    <n v="11757"/>
    <n v="12916"/>
    <n v="12585"/>
    <n v="11095"/>
    <n v="10267"/>
    <n v="9439"/>
    <n v="10101"/>
    <n v="10101"/>
    <n v="10432"/>
    <n v="9604"/>
    <n v="10598"/>
    <n v="7783"/>
    <n v="6624"/>
    <n v="4802"/>
    <n v="3146"/>
    <n v="3146"/>
  </r>
  <r>
    <s v="Quebradillas Municipio"/>
    <s v=" Puerto Rico"/>
    <n v="2012"/>
    <x v="207"/>
    <n v="25874"/>
    <n v="12631"/>
    <n v="13243"/>
    <n v="1552"/>
    <n v="1500"/>
    <n v="2095"/>
    <n v="1992"/>
    <n v="1811"/>
    <n v="1681"/>
    <n v="1785"/>
    <n v="1371"/>
    <n v="1940"/>
    <n v="1759"/>
    <n v="1604"/>
    <n v="1241"/>
    <n v="1862"/>
    <n v="1371"/>
    <n v="879"/>
    <n v="672"/>
    <n v="362"/>
    <n v="388"/>
  </r>
  <r>
    <s v="Rincón Municipio"/>
    <s v=" Puerto Rico"/>
    <n v="2012"/>
    <x v="207"/>
    <n v="15182"/>
    <n v="7365"/>
    <n v="7817"/>
    <n v="850"/>
    <n v="759"/>
    <n v="1169"/>
    <n v="956"/>
    <n v="865"/>
    <n v="835"/>
    <n v="1002"/>
    <n v="865"/>
    <n v="1138"/>
    <n v="1047"/>
    <n v="941"/>
    <n v="1032"/>
    <n v="971"/>
    <n v="986"/>
    <n v="698"/>
    <n v="501"/>
    <n v="258"/>
    <n v="273"/>
  </r>
  <r>
    <s v="Río Grande Municipio"/>
    <s v=" Puerto Rico"/>
    <n v="2012"/>
    <x v="207"/>
    <n v="54203"/>
    <n v="26432"/>
    <n v="27771"/>
    <n v="3143"/>
    <n v="3577"/>
    <n v="4065"/>
    <n v="4282"/>
    <n v="3740"/>
    <n v="3468"/>
    <n v="3577"/>
    <n v="3685"/>
    <n v="3902"/>
    <n v="3685"/>
    <n v="3197"/>
    <n v="2981"/>
    <n v="3468"/>
    <n v="2818"/>
    <n v="1951"/>
    <n v="1138"/>
    <n v="758"/>
    <n v="867"/>
  </r>
  <r>
    <s v="Sabana Grande Municipio"/>
    <s v=" Puerto Rico"/>
    <n v="2012"/>
    <x v="207"/>
    <n v="25216"/>
    <n v="12034"/>
    <n v="13182"/>
    <n v="1538"/>
    <n v="1462"/>
    <n v="2017"/>
    <n v="1891"/>
    <n v="1613"/>
    <n v="1512"/>
    <n v="1639"/>
    <n v="1336"/>
    <n v="1891"/>
    <n v="1487"/>
    <n v="1588"/>
    <n v="1538"/>
    <n v="1563"/>
    <n v="1185"/>
    <n v="1260"/>
    <n v="680"/>
    <n v="504"/>
    <n v="504"/>
  </r>
  <r>
    <s v="Salinas Municipio"/>
    <s v=" Puerto Rico"/>
    <n v="2012"/>
    <x v="207"/>
    <n v="31019"/>
    <n v="15059"/>
    <n v="15960"/>
    <n v="2078"/>
    <n v="2140"/>
    <n v="2450"/>
    <n v="2729"/>
    <n v="2078"/>
    <n v="2016"/>
    <n v="2078"/>
    <n v="2264"/>
    <n v="1644"/>
    <n v="1923"/>
    <n v="1861"/>
    <n v="1737"/>
    <n v="1861"/>
    <n v="1364"/>
    <n v="1147"/>
    <n v="682"/>
    <n v="527"/>
    <n v="434"/>
  </r>
  <r>
    <s v="San Germán Municipio"/>
    <s v=" Puerto Rico"/>
    <n v="2012"/>
    <x v="207"/>
    <n v="35441"/>
    <n v="17183"/>
    <n v="18258"/>
    <n v="1984"/>
    <n v="2055"/>
    <n v="2409"/>
    <n v="2622"/>
    <n v="2622"/>
    <n v="2161"/>
    <n v="2055"/>
    <n v="1878"/>
    <n v="2374"/>
    <n v="2161"/>
    <n v="2197"/>
    <n v="2091"/>
    <n v="2409"/>
    <n v="2126"/>
    <n v="1559"/>
    <n v="1134"/>
    <n v="708"/>
    <n v="886"/>
  </r>
  <r>
    <s v="San Juan Municipio"/>
    <s v=" Puerto Rico"/>
    <n v="2012"/>
    <x v="207"/>
    <n v="393633"/>
    <n v="180855"/>
    <n v="212778"/>
    <n v="22437"/>
    <n v="22830"/>
    <n v="24798"/>
    <n v="26767"/>
    <n v="28341"/>
    <n v="27160"/>
    <n v="25586"/>
    <n v="24405"/>
    <n v="24405"/>
    <n v="26373"/>
    <n v="25979"/>
    <n v="24405"/>
    <n v="23224"/>
    <n v="18894"/>
    <n v="14958"/>
    <n v="12989"/>
    <n v="10234"/>
    <n v="10234"/>
  </r>
  <r>
    <s v="San Lorenzo Municipio"/>
    <s v=" Puerto Rico"/>
    <n v="2012"/>
    <x v="207"/>
    <n v="40979"/>
    <n v="20101"/>
    <n v="20878"/>
    <n v="2376"/>
    <n v="2581"/>
    <n v="3032"/>
    <n v="3237"/>
    <n v="2827"/>
    <n v="2827"/>
    <n v="2745"/>
    <n v="2581"/>
    <n v="2827"/>
    <n v="2909"/>
    <n v="2827"/>
    <n v="2622"/>
    <n v="2171"/>
    <n v="1680"/>
    <n v="1516"/>
    <n v="901"/>
    <n v="614"/>
    <n v="696"/>
  </r>
  <r>
    <s v="San Sebastián Municipio"/>
    <s v=" Puerto Rico"/>
    <n v="2012"/>
    <x v="207"/>
    <n v="42291"/>
    <n v="20629"/>
    <n v="21662"/>
    <n v="2495"/>
    <n v="2706"/>
    <n v="3087"/>
    <n v="2960"/>
    <n v="2579"/>
    <n v="2537"/>
    <n v="2579"/>
    <n v="2706"/>
    <n v="2537"/>
    <n v="2748"/>
    <n v="2748"/>
    <n v="2706"/>
    <n v="2833"/>
    <n v="2326"/>
    <n v="1860"/>
    <n v="1099"/>
    <n v="845"/>
    <n v="930"/>
  </r>
  <r>
    <s v="Santa Isabel Municipio"/>
    <s v=" Puerto Rico"/>
    <n v="2012"/>
    <x v="207"/>
    <n v="23261"/>
    <n v="11242"/>
    <n v="12019"/>
    <n v="1628"/>
    <n v="1605"/>
    <n v="2256"/>
    <n v="1953"/>
    <n v="1488"/>
    <n v="1442"/>
    <n v="1744"/>
    <n v="1581"/>
    <n v="1791"/>
    <n v="1418"/>
    <n v="1279"/>
    <n v="1139"/>
    <n v="1209"/>
    <n v="1046"/>
    <n v="674"/>
    <n v="418"/>
    <n v="325"/>
    <n v="279"/>
  </r>
  <r>
    <s v="Toa Alta Municipio"/>
    <s v=" Puerto Rico"/>
    <n v="2012"/>
    <x v="207"/>
    <n v="74178"/>
    <n v="35927"/>
    <n v="38251"/>
    <n v="4673"/>
    <n v="5489"/>
    <n v="6230"/>
    <n v="6156"/>
    <n v="5266"/>
    <n v="4673"/>
    <n v="5414"/>
    <n v="5711"/>
    <n v="5414"/>
    <n v="5711"/>
    <n v="4969"/>
    <n v="3783"/>
    <n v="3486"/>
    <n v="2373"/>
    <n v="2151"/>
    <n v="1038"/>
    <n v="1038"/>
    <n v="593"/>
  </r>
  <r>
    <s v="Toa Baja Municipio"/>
    <s v=" Puerto Rico"/>
    <n v="2012"/>
    <x v="207"/>
    <n v="89294"/>
    <n v="42326"/>
    <n v="46968"/>
    <n v="5357"/>
    <n v="5893"/>
    <n v="6607"/>
    <n v="6607"/>
    <n v="6518"/>
    <n v="6339"/>
    <n v="6250"/>
    <n v="5982"/>
    <n v="5714"/>
    <n v="5982"/>
    <n v="5714"/>
    <n v="4732"/>
    <n v="5536"/>
    <n v="4107"/>
    <n v="3214"/>
    <n v="1964"/>
    <n v="1696"/>
    <n v="1160"/>
  </r>
  <r>
    <s v="Trujillo Alto Municipio"/>
    <s v=" Puerto Rico"/>
    <n v="2012"/>
    <x v="207"/>
    <n v="74655"/>
    <n v="35484"/>
    <n v="39171"/>
    <n v="4703"/>
    <n v="5076"/>
    <n v="5524"/>
    <n v="5599"/>
    <n v="5001"/>
    <n v="4927"/>
    <n v="5225"/>
    <n v="5076"/>
    <n v="5225"/>
    <n v="5151"/>
    <n v="4777"/>
    <n v="4628"/>
    <n v="4031"/>
    <n v="3210"/>
    <n v="2612"/>
    <n v="1493"/>
    <n v="1269"/>
    <n v="1194"/>
  </r>
  <r>
    <s v="Utuado Municipio"/>
    <s v=" Puerto Rico"/>
    <n v="2012"/>
    <x v="207"/>
    <n v="33033"/>
    <n v="16199"/>
    <n v="16834"/>
    <n v="1948"/>
    <n v="1915"/>
    <n v="2675"/>
    <n v="2675"/>
    <n v="2378"/>
    <n v="2015"/>
    <n v="1882"/>
    <n v="1783"/>
    <n v="2114"/>
    <n v="2147"/>
    <n v="2213"/>
    <n v="2279"/>
    <n v="1981"/>
    <n v="1651"/>
    <n v="1222"/>
    <n v="858"/>
    <n v="792"/>
    <n v="495"/>
  </r>
  <r>
    <s v="Vega Alta Municipio"/>
    <s v=" Puerto Rico"/>
    <n v="2012"/>
    <x v="207"/>
    <n v="39913"/>
    <n v="19094"/>
    <n v="20819"/>
    <n v="2634"/>
    <n v="2554"/>
    <n v="3352"/>
    <n v="2993"/>
    <n v="2833"/>
    <n v="2634"/>
    <n v="2753"/>
    <n v="2554"/>
    <n v="2714"/>
    <n v="2634"/>
    <n v="2594"/>
    <n v="2075"/>
    <n v="2275"/>
    <n v="1835"/>
    <n v="1396"/>
    <n v="917"/>
    <n v="598"/>
    <n v="558"/>
  </r>
  <r>
    <s v="Vega Baja Municipio"/>
    <s v=" Puerto Rico"/>
    <n v="2012"/>
    <x v="207"/>
    <n v="59444"/>
    <n v="28634"/>
    <n v="30810"/>
    <n v="3626"/>
    <n v="4101"/>
    <n v="4398"/>
    <n v="4517"/>
    <n v="4042"/>
    <n v="3923"/>
    <n v="3923"/>
    <n v="3626"/>
    <n v="4101"/>
    <n v="3982"/>
    <n v="3863"/>
    <n v="3328"/>
    <n v="3447"/>
    <n v="2793"/>
    <n v="2318"/>
    <n v="1426"/>
    <n v="1129"/>
    <n v="832"/>
  </r>
  <r>
    <s v="Benewah County"/>
    <s v=" Idaho"/>
    <n v="2012"/>
    <x v="167"/>
    <n v="9293"/>
    <n v="4610"/>
    <n v="4683"/>
    <n v="631"/>
    <n v="455"/>
    <n v="715"/>
    <n v="669"/>
    <n v="613"/>
    <n v="548"/>
    <n v="492"/>
    <n v="306"/>
    <n v="752"/>
    <n v="594"/>
    <n v="669"/>
    <n v="557"/>
    <n v="687"/>
    <n v="566"/>
    <n v="381"/>
    <n v="260"/>
    <n v="223"/>
    <n v="167"/>
  </r>
  <r>
    <s v="Villalba Municipio"/>
    <s v=" Puerto Rico"/>
    <n v="2012"/>
    <x v="207"/>
    <n v="25983"/>
    <n v="12792"/>
    <n v="13191"/>
    <n v="1714"/>
    <n v="1870"/>
    <n v="2078"/>
    <n v="2416"/>
    <n v="2078"/>
    <n v="1740"/>
    <n v="1584"/>
    <n v="1403"/>
    <n v="1844"/>
    <n v="1688"/>
    <n v="1714"/>
    <n v="1584"/>
    <n v="1325"/>
    <n v="961"/>
    <n v="805"/>
    <n v="519"/>
    <n v="311"/>
    <n v="337"/>
  </r>
  <r>
    <s v="Yabucoa Municipio"/>
    <s v=" Puerto Rico"/>
    <n v="2012"/>
    <x v="207"/>
    <n v="37823"/>
    <n v="18443"/>
    <n v="19380"/>
    <n v="2345"/>
    <n v="2534"/>
    <n v="2761"/>
    <n v="2912"/>
    <n v="2685"/>
    <n v="2345"/>
    <n v="2458"/>
    <n v="2458"/>
    <n v="2420"/>
    <n v="2609"/>
    <n v="2571"/>
    <n v="2761"/>
    <n v="1966"/>
    <n v="1626"/>
    <n v="1323"/>
    <n v="869"/>
    <n v="567"/>
    <n v="642"/>
  </r>
  <r>
    <s v="Autauga County"/>
    <s v=" Alabama"/>
    <n v="2013"/>
    <x v="208"/>
    <n v="54907"/>
    <n v="26793"/>
    <n v="28114"/>
    <n v="3514"/>
    <n v="3898"/>
    <n v="4392"/>
    <n v="4172"/>
    <n v="3239"/>
    <n v="3239"/>
    <n v="3294"/>
    <n v="3788"/>
    <n v="4227"/>
    <n v="4282"/>
    <n v="4008"/>
    <n v="3294"/>
    <n v="2635"/>
    <n v="2470"/>
    <n v="1811"/>
    <n v="1207"/>
    <n v="768"/>
    <n v="713"/>
  </r>
  <r>
    <s v="Baldwin County"/>
    <s v=" Alabama"/>
    <n v="2013"/>
    <x v="208"/>
    <n v="187114"/>
    <n v="91413"/>
    <n v="95701"/>
    <n v="11226"/>
    <n v="12349"/>
    <n v="11601"/>
    <n v="11788"/>
    <n v="10104"/>
    <n v="10478"/>
    <n v="11039"/>
    <n v="10665"/>
    <n v="13097"/>
    <n v="13285"/>
    <n v="13659"/>
    <n v="12536"/>
    <n v="12910"/>
    <n v="11413"/>
    <n v="7671"/>
    <n v="5800"/>
    <n v="3929"/>
    <n v="3555"/>
  </r>
  <r>
    <s v="Carroll County"/>
    <s v=" Arkansas"/>
    <n v="2013"/>
    <x v="209"/>
    <n v="27321"/>
    <n v="14634"/>
    <n v="12687"/>
    <n v="1584"/>
    <n v="1721"/>
    <n v="1584"/>
    <n v="1584"/>
    <n v="1830"/>
    <n v="2049"/>
    <n v="1748"/>
    <n v="2213"/>
    <n v="1448"/>
    <n v="1967"/>
    <n v="1912"/>
    <n v="1939"/>
    <n v="1611"/>
    <n v="1420"/>
    <n v="983"/>
    <n v="737"/>
    <n v="519"/>
    <n v="464"/>
  </r>
  <r>
    <s v="Bibb County"/>
    <s v=" Alabama"/>
    <n v="2013"/>
    <x v="208"/>
    <n v="22754"/>
    <n v="12343"/>
    <n v="10411"/>
    <n v="1296"/>
    <n v="1479"/>
    <n v="1365"/>
    <n v="1638"/>
    <n v="1661"/>
    <n v="1570"/>
    <n v="1092"/>
    <n v="1570"/>
    <n v="1865"/>
    <n v="1774"/>
    <n v="1683"/>
    <n v="1205"/>
    <n v="1479"/>
    <n v="978"/>
    <n v="841"/>
    <n v="546"/>
    <n v="432"/>
    <n v="295"/>
  </r>
  <r>
    <s v="Blount County"/>
    <s v=" Alabama"/>
    <n v="2013"/>
    <x v="208"/>
    <n v="57623"/>
    <n v="28604"/>
    <n v="29019"/>
    <n v="3630"/>
    <n v="3687"/>
    <n v="4148"/>
    <n v="3975"/>
    <n v="3284"/>
    <n v="3342"/>
    <n v="3399"/>
    <n v="3630"/>
    <n v="4091"/>
    <n v="4091"/>
    <n v="3975"/>
    <n v="3457"/>
    <n v="4033"/>
    <n v="3054"/>
    <n v="2247"/>
    <n v="1498"/>
    <n v="1037"/>
    <n v="864"/>
  </r>
  <r>
    <s v="Bullock County"/>
    <s v=" Alabama"/>
    <n v="2013"/>
    <x v="208"/>
    <n v="10746"/>
    <n v="5873"/>
    <n v="4873"/>
    <n v="676"/>
    <n v="676"/>
    <n v="601"/>
    <n v="472"/>
    <n v="805"/>
    <n v="569"/>
    <n v="676"/>
    <n v="977"/>
    <n v="977"/>
    <n v="634"/>
    <n v="741"/>
    <n v="580"/>
    <n v="838"/>
    <n v="526"/>
    <n v="290"/>
    <n v="311"/>
    <n v="171"/>
    <n v="193"/>
  </r>
  <r>
    <s v="Calhoun County"/>
    <s v=" Alabama"/>
    <n v="2013"/>
    <x v="208"/>
    <n v="117714"/>
    <n v="56778"/>
    <n v="60936"/>
    <n v="7062"/>
    <n v="7886"/>
    <n v="7298"/>
    <n v="8122"/>
    <n v="8828"/>
    <n v="7651"/>
    <n v="7062"/>
    <n v="6591"/>
    <n v="7886"/>
    <n v="8004"/>
    <n v="8475"/>
    <n v="8357"/>
    <n v="6945"/>
    <n v="5179"/>
    <n v="4473"/>
    <n v="3649"/>
    <n v="2354"/>
    <n v="1765"/>
  </r>
  <r>
    <s v="Chambers County"/>
    <s v=" Alabama"/>
    <n v="2013"/>
    <x v="208"/>
    <n v="34145"/>
    <n v="16324"/>
    <n v="17821"/>
    <n v="2014"/>
    <n v="1980"/>
    <n v="2151"/>
    <n v="2082"/>
    <n v="2151"/>
    <n v="1912"/>
    <n v="1912"/>
    <n v="2082"/>
    <n v="2219"/>
    <n v="2356"/>
    <n v="2629"/>
    <n v="2458"/>
    <n v="2321"/>
    <n v="1877"/>
    <n v="1365"/>
    <n v="1126"/>
    <n v="717"/>
    <n v="751"/>
  </r>
  <r>
    <s v="Cherokee County"/>
    <s v=" Alabama"/>
    <n v="2013"/>
    <x v="208"/>
    <n v="26034"/>
    <n v="12909"/>
    <n v="13125"/>
    <n v="1379"/>
    <n v="1379"/>
    <n v="1588"/>
    <n v="1536"/>
    <n v="1353"/>
    <n v="1197"/>
    <n v="1379"/>
    <n v="1197"/>
    <n v="1978"/>
    <n v="1900"/>
    <n v="2134"/>
    <n v="2160"/>
    <n v="2004"/>
    <n v="1822"/>
    <n v="1249"/>
    <n v="937"/>
    <n v="442"/>
    <n v="416"/>
  </r>
  <r>
    <s v="Chilton County"/>
    <s v=" Alabama"/>
    <n v="2013"/>
    <x v="208"/>
    <n v="43744"/>
    <n v="21525"/>
    <n v="22219"/>
    <n v="2974"/>
    <n v="2799"/>
    <n v="3237"/>
    <n v="2712"/>
    <n v="2668"/>
    <n v="2712"/>
    <n v="2887"/>
    <n v="3237"/>
    <n v="2887"/>
    <n v="2799"/>
    <n v="3105"/>
    <n v="2887"/>
    <n v="2624"/>
    <n v="2055"/>
    <n v="1574"/>
    <n v="1268"/>
    <n v="787"/>
    <n v="524"/>
  </r>
  <r>
    <s v="Clay County"/>
    <s v=" Alabama"/>
    <n v="2013"/>
    <x v="208"/>
    <n v="13703"/>
    <n v="6725"/>
    <n v="6978"/>
    <n v="726"/>
    <n v="767"/>
    <n v="1000"/>
    <n v="849"/>
    <n v="739"/>
    <n v="781"/>
    <n v="767"/>
    <n v="959"/>
    <n v="767"/>
    <n v="1014"/>
    <n v="1000"/>
    <n v="931"/>
    <n v="972"/>
    <n v="739"/>
    <n v="616"/>
    <n v="397"/>
    <n v="383"/>
    <n v="315"/>
  </r>
  <r>
    <s v="Calhoun County"/>
    <s v=" Mississippi"/>
    <n v="2013"/>
    <x v="210"/>
    <n v="14945"/>
    <n v="7387"/>
    <n v="7558"/>
    <n v="896"/>
    <n v="911"/>
    <n v="1135"/>
    <n v="956"/>
    <n v="821"/>
    <n v="836"/>
    <n v="732"/>
    <n v="971"/>
    <n v="1031"/>
    <n v="1076"/>
    <n v="1061"/>
    <n v="956"/>
    <n v="1031"/>
    <n v="866"/>
    <n v="612"/>
    <n v="493"/>
    <n v="283"/>
    <n v="254"/>
  </r>
  <r>
    <s v="Colbert County"/>
    <s v=" Alabama"/>
    <n v="2013"/>
    <x v="208"/>
    <n v="54456"/>
    <n v="26239"/>
    <n v="28217"/>
    <n v="3103"/>
    <n v="3267"/>
    <n v="3376"/>
    <n v="3757"/>
    <n v="3103"/>
    <n v="3049"/>
    <n v="3049"/>
    <n v="3267"/>
    <n v="3485"/>
    <n v="3866"/>
    <n v="4084"/>
    <n v="3975"/>
    <n v="3485"/>
    <n v="2995"/>
    <n v="2341"/>
    <n v="1960"/>
    <n v="1198"/>
    <n v="1089"/>
  </r>
  <r>
    <s v="Conecuh County"/>
    <s v=" Alabama"/>
    <n v="2013"/>
    <x v="208"/>
    <n v="13104"/>
    <n v="6352"/>
    <n v="6752"/>
    <n v="786"/>
    <n v="864"/>
    <n v="812"/>
    <n v="838"/>
    <n v="838"/>
    <n v="537"/>
    <n v="760"/>
    <n v="655"/>
    <n v="746"/>
    <n v="877"/>
    <n v="1009"/>
    <n v="982"/>
    <n v="969"/>
    <n v="812"/>
    <n v="563"/>
    <n v="380"/>
    <n v="327"/>
    <n v="353"/>
  </r>
  <r>
    <s v="Mackinac County"/>
    <s v=" Michigan"/>
    <n v="2013"/>
    <x v="211"/>
    <n v="11198"/>
    <n v="5670"/>
    <n v="5528"/>
    <n v="537"/>
    <n v="649"/>
    <n v="582"/>
    <n v="716"/>
    <n v="582"/>
    <n v="559"/>
    <n v="515"/>
    <n v="582"/>
    <n v="940"/>
    <n v="884"/>
    <n v="907"/>
    <n v="985"/>
    <n v="806"/>
    <n v="727"/>
    <n v="425"/>
    <n v="380"/>
    <n v="235"/>
    <n v="190"/>
  </r>
  <r>
    <s v="Covington County"/>
    <s v=" Alabama"/>
    <n v="2013"/>
    <x v="208"/>
    <n v="37847"/>
    <n v="18261"/>
    <n v="19586"/>
    <n v="2270"/>
    <n v="2195"/>
    <n v="2497"/>
    <n v="2422"/>
    <n v="2195"/>
    <n v="1968"/>
    <n v="2081"/>
    <n v="2157"/>
    <n v="2422"/>
    <n v="2497"/>
    <n v="2838"/>
    <n v="2649"/>
    <n v="2497"/>
    <n v="2270"/>
    <n v="1551"/>
    <n v="1551"/>
    <n v="946"/>
    <n v="870"/>
  </r>
  <r>
    <s v="Crenshaw County"/>
    <s v=" Alabama"/>
    <n v="2013"/>
    <x v="208"/>
    <n v="13955"/>
    <n v="6770"/>
    <n v="7185"/>
    <n v="879"/>
    <n v="837"/>
    <n v="990"/>
    <n v="893"/>
    <n v="823"/>
    <n v="753"/>
    <n v="725"/>
    <n v="976"/>
    <n v="865"/>
    <n v="1018"/>
    <n v="1032"/>
    <n v="962"/>
    <n v="921"/>
    <n v="767"/>
    <n v="474"/>
    <n v="362"/>
    <n v="362"/>
    <n v="279"/>
  </r>
  <r>
    <s v="Cullman County"/>
    <s v=" Alabama"/>
    <n v="2013"/>
    <x v="208"/>
    <n v="80499"/>
    <n v="39849"/>
    <n v="40650"/>
    <n v="4910"/>
    <n v="5232"/>
    <n v="5151"/>
    <n v="5151"/>
    <n v="4910"/>
    <n v="4829"/>
    <n v="4829"/>
    <n v="4829"/>
    <n v="5232"/>
    <n v="5956"/>
    <n v="5795"/>
    <n v="5312"/>
    <n v="5151"/>
    <n v="4668"/>
    <n v="3058"/>
    <n v="2495"/>
    <n v="1609"/>
    <n v="1368"/>
  </r>
  <r>
    <s v="Dale County"/>
    <s v=" Alabama"/>
    <n v="2013"/>
    <x v="208"/>
    <n v="50102"/>
    <n v="24692"/>
    <n v="25410"/>
    <n v="3507"/>
    <n v="3306"/>
    <n v="3256"/>
    <n v="3507"/>
    <n v="3406"/>
    <n v="3707"/>
    <n v="3607"/>
    <n v="3256"/>
    <n v="2805"/>
    <n v="3206"/>
    <n v="3457"/>
    <n v="3406"/>
    <n v="2655"/>
    <n v="2454"/>
    <n v="1653"/>
    <n v="1202"/>
    <n v="901"/>
    <n v="801"/>
  </r>
  <r>
    <s v="Dallas County"/>
    <s v=" Alabama"/>
    <n v="2013"/>
    <x v="208"/>
    <n v="43091"/>
    <n v="19901"/>
    <n v="23190"/>
    <n v="3016"/>
    <n v="3361"/>
    <n v="2844"/>
    <n v="3145"/>
    <n v="2887"/>
    <n v="2542"/>
    <n v="2413"/>
    <n v="2413"/>
    <n v="2413"/>
    <n v="2930"/>
    <n v="3318"/>
    <n v="2757"/>
    <n v="2844"/>
    <n v="2025"/>
    <n v="1551"/>
    <n v="1034"/>
    <n v="861"/>
    <n v="732"/>
  </r>
  <r>
    <s v="DeKalb County"/>
    <s v=" Alabama"/>
    <n v="2013"/>
    <x v="208"/>
    <n v="71076"/>
    <n v="34964"/>
    <n v="36112"/>
    <n v="4691"/>
    <n v="4904"/>
    <n v="5259"/>
    <n v="4904"/>
    <n v="4264"/>
    <n v="4193"/>
    <n v="4335"/>
    <n v="4264"/>
    <n v="5259"/>
    <n v="5046"/>
    <n v="4833"/>
    <n v="4122"/>
    <n v="4691"/>
    <n v="3127"/>
    <n v="2914"/>
    <n v="1705"/>
    <n v="1634"/>
    <n v="923"/>
  </r>
  <r>
    <s v="Elmore County"/>
    <s v=" Alabama"/>
    <n v="2013"/>
    <x v="208"/>
    <n v="79895"/>
    <n v="39004"/>
    <n v="40891"/>
    <n v="4793"/>
    <n v="5432"/>
    <n v="5273"/>
    <n v="5273"/>
    <n v="5512"/>
    <n v="5033"/>
    <n v="5512"/>
    <n v="5352"/>
    <n v="5912"/>
    <n v="5992"/>
    <n v="6072"/>
    <n v="5592"/>
    <n v="4154"/>
    <n v="3834"/>
    <n v="2237"/>
    <n v="1597"/>
    <n v="1038"/>
    <n v="1118"/>
  </r>
  <r>
    <s v="Escambia County"/>
    <s v=" Alabama"/>
    <n v="2013"/>
    <x v="208"/>
    <n v="38169"/>
    <n v="19704"/>
    <n v="18465"/>
    <n v="2366"/>
    <n v="2213"/>
    <n v="2595"/>
    <n v="2366"/>
    <n v="2404"/>
    <n v="2442"/>
    <n v="2480"/>
    <n v="2480"/>
    <n v="2557"/>
    <n v="2671"/>
    <n v="2862"/>
    <n v="2633"/>
    <n v="2175"/>
    <n v="1870"/>
    <n v="1603"/>
    <n v="916"/>
    <n v="725"/>
    <n v="839"/>
  </r>
  <r>
    <s v="Etowah County"/>
    <s v=" Alabama"/>
    <n v="2013"/>
    <x v="208"/>
    <n v="104260"/>
    <n v="50390"/>
    <n v="53870"/>
    <n v="6151"/>
    <n v="6359"/>
    <n v="6881"/>
    <n v="6776"/>
    <n v="6568"/>
    <n v="5942"/>
    <n v="6151"/>
    <n v="6881"/>
    <n v="6985"/>
    <n v="7089"/>
    <n v="7506"/>
    <n v="7089"/>
    <n v="7089"/>
    <n v="5108"/>
    <n v="4378"/>
    <n v="2919"/>
    <n v="2189"/>
    <n v="2189"/>
  </r>
  <r>
    <s v="Fayette County"/>
    <s v=" Alabama"/>
    <n v="2013"/>
    <x v="208"/>
    <n v="17110"/>
    <n v="8372"/>
    <n v="8738"/>
    <n v="941"/>
    <n v="1009"/>
    <n v="1163"/>
    <n v="1077"/>
    <n v="941"/>
    <n v="992"/>
    <n v="821"/>
    <n v="941"/>
    <n v="958"/>
    <n v="1283"/>
    <n v="1300"/>
    <n v="1214"/>
    <n v="1266"/>
    <n v="1095"/>
    <n v="701"/>
    <n v="496"/>
    <n v="564"/>
    <n v="325"/>
  </r>
  <r>
    <s v="Dillon County"/>
    <s v=" South Carolina"/>
    <n v="2013"/>
    <x v="212"/>
    <n v="31666"/>
    <n v="15598"/>
    <n v="16068"/>
    <n v="2248"/>
    <n v="2216"/>
    <n v="2153"/>
    <n v="1931"/>
    <n v="2026"/>
    <n v="1963"/>
    <n v="1868"/>
    <n v="2343"/>
    <n v="1994"/>
    <n v="2121"/>
    <n v="2279"/>
    <n v="2026"/>
    <n v="1583"/>
    <n v="1519"/>
    <n v="1329"/>
    <n v="1076"/>
    <n v="506"/>
    <n v="474"/>
  </r>
  <r>
    <s v="Geneva County"/>
    <s v=" Alabama"/>
    <n v="2013"/>
    <x v="208"/>
    <n v="26791"/>
    <n v="13058"/>
    <n v="13733"/>
    <n v="1553"/>
    <n v="1527"/>
    <n v="1821"/>
    <n v="1634"/>
    <n v="1473"/>
    <n v="1419"/>
    <n v="1634"/>
    <n v="1553"/>
    <n v="1794"/>
    <n v="1955"/>
    <n v="1955"/>
    <n v="2009"/>
    <n v="1714"/>
    <n v="1339"/>
    <n v="1366"/>
    <n v="884"/>
    <n v="696"/>
    <n v="509"/>
  </r>
  <r>
    <s v="Hale County"/>
    <s v=" Alabama"/>
    <n v="2013"/>
    <x v="208"/>
    <n v="15594"/>
    <n v="7403"/>
    <n v="8191"/>
    <n v="951"/>
    <n v="935"/>
    <n v="1169"/>
    <n v="1153"/>
    <n v="904"/>
    <n v="920"/>
    <n v="888"/>
    <n v="717"/>
    <n v="998"/>
    <n v="1169"/>
    <n v="1200"/>
    <n v="1122"/>
    <n v="1013"/>
    <n v="779"/>
    <n v="576"/>
    <n v="467"/>
    <n v="358"/>
    <n v="265"/>
  </r>
  <r>
    <s v="Henry County"/>
    <s v=" Alabama"/>
    <n v="2013"/>
    <x v="208"/>
    <n v="17308"/>
    <n v="8255"/>
    <n v="9053"/>
    <n v="951"/>
    <n v="1073"/>
    <n v="1021"/>
    <n v="1107"/>
    <n v="986"/>
    <n v="813"/>
    <n v="865"/>
    <n v="1176"/>
    <n v="1073"/>
    <n v="1159"/>
    <n v="1211"/>
    <n v="1263"/>
    <n v="1367"/>
    <n v="1073"/>
    <n v="796"/>
    <n v="640"/>
    <n v="346"/>
    <n v="380"/>
  </r>
  <r>
    <s v="Houston County"/>
    <s v=" Alabama"/>
    <n v="2013"/>
    <x v="208"/>
    <n v="102326"/>
    <n v="49077"/>
    <n v="53249"/>
    <n v="6651"/>
    <n v="7060"/>
    <n v="6958"/>
    <n v="6548"/>
    <n v="6139"/>
    <n v="6651"/>
    <n v="6446"/>
    <n v="6548"/>
    <n v="6753"/>
    <n v="7162"/>
    <n v="7367"/>
    <n v="7060"/>
    <n v="5832"/>
    <n v="4911"/>
    <n v="3683"/>
    <n v="2967"/>
    <n v="1944"/>
    <n v="1637"/>
  </r>
  <r>
    <s v="Jackson County"/>
    <s v=" Alabama"/>
    <n v="2013"/>
    <x v="208"/>
    <n v="53171"/>
    <n v="26299"/>
    <n v="26872"/>
    <n v="2977"/>
    <n v="3296"/>
    <n v="3402"/>
    <n v="3456"/>
    <n v="2924"/>
    <n v="2711"/>
    <n v="3030"/>
    <n v="3562"/>
    <n v="3296"/>
    <n v="3721"/>
    <n v="4200"/>
    <n v="3934"/>
    <n v="3668"/>
    <n v="2924"/>
    <n v="2499"/>
    <n v="1860"/>
    <n v="1010"/>
    <n v="691"/>
  </r>
  <r>
    <s v="Jefferson County"/>
    <s v=" Alabama"/>
    <n v="2013"/>
    <x v="208"/>
    <n v="658552"/>
    <n v="311746"/>
    <n v="346806"/>
    <n v="43464"/>
    <n v="42147"/>
    <n v="42805"/>
    <n v="42805"/>
    <n v="46098"/>
    <n v="48732"/>
    <n v="45440"/>
    <n v="40830"/>
    <n v="42805"/>
    <n v="44781"/>
    <n v="48074"/>
    <n v="45440"/>
    <n v="38196"/>
    <n v="27000"/>
    <n v="19756"/>
    <n v="15805"/>
    <n v="13171"/>
    <n v="12512"/>
  </r>
  <r>
    <s v="Lamar County"/>
    <s v=" Alabama"/>
    <n v="2013"/>
    <x v="208"/>
    <n v="14396"/>
    <n v="6934"/>
    <n v="7462"/>
    <n v="806"/>
    <n v="1007"/>
    <n v="820"/>
    <n v="791"/>
    <n v="806"/>
    <n v="691"/>
    <n v="806"/>
    <n v="892"/>
    <n v="906"/>
    <n v="993"/>
    <n v="1065"/>
    <n v="1137"/>
    <n v="892"/>
    <n v="878"/>
    <n v="705"/>
    <n v="662"/>
    <n v="273"/>
    <n v="244"/>
  </r>
  <r>
    <s v="Lawrence County"/>
    <s v=" Alabama"/>
    <n v="2013"/>
    <x v="208"/>
    <n v="34009"/>
    <n v="16615"/>
    <n v="17394"/>
    <n v="2006"/>
    <n v="2448"/>
    <n v="1938"/>
    <n v="2176"/>
    <n v="2108"/>
    <n v="1870"/>
    <n v="1904"/>
    <n v="1904"/>
    <n v="2652"/>
    <n v="2584"/>
    <n v="2686"/>
    <n v="2550"/>
    <n v="2074"/>
    <n v="1836"/>
    <n v="1292"/>
    <n v="782"/>
    <n v="714"/>
    <n v="442"/>
  </r>
  <r>
    <s v="Lee County"/>
    <s v=" Alabama"/>
    <n v="2013"/>
    <x v="208"/>
    <n v="144405"/>
    <n v="71463"/>
    <n v="72942"/>
    <n v="8664"/>
    <n v="9241"/>
    <n v="8519"/>
    <n v="12996"/>
    <n v="21949"/>
    <n v="10974"/>
    <n v="9386"/>
    <n v="8808"/>
    <n v="9097"/>
    <n v="8519"/>
    <n v="8519"/>
    <n v="7220"/>
    <n v="6931"/>
    <n v="4620"/>
    <n v="3465"/>
    <n v="2454"/>
    <n v="1444"/>
    <n v="1444"/>
  </r>
  <r>
    <s v="Limestone County"/>
    <s v=" Alabama"/>
    <n v="2013"/>
    <x v="208"/>
    <n v="85264"/>
    <n v="43063"/>
    <n v="42201"/>
    <n v="5371"/>
    <n v="5968"/>
    <n v="5456"/>
    <n v="5371"/>
    <n v="4860"/>
    <n v="5712"/>
    <n v="5797"/>
    <n v="5627"/>
    <n v="6650"/>
    <n v="6735"/>
    <n v="6480"/>
    <n v="5371"/>
    <n v="5030"/>
    <n v="4007"/>
    <n v="2557"/>
    <n v="2131"/>
    <n v="1023"/>
    <n v="1023"/>
  </r>
  <r>
    <s v="Lowndes County"/>
    <s v=" Alabama"/>
    <n v="2013"/>
    <x v="208"/>
    <n v="11086"/>
    <n v="5233"/>
    <n v="5853"/>
    <n v="687"/>
    <n v="576"/>
    <n v="875"/>
    <n v="809"/>
    <n v="764"/>
    <n v="609"/>
    <n v="521"/>
    <n v="565"/>
    <n v="764"/>
    <n v="853"/>
    <n v="886"/>
    <n v="875"/>
    <n v="609"/>
    <n v="543"/>
    <n v="476"/>
    <n v="332"/>
    <n v="166"/>
    <n v="166"/>
  </r>
  <r>
    <s v="Macon County"/>
    <s v=" Alabama"/>
    <n v="2013"/>
    <x v="208"/>
    <n v="20803"/>
    <n v="9564"/>
    <n v="11239"/>
    <n v="1060"/>
    <n v="1019"/>
    <n v="1144"/>
    <n v="2246"/>
    <n v="2600"/>
    <n v="1164"/>
    <n v="832"/>
    <n v="790"/>
    <n v="1352"/>
    <n v="1289"/>
    <n v="1393"/>
    <n v="1372"/>
    <n v="1414"/>
    <n v="977"/>
    <n v="728"/>
    <n v="499"/>
    <n v="436"/>
    <n v="436"/>
  </r>
  <r>
    <s v="Madison County"/>
    <s v=" Alabama"/>
    <n v="2013"/>
    <x v="208"/>
    <n v="339279"/>
    <n v="166315"/>
    <n v="172964"/>
    <n v="20696"/>
    <n v="22053"/>
    <n v="22053"/>
    <n v="24428"/>
    <n v="24428"/>
    <n v="23749"/>
    <n v="21713"/>
    <n v="21713"/>
    <n v="22392"/>
    <n v="27142"/>
    <n v="26803"/>
    <n v="21374"/>
    <n v="18321"/>
    <n v="13231"/>
    <n v="10856"/>
    <n v="8821"/>
    <n v="5428"/>
    <n v="4749"/>
  </r>
  <r>
    <s v="Marengo County"/>
    <s v=" Alabama"/>
    <n v="2013"/>
    <x v="208"/>
    <n v="20669"/>
    <n v="9715"/>
    <n v="10954"/>
    <n v="1240"/>
    <n v="1116"/>
    <n v="1612"/>
    <n v="1446"/>
    <n v="1281"/>
    <n v="1033"/>
    <n v="1054"/>
    <n v="1157"/>
    <n v="1302"/>
    <n v="1467"/>
    <n v="1529"/>
    <n v="1343"/>
    <n v="1446"/>
    <n v="1219"/>
    <n v="806"/>
    <n v="723"/>
    <n v="475"/>
    <n v="413"/>
  </r>
  <r>
    <s v="Marion County"/>
    <s v=" Alabama"/>
    <n v="2013"/>
    <x v="208"/>
    <n v="30615"/>
    <n v="15242"/>
    <n v="15373"/>
    <n v="1714"/>
    <n v="1714"/>
    <n v="1928"/>
    <n v="1806"/>
    <n v="1714"/>
    <n v="1683"/>
    <n v="1653"/>
    <n v="1745"/>
    <n v="2081"/>
    <n v="2265"/>
    <n v="2234"/>
    <n v="1959"/>
    <n v="2296"/>
    <n v="1775"/>
    <n v="1591"/>
    <n v="1010"/>
    <n v="704"/>
    <n v="704"/>
  </r>
  <r>
    <s v="Marshall County"/>
    <s v=" Alabama"/>
    <n v="2013"/>
    <x v="208"/>
    <n v="93699"/>
    <n v="46136"/>
    <n v="47563"/>
    <n v="6558"/>
    <n v="6465"/>
    <n v="6371"/>
    <n v="6277"/>
    <n v="5809"/>
    <n v="5809"/>
    <n v="5715"/>
    <n v="5809"/>
    <n v="6277"/>
    <n v="6558"/>
    <n v="6277"/>
    <n v="6090"/>
    <n v="5340"/>
    <n v="4591"/>
    <n v="3654"/>
    <n v="2810"/>
    <n v="1592"/>
    <n v="1686"/>
  </r>
  <r>
    <s v="Mobile County"/>
    <s v=" Alabama"/>
    <n v="2013"/>
    <x v="208"/>
    <n v="413188"/>
    <n v="198234"/>
    <n v="214954"/>
    <n v="28096"/>
    <n v="27270"/>
    <n v="28923"/>
    <n v="29336"/>
    <n v="29749"/>
    <n v="27683"/>
    <n v="26444"/>
    <n v="25617"/>
    <n v="25617"/>
    <n v="28509"/>
    <n v="30162"/>
    <n v="27270"/>
    <n v="23964"/>
    <n v="18593"/>
    <n v="12808"/>
    <n v="9916"/>
    <n v="7024"/>
    <n v="6611"/>
  </r>
  <r>
    <s v="Monroe County"/>
    <s v=" Alabama"/>
    <n v="2013"/>
    <x v="208"/>
    <n v="22778"/>
    <n v="10992"/>
    <n v="11786"/>
    <n v="1389"/>
    <n v="1116"/>
    <n v="2004"/>
    <n v="1640"/>
    <n v="1321"/>
    <n v="1116"/>
    <n v="1138"/>
    <n v="1526"/>
    <n v="1321"/>
    <n v="1617"/>
    <n v="1662"/>
    <n v="1571"/>
    <n v="1571"/>
    <n v="1070"/>
    <n v="1025"/>
    <n v="569"/>
    <n v="592"/>
    <n v="501"/>
  </r>
  <r>
    <s v="Montgomery County"/>
    <s v=" Alabama"/>
    <n v="2013"/>
    <x v="208"/>
    <n v="228980"/>
    <n v="108931"/>
    <n v="120049"/>
    <n v="15799"/>
    <n v="14883"/>
    <n v="15799"/>
    <n v="17173"/>
    <n v="18547"/>
    <n v="16944"/>
    <n v="15799"/>
    <n v="14654"/>
    <n v="14425"/>
    <n v="14883"/>
    <n v="15341"/>
    <n v="13967"/>
    <n v="12364"/>
    <n v="9617"/>
    <n v="5724"/>
    <n v="5266"/>
    <n v="3892"/>
    <n v="3434"/>
  </r>
  <r>
    <s v="Morgan County"/>
    <s v=" Alabama"/>
    <n v="2013"/>
    <x v="208"/>
    <n v="119673"/>
    <n v="58806"/>
    <n v="60867"/>
    <n v="7419"/>
    <n v="8018"/>
    <n v="7898"/>
    <n v="7778"/>
    <n v="7300"/>
    <n v="7419"/>
    <n v="7539"/>
    <n v="8018"/>
    <n v="7778"/>
    <n v="8975"/>
    <n v="8855"/>
    <n v="8018"/>
    <n v="7180"/>
    <n v="5624"/>
    <n v="4427"/>
    <n v="3231"/>
    <n v="2154"/>
    <n v="2034"/>
  </r>
  <r>
    <s v="Perry County"/>
    <s v=" Alabama"/>
    <n v="2013"/>
    <x v="208"/>
    <n v="10390"/>
    <n v="4908"/>
    <n v="5482"/>
    <n v="716"/>
    <n v="571"/>
    <n v="789"/>
    <n v="987"/>
    <n v="748"/>
    <n v="644"/>
    <n v="550"/>
    <n v="519"/>
    <n v="425"/>
    <n v="664"/>
    <n v="727"/>
    <n v="581"/>
    <n v="706"/>
    <n v="540"/>
    <n v="457"/>
    <n v="311"/>
    <n v="176"/>
    <n v="280"/>
  </r>
  <r>
    <s v="Pickens County"/>
    <s v=" Alabama"/>
    <n v="2013"/>
    <x v="208"/>
    <n v="19516"/>
    <n v="9293"/>
    <n v="10223"/>
    <n v="1170"/>
    <n v="1073"/>
    <n v="1424"/>
    <n v="1327"/>
    <n v="1209"/>
    <n v="1092"/>
    <n v="995"/>
    <n v="956"/>
    <n v="1249"/>
    <n v="1444"/>
    <n v="1522"/>
    <n v="1444"/>
    <n v="1249"/>
    <n v="858"/>
    <n v="1014"/>
    <n v="644"/>
    <n v="507"/>
    <n v="370"/>
  </r>
  <r>
    <s v="Pike County"/>
    <s v=" Alabama"/>
    <n v="2013"/>
    <x v="208"/>
    <n v="32977"/>
    <n v="15721"/>
    <n v="17256"/>
    <n v="1813"/>
    <n v="2044"/>
    <n v="1615"/>
    <n v="2934"/>
    <n v="5309"/>
    <n v="2209"/>
    <n v="1780"/>
    <n v="1615"/>
    <n v="1846"/>
    <n v="1879"/>
    <n v="1978"/>
    <n v="1780"/>
    <n v="1879"/>
    <n v="1450"/>
    <n v="1022"/>
    <n v="824"/>
    <n v="593"/>
    <n v="428"/>
  </r>
  <r>
    <s v="Randolph County"/>
    <s v=" Alabama"/>
    <n v="2013"/>
    <x v="208"/>
    <n v="22819"/>
    <n v="11147"/>
    <n v="11672"/>
    <n v="1300"/>
    <n v="1277"/>
    <n v="1734"/>
    <n v="1642"/>
    <n v="1346"/>
    <n v="1072"/>
    <n v="1209"/>
    <n v="1460"/>
    <n v="1369"/>
    <n v="1483"/>
    <n v="1665"/>
    <n v="1711"/>
    <n v="1460"/>
    <n v="1414"/>
    <n v="912"/>
    <n v="821"/>
    <n v="387"/>
    <n v="502"/>
  </r>
  <r>
    <s v="Russell County"/>
    <s v=" Alabama"/>
    <n v="2013"/>
    <x v="208"/>
    <n v="55544"/>
    <n v="26831"/>
    <n v="28713"/>
    <n v="4221"/>
    <n v="3221"/>
    <n v="4165"/>
    <n v="3888"/>
    <n v="3999"/>
    <n v="4276"/>
    <n v="3888"/>
    <n v="3721"/>
    <n v="3277"/>
    <n v="3832"/>
    <n v="3776"/>
    <n v="3499"/>
    <n v="2888"/>
    <n v="2221"/>
    <n v="1777"/>
    <n v="1388"/>
    <n v="833"/>
    <n v="777"/>
  </r>
  <r>
    <s v="St. Clair County"/>
    <s v=" Alabama"/>
    <n v="2013"/>
    <x v="208"/>
    <n v="84521"/>
    <n v="42281"/>
    <n v="42240"/>
    <n v="5493"/>
    <n v="5578"/>
    <n v="5662"/>
    <n v="5071"/>
    <n v="4817"/>
    <n v="5409"/>
    <n v="5747"/>
    <n v="5916"/>
    <n v="6000"/>
    <n v="6423"/>
    <n v="6085"/>
    <n v="5324"/>
    <n v="5324"/>
    <n v="4648"/>
    <n v="2620"/>
    <n v="2113"/>
    <n v="1352"/>
    <n v="1014"/>
  </r>
  <r>
    <s v="Shelby County"/>
    <s v=" Alabama"/>
    <n v="2013"/>
    <x v="208"/>
    <n v="198366"/>
    <n v="96836"/>
    <n v="101530"/>
    <n v="12893"/>
    <n v="14083"/>
    <n v="14679"/>
    <n v="13092"/>
    <n v="10910"/>
    <n v="12893"/>
    <n v="14083"/>
    <n v="14877"/>
    <n v="15075"/>
    <n v="14877"/>
    <n v="14480"/>
    <n v="13092"/>
    <n v="10711"/>
    <n v="7934"/>
    <n v="5752"/>
    <n v="3967"/>
    <n v="2578"/>
    <n v="2182"/>
  </r>
  <r>
    <s v="Sumter County"/>
    <s v=" Alabama"/>
    <n v="2013"/>
    <x v="208"/>
    <n v="13552"/>
    <n v="6108"/>
    <n v="7444"/>
    <n v="718"/>
    <n v="799"/>
    <n v="799"/>
    <n v="1436"/>
    <n v="1531"/>
    <n v="542"/>
    <n v="636"/>
    <n v="799"/>
    <n v="623"/>
    <n v="786"/>
    <n v="1016"/>
    <n v="840"/>
    <n v="962"/>
    <n v="433"/>
    <n v="636"/>
    <n v="379"/>
    <n v="325"/>
    <n v="284"/>
  </r>
  <r>
    <s v="Talladega County"/>
    <s v=" Alabama"/>
    <n v="2013"/>
    <x v="208"/>
    <n v="81845"/>
    <n v="39813"/>
    <n v="42032"/>
    <n v="4747"/>
    <n v="4255"/>
    <n v="6383"/>
    <n v="5319"/>
    <n v="5156"/>
    <n v="4747"/>
    <n v="5074"/>
    <n v="5156"/>
    <n v="5892"/>
    <n v="5892"/>
    <n v="6138"/>
    <n v="5810"/>
    <n v="5156"/>
    <n v="3846"/>
    <n v="3191"/>
    <n v="2209"/>
    <n v="1473"/>
    <n v="1309"/>
  </r>
  <r>
    <s v="Tallapoosa County"/>
    <s v=" Alabama"/>
    <n v="2013"/>
    <x v="208"/>
    <n v="41428"/>
    <n v="20017"/>
    <n v="21411"/>
    <n v="2402"/>
    <n v="2485"/>
    <n v="2527"/>
    <n v="2568"/>
    <n v="2402"/>
    <n v="2361"/>
    <n v="2154"/>
    <n v="2278"/>
    <n v="2775"/>
    <n v="2858"/>
    <n v="3107"/>
    <n v="2982"/>
    <n v="3065"/>
    <n v="2527"/>
    <n v="1781"/>
    <n v="1367"/>
    <n v="994"/>
    <n v="745"/>
  </r>
  <r>
    <s v="Tuscaloosa County"/>
    <s v=" Alabama"/>
    <n v="2013"/>
    <x v="208"/>
    <n v="196824"/>
    <n v="95196"/>
    <n v="101628"/>
    <n v="11809"/>
    <n v="11218"/>
    <n v="12006"/>
    <n v="17910"/>
    <n v="26768"/>
    <n v="14761"/>
    <n v="12990"/>
    <n v="11612"/>
    <n v="11022"/>
    <n v="11218"/>
    <n v="12399"/>
    <n v="11809"/>
    <n v="9644"/>
    <n v="6888"/>
    <n v="5117"/>
    <n v="3936"/>
    <n v="3149"/>
    <n v="2952"/>
  </r>
  <r>
    <s v="Walker County"/>
    <s v=" Alabama"/>
    <n v="2013"/>
    <x v="208"/>
    <n v="66622"/>
    <n v="32394"/>
    <n v="34228"/>
    <n v="3864"/>
    <n v="4130"/>
    <n v="4263"/>
    <n v="4197"/>
    <n v="4063"/>
    <n v="3597"/>
    <n v="3797"/>
    <n v="3864"/>
    <n v="4663"/>
    <n v="4796"/>
    <n v="4930"/>
    <n v="4330"/>
    <n v="4996"/>
    <n v="3464"/>
    <n v="3064"/>
    <n v="2131"/>
    <n v="1399"/>
    <n v="1132"/>
  </r>
  <r>
    <s v="Winston County"/>
    <s v=" Alabama"/>
    <n v="2013"/>
    <x v="208"/>
    <n v="24342"/>
    <n v="11838"/>
    <n v="12504"/>
    <n v="1290"/>
    <n v="1241"/>
    <n v="1728"/>
    <n v="1460"/>
    <n v="1290"/>
    <n v="1241"/>
    <n v="1314"/>
    <n v="1217"/>
    <n v="1874"/>
    <n v="1874"/>
    <n v="1801"/>
    <n v="1655"/>
    <n v="1874"/>
    <n v="1557"/>
    <n v="1144"/>
    <n v="851"/>
    <n v="584"/>
    <n v="340"/>
  </r>
  <r>
    <s v="Nelson County"/>
    <s v=" North Dakota"/>
    <n v="2013"/>
    <x v="213"/>
    <n v="3141"/>
    <n v="2305"/>
    <n v="836"/>
    <n v="56"/>
    <n v="81"/>
    <n v="91"/>
    <n v="119"/>
    <n v="332"/>
    <n v="235"/>
    <n v="288"/>
    <n v="257"/>
    <n v="380"/>
    <n v="411"/>
    <n v="320"/>
    <n v="292"/>
    <n v="150"/>
    <n v="78"/>
    <n v="25"/>
    <n v="9"/>
    <n v="9"/>
    <n v="3"/>
  </r>
  <r>
    <s v="Sheridan County"/>
    <s v=" Nebraska"/>
    <n v="2013"/>
    <x v="214"/>
    <n v="5538"/>
    <n v="3625"/>
    <n v="1913"/>
    <n v="204"/>
    <n v="282"/>
    <n v="182"/>
    <n v="371"/>
    <n v="426"/>
    <n v="382"/>
    <n v="448"/>
    <n v="614"/>
    <n v="526"/>
    <n v="564"/>
    <n v="515"/>
    <n v="415"/>
    <n v="304"/>
    <n v="171"/>
    <n v="66"/>
    <n v="38"/>
    <n v="16"/>
    <n v="5"/>
  </r>
  <r>
    <s v="Anchorage Municipality"/>
    <s v=" Alaska"/>
    <n v="2013"/>
    <x v="215"/>
    <n v="295237"/>
    <n v="150209"/>
    <n v="145028"/>
    <n v="22142"/>
    <n v="19780"/>
    <n v="21257"/>
    <n v="20666"/>
    <n v="25685"/>
    <n v="25685"/>
    <n v="21552"/>
    <n v="18895"/>
    <n v="19780"/>
    <n v="20961"/>
    <n v="21847"/>
    <n v="20076"/>
    <n v="14171"/>
    <n v="8857"/>
    <n v="5609"/>
    <n v="3542"/>
    <n v="2657"/>
    <n v="2066"/>
  </r>
  <r>
    <s v="Bethel Census Area"/>
    <s v=" Alaska"/>
    <n v="2013"/>
    <x v="215"/>
    <n v="17356"/>
    <n v="9085"/>
    <n v="8271"/>
    <n v="1874"/>
    <n v="1770"/>
    <n v="1631"/>
    <n v="1614"/>
    <n v="1405"/>
    <n v="1336"/>
    <n v="1093"/>
    <n v="885"/>
    <n v="1006"/>
    <n v="1128"/>
    <n v="1006"/>
    <n v="885"/>
    <n v="642"/>
    <n v="347"/>
    <n v="295"/>
    <n v="208"/>
    <n v="138"/>
    <n v="69"/>
  </r>
  <r>
    <s v="Bristol Bay Borough"/>
    <s v=" Alaska"/>
    <n v="2013"/>
    <x v="215"/>
    <n v="933"/>
    <n v="502"/>
    <n v="431"/>
    <n v="50"/>
    <n v="66"/>
    <n v="83"/>
    <n v="70"/>
    <n v="43"/>
    <n v="44"/>
    <n v="52"/>
    <n v="41"/>
    <n v="60"/>
    <n v="83"/>
    <n v="120"/>
    <n v="108"/>
    <n v="37"/>
    <n v="26"/>
    <n v="22"/>
    <n v="9"/>
    <n v="2"/>
    <n v="9"/>
  </r>
  <r>
    <s v="Hickman County"/>
    <s v=" Kentucky"/>
    <n v="2013"/>
    <x v="216"/>
    <n v="4923"/>
    <n v="2573"/>
    <n v="2350"/>
    <n v="477"/>
    <n v="433"/>
    <n v="408"/>
    <n v="467"/>
    <n v="408"/>
    <n v="339"/>
    <n v="260"/>
    <n v="211"/>
    <n v="260"/>
    <n v="344"/>
    <n v="364"/>
    <n v="344"/>
    <n v="211"/>
    <n v="147"/>
    <n v="103"/>
    <n v="34"/>
    <n v="63"/>
    <n v="34"/>
  </r>
  <r>
    <s v="Fairbanks North Star Borough"/>
    <s v=" Alaska"/>
    <n v="2013"/>
    <x v="215"/>
    <n v="98656"/>
    <n v="52265"/>
    <n v="46391"/>
    <n v="7991"/>
    <n v="7300"/>
    <n v="6018"/>
    <n v="6708"/>
    <n v="10654"/>
    <n v="9470"/>
    <n v="7399"/>
    <n v="6215"/>
    <n v="6116"/>
    <n v="6313"/>
    <n v="6609"/>
    <n v="6313"/>
    <n v="4636"/>
    <n v="2565"/>
    <n v="1973"/>
    <n v="986"/>
    <n v="591"/>
    <n v="690"/>
  </r>
  <r>
    <s v="Haines Borough"/>
    <s v=" Alaska"/>
    <n v="2013"/>
    <x v="215"/>
    <n v="2546"/>
    <n v="1388"/>
    <n v="1158"/>
    <n v="63"/>
    <n v="127"/>
    <n v="231"/>
    <n v="109"/>
    <n v="66"/>
    <n v="236"/>
    <n v="168"/>
    <n v="78"/>
    <n v="224"/>
    <n v="147"/>
    <n v="239"/>
    <n v="236"/>
    <n v="252"/>
    <n v="127"/>
    <n v="78"/>
    <n v="73"/>
    <n v="25"/>
    <n v="58"/>
  </r>
  <r>
    <s v="Hoonah-Angoon Census Area"/>
    <s v=" Alaska"/>
    <n v="2013"/>
    <x v="215"/>
    <n v="2141"/>
    <n v="1131"/>
    <n v="1010"/>
    <n v="117"/>
    <n v="141"/>
    <n v="94"/>
    <n v="137"/>
    <n v="72"/>
    <n v="100"/>
    <n v="137"/>
    <n v="89"/>
    <n v="113"/>
    <n v="201"/>
    <n v="224"/>
    <n v="237"/>
    <n v="171"/>
    <n v="115"/>
    <n v="113"/>
    <n v="36"/>
    <n v="21"/>
    <n v="12"/>
  </r>
  <r>
    <s v="Juneau City and Borough"/>
    <s v=" Alaska"/>
    <n v="2013"/>
    <x v="215"/>
    <n v="31897"/>
    <n v="16407"/>
    <n v="15490"/>
    <n v="2009"/>
    <n v="2168"/>
    <n v="1850"/>
    <n v="2264"/>
    <n v="1977"/>
    <n v="2392"/>
    <n v="2232"/>
    <n v="2041"/>
    <n v="2168"/>
    <n v="2456"/>
    <n v="2902"/>
    <n v="2551"/>
    <n v="2041"/>
    <n v="1020"/>
    <n v="829"/>
    <n v="382"/>
    <n v="255"/>
    <n v="318"/>
  </r>
  <r>
    <s v="Kenai Peninsula Borough"/>
    <s v=" Alaska"/>
    <n v="2013"/>
    <x v="215"/>
    <n v="56163"/>
    <n v="29472"/>
    <n v="26691"/>
    <n v="3425"/>
    <n v="3538"/>
    <n v="3819"/>
    <n v="3819"/>
    <n v="3257"/>
    <n v="3313"/>
    <n v="3257"/>
    <n v="3201"/>
    <n v="3482"/>
    <n v="4156"/>
    <n v="4942"/>
    <n v="4998"/>
    <n v="4156"/>
    <n v="2695"/>
    <n v="1684"/>
    <n v="954"/>
    <n v="673"/>
    <n v="673"/>
  </r>
  <r>
    <s v="Ketchikan Gateway Borough"/>
    <s v=" Alaska"/>
    <n v="2013"/>
    <x v="215"/>
    <n v="13595"/>
    <n v="7065"/>
    <n v="6530"/>
    <n v="883"/>
    <n v="924"/>
    <n v="829"/>
    <n v="883"/>
    <n v="883"/>
    <n v="938"/>
    <n v="883"/>
    <n v="761"/>
    <n v="897"/>
    <n v="1074"/>
    <n v="1155"/>
    <n v="1223"/>
    <n v="856"/>
    <n v="489"/>
    <n v="394"/>
    <n v="217"/>
    <n v="190"/>
    <n v="108"/>
  </r>
  <r>
    <s v="Kodiak Island Borough"/>
    <s v=" Alaska"/>
    <n v="2013"/>
    <x v="215"/>
    <n v="13850"/>
    <n v="7497"/>
    <n v="6353"/>
    <n v="1108"/>
    <n v="886"/>
    <n v="1218"/>
    <n v="1094"/>
    <n v="1191"/>
    <n v="997"/>
    <n v="969"/>
    <n v="1038"/>
    <n v="872"/>
    <n v="941"/>
    <n v="997"/>
    <n v="1024"/>
    <n v="512"/>
    <n v="401"/>
    <n v="304"/>
    <n v="124"/>
    <n v="83"/>
    <n v="96"/>
  </r>
  <r>
    <s v="Lake and Peninsula Borough"/>
    <s v=" Alaska"/>
    <n v="2013"/>
    <x v="215"/>
    <n v="1454"/>
    <n v="703"/>
    <n v="751"/>
    <n v="142"/>
    <n v="122"/>
    <n v="110"/>
    <n v="174"/>
    <n v="103"/>
    <n v="75"/>
    <n v="90"/>
    <n v="62"/>
    <n v="52"/>
    <n v="116"/>
    <n v="145"/>
    <n v="91"/>
    <n v="69"/>
    <n v="55"/>
    <n v="18"/>
    <n v="10"/>
    <n v="8"/>
    <n v="5"/>
  </r>
  <r>
    <s v="Matanuska-Susitna Borough"/>
    <s v=" Alaska"/>
    <n v="2013"/>
    <x v="215"/>
    <n v="91519"/>
    <n v="47438"/>
    <n v="44081"/>
    <n v="6863"/>
    <n v="6680"/>
    <n v="7870"/>
    <n v="7046"/>
    <n v="5491"/>
    <n v="6040"/>
    <n v="6040"/>
    <n v="6040"/>
    <n v="6223"/>
    <n v="6772"/>
    <n v="7321"/>
    <n v="6497"/>
    <n v="4942"/>
    <n v="3020"/>
    <n v="2104"/>
    <n v="1281"/>
    <n v="915"/>
    <n v="457"/>
  </r>
  <r>
    <s v="Nome Census Area"/>
    <s v=" Alaska"/>
    <n v="2013"/>
    <x v="215"/>
    <n v="9695"/>
    <n v="5199"/>
    <n v="4496"/>
    <n v="1105"/>
    <n v="862"/>
    <n v="843"/>
    <n v="814"/>
    <n v="814"/>
    <n v="765"/>
    <n v="639"/>
    <n v="494"/>
    <n v="562"/>
    <n v="581"/>
    <n v="639"/>
    <n v="484"/>
    <n v="455"/>
    <n v="290"/>
    <n v="126"/>
    <n v="116"/>
    <n v="58"/>
    <n v="38"/>
  </r>
  <r>
    <s v="North Slope Borough"/>
    <s v=" Alaska"/>
    <n v="2013"/>
    <x v="215"/>
    <n v="9484"/>
    <n v="5931"/>
    <n v="3553"/>
    <n v="758"/>
    <n v="654"/>
    <n v="578"/>
    <n v="578"/>
    <n v="834"/>
    <n v="834"/>
    <n v="663"/>
    <n v="502"/>
    <n v="654"/>
    <n v="720"/>
    <n v="986"/>
    <n v="806"/>
    <n v="455"/>
    <n v="142"/>
    <n v="151"/>
    <n v="47"/>
    <n v="85"/>
    <n v="9"/>
  </r>
  <r>
    <s v="Northwest Arctic Borough"/>
    <s v=" Alaska"/>
    <n v="2013"/>
    <x v="215"/>
    <n v="7624"/>
    <n v="4099"/>
    <n v="3525"/>
    <n v="861"/>
    <n v="693"/>
    <n v="739"/>
    <n v="670"/>
    <n v="739"/>
    <n v="564"/>
    <n v="465"/>
    <n v="365"/>
    <n v="480"/>
    <n v="434"/>
    <n v="465"/>
    <n v="419"/>
    <n v="243"/>
    <n v="144"/>
    <n v="129"/>
    <n v="83"/>
    <n v="83"/>
    <n v="38"/>
  </r>
  <r>
    <s v="Petersburg Census Area"/>
    <s v=" Alaska"/>
    <n v="2013"/>
    <x v="215"/>
    <n v="3806"/>
    <n v="1983"/>
    <n v="1823"/>
    <n v="323"/>
    <n v="140"/>
    <n v="190"/>
    <n v="258"/>
    <n v="197"/>
    <n v="182"/>
    <n v="235"/>
    <n v="239"/>
    <n v="281"/>
    <n v="304"/>
    <n v="350"/>
    <n v="353"/>
    <n v="334"/>
    <n v="194"/>
    <n v="79"/>
    <n v="64"/>
    <n v="49"/>
    <n v="26"/>
  </r>
  <r>
    <s v="Prince of Wales-Hyder Census Area"/>
    <s v=" Alaska"/>
    <n v="2013"/>
    <x v="215"/>
    <n v="5672"/>
    <n v="3109"/>
    <n v="2563"/>
    <n v="408"/>
    <n v="374"/>
    <n v="385"/>
    <n v="334"/>
    <n v="345"/>
    <n v="323"/>
    <n v="328"/>
    <n v="368"/>
    <n v="357"/>
    <n v="448"/>
    <n v="499"/>
    <n v="550"/>
    <n v="368"/>
    <n v="255"/>
    <n v="147"/>
    <n v="90"/>
    <n v="62"/>
    <n v="28"/>
  </r>
  <r>
    <s v="Sitka City and Borough"/>
    <s v=" Alaska"/>
    <n v="2013"/>
    <x v="215"/>
    <n v="8945"/>
    <n v="4552"/>
    <n v="4393"/>
    <n v="626"/>
    <n v="500"/>
    <n v="635"/>
    <n v="599"/>
    <n v="491"/>
    <n v="608"/>
    <n v="572"/>
    <n v="617"/>
    <n v="554"/>
    <n v="617"/>
    <n v="787"/>
    <n v="813"/>
    <n v="491"/>
    <n v="393"/>
    <n v="223"/>
    <n v="161"/>
    <n v="116"/>
    <n v="134"/>
  </r>
  <r>
    <s v="Skagway Municipality"/>
    <s v=" Alaska"/>
    <n v="2013"/>
    <x v="215"/>
    <n v="1080"/>
    <n v="571"/>
    <n v="509"/>
    <n v="114"/>
    <n v="36"/>
    <n v="35"/>
    <n v="28"/>
    <n v="68"/>
    <n v="61"/>
    <n v="69"/>
    <n v="84"/>
    <n v="52"/>
    <n v="81"/>
    <n v="141"/>
    <n v="203"/>
    <n v="37"/>
    <n v="28"/>
    <n v="9"/>
    <n v="20"/>
    <n v="6"/>
    <n v="1"/>
  </r>
  <r>
    <s v="Burt County"/>
    <s v=" Nebraska"/>
    <n v="2013"/>
    <x v="214"/>
    <n v="7047"/>
    <n v="3874"/>
    <n v="3173"/>
    <n v="493"/>
    <n v="535"/>
    <n v="535"/>
    <n v="563"/>
    <n v="387"/>
    <n v="443"/>
    <n v="451"/>
    <n v="472"/>
    <n v="422"/>
    <n v="500"/>
    <n v="563"/>
    <n v="535"/>
    <n v="436"/>
    <n v="218"/>
    <n v="267"/>
    <n v="98"/>
    <n v="63"/>
    <n v="42"/>
  </r>
  <r>
    <s v="Valdez-Cordova Census Area"/>
    <s v=" Alaska"/>
    <n v="2013"/>
    <x v="215"/>
    <n v="9682"/>
    <n v="5126"/>
    <n v="4556"/>
    <n v="580"/>
    <n v="677"/>
    <n v="726"/>
    <n v="668"/>
    <n v="503"/>
    <n v="726"/>
    <n v="600"/>
    <n v="513"/>
    <n v="706"/>
    <n v="755"/>
    <n v="881"/>
    <n v="852"/>
    <n v="609"/>
    <n v="251"/>
    <n v="290"/>
    <n v="145"/>
    <n v="135"/>
    <n v="38"/>
  </r>
  <r>
    <s v="Randolph County"/>
    <s v=" Georgia"/>
    <n v="2013"/>
    <x v="217"/>
    <n v="7678"/>
    <n v="4037"/>
    <n v="3641"/>
    <n v="975"/>
    <n v="859"/>
    <n v="836"/>
    <n v="829"/>
    <n v="752"/>
    <n v="537"/>
    <n v="391"/>
    <n v="322"/>
    <n v="414"/>
    <n v="414"/>
    <n v="414"/>
    <n v="307"/>
    <n v="230"/>
    <n v="130"/>
    <n v="115"/>
    <n v="92"/>
    <n v="53"/>
    <n v="15"/>
  </r>
  <r>
    <s v="Wrangell City and Borough"/>
    <s v=" Alaska"/>
    <n v="2013"/>
    <x v="215"/>
    <n v="2371"/>
    <n v="1210"/>
    <n v="1161"/>
    <n v="47"/>
    <n v="139"/>
    <n v="147"/>
    <n v="161"/>
    <n v="68"/>
    <n v="78"/>
    <n v="52"/>
    <n v="109"/>
    <n v="104"/>
    <n v="156"/>
    <n v="192"/>
    <n v="348"/>
    <n v="211"/>
    <n v="123"/>
    <n v="213"/>
    <n v="109"/>
    <n v="59"/>
    <n v="47"/>
  </r>
  <r>
    <s v="Yakutat City and Borough"/>
    <s v=" Alaska"/>
    <n v="2013"/>
    <x v="215"/>
    <n v="607"/>
    <n v="352"/>
    <n v="255"/>
    <n v="29"/>
    <n v="35"/>
    <n v="52"/>
    <n v="32"/>
    <n v="61"/>
    <n v="32"/>
    <n v="24"/>
    <n v="32"/>
    <n v="75"/>
    <n v="49"/>
    <n v="29"/>
    <n v="43"/>
    <n v="52"/>
    <n v="38"/>
    <n v="9"/>
    <n v="1"/>
    <n v="6"/>
    <n v="1"/>
  </r>
  <r>
    <s v="Yukon-Koyukuk Census Area"/>
    <s v=" Alaska"/>
    <n v="2013"/>
    <x v="215"/>
    <n v="5656"/>
    <n v="3057"/>
    <n v="2599"/>
    <n v="469"/>
    <n v="458"/>
    <n v="390"/>
    <n v="435"/>
    <n v="367"/>
    <n v="350"/>
    <n v="333"/>
    <n v="282"/>
    <n v="265"/>
    <n v="390"/>
    <n v="475"/>
    <n v="458"/>
    <n v="333"/>
    <n v="260"/>
    <n v="169"/>
    <n v="84"/>
    <n v="84"/>
    <n v="50"/>
  </r>
  <r>
    <s v="Apache County"/>
    <s v=" Arizona"/>
    <n v="2013"/>
    <x v="218"/>
    <n v="71978"/>
    <n v="35921"/>
    <n v="36057"/>
    <n v="5902"/>
    <n v="5830"/>
    <n v="6478"/>
    <n v="6837"/>
    <n v="4678"/>
    <n v="4102"/>
    <n v="3886"/>
    <n v="3814"/>
    <n v="4246"/>
    <n v="4750"/>
    <n v="4750"/>
    <n v="4174"/>
    <n v="3886"/>
    <n v="2951"/>
    <n v="2447"/>
    <n v="1511"/>
    <n v="935"/>
    <n v="935"/>
  </r>
  <r>
    <s v="Cochise County"/>
    <s v=" Arizona"/>
    <n v="2013"/>
    <x v="218"/>
    <n v="131038"/>
    <n v="66967"/>
    <n v="64071"/>
    <n v="8386"/>
    <n v="7862"/>
    <n v="8517"/>
    <n v="8910"/>
    <n v="8386"/>
    <n v="8910"/>
    <n v="7862"/>
    <n v="7076"/>
    <n v="7731"/>
    <n v="8124"/>
    <n v="8779"/>
    <n v="8648"/>
    <n v="8779"/>
    <n v="7600"/>
    <n v="6158"/>
    <n v="4062"/>
    <n v="2882"/>
    <n v="2620"/>
  </r>
  <r>
    <s v="Coconino County"/>
    <s v=" Arizona"/>
    <n v="2013"/>
    <x v="218"/>
    <n v="134795"/>
    <n v="66841"/>
    <n v="67954"/>
    <n v="8761"/>
    <n v="8357"/>
    <n v="8492"/>
    <n v="13344"/>
    <n v="17253"/>
    <n v="9570"/>
    <n v="8222"/>
    <n v="7548"/>
    <n v="7818"/>
    <n v="8087"/>
    <n v="9031"/>
    <n v="8761"/>
    <n v="6739"/>
    <n v="4717"/>
    <n v="3235"/>
    <n v="2021"/>
    <n v="1482"/>
    <n v="1213"/>
  </r>
  <r>
    <s v="Gila County"/>
    <s v=" Arizona"/>
    <n v="2013"/>
    <x v="218"/>
    <n v="53335"/>
    <n v="26497"/>
    <n v="26838"/>
    <n v="3093"/>
    <n v="3093"/>
    <n v="3040"/>
    <n v="3093"/>
    <n v="2506"/>
    <n v="2666"/>
    <n v="2240"/>
    <n v="2453"/>
    <n v="2506"/>
    <n v="3253"/>
    <n v="3893"/>
    <n v="4213"/>
    <n v="4480"/>
    <n v="4320"/>
    <n v="3253"/>
    <n v="2080"/>
    <n v="1600"/>
    <n v="1546"/>
  </r>
  <r>
    <s v="Graham County"/>
    <s v=" Arizona"/>
    <n v="2013"/>
    <x v="218"/>
    <n v="37168"/>
    <n v="19975"/>
    <n v="17193"/>
    <n v="3084"/>
    <n v="2750"/>
    <n v="2936"/>
    <n v="2936"/>
    <n v="3122"/>
    <n v="2713"/>
    <n v="2601"/>
    <n v="2415"/>
    <n v="2192"/>
    <n v="2192"/>
    <n v="2192"/>
    <n v="2007"/>
    <n v="1709"/>
    <n v="1226"/>
    <n v="1189"/>
    <n v="743"/>
    <n v="594"/>
    <n v="520"/>
  </r>
  <r>
    <s v="La Paz County"/>
    <s v=" Arizona"/>
    <n v="2013"/>
    <x v="218"/>
    <n v="20408"/>
    <n v="10303"/>
    <n v="10105"/>
    <n v="959"/>
    <n v="959"/>
    <n v="1061"/>
    <n v="877"/>
    <n v="612"/>
    <n v="877"/>
    <n v="795"/>
    <n v="999"/>
    <n v="938"/>
    <n v="1142"/>
    <n v="1244"/>
    <n v="1367"/>
    <n v="1755"/>
    <n v="1877"/>
    <n v="2204"/>
    <n v="1142"/>
    <n v="959"/>
    <n v="653"/>
  </r>
  <r>
    <s v="Maricopa County"/>
    <s v=" Arizona"/>
    <n v="2013"/>
    <x v="218"/>
    <n v="3889161"/>
    <n v="1924248"/>
    <n v="1964913"/>
    <n v="280019"/>
    <n v="283908"/>
    <n v="280019"/>
    <n v="272241"/>
    <n v="276130"/>
    <n v="280019"/>
    <n v="272241"/>
    <n v="260573"/>
    <n v="272241"/>
    <n v="260573"/>
    <n v="248906"/>
    <n v="217793"/>
    <n v="198347"/>
    <n v="155566"/>
    <n v="116674"/>
    <n v="89450"/>
    <n v="66115"/>
    <n v="58337"/>
  </r>
  <r>
    <s v="Mohave County"/>
    <s v=" Arizona"/>
    <n v="2013"/>
    <x v="218"/>
    <n v="201680"/>
    <n v="101391"/>
    <n v="100289"/>
    <n v="10487"/>
    <n v="10890"/>
    <n v="11899"/>
    <n v="11294"/>
    <n v="10084"/>
    <n v="9680"/>
    <n v="9075"/>
    <n v="9680"/>
    <n v="10084"/>
    <n v="12907"/>
    <n v="14924"/>
    <n v="15731"/>
    <n v="16134"/>
    <n v="15731"/>
    <n v="13714"/>
    <n v="8873"/>
    <n v="6050"/>
    <n v="4436"/>
  </r>
  <r>
    <s v="Navajo County"/>
    <s v=" Arizona"/>
    <n v="2013"/>
    <x v="218"/>
    <n v="107326"/>
    <n v="53723"/>
    <n v="53603"/>
    <n v="8371"/>
    <n v="8478"/>
    <n v="8908"/>
    <n v="8693"/>
    <n v="7083"/>
    <n v="6117"/>
    <n v="5795"/>
    <n v="6010"/>
    <n v="5688"/>
    <n v="6868"/>
    <n v="7190"/>
    <n v="7190"/>
    <n v="6010"/>
    <n v="5044"/>
    <n v="4185"/>
    <n v="2683"/>
    <n v="1609"/>
    <n v="1395"/>
  </r>
  <r>
    <s v="Pima County"/>
    <s v=" Arizona"/>
    <n v="2013"/>
    <x v="218"/>
    <n v="986891"/>
    <n v="485416"/>
    <n v="501475"/>
    <n v="61187"/>
    <n v="62174"/>
    <n v="62174"/>
    <n v="70069"/>
    <n v="80925"/>
    <n v="64147"/>
    <n v="61187"/>
    <n v="57239"/>
    <n v="58226"/>
    <n v="61187"/>
    <n v="66121"/>
    <n v="63161"/>
    <n v="60200"/>
    <n v="49344"/>
    <n v="37501"/>
    <n v="28619"/>
    <n v="21711"/>
    <n v="20724"/>
  </r>
  <r>
    <s v="Pinal County"/>
    <s v=" Arizona"/>
    <n v="2013"/>
    <x v="218"/>
    <n v="379128"/>
    <n v="198230"/>
    <n v="180898"/>
    <n v="28055"/>
    <n v="28813"/>
    <n v="26538"/>
    <n v="23885"/>
    <n v="21610"/>
    <n v="25401"/>
    <n v="28055"/>
    <n v="26538"/>
    <n v="24643"/>
    <n v="22368"/>
    <n v="21989"/>
    <n v="21610"/>
    <n v="21989"/>
    <n v="20472"/>
    <n v="15923"/>
    <n v="9857"/>
    <n v="6066"/>
    <n v="4549"/>
  </r>
  <r>
    <s v="Yavapai County"/>
    <s v=" Arizona"/>
    <n v="2013"/>
    <x v="218"/>
    <n v="211968"/>
    <n v="103750"/>
    <n v="108218"/>
    <n v="9962"/>
    <n v="10386"/>
    <n v="11870"/>
    <n v="11658"/>
    <n v="10174"/>
    <n v="9326"/>
    <n v="9326"/>
    <n v="9962"/>
    <n v="9962"/>
    <n v="12718"/>
    <n v="15897"/>
    <n v="17805"/>
    <n v="19077"/>
    <n v="17169"/>
    <n v="13777"/>
    <n v="9538"/>
    <n v="6571"/>
    <n v="6571"/>
  </r>
  <r>
    <s v="Yuma County"/>
    <s v=" Arizona"/>
    <n v="2013"/>
    <x v="218"/>
    <n v="199026"/>
    <n v="100916"/>
    <n v="98110"/>
    <n v="15125"/>
    <n v="14329"/>
    <n v="15723"/>
    <n v="16121"/>
    <n v="16320"/>
    <n v="13533"/>
    <n v="11742"/>
    <n v="10747"/>
    <n v="11941"/>
    <n v="11543"/>
    <n v="10946"/>
    <n v="9354"/>
    <n v="9752"/>
    <n v="8757"/>
    <n v="8956"/>
    <n v="7164"/>
    <n v="4577"/>
    <n v="2587"/>
  </r>
  <r>
    <s v="Arkansas County"/>
    <s v=" Arkansas"/>
    <n v="2013"/>
    <x v="209"/>
    <n v="18957"/>
    <n v="9113"/>
    <n v="9844"/>
    <n v="1175"/>
    <n v="1194"/>
    <n v="1251"/>
    <n v="1156"/>
    <n v="1004"/>
    <n v="1099"/>
    <n v="1289"/>
    <n v="985"/>
    <n v="1289"/>
    <n v="1213"/>
    <n v="1459"/>
    <n v="1421"/>
    <n v="1289"/>
    <n v="947"/>
    <n v="739"/>
    <n v="701"/>
    <n v="454"/>
    <n v="322"/>
  </r>
  <r>
    <s v="Ashley County"/>
    <s v=" Arkansas"/>
    <n v="2013"/>
    <x v="209"/>
    <n v="21645"/>
    <n v="10493"/>
    <n v="11152"/>
    <n v="1385"/>
    <n v="1580"/>
    <n v="1320"/>
    <n v="1385"/>
    <n v="1277"/>
    <n v="1147"/>
    <n v="1320"/>
    <n v="1428"/>
    <n v="1255"/>
    <n v="1536"/>
    <n v="1493"/>
    <n v="1493"/>
    <n v="1385"/>
    <n v="1233"/>
    <n v="865"/>
    <n v="779"/>
    <n v="346"/>
    <n v="367"/>
  </r>
  <r>
    <s v="Baxter County"/>
    <s v=" Arkansas"/>
    <n v="2013"/>
    <x v="209"/>
    <n v="41281"/>
    <n v="19856"/>
    <n v="21425"/>
    <n v="1857"/>
    <n v="2022"/>
    <n v="2229"/>
    <n v="2146"/>
    <n v="1692"/>
    <n v="1940"/>
    <n v="1733"/>
    <n v="1775"/>
    <n v="2146"/>
    <n v="2600"/>
    <n v="2807"/>
    <n v="3013"/>
    <n v="3550"/>
    <n v="3467"/>
    <n v="2972"/>
    <n v="2353"/>
    <n v="1527"/>
    <n v="1444"/>
  </r>
  <r>
    <s v="Benton County"/>
    <s v=" Arkansas"/>
    <n v="2013"/>
    <x v="209"/>
    <n v="227439"/>
    <n v="112335"/>
    <n v="115104"/>
    <n v="17512"/>
    <n v="18649"/>
    <n v="17057"/>
    <n v="14783"/>
    <n v="13418"/>
    <n v="15920"/>
    <n v="17285"/>
    <n v="15465"/>
    <n v="16375"/>
    <n v="15465"/>
    <n v="14101"/>
    <n v="11826"/>
    <n v="11144"/>
    <n v="8642"/>
    <n v="6823"/>
    <n v="5003"/>
    <n v="3866"/>
    <n v="3639"/>
  </r>
  <r>
    <s v="Bradley County"/>
    <s v=" Arkansas"/>
    <n v="2013"/>
    <x v="209"/>
    <n v="11418"/>
    <n v="5568"/>
    <n v="5850"/>
    <n v="776"/>
    <n v="627"/>
    <n v="844"/>
    <n v="730"/>
    <n v="673"/>
    <n v="627"/>
    <n v="753"/>
    <n v="650"/>
    <n v="536"/>
    <n v="924"/>
    <n v="799"/>
    <n v="913"/>
    <n v="559"/>
    <n v="513"/>
    <n v="502"/>
    <n v="445"/>
    <n v="251"/>
    <n v="274"/>
  </r>
  <r>
    <s v="Dickey County"/>
    <s v=" North Dakota"/>
    <n v="2013"/>
    <x v="213"/>
    <n v="5319"/>
    <n v="2745"/>
    <n v="2574"/>
    <n v="313"/>
    <n v="393"/>
    <n v="117"/>
    <n v="287"/>
    <n v="382"/>
    <n v="297"/>
    <n v="430"/>
    <n v="308"/>
    <n v="202"/>
    <n v="393"/>
    <n v="446"/>
    <n v="489"/>
    <n v="281"/>
    <n v="223"/>
    <n v="313"/>
    <n v="175"/>
    <n v="159"/>
    <n v="95"/>
  </r>
  <r>
    <s v="Peach County"/>
    <s v=" Georgia"/>
    <n v="2013"/>
    <x v="217"/>
    <n v="27531"/>
    <n v="13581"/>
    <n v="13950"/>
    <n v="1569"/>
    <n v="2092"/>
    <n v="1459"/>
    <n v="1624"/>
    <n v="1486"/>
    <n v="1238"/>
    <n v="1541"/>
    <n v="1706"/>
    <n v="1321"/>
    <n v="1899"/>
    <n v="1982"/>
    <n v="2064"/>
    <n v="2202"/>
    <n v="1844"/>
    <n v="1321"/>
    <n v="963"/>
    <n v="660"/>
    <n v="578"/>
  </r>
  <r>
    <s v="Clark County"/>
    <s v=" Arkansas"/>
    <n v="2013"/>
    <x v="209"/>
    <n v="22912"/>
    <n v="10868"/>
    <n v="12044"/>
    <n v="1237"/>
    <n v="1145"/>
    <n v="1328"/>
    <n v="2405"/>
    <n v="3436"/>
    <n v="1214"/>
    <n v="985"/>
    <n v="1053"/>
    <n v="1374"/>
    <n v="1283"/>
    <n v="1420"/>
    <n v="1191"/>
    <n v="1328"/>
    <n v="1008"/>
    <n v="893"/>
    <n v="710"/>
    <n v="481"/>
    <n v="366"/>
  </r>
  <r>
    <s v="Columbia County"/>
    <s v=" Arkansas"/>
    <n v="2013"/>
    <x v="209"/>
    <n v="24512"/>
    <n v="11650"/>
    <n v="12862"/>
    <n v="1446"/>
    <n v="1519"/>
    <n v="1495"/>
    <n v="2304"/>
    <n v="2500"/>
    <n v="1397"/>
    <n v="1250"/>
    <n v="1397"/>
    <n v="1348"/>
    <n v="1519"/>
    <n v="1568"/>
    <n v="1397"/>
    <n v="1421"/>
    <n v="906"/>
    <n v="1152"/>
    <n v="710"/>
    <n v="686"/>
    <n v="490"/>
  </r>
  <r>
    <s v="Conway County"/>
    <s v=" Arkansas"/>
    <n v="2013"/>
    <x v="209"/>
    <n v="21235"/>
    <n v="10434"/>
    <n v="10801"/>
    <n v="1295"/>
    <n v="1252"/>
    <n v="1635"/>
    <n v="1316"/>
    <n v="1316"/>
    <n v="1210"/>
    <n v="1167"/>
    <n v="1274"/>
    <n v="1210"/>
    <n v="1550"/>
    <n v="1528"/>
    <n v="1422"/>
    <n v="1380"/>
    <n v="1104"/>
    <n v="891"/>
    <n v="615"/>
    <n v="530"/>
    <n v="488"/>
  </r>
  <r>
    <s v="Craighead County"/>
    <s v=" Arkansas"/>
    <n v="2013"/>
    <x v="209"/>
    <n v="98398"/>
    <n v="48006"/>
    <n v="50392"/>
    <n v="7084"/>
    <n v="6986"/>
    <n v="6592"/>
    <n v="7183"/>
    <n v="8757"/>
    <n v="7773"/>
    <n v="6986"/>
    <n v="5903"/>
    <n v="6395"/>
    <n v="6199"/>
    <n v="5903"/>
    <n v="5215"/>
    <n v="5510"/>
    <n v="3542"/>
    <n v="3148"/>
    <n v="2164"/>
    <n v="1672"/>
    <n v="1377"/>
  </r>
  <r>
    <s v="Crawford County"/>
    <s v=" Arkansas"/>
    <n v="2013"/>
    <x v="209"/>
    <n v="61796"/>
    <n v="30262"/>
    <n v="31534"/>
    <n v="4078"/>
    <n v="4696"/>
    <n v="4511"/>
    <n v="4140"/>
    <n v="3893"/>
    <n v="3584"/>
    <n v="3769"/>
    <n v="3584"/>
    <n v="4572"/>
    <n v="4572"/>
    <n v="4325"/>
    <n v="3954"/>
    <n v="3707"/>
    <n v="2904"/>
    <n v="2286"/>
    <n v="1668"/>
    <n v="988"/>
    <n v="741"/>
  </r>
  <r>
    <s v="Crittenden County"/>
    <s v=" Arkansas"/>
    <n v="2013"/>
    <x v="209"/>
    <n v="50447"/>
    <n v="23944"/>
    <n v="26503"/>
    <n v="3934"/>
    <n v="3733"/>
    <n v="4187"/>
    <n v="3783"/>
    <n v="3379"/>
    <n v="3379"/>
    <n v="3127"/>
    <n v="3026"/>
    <n v="3279"/>
    <n v="3531"/>
    <n v="3581"/>
    <n v="2875"/>
    <n v="2925"/>
    <n v="1715"/>
    <n v="1614"/>
    <n v="1109"/>
    <n v="706"/>
    <n v="554"/>
  </r>
  <r>
    <s v="Cross County"/>
    <s v=" Arkansas"/>
    <n v="2013"/>
    <x v="209"/>
    <n v="17760"/>
    <n v="8449"/>
    <n v="9311"/>
    <n v="1136"/>
    <n v="1207"/>
    <n v="1260"/>
    <n v="1332"/>
    <n v="852"/>
    <n v="976"/>
    <n v="888"/>
    <n v="1349"/>
    <n v="1065"/>
    <n v="1260"/>
    <n v="1314"/>
    <n v="1154"/>
    <n v="1136"/>
    <n v="923"/>
    <n v="692"/>
    <n v="550"/>
    <n v="266"/>
    <n v="372"/>
  </r>
  <r>
    <s v="Lincoln County"/>
    <s v=" Georgia"/>
    <n v="2013"/>
    <x v="217"/>
    <n v="8045"/>
    <n v="4052"/>
    <n v="3993"/>
    <n v="370"/>
    <n v="611"/>
    <n v="587"/>
    <n v="530"/>
    <n v="418"/>
    <n v="410"/>
    <n v="281"/>
    <n v="514"/>
    <n v="587"/>
    <n v="490"/>
    <n v="579"/>
    <n v="587"/>
    <n v="579"/>
    <n v="386"/>
    <n v="345"/>
    <n v="353"/>
    <n v="201"/>
    <n v="201"/>
  </r>
  <r>
    <s v="Desha County"/>
    <s v=" Arkansas"/>
    <n v="2013"/>
    <x v="209"/>
    <n v="12774"/>
    <n v="5944"/>
    <n v="6830"/>
    <n v="945"/>
    <n v="958"/>
    <n v="855"/>
    <n v="868"/>
    <n v="600"/>
    <n v="894"/>
    <n v="574"/>
    <n v="791"/>
    <n v="715"/>
    <n v="817"/>
    <n v="983"/>
    <n v="958"/>
    <n v="779"/>
    <n v="625"/>
    <n v="536"/>
    <n v="357"/>
    <n v="242"/>
    <n v="242"/>
  </r>
  <r>
    <s v="Drew County"/>
    <s v=" Arkansas"/>
    <n v="2013"/>
    <x v="209"/>
    <n v="18686"/>
    <n v="9040"/>
    <n v="9646"/>
    <n v="1121"/>
    <n v="1139"/>
    <n v="1326"/>
    <n v="1588"/>
    <n v="1719"/>
    <n v="1102"/>
    <n v="1027"/>
    <n v="822"/>
    <n v="1195"/>
    <n v="1270"/>
    <n v="1308"/>
    <n v="1177"/>
    <n v="1046"/>
    <n v="803"/>
    <n v="766"/>
    <n v="541"/>
    <n v="336"/>
    <n v="373"/>
  </r>
  <r>
    <s v="Faulkner County"/>
    <s v=" Arkansas"/>
    <n v="2013"/>
    <x v="209"/>
    <n v="115928"/>
    <n v="56918"/>
    <n v="59010"/>
    <n v="8114"/>
    <n v="7535"/>
    <n v="8114"/>
    <n v="9274"/>
    <n v="13331"/>
    <n v="9042"/>
    <n v="7883"/>
    <n v="7303"/>
    <n v="7303"/>
    <n v="7419"/>
    <n v="7303"/>
    <n v="6607"/>
    <n v="4984"/>
    <n v="4057"/>
    <n v="2898"/>
    <n v="1970"/>
    <n v="1738"/>
    <n v="1275"/>
  </r>
  <r>
    <s v="Fulton County"/>
    <s v=" Arkansas"/>
    <n v="2013"/>
    <x v="209"/>
    <n v="12266"/>
    <n v="6042"/>
    <n v="6224"/>
    <n v="601"/>
    <n v="772"/>
    <n v="637"/>
    <n v="748"/>
    <n v="564"/>
    <n v="502"/>
    <n v="551"/>
    <n v="711"/>
    <n v="650"/>
    <n v="821"/>
    <n v="870"/>
    <n v="895"/>
    <n v="1018"/>
    <n v="1030"/>
    <n v="699"/>
    <n v="429"/>
    <n v="453"/>
    <n v="318"/>
  </r>
  <r>
    <s v="Garland County"/>
    <s v=" Arkansas"/>
    <n v="2013"/>
    <x v="209"/>
    <n v="96547"/>
    <n v="46550"/>
    <n v="49997"/>
    <n v="5406"/>
    <n v="5116"/>
    <n v="6082"/>
    <n v="5889"/>
    <n v="5310"/>
    <n v="5213"/>
    <n v="5116"/>
    <n v="5406"/>
    <n v="5503"/>
    <n v="6565"/>
    <n v="6854"/>
    <n v="6951"/>
    <n v="6854"/>
    <n v="5792"/>
    <n v="5213"/>
    <n v="3861"/>
    <n v="2799"/>
    <n v="2606"/>
  </r>
  <r>
    <s v="Grant County"/>
    <s v=" Arkansas"/>
    <n v="2013"/>
    <x v="209"/>
    <n v="17922"/>
    <n v="8797"/>
    <n v="9125"/>
    <n v="1111"/>
    <n v="1164"/>
    <n v="1218"/>
    <n v="1200"/>
    <n v="1039"/>
    <n v="1075"/>
    <n v="1093"/>
    <n v="1164"/>
    <n v="1200"/>
    <n v="1379"/>
    <n v="1362"/>
    <n v="1039"/>
    <n v="1200"/>
    <n v="824"/>
    <n v="788"/>
    <n v="537"/>
    <n v="286"/>
    <n v="232"/>
  </r>
  <r>
    <s v="Greene County"/>
    <s v=" Arkansas"/>
    <n v="2013"/>
    <x v="209"/>
    <n v="42580"/>
    <n v="21058"/>
    <n v="21522"/>
    <n v="2852"/>
    <n v="2895"/>
    <n v="3150"/>
    <n v="2852"/>
    <n v="2767"/>
    <n v="2597"/>
    <n v="2682"/>
    <n v="2725"/>
    <n v="2938"/>
    <n v="3065"/>
    <n v="2810"/>
    <n v="2554"/>
    <n v="2554"/>
    <n v="2043"/>
    <n v="1532"/>
    <n v="1192"/>
    <n v="638"/>
    <n v="766"/>
  </r>
  <r>
    <s v="Hempstead County"/>
    <s v=" Arkansas"/>
    <n v="2013"/>
    <x v="209"/>
    <n v="22509"/>
    <n v="10811"/>
    <n v="11698"/>
    <n v="1688"/>
    <n v="1620"/>
    <n v="1688"/>
    <n v="1530"/>
    <n v="1057"/>
    <n v="1350"/>
    <n v="1530"/>
    <n v="1170"/>
    <n v="1328"/>
    <n v="1553"/>
    <n v="1755"/>
    <n v="1350"/>
    <n v="1395"/>
    <n v="1170"/>
    <n v="787"/>
    <n v="652"/>
    <n v="405"/>
    <n v="472"/>
  </r>
  <r>
    <s v="Hot Spring County"/>
    <s v=" Arkansas"/>
    <n v="2013"/>
    <x v="209"/>
    <n v="33182"/>
    <n v="16931"/>
    <n v="16251"/>
    <n v="1990"/>
    <n v="2123"/>
    <n v="2024"/>
    <n v="2156"/>
    <n v="2024"/>
    <n v="2156"/>
    <n v="1990"/>
    <n v="2123"/>
    <n v="1891"/>
    <n v="2389"/>
    <n v="2422"/>
    <n v="2521"/>
    <n v="2057"/>
    <n v="1659"/>
    <n v="1426"/>
    <n v="995"/>
    <n v="663"/>
    <n v="564"/>
  </r>
  <r>
    <s v="Independence County"/>
    <s v=" Arkansas"/>
    <n v="2013"/>
    <x v="209"/>
    <n v="36786"/>
    <n v="18149"/>
    <n v="18637"/>
    <n v="2427"/>
    <n v="2575"/>
    <n v="2354"/>
    <n v="2575"/>
    <n v="2243"/>
    <n v="2280"/>
    <n v="2207"/>
    <n v="2575"/>
    <n v="1949"/>
    <n v="2538"/>
    <n v="2611"/>
    <n v="2354"/>
    <n v="2280"/>
    <n v="1545"/>
    <n v="1618"/>
    <n v="1250"/>
    <n v="772"/>
    <n v="662"/>
  </r>
  <r>
    <s v="Jackson County"/>
    <s v=" Kentucky"/>
    <n v="2013"/>
    <x v="216"/>
    <n v="13560"/>
    <n v="6978"/>
    <n v="6582"/>
    <n v="596"/>
    <n v="840"/>
    <n v="569"/>
    <n v="840"/>
    <n v="610"/>
    <n v="623"/>
    <n v="718"/>
    <n v="949"/>
    <n v="555"/>
    <n v="949"/>
    <n v="1003"/>
    <n v="1044"/>
    <n v="1084"/>
    <n v="935"/>
    <n v="867"/>
    <n v="637"/>
    <n v="461"/>
    <n v="298"/>
  </r>
  <r>
    <s v="Jackson County"/>
    <s v=" Arkansas"/>
    <n v="2013"/>
    <x v="209"/>
    <n v="17809"/>
    <n v="8874"/>
    <n v="8935"/>
    <n v="1015"/>
    <n v="1068"/>
    <n v="908"/>
    <n v="979"/>
    <n v="1175"/>
    <n v="1228"/>
    <n v="1193"/>
    <n v="1050"/>
    <n v="1228"/>
    <n v="1442"/>
    <n v="1335"/>
    <n v="1228"/>
    <n v="1086"/>
    <n v="1050"/>
    <n v="605"/>
    <n v="427"/>
    <n v="409"/>
    <n v="373"/>
  </r>
  <r>
    <s v="Jefferson County"/>
    <s v=" Arkansas"/>
    <n v="2013"/>
    <x v="209"/>
    <n v="75782"/>
    <n v="37338"/>
    <n v="38444"/>
    <n v="4774"/>
    <n v="4850"/>
    <n v="5077"/>
    <n v="5683"/>
    <n v="5759"/>
    <n v="4925"/>
    <n v="4698"/>
    <n v="4243"/>
    <n v="4622"/>
    <n v="5228"/>
    <n v="5607"/>
    <n v="5380"/>
    <n v="4546"/>
    <n v="3410"/>
    <n v="2425"/>
    <n v="1818"/>
    <n v="1212"/>
    <n v="1591"/>
  </r>
  <r>
    <s v="Lafayette County"/>
    <s v=" Arkansas"/>
    <n v="2013"/>
    <x v="209"/>
    <n v="7501"/>
    <n v="3648"/>
    <n v="3853"/>
    <n v="397"/>
    <n v="457"/>
    <n v="495"/>
    <n v="555"/>
    <n v="457"/>
    <n v="300"/>
    <n v="330"/>
    <n v="427"/>
    <n v="465"/>
    <n v="510"/>
    <n v="585"/>
    <n v="562"/>
    <n v="457"/>
    <n v="457"/>
    <n v="420"/>
    <n v="307"/>
    <n v="172"/>
    <n v="135"/>
  </r>
  <r>
    <s v="Lawrence County"/>
    <s v=" Arkansas"/>
    <n v="2013"/>
    <x v="209"/>
    <n v="17227"/>
    <n v="8435"/>
    <n v="8792"/>
    <n v="964"/>
    <n v="1033"/>
    <n v="1188"/>
    <n v="1223"/>
    <n v="1136"/>
    <n v="878"/>
    <n v="947"/>
    <n v="1119"/>
    <n v="895"/>
    <n v="1240"/>
    <n v="1205"/>
    <n v="999"/>
    <n v="1171"/>
    <n v="1016"/>
    <n v="723"/>
    <n v="637"/>
    <n v="396"/>
    <n v="430"/>
  </r>
  <r>
    <s v="Lincoln County"/>
    <s v=" Arkansas"/>
    <n v="2013"/>
    <x v="209"/>
    <n v="14148"/>
    <n v="8647"/>
    <n v="5501"/>
    <n v="693"/>
    <n v="735"/>
    <n v="763"/>
    <n v="877"/>
    <n v="1174"/>
    <n v="1103"/>
    <n v="1202"/>
    <n v="1103"/>
    <n v="1117"/>
    <n v="1032"/>
    <n v="947"/>
    <n v="848"/>
    <n v="763"/>
    <n v="551"/>
    <n v="410"/>
    <n v="381"/>
    <n v="226"/>
    <n v="198"/>
  </r>
  <r>
    <s v="Little River County"/>
    <s v=" Arkansas"/>
    <n v="2013"/>
    <x v="209"/>
    <n v="12992"/>
    <n v="6424"/>
    <n v="6568"/>
    <n v="740"/>
    <n v="779"/>
    <n v="922"/>
    <n v="805"/>
    <n v="571"/>
    <n v="701"/>
    <n v="727"/>
    <n v="1052"/>
    <n v="818"/>
    <n v="857"/>
    <n v="922"/>
    <n v="1000"/>
    <n v="805"/>
    <n v="922"/>
    <n v="519"/>
    <n v="402"/>
    <n v="207"/>
    <n v="246"/>
  </r>
  <r>
    <s v="Logan County"/>
    <s v=" Arkansas"/>
    <n v="2013"/>
    <x v="209"/>
    <n v="22221"/>
    <n v="10994"/>
    <n v="11227"/>
    <n v="1399"/>
    <n v="1333"/>
    <n v="1577"/>
    <n v="1711"/>
    <n v="1133"/>
    <n v="1066"/>
    <n v="1133"/>
    <n v="1111"/>
    <n v="1511"/>
    <n v="1666"/>
    <n v="1644"/>
    <n v="1488"/>
    <n v="1466"/>
    <n v="1044"/>
    <n v="1222"/>
    <n v="799"/>
    <n v="444"/>
    <n v="466"/>
  </r>
  <r>
    <s v="Lonoke County"/>
    <s v=" Arkansas"/>
    <n v="2013"/>
    <x v="209"/>
    <n v="69266"/>
    <n v="34115"/>
    <n v="35151"/>
    <n v="4779"/>
    <n v="5749"/>
    <n v="5125"/>
    <n v="4848"/>
    <n v="4155"/>
    <n v="4710"/>
    <n v="4848"/>
    <n v="5125"/>
    <n v="4848"/>
    <n v="4848"/>
    <n v="4779"/>
    <n v="4155"/>
    <n v="3255"/>
    <n v="2770"/>
    <n v="2008"/>
    <n v="1593"/>
    <n v="900"/>
    <n v="761"/>
  </r>
  <r>
    <s v="Madison County"/>
    <s v=" Arkansas"/>
    <n v="2013"/>
    <x v="209"/>
    <n v="15671"/>
    <n v="7843"/>
    <n v="7828"/>
    <n v="1002"/>
    <n v="1065"/>
    <n v="1018"/>
    <n v="1159"/>
    <n v="799"/>
    <n v="767"/>
    <n v="908"/>
    <n v="861"/>
    <n v="1065"/>
    <n v="1159"/>
    <n v="1143"/>
    <n v="1316"/>
    <n v="893"/>
    <n v="846"/>
    <n v="642"/>
    <n v="470"/>
    <n v="282"/>
    <n v="266"/>
  </r>
  <r>
    <s v="Marion County"/>
    <s v=" Arkansas"/>
    <n v="2013"/>
    <x v="209"/>
    <n v="16605"/>
    <n v="8257"/>
    <n v="8348"/>
    <n v="730"/>
    <n v="647"/>
    <n v="979"/>
    <n v="880"/>
    <n v="697"/>
    <n v="714"/>
    <n v="664"/>
    <n v="581"/>
    <n v="1079"/>
    <n v="1112"/>
    <n v="1428"/>
    <n v="1411"/>
    <n v="1544"/>
    <n v="1461"/>
    <n v="1079"/>
    <n v="863"/>
    <n v="464"/>
    <n v="265"/>
  </r>
  <r>
    <s v="Miller County"/>
    <s v=" Arkansas"/>
    <n v="2013"/>
    <x v="209"/>
    <n v="43515"/>
    <n v="21381"/>
    <n v="22134"/>
    <n v="3133"/>
    <n v="3002"/>
    <n v="2741"/>
    <n v="2654"/>
    <n v="2959"/>
    <n v="2959"/>
    <n v="2959"/>
    <n v="2959"/>
    <n v="2610"/>
    <n v="3002"/>
    <n v="2959"/>
    <n v="2915"/>
    <n v="2523"/>
    <n v="2088"/>
    <n v="1479"/>
    <n v="913"/>
    <n v="913"/>
    <n v="652"/>
  </r>
  <r>
    <s v="Mississippi County"/>
    <s v=" Arkansas"/>
    <n v="2013"/>
    <x v="209"/>
    <n v="45912"/>
    <n v="22248"/>
    <n v="23664"/>
    <n v="3443"/>
    <n v="3213"/>
    <n v="3948"/>
    <n v="3397"/>
    <n v="2984"/>
    <n v="2984"/>
    <n v="2984"/>
    <n v="2846"/>
    <n v="2571"/>
    <n v="3213"/>
    <n v="3259"/>
    <n v="2800"/>
    <n v="2525"/>
    <n v="2066"/>
    <n v="1193"/>
    <n v="1055"/>
    <n v="642"/>
    <n v="826"/>
  </r>
  <r>
    <s v="Montgomery County"/>
    <s v=" Arkansas"/>
    <n v="2013"/>
    <x v="209"/>
    <n v="9387"/>
    <n v="4618"/>
    <n v="4769"/>
    <n v="478"/>
    <n v="553"/>
    <n v="535"/>
    <n v="525"/>
    <n v="506"/>
    <n v="366"/>
    <n v="375"/>
    <n v="366"/>
    <n v="647"/>
    <n v="694"/>
    <n v="722"/>
    <n v="666"/>
    <n v="779"/>
    <n v="685"/>
    <n v="516"/>
    <n v="459"/>
    <n v="300"/>
    <n v="197"/>
  </r>
  <r>
    <s v="Nevada County"/>
    <s v=" Arkansas"/>
    <n v="2013"/>
    <x v="209"/>
    <n v="8948"/>
    <n v="4381"/>
    <n v="4567"/>
    <n v="554"/>
    <n v="581"/>
    <n v="697"/>
    <n v="617"/>
    <n v="340"/>
    <n v="375"/>
    <n v="626"/>
    <n v="536"/>
    <n v="420"/>
    <n v="644"/>
    <n v="653"/>
    <n v="715"/>
    <n v="518"/>
    <n v="510"/>
    <n v="447"/>
    <n v="259"/>
    <n v="313"/>
    <n v="116"/>
  </r>
  <r>
    <s v="Ouachita County"/>
    <s v=" Arkansas"/>
    <n v="2013"/>
    <x v="209"/>
    <n v="25651"/>
    <n v="12073"/>
    <n v="13578"/>
    <n v="1769"/>
    <n v="1359"/>
    <n v="1821"/>
    <n v="1564"/>
    <n v="1487"/>
    <n v="1513"/>
    <n v="1333"/>
    <n v="1256"/>
    <n v="1590"/>
    <n v="1769"/>
    <n v="2026"/>
    <n v="1872"/>
    <n v="1872"/>
    <n v="1487"/>
    <n v="820"/>
    <n v="923"/>
    <n v="589"/>
    <n v="615"/>
  </r>
  <r>
    <s v="Pike County"/>
    <s v=" Arkansas"/>
    <n v="2013"/>
    <x v="209"/>
    <n v="11250"/>
    <n v="5500"/>
    <n v="5750"/>
    <n v="675"/>
    <n v="832"/>
    <n v="708"/>
    <n v="810"/>
    <n v="618"/>
    <n v="652"/>
    <n v="562"/>
    <n v="675"/>
    <n v="810"/>
    <n v="765"/>
    <n v="810"/>
    <n v="708"/>
    <n v="663"/>
    <n v="585"/>
    <n v="551"/>
    <n v="393"/>
    <n v="281"/>
    <n v="157"/>
  </r>
  <r>
    <s v="Poinsett County"/>
    <s v=" Arkansas"/>
    <n v="2013"/>
    <x v="209"/>
    <n v="24403"/>
    <n v="11881"/>
    <n v="12522"/>
    <n v="1635"/>
    <n v="1610"/>
    <n v="1708"/>
    <n v="1586"/>
    <n v="1464"/>
    <n v="1464"/>
    <n v="1366"/>
    <n v="1488"/>
    <n v="1586"/>
    <n v="1659"/>
    <n v="1781"/>
    <n v="1610"/>
    <n v="1561"/>
    <n v="1439"/>
    <n v="902"/>
    <n v="536"/>
    <n v="634"/>
    <n v="439"/>
  </r>
  <r>
    <s v="Polk County"/>
    <s v=" Arkansas"/>
    <n v="2013"/>
    <x v="209"/>
    <n v="20540"/>
    <n v="10065"/>
    <n v="10475"/>
    <n v="1252"/>
    <n v="1294"/>
    <n v="1478"/>
    <n v="1314"/>
    <n v="1006"/>
    <n v="985"/>
    <n v="1047"/>
    <n v="1109"/>
    <n v="1150"/>
    <n v="1376"/>
    <n v="1478"/>
    <n v="1581"/>
    <n v="1335"/>
    <n v="1211"/>
    <n v="1211"/>
    <n v="821"/>
    <n v="431"/>
    <n v="431"/>
  </r>
  <r>
    <s v="Pope County"/>
    <s v=" Arkansas"/>
    <n v="2013"/>
    <x v="209"/>
    <n v="62248"/>
    <n v="31037"/>
    <n v="31211"/>
    <n v="4108"/>
    <n v="3859"/>
    <n v="4108"/>
    <n v="5415"/>
    <n v="5789"/>
    <n v="4108"/>
    <n v="3548"/>
    <n v="3423"/>
    <n v="4232"/>
    <n v="4170"/>
    <n v="4108"/>
    <n v="3921"/>
    <n v="3112"/>
    <n v="2676"/>
    <n v="1991"/>
    <n v="1431"/>
    <n v="995"/>
    <n v="1244"/>
  </r>
  <r>
    <s v="Pulaski County"/>
    <s v=" Arkansas"/>
    <n v="2013"/>
    <x v="209"/>
    <n v="386106"/>
    <n v="185334"/>
    <n v="200772"/>
    <n v="27027"/>
    <n v="26641"/>
    <n v="24324"/>
    <n v="23166"/>
    <n v="27027"/>
    <n v="30502"/>
    <n v="28571"/>
    <n v="25096"/>
    <n v="25096"/>
    <n v="25482"/>
    <n v="27413"/>
    <n v="26641"/>
    <n v="21235"/>
    <n v="15058"/>
    <n v="11197"/>
    <n v="8494"/>
    <n v="6949"/>
    <n v="6177"/>
  </r>
  <r>
    <s v="Randolph County"/>
    <s v=" Arkansas"/>
    <n v="2013"/>
    <x v="209"/>
    <n v="17896"/>
    <n v="8714"/>
    <n v="9182"/>
    <n v="1091"/>
    <n v="1109"/>
    <n v="1181"/>
    <n v="1145"/>
    <n v="1020"/>
    <n v="1020"/>
    <n v="966"/>
    <n v="1145"/>
    <n v="912"/>
    <n v="1252"/>
    <n v="1199"/>
    <n v="1127"/>
    <n v="1342"/>
    <n v="966"/>
    <n v="841"/>
    <n v="626"/>
    <n v="483"/>
    <n v="447"/>
  </r>
  <r>
    <s v="St. Francis County"/>
    <s v=" Arkansas"/>
    <n v="2013"/>
    <x v="209"/>
    <n v="27914"/>
    <n v="15259"/>
    <n v="12655"/>
    <n v="1870"/>
    <n v="1591"/>
    <n v="2009"/>
    <n v="1786"/>
    <n v="1730"/>
    <n v="2009"/>
    <n v="2205"/>
    <n v="1870"/>
    <n v="1898"/>
    <n v="1870"/>
    <n v="2093"/>
    <n v="2037"/>
    <n v="1479"/>
    <n v="1200"/>
    <n v="865"/>
    <n v="586"/>
    <n v="502"/>
    <n v="362"/>
  </r>
  <r>
    <s v="Saline County"/>
    <s v=" Arkansas"/>
    <n v="2013"/>
    <x v="209"/>
    <n v="109844"/>
    <n v="54152"/>
    <n v="55692"/>
    <n v="6920"/>
    <n v="8128"/>
    <n v="7030"/>
    <n v="6590"/>
    <n v="5931"/>
    <n v="6810"/>
    <n v="7469"/>
    <n v="7689"/>
    <n v="7249"/>
    <n v="7689"/>
    <n v="7579"/>
    <n v="6920"/>
    <n v="6261"/>
    <n v="5821"/>
    <n v="4723"/>
    <n v="3295"/>
    <n v="1977"/>
    <n v="1537"/>
  </r>
  <r>
    <s v="Scott County"/>
    <s v=" Arkansas"/>
    <n v="2013"/>
    <x v="209"/>
    <n v="11111"/>
    <n v="5708"/>
    <n v="5403"/>
    <n v="655"/>
    <n v="755"/>
    <n v="799"/>
    <n v="855"/>
    <n v="677"/>
    <n v="644"/>
    <n v="533"/>
    <n v="366"/>
    <n v="911"/>
    <n v="866"/>
    <n v="755"/>
    <n v="688"/>
    <n v="666"/>
    <n v="666"/>
    <n v="511"/>
    <n v="322"/>
    <n v="266"/>
    <n v="177"/>
  </r>
  <r>
    <s v="Searcy County"/>
    <s v=" Arkansas"/>
    <n v="2013"/>
    <x v="209"/>
    <n v="8101"/>
    <n v="4019"/>
    <n v="4082"/>
    <n v="405"/>
    <n v="388"/>
    <n v="583"/>
    <n v="380"/>
    <n v="388"/>
    <n v="421"/>
    <n v="388"/>
    <n v="307"/>
    <n v="558"/>
    <n v="575"/>
    <n v="631"/>
    <n v="623"/>
    <n v="656"/>
    <n v="631"/>
    <n v="372"/>
    <n v="275"/>
    <n v="243"/>
    <n v="259"/>
  </r>
  <r>
    <s v="Sebastian County"/>
    <s v=" Arkansas"/>
    <n v="2013"/>
    <x v="209"/>
    <n v="126536"/>
    <n v="62007"/>
    <n v="64529"/>
    <n v="8984"/>
    <n v="9237"/>
    <n v="8351"/>
    <n v="8477"/>
    <n v="8857"/>
    <n v="8604"/>
    <n v="7971"/>
    <n v="7592"/>
    <n v="8604"/>
    <n v="8857"/>
    <n v="8857"/>
    <n v="8351"/>
    <n v="6832"/>
    <n v="5567"/>
    <n v="3669"/>
    <n v="3036"/>
    <n v="2657"/>
    <n v="1771"/>
  </r>
  <r>
    <s v="New Kent County"/>
    <s v=" Virginia"/>
    <n v="2013"/>
    <x v="219"/>
    <n v="17137"/>
    <n v="8431"/>
    <n v="8706"/>
    <n v="1439"/>
    <n v="1525"/>
    <n v="1216"/>
    <n v="1353"/>
    <n v="1113"/>
    <n v="1028"/>
    <n v="1096"/>
    <n v="942"/>
    <n v="1199"/>
    <n v="1216"/>
    <n v="942"/>
    <n v="1079"/>
    <n v="822"/>
    <n v="599"/>
    <n v="565"/>
    <n v="496"/>
    <n v="239"/>
    <n v="239"/>
  </r>
  <r>
    <s v="Sharp County"/>
    <s v=" Arkansas"/>
    <n v="2013"/>
    <x v="209"/>
    <n v="17203"/>
    <n v="8466"/>
    <n v="8737"/>
    <n v="860"/>
    <n v="860"/>
    <n v="1187"/>
    <n v="1100"/>
    <n v="791"/>
    <n v="808"/>
    <n v="774"/>
    <n v="825"/>
    <n v="963"/>
    <n v="1083"/>
    <n v="1238"/>
    <n v="1221"/>
    <n v="1273"/>
    <n v="1238"/>
    <n v="1118"/>
    <n v="722"/>
    <n v="636"/>
    <n v="481"/>
  </r>
  <r>
    <s v="Union County"/>
    <s v=" Arkansas"/>
    <n v="2013"/>
    <x v="209"/>
    <n v="41307"/>
    <n v="20096"/>
    <n v="21211"/>
    <n v="2726"/>
    <n v="2767"/>
    <n v="2643"/>
    <n v="2726"/>
    <n v="2395"/>
    <n v="2354"/>
    <n v="2561"/>
    <n v="2561"/>
    <n v="2478"/>
    <n v="2891"/>
    <n v="3015"/>
    <n v="3015"/>
    <n v="2643"/>
    <n v="2313"/>
    <n v="1239"/>
    <n v="1115"/>
    <n v="1073"/>
    <n v="867"/>
  </r>
  <r>
    <s v="Van Buren County"/>
    <s v=" Arkansas"/>
    <n v="2013"/>
    <x v="209"/>
    <n v="17147"/>
    <n v="8528"/>
    <n v="8619"/>
    <n v="840"/>
    <n v="1165"/>
    <n v="840"/>
    <n v="1011"/>
    <n v="788"/>
    <n v="788"/>
    <n v="823"/>
    <n v="1011"/>
    <n v="943"/>
    <n v="1183"/>
    <n v="1303"/>
    <n v="1183"/>
    <n v="1286"/>
    <n v="1114"/>
    <n v="1063"/>
    <n v="668"/>
    <n v="497"/>
    <n v="668"/>
  </r>
  <r>
    <s v="Washington County"/>
    <s v=" Arkansas"/>
    <n v="2013"/>
    <x v="209"/>
    <n v="207911"/>
    <n v="104046"/>
    <n v="103865"/>
    <n v="15593"/>
    <n v="15385"/>
    <n v="13722"/>
    <n v="17256"/>
    <n v="21622"/>
    <n v="17048"/>
    <n v="15385"/>
    <n v="13930"/>
    <n v="12890"/>
    <n v="12266"/>
    <n v="12058"/>
    <n v="11019"/>
    <n v="8940"/>
    <n v="6445"/>
    <n v="5197"/>
    <n v="3742"/>
    <n v="2287"/>
    <n v="2910"/>
  </r>
  <r>
    <s v="White County"/>
    <s v=" Arkansas"/>
    <n v="2013"/>
    <x v="209"/>
    <n v="77767"/>
    <n v="38105"/>
    <n v="39662"/>
    <n v="5054"/>
    <n v="5210"/>
    <n v="5132"/>
    <n v="5988"/>
    <n v="6843"/>
    <n v="5054"/>
    <n v="4510"/>
    <n v="4432"/>
    <n v="5288"/>
    <n v="5210"/>
    <n v="5132"/>
    <n v="4743"/>
    <n v="3810"/>
    <n v="3966"/>
    <n v="2410"/>
    <n v="2021"/>
    <n v="1477"/>
    <n v="1322"/>
  </r>
  <r>
    <s v="Woodruff County"/>
    <s v=" Arkansas"/>
    <n v="2013"/>
    <x v="209"/>
    <n v="7180"/>
    <n v="3498"/>
    <n v="3682"/>
    <n v="423"/>
    <n v="473"/>
    <n v="416"/>
    <n v="459"/>
    <n v="373"/>
    <n v="337"/>
    <n v="380"/>
    <n v="409"/>
    <n v="430"/>
    <n v="481"/>
    <n v="545"/>
    <n v="552"/>
    <n v="560"/>
    <n v="437"/>
    <n v="315"/>
    <n v="193"/>
    <n v="186"/>
    <n v="208"/>
  </r>
  <r>
    <s v="Yell County"/>
    <s v=" Arkansas"/>
    <n v="2013"/>
    <x v="209"/>
    <n v="22014"/>
    <n v="10937"/>
    <n v="11077"/>
    <n v="1496"/>
    <n v="1607"/>
    <n v="1540"/>
    <n v="1430"/>
    <n v="1298"/>
    <n v="1232"/>
    <n v="1232"/>
    <n v="1320"/>
    <n v="1430"/>
    <n v="1585"/>
    <n v="1518"/>
    <n v="1562"/>
    <n v="1298"/>
    <n v="968"/>
    <n v="902"/>
    <n v="704"/>
    <n v="440"/>
    <n v="462"/>
  </r>
  <r>
    <s v="Alameda County"/>
    <s v=" California"/>
    <n v="2013"/>
    <x v="220"/>
    <n v="1535248"/>
    <n v="752840"/>
    <n v="782408"/>
    <n v="98255"/>
    <n v="95185"/>
    <n v="92114"/>
    <n v="98255"/>
    <n v="109002"/>
    <n v="116678"/>
    <n v="118214"/>
    <n v="113608"/>
    <n v="116678"/>
    <n v="113608"/>
    <n v="110537"/>
    <n v="96720"/>
    <n v="82903"/>
    <n v="56804"/>
    <n v="39916"/>
    <n v="29169"/>
    <n v="23028"/>
    <n v="26099"/>
  </r>
  <r>
    <s v="Amador County"/>
    <s v=" California"/>
    <n v="2013"/>
    <x v="220"/>
    <n v="37422"/>
    <n v="20236"/>
    <n v="17186"/>
    <n v="1272"/>
    <n v="1683"/>
    <n v="1721"/>
    <n v="2170"/>
    <n v="1683"/>
    <n v="1571"/>
    <n v="1833"/>
    <n v="1983"/>
    <n v="2282"/>
    <n v="2956"/>
    <n v="3218"/>
    <n v="3667"/>
    <n v="3143"/>
    <n v="2656"/>
    <n v="2095"/>
    <n v="1309"/>
    <n v="1160"/>
    <n v="935"/>
  </r>
  <r>
    <s v="Butte County"/>
    <s v=" California"/>
    <n v="2013"/>
    <x v="220"/>
    <n v="220542"/>
    <n v="109200"/>
    <n v="111342"/>
    <n v="12350"/>
    <n v="12129"/>
    <n v="13011"/>
    <n v="16540"/>
    <n v="25141"/>
    <n v="14114"/>
    <n v="12350"/>
    <n v="11468"/>
    <n v="11688"/>
    <n v="13011"/>
    <n v="14555"/>
    <n v="14996"/>
    <n v="14335"/>
    <n v="10806"/>
    <n v="7277"/>
    <n v="5954"/>
    <n v="5293"/>
    <n v="5513"/>
  </r>
  <r>
    <s v="Calaveras County"/>
    <s v=" California"/>
    <n v="2013"/>
    <x v="220"/>
    <n v="45147"/>
    <n v="22612"/>
    <n v="22535"/>
    <n v="1851"/>
    <n v="2392"/>
    <n v="2528"/>
    <n v="2799"/>
    <n v="2076"/>
    <n v="1715"/>
    <n v="1670"/>
    <n v="1851"/>
    <n v="2573"/>
    <n v="3160"/>
    <n v="4018"/>
    <n v="4379"/>
    <n v="4063"/>
    <n v="3702"/>
    <n v="2573"/>
    <n v="1625"/>
    <n v="993"/>
    <n v="1264"/>
  </r>
  <r>
    <s v="Contra Costa County"/>
    <s v=" California"/>
    <n v="2013"/>
    <x v="220"/>
    <n v="1065794"/>
    <n v="520220"/>
    <n v="545574"/>
    <n v="66079"/>
    <n v="74605"/>
    <n v="73539"/>
    <n v="73539"/>
    <n v="62881"/>
    <n v="65013"/>
    <n v="67145"/>
    <n v="71408"/>
    <n v="76737"/>
    <n v="83131"/>
    <n v="81000"/>
    <n v="71408"/>
    <n v="61816"/>
    <n v="44763"/>
    <n v="31973"/>
    <n v="23447"/>
    <n v="18118"/>
    <n v="20250"/>
  </r>
  <r>
    <s v="Del Norte County"/>
    <s v=" California"/>
    <n v="2013"/>
    <x v="220"/>
    <n v="28357"/>
    <n v="15733"/>
    <n v="12624"/>
    <n v="1814"/>
    <n v="1559"/>
    <n v="1559"/>
    <n v="1928"/>
    <n v="1956"/>
    <n v="1786"/>
    <n v="2041"/>
    <n v="1843"/>
    <n v="1587"/>
    <n v="2296"/>
    <n v="2211"/>
    <n v="1928"/>
    <n v="1814"/>
    <n v="1304"/>
    <n v="1105"/>
    <n v="595"/>
    <n v="595"/>
    <n v="425"/>
  </r>
  <r>
    <s v="El Dorado County"/>
    <s v=" California"/>
    <n v="2013"/>
    <x v="220"/>
    <n v="180982"/>
    <n v="90576"/>
    <n v="90406"/>
    <n v="9049"/>
    <n v="11039"/>
    <n v="12125"/>
    <n v="12306"/>
    <n v="9411"/>
    <n v="8687"/>
    <n v="8687"/>
    <n v="9592"/>
    <n v="11763"/>
    <n v="14659"/>
    <n v="16469"/>
    <n v="15564"/>
    <n v="13392"/>
    <n v="10134"/>
    <n v="6515"/>
    <n v="4524"/>
    <n v="3438"/>
    <n v="3438"/>
  </r>
  <r>
    <s v="Fresno County"/>
    <s v=" California"/>
    <n v="2013"/>
    <x v="220"/>
    <n v="939605"/>
    <n v="469204"/>
    <n v="470401"/>
    <n v="79866"/>
    <n v="77047"/>
    <n v="74228"/>
    <n v="77047"/>
    <n v="77987"/>
    <n v="71409"/>
    <n v="63893"/>
    <n v="58255"/>
    <n v="56376"/>
    <n v="57315"/>
    <n v="56376"/>
    <n v="49799"/>
    <n v="41342"/>
    <n v="30067"/>
    <n v="22550"/>
    <n v="15973"/>
    <n v="14094"/>
    <n v="15033"/>
  </r>
  <r>
    <s v="Glenn County"/>
    <s v=" California"/>
    <n v="2013"/>
    <x v="220"/>
    <n v="28054"/>
    <n v="14194"/>
    <n v="13860"/>
    <n v="2047"/>
    <n v="1879"/>
    <n v="2468"/>
    <n v="2132"/>
    <n v="1795"/>
    <n v="1739"/>
    <n v="1374"/>
    <n v="1514"/>
    <n v="2047"/>
    <n v="1823"/>
    <n v="2075"/>
    <n v="1514"/>
    <n v="1823"/>
    <n v="1206"/>
    <n v="897"/>
    <n v="673"/>
    <n v="561"/>
    <n v="476"/>
  </r>
  <r>
    <s v="Humboldt County"/>
    <s v=" California"/>
    <n v="2013"/>
    <x v="220"/>
    <n v="134613"/>
    <n v="67457"/>
    <n v="67156"/>
    <n v="7403"/>
    <n v="7269"/>
    <n v="7269"/>
    <n v="9692"/>
    <n v="12519"/>
    <n v="9826"/>
    <n v="9557"/>
    <n v="8076"/>
    <n v="7269"/>
    <n v="8076"/>
    <n v="9692"/>
    <n v="10903"/>
    <n v="8749"/>
    <n v="6057"/>
    <n v="4307"/>
    <n v="3230"/>
    <n v="2288"/>
    <n v="2423"/>
  </r>
  <r>
    <s v="Imperial County"/>
    <s v=" California"/>
    <n v="2013"/>
    <x v="220"/>
    <n v="175201"/>
    <n v="90083"/>
    <n v="85118"/>
    <n v="14191"/>
    <n v="14191"/>
    <n v="13665"/>
    <n v="14541"/>
    <n v="14016"/>
    <n v="12439"/>
    <n v="11738"/>
    <n v="10862"/>
    <n v="11388"/>
    <n v="11388"/>
    <n v="10862"/>
    <n v="9986"/>
    <n v="7183"/>
    <n v="5431"/>
    <n v="4730"/>
    <n v="3679"/>
    <n v="2978"/>
    <n v="2102"/>
  </r>
  <r>
    <s v="Inyo County"/>
    <s v=" California"/>
    <n v="2013"/>
    <x v="220"/>
    <n v="18482"/>
    <n v="9312"/>
    <n v="9170"/>
    <n v="1090"/>
    <n v="924"/>
    <n v="1145"/>
    <n v="1090"/>
    <n v="868"/>
    <n v="1016"/>
    <n v="1016"/>
    <n v="979"/>
    <n v="979"/>
    <n v="1293"/>
    <n v="1478"/>
    <n v="1515"/>
    <n v="1534"/>
    <n v="1145"/>
    <n v="702"/>
    <n v="683"/>
    <n v="499"/>
    <n v="554"/>
  </r>
  <r>
    <s v="Kern County"/>
    <s v=" California"/>
    <n v="2013"/>
    <x v="220"/>
    <n v="848204"/>
    <n v="436648"/>
    <n v="411556"/>
    <n v="72945"/>
    <n v="71249"/>
    <n v="67856"/>
    <n v="69552"/>
    <n v="67856"/>
    <n v="64463"/>
    <n v="59374"/>
    <n v="55133"/>
    <n v="53436"/>
    <n v="54285"/>
    <n v="52588"/>
    <n v="44106"/>
    <n v="36472"/>
    <n v="27142"/>
    <n v="18660"/>
    <n v="14419"/>
    <n v="10178"/>
    <n v="8482"/>
  </r>
  <r>
    <s v="Kings County"/>
    <s v=" California"/>
    <n v="2013"/>
    <x v="220"/>
    <n v="151806"/>
    <n v="85119"/>
    <n v="66687"/>
    <n v="12751"/>
    <n v="11840"/>
    <n v="10930"/>
    <n v="11081"/>
    <n v="13055"/>
    <n v="13207"/>
    <n v="11840"/>
    <n v="11689"/>
    <n v="10019"/>
    <n v="10322"/>
    <n v="9411"/>
    <n v="7590"/>
    <n v="5616"/>
    <n v="4250"/>
    <n v="3036"/>
    <n v="1973"/>
    <n v="1821"/>
    <n v="1518"/>
  </r>
  <r>
    <s v="Lake County"/>
    <s v=" California"/>
    <n v="2013"/>
    <x v="220"/>
    <n v="64260"/>
    <n v="32366"/>
    <n v="31894"/>
    <n v="3534"/>
    <n v="3470"/>
    <n v="3791"/>
    <n v="4176"/>
    <n v="3341"/>
    <n v="3405"/>
    <n v="3341"/>
    <n v="3727"/>
    <n v="3277"/>
    <n v="4305"/>
    <n v="5269"/>
    <n v="5397"/>
    <n v="5462"/>
    <n v="3919"/>
    <n v="2955"/>
    <n v="1735"/>
    <n v="1477"/>
    <n v="1670"/>
  </r>
  <r>
    <s v="Lassen County"/>
    <s v=" California"/>
    <n v="2013"/>
    <x v="220"/>
    <n v="34018"/>
    <n v="22555"/>
    <n v="11463"/>
    <n v="1530"/>
    <n v="1190"/>
    <n v="1666"/>
    <n v="1768"/>
    <n v="3231"/>
    <n v="3299"/>
    <n v="3265"/>
    <n v="2517"/>
    <n v="2721"/>
    <n v="2687"/>
    <n v="2483"/>
    <n v="2313"/>
    <n v="1802"/>
    <n v="1292"/>
    <n v="714"/>
    <n v="544"/>
    <n v="578"/>
    <n v="408"/>
  </r>
  <r>
    <s v="Los Angeles County"/>
    <s v=" California"/>
    <n v="2013"/>
    <x v="220"/>
    <n v="9893481"/>
    <n v="4878648"/>
    <n v="5014833"/>
    <n v="643076"/>
    <n v="633182"/>
    <n v="662863"/>
    <n v="732117"/>
    <n v="771691"/>
    <n v="771691"/>
    <n v="732117"/>
    <n v="702437"/>
    <n v="722224"/>
    <n v="702437"/>
    <n v="672756"/>
    <n v="573821"/>
    <n v="474887"/>
    <n v="346271"/>
    <n v="257230"/>
    <n v="197869"/>
    <n v="158295"/>
    <n v="158295"/>
  </r>
  <r>
    <s v="Madera County"/>
    <s v=" California"/>
    <n v="2013"/>
    <x v="220"/>
    <n v="151435"/>
    <n v="73133"/>
    <n v="78302"/>
    <n v="11963"/>
    <n v="11963"/>
    <n v="11811"/>
    <n v="11660"/>
    <n v="11206"/>
    <n v="10600"/>
    <n v="10297"/>
    <n v="9388"/>
    <n v="9540"/>
    <n v="9691"/>
    <n v="9388"/>
    <n v="8177"/>
    <n v="8026"/>
    <n v="6208"/>
    <n v="4088"/>
    <n v="3331"/>
    <n v="2120"/>
    <n v="1968"/>
  </r>
  <r>
    <s v="Marin County"/>
    <s v=" California"/>
    <n v="2013"/>
    <x v="220"/>
    <n v="254643"/>
    <n v="125104"/>
    <n v="129539"/>
    <n v="13496"/>
    <n v="15023"/>
    <n v="15278"/>
    <n v="13496"/>
    <n v="10185"/>
    <n v="11458"/>
    <n v="12986"/>
    <n v="16042"/>
    <n v="19607"/>
    <n v="20626"/>
    <n v="21135"/>
    <n v="20880"/>
    <n v="19352"/>
    <n v="14769"/>
    <n v="10185"/>
    <n v="7384"/>
    <n v="5856"/>
    <n v="6366"/>
  </r>
  <r>
    <s v="Mariposa County"/>
    <s v=" California"/>
    <n v="2013"/>
    <x v="220"/>
    <n v="18061"/>
    <n v="9071"/>
    <n v="8990"/>
    <n v="740"/>
    <n v="704"/>
    <n v="1065"/>
    <n v="1065"/>
    <n v="848"/>
    <n v="776"/>
    <n v="866"/>
    <n v="704"/>
    <n v="975"/>
    <n v="1264"/>
    <n v="1769"/>
    <n v="1769"/>
    <n v="1535"/>
    <n v="1481"/>
    <n v="884"/>
    <n v="794"/>
    <n v="523"/>
    <n v="288"/>
  </r>
  <r>
    <s v="Mendocino County"/>
    <s v=" California"/>
    <n v="2013"/>
    <x v="220"/>
    <n v="87497"/>
    <n v="43906"/>
    <n v="43591"/>
    <n v="5162"/>
    <n v="5074"/>
    <n v="5512"/>
    <n v="5512"/>
    <n v="4899"/>
    <n v="5162"/>
    <n v="5162"/>
    <n v="5074"/>
    <n v="5249"/>
    <n v="5424"/>
    <n v="6474"/>
    <n v="6912"/>
    <n v="7262"/>
    <n v="5249"/>
    <n v="3062"/>
    <n v="2274"/>
    <n v="2012"/>
    <n v="2012"/>
  </r>
  <r>
    <s v="Merced County"/>
    <s v=" California"/>
    <n v="2013"/>
    <x v="220"/>
    <n v="258707"/>
    <n v="130511"/>
    <n v="128196"/>
    <n v="21990"/>
    <n v="21472"/>
    <n v="22766"/>
    <n v="23801"/>
    <n v="20955"/>
    <n v="18368"/>
    <n v="17074"/>
    <n v="16557"/>
    <n v="15781"/>
    <n v="16039"/>
    <n v="15263"/>
    <n v="13194"/>
    <n v="10348"/>
    <n v="8278"/>
    <n v="5950"/>
    <n v="4656"/>
    <n v="3621"/>
    <n v="2845"/>
  </r>
  <r>
    <s v="Modoc County"/>
    <s v=" California"/>
    <n v="2013"/>
    <x v="220"/>
    <n v="9468"/>
    <n v="4777"/>
    <n v="4691"/>
    <n v="501"/>
    <n v="426"/>
    <n v="700"/>
    <n v="549"/>
    <n v="482"/>
    <n v="397"/>
    <n v="463"/>
    <n v="454"/>
    <n v="482"/>
    <n v="738"/>
    <n v="747"/>
    <n v="823"/>
    <n v="747"/>
    <n v="757"/>
    <n v="407"/>
    <n v="463"/>
    <n v="132"/>
    <n v="208"/>
  </r>
  <r>
    <s v="Mono County"/>
    <s v=" California"/>
    <n v="2013"/>
    <x v="220"/>
    <n v="14217"/>
    <n v="7563"/>
    <n v="6654"/>
    <n v="838"/>
    <n v="853"/>
    <n v="881"/>
    <n v="853"/>
    <n v="1037"/>
    <n v="1208"/>
    <n v="980"/>
    <n v="838"/>
    <n v="1165"/>
    <n v="995"/>
    <n v="1137"/>
    <n v="1137"/>
    <n v="824"/>
    <n v="582"/>
    <n v="426"/>
    <n v="227"/>
    <n v="113"/>
    <n v="127"/>
  </r>
  <r>
    <s v="Monterey County"/>
    <s v=" California"/>
    <n v="2013"/>
    <x v="220"/>
    <n v="420569"/>
    <n v="216345"/>
    <n v="204224"/>
    <n v="33224"/>
    <n v="31542"/>
    <n v="29019"/>
    <n v="31542"/>
    <n v="33224"/>
    <n v="32383"/>
    <n v="31122"/>
    <n v="29439"/>
    <n v="26075"/>
    <n v="26495"/>
    <n v="26495"/>
    <n v="23131"/>
    <n v="21449"/>
    <n v="14299"/>
    <n v="10514"/>
    <n v="7990"/>
    <n v="6729"/>
    <n v="7149"/>
  </r>
  <r>
    <s v="Napa County"/>
    <s v=" California"/>
    <n v="2013"/>
    <x v="220"/>
    <n v="137837"/>
    <n v="68721"/>
    <n v="69116"/>
    <n v="7994"/>
    <n v="8545"/>
    <n v="9097"/>
    <n v="9510"/>
    <n v="8821"/>
    <n v="8408"/>
    <n v="8408"/>
    <n v="8545"/>
    <n v="9097"/>
    <n v="9648"/>
    <n v="9924"/>
    <n v="9510"/>
    <n v="8683"/>
    <n v="6478"/>
    <n v="4824"/>
    <n v="3721"/>
    <n v="2894"/>
    <n v="3583"/>
  </r>
  <r>
    <s v="Nevada County"/>
    <s v=" California"/>
    <n v="2013"/>
    <x v="220"/>
    <n v="98509"/>
    <n v="48894"/>
    <n v="49615"/>
    <n v="4235"/>
    <n v="5122"/>
    <n v="5319"/>
    <n v="5910"/>
    <n v="4629"/>
    <n v="4531"/>
    <n v="4826"/>
    <n v="5122"/>
    <n v="5319"/>
    <n v="6797"/>
    <n v="8274"/>
    <n v="9062"/>
    <n v="9161"/>
    <n v="6600"/>
    <n v="4925"/>
    <n v="3250"/>
    <n v="2659"/>
    <n v="2758"/>
  </r>
  <r>
    <s v="Orange County"/>
    <s v=" California"/>
    <n v="2013"/>
    <x v="220"/>
    <n v="3051771"/>
    <n v="1509674"/>
    <n v="1542097"/>
    <n v="192261"/>
    <n v="198365"/>
    <n v="207520"/>
    <n v="222779"/>
    <n v="222779"/>
    <n v="216675"/>
    <n v="204468"/>
    <n v="207520"/>
    <n v="225831"/>
    <n v="228882"/>
    <n v="219727"/>
    <n v="183106"/>
    <n v="152588"/>
    <n v="112915"/>
    <n v="85449"/>
    <n v="64087"/>
    <n v="51880"/>
    <n v="51880"/>
  </r>
  <r>
    <s v="Placer County"/>
    <s v=" California"/>
    <n v="2013"/>
    <x v="220"/>
    <n v="355924"/>
    <n v="173709"/>
    <n v="182215"/>
    <n v="20643"/>
    <n v="24202"/>
    <n v="24914"/>
    <n v="24558"/>
    <n v="19219"/>
    <n v="19219"/>
    <n v="20287"/>
    <n v="22779"/>
    <n v="24202"/>
    <n v="26694"/>
    <n v="26694"/>
    <n v="23846"/>
    <n v="21711"/>
    <n v="18152"/>
    <n v="13169"/>
    <n v="10321"/>
    <n v="7474"/>
    <n v="7830"/>
  </r>
  <r>
    <s v="Riverside County"/>
    <s v=" California"/>
    <n v="2013"/>
    <x v="220"/>
    <n v="2228528"/>
    <n v="1109691"/>
    <n v="1118837"/>
    <n v="160454"/>
    <n v="167139"/>
    <n v="178282"/>
    <n v="182739"/>
    <n v="162682"/>
    <n v="147082"/>
    <n v="144854"/>
    <n v="147082"/>
    <n v="147082"/>
    <n v="151539"/>
    <n v="142625"/>
    <n v="120340"/>
    <n v="104740"/>
    <n v="84684"/>
    <n v="64627"/>
    <n v="51256"/>
    <n v="37884"/>
    <n v="33427"/>
  </r>
  <r>
    <s v="Sacramento County"/>
    <s v=" California"/>
    <n v="2013"/>
    <x v="220"/>
    <n v="1435207"/>
    <n v="702786"/>
    <n v="732421"/>
    <n v="100464"/>
    <n v="99029"/>
    <n v="100464"/>
    <n v="101899"/>
    <n v="104770"/>
    <n v="109075"/>
    <n v="101899"/>
    <n v="93288"/>
    <n v="97594"/>
    <n v="99029"/>
    <n v="100464"/>
    <n v="88982"/>
    <n v="73195"/>
    <n v="51667"/>
    <n v="37315"/>
    <n v="28704"/>
    <n v="22963"/>
    <n v="24398"/>
  </r>
  <r>
    <s v="San Benito County"/>
    <s v=" California"/>
    <n v="2013"/>
    <x v="220"/>
    <n v="56115"/>
    <n v="28051"/>
    <n v="28064"/>
    <n v="4040"/>
    <n v="4264"/>
    <n v="4601"/>
    <n v="4545"/>
    <n v="3703"/>
    <n v="3591"/>
    <n v="3591"/>
    <n v="3759"/>
    <n v="3759"/>
    <n v="4264"/>
    <n v="4096"/>
    <n v="3366"/>
    <n v="2749"/>
    <n v="1458"/>
    <n v="1795"/>
    <n v="1066"/>
    <n v="673"/>
    <n v="673"/>
  </r>
  <r>
    <s v="San Bernardino County"/>
    <s v=" California"/>
    <n v="2013"/>
    <x v="220"/>
    <n v="2056915"/>
    <n v="1023385"/>
    <n v="1033530"/>
    <n v="158382"/>
    <n v="156325"/>
    <n v="168667"/>
    <n v="174837"/>
    <n v="166610"/>
    <n v="150154"/>
    <n v="139870"/>
    <n v="135756"/>
    <n v="137813"/>
    <n v="139870"/>
    <n v="135756"/>
    <n v="113130"/>
    <n v="92561"/>
    <n v="65821"/>
    <n v="45252"/>
    <n v="32910"/>
    <n v="24682"/>
    <n v="22626"/>
  </r>
  <r>
    <s v="San Diego County"/>
    <s v=" California"/>
    <n v="2013"/>
    <x v="220"/>
    <n v="3138265"/>
    <n v="1576095"/>
    <n v="1562170"/>
    <n v="207125"/>
    <n v="197710"/>
    <n v="194572"/>
    <n v="219678"/>
    <n v="273029"/>
    <n v="257337"/>
    <n v="229093"/>
    <n v="210263"/>
    <n v="210263"/>
    <n v="213402"/>
    <n v="213402"/>
    <n v="188295"/>
    <n v="156913"/>
    <n v="112977"/>
    <n v="81594"/>
    <n v="62765"/>
    <n v="53350"/>
    <n v="56488"/>
  </r>
  <r>
    <s v="San Francisco County"/>
    <s v=" California"/>
    <n v="2013"/>
    <x v="220"/>
    <n v="817501"/>
    <n v="415283"/>
    <n v="402218"/>
    <n v="36787"/>
    <n v="28612"/>
    <n v="26977"/>
    <n v="32700"/>
    <n v="57225"/>
    <n v="91560"/>
    <n v="84202"/>
    <n v="71122"/>
    <n v="64582"/>
    <n v="58042"/>
    <n v="54772"/>
    <n v="50685"/>
    <n v="49050"/>
    <n v="31882"/>
    <n v="25342"/>
    <n v="21255"/>
    <n v="16350"/>
    <n v="17985"/>
  </r>
  <r>
    <s v="San Joaquin County"/>
    <s v=" California"/>
    <n v="2013"/>
    <x v="220"/>
    <n v="693177"/>
    <n v="345105"/>
    <n v="348072"/>
    <n v="54067"/>
    <n v="54067"/>
    <n v="56840"/>
    <n v="56840"/>
    <n v="50601"/>
    <n v="46442"/>
    <n v="45749"/>
    <n v="45056"/>
    <n v="45749"/>
    <n v="46442"/>
    <n v="45056"/>
    <n v="40204"/>
    <n v="31192"/>
    <n v="24261"/>
    <n v="17329"/>
    <n v="13170"/>
    <n v="9704"/>
    <n v="10397"/>
  </r>
  <r>
    <s v="San Luis Obispo County"/>
    <s v=" California"/>
    <n v="2013"/>
    <x v="220"/>
    <n v="272094"/>
    <n v="139115"/>
    <n v="132979"/>
    <n v="13332"/>
    <n v="13604"/>
    <n v="14693"/>
    <n v="22039"/>
    <n v="28569"/>
    <n v="16597"/>
    <n v="15509"/>
    <n v="13060"/>
    <n v="16325"/>
    <n v="17686"/>
    <n v="19862"/>
    <n v="20407"/>
    <n v="17686"/>
    <n v="13060"/>
    <n v="9795"/>
    <n v="7618"/>
    <n v="5713"/>
    <n v="6530"/>
  </r>
  <r>
    <s v="San Mateo County"/>
    <s v=" California"/>
    <n v="2013"/>
    <x v="220"/>
    <n v="729543"/>
    <n v="358960"/>
    <n v="370583"/>
    <n v="45961"/>
    <n v="45961"/>
    <n v="42313"/>
    <n v="40854"/>
    <n v="40854"/>
    <n v="48879"/>
    <n v="52527"/>
    <n v="54715"/>
    <n v="54715"/>
    <n v="55445"/>
    <n v="54715"/>
    <n v="48879"/>
    <n v="43043"/>
    <n v="30640"/>
    <n v="22615"/>
    <n v="17509"/>
    <n v="13861"/>
    <n v="16049"/>
  </r>
  <r>
    <s v="Santa Barbara County"/>
    <s v=" California"/>
    <n v="2013"/>
    <x v="220"/>
    <n v="427288"/>
    <n v="214542"/>
    <n v="212746"/>
    <n v="27773"/>
    <n v="26491"/>
    <n v="26491"/>
    <n v="37174"/>
    <n v="46147"/>
    <n v="29910"/>
    <n v="27346"/>
    <n v="24782"/>
    <n v="25209"/>
    <n v="26491"/>
    <n v="27346"/>
    <n v="24782"/>
    <n v="21364"/>
    <n v="16236"/>
    <n v="11964"/>
    <n v="10254"/>
    <n v="7691"/>
    <n v="9827"/>
  </r>
  <r>
    <s v="Santa Clara County"/>
    <s v=" California"/>
    <n v="2013"/>
    <x v="220"/>
    <n v="1812208"/>
    <n v="910196"/>
    <n v="902012"/>
    <n v="123230"/>
    <n v="125042"/>
    <n v="114169"/>
    <n v="114169"/>
    <n v="115981"/>
    <n v="135915"/>
    <n v="137727"/>
    <n v="141352"/>
    <n v="139540"/>
    <n v="137727"/>
    <n v="128666"/>
    <n v="106920"/>
    <n v="86985"/>
    <n v="65239"/>
    <n v="47117"/>
    <n v="36244"/>
    <n v="28995"/>
    <n v="28995"/>
  </r>
  <r>
    <s v="Santa Cruz County"/>
    <s v=" California"/>
    <n v="2013"/>
    <x v="220"/>
    <n v="264808"/>
    <n v="131850"/>
    <n v="132958"/>
    <n v="15094"/>
    <n v="15094"/>
    <n v="15358"/>
    <n v="22243"/>
    <n v="26480"/>
    <n v="16418"/>
    <n v="16153"/>
    <n v="15358"/>
    <n v="17477"/>
    <n v="18006"/>
    <n v="19330"/>
    <n v="20125"/>
    <n v="16682"/>
    <n v="10857"/>
    <n v="6620"/>
    <n v="4501"/>
    <n v="4236"/>
    <n v="4501"/>
  </r>
  <r>
    <s v="Shasta County"/>
    <s v=" California"/>
    <n v="2013"/>
    <x v="220"/>
    <n v="177966"/>
    <n v="87600"/>
    <n v="90366"/>
    <n v="10322"/>
    <n v="10677"/>
    <n v="11033"/>
    <n v="11923"/>
    <n v="11211"/>
    <n v="10677"/>
    <n v="9788"/>
    <n v="8898"/>
    <n v="10499"/>
    <n v="11923"/>
    <n v="13525"/>
    <n v="13881"/>
    <n v="12101"/>
    <n v="10144"/>
    <n v="7474"/>
    <n v="5338"/>
    <n v="4271"/>
    <n v="4093"/>
  </r>
  <r>
    <s v="Siskiyou County"/>
    <s v=" California"/>
    <n v="2013"/>
    <x v="220"/>
    <n v="44503"/>
    <n v="22219"/>
    <n v="22284"/>
    <n v="2403"/>
    <n v="2714"/>
    <n v="2403"/>
    <n v="2714"/>
    <n v="2180"/>
    <n v="2225"/>
    <n v="2091"/>
    <n v="2225"/>
    <n v="2269"/>
    <n v="2803"/>
    <n v="3515"/>
    <n v="3738"/>
    <n v="4094"/>
    <n v="2937"/>
    <n v="2358"/>
    <n v="1468"/>
    <n v="1201"/>
    <n v="1157"/>
  </r>
  <r>
    <s v="Solano County"/>
    <s v=" California"/>
    <n v="2013"/>
    <x v="220"/>
    <n v="417258"/>
    <n v="208246"/>
    <n v="209012"/>
    <n v="26704"/>
    <n v="27539"/>
    <n v="27956"/>
    <n v="29625"/>
    <n v="30042"/>
    <n v="29208"/>
    <n v="27121"/>
    <n v="26704"/>
    <n v="27121"/>
    <n v="30877"/>
    <n v="31711"/>
    <n v="27956"/>
    <n v="25035"/>
    <n v="16690"/>
    <n v="11683"/>
    <n v="9179"/>
    <n v="6258"/>
    <n v="5841"/>
  </r>
  <r>
    <s v="Sonoma County"/>
    <s v=" California"/>
    <n v="2013"/>
    <x v="220"/>
    <n v="487469"/>
    <n v="239661"/>
    <n v="247808"/>
    <n v="27298"/>
    <n v="28760"/>
    <n v="29735"/>
    <n v="32660"/>
    <n v="32660"/>
    <n v="31685"/>
    <n v="30223"/>
    <n v="29248"/>
    <n v="31198"/>
    <n v="34610"/>
    <n v="37535"/>
    <n v="36560"/>
    <n v="34122"/>
    <n v="23398"/>
    <n v="15599"/>
    <n v="11699"/>
    <n v="9261"/>
    <n v="11211"/>
  </r>
  <r>
    <s v="Stanislaus County"/>
    <s v=" California"/>
    <n v="2013"/>
    <x v="220"/>
    <n v="518321"/>
    <n v="256551"/>
    <n v="261770"/>
    <n v="39392"/>
    <n v="37837"/>
    <n v="43020"/>
    <n v="41984"/>
    <n v="38355"/>
    <n v="36800"/>
    <n v="34727"/>
    <n v="32654"/>
    <n v="33690"/>
    <n v="34727"/>
    <n v="34209"/>
    <n v="29544"/>
    <n v="24361"/>
    <n v="18659"/>
    <n v="12958"/>
    <n v="9329"/>
    <n v="8293"/>
    <n v="8293"/>
  </r>
  <r>
    <s v="Sutter County"/>
    <s v=" California"/>
    <n v="2013"/>
    <x v="220"/>
    <n v="94787"/>
    <n v="47083"/>
    <n v="47704"/>
    <n v="6919"/>
    <n v="7772"/>
    <n v="6540"/>
    <n v="7109"/>
    <n v="6635"/>
    <n v="6445"/>
    <n v="6161"/>
    <n v="6066"/>
    <n v="5876"/>
    <n v="6350"/>
    <n v="6161"/>
    <n v="5213"/>
    <n v="5023"/>
    <n v="3791"/>
    <n v="3033"/>
    <n v="2464"/>
    <n v="1800"/>
    <n v="1421"/>
  </r>
  <r>
    <s v="Tulare County"/>
    <s v=" California"/>
    <n v="2013"/>
    <x v="220"/>
    <n v="446644"/>
    <n v="224021"/>
    <n v="222623"/>
    <n v="41091"/>
    <n v="39304"/>
    <n v="39751"/>
    <n v="38411"/>
    <n v="33944"/>
    <n v="32158"/>
    <n v="30371"/>
    <n v="26798"/>
    <n v="28138"/>
    <n v="26798"/>
    <n v="25458"/>
    <n v="22332"/>
    <n v="18759"/>
    <n v="14292"/>
    <n v="9826"/>
    <n v="7592"/>
    <n v="5806"/>
    <n v="5806"/>
  </r>
  <r>
    <s v="Tuolumne County"/>
    <s v=" California"/>
    <n v="2013"/>
    <x v="220"/>
    <n v="54728"/>
    <n v="28793"/>
    <n v="25935"/>
    <n v="2298"/>
    <n v="2791"/>
    <n v="2517"/>
    <n v="3228"/>
    <n v="2900"/>
    <n v="3119"/>
    <n v="3010"/>
    <n v="2572"/>
    <n v="3064"/>
    <n v="3612"/>
    <n v="4597"/>
    <n v="4761"/>
    <n v="4651"/>
    <n v="3776"/>
    <n v="2736"/>
    <n v="2134"/>
    <n v="1641"/>
    <n v="1368"/>
  </r>
  <r>
    <s v="Ventura County"/>
    <s v=" California"/>
    <n v="2013"/>
    <x v="220"/>
    <n v="829017"/>
    <n v="411721"/>
    <n v="417296"/>
    <n v="54715"/>
    <n v="57202"/>
    <n v="58860"/>
    <n v="63005"/>
    <n v="58031"/>
    <n v="54715"/>
    <n v="52228"/>
    <n v="52228"/>
    <n v="57202"/>
    <n v="61347"/>
    <n v="61347"/>
    <n v="53057"/>
    <n v="43937"/>
    <n v="33160"/>
    <n v="21554"/>
    <n v="17409"/>
    <n v="14093"/>
    <n v="14922"/>
  </r>
  <r>
    <s v="Yolo County"/>
    <s v=" California"/>
    <n v="2013"/>
    <x v="220"/>
    <n v="202288"/>
    <n v="98679"/>
    <n v="103609"/>
    <n v="12137"/>
    <n v="12946"/>
    <n v="12137"/>
    <n v="18812"/>
    <n v="28724"/>
    <n v="14362"/>
    <n v="13553"/>
    <n v="11732"/>
    <n v="11934"/>
    <n v="12339"/>
    <n v="12137"/>
    <n v="10923"/>
    <n v="9709"/>
    <n v="7282"/>
    <n v="4248"/>
    <n v="3641"/>
    <n v="2832"/>
    <n v="3034"/>
  </r>
  <r>
    <s v="Yuba County"/>
    <s v=" California"/>
    <n v="2013"/>
    <x v="220"/>
    <n v="72574"/>
    <n v="36942"/>
    <n v="35632"/>
    <n v="6241"/>
    <n v="5951"/>
    <n v="5515"/>
    <n v="5225"/>
    <n v="5588"/>
    <n v="5660"/>
    <n v="5152"/>
    <n v="4281"/>
    <n v="4427"/>
    <n v="4572"/>
    <n v="4717"/>
    <n v="3918"/>
    <n v="3918"/>
    <n v="2540"/>
    <n v="1886"/>
    <n v="1161"/>
    <n v="1161"/>
    <n v="870"/>
  </r>
  <r>
    <s v="Adams County"/>
    <s v=" Colorado"/>
    <n v="2013"/>
    <x v="221"/>
    <n v="452030"/>
    <n v="227389"/>
    <n v="224641"/>
    <n v="37518"/>
    <n v="36614"/>
    <n v="34806"/>
    <n v="29833"/>
    <n v="30738"/>
    <n v="36162"/>
    <n v="37066"/>
    <n v="34806"/>
    <n v="31642"/>
    <n v="30286"/>
    <n v="28929"/>
    <n v="24861"/>
    <n v="19437"/>
    <n v="14012"/>
    <n v="9492"/>
    <n v="7232"/>
    <n v="4520"/>
    <n v="4520"/>
  </r>
  <r>
    <s v="Arapahoe County"/>
    <s v=" Colorado"/>
    <n v="2013"/>
    <x v="221"/>
    <n v="585333"/>
    <n v="287361"/>
    <n v="297972"/>
    <n v="40387"/>
    <n v="42143"/>
    <n v="40387"/>
    <n v="38631"/>
    <n v="36290"/>
    <n v="43899"/>
    <n v="43314"/>
    <n v="40973"/>
    <n v="42729"/>
    <n v="42143"/>
    <n v="42729"/>
    <n v="38046"/>
    <n v="32193"/>
    <n v="22242"/>
    <n v="13462"/>
    <n v="10535"/>
    <n v="8194"/>
    <n v="7609"/>
  </r>
  <r>
    <s v="Archuleta County"/>
    <s v=" Colorado"/>
    <n v="2013"/>
    <x v="221"/>
    <n v="12109"/>
    <n v="6187"/>
    <n v="5922"/>
    <n v="508"/>
    <n v="641"/>
    <n v="738"/>
    <n v="774"/>
    <n v="605"/>
    <n v="520"/>
    <n v="399"/>
    <n v="641"/>
    <n v="762"/>
    <n v="787"/>
    <n v="1029"/>
    <n v="1126"/>
    <n v="1331"/>
    <n v="956"/>
    <n v="460"/>
    <n v="387"/>
    <n v="278"/>
    <n v="169"/>
  </r>
  <r>
    <s v="Boulder County"/>
    <s v=" Colorado"/>
    <n v="2013"/>
    <x v="221"/>
    <n v="301072"/>
    <n v="151202"/>
    <n v="149870"/>
    <n v="16257"/>
    <n v="18064"/>
    <n v="18064"/>
    <n v="24085"/>
    <n v="31612"/>
    <n v="19870"/>
    <n v="19569"/>
    <n v="20171"/>
    <n v="20773"/>
    <n v="21376"/>
    <n v="22279"/>
    <n v="21075"/>
    <n v="15655"/>
    <n v="11139"/>
    <n v="7225"/>
    <n v="5419"/>
    <n v="3612"/>
    <n v="4516"/>
  </r>
  <r>
    <s v="Broomfield County"/>
    <s v=" Colorado"/>
    <n v="2013"/>
    <x v="221"/>
    <n v="57171"/>
    <n v="28306"/>
    <n v="28865"/>
    <n v="3830"/>
    <n v="4059"/>
    <n v="4459"/>
    <n v="3430"/>
    <n v="3544"/>
    <n v="4001"/>
    <n v="4573"/>
    <n v="4459"/>
    <n v="4516"/>
    <n v="4230"/>
    <n v="3887"/>
    <n v="3716"/>
    <n v="2344"/>
    <n v="2115"/>
    <n v="1314"/>
    <n v="971"/>
    <n v="686"/>
    <n v="857"/>
  </r>
  <r>
    <s v="Franklin County"/>
    <s v=" Arkansas"/>
    <n v="2013"/>
    <x v="209"/>
    <n v="18063"/>
    <n v="9559"/>
    <n v="8504"/>
    <n v="758"/>
    <n v="830"/>
    <n v="848"/>
    <n v="740"/>
    <n v="812"/>
    <n v="1210"/>
    <n v="1029"/>
    <n v="921"/>
    <n v="1192"/>
    <n v="1282"/>
    <n v="1499"/>
    <n v="1625"/>
    <n v="1463"/>
    <n v="1336"/>
    <n v="885"/>
    <n v="758"/>
    <n v="487"/>
    <n v="379"/>
  </r>
  <r>
    <s v="Cheyenne County"/>
    <s v=" Colorado"/>
    <n v="2013"/>
    <x v="221"/>
    <n v="2189"/>
    <n v="1120"/>
    <n v="1069"/>
    <n v="170"/>
    <n v="168"/>
    <n v="109"/>
    <n v="105"/>
    <n v="157"/>
    <n v="161"/>
    <n v="100"/>
    <n v="142"/>
    <n v="113"/>
    <n v="159"/>
    <n v="157"/>
    <n v="155"/>
    <n v="142"/>
    <n v="87"/>
    <n v="78"/>
    <n v="48"/>
    <n v="43"/>
    <n v="87"/>
  </r>
  <r>
    <s v="Clear Creek County"/>
    <s v=" Colorado"/>
    <n v="2013"/>
    <x v="221"/>
    <n v="9048"/>
    <n v="4705"/>
    <n v="4343"/>
    <n v="398"/>
    <n v="416"/>
    <n v="515"/>
    <n v="370"/>
    <n v="380"/>
    <n v="407"/>
    <n v="452"/>
    <n v="560"/>
    <n v="732"/>
    <n v="750"/>
    <n v="959"/>
    <n v="1094"/>
    <n v="723"/>
    <n v="606"/>
    <n v="280"/>
    <n v="99"/>
    <n v="171"/>
    <n v="117"/>
  </r>
  <r>
    <s v="Conejos County"/>
    <s v=" Colorado"/>
    <n v="2013"/>
    <x v="221"/>
    <n v="8256"/>
    <n v="4105"/>
    <n v="4151"/>
    <n v="594"/>
    <n v="718"/>
    <n v="602"/>
    <n v="627"/>
    <n v="478"/>
    <n v="421"/>
    <n v="412"/>
    <n v="495"/>
    <n v="379"/>
    <n v="536"/>
    <n v="586"/>
    <n v="693"/>
    <n v="396"/>
    <n v="313"/>
    <n v="404"/>
    <n v="280"/>
    <n v="198"/>
    <n v="132"/>
  </r>
  <r>
    <s v="Crowley County"/>
    <s v=" Colorado"/>
    <n v="2013"/>
    <x v="221"/>
    <n v="5629"/>
    <n v="3604"/>
    <n v="2025"/>
    <n v="191"/>
    <n v="185"/>
    <n v="247"/>
    <n v="484"/>
    <n v="540"/>
    <n v="365"/>
    <n v="529"/>
    <n v="444"/>
    <n v="534"/>
    <n v="410"/>
    <n v="405"/>
    <n v="253"/>
    <n v="365"/>
    <n v="264"/>
    <n v="140"/>
    <n v="95"/>
    <n v="95"/>
    <n v="67"/>
  </r>
  <r>
    <s v="Custer County"/>
    <s v=" Colorado"/>
    <n v="2013"/>
    <x v="221"/>
    <n v="4245"/>
    <n v="2228"/>
    <n v="2017"/>
    <n v="118"/>
    <n v="233"/>
    <n v="157"/>
    <n v="241"/>
    <n v="101"/>
    <n v="63"/>
    <n v="169"/>
    <n v="191"/>
    <n v="140"/>
    <n v="343"/>
    <n v="394"/>
    <n v="517"/>
    <n v="598"/>
    <n v="258"/>
    <n v="288"/>
    <n v="246"/>
    <n v="101"/>
    <n v="72"/>
  </r>
  <r>
    <s v="Delta County"/>
    <s v=" Colorado"/>
    <n v="2013"/>
    <x v="221"/>
    <n v="30659"/>
    <n v="15440"/>
    <n v="15219"/>
    <n v="1624"/>
    <n v="1594"/>
    <n v="2084"/>
    <n v="1931"/>
    <n v="1379"/>
    <n v="1563"/>
    <n v="1594"/>
    <n v="1440"/>
    <n v="1747"/>
    <n v="1962"/>
    <n v="2422"/>
    <n v="2238"/>
    <n v="2514"/>
    <n v="2146"/>
    <n v="1594"/>
    <n v="1257"/>
    <n v="705"/>
    <n v="858"/>
  </r>
  <r>
    <s v="Denver County"/>
    <s v=" Colorado"/>
    <n v="2013"/>
    <x v="221"/>
    <n v="619297"/>
    <n v="309818"/>
    <n v="309479"/>
    <n v="43970"/>
    <n v="38396"/>
    <n v="31584"/>
    <n v="31584"/>
    <n v="45827"/>
    <n v="68741"/>
    <n v="61929"/>
    <n v="50163"/>
    <n v="43970"/>
    <n v="37157"/>
    <n v="36538"/>
    <n v="34061"/>
    <n v="30345"/>
    <n v="21056"/>
    <n v="13624"/>
    <n v="10528"/>
    <n v="9289"/>
    <n v="10528"/>
  </r>
  <r>
    <s v="Douglas County"/>
    <s v=" Colorado"/>
    <n v="2013"/>
    <x v="221"/>
    <n v="293014"/>
    <n v="145385"/>
    <n v="147629"/>
    <n v="21097"/>
    <n v="26371"/>
    <n v="26078"/>
    <n v="20217"/>
    <n v="11427"/>
    <n v="14064"/>
    <n v="19045"/>
    <n v="24906"/>
    <n v="26371"/>
    <n v="25492"/>
    <n v="22562"/>
    <n v="17873"/>
    <n v="14357"/>
    <n v="9376"/>
    <n v="5860"/>
    <n v="3809"/>
    <n v="2344"/>
    <n v="1758"/>
  </r>
  <r>
    <s v="Eagle County"/>
    <s v=" Colorado"/>
    <n v="2013"/>
    <x v="221"/>
    <n v="52151"/>
    <n v="27753"/>
    <n v="24398"/>
    <n v="3598"/>
    <n v="3807"/>
    <n v="3181"/>
    <n v="2920"/>
    <n v="3285"/>
    <n v="4954"/>
    <n v="4537"/>
    <n v="4119"/>
    <n v="4797"/>
    <n v="3963"/>
    <n v="3807"/>
    <n v="3650"/>
    <n v="2190"/>
    <n v="1773"/>
    <n v="625"/>
    <n v="417"/>
    <n v="208"/>
    <n v="208"/>
  </r>
  <r>
    <s v="Elbert County"/>
    <s v=" Colorado"/>
    <n v="2013"/>
    <x v="221"/>
    <n v="23295"/>
    <n v="11621"/>
    <n v="11674"/>
    <n v="1071"/>
    <n v="1653"/>
    <n v="1863"/>
    <n v="1793"/>
    <n v="908"/>
    <n v="698"/>
    <n v="1001"/>
    <n v="1420"/>
    <n v="1630"/>
    <n v="2306"/>
    <n v="2515"/>
    <n v="2213"/>
    <n v="1723"/>
    <n v="1141"/>
    <n v="628"/>
    <n v="302"/>
    <n v="186"/>
    <n v="256"/>
  </r>
  <r>
    <s v="El Paso County"/>
    <s v=" Colorado"/>
    <n v="2013"/>
    <x v="221"/>
    <n v="634423"/>
    <n v="317507"/>
    <n v="316916"/>
    <n v="45678"/>
    <n v="47581"/>
    <n v="43775"/>
    <n v="46312"/>
    <n v="51388"/>
    <n v="48216"/>
    <n v="43140"/>
    <n v="38699"/>
    <n v="42506"/>
    <n v="45044"/>
    <n v="45678"/>
    <n v="37430"/>
    <n v="32355"/>
    <n v="22839"/>
    <n v="15226"/>
    <n v="12054"/>
    <n v="8247"/>
    <n v="7613"/>
  </r>
  <r>
    <s v="Fremont County"/>
    <s v=" Colorado"/>
    <n v="2013"/>
    <x v="221"/>
    <n v="46850"/>
    <n v="27488"/>
    <n v="19362"/>
    <n v="2061"/>
    <n v="1967"/>
    <n v="2295"/>
    <n v="2108"/>
    <n v="2529"/>
    <n v="3513"/>
    <n v="3794"/>
    <n v="3045"/>
    <n v="2951"/>
    <n v="3607"/>
    <n v="3654"/>
    <n v="3466"/>
    <n v="3326"/>
    <n v="2811"/>
    <n v="2061"/>
    <n v="1452"/>
    <n v="1311"/>
    <n v="890"/>
  </r>
  <r>
    <s v="Garfield County"/>
    <s v=" Colorado"/>
    <n v="2013"/>
    <x v="221"/>
    <n v="56687"/>
    <n v="29194"/>
    <n v="27493"/>
    <n v="4364"/>
    <n v="4251"/>
    <n v="4194"/>
    <n v="3684"/>
    <n v="3287"/>
    <n v="4251"/>
    <n v="4194"/>
    <n v="4421"/>
    <n v="3854"/>
    <n v="4081"/>
    <n v="4138"/>
    <n v="3684"/>
    <n v="3117"/>
    <n v="1813"/>
    <n v="1247"/>
    <n v="793"/>
    <n v="623"/>
    <n v="623"/>
  </r>
  <r>
    <s v="Gilpin County"/>
    <s v=" Colorado"/>
    <n v="2013"/>
    <x v="221"/>
    <n v="5477"/>
    <n v="2812"/>
    <n v="2665"/>
    <n v="213"/>
    <n v="290"/>
    <n v="345"/>
    <n v="219"/>
    <n v="98"/>
    <n v="251"/>
    <n v="317"/>
    <n v="553"/>
    <n v="471"/>
    <n v="356"/>
    <n v="646"/>
    <n v="662"/>
    <n v="432"/>
    <n v="317"/>
    <n v="142"/>
    <n v="60"/>
    <n v="60"/>
    <n v="38"/>
  </r>
  <r>
    <s v="Grand County"/>
    <s v=" Colorado"/>
    <n v="2013"/>
    <x v="221"/>
    <n v="14535"/>
    <n v="7877"/>
    <n v="6658"/>
    <n v="726"/>
    <n v="697"/>
    <n v="1002"/>
    <n v="770"/>
    <n v="784"/>
    <n v="872"/>
    <n v="1031"/>
    <n v="1017"/>
    <n v="944"/>
    <n v="1133"/>
    <n v="1351"/>
    <n v="1104"/>
    <n v="1395"/>
    <n v="828"/>
    <n v="377"/>
    <n v="145"/>
    <n v="261"/>
    <n v="87"/>
  </r>
  <r>
    <s v="Marquette County"/>
    <s v=" Wisconsin"/>
    <n v="2013"/>
    <x v="222"/>
    <n v="15421"/>
    <n v="8392"/>
    <n v="7029"/>
    <n v="894"/>
    <n v="971"/>
    <n v="555"/>
    <n v="1480"/>
    <n v="1896"/>
    <n v="1094"/>
    <n v="1110"/>
    <n v="1033"/>
    <n v="1033"/>
    <n v="894"/>
    <n v="1017"/>
    <n v="1125"/>
    <n v="878"/>
    <n v="632"/>
    <n v="354"/>
    <n v="200"/>
    <n v="107"/>
    <n v="169"/>
  </r>
  <r>
    <s v="Hinsdale County"/>
    <s v=" Colorado"/>
    <n v="2013"/>
    <x v="221"/>
    <n v="809"/>
    <n v="371"/>
    <n v="438"/>
    <n v="63"/>
    <n v="12"/>
    <n v="11"/>
    <n v="22"/>
    <n v="4"/>
    <n v="34"/>
    <n v="51"/>
    <n v="4"/>
    <n v="13"/>
    <n v="38"/>
    <n v="117"/>
    <n v="111"/>
    <n v="76"/>
    <n v="97"/>
    <n v="42"/>
    <n v="64"/>
    <n v="16"/>
    <n v="24"/>
  </r>
  <r>
    <s v="Huerfano County"/>
    <s v=" Colorado"/>
    <n v="2013"/>
    <x v="221"/>
    <n v="6625"/>
    <n v="3317"/>
    <n v="3308"/>
    <n v="212"/>
    <n v="324"/>
    <n v="430"/>
    <n v="258"/>
    <n v="238"/>
    <n v="311"/>
    <n v="225"/>
    <n v="311"/>
    <n v="397"/>
    <n v="351"/>
    <n v="530"/>
    <n v="556"/>
    <n v="742"/>
    <n v="457"/>
    <n v="523"/>
    <n v="331"/>
    <n v="225"/>
    <n v="212"/>
  </r>
  <r>
    <s v="Jackson County"/>
    <s v=" Colorado"/>
    <n v="2013"/>
    <x v="221"/>
    <n v="1371"/>
    <n v="734"/>
    <n v="637"/>
    <n v="31"/>
    <n v="120"/>
    <n v="90"/>
    <n v="53"/>
    <n v="45"/>
    <n v="61"/>
    <n v="60"/>
    <n v="61"/>
    <n v="83"/>
    <n v="126"/>
    <n v="130"/>
    <n v="95"/>
    <n v="105"/>
    <n v="111"/>
    <n v="71"/>
    <n v="60"/>
    <n v="31"/>
    <n v="31"/>
  </r>
  <r>
    <s v="Jefferson County"/>
    <s v=" Colorado"/>
    <n v="2013"/>
    <x v="221"/>
    <n v="540669"/>
    <n v="268562"/>
    <n v="272107"/>
    <n v="29736"/>
    <n v="32440"/>
    <n v="34062"/>
    <n v="34602"/>
    <n v="32440"/>
    <n v="34062"/>
    <n v="33521"/>
    <n v="35143"/>
    <n v="36224"/>
    <n v="42712"/>
    <n v="46497"/>
    <n v="42172"/>
    <n v="34602"/>
    <n v="24330"/>
    <n v="16220"/>
    <n v="11894"/>
    <n v="9191"/>
    <n v="9191"/>
  </r>
  <r>
    <s v="Kiowa County"/>
    <s v=" Colorado"/>
    <n v="2013"/>
    <x v="221"/>
    <n v="1423"/>
    <n v="671"/>
    <n v="752"/>
    <n v="118"/>
    <n v="93"/>
    <n v="112"/>
    <n v="103"/>
    <n v="86"/>
    <n v="65"/>
    <n v="48"/>
    <n v="73"/>
    <n v="89"/>
    <n v="119"/>
    <n v="112"/>
    <n v="68"/>
    <n v="72"/>
    <n v="88"/>
    <n v="68"/>
    <n v="38"/>
    <n v="17"/>
    <n v="45"/>
  </r>
  <r>
    <s v="Kit Carson County"/>
    <s v=" Colorado"/>
    <n v="2013"/>
    <x v="221"/>
    <n v="8189"/>
    <n v="4688"/>
    <n v="3501"/>
    <n v="507"/>
    <n v="540"/>
    <n v="417"/>
    <n v="483"/>
    <n v="515"/>
    <n v="573"/>
    <n v="589"/>
    <n v="565"/>
    <n v="442"/>
    <n v="638"/>
    <n v="581"/>
    <n v="491"/>
    <n v="483"/>
    <n v="442"/>
    <n v="286"/>
    <n v="278"/>
    <n v="180"/>
    <n v="188"/>
  </r>
  <r>
    <s v="Lake County"/>
    <s v=" Colorado"/>
    <n v="2013"/>
    <x v="221"/>
    <n v="7332"/>
    <n v="3769"/>
    <n v="3563"/>
    <n v="571"/>
    <n v="527"/>
    <n v="476"/>
    <n v="505"/>
    <n v="381"/>
    <n v="623"/>
    <n v="593"/>
    <n v="447"/>
    <n v="681"/>
    <n v="513"/>
    <n v="461"/>
    <n v="505"/>
    <n v="483"/>
    <n v="249"/>
    <n v="168"/>
    <n v="102"/>
    <n v="36"/>
    <n v="7"/>
  </r>
  <r>
    <s v="La Plata County"/>
    <s v=" Colorado"/>
    <n v="2013"/>
    <x v="221"/>
    <n v="52039"/>
    <n v="26455"/>
    <n v="25584"/>
    <n v="2862"/>
    <n v="2862"/>
    <n v="2914"/>
    <n v="3798"/>
    <n v="3902"/>
    <n v="3694"/>
    <n v="3434"/>
    <n v="3434"/>
    <n v="3122"/>
    <n v="3538"/>
    <n v="4215"/>
    <n v="4371"/>
    <n v="3434"/>
    <n v="2393"/>
    <n v="1561"/>
    <n v="1040"/>
    <n v="728"/>
    <n v="676"/>
  </r>
  <r>
    <s v="Larimer County"/>
    <s v=" Colorado"/>
    <n v="2013"/>
    <x v="221"/>
    <n v="305798"/>
    <n v="152080"/>
    <n v="153718"/>
    <n v="17430"/>
    <n v="18042"/>
    <n v="18042"/>
    <n v="22629"/>
    <n v="32108"/>
    <n v="22017"/>
    <n v="20488"/>
    <n v="18653"/>
    <n v="18347"/>
    <n v="19571"/>
    <n v="21711"/>
    <n v="20794"/>
    <n v="17736"/>
    <n v="12843"/>
    <n v="8868"/>
    <n v="6421"/>
    <n v="4892"/>
    <n v="5198"/>
  </r>
  <r>
    <s v="Gunnison County"/>
    <s v=" Colorado"/>
    <n v="2013"/>
    <x v="221"/>
    <n v="15136"/>
    <n v="7759"/>
    <n v="7377"/>
    <n v="817"/>
    <n v="711"/>
    <n v="1029"/>
    <n v="998"/>
    <n v="923"/>
    <n v="862"/>
    <n v="741"/>
    <n v="711"/>
    <n v="908"/>
    <n v="998"/>
    <n v="1210"/>
    <n v="1195"/>
    <n v="1195"/>
    <n v="923"/>
    <n v="711"/>
    <n v="514"/>
    <n v="378"/>
    <n v="348"/>
  </r>
  <r>
    <s v="Logan County"/>
    <s v=" Colorado"/>
    <n v="2013"/>
    <x v="221"/>
    <n v="22607"/>
    <n v="12472"/>
    <n v="10135"/>
    <n v="1152"/>
    <n v="1288"/>
    <n v="1175"/>
    <n v="2057"/>
    <n v="2079"/>
    <n v="1446"/>
    <n v="1379"/>
    <n v="1401"/>
    <n v="1379"/>
    <n v="1492"/>
    <n v="1627"/>
    <n v="1469"/>
    <n v="1243"/>
    <n v="881"/>
    <n v="791"/>
    <n v="632"/>
    <n v="429"/>
    <n v="723"/>
  </r>
  <r>
    <s v="Mesa County"/>
    <s v=" Colorado"/>
    <n v="2013"/>
    <x v="221"/>
    <n v="147432"/>
    <n v="73331"/>
    <n v="74101"/>
    <n v="9730"/>
    <n v="9583"/>
    <n v="9140"/>
    <n v="10320"/>
    <n v="10320"/>
    <n v="10025"/>
    <n v="9435"/>
    <n v="8256"/>
    <n v="8403"/>
    <n v="9288"/>
    <n v="10762"/>
    <n v="10615"/>
    <n v="8845"/>
    <n v="6781"/>
    <n v="5307"/>
    <n v="4422"/>
    <n v="3096"/>
    <n v="2948"/>
  </r>
  <r>
    <s v="Mineral County"/>
    <s v=" Colorado"/>
    <n v="2013"/>
    <x v="221"/>
    <n v="761"/>
    <n v="379"/>
    <n v="382"/>
    <n v="10"/>
    <n v="6"/>
    <n v="25"/>
    <n v="6"/>
    <n v="34"/>
    <n v="22"/>
    <n v="12"/>
    <n v="34"/>
    <n v="22"/>
    <n v="31"/>
    <n v="64"/>
    <n v="92"/>
    <n v="117"/>
    <n v="88"/>
    <n v="114"/>
    <n v="34"/>
    <n v="10"/>
    <n v="31"/>
  </r>
  <r>
    <s v="Moffat County"/>
    <s v=" Colorado"/>
    <n v="2013"/>
    <x v="221"/>
    <n v="13447"/>
    <n v="7030"/>
    <n v="6417"/>
    <n v="1008"/>
    <n v="1035"/>
    <n v="927"/>
    <n v="968"/>
    <n v="847"/>
    <n v="820"/>
    <n v="927"/>
    <n v="726"/>
    <n v="833"/>
    <n v="900"/>
    <n v="1116"/>
    <n v="968"/>
    <n v="874"/>
    <n v="524"/>
    <n v="336"/>
    <n v="295"/>
    <n v="161"/>
    <n v="174"/>
  </r>
  <r>
    <s v="Montezuma County"/>
    <s v=" Colorado"/>
    <n v="2013"/>
    <x v="221"/>
    <n v="25512"/>
    <n v="12639"/>
    <n v="12873"/>
    <n v="1581"/>
    <n v="1683"/>
    <n v="1607"/>
    <n v="1632"/>
    <n v="1224"/>
    <n v="1301"/>
    <n v="1326"/>
    <n v="1556"/>
    <n v="1428"/>
    <n v="1607"/>
    <n v="2091"/>
    <n v="2219"/>
    <n v="1862"/>
    <n v="1607"/>
    <n v="918"/>
    <n v="739"/>
    <n v="612"/>
    <n v="535"/>
  </r>
  <r>
    <s v="Montrose County"/>
    <s v=" Colorado"/>
    <n v="2013"/>
    <x v="221"/>
    <n v="41020"/>
    <n v="20078"/>
    <n v="20942"/>
    <n v="2461"/>
    <n v="2830"/>
    <n v="2830"/>
    <n v="2543"/>
    <n v="1927"/>
    <n v="2174"/>
    <n v="2256"/>
    <n v="2174"/>
    <n v="2502"/>
    <n v="2748"/>
    <n v="3035"/>
    <n v="2994"/>
    <n v="2871"/>
    <n v="2461"/>
    <n v="1886"/>
    <n v="1558"/>
    <n v="902"/>
    <n v="861"/>
  </r>
  <r>
    <s v="Ouray County"/>
    <s v=" Colorado"/>
    <n v="2013"/>
    <x v="221"/>
    <n v="4475"/>
    <n v="2283"/>
    <n v="2192"/>
    <n v="134"/>
    <n v="156"/>
    <n v="210"/>
    <n v="286"/>
    <n v="107"/>
    <n v="152"/>
    <n v="156"/>
    <n v="214"/>
    <n v="259"/>
    <n v="362"/>
    <n v="451"/>
    <n v="483"/>
    <n v="483"/>
    <n v="577"/>
    <n v="232"/>
    <n v="116"/>
    <n v="67"/>
    <n v="26"/>
  </r>
  <r>
    <s v="Park County"/>
    <s v=" Colorado"/>
    <n v="2013"/>
    <x v="221"/>
    <n v="16131"/>
    <n v="8506"/>
    <n v="7625"/>
    <n v="661"/>
    <n v="854"/>
    <n v="838"/>
    <n v="951"/>
    <n v="483"/>
    <n v="629"/>
    <n v="822"/>
    <n v="709"/>
    <n v="1435"/>
    <n v="1419"/>
    <n v="1887"/>
    <n v="1693"/>
    <n v="1629"/>
    <n v="967"/>
    <n v="612"/>
    <n v="306"/>
    <n v="112"/>
    <n v="80"/>
  </r>
  <r>
    <s v="Phillips County"/>
    <s v=" Colorado"/>
    <n v="2013"/>
    <x v="221"/>
    <n v="4383"/>
    <n v="2278"/>
    <n v="2105"/>
    <n v="324"/>
    <n v="298"/>
    <n v="306"/>
    <n v="302"/>
    <n v="271"/>
    <n v="157"/>
    <n v="280"/>
    <n v="236"/>
    <n v="249"/>
    <n v="236"/>
    <n v="293"/>
    <n v="337"/>
    <n v="241"/>
    <n v="184"/>
    <n v="113"/>
    <n v="249"/>
    <n v="105"/>
    <n v="197"/>
  </r>
  <r>
    <s v="Pitkin County"/>
    <s v=" Colorado"/>
    <n v="2013"/>
    <x v="221"/>
    <n v="17173"/>
    <n v="8988"/>
    <n v="8185"/>
    <n v="807"/>
    <n v="669"/>
    <n v="961"/>
    <n v="789"/>
    <n v="721"/>
    <n v="1545"/>
    <n v="1219"/>
    <n v="910"/>
    <n v="1579"/>
    <n v="1356"/>
    <n v="1597"/>
    <n v="1356"/>
    <n v="1391"/>
    <n v="996"/>
    <n v="618"/>
    <n v="463"/>
    <n v="120"/>
    <n v="85"/>
  </r>
  <r>
    <s v="Pueblo County"/>
    <s v=" Colorado"/>
    <n v="2013"/>
    <x v="221"/>
    <n v="160048"/>
    <n v="78734"/>
    <n v="81314"/>
    <n v="10243"/>
    <n v="10243"/>
    <n v="11363"/>
    <n v="11363"/>
    <n v="10563"/>
    <n v="9762"/>
    <n v="9762"/>
    <n v="9282"/>
    <n v="9602"/>
    <n v="10403"/>
    <n v="11203"/>
    <n v="10883"/>
    <n v="10243"/>
    <n v="7362"/>
    <n v="5761"/>
    <n v="4481"/>
    <n v="3841"/>
    <n v="3521"/>
  </r>
  <r>
    <s v="Rio Blanco County"/>
    <s v=" Colorado"/>
    <n v="2013"/>
    <x v="221"/>
    <n v="6770"/>
    <n v="3536"/>
    <n v="3234"/>
    <n v="467"/>
    <n v="568"/>
    <n v="318"/>
    <n v="480"/>
    <n v="446"/>
    <n v="406"/>
    <n v="467"/>
    <n v="372"/>
    <n v="392"/>
    <n v="568"/>
    <n v="561"/>
    <n v="419"/>
    <n v="412"/>
    <n v="284"/>
    <n v="223"/>
    <n v="142"/>
    <n v="121"/>
    <n v="108"/>
  </r>
  <r>
    <s v="Rio Grande County"/>
    <s v=" Colorado"/>
    <n v="2013"/>
    <x v="221"/>
    <n v="11913"/>
    <n v="5930"/>
    <n v="5983"/>
    <n v="762"/>
    <n v="810"/>
    <n v="869"/>
    <n v="821"/>
    <n v="655"/>
    <n v="595"/>
    <n v="655"/>
    <n v="583"/>
    <n v="762"/>
    <n v="750"/>
    <n v="941"/>
    <n v="1072"/>
    <n v="643"/>
    <n v="643"/>
    <n v="452"/>
    <n v="333"/>
    <n v="262"/>
    <n v="262"/>
  </r>
  <r>
    <s v="Routt County"/>
    <s v=" Colorado"/>
    <n v="2013"/>
    <x v="221"/>
    <n v="23409"/>
    <n v="12301"/>
    <n v="11108"/>
    <n v="1193"/>
    <n v="1334"/>
    <n v="1334"/>
    <n v="1521"/>
    <n v="1451"/>
    <n v="1685"/>
    <n v="1708"/>
    <n v="1568"/>
    <n v="1849"/>
    <n v="1872"/>
    <n v="2036"/>
    <n v="2036"/>
    <n v="1662"/>
    <n v="959"/>
    <n v="561"/>
    <n v="327"/>
    <n v="210"/>
    <n v="117"/>
  </r>
  <r>
    <s v="Saguache County"/>
    <s v=" Colorado"/>
    <n v="2013"/>
    <x v="221"/>
    <n v="6200"/>
    <n v="3159"/>
    <n v="3041"/>
    <n v="427"/>
    <n v="365"/>
    <n v="403"/>
    <n v="378"/>
    <n v="328"/>
    <n v="310"/>
    <n v="254"/>
    <n v="347"/>
    <n v="334"/>
    <n v="465"/>
    <n v="489"/>
    <n v="570"/>
    <n v="601"/>
    <n v="427"/>
    <n v="210"/>
    <n v="155"/>
    <n v="62"/>
    <n v="68"/>
  </r>
  <r>
    <s v="San Juan County"/>
    <s v=" Colorado"/>
    <n v="2013"/>
    <x v="221"/>
    <n v="659"/>
    <n v="385"/>
    <n v="274"/>
    <n v="34"/>
    <n v="11"/>
    <n v="25"/>
    <n v="13"/>
    <n v="73"/>
    <n v="81"/>
    <n v="56"/>
    <n v="25"/>
    <n v="38"/>
    <n v="67"/>
    <n v="63"/>
    <n v="27"/>
    <n v="67"/>
    <n v="38"/>
    <n v="17"/>
    <n v="5"/>
    <n v="7"/>
    <n v="5"/>
  </r>
  <r>
    <s v="San Miguel County"/>
    <s v=" Colorado"/>
    <n v="2013"/>
    <x v="221"/>
    <n v="7496"/>
    <n v="3984"/>
    <n v="3512"/>
    <n v="427"/>
    <n v="479"/>
    <n v="352"/>
    <n v="299"/>
    <n v="419"/>
    <n v="629"/>
    <n v="584"/>
    <n v="689"/>
    <n v="547"/>
    <n v="644"/>
    <n v="607"/>
    <n v="502"/>
    <n v="712"/>
    <n v="224"/>
    <n v="262"/>
    <n v="74"/>
    <n v="29"/>
    <n v="7"/>
  </r>
  <r>
    <s v="Sedgwick County"/>
    <s v=" Colorado"/>
    <n v="2013"/>
    <x v="221"/>
    <n v="2376"/>
    <n v="1166"/>
    <n v="1210"/>
    <n v="156"/>
    <n v="104"/>
    <n v="152"/>
    <n v="156"/>
    <n v="182"/>
    <n v="106"/>
    <n v="83"/>
    <n v="87"/>
    <n v="87"/>
    <n v="163"/>
    <n v="218"/>
    <n v="137"/>
    <n v="211"/>
    <n v="152"/>
    <n v="97"/>
    <n v="125"/>
    <n v="76"/>
    <n v="71"/>
  </r>
  <r>
    <s v="Summit County"/>
    <s v=" Colorado"/>
    <n v="2013"/>
    <x v="221"/>
    <n v="28091"/>
    <n v="15424"/>
    <n v="12667"/>
    <n v="1488"/>
    <n v="1179"/>
    <n v="1460"/>
    <n v="1039"/>
    <n v="2584"/>
    <n v="3090"/>
    <n v="2443"/>
    <n v="2500"/>
    <n v="1882"/>
    <n v="2022"/>
    <n v="2022"/>
    <n v="2078"/>
    <n v="1854"/>
    <n v="1264"/>
    <n v="730"/>
    <n v="309"/>
    <n v="56"/>
    <n v="84"/>
  </r>
  <r>
    <s v="Teller County"/>
    <s v=" Colorado"/>
    <n v="2013"/>
    <x v="221"/>
    <n v="23276"/>
    <n v="11860"/>
    <n v="11416"/>
    <n v="1000"/>
    <n v="1117"/>
    <n v="1466"/>
    <n v="1489"/>
    <n v="884"/>
    <n v="837"/>
    <n v="1024"/>
    <n v="1024"/>
    <n v="1722"/>
    <n v="2048"/>
    <n v="2490"/>
    <n v="2513"/>
    <n v="2281"/>
    <n v="1699"/>
    <n v="744"/>
    <n v="465"/>
    <n v="325"/>
    <n v="162"/>
  </r>
  <r>
    <s v="Washington County"/>
    <s v=" Colorado"/>
    <n v="2013"/>
    <x v="221"/>
    <n v="4796"/>
    <n v="2518"/>
    <n v="2278"/>
    <n v="254"/>
    <n v="326"/>
    <n v="278"/>
    <n v="302"/>
    <n v="254"/>
    <n v="254"/>
    <n v="263"/>
    <n v="230"/>
    <n v="282"/>
    <n v="321"/>
    <n v="374"/>
    <n v="398"/>
    <n v="297"/>
    <n v="297"/>
    <n v="187"/>
    <n v="158"/>
    <n v="182"/>
    <n v="134"/>
  </r>
  <r>
    <s v="Weld County"/>
    <s v=" Colorado"/>
    <n v="2013"/>
    <x v="221"/>
    <n v="258780"/>
    <n v="129747"/>
    <n v="129033"/>
    <n v="19926"/>
    <n v="21737"/>
    <n v="18632"/>
    <n v="19408"/>
    <n v="19408"/>
    <n v="17855"/>
    <n v="18114"/>
    <n v="18373"/>
    <n v="17079"/>
    <n v="17079"/>
    <n v="17338"/>
    <n v="15526"/>
    <n v="12939"/>
    <n v="8539"/>
    <n v="6987"/>
    <n v="4399"/>
    <n v="3364"/>
    <n v="2846"/>
  </r>
  <r>
    <s v="Yuma County"/>
    <s v=" Colorado"/>
    <n v="2013"/>
    <x v="221"/>
    <n v="10093"/>
    <n v="4818"/>
    <n v="5275"/>
    <n v="787"/>
    <n v="827"/>
    <n v="605"/>
    <n v="635"/>
    <n v="514"/>
    <n v="595"/>
    <n v="847"/>
    <n v="716"/>
    <n v="423"/>
    <n v="595"/>
    <n v="656"/>
    <n v="656"/>
    <n v="575"/>
    <n v="444"/>
    <n v="423"/>
    <n v="343"/>
    <n v="272"/>
    <n v="171"/>
  </r>
  <r>
    <s v="Fairfield County"/>
    <s v=" Connecticut"/>
    <n v="2013"/>
    <x v="223"/>
    <n v="926233"/>
    <n v="450786"/>
    <n v="475447"/>
    <n v="55573"/>
    <n v="62983"/>
    <n v="66688"/>
    <n v="64836"/>
    <n v="50942"/>
    <n v="52795"/>
    <n v="54647"/>
    <n v="58352"/>
    <n v="70393"/>
    <n v="75951"/>
    <n v="73172"/>
    <n v="60205"/>
    <n v="50942"/>
    <n v="38901"/>
    <n v="26860"/>
    <n v="21303"/>
    <n v="19450"/>
    <n v="20377"/>
  </r>
  <r>
    <s v="Hartford County"/>
    <s v=" Connecticut"/>
    <n v="2013"/>
    <x v="223"/>
    <n v="895827"/>
    <n v="433547"/>
    <n v="462280"/>
    <n v="50166"/>
    <n v="57332"/>
    <n v="56437"/>
    <n v="61812"/>
    <n v="56437"/>
    <n v="57332"/>
    <n v="54645"/>
    <n v="53749"/>
    <n v="61812"/>
    <n v="68978"/>
    <n v="69874"/>
    <n v="61812"/>
    <n v="51957"/>
    <n v="39416"/>
    <n v="27770"/>
    <n v="23291"/>
    <n v="19708"/>
    <n v="23291"/>
  </r>
  <r>
    <s v="Litchfield County"/>
    <s v=" Connecticut"/>
    <n v="2013"/>
    <x v="223"/>
    <n v="188629"/>
    <n v="92589"/>
    <n v="96040"/>
    <n v="8676"/>
    <n v="10751"/>
    <n v="12072"/>
    <n v="12260"/>
    <n v="9054"/>
    <n v="8865"/>
    <n v="9054"/>
    <n v="10185"/>
    <n v="13769"/>
    <n v="16222"/>
    <n v="17353"/>
    <n v="16033"/>
    <n v="13015"/>
    <n v="9808"/>
    <n v="7167"/>
    <n v="5470"/>
    <n v="4149"/>
    <n v="4904"/>
  </r>
  <r>
    <s v="Middlesex County"/>
    <s v=" Connecticut"/>
    <n v="2013"/>
    <x v="223"/>
    <n v="165690"/>
    <n v="80797"/>
    <n v="84893"/>
    <n v="7953"/>
    <n v="9278"/>
    <n v="10272"/>
    <n v="10935"/>
    <n v="9112"/>
    <n v="8781"/>
    <n v="8781"/>
    <n v="9278"/>
    <n v="12426"/>
    <n v="13917"/>
    <n v="14249"/>
    <n v="12923"/>
    <n v="11101"/>
    <n v="8284"/>
    <n v="6130"/>
    <n v="4473"/>
    <n v="3313"/>
    <n v="4473"/>
  </r>
  <r>
    <s v="New Haven County"/>
    <s v=" Connecticut"/>
    <n v="2013"/>
    <x v="223"/>
    <n v="862611"/>
    <n v="415801"/>
    <n v="446810"/>
    <n v="47443"/>
    <n v="49168"/>
    <n v="56932"/>
    <n v="62107"/>
    <n v="59520"/>
    <n v="56932"/>
    <n v="52619"/>
    <n v="51756"/>
    <n v="58657"/>
    <n v="64695"/>
    <n v="66421"/>
    <n v="57794"/>
    <n v="50894"/>
    <n v="37092"/>
    <n v="26740"/>
    <n v="21565"/>
    <n v="17252"/>
    <n v="23290"/>
  </r>
  <r>
    <s v="New London County"/>
    <s v=" Connecticut"/>
    <n v="2013"/>
    <x v="223"/>
    <n v="274090"/>
    <n v="136923"/>
    <n v="137167"/>
    <n v="14526"/>
    <n v="16171"/>
    <n v="16445"/>
    <n v="18912"/>
    <n v="19734"/>
    <n v="17541"/>
    <n v="15897"/>
    <n v="15897"/>
    <n v="18912"/>
    <n v="21653"/>
    <n v="22201"/>
    <n v="19186"/>
    <n v="16993"/>
    <n v="12882"/>
    <n v="8770"/>
    <n v="6578"/>
    <n v="6578"/>
    <n v="5481"/>
  </r>
  <r>
    <s v="Tolland County"/>
    <s v=" Connecticut"/>
    <n v="2013"/>
    <x v="223"/>
    <n v="152366"/>
    <n v="76406"/>
    <n v="75960"/>
    <n v="6704"/>
    <n v="8075"/>
    <n v="9446"/>
    <n v="15236"/>
    <n v="16760"/>
    <n v="7923"/>
    <n v="7770"/>
    <n v="7313"/>
    <n v="10970"/>
    <n v="12036"/>
    <n v="12036"/>
    <n v="10360"/>
    <n v="8837"/>
    <n v="6247"/>
    <n v="4570"/>
    <n v="3352"/>
    <n v="2437"/>
    <n v="2590"/>
  </r>
  <r>
    <s v="Windham County"/>
    <s v=" Connecticut"/>
    <n v="2013"/>
    <x v="223"/>
    <n v="118115"/>
    <n v="58515"/>
    <n v="59600"/>
    <n v="6260"/>
    <n v="6732"/>
    <n v="7913"/>
    <n v="9094"/>
    <n v="8386"/>
    <n v="6968"/>
    <n v="6850"/>
    <n v="7205"/>
    <n v="8386"/>
    <n v="9449"/>
    <n v="9803"/>
    <n v="8268"/>
    <n v="6968"/>
    <n v="4842"/>
    <n v="3661"/>
    <n v="2716"/>
    <n v="2126"/>
    <n v="2480"/>
  </r>
  <r>
    <s v="Kent County"/>
    <s v=" Delaware"/>
    <n v="2013"/>
    <x v="224"/>
    <n v="165030"/>
    <n v="79516"/>
    <n v="85514"/>
    <n v="11057"/>
    <n v="11057"/>
    <n v="11552"/>
    <n v="12047"/>
    <n v="12872"/>
    <n v="10891"/>
    <n v="9901"/>
    <n v="10066"/>
    <n v="10396"/>
    <n v="11717"/>
    <n v="11387"/>
    <n v="9736"/>
    <n v="9241"/>
    <n v="7756"/>
    <n v="5776"/>
    <n v="4455"/>
    <n v="2805"/>
    <n v="2475"/>
  </r>
  <r>
    <s v="New Castle County"/>
    <s v=" Delaware"/>
    <n v="2013"/>
    <x v="224"/>
    <n v="542784"/>
    <n v="262687"/>
    <n v="280097"/>
    <n v="33652"/>
    <n v="35280"/>
    <n v="33652"/>
    <n v="39623"/>
    <n v="41251"/>
    <n v="37452"/>
    <n v="35280"/>
    <n v="34738"/>
    <n v="36909"/>
    <n v="40708"/>
    <n v="40708"/>
    <n v="35823"/>
    <n v="29310"/>
    <n v="22254"/>
    <n v="15740"/>
    <n v="11941"/>
    <n v="9227"/>
    <n v="9227"/>
  </r>
  <r>
    <s v="Sussex County"/>
    <s v=" Delaware"/>
    <n v="2013"/>
    <x v="224"/>
    <n v="200632"/>
    <n v="97782"/>
    <n v="102850"/>
    <n v="11436"/>
    <n v="11235"/>
    <n v="11034"/>
    <n v="10633"/>
    <n v="10834"/>
    <n v="10633"/>
    <n v="10232"/>
    <n v="10432"/>
    <n v="11235"/>
    <n v="13642"/>
    <n v="14445"/>
    <n v="14445"/>
    <n v="16451"/>
    <n v="14646"/>
    <n v="11436"/>
    <n v="7624"/>
    <n v="5015"/>
    <n v="5015"/>
  </r>
  <r>
    <s v="District of Columbia"/>
    <s v=" District of Columbia"/>
    <n v="2013"/>
    <x v="225"/>
    <n v="619371"/>
    <n v="293104"/>
    <n v="326267"/>
    <n v="36542"/>
    <n v="27871"/>
    <n v="24155"/>
    <n v="40259"/>
    <n v="59459"/>
    <n v="72466"/>
    <n v="60698"/>
    <n v="45214"/>
    <n v="39020"/>
    <n v="38401"/>
    <n v="37781"/>
    <n v="34684"/>
    <n v="30968"/>
    <n v="22297"/>
    <n v="16103"/>
    <n v="12387"/>
    <n v="9290"/>
    <n v="9909"/>
  </r>
  <r>
    <s v="Alachua County"/>
    <s v=" Florida"/>
    <n v="2013"/>
    <x v="226"/>
    <n v="249848"/>
    <n v="120953"/>
    <n v="128895"/>
    <n v="13491"/>
    <n v="11992"/>
    <n v="11742"/>
    <n v="21986"/>
    <n v="43223"/>
    <n v="21237"/>
    <n v="15990"/>
    <n v="12242"/>
    <n v="13491"/>
    <n v="13741"/>
    <n v="14990"/>
    <n v="14741"/>
    <n v="12992"/>
    <n v="8994"/>
    <n v="6496"/>
    <n v="4747"/>
    <n v="3747"/>
    <n v="3747"/>
  </r>
  <r>
    <s v="Baker County"/>
    <s v=" Florida"/>
    <n v="2013"/>
    <x v="226"/>
    <n v="27069"/>
    <n v="14164"/>
    <n v="12905"/>
    <n v="1813"/>
    <n v="1786"/>
    <n v="2192"/>
    <n v="1894"/>
    <n v="1894"/>
    <n v="1732"/>
    <n v="1732"/>
    <n v="1813"/>
    <n v="1867"/>
    <n v="2030"/>
    <n v="1976"/>
    <n v="1705"/>
    <n v="1515"/>
    <n v="1191"/>
    <n v="703"/>
    <n v="514"/>
    <n v="406"/>
    <n v="270"/>
  </r>
  <r>
    <s v="Bay County"/>
    <s v=" Florida"/>
    <n v="2013"/>
    <x v="226"/>
    <n v="170704"/>
    <n v="84587"/>
    <n v="86117"/>
    <n v="10583"/>
    <n v="9900"/>
    <n v="10412"/>
    <n v="10583"/>
    <n v="11778"/>
    <n v="11949"/>
    <n v="10754"/>
    <n v="10071"/>
    <n v="11437"/>
    <n v="12973"/>
    <n v="12973"/>
    <n v="11949"/>
    <n v="9730"/>
    <n v="8023"/>
    <n v="6316"/>
    <n v="5121"/>
    <n v="3414"/>
    <n v="2731"/>
  </r>
  <r>
    <s v="Brevard County"/>
    <s v=" Florida"/>
    <n v="2013"/>
    <x v="226"/>
    <n v="545667"/>
    <n v="267078"/>
    <n v="278589"/>
    <n v="26192"/>
    <n v="28920"/>
    <n v="30557"/>
    <n v="33285"/>
    <n v="30557"/>
    <n v="28374"/>
    <n v="27283"/>
    <n v="28374"/>
    <n v="32194"/>
    <n v="42016"/>
    <n v="46381"/>
    <n v="40925"/>
    <n v="36559"/>
    <n v="32740"/>
    <n v="27283"/>
    <n v="22372"/>
    <n v="18007"/>
    <n v="14187"/>
  </r>
  <r>
    <s v="Broward County"/>
    <s v=" Florida"/>
    <n v="2013"/>
    <x v="226"/>
    <n v="1784889"/>
    <n v="866277"/>
    <n v="918612"/>
    <n v="105308"/>
    <n v="103523"/>
    <n v="114232"/>
    <n v="114232"/>
    <n v="108878"/>
    <n v="117802"/>
    <n v="116017"/>
    <n v="117802"/>
    <n v="133866"/>
    <n v="142791"/>
    <n v="137436"/>
    <n v="117802"/>
    <n v="98168"/>
    <n v="78535"/>
    <n v="55331"/>
    <n v="42837"/>
    <n v="39267"/>
    <n v="42837"/>
  </r>
  <r>
    <s v="Charlotte County"/>
    <s v=" Florida"/>
    <n v="2013"/>
    <x v="226"/>
    <n v="161276"/>
    <n v="78405"/>
    <n v="82871"/>
    <n v="5322"/>
    <n v="5805"/>
    <n v="6773"/>
    <n v="7096"/>
    <n v="6612"/>
    <n v="5483"/>
    <n v="5483"/>
    <n v="5805"/>
    <n v="7902"/>
    <n v="9676"/>
    <n v="10966"/>
    <n v="11773"/>
    <n v="15482"/>
    <n v="15966"/>
    <n v="14353"/>
    <n v="10805"/>
    <n v="7902"/>
    <n v="8063"/>
  </r>
  <r>
    <s v="Citrus County"/>
    <s v=" Florida"/>
    <n v="2013"/>
    <x v="226"/>
    <n v="140214"/>
    <n v="67871"/>
    <n v="72343"/>
    <n v="5468"/>
    <n v="5328"/>
    <n v="6730"/>
    <n v="6870"/>
    <n v="5748"/>
    <n v="5047"/>
    <n v="4627"/>
    <n v="5888"/>
    <n v="6590"/>
    <n v="8693"/>
    <n v="9814"/>
    <n v="10796"/>
    <n v="12479"/>
    <n v="13460"/>
    <n v="11497"/>
    <n v="9254"/>
    <n v="6309"/>
    <n v="5608"/>
  </r>
  <r>
    <s v="Clay County"/>
    <s v=" Florida"/>
    <n v="2013"/>
    <x v="226"/>
    <n v="192665"/>
    <n v="94453"/>
    <n v="98212"/>
    <n v="11367"/>
    <n v="13101"/>
    <n v="15027"/>
    <n v="14835"/>
    <n v="11559"/>
    <n v="10981"/>
    <n v="11174"/>
    <n v="11559"/>
    <n v="15413"/>
    <n v="15413"/>
    <n v="14449"/>
    <n v="11752"/>
    <n v="12137"/>
    <n v="9247"/>
    <n v="5587"/>
    <n v="3853"/>
    <n v="2889"/>
    <n v="2311"/>
  </r>
  <r>
    <s v="Collier County"/>
    <s v=" Florida"/>
    <n v="2013"/>
    <x v="226"/>
    <n v="328209"/>
    <n v="161828"/>
    <n v="166381"/>
    <n v="16738"/>
    <n v="17395"/>
    <n v="17395"/>
    <n v="17723"/>
    <n v="16082"/>
    <n v="16738"/>
    <n v="16082"/>
    <n v="16410"/>
    <n v="19036"/>
    <n v="20677"/>
    <n v="20677"/>
    <n v="20020"/>
    <n v="22974"/>
    <n v="25600"/>
    <n v="22646"/>
    <n v="17723"/>
    <n v="12800"/>
    <n v="11159"/>
  </r>
  <r>
    <s v="Columbia County"/>
    <s v=" Florida"/>
    <n v="2013"/>
    <x v="226"/>
    <n v="67568"/>
    <n v="34405"/>
    <n v="33163"/>
    <n v="4054"/>
    <n v="4121"/>
    <n v="4324"/>
    <n v="4054"/>
    <n v="5608"/>
    <n v="4121"/>
    <n v="4121"/>
    <n v="3378"/>
    <n v="4121"/>
    <n v="4797"/>
    <n v="4932"/>
    <n v="4662"/>
    <n v="4391"/>
    <n v="3783"/>
    <n v="2432"/>
    <n v="2094"/>
    <n v="1486"/>
    <n v="945"/>
  </r>
  <r>
    <s v="DeSoto County"/>
    <s v=" Florida"/>
    <n v="2013"/>
    <x v="226"/>
    <n v="34651"/>
    <n v="19381"/>
    <n v="15270"/>
    <n v="2148"/>
    <n v="2044"/>
    <n v="2113"/>
    <n v="2598"/>
    <n v="2529"/>
    <n v="2356"/>
    <n v="2113"/>
    <n v="1940"/>
    <n v="2079"/>
    <n v="1975"/>
    <n v="2286"/>
    <n v="1975"/>
    <n v="2113"/>
    <n v="1836"/>
    <n v="1871"/>
    <n v="1386"/>
    <n v="693"/>
    <n v="589"/>
  </r>
  <r>
    <s v="Dixie County"/>
    <s v=" Florida"/>
    <n v="2013"/>
    <x v="226"/>
    <n v="16234"/>
    <n v="8456"/>
    <n v="7778"/>
    <n v="892"/>
    <n v="1120"/>
    <n v="665"/>
    <n v="746"/>
    <n v="957"/>
    <n v="779"/>
    <n v="860"/>
    <n v="957"/>
    <n v="990"/>
    <n v="1120"/>
    <n v="1298"/>
    <n v="1590"/>
    <n v="957"/>
    <n v="957"/>
    <n v="1038"/>
    <n v="665"/>
    <n v="373"/>
    <n v="259"/>
  </r>
  <r>
    <s v="Duval County"/>
    <s v=" Florida"/>
    <n v="2013"/>
    <x v="226"/>
    <n v="872598"/>
    <n v="423201"/>
    <n v="449397"/>
    <n v="60209"/>
    <n v="55846"/>
    <n v="54973"/>
    <n v="55846"/>
    <n v="67190"/>
    <n v="70680"/>
    <n v="61954"/>
    <n v="57591"/>
    <n v="58464"/>
    <n v="62827"/>
    <n v="63699"/>
    <n v="55846"/>
    <n v="47992"/>
    <n v="34031"/>
    <n v="22687"/>
    <n v="17451"/>
    <n v="13088"/>
    <n v="13088"/>
  </r>
  <r>
    <s v="Escambia County"/>
    <s v=" Florida"/>
    <n v="2013"/>
    <x v="226"/>
    <n v="300795"/>
    <n v="149023"/>
    <n v="151772"/>
    <n v="18649"/>
    <n v="17145"/>
    <n v="17446"/>
    <n v="23161"/>
    <n v="26770"/>
    <n v="21657"/>
    <n v="17746"/>
    <n v="16844"/>
    <n v="16844"/>
    <n v="20153"/>
    <n v="21958"/>
    <n v="19852"/>
    <n v="18047"/>
    <n v="13836"/>
    <n v="11129"/>
    <n v="8422"/>
    <n v="5715"/>
    <n v="5715"/>
  </r>
  <r>
    <s v="Flagler County"/>
    <s v=" Florida"/>
    <n v="2013"/>
    <x v="226"/>
    <n v="97301"/>
    <n v="46618"/>
    <n v="50683"/>
    <n v="4573"/>
    <n v="4962"/>
    <n v="5838"/>
    <n v="5448"/>
    <n v="4378"/>
    <n v="4183"/>
    <n v="4281"/>
    <n v="4378"/>
    <n v="7005"/>
    <n v="5740"/>
    <n v="6616"/>
    <n v="7005"/>
    <n v="7978"/>
    <n v="7492"/>
    <n v="7005"/>
    <n v="4183"/>
    <n v="3210"/>
    <n v="3016"/>
  </r>
  <r>
    <s v="Franklin County"/>
    <s v=" Florida"/>
    <n v="2013"/>
    <x v="226"/>
    <n v="11554"/>
    <n v="6771"/>
    <n v="4783"/>
    <n v="508"/>
    <n v="496"/>
    <n v="589"/>
    <n v="473"/>
    <n v="670"/>
    <n v="970"/>
    <n v="831"/>
    <n v="866"/>
    <n v="600"/>
    <n v="889"/>
    <n v="866"/>
    <n v="935"/>
    <n v="797"/>
    <n v="751"/>
    <n v="566"/>
    <n v="358"/>
    <n v="184"/>
    <n v="207"/>
  </r>
  <r>
    <s v="Gadsden County"/>
    <s v=" Florida"/>
    <n v="2013"/>
    <x v="226"/>
    <n v="46860"/>
    <n v="23157"/>
    <n v="23703"/>
    <n v="3139"/>
    <n v="3045"/>
    <n v="2952"/>
    <n v="2717"/>
    <n v="2999"/>
    <n v="2952"/>
    <n v="2952"/>
    <n v="2905"/>
    <n v="3139"/>
    <n v="3233"/>
    <n v="3655"/>
    <n v="3327"/>
    <n v="3233"/>
    <n v="2202"/>
    <n v="1593"/>
    <n v="1218"/>
    <n v="843"/>
    <n v="656"/>
  </r>
  <r>
    <s v="Gilchrist County"/>
    <s v=" Florida"/>
    <n v="2013"/>
    <x v="226"/>
    <n v="16917"/>
    <n v="8871"/>
    <n v="8046"/>
    <n v="896"/>
    <n v="947"/>
    <n v="930"/>
    <n v="1539"/>
    <n v="1302"/>
    <n v="930"/>
    <n v="828"/>
    <n v="1015"/>
    <n v="879"/>
    <n v="1150"/>
    <n v="1218"/>
    <n v="1116"/>
    <n v="1184"/>
    <n v="998"/>
    <n v="693"/>
    <n v="609"/>
    <n v="406"/>
    <n v="270"/>
  </r>
  <r>
    <s v="Gulf County"/>
    <s v=" Florida"/>
    <n v="2013"/>
    <x v="226"/>
    <n v="15793"/>
    <n v="8945"/>
    <n v="6848"/>
    <n v="584"/>
    <n v="679"/>
    <n v="742"/>
    <n v="821"/>
    <n v="1026"/>
    <n v="1058"/>
    <n v="1073"/>
    <n v="900"/>
    <n v="1231"/>
    <n v="1263"/>
    <n v="1247"/>
    <n v="1500"/>
    <n v="1010"/>
    <n v="884"/>
    <n v="663"/>
    <n v="363"/>
    <n v="394"/>
    <n v="331"/>
  </r>
  <r>
    <s v="Hamilton County"/>
    <s v=" Florida"/>
    <n v="2013"/>
    <x v="226"/>
    <n v="14655"/>
    <n v="8645"/>
    <n v="6010"/>
    <n v="732"/>
    <n v="849"/>
    <n v="791"/>
    <n v="981"/>
    <n v="1509"/>
    <n v="937"/>
    <n v="776"/>
    <n v="732"/>
    <n v="1157"/>
    <n v="1069"/>
    <n v="1099"/>
    <n v="893"/>
    <n v="1055"/>
    <n v="703"/>
    <n v="468"/>
    <n v="307"/>
    <n v="234"/>
    <n v="322"/>
  </r>
  <r>
    <s v="Hardee County"/>
    <s v=" Florida"/>
    <n v="2013"/>
    <x v="226"/>
    <n v="27336"/>
    <n v="14862"/>
    <n v="12474"/>
    <n v="2132"/>
    <n v="2186"/>
    <n v="1995"/>
    <n v="2077"/>
    <n v="1776"/>
    <n v="2104"/>
    <n v="1722"/>
    <n v="1749"/>
    <n v="1913"/>
    <n v="1503"/>
    <n v="1667"/>
    <n v="1394"/>
    <n v="1394"/>
    <n v="1093"/>
    <n v="984"/>
    <n v="874"/>
    <n v="328"/>
    <n v="437"/>
  </r>
  <r>
    <s v="Hendry County"/>
    <s v=" Florida"/>
    <n v="2013"/>
    <x v="226"/>
    <n v="38346"/>
    <n v="20730"/>
    <n v="17616"/>
    <n v="3067"/>
    <n v="2530"/>
    <n v="3374"/>
    <n v="2837"/>
    <n v="3067"/>
    <n v="2722"/>
    <n v="2607"/>
    <n v="2607"/>
    <n v="2300"/>
    <n v="2569"/>
    <n v="2339"/>
    <n v="2032"/>
    <n v="1648"/>
    <n v="1188"/>
    <n v="1495"/>
    <n v="613"/>
    <n v="651"/>
    <n v="613"/>
  </r>
  <r>
    <s v="Hernando County"/>
    <s v=" Florida"/>
    <n v="2013"/>
    <x v="226"/>
    <n v="173119"/>
    <n v="82934"/>
    <n v="90185"/>
    <n v="8136"/>
    <n v="10214"/>
    <n v="9175"/>
    <n v="10040"/>
    <n v="8136"/>
    <n v="7617"/>
    <n v="7790"/>
    <n v="9348"/>
    <n v="9348"/>
    <n v="11252"/>
    <n v="11945"/>
    <n v="11945"/>
    <n v="12810"/>
    <n v="13330"/>
    <n v="10560"/>
    <n v="8655"/>
    <n v="7097"/>
    <n v="5886"/>
  </r>
  <r>
    <s v="Highlands County"/>
    <s v=" Florida"/>
    <n v="2013"/>
    <x v="226"/>
    <n v="98275"/>
    <n v="47913"/>
    <n v="50362"/>
    <n v="4913"/>
    <n v="4913"/>
    <n v="5012"/>
    <n v="4815"/>
    <n v="4717"/>
    <n v="4225"/>
    <n v="4127"/>
    <n v="4324"/>
    <n v="4618"/>
    <n v="5306"/>
    <n v="5994"/>
    <n v="6387"/>
    <n v="6879"/>
    <n v="8746"/>
    <n v="7468"/>
    <n v="6780"/>
    <n v="4717"/>
    <n v="4324"/>
  </r>
  <r>
    <s v="Hillsborough County"/>
    <s v=" Florida"/>
    <n v="2013"/>
    <x v="226"/>
    <n v="1257913"/>
    <n v="613671"/>
    <n v="644242"/>
    <n v="81764"/>
    <n v="79248"/>
    <n v="84280"/>
    <n v="86795"/>
    <n v="93085"/>
    <n v="93085"/>
    <n v="86795"/>
    <n v="84280"/>
    <n v="90569"/>
    <n v="93085"/>
    <n v="88053"/>
    <n v="77990"/>
    <n v="65411"/>
    <n v="47800"/>
    <n v="35221"/>
    <n v="28931"/>
    <n v="20126"/>
    <n v="20126"/>
  </r>
  <r>
    <s v="Crawford County"/>
    <s v=" Illinois"/>
    <n v="2013"/>
    <x v="227"/>
    <n v="19864"/>
    <n v="10601"/>
    <n v="9263"/>
    <n v="1112"/>
    <n v="1251"/>
    <n v="933"/>
    <n v="1191"/>
    <n v="1350"/>
    <n v="1231"/>
    <n v="1191"/>
    <n v="1013"/>
    <n v="1549"/>
    <n v="1311"/>
    <n v="1509"/>
    <n v="1251"/>
    <n v="1450"/>
    <n v="1350"/>
    <n v="695"/>
    <n v="675"/>
    <n v="397"/>
    <n v="397"/>
  </r>
  <r>
    <s v="Indian River County"/>
    <s v=" Florida"/>
    <n v="2013"/>
    <x v="226"/>
    <n v="139356"/>
    <n v="67180"/>
    <n v="72176"/>
    <n v="6410"/>
    <n v="6689"/>
    <n v="7664"/>
    <n v="7525"/>
    <n v="6689"/>
    <n v="6271"/>
    <n v="6131"/>
    <n v="6271"/>
    <n v="7664"/>
    <n v="8779"/>
    <n v="9894"/>
    <n v="10312"/>
    <n v="9894"/>
    <n v="10312"/>
    <n v="8640"/>
    <n v="7664"/>
    <n v="6131"/>
    <n v="6131"/>
  </r>
  <r>
    <s v="Jackson County"/>
    <s v=" Florida"/>
    <n v="2013"/>
    <x v="226"/>
    <n v="49326"/>
    <n v="27218"/>
    <n v="22108"/>
    <n v="2515"/>
    <n v="2515"/>
    <n v="2811"/>
    <n v="2811"/>
    <n v="3354"/>
    <n v="3304"/>
    <n v="3354"/>
    <n v="3452"/>
    <n v="3403"/>
    <n v="3551"/>
    <n v="3699"/>
    <n v="3502"/>
    <n v="2910"/>
    <n v="2416"/>
    <n v="2071"/>
    <n v="1282"/>
    <n v="1183"/>
    <n v="1085"/>
  </r>
  <r>
    <s v="Jefferson County"/>
    <s v=" Florida"/>
    <n v="2013"/>
    <x v="226"/>
    <n v="14469"/>
    <n v="7654"/>
    <n v="6815"/>
    <n v="737"/>
    <n v="651"/>
    <n v="766"/>
    <n v="824"/>
    <n v="694"/>
    <n v="824"/>
    <n v="766"/>
    <n v="954"/>
    <n v="1200"/>
    <n v="1085"/>
    <n v="1085"/>
    <n v="1229"/>
    <n v="1128"/>
    <n v="1012"/>
    <n v="491"/>
    <n v="463"/>
    <n v="361"/>
    <n v="188"/>
  </r>
  <r>
    <s v="Lafayette County"/>
    <s v=" Florida"/>
    <n v="2013"/>
    <x v="226"/>
    <n v="8745"/>
    <n v="5171"/>
    <n v="3574"/>
    <n v="489"/>
    <n v="577"/>
    <n v="463"/>
    <n v="647"/>
    <n v="717"/>
    <n v="682"/>
    <n v="752"/>
    <n v="454"/>
    <n v="760"/>
    <n v="594"/>
    <n v="515"/>
    <n v="472"/>
    <n v="402"/>
    <n v="402"/>
    <n v="288"/>
    <n v="314"/>
    <n v="69"/>
    <n v="139"/>
  </r>
  <r>
    <s v="Lake County"/>
    <s v=" Florida"/>
    <n v="2013"/>
    <x v="226"/>
    <n v="300926"/>
    <n v="145599"/>
    <n v="155327"/>
    <n v="15949"/>
    <n v="16851"/>
    <n v="18055"/>
    <n v="16851"/>
    <n v="14444"/>
    <n v="14745"/>
    <n v="14745"/>
    <n v="16550"/>
    <n v="18657"/>
    <n v="19861"/>
    <n v="19861"/>
    <n v="18657"/>
    <n v="21064"/>
    <n v="22870"/>
    <n v="18055"/>
    <n v="14745"/>
    <n v="9930"/>
    <n v="9027"/>
  </r>
  <r>
    <s v="Lee County"/>
    <s v=" Florida"/>
    <n v="2013"/>
    <x v="226"/>
    <n v="633968"/>
    <n v="311368"/>
    <n v="322600"/>
    <n v="32966"/>
    <n v="34234"/>
    <n v="34868"/>
    <n v="34868"/>
    <n v="34234"/>
    <n v="34234"/>
    <n v="33600"/>
    <n v="32966"/>
    <n v="38038"/>
    <n v="40573"/>
    <n v="41841"/>
    <n v="43743"/>
    <n v="45645"/>
    <n v="46913"/>
    <n v="39306"/>
    <n v="28528"/>
    <n v="19653"/>
    <n v="19653"/>
  </r>
  <r>
    <s v="Leon County"/>
    <s v=" Florida"/>
    <n v="2013"/>
    <x v="226"/>
    <n v="278624"/>
    <n v="132608"/>
    <n v="146016"/>
    <n v="15045"/>
    <n v="15602"/>
    <n v="14209"/>
    <n v="26469"/>
    <n v="46808"/>
    <n v="22289"/>
    <n v="17274"/>
    <n v="14488"/>
    <n v="15602"/>
    <n v="15881"/>
    <n v="16996"/>
    <n v="16717"/>
    <n v="13652"/>
    <n v="9751"/>
    <n v="6129"/>
    <n v="4457"/>
    <n v="3900"/>
    <n v="3622"/>
  </r>
  <r>
    <s v="Levy County"/>
    <s v=" Florida"/>
    <n v="2013"/>
    <x v="226"/>
    <n v="40289"/>
    <n v="19909"/>
    <n v="20380"/>
    <n v="2135"/>
    <n v="2256"/>
    <n v="2497"/>
    <n v="2538"/>
    <n v="2014"/>
    <n v="1933"/>
    <n v="1974"/>
    <n v="1974"/>
    <n v="2377"/>
    <n v="2779"/>
    <n v="3263"/>
    <n v="3263"/>
    <n v="3021"/>
    <n v="2900"/>
    <n v="2095"/>
    <n v="1369"/>
    <n v="1128"/>
    <n v="725"/>
  </r>
  <r>
    <s v="Liberty County"/>
    <s v=" Florida"/>
    <n v="2013"/>
    <x v="226"/>
    <n v="8308"/>
    <n v="5182"/>
    <n v="3126"/>
    <n v="407"/>
    <n v="490"/>
    <n v="473"/>
    <n v="648"/>
    <n v="772"/>
    <n v="623"/>
    <n v="498"/>
    <n v="573"/>
    <n v="648"/>
    <n v="697"/>
    <n v="664"/>
    <n v="623"/>
    <n v="407"/>
    <n v="290"/>
    <n v="191"/>
    <n v="157"/>
    <n v="91"/>
    <n v="66"/>
  </r>
  <r>
    <s v="Madison County"/>
    <s v=" Florida"/>
    <n v="2013"/>
    <x v="226"/>
    <n v="19070"/>
    <n v="9945"/>
    <n v="9125"/>
    <n v="1144"/>
    <n v="915"/>
    <n v="1258"/>
    <n v="1163"/>
    <n v="1334"/>
    <n v="1315"/>
    <n v="1144"/>
    <n v="1067"/>
    <n v="1182"/>
    <n v="1334"/>
    <n v="1411"/>
    <n v="1277"/>
    <n v="1334"/>
    <n v="953"/>
    <n v="820"/>
    <n v="591"/>
    <n v="324"/>
    <n v="495"/>
  </r>
  <r>
    <s v="Marion County"/>
    <s v=" Florida"/>
    <n v="2013"/>
    <x v="226"/>
    <n v="333503"/>
    <n v="159953"/>
    <n v="173550"/>
    <n v="17008"/>
    <n v="17675"/>
    <n v="17675"/>
    <n v="18342"/>
    <n v="17342"/>
    <n v="16675"/>
    <n v="15674"/>
    <n v="17008"/>
    <n v="18342"/>
    <n v="21010"/>
    <n v="22344"/>
    <n v="21677"/>
    <n v="24679"/>
    <n v="25679"/>
    <n v="22678"/>
    <n v="17008"/>
    <n v="12673"/>
    <n v="9338"/>
  </r>
  <r>
    <s v="Martin County"/>
    <s v=" Florida"/>
    <n v="2013"/>
    <x v="226"/>
    <n v="147786"/>
    <n v="73005"/>
    <n v="74781"/>
    <n v="6207"/>
    <n v="6650"/>
    <n v="7832"/>
    <n v="7684"/>
    <n v="6798"/>
    <n v="6354"/>
    <n v="6354"/>
    <n v="7093"/>
    <n v="7832"/>
    <n v="10492"/>
    <n v="11379"/>
    <n v="10936"/>
    <n v="10640"/>
    <n v="11083"/>
    <n v="9162"/>
    <n v="8128"/>
    <n v="6502"/>
    <n v="6502"/>
  </r>
  <r>
    <s v="Miami-Dade County"/>
    <s v=" Florida"/>
    <n v="2013"/>
    <x v="226"/>
    <n v="2549075"/>
    <n v="1236500"/>
    <n v="1312575"/>
    <n v="152944"/>
    <n v="147846"/>
    <n v="150395"/>
    <n v="165689"/>
    <n v="180984"/>
    <n v="180984"/>
    <n v="170788"/>
    <n v="180984"/>
    <n v="191180"/>
    <n v="198827"/>
    <n v="175886"/>
    <n v="150395"/>
    <n v="132551"/>
    <n v="104512"/>
    <n v="89217"/>
    <n v="68825"/>
    <n v="53530"/>
    <n v="50981"/>
  </r>
  <r>
    <s v="Monroe County"/>
    <s v=" Florida"/>
    <n v="2013"/>
    <x v="226"/>
    <n v="74213"/>
    <n v="39590"/>
    <n v="34623"/>
    <n v="3339"/>
    <n v="2745"/>
    <n v="3116"/>
    <n v="3191"/>
    <n v="4378"/>
    <n v="4378"/>
    <n v="4155"/>
    <n v="4898"/>
    <n v="4823"/>
    <n v="6159"/>
    <n v="6530"/>
    <n v="6456"/>
    <n v="6456"/>
    <n v="4675"/>
    <n v="3710"/>
    <n v="2374"/>
    <n v="1410"/>
    <n v="1410"/>
  </r>
  <r>
    <s v="Nassau County"/>
    <s v=" Florida"/>
    <n v="2013"/>
    <x v="226"/>
    <n v="74163"/>
    <n v="36398"/>
    <n v="37765"/>
    <n v="4078"/>
    <n v="4449"/>
    <n v="4449"/>
    <n v="4598"/>
    <n v="4227"/>
    <n v="3708"/>
    <n v="3708"/>
    <n v="4598"/>
    <n v="5117"/>
    <n v="5636"/>
    <n v="5710"/>
    <n v="6081"/>
    <n v="5117"/>
    <n v="4301"/>
    <n v="3708"/>
    <n v="2002"/>
    <n v="1705"/>
    <n v="1112"/>
  </r>
  <r>
    <s v="Okaloosa County"/>
    <s v=" Florida"/>
    <n v="2013"/>
    <x v="226"/>
    <n v="185852"/>
    <n v="93520"/>
    <n v="92332"/>
    <n v="12266"/>
    <n v="11336"/>
    <n v="10593"/>
    <n v="11708"/>
    <n v="14496"/>
    <n v="14682"/>
    <n v="12080"/>
    <n v="10965"/>
    <n v="10965"/>
    <n v="13753"/>
    <n v="14310"/>
    <n v="12080"/>
    <n v="10407"/>
    <n v="8549"/>
    <n v="6133"/>
    <n v="5389"/>
    <n v="3345"/>
    <n v="2973"/>
  </r>
  <r>
    <s v="Okeechobee County"/>
    <s v=" Florida"/>
    <n v="2013"/>
    <x v="226"/>
    <n v="39642"/>
    <n v="21177"/>
    <n v="18465"/>
    <n v="2576"/>
    <n v="2021"/>
    <n v="3012"/>
    <n v="2814"/>
    <n v="2576"/>
    <n v="2457"/>
    <n v="2378"/>
    <n v="2180"/>
    <n v="3012"/>
    <n v="2576"/>
    <n v="2735"/>
    <n v="2537"/>
    <n v="2061"/>
    <n v="1942"/>
    <n v="2021"/>
    <n v="1268"/>
    <n v="911"/>
    <n v="673"/>
  </r>
  <r>
    <s v="Orange County"/>
    <s v=" Florida"/>
    <n v="2013"/>
    <x v="226"/>
    <n v="1175416"/>
    <n v="578830"/>
    <n v="596586"/>
    <n v="75226"/>
    <n v="76402"/>
    <n v="75226"/>
    <n v="85805"/>
    <n v="106962"/>
    <n v="98734"/>
    <n v="86980"/>
    <n v="83454"/>
    <n v="83454"/>
    <n v="84629"/>
    <n v="79928"/>
    <n v="66998"/>
    <n v="54069"/>
    <n v="38788"/>
    <n v="27034"/>
    <n v="21157"/>
    <n v="15280"/>
    <n v="14104"/>
  </r>
  <r>
    <s v="Osceola County"/>
    <s v=" Florida"/>
    <n v="2013"/>
    <x v="226"/>
    <n v="279837"/>
    <n v="137529"/>
    <n v="142308"/>
    <n v="18469"/>
    <n v="18189"/>
    <n v="22107"/>
    <n v="21547"/>
    <n v="19588"/>
    <n v="18749"/>
    <n v="19028"/>
    <n v="19588"/>
    <n v="20707"/>
    <n v="20707"/>
    <n v="18749"/>
    <n v="15111"/>
    <n v="14831"/>
    <n v="12032"/>
    <n v="7555"/>
    <n v="5316"/>
    <n v="4197"/>
    <n v="3358"/>
  </r>
  <r>
    <s v="Palm Beach County"/>
    <s v=" Florida"/>
    <n v="2013"/>
    <x v="226"/>
    <n v="1339221"/>
    <n v="648352"/>
    <n v="690869"/>
    <n v="70978"/>
    <n v="73657"/>
    <n v="76335"/>
    <n v="80353"/>
    <n v="76335"/>
    <n v="76335"/>
    <n v="73657"/>
    <n v="77674"/>
    <n v="85710"/>
    <n v="93745"/>
    <n v="95084"/>
    <n v="87049"/>
    <n v="77674"/>
    <n v="76335"/>
    <n v="60264"/>
    <n v="54908"/>
    <n v="49551"/>
    <n v="53568"/>
  </r>
  <r>
    <s v="Pasco County"/>
    <s v=" Florida"/>
    <n v="2013"/>
    <x v="226"/>
    <n v="468194"/>
    <n v="227385"/>
    <n v="240809"/>
    <n v="25282"/>
    <n v="26218"/>
    <n v="29496"/>
    <n v="27155"/>
    <n v="23409"/>
    <n v="23409"/>
    <n v="25750"/>
    <n v="27623"/>
    <n v="32305"/>
    <n v="33709"/>
    <n v="32773"/>
    <n v="29964"/>
    <n v="31368"/>
    <n v="29028"/>
    <n v="24346"/>
    <n v="18259"/>
    <n v="14514"/>
    <n v="14045"/>
  </r>
  <r>
    <s v="Pinellas County"/>
    <s v=" Florida"/>
    <n v="2013"/>
    <x v="226"/>
    <n v="920015"/>
    <n v="441521"/>
    <n v="478494"/>
    <n v="42320"/>
    <n v="43240"/>
    <n v="46000"/>
    <n v="48760"/>
    <n v="48760"/>
    <n v="51520"/>
    <n v="49680"/>
    <n v="50600"/>
    <n v="57960"/>
    <n v="69921"/>
    <n v="74521"/>
    <n v="70841"/>
    <n v="66241"/>
    <n v="56120"/>
    <n v="44160"/>
    <n v="37720"/>
    <n v="30360"/>
    <n v="32200"/>
  </r>
  <r>
    <s v="Polk County"/>
    <s v=" Florida"/>
    <n v="2013"/>
    <x v="226"/>
    <n v="610295"/>
    <n v="298783"/>
    <n v="311512"/>
    <n v="38448"/>
    <n v="40279"/>
    <n v="39669"/>
    <n v="40279"/>
    <n v="38448"/>
    <n v="36617"/>
    <n v="36007"/>
    <n v="35397"/>
    <n v="38448"/>
    <n v="39669"/>
    <n v="40279"/>
    <n v="37227"/>
    <n v="37838"/>
    <n v="34786"/>
    <n v="28073"/>
    <n v="21360"/>
    <n v="15257"/>
    <n v="12816"/>
  </r>
  <r>
    <s v="Putnam County"/>
    <s v=" Florida"/>
    <n v="2013"/>
    <x v="226"/>
    <n v="73683"/>
    <n v="36476"/>
    <n v="37207"/>
    <n v="4494"/>
    <n v="4715"/>
    <n v="4420"/>
    <n v="4642"/>
    <n v="4199"/>
    <n v="3905"/>
    <n v="3684"/>
    <n v="3315"/>
    <n v="4568"/>
    <n v="5010"/>
    <n v="5526"/>
    <n v="5526"/>
    <n v="5305"/>
    <n v="4568"/>
    <n v="3610"/>
    <n v="2652"/>
    <n v="1842"/>
    <n v="1694"/>
  </r>
  <r>
    <s v="St. Johns County"/>
    <s v=" Florida"/>
    <n v="2013"/>
    <x v="226"/>
    <n v="197115"/>
    <n v="95718"/>
    <n v="101397"/>
    <n v="10052"/>
    <n v="12221"/>
    <n v="13995"/>
    <n v="13600"/>
    <n v="10447"/>
    <n v="9264"/>
    <n v="10052"/>
    <n v="11826"/>
    <n v="14192"/>
    <n v="15572"/>
    <n v="15572"/>
    <n v="14783"/>
    <n v="13009"/>
    <n v="11038"/>
    <n v="7490"/>
    <n v="5124"/>
    <n v="4336"/>
    <n v="4139"/>
  </r>
  <r>
    <s v="St. Lucie County"/>
    <s v=" Florida"/>
    <n v="2013"/>
    <x v="226"/>
    <n v="281015"/>
    <n v="137184"/>
    <n v="143831"/>
    <n v="16017"/>
    <n v="17141"/>
    <n v="17422"/>
    <n v="17422"/>
    <n v="15455"/>
    <n v="14893"/>
    <n v="15455"/>
    <n v="16298"/>
    <n v="17703"/>
    <n v="19109"/>
    <n v="19671"/>
    <n v="18265"/>
    <n v="17703"/>
    <n v="17422"/>
    <n v="13769"/>
    <n v="11240"/>
    <n v="8711"/>
    <n v="7025"/>
  </r>
  <r>
    <s v="Santa Rosa County"/>
    <s v=" Florida"/>
    <n v="2013"/>
    <x v="226"/>
    <n v="155579"/>
    <n v="78823"/>
    <n v="76756"/>
    <n v="9179"/>
    <n v="9645"/>
    <n v="11046"/>
    <n v="10268"/>
    <n v="9645"/>
    <n v="10268"/>
    <n v="9334"/>
    <n v="10112"/>
    <n v="11357"/>
    <n v="12446"/>
    <n v="12290"/>
    <n v="10423"/>
    <n v="8868"/>
    <n v="7156"/>
    <n v="5600"/>
    <n v="3578"/>
    <n v="2333"/>
    <n v="1866"/>
  </r>
  <r>
    <s v="Sarasota County"/>
    <s v=" Florida"/>
    <n v="2013"/>
    <x v="226"/>
    <n v="383094"/>
    <n v="182791"/>
    <n v="200303"/>
    <n v="14940"/>
    <n v="15706"/>
    <n v="18005"/>
    <n v="18005"/>
    <n v="16089"/>
    <n v="15706"/>
    <n v="15706"/>
    <n v="17239"/>
    <n v="19920"/>
    <n v="24134"/>
    <n v="26816"/>
    <n v="27965"/>
    <n v="30647"/>
    <n v="32562"/>
    <n v="27965"/>
    <n v="22602"/>
    <n v="19537"/>
    <n v="19537"/>
  </r>
  <r>
    <s v="Seminole County"/>
    <s v=" Florida"/>
    <n v="2013"/>
    <x v="226"/>
    <n v="427184"/>
    <n v="206864"/>
    <n v="220320"/>
    <n v="23067"/>
    <n v="25203"/>
    <n v="28621"/>
    <n v="29475"/>
    <n v="31184"/>
    <n v="29048"/>
    <n v="27339"/>
    <n v="26912"/>
    <n v="31184"/>
    <n v="33747"/>
    <n v="33320"/>
    <n v="28621"/>
    <n v="24349"/>
    <n v="17514"/>
    <n v="12815"/>
    <n v="8970"/>
    <n v="6834"/>
    <n v="8116"/>
  </r>
  <r>
    <s v="Sumter County"/>
    <s v=" Florida"/>
    <n v="2013"/>
    <x v="226"/>
    <n v="98409"/>
    <n v="50747"/>
    <n v="47662"/>
    <n v="2164"/>
    <n v="2263"/>
    <n v="2361"/>
    <n v="2755"/>
    <n v="2558"/>
    <n v="2853"/>
    <n v="3444"/>
    <n v="3641"/>
    <n v="3739"/>
    <n v="4034"/>
    <n v="4428"/>
    <n v="6396"/>
    <n v="11710"/>
    <n v="16237"/>
    <n v="13482"/>
    <n v="8856"/>
    <n v="4133"/>
    <n v="3149"/>
  </r>
  <r>
    <s v="Suwannee County"/>
    <s v=" Florida"/>
    <n v="2013"/>
    <x v="226"/>
    <n v="42865"/>
    <n v="22019"/>
    <n v="20846"/>
    <n v="2614"/>
    <n v="2614"/>
    <n v="2657"/>
    <n v="2314"/>
    <n v="2957"/>
    <n v="2529"/>
    <n v="2529"/>
    <n v="2100"/>
    <n v="2786"/>
    <n v="2914"/>
    <n v="3000"/>
    <n v="2914"/>
    <n v="2957"/>
    <n v="2486"/>
    <n v="1971"/>
    <n v="1457"/>
    <n v="1243"/>
    <n v="814"/>
  </r>
  <r>
    <s v="Taylor County"/>
    <s v=" Florida"/>
    <n v="2013"/>
    <x v="226"/>
    <n v="22660"/>
    <n v="12770"/>
    <n v="9890"/>
    <n v="1382"/>
    <n v="1087"/>
    <n v="1200"/>
    <n v="1178"/>
    <n v="1450"/>
    <n v="1744"/>
    <n v="1472"/>
    <n v="1382"/>
    <n v="1563"/>
    <n v="1540"/>
    <n v="1722"/>
    <n v="1540"/>
    <n v="1631"/>
    <n v="1246"/>
    <n v="1065"/>
    <n v="589"/>
    <n v="475"/>
    <n v="385"/>
  </r>
  <r>
    <s v="Union County"/>
    <s v=" Florida"/>
    <n v="2013"/>
    <x v="226"/>
    <n v="15307"/>
    <n v="9936"/>
    <n v="5371"/>
    <n v="765"/>
    <n v="658"/>
    <n v="964"/>
    <n v="1071"/>
    <n v="1056"/>
    <n v="1132"/>
    <n v="1178"/>
    <n v="964"/>
    <n v="1163"/>
    <n v="1117"/>
    <n v="1347"/>
    <n v="1408"/>
    <n v="872"/>
    <n v="734"/>
    <n v="352"/>
    <n v="198"/>
    <n v="229"/>
    <n v="107"/>
  </r>
  <r>
    <s v="Volusia County"/>
    <s v=" Florida"/>
    <n v="2013"/>
    <x v="226"/>
    <n v="496268"/>
    <n v="241922"/>
    <n v="254346"/>
    <n v="24317"/>
    <n v="24813"/>
    <n v="26302"/>
    <n v="29776"/>
    <n v="31264"/>
    <n v="26798"/>
    <n v="25309"/>
    <n v="25309"/>
    <n v="29776"/>
    <n v="34738"/>
    <n v="37716"/>
    <n v="36723"/>
    <n v="35235"/>
    <n v="30768"/>
    <n v="25309"/>
    <n v="19850"/>
    <n v="16376"/>
    <n v="14888"/>
  </r>
  <r>
    <s v="Wakulla County"/>
    <s v=" Florida"/>
    <n v="2013"/>
    <x v="226"/>
    <n v="30824"/>
    <n v="16894"/>
    <n v="13930"/>
    <n v="1787"/>
    <n v="1417"/>
    <n v="2373"/>
    <n v="1787"/>
    <n v="1849"/>
    <n v="2096"/>
    <n v="2096"/>
    <n v="2219"/>
    <n v="2558"/>
    <n v="2496"/>
    <n v="2465"/>
    <n v="2250"/>
    <n v="1911"/>
    <n v="1171"/>
    <n v="1017"/>
    <n v="647"/>
    <n v="339"/>
    <n v="277"/>
  </r>
  <r>
    <s v="Walton County"/>
    <s v=" Florida"/>
    <n v="2013"/>
    <x v="226"/>
    <n v="56590"/>
    <n v="28793"/>
    <n v="27797"/>
    <n v="3225"/>
    <n v="3112"/>
    <n v="3282"/>
    <n v="3055"/>
    <n v="2999"/>
    <n v="3621"/>
    <n v="3338"/>
    <n v="3678"/>
    <n v="3338"/>
    <n v="4527"/>
    <n v="4527"/>
    <n v="4357"/>
    <n v="3791"/>
    <n v="3395"/>
    <n v="2603"/>
    <n v="1527"/>
    <n v="1301"/>
    <n v="848"/>
  </r>
  <r>
    <s v="Appling County"/>
    <s v=" Georgia"/>
    <n v="2013"/>
    <x v="217"/>
    <n v="18354"/>
    <n v="9262"/>
    <n v="9092"/>
    <n v="1137"/>
    <n v="1376"/>
    <n v="1431"/>
    <n v="1321"/>
    <n v="862"/>
    <n v="1229"/>
    <n v="1174"/>
    <n v="1082"/>
    <n v="1284"/>
    <n v="1339"/>
    <n v="1248"/>
    <n v="917"/>
    <n v="1413"/>
    <n v="991"/>
    <n v="605"/>
    <n v="440"/>
    <n v="220"/>
    <n v="293"/>
  </r>
  <r>
    <s v="Bacon County"/>
    <s v=" Georgia"/>
    <n v="2013"/>
    <x v="217"/>
    <n v="11159"/>
    <n v="5602"/>
    <n v="5557"/>
    <n v="758"/>
    <n v="781"/>
    <n v="781"/>
    <n v="792"/>
    <n v="636"/>
    <n v="736"/>
    <n v="848"/>
    <n v="825"/>
    <n v="535"/>
    <n v="725"/>
    <n v="781"/>
    <n v="680"/>
    <n v="769"/>
    <n v="546"/>
    <n v="390"/>
    <n v="212"/>
    <n v="234"/>
    <n v="133"/>
  </r>
  <r>
    <s v="Baldwin County"/>
    <s v=" Georgia"/>
    <n v="2013"/>
    <x v="217"/>
    <n v="46018"/>
    <n v="22853"/>
    <n v="23165"/>
    <n v="2623"/>
    <n v="2715"/>
    <n v="2346"/>
    <n v="3819"/>
    <n v="6626"/>
    <n v="2807"/>
    <n v="2530"/>
    <n v="2530"/>
    <n v="2530"/>
    <n v="2991"/>
    <n v="3175"/>
    <n v="3175"/>
    <n v="2438"/>
    <n v="1978"/>
    <n v="1426"/>
    <n v="782"/>
    <n v="828"/>
    <n v="736"/>
  </r>
  <r>
    <s v="Banks County"/>
    <s v=" Georgia"/>
    <n v="2013"/>
    <x v="217"/>
    <n v="18333"/>
    <n v="9407"/>
    <n v="8926"/>
    <n v="1118"/>
    <n v="1209"/>
    <n v="1374"/>
    <n v="1283"/>
    <n v="1081"/>
    <n v="898"/>
    <n v="1191"/>
    <n v="1209"/>
    <n v="1393"/>
    <n v="1374"/>
    <n v="1319"/>
    <n v="1081"/>
    <n v="1246"/>
    <n v="971"/>
    <n v="696"/>
    <n v="311"/>
    <n v="311"/>
    <n v="219"/>
  </r>
  <r>
    <s v="Barrow County"/>
    <s v=" Georgia"/>
    <n v="2013"/>
    <x v="217"/>
    <n v="69933"/>
    <n v="34701"/>
    <n v="35232"/>
    <n v="5244"/>
    <n v="6014"/>
    <n v="5244"/>
    <n v="4545"/>
    <n v="4056"/>
    <n v="5244"/>
    <n v="5384"/>
    <n v="5314"/>
    <n v="5244"/>
    <n v="4895"/>
    <n v="4615"/>
    <n v="3846"/>
    <n v="3356"/>
    <n v="2447"/>
    <n v="1748"/>
    <n v="1328"/>
    <n v="839"/>
    <n v="559"/>
  </r>
  <r>
    <s v="Bartow County"/>
    <s v=" Georgia"/>
    <n v="2013"/>
    <x v="217"/>
    <n v="100382"/>
    <n v="49730"/>
    <n v="50652"/>
    <n v="6825"/>
    <n v="7026"/>
    <n v="8231"/>
    <n v="6926"/>
    <n v="6123"/>
    <n v="6324"/>
    <n v="6625"/>
    <n v="6825"/>
    <n v="7930"/>
    <n v="7729"/>
    <n v="7026"/>
    <n v="6625"/>
    <n v="4818"/>
    <n v="4517"/>
    <n v="2409"/>
    <n v="2007"/>
    <n v="1505"/>
    <n v="803"/>
  </r>
  <r>
    <s v="Ben Hill County"/>
    <s v=" Georgia"/>
    <n v="2013"/>
    <x v="217"/>
    <n v="17576"/>
    <n v="8341"/>
    <n v="9235"/>
    <n v="1406"/>
    <n v="984"/>
    <n v="1740"/>
    <n v="1283"/>
    <n v="1054"/>
    <n v="1036"/>
    <n v="843"/>
    <n v="896"/>
    <n v="1283"/>
    <n v="1107"/>
    <n v="1195"/>
    <n v="1142"/>
    <n v="1107"/>
    <n v="949"/>
    <n v="492"/>
    <n v="386"/>
    <n v="228"/>
    <n v="439"/>
  </r>
  <r>
    <s v="Berrien County"/>
    <s v=" Georgia"/>
    <n v="2013"/>
    <x v="217"/>
    <n v="19174"/>
    <n v="9365"/>
    <n v="9809"/>
    <n v="1284"/>
    <n v="1207"/>
    <n v="1438"/>
    <n v="1342"/>
    <n v="1092"/>
    <n v="1227"/>
    <n v="1112"/>
    <n v="1303"/>
    <n v="1284"/>
    <n v="1361"/>
    <n v="1399"/>
    <n v="1150"/>
    <n v="1150"/>
    <n v="901"/>
    <n v="766"/>
    <n v="594"/>
    <n v="287"/>
    <n v="287"/>
  </r>
  <r>
    <s v="Bibb County"/>
    <s v=" Georgia"/>
    <n v="2013"/>
    <x v="217"/>
    <n v="155524"/>
    <n v="73409"/>
    <n v="82115"/>
    <n v="11508"/>
    <n v="11197"/>
    <n v="10575"/>
    <n v="12130"/>
    <n v="10731"/>
    <n v="10731"/>
    <n v="9953"/>
    <n v="9175"/>
    <n v="9486"/>
    <n v="10264"/>
    <n v="10731"/>
    <n v="9953"/>
    <n v="8864"/>
    <n v="6220"/>
    <n v="4665"/>
    <n v="3732"/>
    <n v="2954"/>
    <n v="2488"/>
  </r>
  <r>
    <s v="Bleckley County"/>
    <s v=" Georgia"/>
    <n v="2013"/>
    <x v="217"/>
    <n v="12961"/>
    <n v="6152"/>
    <n v="6809"/>
    <n v="673"/>
    <n v="738"/>
    <n v="907"/>
    <n v="1412"/>
    <n v="1360"/>
    <n v="362"/>
    <n v="712"/>
    <n v="557"/>
    <n v="894"/>
    <n v="946"/>
    <n v="933"/>
    <n v="673"/>
    <n v="686"/>
    <n v="661"/>
    <n v="453"/>
    <n v="440"/>
    <n v="207"/>
    <n v="336"/>
  </r>
  <r>
    <s v="Brantley County"/>
    <s v=" Georgia"/>
    <n v="2013"/>
    <x v="217"/>
    <n v="18409"/>
    <n v="9169"/>
    <n v="9240"/>
    <n v="1288"/>
    <n v="1270"/>
    <n v="1325"/>
    <n v="1270"/>
    <n v="1233"/>
    <n v="1030"/>
    <n v="1012"/>
    <n v="1214"/>
    <n v="1251"/>
    <n v="1417"/>
    <n v="1343"/>
    <n v="1233"/>
    <n v="1178"/>
    <n v="883"/>
    <n v="607"/>
    <n v="423"/>
    <n v="294"/>
    <n v="165"/>
  </r>
  <r>
    <s v="Brooks County"/>
    <s v=" Georgia"/>
    <n v="2013"/>
    <x v="217"/>
    <n v="15885"/>
    <n v="7775"/>
    <n v="8110"/>
    <n v="1000"/>
    <n v="937"/>
    <n v="1080"/>
    <n v="984"/>
    <n v="1080"/>
    <n v="730"/>
    <n v="937"/>
    <n v="953"/>
    <n v="1064"/>
    <n v="1016"/>
    <n v="1286"/>
    <n v="1127"/>
    <n v="1016"/>
    <n v="889"/>
    <n v="698"/>
    <n v="397"/>
    <n v="301"/>
    <n v="397"/>
  </r>
  <r>
    <s v="Bryan County"/>
    <s v=" Georgia"/>
    <n v="2013"/>
    <x v="217"/>
    <n v="31410"/>
    <n v="15589"/>
    <n v="15821"/>
    <n v="2261"/>
    <n v="2701"/>
    <n v="2607"/>
    <n v="2387"/>
    <n v="1633"/>
    <n v="1978"/>
    <n v="1884"/>
    <n v="2355"/>
    <n v="2638"/>
    <n v="2481"/>
    <n v="2230"/>
    <n v="1853"/>
    <n v="1507"/>
    <n v="1099"/>
    <n v="691"/>
    <n v="565"/>
    <n v="282"/>
    <n v="219"/>
  </r>
  <r>
    <s v="Bulloch County"/>
    <s v=" Georgia"/>
    <n v="2013"/>
    <x v="217"/>
    <n v="71190"/>
    <n v="35295"/>
    <n v="35895"/>
    <n v="4057"/>
    <n v="4200"/>
    <n v="3844"/>
    <n v="8400"/>
    <n v="13597"/>
    <n v="5125"/>
    <n v="3915"/>
    <n v="3345"/>
    <n v="4129"/>
    <n v="3915"/>
    <n v="3701"/>
    <n v="3559"/>
    <n v="2776"/>
    <n v="2064"/>
    <n v="1850"/>
    <n v="1352"/>
    <n v="640"/>
    <n v="711"/>
  </r>
  <r>
    <s v="Burke County"/>
    <s v=" Georgia"/>
    <n v="2013"/>
    <x v="217"/>
    <n v="23223"/>
    <n v="11143"/>
    <n v="12080"/>
    <n v="1672"/>
    <n v="1648"/>
    <n v="2043"/>
    <n v="1695"/>
    <n v="1579"/>
    <n v="1370"/>
    <n v="1346"/>
    <n v="1393"/>
    <n v="1346"/>
    <n v="1579"/>
    <n v="1718"/>
    <n v="1416"/>
    <n v="1555"/>
    <n v="928"/>
    <n v="836"/>
    <n v="627"/>
    <n v="301"/>
    <n v="185"/>
  </r>
  <r>
    <s v="Leake County"/>
    <s v=" Mississippi"/>
    <n v="2013"/>
    <x v="210"/>
    <n v="23563"/>
    <n v="12501"/>
    <n v="11062"/>
    <n v="1390"/>
    <n v="1437"/>
    <n v="1460"/>
    <n v="1366"/>
    <n v="1932"/>
    <n v="1578"/>
    <n v="1531"/>
    <n v="1602"/>
    <n v="1790"/>
    <n v="1814"/>
    <n v="1672"/>
    <n v="1743"/>
    <n v="1154"/>
    <n v="1131"/>
    <n v="706"/>
    <n v="589"/>
    <n v="188"/>
    <n v="471"/>
  </r>
  <r>
    <s v="Calhoun County"/>
    <s v=" Georgia"/>
    <n v="2013"/>
    <x v="217"/>
    <n v="6592"/>
    <n v="3937"/>
    <n v="2655"/>
    <n v="323"/>
    <n v="408"/>
    <n v="375"/>
    <n v="454"/>
    <n v="500"/>
    <n v="362"/>
    <n v="468"/>
    <n v="494"/>
    <n v="586"/>
    <n v="547"/>
    <n v="468"/>
    <n v="382"/>
    <n v="435"/>
    <n v="237"/>
    <n v="145"/>
    <n v="131"/>
    <n v="184"/>
    <n v="85"/>
  </r>
  <r>
    <s v="Camden County"/>
    <s v=" Georgia"/>
    <n v="2013"/>
    <x v="217"/>
    <n v="50799"/>
    <n v="25936"/>
    <n v="24863"/>
    <n v="3962"/>
    <n v="3301"/>
    <n v="3809"/>
    <n v="3606"/>
    <n v="5283"/>
    <n v="4216"/>
    <n v="3200"/>
    <n v="3200"/>
    <n v="3251"/>
    <n v="3352"/>
    <n v="3505"/>
    <n v="2793"/>
    <n v="2336"/>
    <n v="1879"/>
    <n v="1422"/>
    <n v="812"/>
    <n v="558"/>
    <n v="304"/>
  </r>
  <r>
    <s v="Candler County"/>
    <s v=" Georgia"/>
    <n v="2013"/>
    <x v="217"/>
    <n v="11045"/>
    <n v="5486"/>
    <n v="5559"/>
    <n v="740"/>
    <n v="839"/>
    <n v="850"/>
    <n v="850"/>
    <n v="717"/>
    <n v="618"/>
    <n v="585"/>
    <n v="728"/>
    <n v="629"/>
    <n v="629"/>
    <n v="717"/>
    <n v="795"/>
    <n v="662"/>
    <n v="552"/>
    <n v="497"/>
    <n v="220"/>
    <n v="209"/>
    <n v="198"/>
  </r>
  <r>
    <s v="Carroll County"/>
    <s v=" Georgia"/>
    <n v="2013"/>
    <x v="217"/>
    <n v="111160"/>
    <n v="54170"/>
    <n v="56990"/>
    <n v="7670"/>
    <n v="8114"/>
    <n v="7447"/>
    <n v="9448"/>
    <n v="10115"/>
    <n v="7336"/>
    <n v="7336"/>
    <n v="6891"/>
    <n v="7670"/>
    <n v="7447"/>
    <n v="7114"/>
    <n v="6780"/>
    <n v="5224"/>
    <n v="4446"/>
    <n v="3112"/>
    <n v="2445"/>
    <n v="1222"/>
    <n v="1222"/>
  </r>
  <r>
    <s v="Catoosa County"/>
    <s v=" Georgia"/>
    <n v="2013"/>
    <x v="217"/>
    <n v="64606"/>
    <n v="31414"/>
    <n v="33192"/>
    <n v="3811"/>
    <n v="4522"/>
    <n v="4651"/>
    <n v="4522"/>
    <n v="3682"/>
    <n v="3617"/>
    <n v="4134"/>
    <n v="4587"/>
    <n v="4651"/>
    <n v="4845"/>
    <n v="4457"/>
    <n v="4070"/>
    <n v="3747"/>
    <n v="3294"/>
    <n v="2131"/>
    <n v="1550"/>
    <n v="1292"/>
    <n v="969"/>
  </r>
  <r>
    <s v="Glades County"/>
    <s v=" Florida"/>
    <n v="2013"/>
    <x v="226"/>
    <n v="13080"/>
    <n v="7333"/>
    <n v="5747"/>
    <n v="706"/>
    <n v="667"/>
    <n v="719"/>
    <n v="732"/>
    <n v="889"/>
    <n v="1137"/>
    <n v="771"/>
    <n v="1098"/>
    <n v="1308"/>
    <n v="889"/>
    <n v="1164"/>
    <n v="784"/>
    <n v="588"/>
    <n v="444"/>
    <n v="549"/>
    <n v="300"/>
    <n v="209"/>
    <n v="130"/>
  </r>
  <r>
    <s v="Chatham County"/>
    <s v=" Georgia"/>
    <n v="2013"/>
    <x v="217"/>
    <n v="271102"/>
    <n v="130941"/>
    <n v="140161"/>
    <n v="18706"/>
    <n v="16537"/>
    <n v="15995"/>
    <n v="18977"/>
    <n v="25212"/>
    <n v="23585"/>
    <n v="19519"/>
    <n v="15723"/>
    <n v="16537"/>
    <n v="16808"/>
    <n v="17892"/>
    <n v="15723"/>
    <n v="15181"/>
    <n v="11386"/>
    <n v="7861"/>
    <n v="6235"/>
    <n v="4337"/>
    <n v="4608"/>
  </r>
  <r>
    <s v="Chattahoochee County"/>
    <s v=" Georgia"/>
    <n v="2013"/>
    <x v="217"/>
    <n v="12193"/>
    <n v="7575"/>
    <n v="4618"/>
    <n v="1182"/>
    <n v="975"/>
    <n v="743"/>
    <n v="1414"/>
    <n v="2292"/>
    <n v="1548"/>
    <n v="1024"/>
    <n v="755"/>
    <n v="499"/>
    <n v="487"/>
    <n v="341"/>
    <n v="280"/>
    <n v="231"/>
    <n v="231"/>
    <n v="73"/>
    <n v="85"/>
    <n v="12"/>
    <n v="12"/>
  </r>
  <r>
    <s v="Cherokee County"/>
    <s v=" Georgia"/>
    <n v="2013"/>
    <x v="217"/>
    <n v="218277"/>
    <n v="107619"/>
    <n v="110658"/>
    <n v="15279"/>
    <n v="18335"/>
    <n v="16152"/>
    <n v="14624"/>
    <n v="12223"/>
    <n v="12441"/>
    <n v="14624"/>
    <n v="17025"/>
    <n v="18116"/>
    <n v="17243"/>
    <n v="15934"/>
    <n v="13096"/>
    <n v="11350"/>
    <n v="8949"/>
    <n v="5238"/>
    <n v="3492"/>
    <n v="2401"/>
    <n v="1964"/>
  </r>
  <r>
    <s v="Clarke County"/>
    <s v=" Georgia"/>
    <n v="2013"/>
    <x v="217"/>
    <n v="118864"/>
    <n v="56488"/>
    <n v="62376"/>
    <n v="7012"/>
    <n v="5824"/>
    <n v="4992"/>
    <n v="12956"/>
    <n v="25436"/>
    <n v="11292"/>
    <n v="8558"/>
    <n v="6537"/>
    <n v="5705"/>
    <n v="5111"/>
    <n v="5348"/>
    <n v="5111"/>
    <n v="4397"/>
    <n v="3328"/>
    <n v="2496"/>
    <n v="1782"/>
    <n v="1307"/>
    <n v="1426"/>
  </r>
  <r>
    <s v="Clayton County"/>
    <s v=" Georgia"/>
    <n v="2013"/>
    <x v="217"/>
    <n v="262455"/>
    <n v="125396"/>
    <n v="137059"/>
    <n v="21783"/>
    <n v="20733"/>
    <n v="20733"/>
    <n v="19946"/>
    <n v="20209"/>
    <n v="19946"/>
    <n v="19684"/>
    <n v="19684"/>
    <n v="19421"/>
    <n v="18896"/>
    <n v="17059"/>
    <n v="13647"/>
    <n v="11810"/>
    <n v="7086"/>
    <n v="4724"/>
    <n v="3149"/>
    <n v="1574"/>
    <n v="1837"/>
  </r>
  <r>
    <s v="Clinch County"/>
    <s v=" Georgia"/>
    <n v="2013"/>
    <x v="217"/>
    <n v="6766"/>
    <n v="3304"/>
    <n v="3462"/>
    <n v="548"/>
    <n v="534"/>
    <n v="446"/>
    <n v="365"/>
    <n v="520"/>
    <n v="466"/>
    <n v="284"/>
    <n v="433"/>
    <n v="419"/>
    <n v="405"/>
    <n v="554"/>
    <n v="365"/>
    <n v="412"/>
    <n v="480"/>
    <n v="169"/>
    <n v="128"/>
    <n v="142"/>
    <n v="94"/>
  </r>
  <r>
    <s v="Cobb County"/>
    <s v=" Georgia"/>
    <n v="2013"/>
    <x v="217"/>
    <n v="699235"/>
    <n v="339695"/>
    <n v="359540"/>
    <n v="48247"/>
    <n v="48247"/>
    <n v="50344"/>
    <n v="48247"/>
    <n v="46149"/>
    <n v="49645"/>
    <n v="51044"/>
    <n v="53141"/>
    <n v="55239"/>
    <n v="54540"/>
    <n v="51044"/>
    <n v="42653"/>
    <n v="34961"/>
    <n v="24473"/>
    <n v="14683"/>
    <n v="11187"/>
    <n v="7691"/>
    <n v="6992"/>
  </r>
  <r>
    <s v="Coffee County"/>
    <s v=" Georgia"/>
    <n v="2013"/>
    <x v="217"/>
    <n v="42841"/>
    <n v="21815"/>
    <n v="21026"/>
    <n v="3041"/>
    <n v="3298"/>
    <n v="2784"/>
    <n v="3041"/>
    <n v="3512"/>
    <n v="2827"/>
    <n v="2956"/>
    <n v="3384"/>
    <n v="2613"/>
    <n v="2998"/>
    <n v="2741"/>
    <n v="2613"/>
    <n v="2099"/>
    <n v="1799"/>
    <n v="1285"/>
    <n v="771"/>
    <n v="642"/>
    <n v="428"/>
  </r>
  <r>
    <s v="Colquitt County"/>
    <s v=" Georgia"/>
    <n v="2013"/>
    <x v="217"/>
    <n v="45781"/>
    <n v="22600"/>
    <n v="23181"/>
    <n v="3799"/>
    <n v="3296"/>
    <n v="3479"/>
    <n v="3113"/>
    <n v="3250"/>
    <n v="3067"/>
    <n v="2975"/>
    <n v="2517"/>
    <n v="3662"/>
    <n v="2838"/>
    <n v="2701"/>
    <n v="2792"/>
    <n v="2289"/>
    <n v="1831"/>
    <n v="1648"/>
    <n v="1052"/>
    <n v="778"/>
    <n v="732"/>
  </r>
  <r>
    <s v="Columbia County"/>
    <s v=" Georgia"/>
    <n v="2013"/>
    <x v="217"/>
    <n v="128213"/>
    <n v="62389"/>
    <n v="65824"/>
    <n v="8462"/>
    <n v="9359"/>
    <n v="10385"/>
    <n v="9487"/>
    <n v="7692"/>
    <n v="7692"/>
    <n v="8205"/>
    <n v="8846"/>
    <n v="9744"/>
    <n v="9744"/>
    <n v="9487"/>
    <n v="8333"/>
    <n v="7051"/>
    <n v="4872"/>
    <n v="3333"/>
    <n v="2564"/>
    <n v="1794"/>
    <n v="1153"/>
  </r>
  <r>
    <s v="Cook County"/>
    <s v=" Georgia"/>
    <n v="2013"/>
    <x v="217"/>
    <n v="17066"/>
    <n v="8248"/>
    <n v="8818"/>
    <n v="1262"/>
    <n v="1211"/>
    <n v="1331"/>
    <n v="1211"/>
    <n v="904"/>
    <n v="1177"/>
    <n v="1092"/>
    <n v="1245"/>
    <n v="1023"/>
    <n v="1143"/>
    <n v="1109"/>
    <n v="1126"/>
    <n v="887"/>
    <n v="785"/>
    <n v="563"/>
    <n v="392"/>
    <n v="358"/>
    <n v="238"/>
  </r>
  <r>
    <s v="Coweta County"/>
    <s v=" Georgia"/>
    <n v="2013"/>
    <x v="217"/>
    <n v="129397"/>
    <n v="63365"/>
    <n v="66032"/>
    <n v="9057"/>
    <n v="10481"/>
    <n v="9316"/>
    <n v="8928"/>
    <n v="7375"/>
    <n v="7893"/>
    <n v="8410"/>
    <n v="9187"/>
    <n v="10481"/>
    <n v="10092"/>
    <n v="9445"/>
    <n v="7634"/>
    <n v="7116"/>
    <n v="5305"/>
    <n v="3493"/>
    <n v="2587"/>
    <n v="1552"/>
    <n v="1164"/>
  </r>
  <r>
    <s v="Crawford County"/>
    <s v=" Georgia"/>
    <n v="2013"/>
    <x v="217"/>
    <n v="12607"/>
    <n v="6498"/>
    <n v="6109"/>
    <n v="693"/>
    <n v="958"/>
    <n v="680"/>
    <n v="794"/>
    <n v="756"/>
    <n v="668"/>
    <n v="642"/>
    <n v="794"/>
    <n v="932"/>
    <n v="1008"/>
    <n v="1084"/>
    <n v="907"/>
    <n v="907"/>
    <n v="718"/>
    <n v="504"/>
    <n v="302"/>
    <n v="138"/>
    <n v="113"/>
  </r>
  <r>
    <s v="Crisp County"/>
    <s v=" Georgia"/>
    <n v="2013"/>
    <x v="217"/>
    <n v="23521"/>
    <n v="11281"/>
    <n v="12240"/>
    <n v="1669"/>
    <n v="1881"/>
    <n v="1434"/>
    <n v="1834"/>
    <n v="1317"/>
    <n v="1599"/>
    <n v="1199"/>
    <n v="1434"/>
    <n v="1434"/>
    <n v="1528"/>
    <n v="1646"/>
    <n v="1599"/>
    <n v="1575"/>
    <n v="893"/>
    <n v="940"/>
    <n v="846"/>
    <n v="329"/>
    <n v="399"/>
  </r>
  <r>
    <s v="Dawson County"/>
    <s v=" Georgia"/>
    <n v="2013"/>
    <x v="217"/>
    <n v="22387"/>
    <n v="11058"/>
    <n v="11329"/>
    <n v="1231"/>
    <n v="1522"/>
    <n v="1410"/>
    <n v="1343"/>
    <n v="1320"/>
    <n v="1298"/>
    <n v="1164"/>
    <n v="1499"/>
    <n v="1432"/>
    <n v="1768"/>
    <n v="1701"/>
    <n v="1589"/>
    <n v="1679"/>
    <n v="1499"/>
    <n v="805"/>
    <n v="604"/>
    <n v="358"/>
    <n v="89"/>
  </r>
  <r>
    <s v="Decatur County"/>
    <s v=" Georgia"/>
    <n v="2013"/>
    <x v="217"/>
    <n v="27676"/>
    <n v="13490"/>
    <n v="14186"/>
    <n v="1881"/>
    <n v="2048"/>
    <n v="1826"/>
    <n v="1964"/>
    <n v="1854"/>
    <n v="1743"/>
    <n v="1715"/>
    <n v="1605"/>
    <n v="1798"/>
    <n v="1937"/>
    <n v="1937"/>
    <n v="1743"/>
    <n v="1632"/>
    <n v="1273"/>
    <n v="885"/>
    <n v="691"/>
    <n v="553"/>
    <n v="525"/>
  </r>
  <r>
    <s v="DeKalb County"/>
    <s v=" Georgia"/>
    <n v="2013"/>
    <x v="217"/>
    <n v="700308"/>
    <n v="335049"/>
    <n v="365259"/>
    <n v="51822"/>
    <n v="46220"/>
    <n v="43419"/>
    <n v="44119"/>
    <n v="50422"/>
    <n v="59526"/>
    <n v="58825"/>
    <n v="56024"/>
    <n v="51822"/>
    <n v="49721"/>
    <n v="46920"/>
    <n v="41318"/>
    <n v="35015"/>
    <n v="23110"/>
    <n v="15406"/>
    <n v="10504"/>
    <n v="8403"/>
    <n v="8403"/>
  </r>
  <r>
    <s v="Dodge County"/>
    <s v=" Georgia"/>
    <n v="2013"/>
    <x v="217"/>
    <n v="21502"/>
    <n v="11273"/>
    <n v="10229"/>
    <n v="1290"/>
    <n v="1247"/>
    <n v="1247"/>
    <n v="1612"/>
    <n v="1591"/>
    <n v="1247"/>
    <n v="1397"/>
    <n v="1376"/>
    <n v="1655"/>
    <n v="1526"/>
    <n v="1569"/>
    <n v="1440"/>
    <n v="1225"/>
    <n v="1161"/>
    <n v="580"/>
    <n v="516"/>
    <n v="473"/>
    <n v="344"/>
  </r>
  <r>
    <s v="Braxton County"/>
    <s v=" West Virginia"/>
    <n v="2013"/>
    <x v="228"/>
    <n v="14554"/>
    <n v="8042"/>
    <n v="6512"/>
    <n v="815"/>
    <n v="829"/>
    <n v="844"/>
    <n v="1047"/>
    <n v="873"/>
    <n v="771"/>
    <n v="989"/>
    <n v="815"/>
    <n v="1091"/>
    <n v="1338"/>
    <n v="989"/>
    <n v="1178"/>
    <n v="873"/>
    <n v="669"/>
    <n v="596"/>
    <n v="349"/>
    <n v="261"/>
    <n v="189"/>
  </r>
  <r>
    <s v="Dougherty County"/>
    <s v=" Georgia"/>
    <n v="2013"/>
    <x v="217"/>
    <n v="94220"/>
    <n v="43784"/>
    <n v="50436"/>
    <n v="7066"/>
    <n v="6783"/>
    <n v="6406"/>
    <n v="7443"/>
    <n v="8385"/>
    <n v="6595"/>
    <n v="5935"/>
    <n v="5276"/>
    <n v="5558"/>
    <n v="5841"/>
    <n v="6030"/>
    <n v="5841"/>
    <n v="5370"/>
    <n v="3580"/>
    <n v="2826"/>
    <n v="2072"/>
    <n v="1601"/>
    <n v="1601"/>
  </r>
  <r>
    <s v="Douglas County"/>
    <s v=" Georgia"/>
    <n v="2013"/>
    <x v="217"/>
    <n v="133486"/>
    <n v="64242"/>
    <n v="69244"/>
    <n v="9477"/>
    <n v="10011"/>
    <n v="11212"/>
    <n v="10278"/>
    <n v="7875"/>
    <n v="7875"/>
    <n v="9210"/>
    <n v="10411"/>
    <n v="11079"/>
    <n v="10678"/>
    <n v="9210"/>
    <n v="7341"/>
    <n v="6674"/>
    <n v="4805"/>
    <n v="3337"/>
    <n v="1735"/>
    <n v="1468"/>
    <n v="800"/>
  </r>
  <r>
    <s v="Early County"/>
    <s v=" Georgia"/>
    <n v="2013"/>
    <x v="217"/>
    <n v="10787"/>
    <n v="5083"/>
    <n v="5704"/>
    <n v="722"/>
    <n v="819"/>
    <n v="711"/>
    <n v="873"/>
    <n v="614"/>
    <n v="474"/>
    <n v="582"/>
    <n v="679"/>
    <n v="593"/>
    <n v="722"/>
    <n v="755"/>
    <n v="711"/>
    <n v="668"/>
    <n v="614"/>
    <n v="399"/>
    <n v="355"/>
    <n v="291"/>
    <n v="183"/>
  </r>
  <r>
    <s v="Effingham County"/>
    <s v=" Georgia"/>
    <n v="2013"/>
    <x v="217"/>
    <n v="52961"/>
    <n v="26249"/>
    <n v="26712"/>
    <n v="3495"/>
    <n v="3972"/>
    <n v="4660"/>
    <n v="4077"/>
    <n v="3071"/>
    <n v="3177"/>
    <n v="3336"/>
    <n v="3813"/>
    <n v="4183"/>
    <n v="4289"/>
    <n v="3972"/>
    <n v="2859"/>
    <n v="2806"/>
    <n v="2012"/>
    <n v="1324"/>
    <n v="741"/>
    <n v="582"/>
    <n v="423"/>
  </r>
  <r>
    <s v="Elbert County"/>
    <s v=" Georgia"/>
    <n v="2013"/>
    <x v="217"/>
    <n v="19907"/>
    <n v="9490"/>
    <n v="10417"/>
    <n v="1254"/>
    <n v="1234"/>
    <n v="1234"/>
    <n v="1293"/>
    <n v="1234"/>
    <n v="1015"/>
    <n v="1194"/>
    <n v="1074"/>
    <n v="1413"/>
    <n v="1393"/>
    <n v="1433"/>
    <n v="1214"/>
    <n v="1453"/>
    <n v="1194"/>
    <n v="736"/>
    <n v="637"/>
    <n v="437"/>
    <n v="457"/>
  </r>
  <r>
    <s v="Emanuel County"/>
    <s v=" Georgia"/>
    <n v="2013"/>
    <x v="217"/>
    <n v="22669"/>
    <n v="11207"/>
    <n v="11462"/>
    <n v="1609"/>
    <n v="1564"/>
    <n v="1586"/>
    <n v="1609"/>
    <n v="1564"/>
    <n v="1518"/>
    <n v="1405"/>
    <n v="1224"/>
    <n v="1428"/>
    <n v="1586"/>
    <n v="1541"/>
    <n v="1450"/>
    <n v="1314"/>
    <n v="1201"/>
    <n v="702"/>
    <n v="612"/>
    <n v="430"/>
    <n v="340"/>
  </r>
  <r>
    <s v="Fannin County"/>
    <s v=" Georgia"/>
    <n v="2013"/>
    <x v="217"/>
    <n v="23614"/>
    <n v="11572"/>
    <n v="12042"/>
    <n v="1039"/>
    <n v="1251"/>
    <n v="1345"/>
    <n v="1204"/>
    <n v="1062"/>
    <n v="1039"/>
    <n v="1062"/>
    <n v="1133"/>
    <n v="1464"/>
    <n v="1605"/>
    <n v="1959"/>
    <n v="2030"/>
    <n v="2101"/>
    <n v="1676"/>
    <n v="1464"/>
    <n v="944"/>
    <n v="850"/>
    <n v="377"/>
  </r>
  <r>
    <s v="Fayette County"/>
    <s v=" Georgia"/>
    <n v="2013"/>
    <x v="217"/>
    <n v="107105"/>
    <n v="51828"/>
    <n v="55277"/>
    <n v="4819"/>
    <n v="7068"/>
    <n v="9211"/>
    <n v="9425"/>
    <n v="5141"/>
    <n v="3855"/>
    <n v="4069"/>
    <n v="5783"/>
    <n v="8139"/>
    <n v="9853"/>
    <n v="9532"/>
    <n v="8996"/>
    <n v="6533"/>
    <n v="5248"/>
    <n v="3641"/>
    <n v="2463"/>
    <n v="1820"/>
    <n v="1606"/>
  </r>
  <r>
    <s v="Floyd County"/>
    <s v=" Georgia"/>
    <n v="2013"/>
    <x v="217"/>
    <n v="96147"/>
    <n v="46610"/>
    <n v="49537"/>
    <n v="6249"/>
    <n v="6922"/>
    <n v="5961"/>
    <n v="7211"/>
    <n v="6730"/>
    <n v="5864"/>
    <n v="5768"/>
    <n v="5768"/>
    <n v="6730"/>
    <n v="6441"/>
    <n v="6634"/>
    <n v="6057"/>
    <n v="5768"/>
    <n v="3942"/>
    <n v="3749"/>
    <n v="2788"/>
    <n v="1730"/>
    <n v="1730"/>
  </r>
  <r>
    <s v="Forsyth County"/>
    <s v=" Georgia"/>
    <n v="2013"/>
    <x v="217"/>
    <n v="182916"/>
    <n v="90944"/>
    <n v="91972"/>
    <n v="13169"/>
    <n v="17742"/>
    <n v="15547"/>
    <n v="12255"/>
    <n v="7865"/>
    <n v="7499"/>
    <n v="11340"/>
    <n v="14450"/>
    <n v="18291"/>
    <n v="16279"/>
    <n v="12804"/>
    <n v="9511"/>
    <n v="8597"/>
    <n v="6767"/>
    <n v="4755"/>
    <n v="2926"/>
    <n v="2012"/>
    <n v="1463"/>
  </r>
  <r>
    <s v="Franklin County"/>
    <s v=" Georgia"/>
    <n v="2013"/>
    <x v="217"/>
    <n v="21998"/>
    <n v="10861"/>
    <n v="11137"/>
    <n v="1231"/>
    <n v="1451"/>
    <n v="1429"/>
    <n v="1407"/>
    <n v="1407"/>
    <n v="1209"/>
    <n v="1363"/>
    <n v="1451"/>
    <n v="1209"/>
    <n v="1495"/>
    <n v="1649"/>
    <n v="1429"/>
    <n v="1429"/>
    <n v="1165"/>
    <n v="1055"/>
    <n v="857"/>
    <n v="461"/>
    <n v="329"/>
  </r>
  <r>
    <s v="Fulton County"/>
    <s v=" Georgia"/>
    <n v="2013"/>
    <x v="217"/>
    <n v="948554"/>
    <n v="462386"/>
    <n v="486168"/>
    <n v="63553"/>
    <n v="63553"/>
    <n v="60707"/>
    <n v="66398"/>
    <n v="72090"/>
    <n v="80627"/>
    <n v="76832"/>
    <n v="72090"/>
    <n v="72090"/>
    <n v="68295"/>
    <n v="63553"/>
    <n v="53119"/>
    <n v="46479"/>
    <n v="30353"/>
    <n v="20868"/>
    <n v="14228"/>
    <n v="11382"/>
    <n v="12331"/>
  </r>
  <r>
    <s v="Morgan County"/>
    <s v=" Colorado"/>
    <n v="2013"/>
    <x v="221"/>
    <n v="28308"/>
    <n v="14334"/>
    <n v="13974"/>
    <n v="1585"/>
    <n v="1500"/>
    <n v="1981"/>
    <n v="1613"/>
    <n v="1443"/>
    <n v="1500"/>
    <n v="1415"/>
    <n v="1755"/>
    <n v="1783"/>
    <n v="1953"/>
    <n v="2066"/>
    <n v="2264"/>
    <n v="2094"/>
    <n v="1896"/>
    <n v="1500"/>
    <n v="1019"/>
    <n v="566"/>
    <n v="396"/>
  </r>
  <r>
    <s v="Glascock County"/>
    <s v=" Georgia"/>
    <n v="2013"/>
    <x v="217"/>
    <n v="3094"/>
    <n v="1513"/>
    <n v="1581"/>
    <n v="167"/>
    <n v="219"/>
    <n v="269"/>
    <n v="198"/>
    <n v="151"/>
    <n v="142"/>
    <n v="170"/>
    <n v="232"/>
    <n v="222"/>
    <n v="213"/>
    <n v="244"/>
    <n v="219"/>
    <n v="123"/>
    <n v="145"/>
    <n v="92"/>
    <n v="102"/>
    <n v="80"/>
    <n v="95"/>
  </r>
  <r>
    <s v="Glynn County"/>
    <s v=" Georgia"/>
    <n v="2013"/>
    <x v="217"/>
    <n v="80280"/>
    <n v="37961"/>
    <n v="42319"/>
    <n v="5298"/>
    <n v="5057"/>
    <n v="5539"/>
    <n v="5137"/>
    <n v="4897"/>
    <n v="4897"/>
    <n v="4816"/>
    <n v="4415"/>
    <n v="5459"/>
    <n v="5619"/>
    <n v="5860"/>
    <n v="5057"/>
    <n v="5619"/>
    <n v="4174"/>
    <n v="3211"/>
    <n v="2087"/>
    <n v="1685"/>
    <n v="1445"/>
  </r>
  <r>
    <s v="Gordon County"/>
    <s v=" Georgia"/>
    <n v="2013"/>
    <x v="217"/>
    <n v="55409"/>
    <n v="27537"/>
    <n v="27872"/>
    <n v="3934"/>
    <n v="4432"/>
    <n v="3767"/>
    <n v="4100"/>
    <n v="3490"/>
    <n v="3379"/>
    <n v="3546"/>
    <n v="3989"/>
    <n v="3878"/>
    <n v="4100"/>
    <n v="3767"/>
    <n v="3213"/>
    <n v="3158"/>
    <n v="2216"/>
    <n v="1773"/>
    <n v="1274"/>
    <n v="720"/>
    <n v="609"/>
  </r>
  <r>
    <s v="Grady County"/>
    <s v=" Georgia"/>
    <n v="2013"/>
    <x v="217"/>
    <n v="25143"/>
    <n v="12415"/>
    <n v="12728"/>
    <n v="1558"/>
    <n v="1860"/>
    <n v="1910"/>
    <n v="1785"/>
    <n v="1458"/>
    <n v="1609"/>
    <n v="1382"/>
    <n v="1433"/>
    <n v="1709"/>
    <n v="1709"/>
    <n v="1810"/>
    <n v="1810"/>
    <n v="1382"/>
    <n v="1206"/>
    <n v="980"/>
    <n v="729"/>
    <n v="377"/>
    <n v="402"/>
  </r>
  <r>
    <s v="Greene County"/>
    <s v=" Georgia"/>
    <n v="2013"/>
    <x v="217"/>
    <n v="16091"/>
    <n v="7950"/>
    <n v="8141"/>
    <n v="836"/>
    <n v="868"/>
    <n v="885"/>
    <n v="852"/>
    <n v="868"/>
    <n v="852"/>
    <n v="836"/>
    <n v="852"/>
    <n v="885"/>
    <n v="901"/>
    <n v="1045"/>
    <n v="1094"/>
    <n v="1689"/>
    <n v="1416"/>
    <n v="1013"/>
    <n v="627"/>
    <n v="321"/>
    <n v="241"/>
  </r>
  <r>
    <s v="Gwinnett County"/>
    <s v=" Georgia"/>
    <n v="2013"/>
    <x v="217"/>
    <n v="825911"/>
    <n v="406541"/>
    <n v="419370"/>
    <n v="61943"/>
    <n v="68550"/>
    <n v="66898"/>
    <n v="61943"/>
    <n v="50380"/>
    <n v="55336"/>
    <n v="60291"/>
    <n v="66898"/>
    <n v="66898"/>
    <n v="66072"/>
    <n v="58639"/>
    <n v="44599"/>
    <n v="36340"/>
    <n v="22299"/>
    <n v="15692"/>
    <n v="10736"/>
    <n v="6607"/>
    <n v="5781"/>
  </r>
  <r>
    <s v="Habersham County"/>
    <s v=" Georgia"/>
    <n v="2013"/>
    <x v="217"/>
    <n v="43181"/>
    <n v="20270"/>
    <n v="22911"/>
    <n v="2634"/>
    <n v="2806"/>
    <n v="2979"/>
    <n v="2979"/>
    <n v="2763"/>
    <n v="2720"/>
    <n v="2677"/>
    <n v="2763"/>
    <n v="2763"/>
    <n v="2936"/>
    <n v="2893"/>
    <n v="2763"/>
    <n v="2677"/>
    <n v="2331"/>
    <n v="1554"/>
    <n v="1338"/>
    <n v="863"/>
    <n v="734"/>
  </r>
  <r>
    <s v="Hall County"/>
    <s v=" Georgia"/>
    <n v="2013"/>
    <x v="217"/>
    <n v="182841"/>
    <n v="91458"/>
    <n v="91383"/>
    <n v="13895"/>
    <n v="14810"/>
    <n v="13713"/>
    <n v="12798"/>
    <n v="12250"/>
    <n v="12250"/>
    <n v="12067"/>
    <n v="12067"/>
    <n v="13530"/>
    <n v="12798"/>
    <n v="11701"/>
    <n v="10421"/>
    <n v="8959"/>
    <n v="7496"/>
    <n v="5302"/>
    <n v="3839"/>
    <n v="2925"/>
    <n v="2376"/>
  </r>
  <r>
    <s v="Haralson County"/>
    <s v=" Georgia"/>
    <n v="2013"/>
    <x v="217"/>
    <n v="28594"/>
    <n v="13908"/>
    <n v="14686"/>
    <n v="1801"/>
    <n v="2058"/>
    <n v="1972"/>
    <n v="1972"/>
    <n v="1801"/>
    <n v="1687"/>
    <n v="1544"/>
    <n v="1544"/>
    <n v="2373"/>
    <n v="2230"/>
    <n v="1944"/>
    <n v="1772"/>
    <n v="1772"/>
    <n v="1486"/>
    <n v="972"/>
    <n v="600"/>
    <n v="629"/>
    <n v="457"/>
  </r>
  <r>
    <s v="Harris County"/>
    <s v=" Georgia"/>
    <n v="2013"/>
    <x v="217"/>
    <n v="32267"/>
    <n v="15999"/>
    <n v="16268"/>
    <n v="1710"/>
    <n v="2161"/>
    <n v="2097"/>
    <n v="2452"/>
    <n v="1548"/>
    <n v="1290"/>
    <n v="1613"/>
    <n v="1968"/>
    <n v="2742"/>
    <n v="2581"/>
    <n v="2581"/>
    <n v="2968"/>
    <n v="2032"/>
    <n v="1710"/>
    <n v="1161"/>
    <n v="742"/>
    <n v="451"/>
    <n v="516"/>
  </r>
  <r>
    <s v="Heard County"/>
    <s v=" Georgia"/>
    <n v="2013"/>
    <x v="217"/>
    <n v="11708"/>
    <n v="5817"/>
    <n v="5891"/>
    <n v="737"/>
    <n v="655"/>
    <n v="936"/>
    <n v="866"/>
    <n v="737"/>
    <n v="679"/>
    <n v="550"/>
    <n v="725"/>
    <n v="831"/>
    <n v="913"/>
    <n v="971"/>
    <n v="714"/>
    <n v="749"/>
    <n v="655"/>
    <n v="362"/>
    <n v="327"/>
    <n v="175"/>
    <n v="140"/>
  </r>
  <r>
    <s v="Henry County"/>
    <s v=" Georgia"/>
    <n v="2013"/>
    <x v="217"/>
    <n v="206349"/>
    <n v="98967"/>
    <n v="107382"/>
    <n v="13412"/>
    <n v="16301"/>
    <n v="18158"/>
    <n v="17333"/>
    <n v="11968"/>
    <n v="11349"/>
    <n v="12999"/>
    <n v="16095"/>
    <n v="17539"/>
    <n v="17126"/>
    <n v="14444"/>
    <n v="11761"/>
    <n v="9285"/>
    <n v="7222"/>
    <n v="4539"/>
    <n v="3301"/>
    <n v="1650"/>
    <n v="1857"/>
  </r>
  <r>
    <s v="Houston County"/>
    <s v=" Georgia"/>
    <n v="2013"/>
    <x v="217"/>
    <n v="143205"/>
    <n v="69735"/>
    <n v="73470"/>
    <n v="10310"/>
    <n v="10310"/>
    <n v="10740"/>
    <n v="10310"/>
    <n v="10310"/>
    <n v="10740"/>
    <n v="9881"/>
    <n v="9308"/>
    <n v="9737"/>
    <n v="10883"/>
    <n v="10310"/>
    <n v="8735"/>
    <n v="6444"/>
    <n v="5012"/>
    <n v="3866"/>
    <n v="2864"/>
    <n v="2004"/>
    <n v="1575"/>
  </r>
  <r>
    <s v="Jackson County"/>
    <s v=" Georgia"/>
    <n v="2013"/>
    <x v="217"/>
    <n v="60577"/>
    <n v="30034"/>
    <n v="30543"/>
    <n v="4300"/>
    <n v="4179"/>
    <n v="4846"/>
    <n v="4119"/>
    <n v="3331"/>
    <n v="3695"/>
    <n v="3998"/>
    <n v="3876"/>
    <n v="4967"/>
    <n v="4664"/>
    <n v="4240"/>
    <n v="3574"/>
    <n v="3452"/>
    <n v="2725"/>
    <n v="1938"/>
    <n v="1272"/>
    <n v="666"/>
    <n v="726"/>
  </r>
  <r>
    <s v="Jefferson County"/>
    <s v=" Georgia"/>
    <n v="2013"/>
    <x v="217"/>
    <n v="16696"/>
    <n v="8129"/>
    <n v="8567"/>
    <n v="1252"/>
    <n v="1035"/>
    <n v="1369"/>
    <n v="1118"/>
    <n v="1018"/>
    <n v="934"/>
    <n v="918"/>
    <n v="1051"/>
    <n v="951"/>
    <n v="1152"/>
    <n v="1135"/>
    <n v="1085"/>
    <n v="1135"/>
    <n v="818"/>
    <n v="617"/>
    <n v="417"/>
    <n v="283"/>
    <n v="384"/>
  </r>
  <r>
    <s v="Jenkins County"/>
    <s v=" Georgia"/>
    <n v="2013"/>
    <x v="217"/>
    <n v="8642"/>
    <n v="4085"/>
    <n v="4557"/>
    <n v="397"/>
    <n v="604"/>
    <n v="743"/>
    <n v="622"/>
    <n v="466"/>
    <n v="630"/>
    <n v="509"/>
    <n v="345"/>
    <n v="483"/>
    <n v="501"/>
    <n v="674"/>
    <n v="700"/>
    <n v="440"/>
    <n v="345"/>
    <n v="440"/>
    <n v="250"/>
    <n v="285"/>
    <n v="190"/>
  </r>
  <r>
    <s v="Johnson County"/>
    <s v=" Georgia"/>
    <n v="2013"/>
    <x v="217"/>
    <n v="9903"/>
    <n v="5495"/>
    <n v="4408"/>
    <n v="495"/>
    <n v="505"/>
    <n v="683"/>
    <n v="703"/>
    <n v="554"/>
    <n v="544"/>
    <n v="653"/>
    <n v="683"/>
    <n v="821"/>
    <n v="713"/>
    <n v="831"/>
    <n v="762"/>
    <n v="524"/>
    <n v="406"/>
    <n v="415"/>
    <n v="178"/>
    <n v="198"/>
    <n v="227"/>
  </r>
  <r>
    <s v="Lamar County"/>
    <s v=" Georgia"/>
    <n v="2013"/>
    <x v="217"/>
    <n v="18139"/>
    <n v="8653"/>
    <n v="9486"/>
    <n v="979"/>
    <n v="1070"/>
    <n v="1124"/>
    <n v="1813"/>
    <n v="1541"/>
    <n v="1015"/>
    <n v="816"/>
    <n v="1142"/>
    <n v="1088"/>
    <n v="1215"/>
    <n v="1269"/>
    <n v="1342"/>
    <n v="1052"/>
    <n v="888"/>
    <n v="779"/>
    <n v="562"/>
    <n v="181"/>
    <n v="235"/>
  </r>
  <r>
    <s v="Lanier County"/>
    <s v=" Georgia"/>
    <n v="2013"/>
    <x v="217"/>
    <n v="10250"/>
    <n v="5097"/>
    <n v="5153"/>
    <n v="1035"/>
    <n v="912"/>
    <n v="481"/>
    <n v="502"/>
    <n v="717"/>
    <n v="932"/>
    <n v="676"/>
    <n v="533"/>
    <n v="707"/>
    <n v="656"/>
    <n v="871"/>
    <n v="635"/>
    <n v="440"/>
    <n v="512"/>
    <n v="266"/>
    <n v="174"/>
    <n v="102"/>
    <n v="92"/>
  </r>
  <r>
    <s v="Laurens County"/>
    <s v=" Georgia"/>
    <n v="2013"/>
    <x v="217"/>
    <n v="48203"/>
    <n v="23016"/>
    <n v="25187"/>
    <n v="3374"/>
    <n v="3904"/>
    <n v="2843"/>
    <n v="3326"/>
    <n v="2892"/>
    <n v="2795"/>
    <n v="2988"/>
    <n v="3036"/>
    <n v="3133"/>
    <n v="3277"/>
    <n v="3326"/>
    <n v="2988"/>
    <n v="2988"/>
    <n v="2313"/>
    <n v="1735"/>
    <n v="1253"/>
    <n v="964"/>
    <n v="915"/>
  </r>
  <r>
    <s v="Lee County"/>
    <s v=" Georgia"/>
    <n v="2013"/>
    <x v="217"/>
    <n v="28631"/>
    <n v="14482"/>
    <n v="14149"/>
    <n v="1889"/>
    <n v="2290"/>
    <n v="2204"/>
    <n v="2204"/>
    <n v="1603"/>
    <n v="1746"/>
    <n v="1861"/>
    <n v="2519"/>
    <n v="2032"/>
    <n v="2118"/>
    <n v="2147"/>
    <n v="1775"/>
    <n v="1603"/>
    <n v="1116"/>
    <n v="572"/>
    <n v="400"/>
    <n v="343"/>
    <n v="229"/>
  </r>
  <r>
    <s v="Liberty County"/>
    <s v=" Georgia"/>
    <n v="2013"/>
    <x v="217"/>
    <n v="64899"/>
    <n v="32343"/>
    <n v="32556"/>
    <n v="6749"/>
    <n v="5062"/>
    <n v="4672"/>
    <n v="4672"/>
    <n v="7722"/>
    <n v="6749"/>
    <n v="4802"/>
    <n v="3569"/>
    <n v="3893"/>
    <n v="3829"/>
    <n v="3634"/>
    <n v="3115"/>
    <n v="2271"/>
    <n v="1817"/>
    <n v="1038"/>
    <n v="584"/>
    <n v="324"/>
    <n v="454"/>
  </r>
  <r>
    <s v="Lowndes County"/>
    <s v=" Georgia"/>
    <n v="2013"/>
    <x v="217"/>
    <n v="111334"/>
    <n v="54570"/>
    <n v="56764"/>
    <n v="8350"/>
    <n v="7793"/>
    <n v="7014"/>
    <n v="9908"/>
    <n v="14584"/>
    <n v="8795"/>
    <n v="7014"/>
    <n v="6346"/>
    <n v="6680"/>
    <n v="6568"/>
    <n v="6457"/>
    <n v="5344"/>
    <n v="5232"/>
    <n v="3674"/>
    <n v="2783"/>
    <n v="2004"/>
    <n v="1447"/>
    <n v="1113"/>
  </r>
  <r>
    <s v="Lumpkin County"/>
    <s v=" Georgia"/>
    <n v="2013"/>
    <x v="217"/>
    <n v="30428"/>
    <n v="14948"/>
    <n v="15480"/>
    <n v="1582"/>
    <n v="1734"/>
    <n v="1673"/>
    <n v="3012"/>
    <n v="3347"/>
    <n v="1703"/>
    <n v="1764"/>
    <n v="1643"/>
    <n v="1582"/>
    <n v="2038"/>
    <n v="2342"/>
    <n v="2129"/>
    <n v="1703"/>
    <n v="1490"/>
    <n v="1156"/>
    <n v="730"/>
    <n v="547"/>
    <n v="182"/>
  </r>
  <r>
    <s v="McDuffie County"/>
    <s v=" Georgia"/>
    <n v="2013"/>
    <x v="217"/>
    <n v="21697"/>
    <n v="10309"/>
    <n v="11388"/>
    <n v="1562"/>
    <n v="1648"/>
    <n v="1497"/>
    <n v="1605"/>
    <n v="1171"/>
    <n v="1280"/>
    <n v="1193"/>
    <n v="1432"/>
    <n v="1236"/>
    <n v="1562"/>
    <n v="1583"/>
    <n v="1432"/>
    <n v="1388"/>
    <n v="1041"/>
    <n v="911"/>
    <n v="542"/>
    <n v="412"/>
    <n v="238"/>
  </r>
  <r>
    <s v="McIntosh County"/>
    <s v=" Georgia"/>
    <n v="2013"/>
    <x v="217"/>
    <n v="14142"/>
    <n v="6557"/>
    <n v="7585"/>
    <n v="579"/>
    <n v="806"/>
    <n v="1004"/>
    <n v="989"/>
    <n v="989"/>
    <n v="523"/>
    <n v="848"/>
    <n v="919"/>
    <n v="565"/>
    <n v="933"/>
    <n v="1032"/>
    <n v="1371"/>
    <n v="1074"/>
    <n v="905"/>
    <n v="735"/>
    <n v="438"/>
    <n v="296"/>
    <n v="155"/>
  </r>
  <r>
    <s v="Macon County"/>
    <s v=" Georgia"/>
    <n v="2013"/>
    <x v="217"/>
    <n v="14455"/>
    <n v="7806"/>
    <n v="6649"/>
    <n v="838"/>
    <n v="780"/>
    <n v="982"/>
    <n v="1084"/>
    <n v="1040"/>
    <n v="997"/>
    <n v="910"/>
    <n v="664"/>
    <n v="1098"/>
    <n v="1084"/>
    <n v="1127"/>
    <n v="1170"/>
    <n v="795"/>
    <n v="693"/>
    <n v="477"/>
    <n v="274"/>
    <n v="274"/>
    <n v="173"/>
  </r>
  <r>
    <s v="Madison County"/>
    <s v=" Georgia"/>
    <n v="2013"/>
    <x v="217"/>
    <n v="28044"/>
    <n v="13793"/>
    <n v="14251"/>
    <n v="1682"/>
    <n v="1850"/>
    <n v="2019"/>
    <n v="1822"/>
    <n v="1542"/>
    <n v="1710"/>
    <n v="1710"/>
    <n v="1878"/>
    <n v="1850"/>
    <n v="2159"/>
    <n v="2187"/>
    <n v="1738"/>
    <n v="1850"/>
    <n v="1486"/>
    <n v="1037"/>
    <n v="645"/>
    <n v="504"/>
    <n v="364"/>
  </r>
  <r>
    <s v="Marion County"/>
    <s v=" Georgia"/>
    <n v="2013"/>
    <x v="217"/>
    <n v="8673"/>
    <n v="4494"/>
    <n v="4179"/>
    <n v="372"/>
    <n v="615"/>
    <n v="815"/>
    <n v="477"/>
    <n v="398"/>
    <n v="555"/>
    <n v="312"/>
    <n v="702"/>
    <n v="563"/>
    <n v="598"/>
    <n v="719"/>
    <n v="659"/>
    <n v="624"/>
    <n v="754"/>
    <n v="225"/>
    <n v="138"/>
    <n v="60"/>
    <n v="78"/>
  </r>
  <r>
    <s v="Meriwether County"/>
    <s v=" Georgia"/>
    <n v="2013"/>
    <x v="217"/>
    <n v="21695"/>
    <n v="10375"/>
    <n v="11320"/>
    <n v="1323"/>
    <n v="1410"/>
    <n v="1410"/>
    <n v="1518"/>
    <n v="1193"/>
    <n v="1236"/>
    <n v="1214"/>
    <n v="1041"/>
    <n v="1431"/>
    <n v="1562"/>
    <n v="1627"/>
    <n v="1952"/>
    <n v="1193"/>
    <n v="1171"/>
    <n v="997"/>
    <n v="650"/>
    <n v="455"/>
    <n v="325"/>
  </r>
  <r>
    <s v="Mitchell County"/>
    <s v=" Georgia"/>
    <n v="2013"/>
    <x v="217"/>
    <n v="23340"/>
    <n v="12196"/>
    <n v="11144"/>
    <n v="1563"/>
    <n v="1517"/>
    <n v="1727"/>
    <n v="1517"/>
    <n v="1493"/>
    <n v="1563"/>
    <n v="1517"/>
    <n v="1750"/>
    <n v="1400"/>
    <n v="1680"/>
    <n v="1703"/>
    <n v="1540"/>
    <n v="1213"/>
    <n v="1003"/>
    <n v="840"/>
    <n v="466"/>
    <n v="420"/>
    <n v="420"/>
  </r>
  <r>
    <s v="Monroe County"/>
    <s v=" Georgia"/>
    <n v="2013"/>
    <x v="217"/>
    <n v="26613"/>
    <n v="13312"/>
    <n v="13301"/>
    <n v="1463"/>
    <n v="1357"/>
    <n v="1942"/>
    <n v="1889"/>
    <n v="1596"/>
    <n v="1463"/>
    <n v="1650"/>
    <n v="1596"/>
    <n v="1596"/>
    <n v="2182"/>
    <n v="2129"/>
    <n v="2102"/>
    <n v="1756"/>
    <n v="1383"/>
    <n v="931"/>
    <n v="851"/>
    <n v="479"/>
    <n v="239"/>
  </r>
  <r>
    <s v="Montgomery County"/>
    <s v=" Georgia"/>
    <n v="2013"/>
    <x v="217"/>
    <n v="9050"/>
    <n v="4553"/>
    <n v="4497"/>
    <n v="561"/>
    <n v="524"/>
    <n v="597"/>
    <n v="796"/>
    <n v="669"/>
    <n v="570"/>
    <n v="497"/>
    <n v="524"/>
    <n v="687"/>
    <n v="633"/>
    <n v="633"/>
    <n v="552"/>
    <n v="570"/>
    <n v="452"/>
    <n v="352"/>
    <n v="208"/>
    <n v="108"/>
    <n v="108"/>
  </r>
  <r>
    <s v="Morgan County"/>
    <s v=" Georgia"/>
    <n v="2013"/>
    <x v="217"/>
    <n v="17870"/>
    <n v="8677"/>
    <n v="9193"/>
    <n v="1018"/>
    <n v="1161"/>
    <n v="1393"/>
    <n v="1179"/>
    <n v="857"/>
    <n v="822"/>
    <n v="1054"/>
    <n v="1215"/>
    <n v="1054"/>
    <n v="1340"/>
    <n v="1393"/>
    <n v="1375"/>
    <n v="1107"/>
    <n v="1072"/>
    <n v="607"/>
    <n v="607"/>
    <n v="285"/>
    <n v="321"/>
  </r>
  <r>
    <s v="Murray County"/>
    <s v=" Georgia"/>
    <n v="2013"/>
    <x v="217"/>
    <n v="39504"/>
    <n v="19563"/>
    <n v="19941"/>
    <n v="2646"/>
    <n v="3041"/>
    <n v="2844"/>
    <n v="2765"/>
    <n v="2607"/>
    <n v="2488"/>
    <n v="2488"/>
    <n v="2646"/>
    <n v="3160"/>
    <n v="3041"/>
    <n v="2646"/>
    <n v="2528"/>
    <n v="2093"/>
    <n v="1580"/>
    <n v="1224"/>
    <n v="829"/>
    <n v="553"/>
    <n v="316"/>
  </r>
  <r>
    <s v="Muscogee County"/>
    <s v=" Georgia"/>
    <n v="2013"/>
    <x v="217"/>
    <n v="194949"/>
    <n v="94321"/>
    <n v="100628"/>
    <n v="14621"/>
    <n v="13061"/>
    <n v="13256"/>
    <n v="15790"/>
    <n v="15595"/>
    <n v="15595"/>
    <n v="14036"/>
    <n v="11891"/>
    <n v="12281"/>
    <n v="12476"/>
    <n v="12866"/>
    <n v="11307"/>
    <n v="9552"/>
    <n v="6433"/>
    <n v="5458"/>
    <n v="4093"/>
    <n v="3704"/>
    <n v="2924"/>
  </r>
  <r>
    <s v="Newton County"/>
    <s v=" Georgia"/>
    <n v="2013"/>
    <x v="217"/>
    <n v="100808"/>
    <n v="47736"/>
    <n v="53072"/>
    <n v="7358"/>
    <n v="8064"/>
    <n v="8165"/>
    <n v="8266"/>
    <n v="6149"/>
    <n v="5846"/>
    <n v="6653"/>
    <n v="7863"/>
    <n v="7358"/>
    <n v="7560"/>
    <n v="6451"/>
    <n v="6451"/>
    <n v="4133"/>
    <n v="3931"/>
    <n v="2520"/>
    <n v="1814"/>
    <n v="1008"/>
    <n v="1108"/>
  </r>
  <r>
    <s v="Oconee County"/>
    <s v=" Georgia"/>
    <n v="2013"/>
    <x v="217"/>
    <n v="33240"/>
    <n v="16375"/>
    <n v="16865"/>
    <n v="1861"/>
    <n v="2625"/>
    <n v="2891"/>
    <n v="2625"/>
    <n v="1662"/>
    <n v="1396"/>
    <n v="1695"/>
    <n v="2326"/>
    <n v="2592"/>
    <n v="2625"/>
    <n v="2692"/>
    <n v="2493"/>
    <n v="1861"/>
    <n v="1429"/>
    <n v="997"/>
    <n v="565"/>
    <n v="432"/>
    <n v="498"/>
  </r>
  <r>
    <s v="Oglethorpe County"/>
    <s v=" Georgia"/>
    <n v="2013"/>
    <x v="217"/>
    <n v="14730"/>
    <n v="7355"/>
    <n v="7375"/>
    <n v="810"/>
    <n v="957"/>
    <n v="942"/>
    <n v="1090"/>
    <n v="883"/>
    <n v="736"/>
    <n v="869"/>
    <n v="839"/>
    <n v="957"/>
    <n v="1222"/>
    <n v="1193"/>
    <n v="1001"/>
    <n v="1001"/>
    <n v="795"/>
    <n v="648"/>
    <n v="368"/>
    <n v="235"/>
    <n v="176"/>
  </r>
  <r>
    <s v="Paulding County"/>
    <s v=" Georgia"/>
    <n v="2013"/>
    <x v="217"/>
    <n v="143845"/>
    <n v="70397"/>
    <n v="73448"/>
    <n v="10500"/>
    <n v="12226"/>
    <n v="12514"/>
    <n v="11076"/>
    <n v="8055"/>
    <n v="8630"/>
    <n v="10356"/>
    <n v="12514"/>
    <n v="12658"/>
    <n v="11363"/>
    <n v="9493"/>
    <n v="7623"/>
    <n v="5753"/>
    <n v="4027"/>
    <n v="3308"/>
    <n v="1869"/>
    <n v="1150"/>
    <n v="863"/>
  </r>
  <r>
    <s v="Pickens County"/>
    <s v=" Georgia"/>
    <n v="2013"/>
    <x v="217"/>
    <n v="29486"/>
    <n v="14719"/>
    <n v="14767"/>
    <n v="1562"/>
    <n v="2122"/>
    <n v="1680"/>
    <n v="1592"/>
    <n v="1533"/>
    <n v="1415"/>
    <n v="1739"/>
    <n v="1887"/>
    <n v="1946"/>
    <n v="2152"/>
    <n v="2181"/>
    <n v="1739"/>
    <n v="2683"/>
    <n v="2181"/>
    <n v="1208"/>
    <n v="855"/>
    <n v="442"/>
    <n v="560"/>
  </r>
  <r>
    <s v="Pierce County"/>
    <s v=" Georgia"/>
    <n v="2013"/>
    <x v="217"/>
    <n v="18774"/>
    <n v="9225"/>
    <n v="9549"/>
    <n v="1445"/>
    <n v="1520"/>
    <n v="976"/>
    <n v="1314"/>
    <n v="1239"/>
    <n v="1013"/>
    <n v="1145"/>
    <n v="1126"/>
    <n v="1389"/>
    <n v="1239"/>
    <n v="1332"/>
    <n v="1295"/>
    <n v="1032"/>
    <n v="901"/>
    <n v="844"/>
    <n v="337"/>
    <n v="300"/>
    <n v="319"/>
  </r>
  <r>
    <s v="Pike County"/>
    <s v=" Georgia"/>
    <n v="2013"/>
    <x v="217"/>
    <n v="17807"/>
    <n v="8710"/>
    <n v="9097"/>
    <n v="943"/>
    <n v="1317"/>
    <n v="1549"/>
    <n v="1335"/>
    <n v="961"/>
    <n v="854"/>
    <n v="997"/>
    <n v="1335"/>
    <n v="1299"/>
    <n v="1442"/>
    <n v="1282"/>
    <n v="1121"/>
    <n v="1032"/>
    <n v="819"/>
    <n v="605"/>
    <n v="462"/>
    <n v="231"/>
    <n v="213"/>
  </r>
  <r>
    <s v="Polk County"/>
    <s v=" Georgia"/>
    <n v="2013"/>
    <x v="217"/>
    <n v="41308"/>
    <n v="20248"/>
    <n v="21060"/>
    <n v="3098"/>
    <n v="3139"/>
    <n v="3056"/>
    <n v="2602"/>
    <n v="2767"/>
    <n v="2685"/>
    <n v="2313"/>
    <n v="2437"/>
    <n v="3056"/>
    <n v="3056"/>
    <n v="2726"/>
    <n v="2478"/>
    <n v="2271"/>
    <n v="1734"/>
    <n v="1528"/>
    <n v="991"/>
    <n v="702"/>
    <n v="702"/>
  </r>
  <r>
    <s v="Putnam County"/>
    <s v=" Georgia"/>
    <n v="2013"/>
    <x v="217"/>
    <n v="21241"/>
    <n v="10475"/>
    <n v="10766"/>
    <n v="1168"/>
    <n v="1125"/>
    <n v="1380"/>
    <n v="1338"/>
    <n v="998"/>
    <n v="1253"/>
    <n v="955"/>
    <n v="1104"/>
    <n v="1423"/>
    <n v="1593"/>
    <n v="1423"/>
    <n v="1678"/>
    <n v="1699"/>
    <n v="1678"/>
    <n v="1083"/>
    <n v="700"/>
    <n v="361"/>
    <n v="276"/>
  </r>
  <r>
    <s v="Quitman County"/>
    <s v=" Georgia"/>
    <n v="2013"/>
    <x v="217"/>
    <n v="2396"/>
    <n v="1189"/>
    <n v="1207"/>
    <n v="124"/>
    <n v="107"/>
    <n v="174"/>
    <n v="215"/>
    <n v="194"/>
    <n v="69"/>
    <n v="57"/>
    <n v="138"/>
    <n v="198"/>
    <n v="146"/>
    <n v="107"/>
    <n v="170"/>
    <n v="194"/>
    <n v="210"/>
    <n v="83"/>
    <n v="55"/>
    <n v="83"/>
    <n v="57"/>
  </r>
  <r>
    <s v="Rabun County"/>
    <s v=" Georgia"/>
    <n v="2013"/>
    <x v="217"/>
    <n v="16271"/>
    <n v="8023"/>
    <n v="8248"/>
    <n v="764"/>
    <n v="764"/>
    <n v="959"/>
    <n v="1008"/>
    <n v="813"/>
    <n v="829"/>
    <n v="894"/>
    <n v="943"/>
    <n v="911"/>
    <n v="959"/>
    <n v="1171"/>
    <n v="1285"/>
    <n v="1301"/>
    <n v="1204"/>
    <n v="959"/>
    <n v="471"/>
    <n v="602"/>
    <n v="406"/>
  </r>
  <r>
    <s v="Richmond County"/>
    <s v=" Georgia"/>
    <n v="2013"/>
    <x v="217"/>
    <n v="201081"/>
    <n v="97389"/>
    <n v="103692"/>
    <n v="14678"/>
    <n v="13070"/>
    <n v="13271"/>
    <n v="14276"/>
    <n v="18097"/>
    <n v="17494"/>
    <n v="13874"/>
    <n v="11260"/>
    <n v="12064"/>
    <n v="12869"/>
    <n v="13874"/>
    <n v="13271"/>
    <n v="9852"/>
    <n v="7641"/>
    <n v="5630"/>
    <n v="4222"/>
    <n v="3217"/>
    <n v="2815"/>
  </r>
  <r>
    <s v="Rockdale County"/>
    <s v=" Georgia"/>
    <n v="2013"/>
    <x v="217"/>
    <n v="85650"/>
    <n v="40680"/>
    <n v="44970"/>
    <n v="5652"/>
    <n v="6338"/>
    <n v="6509"/>
    <n v="6680"/>
    <n v="5481"/>
    <n v="4882"/>
    <n v="4967"/>
    <n v="5310"/>
    <n v="6595"/>
    <n v="6852"/>
    <n v="6338"/>
    <n v="5738"/>
    <n v="4967"/>
    <n v="3682"/>
    <n v="2055"/>
    <n v="1713"/>
    <n v="1113"/>
    <n v="942"/>
  </r>
  <r>
    <s v="Schley County"/>
    <s v=" Georgia"/>
    <n v="2013"/>
    <x v="217"/>
    <n v="5017"/>
    <n v="2503"/>
    <n v="2514"/>
    <n v="215"/>
    <n v="386"/>
    <n v="506"/>
    <n v="361"/>
    <n v="240"/>
    <n v="195"/>
    <n v="280"/>
    <n v="316"/>
    <n v="471"/>
    <n v="381"/>
    <n v="396"/>
    <n v="285"/>
    <n v="285"/>
    <n v="225"/>
    <n v="240"/>
    <n v="130"/>
    <n v="55"/>
    <n v="40"/>
  </r>
  <r>
    <s v="Seminole County"/>
    <s v=" Georgia"/>
    <n v="2013"/>
    <x v="217"/>
    <n v="8831"/>
    <n v="4064"/>
    <n v="4767"/>
    <n v="529"/>
    <n v="468"/>
    <n v="732"/>
    <n v="538"/>
    <n v="556"/>
    <n v="291"/>
    <n v="529"/>
    <n v="441"/>
    <n v="468"/>
    <n v="618"/>
    <n v="697"/>
    <n v="671"/>
    <n v="565"/>
    <n v="476"/>
    <n v="574"/>
    <n v="273"/>
    <n v="273"/>
    <n v="141"/>
  </r>
  <r>
    <s v="Spalding County"/>
    <s v=" Georgia"/>
    <n v="2013"/>
    <x v="217"/>
    <n v="64011"/>
    <n v="30887"/>
    <n v="33124"/>
    <n v="4480"/>
    <n v="4224"/>
    <n v="4672"/>
    <n v="4160"/>
    <n v="4160"/>
    <n v="4224"/>
    <n v="4352"/>
    <n v="3840"/>
    <n v="4288"/>
    <n v="4288"/>
    <n v="4544"/>
    <n v="3520"/>
    <n v="4224"/>
    <n v="3392"/>
    <n v="1920"/>
    <n v="1472"/>
    <n v="1344"/>
    <n v="832"/>
  </r>
  <r>
    <s v="Dewey County"/>
    <s v=" South Dakota"/>
    <n v="2013"/>
    <x v="229"/>
    <n v="6007"/>
    <n v="3693"/>
    <n v="2314"/>
    <n v="246"/>
    <n v="258"/>
    <n v="240"/>
    <n v="396"/>
    <n v="546"/>
    <n v="546"/>
    <n v="456"/>
    <n v="420"/>
    <n v="504"/>
    <n v="462"/>
    <n v="366"/>
    <n v="384"/>
    <n v="312"/>
    <n v="312"/>
    <n v="150"/>
    <n v="162"/>
    <n v="72"/>
    <n v="168"/>
  </r>
  <r>
    <s v="Sumter County"/>
    <s v=" Georgia"/>
    <n v="2013"/>
    <x v="217"/>
    <n v="32099"/>
    <n v="15172"/>
    <n v="16927"/>
    <n v="2279"/>
    <n v="2567"/>
    <n v="1797"/>
    <n v="2728"/>
    <n v="2953"/>
    <n v="2086"/>
    <n v="1958"/>
    <n v="1637"/>
    <n v="1990"/>
    <n v="2086"/>
    <n v="2054"/>
    <n v="2150"/>
    <n v="1604"/>
    <n v="1316"/>
    <n v="1059"/>
    <n v="674"/>
    <n v="609"/>
    <n v="545"/>
  </r>
  <r>
    <s v="Talbot County"/>
    <s v=" Georgia"/>
    <n v="2013"/>
    <x v="217"/>
    <n v="6689"/>
    <n v="3276"/>
    <n v="3413"/>
    <n v="307"/>
    <n v="441"/>
    <n v="341"/>
    <n v="515"/>
    <n v="347"/>
    <n v="173"/>
    <n v="274"/>
    <n v="387"/>
    <n v="428"/>
    <n v="581"/>
    <n v="561"/>
    <n v="655"/>
    <n v="508"/>
    <n v="394"/>
    <n v="280"/>
    <n v="227"/>
    <n v="147"/>
    <n v="100"/>
  </r>
  <r>
    <s v="Torrance County"/>
    <s v=" New Mexico"/>
    <n v="2013"/>
    <x v="230"/>
    <n v="16391"/>
    <n v="9442"/>
    <n v="6949"/>
    <n v="885"/>
    <n v="786"/>
    <n v="934"/>
    <n v="917"/>
    <n v="950"/>
    <n v="1229"/>
    <n v="1278"/>
    <n v="1409"/>
    <n v="1262"/>
    <n v="1163"/>
    <n v="1147"/>
    <n v="1229"/>
    <n v="885"/>
    <n v="639"/>
    <n v="524"/>
    <n v="475"/>
    <n v="344"/>
    <n v="327"/>
  </r>
  <r>
    <s v="Thomas County"/>
    <s v=" Georgia"/>
    <n v="2013"/>
    <x v="217"/>
    <n v="44692"/>
    <n v="21519"/>
    <n v="23173"/>
    <n v="2904"/>
    <n v="3217"/>
    <n v="2994"/>
    <n v="2949"/>
    <n v="2636"/>
    <n v="2681"/>
    <n v="2592"/>
    <n v="2815"/>
    <n v="2681"/>
    <n v="3262"/>
    <n v="3262"/>
    <n v="3083"/>
    <n v="2726"/>
    <n v="2189"/>
    <n v="1698"/>
    <n v="1206"/>
    <n v="893"/>
    <n v="938"/>
  </r>
  <r>
    <s v="Toombs County"/>
    <s v=" Georgia"/>
    <n v="2013"/>
    <x v="217"/>
    <n v="27229"/>
    <n v="12820"/>
    <n v="14409"/>
    <n v="2205"/>
    <n v="2069"/>
    <n v="2123"/>
    <n v="2069"/>
    <n v="1633"/>
    <n v="1524"/>
    <n v="1742"/>
    <n v="1633"/>
    <n v="1633"/>
    <n v="1797"/>
    <n v="1906"/>
    <n v="1579"/>
    <n v="1552"/>
    <n v="1007"/>
    <n v="1143"/>
    <n v="789"/>
    <n v="381"/>
    <n v="462"/>
  </r>
  <r>
    <s v="Towns County"/>
    <s v=" Georgia"/>
    <n v="2013"/>
    <x v="217"/>
    <n v="10551"/>
    <n v="5070"/>
    <n v="5481"/>
    <n v="411"/>
    <n v="400"/>
    <n v="485"/>
    <n v="854"/>
    <n v="590"/>
    <n v="369"/>
    <n v="379"/>
    <n v="516"/>
    <n v="495"/>
    <n v="580"/>
    <n v="685"/>
    <n v="706"/>
    <n v="896"/>
    <n v="928"/>
    <n v="822"/>
    <n v="538"/>
    <n v="327"/>
    <n v="538"/>
  </r>
  <r>
    <s v="Treutlen County"/>
    <s v=" Georgia"/>
    <n v="2013"/>
    <x v="217"/>
    <n v="6817"/>
    <n v="3330"/>
    <n v="3487"/>
    <n v="422"/>
    <n v="490"/>
    <n v="613"/>
    <n v="354"/>
    <n v="429"/>
    <n v="409"/>
    <n v="354"/>
    <n v="449"/>
    <n v="456"/>
    <n v="477"/>
    <n v="436"/>
    <n v="402"/>
    <n v="340"/>
    <n v="299"/>
    <n v="415"/>
    <n v="204"/>
    <n v="129"/>
    <n v="122"/>
  </r>
  <r>
    <s v="Troup County"/>
    <s v=" Georgia"/>
    <n v="2013"/>
    <x v="217"/>
    <n v="67776"/>
    <n v="32818"/>
    <n v="34958"/>
    <n v="4744"/>
    <n v="5422"/>
    <n v="4608"/>
    <n v="5015"/>
    <n v="4947"/>
    <n v="4134"/>
    <n v="4134"/>
    <n v="4134"/>
    <n v="4405"/>
    <n v="4676"/>
    <n v="4812"/>
    <n v="4473"/>
    <n v="3592"/>
    <n v="2914"/>
    <n v="1897"/>
    <n v="1558"/>
    <n v="1084"/>
    <n v="1152"/>
  </r>
  <r>
    <s v="Turner County"/>
    <s v=" Georgia"/>
    <n v="2013"/>
    <x v="217"/>
    <n v="8637"/>
    <n v="4435"/>
    <n v="4202"/>
    <n v="397"/>
    <n v="639"/>
    <n v="751"/>
    <n v="544"/>
    <n v="639"/>
    <n v="475"/>
    <n v="414"/>
    <n v="380"/>
    <n v="785"/>
    <n v="535"/>
    <n v="587"/>
    <n v="449"/>
    <n v="613"/>
    <n v="431"/>
    <n v="362"/>
    <n v="293"/>
    <n v="146"/>
    <n v="190"/>
  </r>
  <r>
    <s v="Pocahontas County"/>
    <s v=" West Virginia"/>
    <n v="2013"/>
    <x v="228"/>
    <n v="8808"/>
    <n v="4319"/>
    <n v="4489"/>
    <n v="396"/>
    <n v="625"/>
    <n v="466"/>
    <n v="590"/>
    <n v="537"/>
    <n v="361"/>
    <n v="387"/>
    <n v="281"/>
    <n v="704"/>
    <n v="713"/>
    <n v="810"/>
    <n v="880"/>
    <n v="546"/>
    <n v="598"/>
    <n v="343"/>
    <n v="229"/>
    <n v="211"/>
    <n v="140"/>
  </r>
  <r>
    <s v="Union County"/>
    <s v=" Georgia"/>
    <n v="2013"/>
    <x v="217"/>
    <n v="21399"/>
    <n v="10526"/>
    <n v="10873"/>
    <n v="813"/>
    <n v="1241"/>
    <n v="1091"/>
    <n v="962"/>
    <n v="962"/>
    <n v="770"/>
    <n v="920"/>
    <n v="813"/>
    <n v="1326"/>
    <n v="1348"/>
    <n v="1519"/>
    <n v="1604"/>
    <n v="1968"/>
    <n v="2075"/>
    <n v="1540"/>
    <n v="1134"/>
    <n v="813"/>
    <n v="492"/>
  </r>
  <r>
    <s v="Upson County"/>
    <s v=" Georgia"/>
    <n v="2013"/>
    <x v="217"/>
    <n v="26918"/>
    <n v="12753"/>
    <n v="14165"/>
    <n v="1615"/>
    <n v="1453"/>
    <n v="1965"/>
    <n v="1938"/>
    <n v="1668"/>
    <n v="1318"/>
    <n v="1399"/>
    <n v="1318"/>
    <n v="2153"/>
    <n v="1938"/>
    <n v="2099"/>
    <n v="2099"/>
    <n v="1588"/>
    <n v="1372"/>
    <n v="1211"/>
    <n v="780"/>
    <n v="565"/>
    <n v="457"/>
  </r>
  <r>
    <s v="Walker County"/>
    <s v=" Georgia"/>
    <n v="2013"/>
    <x v="217"/>
    <n v="68481"/>
    <n v="33662"/>
    <n v="34819"/>
    <n v="3971"/>
    <n v="4930"/>
    <n v="4245"/>
    <n v="4314"/>
    <n v="3766"/>
    <n v="4040"/>
    <n v="4314"/>
    <n v="4725"/>
    <n v="4382"/>
    <n v="4930"/>
    <n v="5204"/>
    <n v="4999"/>
    <n v="4108"/>
    <n v="3903"/>
    <n v="2259"/>
    <n v="2054"/>
    <n v="1164"/>
    <n v="1301"/>
  </r>
  <r>
    <s v="Walton County"/>
    <s v=" Georgia"/>
    <n v="2013"/>
    <x v="217"/>
    <n v="84397"/>
    <n v="41197"/>
    <n v="43200"/>
    <n v="5485"/>
    <n v="6245"/>
    <n v="6751"/>
    <n v="5907"/>
    <n v="4895"/>
    <n v="4641"/>
    <n v="5232"/>
    <n v="5232"/>
    <n v="6920"/>
    <n v="6498"/>
    <n v="5992"/>
    <n v="5485"/>
    <n v="4473"/>
    <n v="3797"/>
    <n v="2616"/>
    <n v="1941"/>
    <n v="1181"/>
    <n v="1012"/>
  </r>
  <r>
    <s v="Ware County"/>
    <s v=" Georgia"/>
    <n v="2013"/>
    <x v="217"/>
    <n v="36008"/>
    <n v="17902"/>
    <n v="18106"/>
    <n v="2520"/>
    <n v="2412"/>
    <n v="2232"/>
    <n v="2160"/>
    <n v="2628"/>
    <n v="2376"/>
    <n v="2304"/>
    <n v="2160"/>
    <n v="2268"/>
    <n v="2412"/>
    <n v="2520"/>
    <n v="2088"/>
    <n v="2412"/>
    <n v="1728"/>
    <n v="1188"/>
    <n v="900"/>
    <n v="936"/>
    <n v="756"/>
  </r>
  <r>
    <s v="Warren County"/>
    <s v=" Georgia"/>
    <n v="2013"/>
    <x v="217"/>
    <n v="5706"/>
    <n v="2646"/>
    <n v="3060"/>
    <n v="330"/>
    <n v="388"/>
    <n v="296"/>
    <n v="405"/>
    <n v="370"/>
    <n v="256"/>
    <n v="302"/>
    <n v="279"/>
    <n v="325"/>
    <n v="388"/>
    <n v="462"/>
    <n v="445"/>
    <n v="393"/>
    <n v="359"/>
    <n v="211"/>
    <n v="216"/>
    <n v="188"/>
    <n v="85"/>
  </r>
  <r>
    <s v="Washington County"/>
    <s v=" Georgia"/>
    <n v="2013"/>
    <x v="217"/>
    <n v="20982"/>
    <n v="10677"/>
    <n v="10305"/>
    <n v="1363"/>
    <n v="1279"/>
    <n v="1363"/>
    <n v="1510"/>
    <n v="1342"/>
    <n v="1321"/>
    <n v="1279"/>
    <n v="1216"/>
    <n v="1342"/>
    <n v="1657"/>
    <n v="1678"/>
    <n v="1426"/>
    <n v="1258"/>
    <n v="986"/>
    <n v="671"/>
    <n v="524"/>
    <n v="440"/>
    <n v="335"/>
  </r>
  <r>
    <s v="Wayne County"/>
    <s v=" Georgia"/>
    <n v="2013"/>
    <x v="217"/>
    <n v="30187"/>
    <n v="15715"/>
    <n v="14472"/>
    <n v="2082"/>
    <n v="1962"/>
    <n v="2264"/>
    <n v="1841"/>
    <n v="1660"/>
    <n v="2022"/>
    <n v="2082"/>
    <n v="2233"/>
    <n v="1962"/>
    <n v="2264"/>
    <n v="2143"/>
    <n v="1811"/>
    <n v="1781"/>
    <n v="1418"/>
    <n v="996"/>
    <n v="935"/>
    <n v="422"/>
    <n v="301"/>
  </r>
  <r>
    <s v="Wheeler County"/>
    <s v=" Georgia"/>
    <n v="2013"/>
    <x v="217"/>
    <n v="7746"/>
    <n v="5243"/>
    <n v="2503"/>
    <n v="387"/>
    <n v="263"/>
    <n v="309"/>
    <n v="193"/>
    <n v="728"/>
    <n v="875"/>
    <n v="766"/>
    <n v="720"/>
    <n v="464"/>
    <n v="681"/>
    <n v="534"/>
    <n v="464"/>
    <n v="534"/>
    <n v="263"/>
    <n v="185"/>
    <n v="209"/>
    <n v="108"/>
    <n v="61"/>
  </r>
  <r>
    <s v="White County"/>
    <s v=" Georgia"/>
    <n v="2013"/>
    <x v="217"/>
    <n v="27400"/>
    <n v="13552"/>
    <n v="13848"/>
    <n v="1479"/>
    <n v="1644"/>
    <n v="1863"/>
    <n v="1835"/>
    <n v="1616"/>
    <n v="1287"/>
    <n v="1342"/>
    <n v="1644"/>
    <n v="1753"/>
    <n v="2027"/>
    <n v="2000"/>
    <n v="2109"/>
    <n v="1781"/>
    <n v="1671"/>
    <n v="1342"/>
    <n v="1013"/>
    <n v="630"/>
    <n v="356"/>
  </r>
  <r>
    <s v="Whitfield County"/>
    <s v=" Georgia"/>
    <n v="2013"/>
    <x v="217"/>
    <n v="102556"/>
    <n v="51264"/>
    <n v="51292"/>
    <n v="7896"/>
    <n v="8101"/>
    <n v="8204"/>
    <n v="7384"/>
    <n v="7281"/>
    <n v="6768"/>
    <n v="6768"/>
    <n v="6255"/>
    <n v="7794"/>
    <n v="7076"/>
    <n v="6563"/>
    <n v="6153"/>
    <n v="4615"/>
    <n v="3692"/>
    <n v="2974"/>
    <n v="2358"/>
    <n v="1230"/>
    <n v="1435"/>
  </r>
  <r>
    <s v="Wilcox County"/>
    <s v=" Georgia"/>
    <n v="2013"/>
    <x v="217"/>
    <n v="9110"/>
    <n v="5314"/>
    <n v="3796"/>
    <n v="464"/>
    <n v="419"/>
    <n v="546"/>
    <n v="637"/>
    <n v="482"/>
    <n v="737"/>
    <n v="646"/>
    <n v="610"/>
    <n v="637"/>
    <n v="810"/>
    <n v="637"/>
    <n v="665"/>
    <n v="473"/>
    <n v="446"/>
    <n v="273"/>
    <n v="227"/>
    <n v="200"/>
    <n v="191"/>
  </r>
  <r>
    <s v="Wilkinson County"/>
    <s v=" Georgia"/>
    <n v="2013"/>
    <x v="217"/>
    <n v="9520"/>
    <n v="4601"/>
    <n v="4919"/>
    <n v="628"/>
    <n v="542"/>
    <n v="771"/>
    <n v="647"/>
    <n v="552"/>
    <n v="485"/>
    <n v="495"/>
    <n v="428"/>
    <n v="666"/>
    <n v="714"/>
    <n v="742"/>
    <n v="704"/>
    <n v="590"/>
    <n v="561"/>
    <n v="361"/>
    <n v="257"/>
    <n v="228"/>
    <n v="152"/>
  </r>
  <r>
    <s v="Worth County"/>
    <s v=" Georgia"/>
    <n v="2013"/>
    <x v="217"/>
    <n v="21670"/>
    <n v="10411"/>
    <n v="11259"/>
    <n v="1408"/>
    <n v="1495"/>
    <n v="1386"/>
    <n v="1516"/>
    <n v="1408"/>
    <n v="1321"/>
    <n v="1083"/>
    <n v="1386"/>
    <n v="1343"/>
    <n v="1538"/>
    <n v="1646"/>
    <n v="1538"/>
    <n v="1365"/>
    <n v="1170"/>
    <n v="823"/>
    <n v="455"/>
    <n v="368"/>
    <n v="433"/>
  </r>
  <r>
    <s v="Hawaii County"/>
    <s v=" Hawaii"/>
    <n v="2013"/>
    <x v="231"/>
    <n v="187044"/>
    <n v="93714"/>
    <n v="93330"/>
    <n v="11783"/>
    <n v="11596"/>
    <n v="11596"/>
    <n v="11970"/>
    <n v="11035"/>
    <n v="11596"/>
    <n v="11222"/>
    <n v="10848"/>
    <n v="10661"/>
    <n v="11970"/>
    <n v="14215"/>
    <n v="15524"/>
    <n v="14215"/>
    <n v="9726"/>
    <n v="6733"/>
    <n v="4302"/>
    <n v="3740"/>
    <n v="4302"/>
  </r>
  <r>
    <s v="Honolulu County"/>
    <s v=" Hawaii"/>
    <n v="2013"/>
    <x v="231"/>
    <n v="964678"/>
    <n v="484970"/>
    <n v="479708"/>
    <n v="62704"/>
    <n v="55951"/>
    <n v="58845"/>
    <n v="57880"/>
    <n v="76209"/>
    <n v="75244"/>
    <n v="65598"/>
    <n v="59810"/>
    <n v="63668"/>
    <n v="63668"/>
    <n v="64633"/>
    <n v="59810"/>
    <n v="54986"/>
    <n v="42445"/>
    <n v="29905"/>
    <n v="25081"/>
    <n v="21222"/>
    <n v="23152"/>
  </r>
  <r>
    <s v="Kalawao County"/>
    <s v=" Hawaii"/>
    <n v="2013"/>
    <x v="231"/>
    <n v="71"/>
    <n v="34"/>
    <n v="37"/>
    <n v="0"/>
    <n v="0"/>
    <n v="0"/>
    <n v="2"/>
    <n v="2"/>
    <n v="3"/>
    <n v="11"/>
    <n v="2"/>
    <n v="2"/>
    <n v="2"/>
    <n v="4"/>
    <n v="8"/>
    <n v="8"/>
    <n v="4"/>
    <n v="6"/>
    <n v="3"/>
    <n v="1"/>
    <n v="1"/>
  </r>
  <r>
    <s v="Kauai County"/>
    <s v=" Hawaii"/>
    <n v="2013"/>
    <x v="231"/>
    <n v="67872"/>
    <n v="33995"/>
    <n v="33877"/>
    <n v="4411"/>
    <n v="4208"/>
    <n v="3936"/>
    <n v="4004"/>
    <n v="3665"/>
    <n v="4140"/>
    <n v="4140"/>
    <n v="4004"/>
    <n v="4208"/>
    <n v="4751"/>
    <n v="5429"/>
    <n v="5158"/>
    <n v="5158"/>
    <n v="3257"/>
    <n v="2579"/>
    <n v="1493"/>
    <n v="1425"/>
    <n v="1832"/>
  </r>
  <r>
    <s v="Maui County"/>
    <s v=" Hawaii"/>
    <n v="2013"/>
    <x v="231"/>
    <n v="156633"/>
    <n v="78713"/>
    <n v="77920"/>
    <n v="10024"/>
    <n v="9867"/>
    <n v="9867"/>
    <n v="9084"/>
    <n v="8771"/>
    <n v="10181"/>
    <n v="10494"/>
    <n v="10181"/>
    <n v="10807"/>
    <n v="11590"/>
    <n v="12217"/>
    <n v="11590"/>
    <n v="10651"/>
    <n v="7048"/>
    <n v="5168"/>
    <n v="2976"/>
    <n v="2506"/>
    <n v="3289"/>
  </r>
  <r>
    <s v="Ada County"/>
    <s v=" Idaho"/>
    <n v="2013"/>
    <x v="232"/>
    <n v="401673"/>
    <n v="201037"/>
    <n v="200636"/>
    <n v="27715"/>
    <n v="29723"/>
    <n v="30527"/>
    <n v="26510"/>
    <n v="26510"/>
    <n v="29322"/>
    <n v="29723"/>
    <n v="27313"/>
    <n v="29322"/>
    <n v="27715"/>
    <n v="27715"/>
    <n v="23698"/>
    <n v="22092"/>
    <n v="14861"/>
    <n v="10443"/>
    <n v="7230"/>
    <n v="5623"/>
    <n v="6025"/>
  </r>
  <r>
    <s v="Chase County"/>
    <s v=" Nebraska"/>
    <n v="2013"/>
    <x v="214"/>
    <n v="3937"/>
    <n v="2058"/>
    <n v="1879"/>
    <n v="169"/>
    <n v="232"/>
    <n v="216"/>
    <n v="208"/>
    <n v="133"/>
    <n v="137"/>
    <n v="145"/>
    <n v="185"/>
    <n v="204"/>
    <n v="251"/>
    <n v="389"/>
    <n v="299"/>
    <n v="488"/>
    <n v="283"/>
    <n v="295"/>
    <n v="169"/>
    <n v="66"/>
    <n v="55"/>
  </r>
  <r>
    <s v="Bannock County"/>
    <s v=" Idaho"/>
    <n v="2013"/>
    <x v="232"/>
    <n v="83091"/>
    <n v="41492"/>
    <n v="41599"/>
    <n v="6647"/>
    <n v="6314"/>
    <n v="6231"/>
    <n v="6065"/>
    <n v="7228"/>
    <n v="6730"/>
    <n v="5982"/>
    <n v="4403"/>
    <n v="4902"/>
    <n v="4653"/>
    <n v="5068"/>
    <n v="5567"/>
    <n v="3905"/>
    <n v="2825"/>
    <n v="2409"/>
    <n v="1828"/>
    <n v="1412"/>
    <n v="997"/>
  </r>
  <r>
    <s v="Bear Lake County"/>
    <s v=" Idaho"/>
    <n v="2013"/>
    <x v="232"/>
    <n v="5957"/>
    <n v="2965"/>
    <n v="2992"/>
    <n v="399"/>
    <n v="428"/>
    <n v="506"/>
    <n v="357"/>
    <n v="309"/>
    <n v="285"/>
    <n v="357"/>
    <n v="333"/>
    <n v="297"/>
    <n v="339"/>
    <n v="428"/>
    <n v="345"/>
    <n v="458"/>
    <n v="339"/>
    <n v="268"/>
    <n v="232"/>
    <n v="83"/>
    <n v="190"/>
  </r>
  <r>
    <s v="Bingham County"/>
    <s v=" Idaho"/>
    <n v="2013"/>
    <x v="232"/>
    <n v="45485"/>
    <n v="22808"/>
    <n v="22677"/>
    <n v="4184"/>
    <n v="4230"/>
    <n v="4048"/>
    <n v="3638"/>
    <n v="2547"/>
    <n v="2820"/>
    <n v="2865"/>
    <n v="2729"/>
    <n v="2456"/>
    <n v="2638"/>
    <n v="2956"/>
    <n v="2865"/>
    <n v="2046"/>
    <n v="1637"/>
    <n v="1410"/>
    <n v="864"/>
    <n v="818"/>
    <n v="682"/>
  </r>
  <r>
    <s v="Blaine County"/>
    <s v=" Idaho"/>
    <n v="2013"/>
    <x v="232"/>
    <n v="21294"/>
    <n v="10918"/>
    <n v="10376"/>
    <n v="1341"/>
    <n v="1384"/>
    <n v="1554"/>
    <n v="1043"/>
    <n v="1043"/>
    <n v="1149"/>
    <n v="1277"/>
    <n v="1277"/>
    <n v="1724"/>
    <n v="1724"/>
    <n v="1746"/>
    <n v="1873"/>
    <n v="1384"/>
    <n v="979"/>
    <n v="830"/>
    <n v="489"/>
    <n v="255"/>
    <n v="191"/>
  </r>
  <r>
    <s v="Boise County"/>
    <s v=" Idaho"/>
    <n v="2013"/>
    <x v="232"/>
    <n v="6944"/>
    <n v="3636"/>
    <n v="3308"/>
    <n v="256"/>
    <n v="368"/>
    <n v="513"/>
    <n v="374"/>
    <n v="263"/>
    <n v="222"/>
    <n v="277"/>
    <n v="395"/>
    <n v="333"/>
    <n v="541"/>
    <n v="701"/>
    <n v="909"/>
    <n v="569"/>
    <n v="597"/>
    <n v="291"/>
    <n v="159"/>
    <n v="97"/>
    <n v="69"/>
  </r>
  <r>
    <s v="Bonner County"/>
    <s v=" Idaho"/>
    <n v="2013"/>
    <x v="232"/>
    <n v="40743"/>
    <n v="20462"/>
    <n v="20281"/>
    <n v="2037"/>
    <n v="2444"/>
    <n v="2485"/>
    <n v="2444"/>
    <n v="1711"/>
    <n v="1874"/>
    <n v="2200"/>
    <n v="2240"/>
    <n v="2200"/>
    <n v="2770"/>
    <n v="3422"/>
    <n v="3544"/>
    <n v="3829"/>
    <n v="2933"/>
    <n v="1751"/>
    <n v="1303"/>
    <n v="855"/>
    <n v="611"/>
  </r>
  <r>
    <s v="Bonneville County"/>
    <s v=" Idaho"/>
    <n v="2013"/>
    <x v="232"/>
    <n v="105580"/>
    <n v="52521"/>
    <n v="53059"/>
    <n v="9818"/>
    <n v="9291"/>
    <n v="8974"/>
    <n v="7601"/>
    <n v="6334"/>
    <n v="7496"/>
    <n v="7812"/>
    <n v="6651"/>
    <n v="5595"/>
    <n v="6440"/>
    <n v="6545"/>
    <n v="5701"/>
    <n v="5595"/>
    <n v="3589"/>
    <n v="2850"/>
    <n v="2217"/>
    <n v="1372"/>
    <n v="1689"/>
  </r>
  <r>
    <s v="Montgomery County"/>
    <s v=" Mississippi"/>
    <n v="2013"/>
    <x v="210"/>
    <n v="10866"/>
    <n v="5600"/>
    <n v="5266"/>
    <n v="630"/>
    <n v="673"/>
    <n v="836"/>
    <n v="771"/>
    <n v="445"/>
    <n v="510"/>
    <n v="630"/>
    <n v="641"/>
    <n v="521"/>
    <n v="651"/>
    <n v="836"/>
    <n v="1097"/>
    <n v="662"/>
    <n v="554"/>
    <n v="630"/>
    <n v="293"/>
    <n v="239"/>
    <n v="217"/>
  </r>
  <r>
    <s v="Camas County"/>
    <s v=" Idaho"/>
    <n v="2013"/>
    <x v="232"/>
    <n v="1267"/>
    <n v="696"/>
    <n v="571"/>
    <n v="73"/>
    <n v="76"/>
    <n v="91"/>
    <n v="129"/>
    <n v="20"/>
    <n v="34"/>
    <n v="120"/>
    <n v="140"/>
    <n v="45"/>
    <n v="60"/>
    <n v="106"/>
    <n v="95"/>
    <n v="92"/>
    <n v="40"/>
    <n v="101"/>
    <n v="21"/>
    <n v="11"/>
    <n v="8"/>
  </r>
  <r>
    <s v="Canyon County"/>
    <s v=" Idaho"/>
    <n v="2013"/>
    <x v="232"/>
    <n v="192153"/>
    <n v="95248"/>
    <n v="96905"/>
    <n v="16717"/>
    <n v="17485"/>
    <n v="16140"/>
    <n v="14987"/>
    <n v="12682"/>
    <n v="12682"/>
    <n v="13258"/>
    <n v="12682"/>
    <n v="11913"/>
    <n v="11721"/>
    <n v="10952"/>
    <n v="10376"/>
    <n v="8839"/>
    <n v="7301"/>
    <n v="5380"/>
    <n v="3266"/>
    <n v="3266"/>
    <n v="2497"/>
  </r>
  <r>
    <s v="Caribou County"/>
    <s v=" Idaho"/>
    <n v="2013"/>
    <x v="232"/>
    <n v="6867"/>
    <n v="3474"/>
    <n v="3393"/>
    <n v="528"/>
    <n v="597"/>
    <n v="528"/>
    <n v="466"/>
    <n v="295"/>
    <n v="357"/>
    <n v="487"/>
    <n v="370"/>
    <n v="370"/>
    <n v="384"/>
    <n v="473"/>
    <n v="480"/>
    <n v="418"/>
    <n v="377"/>
    <n v="247"/>
    <n v="199"/>
    <n v="130"/>
    <n v="157"/>
  </r>
  <r>
    <s v="Cassia County"/>
    <s v=" Idaho"/>
    <n v="2013"/>
    <x v="232"/>
    <n v="23054"/>
    <n v="11703"/>
    <n v="11351"/>
    <n v="2051"/>
    <n v="2190"/>
    <n v="2074"/>
    <n v="1890"/>
    <n v="1337"/>
    <n v="1383"/>
    <n v="1360"/>
    <n v="1221"/>
    <n v="1406"/>
    <n v="1244"/>
    <n v="1429"/>
    <n v="1314"/>
    <n v="1198"/>
    <n v="922"/>
    <n v="691"/>
    <n v="530"/>
    <n v="391"/>
    <n v="414"/>
  </r>
  <r>
    <s v="Custer County"/>
    <s v=" Idaho"/>
    <n v="2013"/>
    <x v="232"/>
    <n v="4331"/>
    <n v="2303"/>
    <n v="2028"/>
    <n v="216"/>
    <n v="229"/>
    <n v="290"/>
    <n v="203"/>
    <n v="142"/>
    <n v="225"/>
    <n v="190"/>
    <n v="350"/>
    <n v="173"/>
    <n v="272"/>
    <n v="363"/>
    <n v="307"/>
    <n v="571"/>
    <n v="298"/>
    <n v="173"/>
    <n v="108"/>
    <n v="138"/>
    <n v="77"/>
  </r>
  <r>
    <s v="Franklin County"/>
    <s v=" Idaho"/>
    <n v="2013"/>
    <x v="232"/>
    <n v="12801"/>
    <n v="6489"/>
    <n v="6312"/>
    <n v="1139"/>
    <n v="1280"/>
    <n v="1331"/>
    <n v="972"/>
    <n v="704"/>
    <n v="614"/>
    <n v="883"/>
    <n v="806"/>
    <n v="691"/>
    <n v="640"/>
    <n v="793"/>
    <n v="729"/>
    <n v="563"/>
    <n v="486"/>
    <n v="396"/>
    <n v="281"/>
    <n v="192"/>
    <n v="294"/>
  </r>
  <r>
    <s v="Fremont County"/>
    <s v=" Idaho"/>
    <n v="2013"/>
    <x v="232"/>
    <n v="13088"/>
    <n v="6762"/>
    <n v="6326"/>
    <n v="1047"/>
    <n v="968"/>
    <n v="1191"/>
    <n v="1020"/>
    <n v="667"/>
    <n v="889"/>
    <n v="863"/>
    <n v="759"/>
    <n v="693"/>
    <n v="772"/>
    <n v="811"/>
    <n v="628"/>
    <n v="850"/>
    <n v="628"/>
    <n v="458"/>
    <n v="418"/>
    <n v="248"/>
    <n v="143"/>
  </r>
  <r>
    <s v="Gem County"/>
    <s v=" Idaho"/>
    <n v="2013"/>
    <x v="232"/>
    <n v="16722"/>
    <n v="8399"/>
    <n v="8323"/>
    <n v="986"/>
    <n v="1070"/>
    <n v="1120"/>
    <n v="1287"/>
    <n v="652"/>
    <n v="819"/>
    <n v="902"/>
    <n v="969"/>
    <n v="802"/>
    <n v="1203"/>
    <n v="1270"/>
    <n v="1237"/>
    <n v="1137"/>
    <n v="1153"/>
    <n v="668"/>
    <n v="719"/>
    <n v="317"/>
    <n v="384"/>
  </r>
  <r>
    <s v="Idaho County"/>
    <s v=" Idaho"/>
    <n v="2013"/>
    <x v="232"/>
    <n v="16269"/>
    <n v="8481"/>
    <n v="7788"/>
    <n v="862"/>
    <n v="878"/>
    <n v="959"/>
    <n v="992"/>
    <n v="699"/>
    <n v="732"/>
    <n v="732"/>
    <n v="732"/>
    <n v="829"/>
    <n v="1024"/>
    <n v="1317"/>
    <n v="1561"/>
    <n v="1334"/>
    <n v="1122"/>
    <n v="1057"/>
    <n v="650"/>
    <n v="455"/>
    <n v="325"/>
  </r>
  <r>
    <s v="Jefferson County"/>
    <s v=" Idaho"/>
    <n v="2013"/>
    <x v="232"/>
    <n v="26389"/>
    <n v="13237"/>
    <n v="13152"/>
    <n v="2665"/>
    <n v="2427"/>
    <n v="2850"/>
    <n v="1979"/>
    <n v="1425"/>
    <n v="1662"/>
    <n v="1847"/>
    <n v="1688"/>
    <n v="1504"/>
    <n v="1504"/>
    <n v="1609"/>
    <n v="1293"/>
    <n v="1213"/>
    <n v="818"/>
    <n v="791"/>
    <n v="422"/>
    <n v="263"/>
    <n v="343"/>
  </r>
  <r>
    <s v="Jerome County"/>
    <s v=" Idaho"/>
    <n v="2013"/>
    <x v="232"/>
    <n v="22391"/>
    <n v="11321"/>
    <n v="11070"/>
    <n v="2059"/>
    <n v="1858"/>
    <n v="2015"/>
    <n v="1724"/>
    <n v="1410"/>
    <n v="1544"/>
    <n v="1500"/>
    <n v="1455"/>
    <n v="1231"/>
    <n v="1164"/>
    <n v="1388"/>
    <n v="1477"/>
    <n v="1007"/>
    <n v="828"/>
    <n v="559"/>
    <n v="559"/>
    <n v="246"/>
    <n v="335"/>
  </r>
  <r>
    <s v="Kootenai County"/>
    <s v=" Idaho"/>
    <n v="2013"/>
    <x v="232"/>
    <n v="140785"/>
    <n v="69271"/>
    <n v="71514"/>
    <n v="8869"/>
    <n v="9291"/>
    <n v="10136"/>
    <n v="9432"/>
    <n v="8728"/>
    <n v="8447"/>
    <n v="8447"/>
    <n v="8587"/>
    <n v="8869"/>
    <n v="9573"/>
    <n v="10136"/>
    <n v="9714"/>
    <n v="9291"/>
    <n v="7320"/>
    <n v="5068"/>
    <n v="3941"/>
    <n v="2674"/>
    <n v="2252"/>
  </r>
  <r>
    <s v="Latah County"/>
    <s v=" Idaho"/>
    <n v="2013"/>
    <x v="232"/>
    <n v="37636"/>
    <n v="19424"/>
    <n v="18212"/>
    <n v="2107"/>
    <n v="1919"/>
    <n v="1844"/>
    <n v="4027"/>
    <n v="6736"/>
    <n v="3048"/>
    <n v="2107"/>
    <n v="1881"/>
    <n v="1768"/>
    <n v="2069"/>
    <n v="2145"/>
    <n v="2145"/>
    <n v="1844"/>
    <n v="1467"/>
    <n v="790"/>
    <n v="790"/>
    <n v="526"/>
    <n v="413"/>
  </r>
  <r>
    <s v="Lewis County"/>
    <s v=" Idaho"/>
    <n v="2013"/>
    <x v="232"/>
    <n v="3851"/>
    <n v="1929"/>
    <n v="1922"/>
    <n v="207"/>
    <n v="207"/>
    <n v="258"/>
    <n v="219"/>
    <n v="169"/>
    <n v="169"/>
    <n v="165"/>
    <n v="173"/>
    <n v="196"/>
    <n v="258"/>
    <n v="361"/>
    <n v="327"/>
    <n v="265"/>
    <n v="277"/>
    <n v="215"/>
    <n v="180"/>
    <n v="119"/>
    <n v="69"/>
  </r>
  <r>
    <s v="Lincoln County"/>
    <s v=" Idaho"/>
    <n v="2013"/>
    <x v="232"/>
    <n v="5221"/>
    <n v="2701"/>
    <n v="2520"/>
    <n v="412"/>
    <n v="475"/>
    <n v="490"/>
    <n v="360"/>
    <n v="386"/>
    <n v="281"/>
    <n v="355"/>
    <n v="308"/>
    <n v="355"/>
    <n v="323"/>
    <n v="276"/>
    <n v="334"/>
    <n v="266"/>
    <n v="224"/>
    <n v="114"/>
    <n v="83"/>
    <n v="125"/>
    <n v="57"/>
  </r>
  <r>
    <s v="Madison County"/>
    <s v=" Idaho"/>
    <n v="2013"/>
    <x v="232"/>
    <n v="37542"/>
    <n v="18400"/>
    <n v="19142"/>
    <n v="3604"/>
    <n v="2627"/>
    <n v="2214"/>
    <n v="4767"/>
    <n v="9385"/>
    <n v="3979"/>
    <n v="1802"/>
    <n v="1313"/>
    <n v="1163"/>
    <n v="1238"/>
    <n v="1276"/>
    <n v="1163"/>
    <n v="788"/>
    <n v="675"/>
    <n v="563"/>
    <n v="375"/>
    <n v="300"/>
    <n v="262"/>
  </r>
  <r>
    <s v="Minidoka County"/>
    <s v=" Idaho"/>
    <n v="2013"/>
    <x v="232"/>
    <n v="20104"/>
    <n v="10232"/>
    <n v="9872"/>
    <n v="1668"/>
    <n v="1648"/>
    <n v="1507"/>
    <n v="1548"/>
    <n v="1206"/>
    <n v="1186"/>
    <n v="1226"/>
    <n v="864"/>
    <n v="1266"/>
    <n v="1186"/>
    <n v="1427"/>
    <n v="1286"/>
    <n v="1145"/>
    <n v="924"/>
    <n v="623"/>
    <n v="462"/>
    <n v="482"/>
    <n v="462"/>
  </r>
  <r>
    <s v="Nez Perce County"/>
    <s v=" Idaho"/>
    <n v="2013"/>
    <x v="232"/>
    <n v="39458"/>
    <n v="19636"/>
    <n v="19822"/>
    <n v="2288"/>
    <n v="2249"/>
    <n v="2446"/>
    <n v="2564"/>
    <n v="2840"/>
    <n v="2446"/>
    <n v="2328"/>
    <n v="2051"/>
    <n v="2406"/>
    <n v="2564"/>
    <n v="2919"/>
    <n v="2446"/>
    <n v="2801"/>
    <n v="1933"/>
    <n v="1617"/>
    <n v="1302"/>
    <n v="1104"/>
    <n v="1223"/>
  </r>
  <r>
    <s v="Sutton County"/>
    <s v=" Texas"/>
    <n v="2013"/>
    <x v="233"/>
    <n v="4257"/>
    <n v="2273"/>
    <n v="1984"/>
    <n v="323"/>
    <n v="336"/>
    <n v="361"/>
    <n v="315"/>
    <n v="183"/>
    <n v="153"/>
    <n v="272"/>
    <n v="225"/>
    <n v="183"/>
    <n v="246"/>
    <n v="297"/>
    <n v="327"/>
    <n v="263"/>
    <n v="280"/>
    <n v="131"/>
    <n v="166"/>
    <n v="68"/>
    <n v="114"/>
  </r>
  <r>
    <s v="Owyhee County"/>
    <s v=" Idaho"/>
    <n v="2013"/>
    <x v="232"/>
    <n v="11474"/>
    <n v="5921"/>
    <n v="5553"/>
    <n v="803"/>
    <n v="929"/>
    <n v="952"/>
    <n v="872"/>
    <n v="654"/>
    <n v="619"/>
    <n v="676"/>
    <n v="791"/>
    <n v="642"/>
    <n v="699"/>
    <n v="745"/>
    <n v="699"/>
    <n v="711"/>
    <n v="493"/>
    <n v="458"/>
    <n v="252"/>
    <n v="218"/>
    <n v="229"/>
  </r>
  <r>
    <s v="Payette County"/>
    <s v=" Idaho"/>
    <n v="2013"/>
    <x v="232"/>
    <n v="22629"/>
    <n v="11336"/>
    <n v="11293"/>
    <n v="1719"/>
    <n v="1516"/>
    <n v="2013"/>
    <n v="1538"/>
    <n v="1402"/>
    <n v="1199"/>
    <n v="1380"/>
    <n v="1086"/>
    <n v="1538"/>
    <n v="1584"/>
    <n v="1470"/>
    <n v="1312"/>
    <n v="1312"/>
    <n v="1244"/>
    <n v="837"/>
    <n v="610"/>
    <n v="362"/>
    <n v="475"/>
  </r>
  <r>
    <s v="Power County"/>
    <s v=" Idaho"/>
    <n v="2013"/>
    <x v="232"/>
    <n v="7756"/>
    <n v="3869"/>
    <n v="3887"/>
    <n v="736"/>
    <n v="519"/>
    <n v="736"/>
    <n v="674"/>
    <n v="395"/>
    <n v="457"/>
    <n v="488"/>
    <n v="426"/>
    <n v="302"/>
    <n v="504"/>
    <n v="597"/>
    <n v="442"/>
    <n v="473"/>
    <n v="395"/>
    <n v="178"/>
    <n v="232"/>
    <n v="62"/>
    <n v="116"/>
  </r>
  <r>
    <s v="Teton County"/>
    <s v=" Idaho"/>
    <n v="2013"/>
    <x v="232"/>
    <n v="10141"/>
    <n v="5339"/>
    <n v="4802"/>
    <n v="912"/>
    <n v="953"/>
    <n v="649"/>
    <n v="709"/>
    <n v="385"/>
    <n v="669"/>
    <n v="872"/>
    <n v="872"/>
    <n v="953"/>
    <n v="760"/>
    <n v="618"/>
    <n v="638"/>
    <n v="415"/>
    <n v="283"/>
    <n v="141"/>
    <n v="141"/>
    <n v="111"/>
    <n v="50"/>
  </r>
  <r>
    <s v="Twin Falls County"/>
    <s v=" Idaho"/>
    <n v="2013"/>
    <x v="232"/>
    <n v="78067"/>
    <n v="38577"/>
    <n v="39490"/>
    <n v="6245"/>
    <n v="6245"/>
    <n v="5620"/>
    <n v="5386"/>
    <n v="5230"/>
    <n v="5464"/>
    <n v="5152"/>
    <n v="4527"/>
    <n v="4527"/>
    <n v="4684"/>
    <n v="5152"/>
    <n v="4215"/>
    <n v="4527"/>
    <n v="3200"/>
    <n v="2810"/>
    <n v="2029"/>
    <n v="1405"/>
    <n v="1717"/>
  </r>
  <r>
    <s v="Valley County"/>
    <s v=" Idaho"/>
    <n v="2013"/>
    <x v="232"/>
    <n v="9698"/>
    <n v="4969"/>
    <n v="4729"/>
    <n v="465"/>
    <n v="513"/>
    <n v="562"/>
    <n v="717"/>
    <n v="271"/>
    <n v="329"/>
    <n v="446"/>
    <n v="426"/>
    <n v="853"/>
    <n v="620"/>
    <n v="853"/>
    <n v="1018"/>
    <n v="901"/>
    <n v="707"/>
    <n v="475"/>
    <n v="271"/>
    <n v="213"/>
    <n v="77"/>
  </r>
  <r>
    <s v="Roberts County"/>
    <s v=" South Dakota"/>
    <n v="2013"/>
    <x v="229"/>
    <n v="10094"/>
    <n v="5067"/>
    <n v="5027"/>
    <n v="514"/>
    <n v="585"/>
    <n v="787"/>
    <n v="726"/>
    <n v="333"/>
    <n v="514"/>
    <n v="575"/>
    <n v="555"/>
    <n v="534"/>
    <n v="585"/>
    <n v="757"/>
    <n v="736"/>
    <n v="797"/>
    <n v="686"/>
    <n v="464"/>
    <n v="464"/>
    <n v="232"/>
    <n v="232"/>
  </r>
  <r>
    <s v="Adams County"/>
    <s v=" Illinois"/>
    <n v="2013"/>
    <x v="227"/>
    <n v="67152"/>
    <n v="32761"/>
    <n v="34391"/>
    <n v="4163"/>
    <n v="4230"/>
    <n v="4297"/>
    <n v="4432"/>
    <n v="4163"/>
    <n v="4029"/>
    <n v="3894"/>
    <n v="3894"/>
    <n v="3894"/>
    <n v="4700"/>
    <n v="4834"/>
    <n v="4834"/>
    <n v="3827"/>
    <n v="3357"/>
    <n v="2417"/>
    <n v="2350"/>
    <n v="1813"/>
    <n v="2014"/>
  </r>
  <r>
    <s v="Alexander County"/>
    <s v=" Illinois"/>
    <n v="2013"/>
    <x v="227"/>
    <n v="7980"/>
    <n v="4109"/>
    <n v="3871"/>
    <n v="462"/>
    <n v="574"/>
    <n v="510"/>
    <n v="470"/>
    <n v="590"/>
    <n v="359"/>
    <n v="534"/>
    <n v="406"/>
    <n v="494"/>
    <n v="550"/>
    <n v="526"/>
    <n v="462"/>
    <n v="590"/>
    <n v="438"/>
    <n v="359"/>
    <n v="287"/>
    <n v="199"/>
    <n v="151"/>
  </r>
  <r>
    <s v="Boone County"/>
    <s v=" Illinois"/>
    <n v="2013"/>
    <x v="227"/>
    <n v="54068"/>
    <n v="26978"/>
    <n v="27090"/>
    <n v="3568"/>
    <n v="4001"/>
    <n v="4866"/>
    <n v="4325"/>
    <n v="3027"/>
    <n v="2595"/>
    <n v="3135"/>
    <n v="3730"/>
    <n v="4055"/>
    <n v="4109"/>
    <n v="3784"/>
    <n v="3568"/>
    <n v="2649"/>
    <n v="2324"/>
    <n v="1567"/>
    <n v="1189"/>
    <n v="919"/>
    <n v="594"/>
  </r>
  <r>
    <s v="Brown County"/>
    <s v=" Illinois"/>
    <n v="2013"/>
    <x v="227"/>
    <n v="6904"/>
    <n v="4478"/>
    <n v="2426"/>
    <n v="276"/>
    <n v="248"/>
    <n v="345"/>
    <n v="421"/>
    <n v="579"/>
    <n v="669"/>
    <n v="635"/>
    <n v="566"/>
    <n v="538"/>
    <n v="531"/>
    <n v="503"/>
    <n v="400"/>
    <n v="317"/>
    <n v="262"/>
    <n v="193"/>
    <n v="151"/>
    <n v="82"/>
    <n v="172"/>
  </r>
  <r>
    <s v="Bureau County"/>
    <s v=" Illinois"/>
    <n v="2013"/>
    <x v="227"/>
    <n v="34594"/>
    <n v="16851"/>
    <n v="17743"/>
    <n v="1902"/>
    <n v="2456"/>
    <n v="2075"/>
    <n v="2179"/>
    <n v="1729"/>
    <n v="1764"/>
    <n v="1937"/>
    <n v="2041"/>
    <n v="2110"/>
    <n v="2386"/>
    <n v="2732"/>
    <n v="2663"/>
    <n v="2214"/>
    <n v="1625"/>
    <n v="1625"/>
    <n v="1349"/>
    <n v="968"/>
    <n v="899"/>
  </r>
  <r>
    <s v="Carroll County"/>
    <s v=" Illinois"/>
    <n v="2013"/>
    <x v="227"/>
    <n v="15199"/>
    <n v="7586"/>
    <n v="7613"/>
    <n v="759"/>
    <n v="805"/>
    <n v="911"/>
    <n v="942"/>
    <n v="699"/>
    <n v="744"/>
    <n v="805"/>
    <n v="729"/>
    <n v="881"/>
    <n v="1033"/>
    <n v="1185"/>
    <n v="1246"/>
    <n v="1170"/>
    <n v="896"/>
    <n v="881"/>
    <n v="562"/>
    <n v="486"/>
    <n v="486"/>
  </r>
  <r>
    <s v="Cass County"/>
    <s v=" Illinois"/>
    <n v="2013"/>
    <x v="227"/>
    <n v="13530"/>
    <n v="6827"/>
    <n v="6703"/>
    <n v="838"/>
    <n v="865"/>
    <n v="1150"/>
    <n v="838"/>
    <n v="703"/>
    <n v="865"/>
    <n v="811"/>
    <n v="757"/>
    <n v="974"/>
    <n v="933"/>
    <n v="960"/>
    <n v="1095"/>
    <n v="635"/>
    <n v="554"/>
    <n v="514"/>
    <n v="446"/>
    <n v="311"/>
    <n v="270"/>
  </r>
  <r>
    <s v="Champaign County"/>
    <s v=" Illinois"/>
    <n v="2013"/>
    <x v="227"/>
    <n v="202428"/>
    <n v="101034"/>
    <n v="101394"/>
    <n v="11538"/>
    <n v="10526"/>
    <n v="10526"/>
    <n v="20850"/>
    <n v="33603"/>
    <n v="16801"/>
    <n v="13360"/>
    <n v="11335"/>
    <n v="10121"/>
    <n v="10728"/>
    <n v="11740"/>
    <n v="10931"/>
    <n v="9311"/>
    <n v="6072"/>
    <n v="4858"/>
    <n v="3846"/>
    <n v="3036"/>
    <n v="2833"/>
  </r>
  <r>
    <s v="Clark County"/>
    <s v=" Illinois"/>
    <n v="2013"/>
    <x v="227"/>
    <n v="16284"/>
    <n v="7985"/>
    <n v="8299"/>
    <n v="960"/>
    <n v="1025"/>
    <n v="1107"/>
    <n v="1042"/>
    <n v="846"/>
    <n v="879"/>
    <n v="879"/>
    <n v="781"/>
    <n v="1172"/>
    <n v="1205"/>
    <n v="1286"/>
    <n v="1172"/>
    <n v="960"/>
    <n v="797"/>
    <n v="732"/>
    <n v="455"/>
    <n v="472"/>
    <n v="455"/>
  </r>
  <r>
    <s v="Clinton County"/>
    <s v=" Illinois"/>
    <n v="2013"/>
    <x v="227"/>
    <n v="37891"/>
    <n v="19460"/>
    <n v="18431"/>
    <n v="2159"/>
    <n v="2425"/>
    <n v="2311"/>
    <n v="2462"/>
    <n v="2273"/>
    <n v="2500"/>
    <n v="2614"/>
    <n v="2273"/>
    <n v="2614"/>
    <n v="3031"/>
    <n v="3069"/>
    <n v="2387"/>
    <n v="2121"/>
    <n v="1591"/>
    <n v="1326"/>
    <n v="1098"/>
    <n v="833"/>
    <n v="871"/>
  </r>
  <r>
    <s v="Coles County"/>
    <s v=" Illinois"/>
    <n v="2013"/>
    <x v="227"/>
    <n v="53732"/>
    <n v="25756"/>
    <n v="27976"/>
    <n v="2579"/>
    <n v="2686"/>
    <n v="2847"/>
    <n v="5212"/>
    <n v="8865"/>
    <n v="3385"/>
    <n v="2740"/>
    <n v="2471"/>
    <n v="2901"/>
    <n v="3062"/>
    <n v="3385"/>
    <n v="3546"/>
    <n v="2471"/>
    <n v="2310"/>
    <n v="1558"/>
    <n v="1558"/>
    <n v="1074"/>
    <n v="1128"/>
  </r>
  <r>
    <s v="Cook County"/>
    <s v=" Illinois"/>
    <n v="2013"/>
    <x v="227"/>
    <n v="5212372"/>
    <n v="2525379"/>
    <n v="2686993"/>
    <n v="344016"/>
    <n v="328379"/>
    <n v="338804"/>
    <n v="349228"/>
    <n v="370078"/>
    <n v="437839"/>
    <n v="406565"/>
    <n v="359653"/>
    <n v="349228"/>
    <n v="349228"/>
    <n v="359653"/>
    <n v="317954"/>
    <n v="265830"/>
    <n v="192857"/>
    <n v="145946"/>
    <n v="109459"/>
    <n v="88610"/>
    <n v="93822"/>
  </r>
  <r>
    <s v="DeKalb County"/>
    <s v=" Illinois"/>
    <n v="2013"/>
    <x v="227"/>
    <n v="104820"/>
    <n v="51960"/>
    <n v="52860"/>
    <n v="6394"/>
    <n v="6184"/>
    <n v="6813"/>
    <n v="10272"/>
    <n v="15303"/>
    <n v="7966"/>
    <n v="6603"/>
    <n v="5974"/>
    <n v="5869"/>
    <n v="6498"/>
    <n v="6289"/>
    <n v="5555"/>
    <n v="4507"/>
    <n v="3354"/>
    <n v="2410"/>
    <n v="1886"/>
    <n v="1362"/>
    <n v="1572"/>
  </r>
  <r>
    <s v="Humboldt County"/>
    <s v=" Nevada"/>
    <n v="2013"/>
    <x v="234"/>
    <n v="16511"/>
    <n v="8282"/>
    <n v="8229"/>
    <n v="924"/>
    <n v="1089"/>
    <n v="974"/>
    <n v="1073"/>
    <n v="842"/>
    <n v="875"/>
    <n v="974"/>
    <n v="1023"/>
    <n v="1023"/>
    <n v="1238"/>
    <n v="1370"/>
    <n v="1287"/>
    <n v="974"/>
    <n v="825"/>
    <n v="726"/>
    <n v="511"/>
    <n v="429"/>
    <n v="346"/>
  </r>
  <r>
    <s v="Douglas County"/>
    <s v=" Illinois"/>
    <n v="2013"/>
    <x v="227"/>
    <n v="19902"/>
    <n v="9789"/>
    <n v="10113"/>
    <n v="1373"/>
    <n v="1333"/>
    <n v="1572"/>
    <n v="1313"/>
    <n v="1114"/>
    <n v="1194"/>
    <n v="1233"/>
    <n v="1313"/>
    <n v="1054"/>
    <n v="1293"/>
    <n v="1472"/>
    <n v="1233"/>
    <n v="1273"/>
    <n v="835"/>
    <n v="736"/>
    <n v="636"/>
    <n v="378"/>
    <n v="577"/>
  </r>
  <r>
    <s v="DuPage County"/>
    <s v=" Illinois"/>
    <n v="2013"/>
    <x v="227"/>
    <n v="922803"/>
    <n v="452525"/>
    <n v="470278"/>
    <n v="56290"/>
    <n v="62750"/>
    <n v="64596"/>
    <n v="65519"/>
    <n v="54445"/>
    <n v="59982"/>
    <n v="58136"/>
    <n v="59059"/>
    <n v="65519"/>
    <n v="71978"/>
    <n v="73824"/>
    <n v="64596"/>
    <n v="52599"/>
    <n v="36912"/>
    <n v="24915"/>
    <n v="18456"/>
    <n v="14764"/>
    <n v="16610"/>
  </r>
  <r>
    <s v="Edgar County"/>
    <s v=" Illinois"/>
    <n v="2013"/>
    <x v="227"/>
    <n v="18339"/>
    <n v="8912"/>
    <n v="9427"/>
    <n v="1026"/>
    <n v="1210"/>
    <n v="1063"/>
    <n v="1118"/>
    <n v="916"/>
    <n v="1008"/>
    <n v="1045"/>
    <n v="1082"/>
    <n v="1082"/>
    <n v="1228"/>
    <n v="1522"/>
    <n v="1430"/>
    <n v="1137"/>
    <n v="1063"/>
    <n v="770"/>
    <n v="660"/>
    <n v="513"/>
    <n v="513"/>
  </r>
  <r>
    <s v="Edwards County"/>
    <s v=" Illinois"/>
    <n v="2013"/>
    <x v="227"/>
    <n v="6695"/>
    <n v="3293"/>
    <n v="3402"/>
    <n v="388"/>
    <n v="428"/>
    <n v="448"/>
    <n v="401"/>
    <n v="348"/>
    <n v="334"/>
    <n v="361"/>
    <n v="354"/>
    <n v="455"/>
    <n v="461"/>
    <n v="522"/>
    <n v="461"/>
    <n v="502"/>
    <n v="314"/>
    <n v="314"/>
    <n v="247"/>
    <n v="187"/>
    <n v="153"/>
  </r>
  <r>
    <s v="Effingham County"/>
    <s v=" Illinois"/>
    <n v="2013"/>
    <x v="227"/>
    <n v="34274"/>
    <n v="17127"/>
    <n v="17147"/>
    <n v="2193"/>
    <n v="1987"/>
    <n v="2707"/>
    <n v="2399"/>
    <n v="2056"/>
    <n v="2124"/>
    <n v="2056"/>
    <n v="1782"/>
    <n v="2090"/>
    <n v="2570"/>
    <n v="2673"/>
    <n v="2536"/>
    <n v="1747"/>
    <n v="1508"/>
    <n v="1268"/>
    <n v="1028"/>
    <n v="719"/>
    <n v="856"/>
  </r>
  <r>
    <s v="Hutchinson County"/>
    <s v=" Texas"/>
    <n v="2013"/>
    <x v="233"/>
    <n v="22088"/>
    <n v="11293"/>
    <n v="10795"/>
    <n v="1259"/>
    <n v="1457"/>
    <n v="1524"/>
    <n v="1568"/>
    <n v="1457"/>
    <n v="1325"/>
    <n v="1303"/>
    <n v="1236"/>
    <n v="1435"/>
    <n v="1612"/>
    <n v="1612"/>
    <n v="1612"/>
    <n v="1104"/>
    <n v="1082"/>
    <n v="795"/>
    <n v="618"/>
    <n v="508"/>
    <n v="596"/>
  </r>
  <r>
    <s v="Ford County"/>
    <s v=" Illinois"/>
    <n v="2013"/>
    <x v="227"/>
    <n v="13991"/>
    <n v="6900"/>
    <n v="7091"/>
    <n v="755"/>
    <n v="1007"/>
    <n v="923"/>
    <n v="909"/>
    <n v="671"/>
    <n v="685"/>
    <n v="839"/>
    <n v="867"/>
    <n v="755"/>
    <n v="979"/>
    <n v="1161"/>
    <n v="965"/>
    <n v="811"/>
    <n v="699"/>
    <n v="531"/>
    <n v="391"/>
    <n v="531"/>
    <n v="517"/>
  </r>
  <r>
    <s v="Franklin County"/>
    <s v=" Illinois"/>
    <n v="2013"/>
    <x v="227"/>
    <n v="39470"/>
    <n v="19445"/>
    <n v="20025"/>
    <n v="2289"/>
    <n v="2486"/>
    <n v="2526"/>
    <n v="2526"/>
    <n v="2249"/>
    <n v="2131"/>
    <n v="2289"/>
    <n v="2407"/>
    <n v="2447"/>
    <n v="2683"/>
    <n v="2802"/>
    <n v="2920"/>
    <n v="2368"/>
    <n v="2091"/>
    <n v="1894"/>
    <n v="1302"/>
    <n v="1105"/>
    <n v="947"/>
  </r>
  <r>
    <s v="Fulton County"/>
    <s v=" Illinois"/>
    <n v="2013"/>
    <x v="227"/>
    <n v="36829"/>
    <n v="19100"/>
    <n v="17729"/>
    <n v="1915"/>
    <n v="2062"/>
    <n v="2246"/>
    <n v="2099"/>
    <n v="2172"/>
    <n v="2246"/>
    <n v="2320"/>
    <n v="2209"/>
    <n v="2467"/>
    <n v="2614"/>
    <n v="2725"/>
    <n v="2357"/>
    <n v="2614"/>
    <n v="1988"/>
    <n v="1473"/>
    <n v="1252"/>
    <n v="1068"/>
    <n v="957"/>
  </r>
  <r>
    <s v="Howard County"/>
    <s v=" Arkansas"/>
    <n v="2013"/>
    <x v="209"/>
    <n v="13778"/>
    <n v="6963"/>
    <n v="6815"/>
    <n v="771"/>
    <n v="771"/>
    <n v="950"/>
    <n v="909"/>
    <n v="771"/>
    <n v="757"/>
    <n v="812"/>
    <n v="799"/>
    <n v="868"/>
    <n v="1047"/>
    <n v="1074"/>
    <n v="1033"/>
    <n v="799"/>
    <n v="730"/>
    <n v="551"/>
    <n v="454"/>
    <n v="330"/>
    <n v="358"/>
  </r>
  <r>
    <s v="Grundy County"/>
    <s v=" Illinois"/>
    <n v="2013"/>
    <x v="227"/>
    <n v="50064"/>
    <n v="24998"/>
    <n v="25066"/>
    <n v="3504"/>
    <n v="4005"/>
    <n v="3654"/>
    <n v="3404"/>
    <n v="2853"/>
    <n v="3103"/>
    <n v="3554"/>
    <n v="3003"/>
    <n v="4155"/>
    <n v="3754"/>
    <n v="3554"/>
    <n v="3103"/>
    <n v="2603"/>
    <n v="2052"/>
    <n v="1351"/>
    <n v="1001"/>
    <n v="650"/>
    <n v="750"/>
  </r>
  <r>
    <s v="Schoolcraft County"/>
    <s v=" Michigan"/>
    <n v="2013"/>
    <x v="211"/>
    <n v="8413"/>
    <n v="4132"/>
    <n v="4281"/>
    <n v="496"/>
    <n v="487"/>
    <n v="605"/>
    <n v="487"/>
    <n v="437"/>
    <n v="454"/>
    <n v="496"/>
    <n v="386"/>
    <n v="555"/>
    <n v="546"/>
    <n v="614"/>
    <n v="538"/>
    <n v="630"/>
    <n v="479"/>
    <n v="386"/>
    <n v="328"/>
    <n v="193"/>
    <n v="286"/>
  </r>
  <r>
    <s v="Hancock County"/>
    <s v=" Illinois"/>
    <n v="2013"/>
    <x v="227"/>
    <n v="18949"/>
    <n v="9335"/>
    <n v="9614"/>
    <n v="1061"/>
    <n v="1193"/>
    <n v="1080"/>
    <n v="1155"/>
    <n v="909"/>
    <n v="966"/>
    <n v="1004"/>
    <n v="871"/>
    <n v="1212"/>
    <n v="1326"/>
    <n v="1496"/>
    <n v="1553"/>
    <n v="1269"/>
    <n v="1155"/>
    <n v="871"/>
    <n v="701"/>
    <n v="511"/>
    <n v="625"/>
  </r>
  <r>
    <s v="Hardin County"/>
    <s v=" Illinois"/>
    <n v="2013"/>
    <x v="227"/>
    <n v="4273"/>
    <n v="2342"/>
    <n v="1931"/>
    <n v="230"/>
    <n v="235"/>
    <n v="337"/>
    <n v="175"/>
    <n v="179"/>
    <n v="192"/>
    <n v="222"/>
    <n v="205"/>
    <n v="269"/>
    <n v="277"/>
    <n v="286"/>
    <n v="333"/>
    <n v="393"/>
    <n v="290"/>
    <n v="260"/>
    <n v="170"/>
    <n v="158"/>
    <n v="59"/>
  </r>
  <r>
    <s v="Henderson County"/>
    <s v=" Illinois"/>
    <n v="2013"/>
    <x v="227"/>
    <n v="7186"/>
    <n v="3511"/>
    <n v="3675"/>
    <n v="344"/>
    <n v="316"/>
    <n v="488"/>
    <n v="409"/>
    <n v="344"/>
    <n v="323"/>
    <n v="330"/>
    <n v="265"/>
    <n v="503"/>
    <n v="524"/>
    <n v="632"/>
    <n v="567"/>
    <n v="582"/>
    <n v="538"/>
    <n v="308"/>
    <n v="280"/>
    <n v="280"/>
    <n v="143"/>
  </r>
  <r>
    <s v="Henry County"/>
    <s v=" Illinois"/>
    <n v="2013"/>
    <x v="227"/>
    <n v="50260"/>
    <n v="24971"/>
    <n v="25289"/>
    <n v="2915"/>
    <n v="3317"/>
    <n v="3367"/>
    <n v="3568"/>
    <n v="2563"/>
    <n v="2513"/>
    <n v="2965"/>
    <n v="3015"/>
    <n v="2814"/>
    <n v="3568"/>
    <n v="3920"/>
    <n v="3668"/>
    <n v="3367"/>
    <n v="2814"/>
    <n v="1859"/>
    <n v="1658"/>
    <n v="1306"/>
    <n v="1155"/>
  </r>
  <r>
    <s v="Iroquois County"/>
    <s v=" Illinois"/>
    <n v="2013"/>
    <x v="227"/>
    <n v="29446"/>
    <n v="14422"/>
    <n v="15024"/>
    <n v="1619"/>
    <n v="1884"/>
    <n v="2002"/>
    <n v="2031"/>
    <n v="1442"/>
    <n v="1442"/>
    <n v="1531"/>
    <n v="1472"/>
    <n v="1913"/>
    <n v="2090"/>
    <n v="2296"/>
    <n v="2061"/>
    <n v="1943"/>
    <n v="1560"/>
    <n v="1383"/>
    <n v="942"/>
    <n v="795"/>
    <n v="1060"/>
  </r>
  <r>
    <s v="Jackson County"/>
    <s v=" Illinois"/>
    <n v="2013"/>
    <x v="227"/>
    <n v="60055"/>
    <n v="30207"/>
    <n v="29848"/>
    <n v="3122"/>
    <n v="3062"/>
    <n v="2702"/>
    <n v="5465"/>
    <n v="11350"/>
    <n v="5044"/>
    <n v="3303"/>
    <n v="3182"/>
    <n v="2882"/>
    <n v="3122"/>
    <n v="3363"/>
    <n v="3363"/>
    <n v="3002"/>
    <n v="2041"/>
    <n v="1621"/>
    <n v="1261"/>
    <n v="1080"/>
    <n v="1201"/>
  </r>
  <r>
    <s v="Jasper County"/>
    <s v=" Illinois"/>
    <n v="2013"/>
    <x v="227"/>
    <n v="9680"/>
    <n v="4830"/>
    <n v="4850"/>
    <n v="561"/>
    <n v="648"/>
    <n v="561"/>
    <n v="551"/>
    <n v="551"/>
    <n v="522"/>
    <n v="580"/>
    <n v="377"/>
    <n v="745"/>
    <n v="755"/>
    <n v="803"/>
    <n v="677"/>
    <n v="667"/>
    <n v="464"/>
    <n v="387"/>
    <n v="309"/>
    <n v="271"/>
    <n v="242"/>
  </r>
  <r>
    <s v="Jefferson County"/>
    <s v=" Illinois"/>
    <n v="2013"/>
    <x v="227"/>
    <n v="38769"/>
    <n v="19966"/>
    <n v="18803"/>
    <n v="2403"/>
    <n v="2287"/>
    <n v="2326"/>
    <n v="2519"/>
    <n v="2287"/>
    <n v="2481"/>
    <n v="2248"/>
    <n v="2558"/>
    <n v="2326"/>
    <n v="2791"/>
    <n v="2868"/>
    <n v="2636"/>
    <n v="2558"/>
    <n v="1860"/>
    <n v="1589"/>
    <n v="1163"/>
    <n v="891"/>
    <n v="891"/>
  </r>
  <r>
    <s v="Jersey County"/>
    <s v=" Illinois"/>
    <n v="2013"/>
    <x v="227"/>
    <n v="22850"/>
    <n v="11189"/>
    <n v="11661"/>
    <n v="1256"/>
    <n v="1165"/>
    <n v="1759"/>
    <n v="1622"/>
    <n v="1508"/>
    <n v="1233"/>
    <n v="1302"/>
    <n v="1256"/>
    <n v="1530"/>
    <n v="1690"/>
    <n v="1896"/>
    <n v="1576"/>
    <n v="1393"/>
    <n v="1051"/>
    <n v="936"/>
    <n v="685"/>
    <n v="548"/>
    <n v="434"/>
  </r>
  <r>
    <s v="Jo Daviess County"/>
    <s v=" Illinois"/>
    <n v="2013"/>
    <x v="227"/>
    <n v="22602"/>
    <n v="11381"/>
    <n v="11221"/>
    <n v="1130"/>
    <n v="1152"/>
    <n v="1446"/>
    <n v="1310"/>
    <n v="1017"/>
    <n v="1017"/>
    <n v="1062"/>
    <n v="1039"/>
    <n v="1401"/>
    <n v="1514"/>
    <n v="1762"/>
    <n v="1898"/>
    <n v="1808"/>
    <n v="1559"/>
    <n v="1265"/>
    <n v="971"/>
    <n v="632"/>
    <n v="587"/>
  </r>
  <r>
    <s v="Johnson County"/>
    <s v=" Illinois"/>
    <n v="2013"/>
    <x v="227"/>
    <n v="12665"/>
    <n v="7181"/>
    <n v="5484"/>
    <n v="595"/>
    <n v="519"/>
    <n v="797"/>
    <n v="734"/>
    <n v="810"/>
    <n v="810"/>
    <n v="835"/>
    <n v="696"/>
    <n v="1051"/>
    <n v="899"/>
    <n v="975"/>
    <n v="873"/>
    <n v="835"/>
    <n v="709"/>
    <n v="633"/>
    <n v="392"/>
    <n v="253"/>
    <n v="227"/>
  </r>
  <r>
    <s v="Kane County"/>
    <s v=" Illinois"/>
    <n v="2013"/>
    <x v="227"/>
    <n v="518380"/>
    <n v="258379"/>
    <n v="260001"/>
    <n v="38360"/>
    <n v="41470"/>
    <n v="42507"/>
    <n v="38360"/>
    <n v="30584"/>
    <n v="32139"/>
    <n v="35249"/>
    <n v="36286"/>
    <n v="38878"/>
    <n v="38360"/>
    <n v="36286"/>
    <n v="30066"/>
    <n v="25919"/>
    <n v="18143"/>
    <n v="12441"/>
    <n v="9330"/>
    <n v="6738"/>
    <n v="6738"/>
  </r>
  <r>
    <s v="Kankakee County"/>
    <s v=" Illinois"/>
    <n v="2013"/>
    <x v="227"/>
    <n v="112991"/>
    <n v="55396"/>
    <n v="57595"/>
    <n v="7344"/>
    <n v="8248"/>
    <n v="7683"/>
    <n v="8587"/>
    <n v="8135"/>
    <n v="7005"/>
    <n v="7005"/>
    <n v="6892"/>
    <n v="7118"/>
    <n v="7796"/>
    <n v="8135"/>
    <n v="7344"/>
    <n v="6327"/>
    <n v="4858"/>
    <n v="3502"/>
    <n v="2711"/>
    <n v="2146"/>
    <n v="2372"/>
  </r>
  <r>
    <s v="Kendall County"/>
    <s v=" Illinois"/>
    <n v="2013"/>
    <x v="227"/>
    <n v="116366"/>
    <n v="57939"/>
    <n v="58427"/>
    <n v="9542"/>
    <n v="10589"/>
    <n v="10240"/>
    <n v="8145"/>
    <n v="5585"/>
    <n v="7563"/>
    <n v="9658"/>
    <n v="10938"/>
    <n v="9542"/>
    <n v="8029"/>
    <n v="6981"/>
    <n v="5818"/>
    <n v="4887"/>
    <n v="3258"/>
    <n v="2094"/>
    <n v="1512"/>
    <n v="1047"/>
    <n v="814"/>
  </r>
  <r>
    <s v="Knox County"/>
    <s v=" Illinois"/>
    <n v="2013"/>
    <x v="227"/>
    <n v="52545"/>
    <n v="26427"/>
    <n v="26118"/>
    <n v="2679"/>
    <n v="2995"/>
    <n v="3047"/>
    <n v="3467"/>
    <n v="3783"/>
    <n v="2942"/>
    <n v="3047"/>
    <n v="3152"/>
    <n v="2889"/>
    <n v="3520"/>
    <n v="3783"/>
    <n v="4045"/>
    <n v="3205"/>
    <n v="2942"/>
    <n v="2154"/>
    <n v="1891"/>
    <n v="1418"/>
    <n v="1523"/>
  </r>
  <r>
    <s v="Lake County"/>
    <s v=" Illinois"/>
    <n v="2013"/>
    <x v="227"/>
    <n v="702099"/>
    <n v="350411"/>
    <n v="351688"/>
    <n v="44934"/>
    <n v="52657"/>
    <n v="55465"/>
    <n v="56870"/>
    <n v="43530"/>
    <n v="38615"/>
    <n v="40721"/>
    <n v="47040"/>
    <n v="49849"/>
    <n v="56167"/>
    <n v="56167"/>
    <n v="45636"/>
    <n v="37913"/>
    <n v="25275"/>
    <n v="17552"/>
    <n v="12637"/>
    <n v="10531"/>
    <n v="10531"/>
  </r>
  <r>
    <s v="LaSalle County"/>
    <s v=" Illinois"/>
    <n v="2013"/>
    <x v="227"/>
    <n v="113295"/>
    <n v="56632"/>
    <n v="56663"/>
    <n v="6457"/>
    <n v="7364"/>
    <n v="7364"/>
    <n v="7364"/>
    <n v="6797"/>
    <n v="6684"/>
    <n v="6684"/>
    <n v="6344"/>
    <n v="7024"/>
    <n v="8270"/>
    <n v="9176"/>
    <n v="8157"/>
    <n v="6684"/>
    <n v="4984"/>
    <n v="4531"/>
    <n v="3398"/>
    <n v="2832"/>
    <n v="3172"/>
  </r>
  <r>
    <s v="Lawrence County"/>
    <s v=" Illinois"/>
    <n v="2013"/>
    <x v="227"/>
    <n v="16702"/>
    <n v="9988"/>
    <n v="6714"/>
    <n v="851"/>
    <n v="901"/>
    <n v="868"/>
    <n v="684"/>
    <n v="1135"/>
    <n v="1319"/>
    <n v="1486"/>
    <n v="1119"/>
    <n v="1102"/>
    <n v="1336"/>
    <n v="1219"/>
    <n v="985"/>
    <n v="1002"/>
    <n v="651"/>
    <n v="684"/>
    <n v="450"/>
    <n v="501"/>
    <n v="350"/>
  </r>
  <r>
    <s v="Logan County"/>
    <s v=" Illinois"/>
    <n v="2013"/>
    <x v="227"/>
    <n v="30177"/>
    <n v="15363"/>
    <n v="14814"/>
    <n v="1508"/>
    <n v="1750"/>
    <n v="1478"/>
    <n v="2142"/>
    <n v="2233"/>
    <n v="2112"/>
    <n v="2112"/>
    <n v="1931"/>
    <n v="1961"/>
    <n v="2142"/>
    <n v="2263"/>
    <n v="1961"/>
    <n v="1780"/>
    <n v="1297"/>
    <n v="1116"/>
    <n v="844"/>
    <n v="724"/>
    <n v="875"/>
  </r>
  <r>
    <s v="McDonough County"/>
    <s v=" Illinois"/>
    <n v="2013"/>
    <x v="227"/>
    <n v="32549"/>
    <n v="16215"/>
    <n v="16334"/>
    <n v="1432"/>
    <n v="1627"/>
    <n v="1269"/>
    <n v="4263"/>
    <n v="5956"/>
    <n v="1985"/>
    <n v="1562"/>
    <n v="1399"/>
    <n v="1432"/>
    <n v="1529"/>
    <n v="1855"/>
    <n v="1790"/>
    <n v="1790"/>
    <n v="1171"/>
    <n v="1106"/>
    <n v="943"/>
    <n v="748"/>
    <n v="683"/>
  </r>
  <r>
    <s v="McHenry County"/>
    <s v=" Illinois"/>
    <n v="2013"/>
    <x v="227"/>
    <n v="308060"/>
    <n v="153538"/>
    <n v="154522"/>
    <n v="18791"/>
    <n v="22796"/>
    <n v="24952"/>
    <n v="23720"/>
    <n v="16327"/>
    <n v="16019"/>
    <n v="17867"/>
    <n v="20331"/>
    <n v="24952"/>
    <n v="27109"/>
    <n v="25568"/>
    <n v="19715"/>
    <n v="16943"/>
    <n v="12322"/>
    <n v="7701"/>
    <n v="5237"/>
    <n v="4004"/>
    <n v="3696"/>
  </r>
  <r>
    <s v="McLean County"/>
    <s v=" Illinois"/>
    <n v="2013"/>
    <x v="227"/>
    <n v="171240"/>
    <n v="83296"/>
    <n v="87944"/>
    <n v="10616"/>
    <n v="11301"/>
    <n v="10274"/>
    <n v="14726"/>
    <n v="22089"/>
    <n v="11644"/>
    <n v="11473"/>
    <n v="10788"/>
    <n v="10274"/>
    <n v="10959"/>
    <n v="11130"/>
    <n v="9760"/>
    <n v="8219"/>
    <n v="5650"/>
    <n v="4109"/>
    <n v="3082"/>
    <n v="2739"/>
    <n v="2568"/>
  </r>
  <r>
    <s v="Macon County"/>
    <s v=" Illinois"/>
    <n v="2013"/>
    <x v="227"/>
    <n v="110262"/>
    <n v="52852"/>
    <n v="57410"/>
    <n v="6836"/>
    <n v="7497"/>
    <n v="6395"/>
    <n v="7387"/>
    <n v="7277"/>
    <n v="6395"/>
    <n v="6505"/>
    <n v="6725"/>
    <n v="6064"/>
    <n v="7277"/>
    <n v="8269"/>
    <n v="8269"/>
    <n v="7056"/>
    <n v="5402"/>
    <n v="3969"/>
    <n v="3307"/>
    <n v="2866"/>
    <n v="2977"/>
  </r>
  <r>
    <s v="Macoupin County"/>
    <s v=" Illinois"/>
    <n v="2013"/>
    <x v="227"/>
    <n v="47462"/>
    <n v="23410"/>
    <n v="24052"/>
    <n v="2610"/>
    <n v="2847"/>
    <n v="3179"/>
    <n v="3085"/>
    <n v="2705"/>
    <n v="2657"/>
    <n v="2657"/>
    <n v="2752"/>
    <n v="2895"/>
    <n v="3417"/>
    <n v="3702"/>
    <n v="3702"/>
    <n v="2942"/>
    <n v="2373"/>
    <n v="1851"/>
    <n v="1281"/>
    <n v="1518"/>
    <n v="1186"/>
  </r>
  <r>
    <s v="Madison County"/>
    <s v=" Illinois"/>
    <n v="2013"/>
    <x v="227"/>
    <n v="268373"/>
    <n v="131203"/>
    <n v="137170"/>
    <n v="16102"/>
    <n v="17175"/>
    <n v="16639"/>
    <n v="17444"/>
    <n v="19591"/>
    <n v="17980"/>
    <n v="16639"/>
    <n v="16102"/>
    <n v="17444"/>
    <n v="19322"/>
    <n v="20664"/>
    <n v="18786"/>
    <n v="14760"/>
    <n v="11808"/>
    <n v="8856"/>
    <n v="7246"/>
    <n v="5904"/>
    <n v="5635"/>
  </r>
  <r>
    <s v="Marion County"/>
    <s v=" Illinois"/>
    <n v="2013"/>
    <x v="227"/>
    <n v="39070"/>
    <n v="19013"/>
    <n v="20057"/>
    <n v="2500"/>
    <n v="2578"/>
    <n v="2344"/>
    <n v="2617"/>
    <n v="2226"/>
    <n v="2187"/>
    <n v="2187"/>
    <n v="2031"/>
    <n v="2500"/>
    <n v="2734"/>
    <n v="2969"/>
    <n v="2773"/>
    <n v="2500"/>
    <n v="1953"/>
    <n v="1640"/>
    <n v="1250"/>
    <n v="898"/>
    <n v="1172"/>
  </r>
  <r>
    <s v="Chippewa County"/>
    <s v=" Minnesota"/>
    <n v="2013"/>
    <x v="235"/>
    <n v="12454"/>
    <n v="6135"/>
    <n v="6319"/>
    <n v="647"/>
    <n v="772"/>
    <n v="684"/>
    <n v="784"/>
    <n v="635"/>
    <n v="597"/>
    <n v="635"/>
    <n v="610"/>
    <n v="821"/>
    <n v="884"/>
    <n v="996"/>
    <n v="971"/>
    <n v="896"/>
    <n v="747"/>
    <n v="560"/>
    <n v="435"/>
    <n v="361"/>
    <n v="423"/>
  </r>
  <r>
    <s v="Mason County"/>
    <s v=" Illinois"/>
    <n v="2013"/>
    <x v="227"/>
    <n v="14508"/>
    <n v="7195"/>
    <n v="7313"/>
    <n v="710"/>
    <n v="841"/>
    <n v="957"/>
    <n v="899"/>
    <n v="725"/>
    <n v="667"/>
    <n v="754"/>
    <n v="797"/>
    <n v="1015"/>
    <n v="1059"/>
    <n v="1146"/>
    <n v="928"/>
    <n v="1146"/>
    <n v="812"/>
    <n v="623"/>
    <n v="493"/>
    <n v="493"/>
    <n v="391"/>
  </r>
  <r>
    <s v="Monroe County"/>
    <s v=" Illinois"/>
    <n v="2013"/>
    <x v="227"/>
    <n v="33181"/>
    <n v="16351"/>
    <n v="16830"/>
    <n v="1924"/>
    <n v="1957"/>
    <n v="2754"/>
    <n v="2156"/>
    <n v="1592"/>
    <n v="1758"/>
    <n v="1924"/>
    <n v="2223"/>
    <n v="2090"/>
    <n v="2754"/>
    <n v="2886"/>
    <n v="2355"/>
    <n v="1957"/>
    <n v="1360"/>
    <n v="1094"/>
    <n v="763"/>
    <n v="763"/>
    <n v="829"/>
  </r>
  <r>
    <s v="Montgomery County"/>
    <s v=" Illinois"/>
    <n v="2013"/>
    <x v="227"/>
    <n v="29878"/>
    <n v="15640"/>
    <n v="14238"/>
    <n v="1643"/>
    <n v="1583"/>
    <n v="1882"/>
    <n v="1792"/>
    <n v="1792"/>
    <n v="1912"/>
    <n v="1912"/>
    <n v="1673"/>
    <n v="1942"/>
    <n v="2240"/>
    <n v="2300"/>
    <n v="2151"/>
    <n v="1852"/>
    <n v="1434"/>
    <n v="1075"/>
    <n v="985"/>
    <n v="836"/>
    <n v="866"/>
  </r>
  <r>
    <s v="Morgan County"/>
    <s v=" Illinois"/>
    <n v="2013"/>
    <x v="227"/>
    <n v="35424"/>
    <n v="17822"/>
    <n v="17602"/>
    <n v="1912"/>
    <n v="1948"/>
    <n v="2160"/>
    <n v="2550"/>
    <n v="2585"/>
    <n v="2090"/>
    <n v="2054"/>
    <n v="1912"/>
    <n v="2231"/>
    <n v="2550"/>
    <n v="2656"/>
    <n v="2515"/>
    <n v="2231"/>
    <n v="1700"/>
    <n v="1416"/>
    <n v="1098"/>
    <n v="779"/>
    <n v="1027"/>
  </r>
  <r>
    <s v="Ogle County"/>
    <s v=" Illinois"/>
    <n v="2013"/>
    <x v="227"/>
    <n v="53092"/>
    <n v="26354"/>
    <n v="26738"/>
    <n v="2920"/>
    <n v="3504"/>
    <n v="3981"/>
    <n v="3822"/>
    <n v="2973"/>
    <n v="2548"/>
    <n v="2866"/>
    <n v="3132"/>
    <n v="3716"/>
    <n v="4141"/>
    <n v="4406"/>
    <n v="3822"/>
    <n v="2920"/>
    <n v="2495"/>
    <n v="2123"/>
    <n v="1433"/>
    <n v="1327"/>
    <n v="1008"/>
  </r>
  <r>
    <s v="Peoria County"/>
    <s v=" Illinois"/>
    <n v="2013"/>
    <x v="227"/>
    <n v="187117"/>
    <n v="90621"/>
    <n v="96496"/>
    <n v="12723"/>
    <n v="12349"/>
    <n v="12349"/>
    <n v="13098"/>
    <n v="13472"/>
    <n v="13285"/>
    <n v="12349"/>
    <n v="11601"/>
    <n v="11227"/>
    <n v="11975"/>
    <n v="12911"/>
    <n v="12723"/>
    <n v="10665"/>
    <n v="8233"/>
    <n v="5800"/>
    <n v="4865"/>
    <n v="3368"/>
    <n v="4303"/>
  </r>
  <r>
    <s v="Perry County"/>
    <s v=" Illinois"/>
    <n v="2013"/>
    <x v="227"/>
    <n v="22182"/>
    <n v="11962"/>
    <n v="10220"/>
    <n v="1109"/>
    <n v="1086"/>
    <n v="1486"/>
    <n v="1330"/>
    <n v="1841"/>
    <n v="1441"/>
    <n v="1308"/>
    <n v="1397"/>
    <n v="1597"/>
    <n v="1641"/>
    <n v="1530"/>
    <n v="1419"/>
    <n v="1419"/>
    <n v="976"/>
    <n v="931"/>
    <n v="665"/>
    <n v="510"/>
    <n v="488"/>
  </r>
  <r>
    <s v="Piatt County"/>
    <s v=" Illinois"/>
    <n v="2013"/>
    <x v="227"/>
    <n v="16620"/>
    <n v="8241"/>
    <n v="8379"/>
    <n v="897"/>
    <n v="1096"/>
    <n v="1113"/>
    <n v="1146"/>
    <n v="781"/>
    <n v="814"/>
    <n v="914"/>
    <n v="914"/>
    <n v="1096"/>
    <n v="1279"/>
    <n v="1445"/>
    <n v="1196"/>
    <n v="1130"/>
    <n v="764"/>
    <n v="764"/>
    <n v="531"/>
    <n v="465"/>
    <n v="282"/>
  </r>
  <r>
    <s v="Pike County"/>
    <s v=" Illinois"/>
    <n v="2013"/>
    <x v="227"/>
    <n v="16337"/>
    <n v="8119"/>
    <n v="8218"/>
    <n v="963"/>
    <n v="996"/>
    <n v="1176"/>
    <n v="1012"/>
    <n v="898"/>
    <n v="882"/>
    <n v="865"/>
    <n v="816"/>
    <n v="1110"/>
    <n v="1094"/>
    <n v="1176"/>
    <n v="1127"/>
    <n v="1078"/>
    <n v="898"/>
    <n v="669"/>
    <n v="588"/>
    <n v="375"/>
    <n v="571"/>
  </r>
  <r>
    <s v="Pulaski County"/>
    <s v=" Illinois"/>
    <n v="2013"/>
    <x v="227"/>
    <n v="6035"/>
    <n v="2961"/>
    <n v="3074"/>
    <n v="343"/>
    <n v="374"/>
    <n v="476"/>
    <n v="368"/>
    <n v="331"/>
    <n v="313"/>
    <n v="295"/>
    <n v="313"/>
    <n v="337"/>
    <n v="392"/>
    <n v="494"/>
    <n v="512"/>
    <n v="374"/>
    <n v="313"/>
    <n v="289"/>
    <n v="156"/>
    <n v="181"/>
    <n v="181"/>
  </r>
  <r>
    <s v="Lynn County"/>
    <s v=" Texas"/>
    <n v="2013"/>
    <x v="233"/>
    <n v="5927"/>
    <n v="2990"/>
    <n v="2937"/>
    <n v="290"/>
    <n v="361"/>
    <n v="385"/>
    <n v="343"/>
    <n v="290"/>
    <n v="331"/>
    <n v="331"/>
    <n v="278"/>
    <n v="349"/>
    <n v="426"/>
    <n v="509"/>
    <n v="533"/>
    <n v="414"/>
    <n v="320"/>
    <n v="290"/>
    <n v="165"/>
    <n v="165"/>
    <n v="136"/>
  </r>
  <r>
    <s v="Randolph County"/>
    <s v=" Illinois"/>
    <n v="2013"/>
    <x v="227"/>
    <n v="33218"/>
    <n v="17941"/>
    <n v="15277"/>
    <n v="1727"/>
    <n v="1826"/>
    <n v="1993"/>
    <n v="1893"/>
    <n v="1926"/>
    <n v="2059"/>
    <n v="2192"/>
    <n v="2292"/>
    <n v="2258"/>
    <n v="2591"/>
    <n v="2757"/>
    <n v="2358"/>
    <n v="1959"/>
    <n v="1594"/>
    <n v="1195"/>
    <n v="930"/>
    <n v="830"/>
    <n v="896"/>
  </r>
  <r>
    <s v="Richland County"/>
    <s v=" Illinois"/>
    <n v="2013"/>
    <x v="227"/>
    <n v="16213"/>
    <n v="7993"/>
    <n v="8220"/>
    <n v="956"/>
    <n v="1021"/>
    <n v="1005"/>
    <n v="956"/>
    <n v="956"/>
    <n v="891"/>
    <n v="907"/>
    <n v="729"/>
    <n v="1102"/>
    <n v="1118"/>
    <n v="1264"/>
    <n v="1053"/>
    <n v="1086"/>
    <n v="713"/>
    <n v="843"/>
    <n v="567"/>
    <n v="470"/>
    <n v="567"/>
  </r>
  <r>
    <s v="Rock Island County"/>
    <s v=" Illinois"/>
    <n v="2013"/>
    <x v="227"/>
    <n v="147477"/>
    <n v="72430"/>
    <n v="75047"/>
    <n v="9438"/>
    <n v="9143"/>
    <n v="8996"/>
    <n v="9586"/>
    <n v="9438"/>
    <n v="9143"/>
    <n v="9291"/>
    <n v="8701"/>
    <n v="8701"/>
    <n v="9733"/>
    <n v="10913"/>
    <n v="10470"/>
    <n v="9438"/>
    <n v="6931"/>
    <n v="5751"/>
    <n v="4424"/>
    <n v="3391"/>
    <n v="3834"/>
  </r>
  <r>
    <s v="St. Clair County"/>
    <s v=" Illinois"/>
    <n v="2013"/>
    <x v="227"/>
    <n v="268939"/>
    <n v="129749"/>
    <n v="139190"/>
    <n v="18018"/>
    <n v="18556"/>
    <n v="18556"/>
    <n v="18825"/>
    <n v="17749"/>
    <n v="17749"/>
    <n v="17212"/>
    <n v="16405"/>
    <n v="18287"/>
    <n v="19901"/>
    <n v="20439"/>
    <n v="18556"/>
    <n v="13984"/>
    <n v="10219"/>
    <n v="7799"/>
    <n v="6454"/>
    <n v="5109"/>
    <n v="5109"/>
  </r>
  <r>
    <s v="Saline County"/>
    <s v=" Illinois"/>
    <n v="2013"/>
    <x v="227"/>
    <n v="24950"/>
    <n v="12180"/>
    <n v="12770"/>
    <n v="1472"/>
    <n v="1671"/>
    <n v="1397"/>
    <n v="1746"/>
    <n v="1472"/>
    <n v="1447"/>
    <n v="1347"/>
    <n v="1397"/>
    <n v="1447"/>
    <n v="1796"/>
    <n v="1771"/>
    <n v="1447"/>
    <n v="1896"/>
    <n v="1347"/>
    <n v="1122"/>
    <n v="823"/>
    <n v="673"/>
    <n v="698"/>
  </r>
  <r>
    <s v="Sangamon County"/>
    <s v=" Illinois"/>
    <n v="2013"/>
    <x v="227"/>
    <n v="198269"/>
    <n v="95082"/>
    <n v="103187"/>
    <n v="12292"/>
    <n v="13284"/>
    <n v="12887"/>
    <n v="12689"/>
    <n v="12094"/>
    <n v="12887"/>
    <n v="12490"/>
    <n v="11301"/>
    <n v="13680"/>
    <n v="14275"/>
    <n v="15266"/>
    <n v="14077"/>
    <n v="12887"/>
    <n v="8723"/>
    <n v="6344"/>
    <n v="4560"/>
    <n v="4163"/>
    <n v="4361"/>
  </r>
  <r>
    <s v="Schuyler County"/>
    <s v=" Illinois"/>
    <n v="2013"/>
    <x v="227"/>
    <n v="7490"/>
    <n v="3912"/>
    <n v="3578"/>
    <n v="396"/>
    <n v="344"/>
    <n v="516"/>
    <n v="419"/>
    <n v="389"/>
    <n v="367"/>
    <n v="426"/>
    <n v="419"/>
    <n v="599"/>
    <n v="561"/>
    <n v="584"/>
    <n v="531"/>
    <n v="561"/>
    <n v="396"/>
    <n v="314"/>
    <n v="254"/>
    <n v="149"/>
    <n v="254"/>
  </r>
  <r>
    <s v="Scott County"/>
    <s v=" Illinois"/>
    <n v="2013"/>
    <x v="227"/>
    <n v="5288"/>
    <n v="2581"/>
    <n v="2707"/>
    <n v="285"/>
    <n v="322"/>
    <n v="386"/>
    <n v="343"/>
    <n v="259"/>
    <n v="248"/>
    <n v="306"/>
    <n v="274"/>
    <n v="343"/>
    <n v="433"/>
    <n v="433"/>
    <n v="327"/>
    <n v="354"/>
    <n v="248"/>
    <n v="259"/>
    <n v="179"/>
    <n v="111"/>
    <n v="158"/>
  </r>
  <r>
    <s v="Shelby County"/>
    <s v=" Illinois"/>
    <n v="2013"/>
    <x v="227"/>
    <n v="22266"/>
    <n v="11083"/>
    <n v="11183"/>
    <n v="1246"/>
    <n v="1447"/>
    <n v="1313"/>
    <n v="1425"/>
    <n v="1135"/>
    <n v="1157"/>
    <n v="1135"/>
    <n v="1224"/>
    <n v="1358"/>
    <n v="1625"/>
    <n v="1714"/>
    <n v="1558"/>
    <n v="1580"/>
    <n v="1335"/>
    <n v="935"/>
    <n v="801"/>
    <n v="645"/>
    <n v="601"/>
  </r>
  <r>
    <s v="Tazewell County"/>
    <s v=" Illinois"/>
    <n v="2013"/>
    <x v="227"/>
    <n v="135747"/>
    <n v="66952"/>
    <n v="68795"/>
    <n v="8416"/>
    <n v="8687"/>
    <n v="9230"/>
    <n v="8416"/>
    <n v="7058"/>
    <n v="8416"/>
    <n v="9095"/>
    <n v="8280"/>
    <n v="9230"/>
    <n v="9502"/>
    <n v="10181"/>
    <n v="9638"/>
    <n v="8144"/>
    <n v="6108"/>
    <n v="4886"/>
    <n v="3936"/>
    <n v="3393"/>
    <n v="2986"/>
  </r>
  <r>
    <s v="Union County"/>
    <s v=" Illinois"/>
    <n v="2013"/>
    <x v="227"/>
    <n v="17722"/>
    <n v="8900"/>
    <n v="8822"/>
    <n v="956"/>
    <n v="1293"/>
    <n v="832"/>
    <n v="1134"/>
    <n v="1045"/>
    <n v="992"/>
    <n v="886"/>
    <n v="1205"/>
    <n v="886"/>
    <n v="1258"/>
    <n v="1435"/>
    <n v="1311"/>
    <n v="1205"/>
    <n v="1045"/>
    <n v="797"/>
    <n v="602"/>
    <n v="389"/>
    <n v="443"/>
  </r>
  <r>
    <s v="Vermilion County"/>
    <s v=" Illinois"/>
    <n v="2013"/>
    <x v="227"/>
    <n v="81147"/>
    <n v="40248"/>
    <n v="40899"/>
    <n v="5355"/>
    <n v="5112"/>
    <n v="5761"/>
    <n v="5517"/>
    <n v="4868"/>
    <n v="4544"/>
    <n v="4787"/>
    <n v="4868"/>
    <n v="4625"/>
    <n v="5436"/>
    <n v="6086"/>
    <n v="5680"/>
    <n v="5112"/>
    <n v="3976"/>
    <n v="3164"/>
    <n v="2272"/>
    <n v="1947"/>
    <n v="2028"/>
  </r>
  <r>
    <s v="Wabash County"/>
    <s v=" Illinois"/>
    <n v="2013"/>
    <x v="227"/>
    <n v="11848"/>
    <n v="5747"/>
    <n v="6101"/>
    <n v="687"/>
    <n v="734"/>
    <n v="746"/>
    <n v="805"/>
    <n v="663"/>
    <n v="639"/>
    <n v="651"/>
    <n v="675"/>
    <n v="639"/>
    <n v="829"/>
    <n v="983"/>
    <n v="1101"/>
    <n v="568"/>
    <n v="521"/>
    <n v="521"/>
    <n v="367"/>
    <n v="331"/>
    <n v="390"/>
  </r>
  <r>
    <s v="Washington County"/>
    <s v=" Illinois"/>
    <n v="2013"/>
    <x v="227"/>
    <n v="14626"/>
    <n v="7341"/>
    <n v="7285"/>
    <n v="760"/>
    <n v="1009"/>
    <n v="789"/>
    <n v="950"/>
    <n v="775"/>
    <n v="804"/>
    <n v="833"/>
    <n v="877"/>
    <n v="936"/>
    <n v="1067"/>
    <n v="1243"/>
    <n v="1053"/>
    <n v="921"/>
    <n v="716"/>
    <n v="614"/>
    <n v="511"/>
    <n v="321"/>
    <n v="394"/>
  </r>
  <r>
    <s v="Clay County"/>
    <s v=" Iowa"/>
    <n v="2013"/>
    <x v="236"/>
    <n v="16674"/>
    <n v="8159"/>
    <n v="8515"/>
    <n v="1067"/>
    <n v="967"/>
    <n v="1083"/>
    <n v="1033"/>
    <n v="883"/>
    <n v="883"/>
    <n v="950"/>
    <n v="850"/>
    <n v="1083"/>
    <n v="1133"/>
    <n v="1200"/>
    <n v="1317"/>
    <n v="917"/>
    <n v="883"/>
    <n v="833"/>
    <n v="583"/>
    <n v="416"/>
    <n v="566"/>
  </r>
  <r>
    <s v="White County"/>
    <s v=" Illinois"/>
    <n v="2013"/>
    <x v="227"/>
    <n v="14630"/>
    <n v="7034"/>
    <n v="7596"/>
    <n v="921"/>
    <n v="965"/>
    <n v="731"/>
    <n v="804"/>
    <n v="746"/>
    <n v="833"/>
    <n v="790"/>
    <n v="819"/>
    <n v="790"/>
    <n v="994"/>
    <n v="1170"/>
    <n v="1214"/>
    <n v="790"/>
    <n v="716"/>
    <n v="790"/>
    <n v="614"/>
    <n v="497"/>
    <n v="438"/>
  </r>
  <r>
    <s v="Whiteside County"/>
    <s v=" Illinois"/>
    <n v="2013"/>
    <x v="227"/>
    <n v="58150"/>
    <n v="28591"/>
    <n v="29559"/>
    <n v="3430"/>
    <n v="3489"/>
    <n v="4128"/>
    <n v="3837"/>
    <n v="3256"/>
    <n v="3023"/>
    <n v="3081"/>
    <n v="3489"/>
    <n v="3547"/>
    <n v="4012"/>
    <n v="4535"/>
    <n v="4186"/>
    <n v="3837"/>
    <n v="3198"/>
    <n v="2209"/>
    <n v="1686"/>
    <n v="1570"/>
    <n v="1744"/>
  </r>
  <r>
    <s v="Will County"/>
    <s v=" Illinois"/>
    <n v="2013"/>
    <x v="227"/>
    <n v="679688"/>
    <n v="337682"/>
    <n v="342006"/>
    <n v="46218"/>
    <n v="55734"/>
    <n v="55734"/>
    <n v="53015"/>
    <n v="38742"/>
    <n v="37382"/>
    <n v="43500"/>
    <n v="50296"/>
    <n v="55734"/>
    <n v="55054"/>
    <n v="49617"/>
    <n v="40101"/>
    <n v="31945"/>
    <n v="23109"/>
    <n v="16312"/>
    <n v="11554"/>
    <n v="8156"/>
    <n v="8156"/>
  </r>
  <r>
    <s v="Williamson County"/>
    <s v=" Illinois"/>
    <n v="2013"/>
    <x v="227"/>
    <n v="66606"/>
    <n v="32944"/>
    <n v="33662"/>
    <n v="4062"/>
    <n v="4196"/>
    <n v="3929"/>
    <n v="3863"/>
    <n v="4196"/>
    <n v="4262"/>
    <n v="4262"/>
    <n v="3863"/>
    <n v="4395"/>
    <n v="4729"/>
    <n v="4928"/>
    <n v="4129"/>
    <n v="4662"/>
    <n v="3530"/>
    <n v="2597"/>
    <n v="1998"/>
    <n v="1398"/>
    <n v="1531"/>
  </r>
  <r>
    <s v="Winnebago County"/>
    <s v=" Illinois"/>
    <n v="2013"/>
    <x v="227"/>
    <n v="293384"/>
    <n v="143247"/>
    <n v="150137"/>
    <n v="19363"/>
    <n v="19656"/>
    <n v="20536"/>
    <n v="19950"/>
    <n v="17896"/>
    <n v="18189"/>
    <n v="18189"/>
    <n v="17896"/>
    <n v="19950"/>
    <n v="21123"/>
    <n v="21710"/>
    <n v="19950"/>
    <n v="17309"/>
    <n v="13202"/>
    <n v="9388"/>
    <n v="7334"/>
    <n v="6161"/>
    <n v="6161"/>
  </r>
  <r>
    <s v="Livingston County"/>
    <s v=" Illinois"/>
    <n v="2013"/>
    <x v="227"/>
    <n v="38903"/>
    <n v="19246"/>
    <n v="19657"/>
    <n v="2489"/>
    <n v="2917"/>
    <n v="2684"/>
    <n v="2878"/>
    <n v="2217"/>
    <n v="1867"/>
    <n v="2217"/>
    <n v="1984"/>
    <n v="2762"/>
    <n v="2801"/>
    <n v="2995"/>
    <n v="2995"/>
    <n v="2139"/>
    <n v="1633"/>
    <n v="1322"/>
    <n v="1050"/>
    <n v="778"/>
    <n v="1089"/>
  </r>
  <r>
    <s v="Adams County"/>
    <s v=" Indiana"/>
    <n v="2013"/>
    <x v="237"/>
    <n v="34424"/>
    <n v="16899"/>
    <n v="17525"/>
    <n v="3167"/>
    <n v="3201"/>
    <n v="2685"/>
    <n v="2512"/>
    <n v="1996"/>
    <n v="1996"/>
    <n v="1927"/>
    <n v="1755"/>
    <n v="2134"/>
    <n v="2168"/>
    <n v="2168"/>
    <n v="2099"/>
    <n v="1790"/>
    <n v="1411"/>
    <n v="963"/>
    <n v="826"/>
    <n v="757"/>
    <n v="826"/>
  </r>
  <r>
    <s v="Allen County"/>
    <s v=" Indiana"/>
    <n v="2013"/>
    <x v="237"/>
    <n v="358324"/>
    <n v="174788"/>
    <n v="183536"/>
    <n v="26515"/>
    <n v="26515"/>
    <n v="26874"/>
    <n v="25799"/>
    <n v="24007"/>
    <n v="24007"/>
    <n v="23649"/>
    <n v="22574"/>
    <n v="23291"/>
    <n v="24007"/>
    <n v="25082"/>
    <n v="23291"/>
    <n v="18991"/>
    <n v="13257"/>
    <n v="10033"/>
    <n v="7883"/>
    <n v="6449"/>
    <n v="6091"/>
  </r>
  <r>
    <s v="Bartholomew County"/>
    <s v=" Indiana"/>
    <n v="2013"/>
    <x v="237"/>
    <n v="77930"/>
    <n v="38548"/>
    <n v="39382"/>
    <n v="5143"/>
    <n v="5844"/>
    <n v="5143"/>
    <n v="5143"/>
    <n v="4442"/>
    <n v="4909"/>
    <n v="5065"/>
    <n v="5377"/>
    <n v="5299"/>
    <n v="5533"/>
    <n v="5299"/>
    <n v="5143"/>
    <n v="4364"/>
    <n v="3818"/>
    <n v="2415"/>
    <n v="1948"/>
    <n v="1558"/>
    <n v="1324"/>
  </r>
  <r>
    <s v="Boone County"/>
    <s v=" Indiana"/>
    <n v="2013"/>
    <x v="237"/>
    <n v="58009"/>
    <n v="28790"/>
    <n v="29219"/>
    <n v="3886"/>
    <n v="4872"/>
    <n v="4408"/>
    <n v="4292"/>
    <n v="2552"/>
    <n v="3074"/>
    <n v="3306"/>
    <n v="3828"/>
    <n v="4466"/>
    <n v="4930"/>
    <n v="4756"/>
    <n v="3886"/>
    <n v="2842"/>
    <n v="1972"/>
    <n v="1914"/>
    <n v="1102"/>
    <n v="1044"/>
    <n v="1044"/>
  </r>
  <r>
    <s v="Brown County"/>
    <s v=" Indiana"/>
    <n v="2013"/>
    <x v="237"/>
    <n v="15128"/>
    <n v="7579"/>
    <n v="7549"/>
    <n v="665"/>
    <n v="816"/>
    <n v="937"/>
    <n v="968"/>
    <n v="620"/>
    <n v="605"/>
    <n v="680"/>
    <n v="771"/>
    <n v="953"/>
    <n v="1119"/>
    <n v="1316"/>
    <n v="1497"/>
    <n v="1331"/>
    <n v="1149"/>
    <n v="650"/>
    <n v="514"/>
    <n v="302"/>
    <n v="226"/>
  </r>
  <r>
    <s v="Carroll County"/>
    <s v=" Indiana"/>
    <n v="2013"/>
    <x v="237"/>
    <n v="20109"/>
    <n v="10043"/>
    <n v="10066"/>
    <n v="1126"/>
    <n v="1347"/>
    <n v="1447"/>
    <n v="1407"/>
    <n v="1005"/>
    <n v="945"/>
    <n v="1186"/>
    <n v="1286"/>
    <n v="1226"/>
    <n v="1407"/>
    <n v="1588"/>
    <n v="1488"/>
    <n v="1266"/>
    <n v="1146"/>
    <n v="744"/>
    <n v="643"/>
    <n v="422"/>
    <n v="402"/>
  </r>
  <r>
    <s v="Cass County"/>
    <s v=" Indiana"/>
    <n v="2013"/>
    <x v="237"/>
    <n v="38802"/>
    <n v="19339"/>
    <n v="19463"/>
    <n v="2599"/>
    <n v="2599"/>
    <n v="2793"/>
    <n v="2716"/>
    <n v="2211"/>
    <n v="2211"/>
    <n v="2405"/>
    <n v="2366"/>
    <n v="2522"/>
    <n v="2793"/>
    <n v="2754"/>
    <n v="2599"/>
    <n v="2366"/>
    <n v="1668"/>
    <n v="1435"/>
    <n v="1086"/>
    <n v="970"/>
    <n v="776"/>
  </r>
  <r>
    <s v="Clark County"/>
    <s v=" Indiana"/>
    <n v="2013"/>
    <x v="237"/>
    <n v="111221"/>
    <n v="54393"/>
    <n v="56828"/>
    <n v="7229"/>
    <n v="7006"/>
    <n v="7451"/>
    <n v="7006"/>
    <n v="6562"/>
    <n v="7563"/>
    <n v="7896"/>
    <n v="7785"/>
    <n v="7785"/>
    <n v="7896"/>
    <n v="8119"/>
    <n v="7674"/>
    <n v="6673"/>
    <n v="4671"/>
    <n v="3670"/>
    <n v="2446"/>
    <n v="2113"/>
    <n v="1668"/>
  </r>
  <r>
    <s v="Clay County"/>
    <s v=" Indiana"/>
    <n v="2013"/>
    <x v="237"/>
    <n v="26865"/>
    <n v="13226"/>
    <n v="13639"/>
    <n v="1585"/>
    <n v="1907"/>
    <n v="1692"/>
    <n v="1853"/>
    <n v="1531"/>
    <n v="1585"/>
    <n v="1585"/>
    <n v="1262"/>
    <n v="2149"/>
    <n v="1907"/>
    <n v="2041"/>
    <n v="1773"/>
    <n v="1773"/>
    <n v="1208"/>
    <n v="1047"/>
    <n v="671"/>
    <n v="644"/>
    <n v="591"/>
  </r>
  <r>
    <s v="Clinton County"/>
    <s v=" Indiana"/>
    <n v="2013"/>
    <x v="237"/>
    <n v="33086"/>
    <n v="16345"/>
    <n v="16741"/>
    <n v="2316"/>
    <n v="2547"/>
    <n v="2448"/>
    <n v="2282"/>
    <n v="1952"/>
    <n v="1918"/>
    <n v="1985"/>
    <n v="2084"/>
    <n v="2018"/>
    <n v="2249"/>
    <n v="2448"/>
    <n v="2316"/>
    <n v="1753"/>
    <n v="1290"/>
    <n v="1158"/>
    <n v="926"/>
    <n v="661"/>
    <n v="794"/>
  </r>
  <r>
    <s v="Daviess County"/>
    <s v=" Indiana"/>
    <n v="2013"/>
    <x v="237"/>
    <n v="31928"/>
    <n v="15906"/>
    <n v="16022"/>
    <n v="2681"/>
    <n v="3001"/>
    <n v="2139"/>
    <n v="2234"/>
    <n v="2075"/>
    <n v="1947"/>
    <n v="1819"/>
    <n v="1660"/>
    <n v="1915"/>
    <n v="2075"/>
    <n v="2171"/>
    <n v="1851"/>
    <n v="1915"/>
    <n v="1245"/>
    <n v="1181"/>
    <n v="734"/>
    <n v="606"/>
    <n v="766"/>
  </r>
  <r>
    <s v="Dearborn County"/>
    <s v=" Indiana"/>
    <n v="2013"/>
    <x v="237"/>
    <n v="49975"/>
    <n v="24838"/>
    <n v="25137"/>
    <n v="2948"/>
    <n v="3548"/>
    <n v="3598"/>
    <n v="3348"/>
    <n v="2698"/>
    <n v="2548"/>
    <n v="2848"/>
    <n v="2798"/>
    <n v="3898"/>
    <n v="3948"/>
    <n v="4097"/>
    <n v="4047"/>
    <n v="2848"/>
    <n v="2448"/>
    <n v="1549"/>
    <n v="1249"/>
    <n v="849"/>
    <n v="749"/>
  </r>
  <r>
    <s v="Decatur County"/>
    <s v=" Indiana"/>
    <n v="2013"/>
    <x v="237"/>
    <n v="25939"/>
    <n v="12853"/>
    <n v="13086"/>
    <n v="1608"/>
    <n v="1686"/>
    <n v="2101"/>
    <n v="1711"/>
    <n v="1452"/>
    <n v="1504"/>
    <n v="1582"/>
    <n v="1608"/>
    <n v="1737"/>
    <n v="1867"/>
    <n v="2023"/>
    <n v="1686"/>
    <n v="1582"/>
    <n v="1167"/>
    <n v="855"/>
    <n v="596"/>
    <n v="648"/>
    <n v="544"/>
  </r>
  <r>
    <s v="DeKalb County"/>
    <s v=" Indiana"/>
    <n v="2013"/>
    <x v="237"/>
    <n v="42253"/>
    <n v="21091"/>
    <n v="21162"/>
    <n v="2704"/>
    <n v="2915"/>
    <n v="3295"/>
    <n v="3126"/>
    <n v="2366"/>
    <n v="2366"/>
    <n v="2619"/>
    <n v="2788"/>
    <n v="2704"/>
    <n v="3168"/>
    <n v="3211"/>
    <n v="2957"/>
    <n v="2408"/>
    <n v="1859"/>
    <n v="1309"/>
    <n v="971"/>
    <n v="718"/>
    <n v="845"/>
  </r>
  <r>
    <s v="Delaware County"/>
    <s v=" Indiana"/>
    <n v="2013"/>
    <x v="237"/>
    <n v="117575"/>
    <n v="56476"/>
    <n v="61099"/>
    <n v="6231"/>
    <n v="6231"/>
    <n v="6466"/>
    <n v="11287"/>
    <n v="16225"/>
    <n v="6701"/>
    <n v="5878"/>
    <n v="6113"/>
    <n v="6701"/>
    <n v="7054"/>
    <n v="7524"/>
    <n v="6936"/>
    <n v="6584"/>
    <n v="5173"/>
    <n v="4232"/>
    <n v="3409"/>
    <n v="2469"/>
    <n v="2351"/>
  </r>
  <r>
    <s v="Dubois County"/>
    <s v=" Indiana"/>
    <n v="2013"/>
    <x v="237"/>
    <n v="42103"/>
    <n v="20928"/>
    <n v="21175"/>
    <n v="2652"/>
    <n v="2568"/>
    <n v="3452"/>
    <n v="2989"/>
    <n v="1936"/>
    <n v="2273"/>
    <n v="2652"/>
    <n v="2273"/>
    <n v="2947"/>
    <n v="3199"/>
    <n v="3494"/>
    <n v="2736"/>
    <n v="2652"/>
    <n v="1894"/>
    <n v="1431"/>
    <n v="1010"/>
    <n v="1052"/>
    <n v="926"/>
  </r>
  <r>
    <s v="Elkhart County"/>
    <s v=" Indiana"/>
    <n v="2013"/>
    <x v="237"/>
    <n v="198662"/>
    <n v="98025"/>
    <n v="100637"/>
    <n v="15694"/>
    <n v="16091"/>
    <n v="15296"/>
    <n v="14303"/>
    <n v="12515"/>
    <n v="12515"/>
    <n v="12714"/>
    <n v="12913"/>
    <n v="12714"/>
    <n v="13310"/>
    <n v="13111"/>
    <n v="12118"/>
    <n v="10529"/>
    <n v="7747"/>
    <n v="5562"/>
    <n v="4171"/>
    <n v="3377"/>
    <n v="3774"/>
  </r>
  <r>
    <s v="Floyd County"/>
    <s v=" Indiana"/>
    <n v="2013"/>
    <x v="237"/>
    <n v="75120"/>
    <n v="36389"/>
    <n v="38731"/>
    <n v="4432"/>
    <n v="4957"/>
    <n v="5183"/>
    <n v="5033"/>
    <n v="4882"/>
    <n v="4507"/>
    <n v="4582"/>
    <n v="4732"/>
    <n v="5258"/>
    <n v="5709"/>
    <n v="6009"/>
    <n v="5558"/>
    <n v="4507"/>
    <n v="3079"/>
    <n v="2478"/>
    <n v="1652"/>
    <n v="1277"/>
    <n v="1427"/>
  </r>
  <r>
    <s v="Fountain County"/>
    <s v=" Indiana"/>
    <n v="2013"/>
    <x v="237"/>
    <n v="17108"/>
    <n v="8519"/>
    <n v="8589"/>
    <n v="1043"/>
    <n v="992"/>
    <n v="1214"/>
    <n v="1197"/>
    <n v="889"/>
    <n v="855"/>
    <n v="958"/>
    <n v="1060"/>
    <n v="1060"/>
    <n v="1231"/>
    <n v="1300"/>
    <n v="1146"/>
    <n v="1094"/>
    <n v="940"/>
    <n v="718"/>
    <n v="564"/>
    <n v="393"/>
    <n v="461"/>
  </r>
  <r>
    <s v="Fulton County"/>
    <s v=" Indiana"/>
    <n v="2013"/>
    <x v="237"/>
    <n v="20698"/>
    <n v="10363"/>
    <n v="10335"/>
    <n v="1303"/>
    <n v="1407"/>
    <n v="1407"/>
    <n v="1407"/>
    <n v="1055"/>
    <n v="1159"/>
    <n v="1138"/>
    <n v="1200"/>
    <n v="1345"/>
    <n v="1428"/>
    <n v="1573"/>
    <n v="1697"/>
    <n v="1138"/>
    <n v="1055"/>
    <n v="848"/>
    <n v="620"/>
    <n v="434"/>
    <n v="434"/>
  </r>
  <r>
    <s v="Gibson County"/>
    <s v=" Indiana"/>
    <n v="2013"/>
    <x v="237"/>
    <n v="33514"/>
    <n v="16665"/>
    <n v="16849"/>
    <n v="2178"/>
    <n v="2211"/>
    <n v="2278"/>
    <n v="2178"/>
    <n v="1910"/>
    <n v="1943"/>
    <n v="1977"/>
    <n v="1977"/>
    <n v="2245"/>
    <n v="2413"/>
    <n v="2614"/>
    <n v="2245"/>
    <n v="2111"/>
    <n v="1608"/>
    <n v="1105"/>
    <n v="1072"/>
    <n v="804"/>
    <n v="603"/>
  </r>
  <r>
    <s v="Grant County"/>
    <s v=" Indiana"/>
    <n v="2013"/>
    <x v="237"/>
    <n v="69671"/>
    <n v="33447"/>
    <n v="36224"/>
    <n v="3971"/>
    <n v="4040"/>
    <n v="4249"/>
    <n v="5713"/>
    <n v="6409"/>
    <n v="3344"/>
    <n v="3553"/>
    <n v="3692"/>
    <n v="4319"/>
    <n v="4598"/>
    <n v="5085"/>
    <n v="4667"/>
    <n v="4458"/>
    <n v="3483"/>
    <n v="2786"/>
    <n v="2020"/>
    <n v="1532"/>
    <n v="1741"/>
  </r>
  <r>
    <s v="Huron County"/>
    <s v=" Michigan"/>
    <n v="2013"/>
    <x v="211"/>
    <n v="33001"/>
    <n v="16391"/>
    <n v="16610"/>
    <n v="1881"/>
    <n v="2211"/>
    <n v="2145"/>
    <n v="2145"/>
    <n v="1848"/>
    <n v="1716"/>
    <n v="1848"/>
    <n v="1914"/>
    <n v="2244"/>
    <n v="2508"/>
    <n v="2508"/>
    <n v="2310"/>
    <n v="2178"/>
    <n v="1848"/>
    <n v="1188"/>
    <n v="924"/>
    <n v="891"/>
    <n v="660"/>
  </r>
  <r>
    <s v="Hamilton County"/>
    <s v=" Indiana"/>
    <n v="2013"/>
    <x v="237"/>
    <n v="282977"/>
    <n v="137957"/>
    <n v="145020"/>
    <n v="21223"/>
    <n v="25467"/>
    <n v="23770"/>
    <n v="20091"/>
    <n v="11319"/>
    <n v="16695"/>
    <n v="19808"/>
    <n v="22638"/>
    <n v="23770"/>
    <n v="23204"/>
    <n v="20374"/>
    <n v="15280"/>
    <n v="14148"/>
    <n v="9055"/>
    <n v="5942"/>
    <n v="3961"/>
    <n v="3678"/>
    <n v="3395"/>
  </r>
  <r>
    <s v="Hancock County"/>
    <s v=" Indiana"/>
    <n v="2013"/>
    <x v="237"/>
    <n v="70466"/>
    <n v="34543"/>
    <n v="35923"/>
    <n v="4157"/>
    <n v="4721"/>
    <n v="5707"/>
    <n v="5144"/>
    <n v="3523"/>
    <n v="3664"/>
    <n v="4157"/>
    <n v="4862"/>
    <n v="5144"/>
    <n v="5848"/>
    <n v="5355"/>
    <n v="4509"/>
    <n v="4298"/>
    <n v="3382"/>
    <n v="2113"/>
    <n v="1761"/>
    <n v="1197"/>
    <n v="986"/>
  </r>
  <r>
    <s v="Harrison County"/>
    <s v=" Indiana"/>
    <n v="2013"/>
    <x v="237"/>
    <n v="39213"/>
    <n v="19616"/>
    <n v="19597"/>
    <n v="2313"/>
    <n v="2235"/>
    <n v="3019"/>
    <n v="2431"/>
    <n v="2235"/>
    <n v="2235"/>
    <n v="2391"/>
    <n v="2235"/>
    <n v="2705"/>
    <n v="3215"/>
    <n v="3137"/>
    <n v="3097"/>
    <n v="2274"/>
    <n v="1960"/>
    <n v="1294"/>
    <n v="1137"/>
    <n v="705"/>
    <n v="548"/>
  </r>
  <r>
    <s v="Hendricks County"/>
    <s v=" Indiana"/>
    <n v="2013"/>
    <x v="237"/>
    <n v="148623"/>
    <n v="74031"/>
    <n v="74592"/>
    <n v="9957"/>
    <n v="11146"/>
    <n v="12038"/>
    <n v="10552"/>
    <n v="7579"/>
    <n v="8620"/>
    <n v="10254"/>
    <n v="10849"/>
    <n v="11592"/>
    <n v="12038"/>
    <n v="10700"/>
    <n v="9660"/>
    <n v="7282"/>
    <n v="5647"/>
    <n v="4012"/>
    <n v="3269"/>
    <n v="1932"/>
    <n v="1932"/>
  </r>
  <r>
    <s v="Henry County"/>
    <s v=" Indiana"/>
    <n v="2013"/>
    <x v="237"/>
    <n v="49275"/>
    <n v="25375"/>
    <n v="23900"/>
    <n v="2414"/>
    <n v="2907"/>
    <n v="3153"/>
    <n v="3104"/>
    <n v="2857"/>
    <n v="2808"/>
    <n v="2907"/>
    <n v="3055"/>
    <n v="3498"/>
    <n v="3892"/>
    <n v="3794"/>
    <n v="3449"/>
    <n v="3202"/>
    <n v="2660"/>
    <n v="1872"/>
    <n v="1527"/>
    <n v="1182"/>
    <n v="985"/>
  </r>
  <r>
    <s v="Howard County"/>
    <s v=" Indiana"/>
    <n v="2013"/>
    <x v="237"/>
    <n v="82795"/>
    <n v="39862"/>
    <n v="42933"/>
    <n v="5050"/>
    <n v="5298"/>
    <n v="5464"/>
    <n v="5547"/>
    <n v="4636"/>
    <n v="4636"/>
    <n v="4636"/>
    <n v="4967"/>
    <n v="5216"/>
    <n v="5795"/>
    <n v="6458"/>
    <n v="5961"/>
    <n v="5216"/>
    <n v="4719"/>
    <n v="2980"/>
    <n v="2566"/>
    <n v="1987"/>
    <n v="1655"/>
  </r>
  <r>
    <s v="Jackson County"/>
    <s v=" Indiana"/>
    <n v="2013"/>
    <x v="237"/>
    <n v="42769"/>
    <n v="21490"/>
    <n v="21279"/>
    <n v="2822"/>
    <n v="2779"/>
    <n v="2951"/>
    <n v="2822"/>
    <n v="2395"/>
    <n v="2651"/>
    <n v="2951"/>
    <n v="2993"/>
    <n v="2651"/>
    <n v="3036"/>
    <n v="3122"/>
    <n v="3036"/>
    <n v="2181"/>
    <n v="1881"/>
    <n v="1582"/>
    <n v="1197"/>
    <n v="769"/>
    <n v="812"/>
  </r>
  <r>
    <s v="Jasper County"/>
    <s v=" Indiana"/>
    <n v="2013"/>
    <x v="237"/>
    <n v="33398"/>
    <n v="16534"/>
    <n v="16864"/>
    <n v="2137"/>
    <n v="2638"/>
    <n v="2337"/>
    <n v="2371"/>
    <n v="2137"/>
    <n v="1703"/>
    <n v="2137"/>
    <n v="2003"/>
    <n v="2170"/>
    <n v="2337"/>
    <n v="2538"/>
    <n v="2271"/>
    <n v="1870"/>
    <n v="1636"/>
    <n v="1135"/>
    <n v="834"/>
    <n v="634"/>
    <n v="567"/>
  </r>
  <r>
    <s v="Jay County"/>
    <s v=" Indiana"/>
    <n v="2013"/>
    <x v="237"/>
    <n v="21333"/>
    <n v="10467"/>
    <n v="10866"/>
    <n v="1535"/>
    <n v="1429"/>
    <n v="1706"/>
    <n v="1493"/>
    <n v="1215"/>
    <n v="1130"/>
    <n v="1258"/>
    <n v="1109"/>
    <n v="1493"/>
    <n v="1471"/>
    <n v="1471"/>
    <n v="1279"/>
    <n v="1365"/>
    <n v="1130"/>
    <n v="725"/>
    <n v="554"/>
    <n v="511"/>
    <n v="426"/>
  </r>
  <r>
    <s v="Jefferson County"/>
    <s v=" Indiana"/>
    <n v="2013"/>
    <x v="237"/>
    <n v="32449"/>
    <n v="15662"/>
    <n v="16787"/>
    <n v="1849"/>
    <n v="1882"/>
    <n v="2044"/>
    <n v="2466"/>
    <n v="2303"/>
    <n v="1817"/>
    <n v="1914"/>
    <n v="1687"/>
    <n v="2433"/>
    <n v="2368"/>
    <n v="2531"/>
    <n v="2466"/>
    <n v="1817"/>
    <n v="1590"/>
    <n v="1168"/>
    <n v="746"/>
    <n v="681"/>
    <n v="648"/>
  </r>
  <r>
    <s v="Jennings County"/>
    <s v=" Indiana"/>
    <n v="2013"/>
    <x v="237"/>
    <n v="28324"/>
    <n v="14279"/>
    <n v="14045"/>
    <n v="1727"/>
    <n v="1869"/>
    <n v="2237"/>
    <n v="2237"/>
    <n v="1642"/>
    <n v="1501"/>
    <n v="1614"/>
    <n v="1784"/>
    <n v="2180"/>
    <n v="2152"/>
    <n v="2124"/>
    <n v="1897"/>
    <n v="1614"/>
    <n v="1274"/>
    <n v="1019"/>
    <n v="651"/>
    <n v="396"/>
    <n v="339"/>
  </r>
  <r>
    <s v="Johnson County"/>
    <s v=" Indiana"/>
    <n v="2013"/>
    <x v="237"/>
    <n v="141796"/>
    <n v="69641"/>
    <n v="72155"/>
    <n v="9500"/>
    <n v="10634"/>
    <n v="10492"/>
    <n v="10067"/>
    <n v="8365"/>
    <n v="8791"/>
    <n v="9074"/>
    <n v="9783"/>
    <n v="10067"/>
    <n v="10351"/>
    <n v="10209"/>
    <n v="8791"/>
    <n v="7656"/>
    <n v="5955"/>
    <n v="4253"/>
    <n v="2694"/>
    <n v="2694"/>
    <n v="2552"/>
  </r>
  <r>
    <s v="Knox County"/>
    <s v=" Indiana"/>
    <n v="2013"/>
    <x v="237"/>
    <n v="38266"/>
    <n v="19230"/>
    <n v="19036"/>
    <n v="2372"/>
    <n v="2257"/>
    <n v="2104"/>
    <n v="3367"/>
    <n v="3214"/>
    <n v="2372"/>
    <n v="2066"/>
    <n v="1645"/>
    <n v="2449"/>
    <n v="2640"/>
    <n v="2755"/>
    <n v="2716"/>
    <n v="2181"/>
    <n v="1683"/>
    <n v="1568"/>
    <n v="1071"/>
    <n v="956"/>
    <n v="841"/>
  </r>
  <r>
    <s v="Kosciusko County"/>
    <s v=" Indiana"/>
    <n v="2013"/>
    <x v="237"/>
    <n v="77527"/>
    <n v="38532"/>
    <n v="38995"/>
    <n v="5271"/>
    <n v="5426"/>
    <n v="5581"/>
    <n v="5504"/>
    <n v="4961"/>
    <n v="4806"/>
    <n v="4651"/>
    <n v="4186"/>
    <n v="5349"/>
    <n v="5504"/>
    <n v="5814"/>
    <n v="5581"/>
    <n v="4186"/>
    <n v="3256"/>
    <n v="2790"/>
    <n v="1938"/>
    <n v="1317"/>
    <n v="1317"/>
  </r>
  <r>
    <s v="LaGrange County"/>
    <s v=" Indiana"/>
    <n v="2013"/>
    <x v="237"/>
    <n v="37463"/>
    <n v="18882"/>
    <n v="18581"/>
    <n v="3746"/>
    <n v="3558"/>
    <n v="3484"/>
    <n v="3146"/>
    <n v="2397"/>
    <n v="2210"/>
    <n v="2135"/>
    <n v="2060"/>
    <n v="2135"/>
    <n v="2135"/>
    <n v="2135"/>
    <n v="2023"/>
    <n v="1873"/>
    <n v="1610"/>
    <n v="1011"/>
    <n v="786"/>
    <n v="449"/>
    <n v="561"/>
  </r>
  <r>
    <s v="Lake County"/>
    <s v=" Indiana"/>
    <n v="2013"/>
    <x v="237"/>
    <n v="494250"/>
    <n v="238642"/>
    <n v="255608"/>
    <n v="32620"/>
    <n v="36080"/>
    <n v="34597"/>
    <n v="35586"/>
    <n v="30149"/>
    <n v="30643"/>
    <n v="31632"/>
    <n v="30643"/>
    <n v="31632"/>
    <n v="34103"/>
    <n v="37563"/>
    <n v="34103"/>
    <n v="28172"/>
    <n v="20264"/>
    <n v="15321"/>
    <n v="12356"/>
    <n v="9885"/>
    <n v="9390"/>
  </r>
  <r>
    <s v="LaPorte County"/>
    <s v=" Indiana"/>
    <n v="2013"/>
    <x v="237"/>
    <n v="111310"/>
    <n v="57628"/>
    <n v="53682"/>
    <n v="6567"/>
    <n v="6567"/>
    <n v="7346"/>
    <n v="7012"/>
    <n v="7012"/>
    <n v="7123"/>
    <n v="7346"/>
    <n v="7457"/>
    <n v="6901"/>
    <n v="8125"/>
    <n v="8348"/>
    <n v="7903"/>
    <n v="7235"/>
    <n v="5565"/>
    <n v="3450"/>
    <n v="2894"/>
    <n v="2226"/>
    <n v="2114"/>
  </r>
  <r>
    <s v="Lawrence County"/>
    <s v=" Indiana"/>
    <n v="2013"/>
    <x v="237"/>
    <n v="46053"/>
    <n v="22774"/>
    <n v="23279"/>
    <n v="2671"/>
    <n v="2901"/>
    <n v="3177"/>
    <n v="2993"/>
    <n v="2394"/>
    <n v="2440"/>
    <n v="2625"/>
    <n v="2855"/>
    <n v="2993"/>
    <n v="3361"/>
    <n v="3500"/>
    <n v="3223"/>
    <n v="3223"/>
    <n v="2578"/>
    <n v="1750"/>
    <n v="1335"/>
    <n v="1289"/>
    <n v="782"/>
  </r>
  <r>
    <s v="Madison County"/>
    <s v=" Indiana"/>
    <n v="2013"/>
    <x v="237"/>
    <n v="131027"/>
    <n v="65384"/>
    <n v="65643"/>
    <n v="7992"/>
    <n v="8778"/>
    <n v="7730"/>
    <n v="8647"/>
    <n v="8516"/>
    <n v="7861"/>
    <n v="8254"/>
    <n v="8778"/>
    <n v="8385"/>
    <n v="9171"/>
    <n v="9302"/>
    <n v="8778"/>
    <n v="7992"/>
    <n v="5896"/>
    <n v="5372"/>
    <n v="3930"/>
    <n v="2620"/>
    <n v="2882"/>
  </r>
  <r>
    <s v="Marion County"/>
    <s v=" Indiana"/>
    <n v="2013"/>
    <x v="237"/>
    <n v="912242"/>
    <n v="440085"/>
    <n v="472157"/>
    <n v="68418"/>
    <n v="62032"/>
    <n v="62032"/>
    <n v="60207"/>
    <n v="68418"/>
    <n v="78452"/>
    <n v="70242"/>
    <n v="59295"/>
    <n v="59295"/>
    <n v="62032"/>
    <n v="63856"/>
    <n v="56559"/>
    <n v="43787"/>
    <n v="30103"/>
    <n v="21893"/>
    <n v="17332"/>
    <n v="13683"/>
    <n v="14595"/>
  </r>
  <r>
    <s v="Miami County"/>
    <s v=" Indiana"/>
    <n v="2013"/>
    <x v="237"/>
    <n v="36624"/>
    <n v="19569"/>
    <n v="17055"/>
    <n v="2014"/>
    <n v="2307"/>
    <n v="2380"/>
    <n v="2490"/>
    <n v="2307"/>
    <n v="2160"/>
    <n v="2234"/>
    <n v="2343"/>
    <n v="2673"/>
    <n v="2893"/>
    <n v="2820"/>
    <n v="2527"/>
    <n v="2160"/>
    <n v="1757"/>
    <n v="1245"/>
    <n v="842"/>
    <n v="842"/>
    <n v="659"/>
  </r>
  <r>
    <s v="Monroe County"/>
    <s v=" Indiana"/>
    <n v="2013"/>
    <x v="237"/>
    <n v="139634"/>
    <n v="69311"/>
    <n v="70323"/>
    <n v="6423"/>
    <n v="6143"/>
    <n v="6423"/>
    <n v="15080"/>
    <n v="28904"/>
    <n v="11031"/>
    <n v="8796"/>
    <n v="7260"/>
    <n v="7121"/>
    <n v="6981"/>
    <n v="7400"/>
    <n v="7400"/>
    <n v="6143"/>
    <n v="4747"/>
    <n v="3071"/>
    <n v="2373"/>
    <n v="2373"/>
    <n v="1954"/>
  </r>
  <r>
    <s v="Montgomery County"/>
    <s v=" Indiana"/>
    <n v="2013"/>
    <x v="237"/>
    <n v="38215"/>
    <n v="19208"/>
    <n v="19007"/>
    <n v="2369"/>
    <n v="2331"/>
    <n v="2675"/>
    <n v="2827"/>
    <n v="2598"/>
    <n v="2025"/>
    <n v="2140"/>
    <n v="2216"/>
    <n v="2522"/>
    <n v="2866"/>
    <n v="2904"/>
    <n v="2369"/>
    <n v="2292"/>
    <n v="1872"/>
    <n v="1452"/>
    <n v="1146"/>
    <n v="840"/>
    <n v="726"/>
  </r>
  <r>
    <s v="Morgan County"/>
    <s v=" Indiana"/>
    <n v="2013"/>
    <x v="237"/>
    <n v="69217"/>
    <n v="34271"/>
    <n v="34946"/>
    <n v="4153"/>
    <n v="4775"/>
    <n v="5052"/>
    <n v="4845"/>
    <n v="3668"/>
    <n v="3599"/>
    <n v="4014"/>
    <n v="4083"/>
    <n v="5122"/>
    <n v="5468"/>
    <n v="5745"/>
    <n v="4914"/>
    <n v="4360"/>
    <n v="3253"/>
    <n v="2353"/>
    <n v="1799"/>
    <n v="1107"/>
    <n v="899"/>
  </r>
  <r>
    <s v="Newton County"/>
    <s v=" Indiana"/>
    <n v="2013"/>
    <x v="237"/>
    <n v="14151"/>
    <n v="7122"/>
    <n v="7029"/>
    <n v="778"/>
    <n v="891"/>
    <n v="1018"/>
    <n v="933"/>
    <n v="764"/>
    <n v="750"/>
    <n v="778"/>
    <n v="665"/>
    <n v="1004"/>
    <n v="1047"/>
    <n v="1132"/>
    <n v="1160"/>
    <n v="877"/>
    <n v="778"/>
    <n v="580"/>
    <n v="424"/>
    <n v="268"/>
    <n v="297"/>
  </r>
  <r>
    <s v="Noble County"/>
    <s v=" Indiana"/>
    <n v="2013"/>
    <x v="237"/>
    <n v="47509"/>
    <n v="23747"/>
    <n v="23762"/>
    <n v="3230"/>
    <n v="3183"/>
    <n v="3895"/>
    <n v="3373"/>
    <n v="2898"/>
    <n v="2708"/>
    <n v="2850"/>
    <n v="3325"/>
    <n v="2898"/>
    <n v="3325"/>
    <n v="3563"/>
    <n v="2993"/>
    <n v="2993"/>
    <n v="1900"/>
    <n v="1567"/>
    <n v="997"/>
    <n v="950"/>
    <n v="807"/>
  </r>
  <r>
    <s v="Iron County"/>
    <s v=" Wisconsin"/>
    <n v="2013"/>
    <x v="222"/>
    <n v="6075"/>
    <n v="2986"/>
    <n v="3089"/>
    <n v="273"/>
    <n v="340"/>
    <n v="388"/>
    <n v="340"/>
    <n v="315"/>
    <n v="370"/>
    <n v="315"/>
    <n v="315"/>
    <n v="425"/>
    <n v="486"/>
    <n v="528"/>
    <n v="449"/>
    <n v="437"/>
    <n v="388"/>
    <n v="279"/>
    <n v="224"/>
    <n v="97"/>
    <n v="91"/>
  </r>
  <r>
    <s v="Owen County"/>
    <s v=" Indiana"/>
    <n v="2013"/>
    <x v="237"/>
    <n v="21467"/>
    <n v="10803"/>
    <n v="10664"/>
    <n v="1180"/>
    <n v="1330"/>
    <n v="1438"/>
    <n v="1416"/>
    <n v="1266"/>
    <n v="1073"/>
    <n v="1094"/>
    <n v="1137"/>
    <n v="1524"/>
    <n v="1738"/>
    <n v="1824"/>
    <n v="1610"/>
    <n v="1545"/>
    <n v="1180"/>
    <n v="858"/>
    <n v="558"/>
    <n v="386"/>
    <n v="322"/>
  </r>
  <r>
    <s v="Parke County"/>
    <s v=" Indiana"/>
    <n v="2013"/>
    <x v="237"/>
    <n v="17210"/>
    <n v="8081"/>
    <n v="9129"/>
    <n v="980"/>
    <n v="912"/>
    <n v="1118"/>
    <n v="1067"/>
    <n v="1032"/>
    <n v="1118"/>
    <n v="998"/>
    <n v="946"/>
    <n v="1342"/>
    <n v="1290"/>
    <n v="1325"/>
    <n v="1273"/>
    <n v="1067"/>
    <n v="860"/>
    <n v="757"/>
    <n v="585"/>
    <n v="344"/>
    <n v="206"/>
  </r>
  <r>
    <s v="Perry County"/>
    <s v=" Indiana"/>
    <n v="2013"/>
    <x v="237"/>
    <n v="19450"/>
    <n v="10401"/>
    <n v="9049"/>
    <n v="1186"/>
    <n v="1186"/>
    <n v="1089"/>
    <n v="1108"/>
    <n v="1225"/>
    <n v="1283"/>
    <n v="1361"/>
    <n v="1167"/>
    <n v="1244"/>
    <n v="1478"/>
    <n v="1497"/>
    <n v="1322"/>
    <n v="1303"/>
    <n v="972"/>
    <n v="583"/>
    <n v="583"/>
    <n v="408"/>
    <n v="486"/>
  </r>
  <r>
    <s v="Pike County"/>
    <s v=" Indiana"/>
    <n v="2013"/>
    <x v="237"/>
    <n v="12780"/>
    <n v="6387"/>
    <n v="6393"/>
    <n v="754"/>
    <n v="766"/>
    <n v="830"/>
    <n v="779"/>
    <n v="651"/>
    <n v="651"/>
    <n v="702"/>
    <n v="575"/>
    <n v="996"/>
    <n v="971"/>
    <n v="1047"/>
    <n v="779"/>
    <n v="1035"/>
    <n v="702"/>
    <n v="549"/>
    <n v="421"/>
    <n v="255"/>
    <n v="306"/>
  </r>
  <r>
    <s v="Porter County"/>
    <s v=" Indiana"/>
    <n v="2013"/>
    <x v="237"/>
    <n v="165168"/>
    <n v="81185"/>
    <n v="83983"/>
    <n v="9414"/>
    <n v="11231"/>
    <n v="11396"/>
    <n v="11726"/>
    <n v="10901"/>
    <n v="9910"/>
    <n v="10405"/>
    <n v="10901"/>
    <n v="11066"/>
    <n v="11726"/>
    <n v="12883"/>
    <n v="11892"/>
    <n v="10570"/>
    <n v="7102"/>
    <n v="5120"/>
    <n v="3798"/>
    <n v="2642"/>
    <n v="2477"/>
  </r>
  <r>
    <s v="Posey County"/>
    <s v=" Indiana"/>
    <n v="2013"/>
    <x v="237"/>
    <n v="25713"/>
    <n v="12717"/>
    <n v="12996"/>
    <n v="1414"/>
    <n v="1645"/>
    <n v="1697"/>
    <n v="1902"/>
    <n v="1465"/>
    <n v="1285"/>
    <n v="1414"/>
    <n v="1285"/>
    <n v="1825"/>
    <n v="1954"/>
    <n v="2262"/>
    <n v="2057"/>
    <n v="1671"/>
    <n v="1259"/>
    <n v="874"/>
    <n v="745"/>
    <n v="539"/>
    <n v="385"/>
  </r>
  <r>
    <s v="Pulaski County"/>
    <s v=" Indiana"/>
    <n v="2013"/>
    <x v="237"/>
    <n v="13253"/>
    <n v="6700"/>
    <n v="6553"/>
    <n v="715"/>
    <n v="848"/>
    <n v="980"/>
    <n v="980"/>
    <n v="689"/>
    <n v="662"/>
    <n v="715"/>
    <n v="768"/>
    <n v="795"/>
    <n v="993"/>
    <n v="1046"/>
    <n v="993"/>
    <n v="795"/>
    <n v="636"/>
    <n v="609"/>
    <n v="371"/>
    <n v="331"/>
    <n v="318"/>
  </r>
  <r>
    <s v="Putnam County"/>
    <s v=" Indiana"/>
    <n v="2013"/>
    <x v="237"/>
    <n v="37799"/>
    <n v="20010"/>
    <n v="17789"/>
    <n v="1852"/>
    <n v="2154"/>
    <n v="2267"/>
    <n v="3250"/>
    <n v="3628"/>
    <n v="2154"/>
    <n v="2267"/>
    <n v="2419"/>
    <n v="2381"/>
    <n v="2759"/>
    <n v="2872"/>
    <n v="2570"/>
    <n v="1965"/>
    <n v="1700"/>
    <n v="1247"/>
    <n v="1133"/>
    <n v="680"/>
    <n v="491"/>
  </r>
  <r>
    <s v="Ripley County"/>
    <s v=" Indiana"/>
    <n v="2013"/>
    <x v="237"/>
    <n v="28636"/>
    <n v="13906"/>
    <n v="14730"/>
    <n v="1832"/>
    <n v="2004"/>
    <n v="2204"/>
    <n v="2033"/>
    <n v="1460"/>
    <n v="1517"/>
    <n v="1603"/>
    <n v="1660"/>
    <n v="1975"/>
    <n v="2147"/>
    <n v="2090"/>
    <n v="1746"/>
    <n v="1889"/>
    <n v="1517"/>
    <n v="887"/>
    <n v="973"/>
    <n v="601"/>
    <n v="515"/>
  </r>
  <r>
    <s v="St. Joseph County"/>
    <s v=" Indiana"/>
    <n v="2013"/>
    <x v="237"/>
    <n v="266694"/>
    <n v="129248"/>
    <n v="137446"/>
    <n v="17601"/>
    <n v="17868"/>
    <n v="18668"/>
    <n v="20802"/>
    <n v="20802"/>
    <n v="17068"/>
    <n v="16535"/>
    <n v="15734"/>
    <n v="16535"/>
    <n v="17601"/>
    <n v="18668"/>
    <n v="17601"/>
    <n v="15201"/>
    <n v="10401"/>
    <n v="7467"/>
    <n v="6133"/>
    <n v="6133"/>
    <n v="5867"/>
  </r>
  <r>
    <s v="Shelby County"/>
    <s v=" Indiana"/>
    <n v="2013"/>
    <x v="237"/>
    <n v="44511"/>
    <n v="21945"/>
    <n v="22566"/>
    <n v="2804"/>
    <n v="3115"/>
    <n v="2982"/>
    <n v="2937"/>
    <n v="2448"/>
    <n v="2581"/>
    <n v="2670"/>
    <n v="2715"/>
    <n v="2893"/>
    <n v="3471"/>
    <n v="3649"/>
    <n v="3649"/>
    <n v="2225"/>
    <n v="1824"/>
    <n v="1691"/>
    <n v="1201"/>
    <n v="845"/>
    <n v="845"/>
  </r>
  <r>
    <s v="Spencer County"/>
    <s v=" Indiana"/>
    <n v="2013"/>
    <x v="237"/>
    <n v="20960"/>
    <n v="10555"/>
    <n v="10405"/>
    <n v="1215"/>
    <n v="1320"/>
    <n v="1383"/>
    <n v="1488"/>
    <n v="964"/>
    <n v="1048"/>
    <n v="1215"/>
    <n v="1173"/>
    <n v="1383"/>
    <n v="1676"/>
    <n v="1760"/>
    <n v="1634"/>
    <n v="1341"/>
    <n v="943"/>
    <n v="985"/>
    <n v="607"/>
    <n v="419"/>
    <n v="398"/>
  </r>
  <r>
    <s v="Starke County"/>
    <s v=" Indiana"/>
    <n v="2013"/>
    <x v="237"/>
    <n v="23267"/>
    <n v="11559"/>
    <n v="11708"/>
    <n v="1349"/>
    <n v="1489"/>
    <n v="1628"/>
    <n v="1651"/>
    <n v="1302"/>
    <n v="1163"/>
    <n v="1302"/>
    <n v="1442"/>
    <n v="1442"/>
    <n v="1628"/>
    <n v="1814"/>
    <n v="2070"/>
    <n v="1233"/>
    <n v="1256"/>
    <n v="1023"/>
    <n v="698"/>
    <n v="465"/>
    <n v="302"/>
  </r>
  <r>
    <s v="Steuben County"/>
    <s v=" Indiana"/>
    <n v="2013"/>
    <x v="237"/>
    <n v="34190"/>
    <n v="17330"/>
    <n v="16860"/>
    <n v="1846"/>
    <n v="2085"/>
    <n v="2290"/>
    <n v="2701"/>
    <n v="2393"/>
    <n v="1777"/>
    <n v="1743"/>
    <n v="2085"/>
    <n v="2119"/>
    <n v="2495"/>
    <n v="2598"/>
    <n v="2461"/>
    <n v="2324"/>
    <n v="1743"/>
    <n v="1367"/>
    <n v="957"/>
    <n v="717"/>
    <n v="478"/>
  </r>
  <r>
    <s v="Sullivan County"/>
    <s v=" Indiana"/>
    <n v="2013"/>
    <x v="237"/>
    <n v="21321"/>
    <n v="11555"/>
    <n v="9766"/>
    <n v="1193"/>
    <n v="1044"/>
    <n v="1449"/>
    <n v="1343"/>
    <n v="1321"/>
    <n v="1471"/>
    <n v="1407"/>
    <n v="1471"/>
    <n v="1407"/>
    <n v="1641"/>
    <n v="1556"/>
    <n v="1471"/>
    <n v="1300"/>
    <n v="1130"/>
    <n v="703"/>
    <n v="575"/>
    <n v="405"/>
    <n v="447"/>
  </r>
  <r>
    <s v="Switzerland County"/>
    <s v=" Indiana"/>
    <n v="2013"/>
    <x v="237"/>
    <n v="10534"/>
    <n v="5393"/>
    <n v="5141"/>
    <n v="790"/>
    <n v="790"/>
    <n v="674"/>
    <n v="684"/>
    <n v="589"/>
    <n v="568"/>
    <n v="610"/>
    <n v="379"/>
    <n v="948"/>
    <n v="842"/>
    <n v="758"/>
    <n v="632"/>
    <n v="695"/>
    <n v="558"/>
    <n v="400"/>
    <n v="284"/>
    <n v="168"/>
    <n v="147"/>
  </r>
  <r>
    <s v="Tippecanoe County"/>
    <s v=" Indiana"/>
    <n v="2013"/>
    <x v="237"/>
    <n v="175628"/>
    <n v="89526"/>
    <n v="86102"/>
    <n v="11064"/>
    <n v="10186"/>
    <n v="9308"/>
    <n v="16684"/>
    <n v="32315"/>
    <n v="13874"/>
    <n v="11240"/>
    <n v="9659"/>
    <n v="9483"/>
    <n v="9132"/>
    <n v="9483"/>
    <n v="8781"/>
    <n v="7727"/>
    <n v="4917"/>
    <n v="4215"/>
    <n v="2458"/>
    <n v="2634"/>
    <n v="2634"/>
  </r>
  <r>
    <s v="Vanderburgh County"/>
    <s v=" Indiana"/>
    <n v="2013"/>
    <x v="237"/>
    <n v="180233"/>
    <n v="87140"/>
    <n v="93093"/>
    <n v="11534"/>
    <n v="11354"/>
    <n v="10453"/>
    <n v="12075"/>
    <n v="14959"/>
    <n v="12796"/>
    <n v="11534"/>
    <n v="10093"/>
    <n v="10633"/>
    <n v="12075"/>
    <n v="13517"/>
    <n v="12796"/>
    <n v="10273"/>
    <n v="7569"/>
    <n v="5587"/>
    <n v="4866"/>
    <n v="3965"/>
    <n v="4325"/>
  </r>
  <r>
    <s v="Vigo County"/>
    <s v=" Indiana"/>
    <n v="2013"/>
    <x v="237"/>
    <n v="108084"/>
    <n v="54796"/>
    <n v="53288"/>
    <n v="6268"/>
    <n v="6268"/>
    <n v="6485"/>
    <n v="8646"/>
    <n v="10916"/>
    <n v="7241"/>
    <n v="6809"/>
    <n v="6268"/>
    <n v="7025"/>
    <n v="7133"/>
    <n v="7349"/>
    <n v="7241"/>
    <n v="5836"/>
    <n v="4539"/>
    <n v="3242"/>
    <n v="2269"/>
    <n v="2269"/>
    <n v="2377"/>
  </r>
  <r>
    <s v="Warrick County"/>
    <s v=" Indiana"/>
    <n v="2013"/>
    <x v="237"/>
    <n v="60163"/>
    <n v="29809"/>
    <n v="30354"/>
    <n v="3850"/>
    <n v="4632"/>
    <n v="4271"/>
    <n v="3970"/>
    <n v="2827"/>
    <n v="3128"/>
    <n v="3609"/>
    <n v="3850"/>
    <n v="4091"/>
    <n v="4512"/>
    <n v="4813"/>
    <n v="4331"/>
    <n v="3910"/>
    <n v="3008"/>
    <n v="1985"/>
    <n v="1323"/>
    <n v="1022"/>
    <n v="1082"/>
  </r>
  <r>
    <s v="Washington County"/>
    <s v=" Indiana"/>
    <n v="2013"/>
    <x v="237"/>
    <n v="28064"/>
    <n v="14051"/>
    <n v="14013"/>
    <n v="1627"/>
    <n v="1964"/>
    <n v="2020"/>
    <n v="1992"/>
    <n v="1543"/>
    <n v="1459"/>
    <n v="1739"/>
    <n v="1768"/>
    <n v="1936"/>
    <n v="2160"/>
    <n v="2245"/>
    <n v="1880"/>
    <n v="1796"/>
    <n v="1206"/>
    <n v="1094"/>
    <n v="757"/>
    <n v="505"/>
    <n v="392"/>
  </r>
  <r>
    <s v="Wayne County"/>
    <s v=" Indiana"/>
    <n v="2013"/>
    <x v="237"/>
    <n v="68557"/>
    <n v="33231"/>
    <n v="35326"/>
    <n v="4250"/>
    <n v="4456"/>
    <n v="4181"/>
    <n v="4867"/>
    <n v="4250"/>
    <n v="3770"/>
    <n v="3976"/>
    <n v="3839"/>
    <n v="4661"/>
    <n v="4867"/>
    <n v="4936"/>
    <n v="4936"/>
    <n v="4113"/>
    <n v="3359"/>
    <n v="2673"/>
    <n v="1919"/>
    <n v="1919"/>
    <n v="1576"/>
  </r>
  <r>
    <s v="Wells County"/>
    <s v=" Indiana"/>
    <n v="2013"/>
    <x v="237"/>
    <n v="27707"/>
    <n v="13645"/>
    <n v="14062"/>
    <n v="1773"/>
    <n v="1773"/>
    <n v="1967"/>
    <n v="1939"/>
    <n v="1523"/>
    <n v="1579"/>
    <n v="1551"/>
    <n v="1468"/>
    <n v="1745"/>
    <n v="2022"/>
    <n v="2244"/>
    <n v="1967"/>
    <n v="1662"/>
    <n v="1413"/>
    <n v="914"/>
    <n v="720"/>
    <n v="637"/>
    <n v="831"/>
  </r>
  <r>
    <s v="Whitley County"/>
    <s v=" Indiana"/>
    <n v="2013"/>
    <x v="237"/>
    <n v="33274"/>
    <n v="16717"/>
    <n v="16557"/>
    <n v="2096"/>
    <n v="1929"/>
    <n v="2528"/>
    <n v="2262"/>
    <n v="1796"/>
    <n v="1796"/>
    <n v="1929"/>
    <n v="2096"/>
    <n v="2096"/>
    <n v="2395"/>
    <n v="2761"/>
    <n v="2562"/>
    <n v="2162"/>
    <n v="1397"/>
    <n v="1231"/>
    <n v="931"/>
    <n v="665"/>
    <n v="665"/>
  </r>
  <r>
    <s v="Cameron Parish"/>
    <s v=" Louisiana"/>
    <n v="2013"/>
    <x v="238"/>
    <n v="7588"/>
    <n v="3787"/>
    <n v="3801"/>
    <n v="402"/>
    <n v="455"/>
    <n v="493"/>
    <n v="462"/>
    <n v="341"/>
    <n v="394"/>
    <n v="417"/>
    <n v="371"/>
    <n v="394"/>
    <n v="546"/>
    <n v="637"/>
    <n v="546"/>
    <n v="470"/>
    <n v="386"/>
    <n v="379"/>
    <n v="341"/>
    <n v="265"/>
    <n v="295"/>
  </r>
  <r>
    <s v="Echols County"/>
    <s v=" Georgia"/>
    <n v="2013"/>
    <x v="217"/>
    <n v="3973"/>
    <n v="1959"/>
    <n v="2014"/>
    <n v="226"/>
    <n v="214"/>
    <n v="226"/>
    <n v="226"/>
    <n v="202"/>
    <n v="202"/>
    <n v="210"/>
    <n v="190"/>
    <n v="206"/>
    <n v="282"/>
    <n v="357"/>
    <n v="294"/>
    <n v="262"/>
    <n v="182"/>
    <n v="242"/>
    <n v="127"/>
    <n v="139"/>
    <n v="182"/>
  </r>
  <r>
    <s v="Noble County"/>
    <s v=" Ohio"/>
    <n v="2013"/>
    <x v="239"/>
    <n v="14242"/>
    <n v="7244"/>
    <n v="6998"/>
    <n v="883"/>
    <n v="868"/>
    <n v="925"/>
    <n v="911"/>
    <n v="655"/>
    <n v="669"/>
    <n v="783"/>
    <n v="612"/>
    <n v="925"/>
    <n v="954"/>
    <n v="1110"/>
    <n v="1125"/>
    <n v="996"/>
    <n v="854"/>
    <n v="626"/>
    <n v="512"/>
    <n v="427"/>
    <n v="427"/>
  </r>
  <r>
    <s v="Appanoose County"/>
    <s v=" Iowa"/>
    <n v="2013"/>
    <x v="236"/>
    <n v="12808"/>
    <n v="6300"/>
    <n v="6508"/>
    <n v="819"/>
    <n v="742"/>
    <n v="806"/>
    <n v="742"/>
    <n v="653"/>
    <n v="666"/>
    <n v="678"/>
    <n v="666"/>
    <n v="691"/>
    <n v="896"/>
    <n v="960"/>
    <n v="986"/>
    <n v="858"/>
    <n v="704"/>
    <n v="589"/>
    <n v="576"/>
    <n v="384"/>
    <n v="371"/>
  </r>
  <r>
    <s v="Benton County"/>
    <s v=" Iowa"/>
    <n v="2013"/>
    <x v="236"/>
    <n v="25971"/>
    <n v="13054"/>
    <n v="12917"/>
    <n v="1584"/>
    <n v="1869"/>
    <n v="1895"/>
    <n v="1791"/>
    <n v="1194"/>
    <n v="1272"/>
    <n v="1480"/>
    <n v="1740"/>
    <n v="1584"/>
    <n v="2129"/>
    <n v="2155"/>
    <n v="1791"/>
    <n v="1402"/>
    <n v="1142"/>
    <n v="934"/>
    <n v="779"/>
    <n v="675"/>
    <n v="545"/>
  </r>
  <r>
    <s v="Black Hawk County"/>
    <s v=" Iowa"/>
    <n v="2013"/>
    <x v="236"/>
    <n v="131468"/>
    <n v="63980"/>
    <n v="67488"/>
    <n v="8282"/>
    <n v="8019"/>
    <n v="7362"/>
    <n v="9860"/>
    <n v="15513"/>
    <n v="9202"/>
    <n v="8151"/>
    <n v="6967"/>
    <n v="7230"/>
    <n v="7625"/>
    <n v="8413"/>
    <n v="8939"/>
    <n v="7362"/>
    <n v="5390"/>
    <n v="3812"/>
    <n v="3286"/>
    <n v="2892"/>
    <n v="2892"/>
  </r>
  <r>
    <s v="Boone County"/>
    <s v=" Iowa"/>
    <n v="2013"/>
    <x v="236"/>
    <n v="26310"/>
    <n v="13185"/>
    <n v="13125"/>
    <n v="1394"/>
    <n v="1868"/>
    <n v="1604"/>
    <n v="1973"/>
    <n v="1315"/>
    <n v="1499"/>
    <n v="1604"/>
    <n v="1631"/>
    <n v="1499"/>
    <n v="1868"/>
    <n v="2131"/>
    <n v="1999"/>
    <n v="1631"/>
    <n v="1157"/>
    <n v="947"/>
    <n v="710"/>
    <n v="657"/>
    <n v="762"/>
  </r>
  <r>
    <s v="Bremer County"/>
    <s v=" Iowa"/>
    <n v="2013"/>
    <x v="236"/>
    <n v="24387"/>
    <n v="11979"/>
    <n v="12408"/>
    <n v="1341"/>
    <n v="1536"/>
    <n v="1511"/>
    <n v="2292"/>
    <n v="1731"/>
    <n v="1219"/>
    <n v="1316"/>
    <n v="1609"/>
    <n v="1268"/>
    <n v="1585"/>
    <n v="1658"/>
    <n v="1633"/>
    <n v="1414"/>
    <n v="1243"/>
    <n v="951"/>
    <n v="731"/>
    <n v="560"/>
    <n v="780"/>
  </r>
  <r>
    <s v="Buchanan County"/>
    <s v=" Iowa"/>
    <n v="2013"/>
    <x v="236"/>
    <n v="20954"/>
    <n v="10433"/>
    <n v="10521"/>
    <n v="1529"/>
    <n v="1487"/>
    <n v="1655"/>
    <n v="1382"/>
    <n v="1026"/>
    <n v="1215"/>
    <n v="1236"/>
    <n v="1173"/>
    <n v="1278"/>
    <n v="1466"/>
    <n v="1592"/>
    <n v="1403"/>
    <n v="1236"/>
    <n v="775"/>
    <n v="942"/>
    <n v="586"/>
    <n v="440"/>
    <n v="502"/>
  </r>
  <r>
    <s v="Buena Vista County"/>
    <s v=" Iowa"/>
    <n v="2013"/>
    <x v="236"/>
    <n v="20350"/>
    <n v="10408"/>
    <n v="9942"/>
    <n v="1485"/>
    <n v="1404"/>
    <n v="1363"/>
    <n v="1628"/>
    <n v="1628"/>
    <n v="1322"/>
    <n v="1037"/>
    <n v="936"/>
    <n v="1180"/>
    <n v="1404"/>
    <n v="1505"/>
    <n v="1282"/>
    <n v="1078"/>
    <n v="671"/>
    <n v="651"/>
    <n v="529"/>
    <n v="549"/>
    <n v="691"/>
  </r>
  <r>
    <s v="Butler County"/>
    <s v=" Iowa"/>
    <n v="2013"/>
    <x v="236"/>
    <n v="14909"/>
    <n v="7301"/>
    <n v="7608"/>
    <n v="954"/>
    <n v="1043"/>
    <n v="924"/>
    <n v="894"/>
    <n v="655"/>
    <n v="745"/>
    <n v="849"/>
    <n v="715"/>
    <n v="909"/>
    <n v="954"/>
    <n v="1103"/>
    <n v="1162"/>
    <n v="969"/>
    <n v="879"/>
    <n v="566"/>
    <n v="626"/>
    <n v="402"/>
    <n v="521"/>
  </r>
  <r>
    <s v="Calhoun County"/>
    <s v=" Iowa"/>
    <n v="2013"/>
    <x v="236"/>
    <n v="9952"/>
    <n v="5056"/>
    <n v="4896"/>
    <n v="547"/>
    <n v="427"/>
    <n v="686"/>
    <n v="597"/>
    <n v="497"/>
    <n v="467"/>
    <n v="527"/>
    <n v="487"/>
    <n v="537"/>
    <n v="636"/>
    <n v="786"/>
    <n v="835"/>
    <n v="656"/>
    <n v="577"/>
    <n v="437"/>
    <n v="437"/>
    <n v="368"/>
    <n v="457"/>
  </r>
  <r>
    <s v="Carroll County"/>
    <s v=" Iowa"/>
    <n v="2013"/>
    <x v="236"/>
    <n v="20732"/>
    <n v="10074"/>
    <n v="10658"/>
    <n v="1389"/>
    <n v="1534"/>
    <n v="1264"/>
    <n v="1368"/>
    <n v="974"/>
    <n v="1098"/>
    <n v="1160"/>
    <n v="1098"/>
    <n v="1181"/>
    <n v="1471"/>
    <n v="1637"/>
    <n v="1513"/>
    <n v="1160"/>
    <n v="767"/>
    <n v="912"/>
    <n v="704"/>
    <n v="621"/>
    <n v="850"/>
  </r>
  <r>
    <s v="Cass County"/>
    <s v=" Iowa"/>
    <n v="2013"/>
    <x v="236"/>
    <n v="13793"/>
    <n v="6757"/>
    <n v="7036"/>
    <n v="868"/>
    <n v="799"/>
    <n v="924"/>
    <n v="855"/>
    <n v="634"/>
    <n v="675"/>
    <n v="744"/>
    <n v="689"/>
    <n v="731"/>
    <n v="937"/>
    <n v="1103"/>
    <n v="951"/>
    <n v="965"/>
    <n v="758"/>
    <n v="648"/>
    <n v="606"/>
    <n v="427"/>
    <n v="455"/>
  </r>
  <r>
    <s v="Cedar County"/>
    <s v=" Iowa"/>
    <n v="2013"/>
    <x v="236"/>
    <n v="18452"/>
    <n v="9057"/>
    <n v="9395"/>
    <n v="1107"/>
    <n v="1457"/>
    <n v="1033"/>
    <n v="1180"/>
    <n v="793"/>
    <n v="904"/>
    <n v="1051"/>
    <n v="1144"/>
    <n v="1125"/>
    <n v="1402"/>
    <n v="1494"/>
    <n v="1402"/>
    <n v="1144"/>
    <n v="904"/>
    <n v="682"/>
    <n v="572"/>
    <n v="461"/>
    <n v="572"/>
  </r>
  <r>
    <s v="Cerro Gordo County"/>
    <s v=" Iowa"/>
    <n v="2013"/>
    <x v="236"/>
    <n v="43932"/>
    <n v="21395"/>
    <n v="22537"/>
    <n v="2460"/>
    <n v="2196"/>
    <n v="2943"/>
    <n v="2811"/>
    <n v="2416"/>
    <n v="2504"/>
    <n v="2460"/>
    <n v="2284"/>
    <n v="2591"/>
    <n v="3163"/>
    <n v="3558"/>
    <n v="3558"/>
    <n v="2899"/>
    <n v="2240"/>
    <n v="1669"/>
    <n v="1405"/>
    <n v="1317"/>
    <n v="1537"/>
  </r>
  <r>
    <s v="Cherokee County"/>
    <s v=" Iowa"/>
    <n v="2013"/>
    <x v="236"/>
    <n v="12013"/>
    <n v="5988"/>
    <n v="6025"/>
    <n v="624"/>
    <n v="828"/>
    <n v="600"/>
    <n v="732"/>
    <n v="612"/>
    <n v="576"/>
    <n v="576"/>
    <n v="600"/>
    <n v="600"/>
    <n v="804"/>
    <n v="1033"/>
    <n v="1033"/>
    <n v="768"/>
    <n v="600"/>
    <n v="540"/>
    <n v="396"/>
    <n v="492"/>
    <n v="576"/>
  </r>
  <r>
    <s v="Chickasaw County"/>
    <s v=" Iowa"/>
    <n v="2013"/>
    <x v="236"/>
    <n v="12379"/>
    <n v="6257"/>
    <n v="6122"/>
    <n v="767"/>
    <n v="878"/>
    <n v="767"/>
    <n v="817"/>
    <n v="557"/>
    <n v="594"/>
    <n v="631"/>
    <n v="730"/>
    <n v="618"/>
    <n v="878"/>
    <n v="1027"/>
    <n v="965"/>
    <n v="779"/>
    <n v="544"/>
    <n v="631"/>
    <n v="408"/>
    <n v="383"/>
    <n v="396"/>
  </r>
  <r>
    <s v="Clarke County"/>
    <s v=" Iowa"/>
    <n v="2013"/>
    <x v="236"/>
    <n v="9311"/>
    <n v="4656"/>
    <n v="4655"/>
    <n v="726"/>
    <n v="689"/>
    <n v="484"/>
    <n v="567"/>
    <n v="595"/>
    <n v="428"/>
    <n v="623"/>
    <n v="428"/>
    <n v="502"/>
    <n v="689"/>
    <n v="707"/>
    <n v="661"/>
    <n v="586"/>
    <n v="400"/>
    <n v="437"/>
    <n v="232"/>
    <n v="270"/>
    <n v="297"/>
  </r>
  <r>
    <s v="Clayton County"/>
    <s v=" Iowa"/>
    <n v="2013"/>
    <x v="236"/>
    <n v="17990"/>
    <n v="8959"/>
    <n v="9031"/>
    <n v="1061"/>
    <n v="1133"/>
    <n v="1169"/>
    <n v="1115"/>
    <n v="827"/>
    <n v="863"/>
    <n v="845"/>
    <n v="989"/>
    <n v="971"/>
    <n v="1223"/>
    <n v="1547"/>
    <n v="1439"/>
    <n v="1205"/>
    <n v="953"/>
    <n v="809"/>
    <n v="611"/>
    <n v="557"/>
    <n v="629"/>
  </r>
  <r>
    <s v="Clinton County"/>
    <s v=" Iowa"/>
    <n v="2013"/>
    <x v="236"/>
    <n v="48896"/>
    <n v="24014"/>
    <n v="24882"/>
    <n v="3080"/>
    <n v="3178"/>
    <n v="3178"/>
    <n v="3178"/>
    <n v="2787"/>
    <n v="2738"/>
    <n v="2738"/>
    <n v="2493"/>
    <n v="3080"/>
    <n v="3569"/>
    <n v="4009"/>
    <n v="3373"/>
    <n v="3178"/>
    <n v="2591"/>
    <n v="1711"/>
    <n v="1564"/>
    <n v="1222"/>
    <n v="1271"/>
  </r>
  <r>
    <s v="Giles County"/>
    <s v=" Virginia"/>
    <n v="2013"/>
    <x v="219"/>
    <n v="17205"/>
    <n v="8733"/>
    <n v="8472"/>
    <n v="1273"/>
    <n v="1324"/>
    <n v="1135"/>
    <n v="1410"/>
    <n v="963"/>
    <n v="877"/>
    <n v="963"/>
    <n v="843"/>
    <n v="911"/>
    <n v="1204"/>
    <n v="1376"/>
    <n v="1238"/>
    <n v="825"/>
    <n v="791"/>
    <n v="636"/>
    <n v="567"/>
    <n v="412"/>
    <n v="395"/>
  </r>
  <r>
    <s v="Dallas County"/>
    <s v=" Iowa"/>
    <n v="2013"/>
    <x v="236"/>
    <n v="69526"/>
    <n v="34120"/>
    <n v="35406"/>
    <n v="5979"/>
    <n v="6048"/>
    <n v="5214"/>
    <n v="4102"/>
    <n v="2989"/>
    <n v="5492"/>
    <n v="5631"/>
    <n v="5979"/>
    <n v="5005"/>
    <n v="4797"/>
    <n v="4310"/>
    <n v="3476"/>
    <n v="3545"/>
    <n v="2224"/>
    <n v="1599"/>
    <n v="1112"/>
    <n v="973"/>
    <n v="1112"/>
  </r>
  <r>
    <s v="Davis County"/>
    <s v=" Iowa"/>
    <n v="2013"/>
    <x v="236"/>
    <n v="8755"/>
    <n v="4310"/>
    <n v="4445"/>
    <n v="744"/>
    <n v="647"/>
    <n v="779"/>
    <n v="604"/>
    <n v="455"/>
    <n v="420"/>
    <n v="437"/>
    <n v="481"/>
    <n v="464"/>
    <n v="560"/>
    <n v="604"/>
    <n v="516"/>
    <n v="551"/>
    <n v="507"/>
    <n v="253"/>
    <n v="262"/>
    <n v="236"/>
    <n v="236"/>
  </r>
  <r>
    <s v="Des Moines County"/>
    <s v=" Iowa"/>
    <n v="2013"/>
    <x v="236"/>
    <n v="40301"/>
    <n v="19521"/>
    <n v="20780"/>
    <n v="2538"/>
    <n v="2659"/>
    <n v="2458"/>
    <n v="2619"/>
    <n v="2135"/>
    <n v="2297"/>
    <n v="2377"/>
    <n v="2176"/>
    <n v="2297"/>
    <n v="2821"/>
    <n v="3103"/>
    <n v="3062"/>
    <n v="2579"/>
    <n v="1934"/>
    <n v="1692"/>
    <n v="1168"/>
    <n v="967"/>
    <n v="1410"/>
  </r>
  <r>
    <s v="Dickinson County"/>
    <s v=" Iowa"/>
    <n v="2013"/>
    <x v="236"/>
    <n v="16818"/>
    <n v="8386"/>
    <n v="8432"/>
    <n v="857"/>
    <n v="908"/>
    <n v="958"/>
    <n v="824"/>
    <n v="723"/>
    <n v="824"/>
    <n v="874"/>
    <n v="807"/>
    <n v="1009"/>
    <n v="1059"/>
    <n v="1328"/>
    <n v="1311"/>
    <n v="1496"/>
    <n v="1093"/>
    <n v="824"/>
    <n v="756"/>
    <n v="538"/>
    <n v="622"/>
  </r>
  <r>
    <s v="Dubuque County"/>
    <s v=" Iowa"/>
    <n v="2013"/>
    <x v="236"/>
    <n v="94411"/>
    <n v="46406"/>
    <n v="48005"/>
    <n v="5853"/>
    <n v="5947"/>
    <n v="6514"/>
    <n v="6986"/>
    <n v="6608"/>
    <n v="6042"/>
    <n v="5475"/>
    <n v="5003"/>
    <n v="5853"/>
    <n v="6703"/>
    <n v="6892"/>
    <n v="6419"/>
    <n v="5664"/>
    <n v="3776"/>
    <n v="3398"/>
    <n v="2643"/>
    <n v="2360"/>
    <n v="2265"/>
  </r>
  <r>
    <s v="Telfair County"/>
    <s v=" Georgia"/>
    <n v="2013"/>
    <x v="217"/>
    <n v="16177"/>
    <n v="7913"/>
    <n v="8264"/>
    <n v="1035"/>
    <n v="1019"/>
    <n v="1067"/>
    <n v="1132"/>
    <n v="744"/>
    <n v="744"/>
    <n v="857"/>
    <n v="905"/>
    <n v="889"/>
    <n v="1100"/>
    <n v="1213"/>
    <n v="1213"/>
    <n v="986"/>
    <n v="986"/>
    <n v="630"/>
    <n v="630"/>
    <n v="469"/>
    <n v="566"/>
  </r>
  <r>
    <s v="Franklin County"/>
    <s v=" Iowa"/>
    <n v="2013"/>
    <x v="236"/>
    <n v="10623"/>
    <n v="5322"/>
    <n v="5301"/>
    <n v="626"/>
    <n v="775"/>
    <n v="637"/>
    <n v="637"/>
    <n v="488"/>
    <n v="541"/>
    <n v="594"/>
    <n v="658"/>
    <n v="552"/>
    <n v="669"/>
    <n v="849"/>
    <n v="775"/>
    <n v="775"/>
    <n v="488"/>
    <n v="467"/>
    <n v="456"/>
    <n v="265"/>
    <n v="361"/>
  </r>
  <r>
    <s v="Fremont County"/>
    <s v=" Iowa"/>
    <n v="2013"/>
    <x v="236"/>
    <n v="7291"/>
    <n v="3609"/>
    <n v="3682"/>
    <n v="452"/>
    <n v="422"/>
    <n v="473"/>
    <n v="466"/>
    <n v="335"/>
    <n v="328"/>
    <n v="379"/>
    <n v="415"/>
    <n v="335"/>
    <n v="495"/>
    <n v="605"/>
    <n v="619"/>
    <n v="510"/>
    <n v="437"/>
    <n v="262"/>
    <n v="349"/>
    <n v="174"/>
    <n v="226"/>
  </r>
  <r>
    <s v="Grundy County"/>
    <s v=" Iowa"/>
    <n v="2013"/>
    <x v="236"/>
    <n v="12416"/>
    <n v="6099"/>
    <n v="6317"/>
    <n v="794"/>
    <n v="844"/>
    <n v="757"/>
    <n v="831"/>
    <n v="546"/>
    <n v="608"/>
    <n v="695"/>
    <n v="794"/>
    <n v="620"/>
    <n v="881"/>
    <n v="968"/>
    <n v="918"/>
    <n v="769"/>
    <n v="595"/>
    <n v="571"/>
    <n v="496"/>
    <n v="335"/>
    <n v="384"/>
  </r>
  <r>
    <s v="Guthrie County"/>
    <s v=" Iowa"/>
    <n v="2013"/>
    <x v="236"/>
    <n v="10843"/>
    <n v="5405"/>
    <n v="5438"/>
    <n v="574"/>
    <n v="639"/>
    <n v="813"/>
    <n v="715"/>
    <n v="390"/>
    <n v="477"/>
    <n v="574"/>
    <n v="661"/>
    <n v="563"/>
    <n v="824"/>
    <n v="834"/>
    <n v="791"/>
    <n v="802"/>
    <n v="585"/>
    <n v="520"/>
    <n v="444"/>
    <n v="346"/>
    <n v="292"/>
  </r>
  <r>
    <s v="Hamilton County"/>
    <s v=" Iowa"/>
    <n v="2013"/>
    <x v="236"/>
    <n v="15486"/>
    <n v="7689"/>
    <n v="7797"/>
    <n v="836"/>
    <n v="1099"/>
    <n v="1084"/>
    <n v="991"/>
    <n v="727"/>
    <n v="805"/>
    <n v="929"/>
    <n v="975"/>
    <n v="836"/>
    <n v="1114"/>
    <n v="1176"/>
    <n v="1207"/>
    <n v="805"/>
    <n v="712"/>
    <n v="619"/>
    <n v="588"/>
    <n v="526"/>
    <n v="464"/>
  </r>
  <r>
    <s v="Hancock County"/>
    <s v=" Iowa"/>
    <n v="2013"/>
    <x v="236"/>
    <n v="11243"/>
    <n v="5623"/>
    <n v="5620"/>
    <n v="685"/>
    <n v="708"/>
    <n v="764"/>
    <n v="618"/>
    <n v="494"/>
    <n v="573"/>
    <n v="573"/>
    <n v="584"/>
    <n v="629"/>
    <n v="820"/>
    <n v="944"/>
    <n v="899"/>
    <n v="775"/>
    <n v="517"/>
    <n v="528"/>
    <n v="371"/>
    <n v="303"/>
    <n v="438"/>
  </r>
  <r>
    <s v="Hardin County"/>
    <s v=" Iowa"/>
    <n v="2013"/>
    <x v="236"/>
    <n v="17453"/>
    <n v="8692"/>
    <n v="8761"/>
    <n v="994"/>
    <n v="1099"/>
    <n v="1134"/>
    <n v="1326"/>
    <n v="855"/>
    <n v="837"/>
    <n v="872"/>
    <n v="802"/>
    <n v="994"/>
    <n v="1151"/>
    <n v="1343"/>
    <n v="1221"/>
    <n v="1116"/>
    <n v="977"/>
    <n v="680"/>
    <n v="680"/>
    <n v="645"/>
    <n v="680"/>
  </r>
  <r>
    <s v="Harrison County"/>
    <s v=" Iowa"/>
    <n v="2013"/>
    <x v="236"/>
    <n v="14729"/>
    <n v="7307"/>
    <n v="7422"/>
    <n v="854"/>
    <n v="942"/>
    <n v="1031"/>
    <n v="1016"/>
    <n v="662"/>
    <n v="692"/>
    <n v="751"/>
    <n v="898"/>
    <n v="854"/>
    <n v="1104"/>
    <n v="1222"/>
    <n v="1045"/>
    <n v="1001"/>
    <n v="692"/>
    <n v="648"/>
    <n v="456"/>
    <n v="338"/>
    <n v="530"/>
  </r>
  <r>
    <s v="Henry County"/>
    <s v=" Iowa"/>
    <n v="2013"/>
    <x v="236"/>
    <n v="20188"/>
    <n v="10309"/>
    <n v="9879"/>
    <n v="1251"/>
    <n v="1211"/>
    <n v="1251"/>
    <n v="1372"/>
    <n v="1372"/>
    <n v="1170"/>
    <n v="1231"/>
    <n v="1110"/>
    <n v="1292"/>
    <n v="1413"/>
    <n v="1453"/>
    <n v="1554"/>
    <n v="1231"/>
    <n v="827"/>
    <n v="827"/>
    <n v="524"/>
    <n v="464"/>
    <n v="605"/>
  </r>
  <r>
    <s v="Howard County"/>
    <s v=" Iowa"/>
    <n v="2013"/>
    <x v="236"/>
    <n v="9560"/>
    <n v="4734"/>
    <n v="4826"/>
    <n v="688"/>
    <n v="554"/>
    <n v="755"/>
    <n v="611"/>
    <n v="439"/>
    <n v="516"/>
    <n v="592"/>
    <n v="391"/>
    <n v="583"/>
    <n v="678"/>
    <n v="717"/>
    <n v="707"/>
    <n v="478"/>
    <n v="506"/>
    <n v="353"/>
    <n v="286"/>
    <n v="344"/>
    <n v="353"/>
  </r>
  <r>
    <s v="Humboldt County"/>
    <s v=" Iowa"/>
    <n v="2013"/>
    <x v="236"/>
    <n v="9776"/>
    <n v="4793"/>
    <n v="4983"/>
    <n v="615"/>
    <n v="645"/>
    <n v="645"/>
    <n v="557"/>
    <n v="488"/>
    <n v="537"/>
    <n v="557"/>
    <n v="469"/>
    <n v="508"/>
    <n v="645"/>
    <n v="811"/>
    <n v="694"/>
    <n v="576"/>
    <n v="547"/>
    <n v="332"/>
    <n v="410"/>
    <n v="391"/>
    <n v="322"/>
  </r>
  <r>
    <s v="Iowa County"/>
    <s v=" Iowa"/>
    <n v="2013"/>
    <x v="236"/>
    <n v="16323"/>
    <n v="8068"/>
    <n v="8255"/>
    <n v="930"/>
    <n v="1142"/>
    <n v="995"/>
    <n v="1158"/>
    <n v="685"/>
    <n v="881"/>
    <n v="963"/>
    <n v="963"/>
    <n v="963"/>
    <n v="1207"/>
    <n v="1403"/>
    <n v="1240"/>
    <n v="897"/>
    <n v="799"/>
    <n v="571"/>
    <n v="571"/>
    <n v="408"/>
    <n v="538"/>
  </r>
  <r>
    <s v="Montague County"/>
    <s v=" Texas"/>
    <n v="2013"/>
    <x v="233"/>
    <n v="19737"/>
    <n v="9784"/>
    <n v="9953"/>
    <n v="1065"/>
    <n v="1046"/>
    <n v="1500"/>
    <n v="1381"/>
    <n v="907"/>
    <n v="947"/>
    <n v="986"/>
    <n v="1164"/>
    <n v="1105"/>
    <n v="1519"/>
    <n v="1618"/>
    <n v="1440"/>
    <n v="1302"/>
    <n v="1006"/>
    <n v="907"/>
    <n v="730"/>
    <n v="493"/>
    <n v="611"/>
  </r>
  <r>
    <s v="Johnson County"/>
    <s v=" Iowa"/>
    <n v="2013"/>
    <x v="236"/>
    <n v="134034"/>
    <n v="66929"/>
    <n v="67105"/>
    <n v="8176"/>
    <n v="7371"/>
    <n v="7103"/>
    <n v="11258"/>
    <n v="21713"/>
    <n v="12599"/>
    <n v="10052"/>
    <n v="8176"/>
    <n v="7103"/>
    <n v="7371"/>
    <n v="7505"/>
    <n v="7237"/>
    <n v="6299"/>
    <n v="4021"/>
    <n v="2680"/>
    <n v="1876"/>
    <n v="1608"/>
    <n v="1742"/>
  </r>
  <r>
    <s v="Jones County"/>
    <s v=" Iowa"/>
    <n v="2013"/>
    <x v="236"/>
    <n v="20637"/>
    <n v="10750"/>
    <n v="9887"/>
    <n v="1114"/>
    <n v="1279"/>
    <n v="1320"/>
    <n v="1300"/>
    <n v="949"/>
    <n v="1093"/>
    <n v="1258"/>
    <n v="1114"/>
    <n v="1485"/>
    <n v="1589"/>
    <n v="1650"/>
    <n v="1444"/>
    <n v="1423"/>
    <n v="969"/>
    <n v="846"/>
    <n v="763"/>
    <n v="474"/>
    <n v="577"/>
  </r>
  <r>
    <s v="Keokuk County"/>
    <s v=" Iowa"/>
    <n v="2013"/>
    <x v="236"/>
    <n v="10428"/>
    <n v="5256"/>
    <n v="5172"/>
    <n v="646"/>
    <n v="719"/>
    <n v="636"/>
    <n v="667"/>
    <n v="479"/>
    <n v="552"/>
    <n v="531"/>
    <n v="531"/>
    <n v="573"/>
    <n v="719"/>
    <n v="907"/>
    <n v="771"/>
    <n v="656"/>
    <n v="552"/>
    <n v="396"/>
    <n v="312"/>
    <n v="364"/>
    <n v="406"/>
  </r>
  <r>
    <s v="Kossuth County"/>
    <s v=" Iowa"/>
    <n v="2013"/>
    <x v="236"/>
    <n v="15437"/>
    <n v="7606"/>
    <n v="7831"/>
    <n v="879"/>
    <n v="926"/>
    <n v="957"/>
    <n v="1018"/>
    <n v="617"/>
    <n v="710"/>
    <n v="787"/>
    <n v="756"/>
    <n v="740"/>
    <n v="1049"/>
    <n v="1343"/>
    <n v="1250"/>
    <n v="1018"/>
    <n v="725"/>
    <n v="833"/>
    <n v="725"/>
    <n v="493"/>
    <n v="617"/>
  </r>
  <r>
    <s v="San Germán Municipio"/>
    <s v=" Puerto Rico"/>
    <n v="2013"/>
    <x v="240"/>
    <n v="35736"/>
    <n v="17955"/>
    <n v="17781"/>
    <n v="2036"/>
    <n v="2001"/>
    <n v="2322"/>
    <n v="2322"/>
    <n v="1965"/>
    <n v="2108"/>
    <n v="2072"/>
    <n v="1965"/>
    <n v="2108"/>
    <n v="2501"/>
    <n v="2930"/>
    <n v="2858"/>
    <n v="2358"/>
    <n v="1894"/>
    <n v="1357"/>
    <n v="1143"/>
    <n v="786"/>
    <n v="1000"/>
  </r>
  <r>
    <s v="Linn County"/>
    <s v=" Iowa"/>
    <n v="2013"/>
    <x v="236"/>
    <n v="213425"/>
    <n v="105090"/>
    <n v="108335"/>
    <n v="14086"/>
    <n v="14512"/>
    <n v="14726"/>
    <n v="14726"/>
    <n v="14939"/>
    <n v="14512"/>
    <n v="14512"/>
    <n v="13445"/>
    <n v="14086"/>
    <n v="14939"/>
    <n v="15153"/>
    <n v="13659"/>
    <n v="11738"/>
    <n v="8537"/>
    <n v="6402"/>
    <n v="5335"/>
    <n v="3841"/>
    <n v="4055"/>
  </r>
  <r>
    <s v="Louisa County"/>
    <s v=" Iowa"/>
    <n v="2013"/>
    <x v="236"/>
    <n v="11348"/>
    <n v="5755"/>
    <n v="5593"/>
    <n v="624"/>
    <n v="748"/>
    <n v="941"/>
    <n v="839"/>
    <n v="567"/>
    <n v="578"/>
    <n v="714"/>
    <n v="692"/>
    <n v="646"/>
    <n v="885"/>
    <n v="907"/>
    <n v="839"/>
    <n v="601"/>
    <n v="578"/>
    <n v="363"/>
    <n v="329"/>
    <n v="226"/>
    <n v="261"/>
  </r>
  <r>
    <s v="Coleman County"/>
    <s v=" Texas"/>
    <n v="2013"/>
    <x v="233"/>
    <n v="8840"/>
    <n v="4408"/>
    <n v="4432"/>
    <n v="512"/>
    <n v="627"/>
    <n v="539"/>
    <n v="627"/>
    <n v="406"/>
    <n v="388"/>
    <n v="433"/>
    <n v="459"/>
    <n v="477"/>
    <n v="654"/>
    <n v="680"/>
    <n v="698"/>
    <n v="539"/>
    <n v="468"/>
    <n v="424"/>
    <n v="300"/>
    <n v="344"/>
    <n v="265"/>
  </r>
  <r>
    <s v="Lyon County"/>
    <s v=" Iowa"/>
    <n v="2013"/>
    <x v="236"/>
    <n v="11659"/>
    <n v="5864"/>
    <n v="5795"/>
    <n v="932"/>
    <n v="1142"/>
    <n v="722"/>
    <n v="757"/>
    <n v="547"/>
    <n v="594"/>
    <n v="722"/>
    <n v="617"/>
    <n v="676"/>
    <n v="734"/>
    <n v="816"/>
    <n v="781"/>
    <n v="664"/>
    <n v="419"/>
    <n v="431"/>
    <n v="408"/>
    <n v="314"/>
    <n v="396"/>
  </r>
  <r>
    <s v="Madison County"/>
    <s v=" Iowa"/>
    <n v="2013"/>
    <x v="236"/>
    <n v="15606"/>
    <n v="7776"/>
    <n v="7830"/>
    <n v="1029"/>
    <n v="1170"/>
    <n v="1264"/>
    <n v="1029"/>
    <n v="593"/>
    <n v="686"/>
    <n v="936"/>
    <n v="1092"/>
    <n v="1061"/>
    <n v="1170"/>
    <n v="1170"/>
    <n v="1123"/>
    <n v="889"/>
    <n v="717"/>
    <n v="561"/>
    <n v="405"/>
    <n v="218"/>
    <n v="483"/>
  </r>
  <r>
    <s v="Mahaska County"/>
    <s v=" Iowa"/>
    <n v="2013"/>
    <x v="236"/>
    <n v="22428"/>
    <n v="11215"/>
    <n v="11213"/>
    <n v="1412"/>
    <n v="1435"/>
    <n v="1637"/>
    <n v="1525"/>
    <n v="1480"/>
    <n v="1390"/>
    <n v="1323"/>
    <n v="1166"/>
    <n v="1412"/>
    <n v="1457"/>
    <n v="1659"/>
    <n v="1480"/>
    <n v="1412"/>
    <n v="1121"/>
    <n v="650"/>
    <n v="538"/>
    <n v="695"/>
    <n v="650"/>
  </r>
  <r>
    <s v="Marion County"/>
    <s v=" Iowa"/>
    <n v="2013"/>
    <x v="236"/>
    <n v="33318"/>
    <n v="16483"/>
    <n v="16835"/>
    <n v="2132"/>
    <n v="2132"/>
    <n v="2498"/>
    <n v="2632"/>
    <n v="2265"/>
    <n v="1765"/>
    <n v="1932"/>
    <n v="1732"/>
    <n v="2165"/>
    <n v="2232"/>
    <n v="2432"/>
    <n v="1899"/>
    <n v="2198"/>
    <n v="1366"/>
    <n v="1299"/>
    <n v="999"/>
    <n v="832"/>
    <n v="799"/>
  </r>
  <r>
    <s v="Marshall County"/>
    <s v=" Iowa"/>
    <n v="2013"/>
    <x v="236"/>
    <n v="40800"/>
    <n v="20512"/>
    <n v="20288"/>
    <n v="2856"/>
    <n v="3060"/>
    <n v="2652"/>
    <n v="2774"/>
    <n v="2407"/>
    <n v="2448"/>
    <n v="2407"/>
    <n v="2203"/>
    <n v="2284"/>
    <n v="2692"/>
    <n v="2896"/>
    <n v="2896"/>
    <n v="2529"/>
    <n v="1876"/>
    <n v="1468"/>
    <n v="1264"/>
    <n v="1224"/>
    <n v="897"/>
  </r>
  <r>
    <s v="Mills County"/>
    <s v=" Iowa"/>
    <n v="2013"/>
    <x v="236"/>
    <n v="14983"/>
    <n v="7472"/>
    <n v="7511"/>
    <n v="898"/>
    <n v="1018"/>
    <n v="1078"/>
    <n v="1153"/>
    <n v="614"/>
    <n v="689"/>
    <n v="824"/>
    <n v="824"/>
    <n v="1018"/>
    <n v="1123"/>
    <n v="1258"/>
    <n v="1168"/>
    <n v="1153"/>
    <n v="719"/>
    <n v="509"/>
    <n v="374"/>
    <n v="269"/>
    <n v="269"/>
  </r>
  <r>
    <s v="Oregon County"/>
    <s v=" Missouri"/>
    <n v="2013"/>
    <x v="241"/>
    <n v="10739"/>
    <n v="5308"/>
    <n v="5431"/>
    <n v="622"/>
    <n v="655"/>
    <n v="805"/>
    <n v="730"/>
    <n v="504"/>
    <n v="493"/>
    <n v="515"/>
    <n v="515"/>
    <n v="558"/>
    <n v="783"/>
    <n v="869"/>
    <n v="708"/>
    <n v="644"/>
    <n v="472"/>
    <n v="558"/>
    <n v="515"/>
    <n v="332"/>
    <n v="461"/>
  </r>
  <r>
    <s v="Monona County"/>
    <s v=" Iowa"/>
    <n v="2013"/>
    <x v="236"/>
    <n v="9208"/>
    <n v="4589"/>
    <n v="4619"/>
    <n v="497"/>
    <n v="598"/>
    <n v="570"/>
    <n v="543"/>
    <n v="377"/>
    <n v="395"/>
    <n v="432"/>
    <n v="386"/>
    <n v="543"/>
    <n v="616"/>
    <n v="755"/>
    <n v="635"/>
    <n v="681"/>
    <n v="497"/>
    <n v="515"/>
    <n v="441"/>
    <n v="368"/>
    <n v="368"/>
  </r>
  <r>
    <s v="Monroe County"/>
    <s v=" Iowa"/>
    <n v="2013"/>
    <x v="236"/>
    <n v="8010"/>
    <n v="4016"/>
    <n v="3994"/>
    <n v="472"/>
    <n v="592"/>
    <n v="424"/>
    <n v="488"/>
    <n v="520"/>
    <n v="400"/>
    <n v="480"/>
    <n v="432"/>
    <n v="512"/>
    <n v="520"/>
    <n v="584"/>
    <n v="608"/>
    <n v="496"/>
    <n v="448"/>
    <n v="304"/>
    <n v="288"/>
    <n v="184"/>
    <n v="256"/>
  </r>
  <r>
    <s v="Montgomery County"/>
    <s v=" Iowa"/>
    <n v="2013"/>
    <x v="236"/>
    <n v="10625"/>
    <n v="5157"/>
    <n v="5468"/>
    <n v="584"/>
    <n v="701"/>
    <n v="669"/>
    <n v="733"/>
    <n v="425"/>
    <n v="467"/>
    <n v="499"/>
    <n v="488"/>
    <n v="701"/>
    <n v="796"/>
    <n v="828"/>
    <n v="956"/>
    <n v="626"/>
    <n v="510"/>
    <n v="478"/>
    <n v="371"/>
    <n v="382"/>
    <n v="403"/>
  </r>
  <r>
    <s v="Muscatine County"/>
    <s v=" Iowa"/>
    <n v="2013"/>
    <x v="236"/>
    <n v="42798"/>
    <n v="21158"/>
    <n v="21640"/>
    <n v="2995"/>
    <n v="3038"/>
    <n v="3038"/>
    <n v="2995"/>
    <n v="2353"/>
    <n v="2610"/>
    <n v="2610"/>
    <n v="2653"/>
    <n v="2739"/>
    <n v="2995"/>
    <n v="3209"/>
    <n v="2910"/>
    <n v="2696"/>
    <n v="1797"/>
    <n v="1369"/>
    <n v="1155"/>
    <n v="898"/>
    <n v="813"/>
  </r>
  <r>
    <s v="Page County"/>
    <s v=" Iowa"/>
    <n v="2013"/>
    <x v="236"/>
    <n v="15838"/>
    <n v="8157"/>
    <n v="7681"/>
    <n v="886"/>
    <n v="823"/>
    <n v="966"/>
    <n v="1061"/>
    <n v="760"/>
    <n v="823"/>
    <n v="997"/>
    <n v="886"/>
    <n v="966"/>
    <n v="1061"/>
    <n v="1187"/>
    <n v="1267"/>
    <n v="1029"/>
    <n v="855"/>
    <n v="617"/>
    <n v="601"/>
    <n v="506"/>
    <n v="554"/>
  </r>
  <r>
    <s v="Plymouth County"/>
    <s v=" Iowa"/>
    <n v="2013"/>
    <x v="236"/>
    <n v="24923"/>
    <n v="12318"/>
    <n v="12605"/>
    <n v="1570"/>
    <n v="1545"/>
    <n v="2093"/>
    <n v="1744"/>
    <n v="1046"/>
    <n v="1171"/>
    <n v="1470"/>
    <n v="1171"/>
    <n v="1719"/>
    <n v="1869"/>
    <n v="1993"/>
    <n v="1669"/>
    <n v="1694"/>
    <n v="1221"/>
    <n v="797"/>
    <n v="772"/>
    <n v="772"/>
    <n v="647"/>
  </r>
  <r>
    <s v="Nemaha County"/>
    <s v=" Nebraska"/>
    <n v="2013"/>
    <x v="214"/>
    <n v="7243"/>
    <n v="3603"/>
    <n v="3640"/>
    <n v="376"/>
    <n v="412"/>
    <n v="478"/>
    <n v="441"/>
    <n v="340"/>
    <n v="333"/>
    <n v="318"/>
    <n v="405"/>
    <n v="289"/>
    <n v="535"/>
    <n v="644"/>
    <n v="586"/>
    <n v="470"/>
    <n v="405"/>
    <n v="340"/>
    <n v="304"/>
    <n v="195"/>
    <n v="362"/>
  </r>
  <r>
    <s v="Polk County"/>
    <s v=" Iowa"/>
    <n v="2013"/>
    <x v="236"/>
    <n v="438307"/>
    <n v="215361"/>
    <n v="222946"/>
    <n v="32434"/>
    <n v="31996"/>
    <n v="29366"/>
    <n v="28051"/>
    <n v="28928"/>
    <n v="35502"/>
    <n v="33749"/>
    <n v="29366"/>
    <n v="30681"/>
    <n v="30243"/>
    <n v="29804"/>
    <n v="26298"/>
    <n v="22791"/>
    <n v="15340"/>
    <n v="11395"/>
    <n v="8766"/>
    <n v="6574"/>
    <n v="6574"/>
  </r>
  <r>
    <s v="Pottawattamie County"/>
    <s v=" Iowa"/>
    <n v="2013"/>
    <x v="236"/>
    <n v="92962"/>
    <n v="45537"/>
    <n v="47425"/>
    <n v="6135"/>
    <n v="6321"/>
    <n v="6042"/>
    <n v="6507"/>
    <n v="6042"/>
    <n v="5856"/>
    <n v="5670"/>
    <n v="5112"/>
    <n v="5856"/>
    <n v="6600"/>
    <n v="7065"/>
    <n v="6600"/>
    <n v="5670"/>
    <n v="3997"/>
    <n v="3067"/>
    <n v="2509"/>
    <n v="1766"/>
    <n v="2045"/>
  </r>
  <r>
    <s v="Poweshiek County"/>
    <s v=" Iowa"/>
    <n v="2013"/>
    <x v="236"/>
    <n v="18804"/>
    <n v="9110"/>
    <n v="9694"/>
    <n v="996"/>
    <n v="1090"/>
    <n v="1090"/>
    <n v="1692"/>
    <n v="1729"/>
    <n v="883"/>
    <n v="883"/>
    <n v="864"/>
    <n v="1034"/>
    <n v="1203"/>
    <n v="1372"/>
    <n v="1372"/>
    <n v="1053"/>
    <n v="864"/>
    <n v="864"/>
    <n v="733"/>
    <n v="507"/>
    <n v="564"/>
  </r>
  <r>
    <s v="Sac County"/>
    <s v=" Iowa"/>
    <n v="2013"/>
    <x v="236"/>
    <n v="10227"/>
    <n v="5032"/>
    <n v="5195"/>
    <n v="572"/>
    <n v="695"/>
    <n v="603"/>
    <n v="613"/>
    <n v="398"/>
    <n v="470"/>
    <n v="490"/>
    <n v="542"/>
    <n v="501"/>
    <n v="674"/>
    <n v="859"/>
    <n v="828"/>
    <n v="685"/>
    <n v="511"/>
    <n v="449"/>
    <n v="439"/>
    <n v="449"/>
    <n v="429"/>
  </r>
  <r>
    <s v="Scott County"/>
    <s v=" Iowa"/>
    <n v="2013"/>
    <x v="236"/>
    <n v="167080"/>
    <n v="81899"/>
    <n v="85181"/>
    <n v="11194"/>
    <n v="11361"/>
    <n v="11361"/>
    <n v="11027"/>
    <n v="10358"/>
    <n v="11695"/>
    <n v="11027"/>
    <n v="10358"/>
    <n v="10693"/>
    <n v="11528"/>
    <n v="12363"/>
    <n v="11194"/>
    <n v="10358"/>
    <n v="7017"/>
    <n v="5012"/>
    <n v="3675"/>
    <n v="3174"/>
    <n v="3508"/>
  </r>
  <r>
    <s v="Shelby County"/>
    <s v=" Iowa"/>
    <n v="2013"/>
    <x v="236"/>
    <n v="12088"/>
    <n v="5891"/>
    <n v="6197"/>
    <n v="664"/>
    <n v="737"/>
    <n v="882"/>
    <n v="689"/>
    <n v="556"/>
    <n v="483"/>
    <n v="543"/>
    <n v="616"/>
    <n v="689"/>
    <n v="882"/>
    <n v="1075"/>
    <n v="967"/>
    <n v="689"/>
    <n v="628"/>
    <n v="519"/>
    <n v="495"/>
    <n v="435"/>
    <n v="531"/>
  </r>
  <r>
    <s v="Sioux County"/>
    <s v=" Iowa"/>
    <n v="2013"/>
    <x v="236"/>
    <n v="34050"/>
    <n v="17109"/>
    <n v="16941"/>
    <n v="2587"/>
    <n v="2689"/>
    <n v="2315"/>
    <n v="3098"/>
    <n v="3064"/>
    <n v="2077"/>
    <n v="2043"/>
    <n v="1770"/>
    <n v="1702"/>
    <n v="2043"/>
    <n v="2145"/>
    <n v="1872"/>
    <n v="1770"/>
    <n v="1225"/>
    <n v="987"/>
    <n v="953"/>
    <n v="783"/>
    <n v="851"/>
  </r>
  <r>
    <s v="Story County"/>
    <s v=" Iowa"/>
    <n v="2013"/>
    <x v="236"/>
    <n v="90750"/>
    <n v="46941"/>
    <n v="43809"/>
    <n v="4446"/>
    <n v="4537"/>
    <n v="4446"/>
    <n v="9982"/>
    <n v="19783"/>
    <n v="6897"/>
    <n v="5445"/>
    <n v="4628"/>
    <n v="3630"/>
    <n v="4446"/>
    <n v="4719"/>
    <n v="4446"/>
    <n v="4083"/>
    <n v="2541"/>
    <n v="2087"/>
    <n v="1542"/>
    <n v="1270"/>
    <n v="1724"/>
  </r>
  <r>
    <s v="Tama County"/>
    <s v=" Iowa"/>
    <n v="2013"/>
    <x v="236"/>
    <n v="17661"/>
    <n v="8675"/>
    <n v="8986"/>
    <n v="1041"/>
    <n v="1271"/>
    <n v="1218"/>
    <n v="1377"/>
    <n v="741"/>
    <n v="883"/>
    <n v="883"/>
    <n v="971"/>
    <n v="1094"/>
    <n v="1253"/>
    <n v="1271"/>
    <n v="1218"/>
    <n v="1112"/>
    <n v="812"/>
    <n v="741"/>
    <n v="618"/>
    <n v="529"/>
    <n v="582"/>
  </r>
  <r>
    <s v="Taylor County"/>
    <s v=" Iowa"/>
    <n v="2013"/>
    <x v="236"/>
    <n v="6256"/>
    <n v="3108"/>
    <n v="3148"/>
    <n v="325"/>
    <n v="412"/>
    <n v="456"/>
    <n v="369"/>
    <n v="225"/>
    <n v="312"/>
    <n v="400"/>
    <n v="281"/>
    <n v="406"/>
    <n v="431"/>
    <n v="444"/>
    <n v="487"/>
    <n v="387"/>
    <n v="344"/>
    <n v="256"/>
    <n v="262"/>
    <n v="181"/>
    <n v="250"/>
  </r>
  <r>
    <s v="Union County"/>
    <s v=" Iowa"/>
    <n v="2013"/>
    <x v="236"/>
    <n v="12547"/>
    <n v="6014"/>
    <n v="6533"/>
    <n v="765"/>
    <n v="828"/>
    <n v="828"/>
    <n v="890"/>
    <n v="702"/>
    <n v="677"/>
    <n v="702"/>
    <n v="652"/>
    <n v="677"/>
    <n v="853"/>
    <n v="915"/>
    <n v="853"/>
    <n v="890"/>
    <n v="501"/>
    <n v="627"/>
    <n v="439"/>
    <n v="388"/>
    <n v="338"/>
  </r>
  <r>
    <s v="Pepin County"/>
    <s v=" Wisconsin"/>
    <n v="2013"/>
    <x v="222"/>
    <n v="7517"/>
    <n v="3785"/>
    <n v="3732"/>
    <n v="473"/>
    <n v="420"/>
    <n v="518"/>
    <n v="458"/>
    <n v="353"/>
    <n v="390"/>
    <n v="398"/>
    <n v="368"/>
    <n v="451"/>
    <n v="481"/>
    <n v="578"/>
    <n v="661"/>
    <n v="435"/>
    <n v="375"/>
    <n v="443"/>
    <n v="330"/>
    <n v="157"/>
    <n v="217"/>
  </r>
  <r>
    <s v="Wapello County"/>
    <s v=" Iowa"/>
    <n v="2013"/>
    <x v="236"/>
    <n v="35469"/>
    <n v="17329"/>
    <n v="18140"/>
    <n v="2234"/>
    <n v="2057"/>
    <n v="2376"/>
    <n v="2447"/>
    <n v="2376"/>
    <n v="2128"/>
    <n v="2163"/>
    <n v="2021"/>
    <n v="2270"/>
    <n v="2305"/>
    <n v="2589"/>
    <n v="2482"/>
    <n v="2234"/>
    <n v="1596"/>
    <n v="1312"/>
    <n v="993"/>
    <n v="922"/>
    <n v="993"/>
  </r>
  <r>
    <s v="Warren County"/>
    <s v=" Iowa"/>
    <n v="2013"/>
    <x v="236"/>
    <n v="46631"/>
    <n v="22714"/>
    <n v="23917"/>
    <n v="2937"/>
    <n v="3404"/>
    <n v="3450"/>
    <n v="3683"/>
    <n v="2937"/>
    <n v="2424"/>
    <n v="2611"/>
    <n v="2704"/>
    <n v="3404"/>
    <n v="3450"/>
    <n v="3497"/>
    <n v="2891"/>
    <n v="2844"/>
    <n v="1911"/>
    <n v="1538"/>
    <n v="1165"/>
    <n v="932"/>
    <n v="885"/>
  </r>
  <r>
    <s v="Washington County"/>
    <s v=" Iowa"/>
    <n v="2013"/>
    <x v="236"/>
    <n v="21834"/>
    <n v="10712"/>
    <n v="11122"/>
    <n v="1310"/>
    <n v="1572"/>
    <n v="1593"/>
    <n v="1419"/>
    <n v="1004"/>
    <n v="1179"/>
    <n v="1244"/>
    <n v="1091"/>
    <n v="1462"/>
    <n v="1572"/>
    <n v="1659"/>
    <n v="1681"/>
    <n v="1244"/>
    <n v="1004"/>
    <n v="829"/>
    <n v="655"/>
    <n v="676"/>
    <n v="655"/>
  </r>
  <r>
    <s v="Wayne County"/>
    <s v=" Iowa"/>
    <n v="2013"/>
    <x v="236"/>
    <n v="6382"/>
    <n v="3087"/>
    <n v="3295"/>
    <n v="414"/>
    <n v="414"/>
    <n v="402"/>
    <n v="446"/>
    <n v="299"/>
    <n v="319"/>
    <n v="293"/>
    <n v="299"/>
    <n v="287"/>
    <n v="453"/>
    <n v="491"/>
    <n v="351"/>
    <n v="472"/>
    <n v="382"/>
    <n v="299"/>
    <n v="255"/>
    <n v="197"/>
    <n v="299"/>
  </r>
  <r>
    <s v="Webster County"/>
    <s v=" Iowa"/>
    <n v="2013"/>
    <x v="236"/>
    <n v="37626"/>
    <n v="19234"/>
    <n v="18392"/>
    <n v="2219"/>
    <n v="2107"/>
    <n v="2370"/>
    <n v="3085"/>
    <n v="2633"/>
    <n v="2445"/>
    <n v="2107"/>
    <n v="1843"/>
    <n v="2144"/>
    <n v="2520"/>
    <n v="2897"/>
    <n v="2633"/>
    <n v="2370"/>
    <n v="1392"/>
    <n v="1617"/>
    <n v="1204"/>
    <n v="1053"/>
    <n v="978"/>
  </r>
  <r>
    <s v="Winnebago County"/>
    <s v=" Iowa"/>
    <n v="2013"/>
    <x v="236"/>
    <n v="10732"/>
    <n v="5293"/>
    <n v="5439"/>
    <n v="547"/>
    <n v="633"/>
    <n v="665"/>
    <n v="761"/>
    <n v="633"/>
    <n v="568"/>
    <n v="525"/>
    <n v="547"/>
    <n v="643"/>
    <n v="686"/>
    <n v="858"/>
    <n v="804"/>
    <n v="740"/>
    <n v="461"/>
    <n v="504"/>
    <n v="386"/>
    <n v="375"/>
    <n v="407"/>
  </r>
  <r>
    <s v="Winneshiek County"/>
    <s v=" Iowa"/>
    <n v="2013"/>
    <x v="236"/>
    <n v="21038"/>
    <n v="10405"/>
    <n v="10633"/>
    <n v="988"/>
    <n v="1283"/>
    <n v="1178"/>
    <n v="2187"/>
    <n v="1977"/>
    <n v="946"/>
    <n v="988"/>
    <n v="757"/>
    <n v="1325"/>
    <n v="1472"/>
    <n v="1640"/>
    <n v="1472"/>
    <n v="1262"/>
    <n v="1009"/>
    <n v="694"/>
    <n v="715"/>
    <n v="568"/>
    <n v="610"/>
  </r>
  <r>
    <s v="Woodbury County"/>
    <s v=" Iowa"/>
    <n v="2013"/>
    <x v="236"/>
    <n v="102155"/>
    <n v="50277"/>
    <n v="51878"/>
    <n v="7763"/>
    <n v="7559"/>
    <n v="7253"/>
    <n v="7559"/>
    <n v="7559"/>
    <n v="6537"/>
    <n v="6435"/>
    <n v="6537"/>
    <n v="5822"/>
    <n v="6742"/>
    <n v="6946"/>
    <n v="6946"/>
    <n v="5414"/>
    <n v="3984"/>
    <n v="2758"/>
    <n v="2349"/>
    <n v="1940"/>
    <n v="2247"/>
  </r>
  <r>
    <s v="Worth County"/>
    <s v=" Iowa"/>
    <n v="2013"/>
    <x v="236"/>
    <n v="7562"/>
    <n v="3760"/>
    <n v="3802"/>
    <n v="415"/>
    <n v="415"/>
    <n v="521"/>
    <n v="491"/>
    <n v="355"/>
    <n v="431"/>
    <n v="400"/>
    <n v="378"/>
    <n v="483"/>
    <n v="544"/>
    <n v="627"/>
    <n v="612"/>
    <n v="453"/>
    <n v="362"/>
    <n v="355"/>
    <n v="241"/>
    <n v="211"/>
    <n v="249"/>
  </r>
  <r>
    <s v="Wright County"/>
    <s v=" Iowa"/>
    <n v="2013"/>
    <x v="236"/>
    <n v="13092"/>
    <n v="6507"/>
    <n v="6585"/>
    <n v="785"/>
    <n v="785"/>
    <n v="837"/>
    <n v="824"/>
    <n v="720"/>
    <n v="589"/>
    <n v="654"/>
    <n v="654"/>
    <n v="759"/>
    <n v="837"/>
    <n v="1086"/>
    <n v="1021"/>
    <n v="798"/>
    <n v="706"/>
    <n v="471"/>
    <n v="562"/>
    <n v="484"/>
    <n v="497"/>
  </r>
  <r>
    <s v="Amite County"/>
    <s v=" Mississippi"/>
    <n v="2013"/>
    <x v="210"/>
    <n v="13318"/>
    <n v="6472"/>
    <n v="6846"/>
    <n v="772"/>
    <n v="945"/>
    <n v="905"/>
    <n v="958"/>
    <n v="732"/>
    <n v="772"/>
    <n v="772"/>
    <n v="639"/>
    <n v="772"/>
    <n v="852"/>
    <n v="945"/>
    <n v="998"/>
    <n v="732"/>
    <n v="639"/>
    <n v="585"/>
    <n v="386"/>
    <n v="372"/>
    <n v="492"/>
  </r>
  <r>
    <s v="Atchison County"/>
    <s v=" Kansas"/>
    <n v="2013"/>
    <x v="242"/>
    <n v="16839"/>
    <n v="8190"/>
    <n v="8649"/>
    <n v="1027"/>
    <n v="1195"/>
    <n v="1128"/>
    <n v="1650"/>
    <n v="1498"/>
    <n v="909"/>
    <n v="858"/>
    <n v="892"/>
    <n v="909"/>
    <n v="1010"/>
    <n v="1212"/>
    <n v="942"/>
    <n v="993"/>
    <n v="707"/>
    <n v="656"/>
    <n v="522"/>
    <n v="370"/>
    <n v="336"/>
  </r>
  <r>
    <s v="Barber County"/>
    <s v=" Kansas"/>
    <n v="2013"/>
    <x v="242"/>
    <n v="4898"/>
    <n v="2492"/>
    <n v="2406"/>
    <n v="284"/>
    <n v="279"/>
    <n v="323"/>
    <n v="259"/>
    <n v="274"/>
    <n v="264"/>
    <n v="264"/>
    <n v="210"/>
    <n v="240"/>
    <n v="328"/>
    <n v="460"/>
    <n v="391"/>
    <n v="362"/>
    <n v="235"/>
    <n v="220"/>
    <n v="235"/>
    <n v="146"/>
    <n v="122"/>
  </r>
  <r>
    <s v="Barton County"/>
    <s v=" Kansas"/>
    <n v="2013"/>
    <x v="242"/>
    <n v="27602"/>
    <n v="13617"/>
    <n v="13985"/>
    <n v="1904"/>
    <n v="1794"/>
    <n v="1959"/>
    <n v="1987"/>
    <n v="1573"/>
    <n v="1711"/>
    <n v="1518"/>
    <n v="1380"/>
    <n v="1545"/>
    <n v="1904"/>
    <n v="2070"/>
    <n v="1959"/>
    <n v="1545"/>
    <n v="1242"/>
    <n v="993"/>
    <n v="800"/>
    <n v="883"/>
    <n v="800"/>
  </r>
  <r>
    <s v="Roane County"/>
    <s v=" West Virginia"/>
    <n v="2013"/>
    <x v="228"/>
    <n v="15004"/>
    <n v="7412"/>
    <n v="7592"/>
    <n v="1035"/>
    <n v="1020"/>
    <n v="1065"/>
    <n v="1035"/>
    <n v="960"/>
    <n v="870"/>
    <n v="930"/>
    <n v="870"/>
    <n v="600"/>
    <n v="900"/>
    <n v="1050"/>
    <n v="1170"/>
    <n v="810"/>
    <n v="750"/>
    <n v="525"/>
    <n v="495"/>
    <n v="435"/>
    <n v="480"/>
  </r>
  <r>
    <s v="Brown County"/>
    <s v=" Kansas"/>
    <n v="2013"/>
    <x v="242"/>
    <n v="9969"/>
    <n v="4853"/>
    <n v="5116"/>
    <n v="737"/>
    <n v="647"/>
    <n v="757"/>
    <n v="628"/>
    <n v="428"/>
    <n v="568"/>
    <n v="548"/>
    <n v="478"/>
    <n v="588"/>
    <n v="628"/>
    <n v="737"/>
    <n v="757"/>
    <n v="628"/>
    <n v="498"/>
    <n v="418"/>
    <n v="438"/>
    <n v="209"/>
    <n v="269"/>
  </r>
  <r>
    <s v="Butler County"/>
    <s v=" Kansas"/>
    <n v="2013"/>
    <x v="242"/>
    <n v="65786"/>
    <n v="33006"/>
    <n v="32780"/>
    <n v="4078"/>
    <n v="4933"/>
    <n v="5328"/>
    <n v="5328"/>
    <n v="3947"/>
    <n v="3684"/>
    <n v="3749"/>
    <n v="3618"/>
    <n v="4539"/>
    <n v="4802"/>
    <n v="4999"/>
    <n v="4539"/>
    <n v="3684"/>
    <n v="2565"/>
    <n v="1776"/>
    <n v="1513"/>
    <n v="1052"/>
    <n v="1578"/>
  </r>
  <r>
    <s v="Chase County"/>
    <s v=" Kansas"/>
    <n v="2013"/>
    <x v="242"/>
    <n v="2763"/>
    <n v="1380"/>
    <n v="1383"/>
    <n v="135"/>
    <n v="163"/>
    <n v="223"/>
    <n v="182"/>
    <n v="107"/>
    <n v="102"/>
    <n v="96"/>
    <n v="157"/>
    <n v="187"/>
    <n v="190"/>
    <n v="201"/>
    <n v="143"/>
    <n v="279"/>
    <n v="204"/>
    <n v="107"/>
    <n v="99"/>
    <n v="88"/>
    <n v="85"/>
  </r>
  <r>
    <s v="Chautauqua County"/>
    <s v=" Kansas"/>
    <n v="2013"/>
    <x v="242"/>
    <n v="3614"/>
    <n v="1825"/>
    <n v="1789"/>
    <n v="216"/>
    <n v="220"/>
    <n v="155"/>
    <n v="187"/>
    <n v="180"/>
    <n v="198"/>
    <n v="184"/>
    <n v="144"/>
    <n v="162"/>
    <n v="231"/>
    <n v="307"/>
    <n v="245"/>
    <n v="271"/>
    <n v="224"/>
    <n v="260"/>
    <n v="140"/>
    <n v="115"/>
    <n v="162"/>
  </r>
  <r>
    <s v="Cherokee County"/>
    <s v=" Kansas"/>
    <n v="2013"/>
    <x v="242"/>
    <n v="21361"/>
    <n v="10618"/>
    <n v="10743"/>
    <n v="1324"/>
    <n v="1644"/>
    <n v="1452"/>
    <n v="1431"/>
    <n v="1025"/>
    <n v="1132"/>
    <n v="1174"/>
    <n v="1388"/>
    <n v="1238"/>
    <n v="1602"/>
    <n v="1644"/>
    <n v="1345"/>
    <n v="1431"/>
    <n v="1217"/>
    <n v="790"/>
    <n v="598"/>
    <n v="363"/>
    <n v="555"/>
  </r>
  <r>
    <s v="Cheyenne County"/>
    <s v=" Kansas"/>
    <n v="2013"/>
    <x v="242"/>
    <n v="2708"/>
    <n v="1378"/>
    <n v="1330"/>
    <n v="121"/>
    <n v="151"/>
    <n v="159"/>
    <n v="148"/>
    <n v="67"/>
    <n v="140"/>
    <n v="119"/>
    <n v="143"/>
    <n v="138"/>
    <n v="184"/>
    <n v="222"/>
    <n v="232"/>
    <n v="170"/>
    <n v="192"/>
    <n v="102"/>
    <n v="127"/>
    <n v="173"/>
    <n v="111"/>
  </r>
  <r>
    <s v="Worth County"/>
    <s v=" Missouri"/>
    <n v="2013"/>
    <x v="241"/>
    <n v="2188"/>
    <n v="1070"/>
    <n v="1118"/>
    <n v="126"/>
    <n v="170"/>
    <n v="183"/>
    <n v="122"/>
    <n v="80"/>
    <n v="109"/>
    <n v="107"/>
    <n v="94"/>
    <n v="131"/>
    <n v="129"/>
    <n v="129"/>
    <n v="194"/>
    <n v="74"/>
    <n v="144"/>
    <n v="87"/>
    <n v="129"/>
    <n v="87"/>
    <n v="85"/>
  </r>
  <r>
    <s v="Clay County"/>
    <s v=" Kansas"/>
    <n v="2013"/>
    <x v="242"/>
    <n v="8500"/>
    <n v="4203"/>
    <n v="4297"/>
    <n v="569"/>
    <n v="476"/>
    <n v="654"/>
    <n v="442"/>
    <n v="416"/>
    <n v="416"/>
    <n v="476"/>
    <n v="357"/>
    <n v="578"/>
    <n v="544"/>
    <n v="569"/>
    <n v="629"/>
    <n v="578"/>
    <n v="467"/>
    <n v="399"/>
    <n v="221"/>
    <n v="399"/>
    <n v="297"/>
  </r>
  <r>
    <s v="Cloud County"/>
    <s v=" Kansas"/>
    <n v="2013"/>
    <x v="242"/>
    <n v="9419"/>
    <n v="4600"/>
    <n v="4819"/>
    <n v="612"/>
    <n v="546"/>
    <n v="499"/>
    <n v="753"/>
    <n v="649"/>
    <n v="499"/>
    <n v="470"/>
    <n v="433"/>
    <n v="499"/>
    <n v="583"/>
    <n v="659"/>
    <n v="489"/>
    <n v="753"/>
    <n v="433"/>
    <n v="480"/>
    <n v="301"/>
    <n v="329"/>
    <n v="423"/>
  </r>
  <r>
    <s v="Coffey County"/>
    <s v=" Kansas"/>
    <n v="2013"/>
    <x v="242"/>
    <n v="8516"/>
    <n v="4245"/>
    <n v="4271"/>
    <n v="468"/>
    <n v="545"/>
    <n v="613"/>
    <n v="587"/>
    <n v="366"/>
    <n v="391"/>
    <n v="476"/>
    <n v="459"/>
    <n v="510"/>
    <n v="621"/>
    <n v="715"/>
    <n v="672"/>
    <n v="553"/>
    <n v="536"/>
    <n v="298"/>
    <n v="289"/>
    <n v="187"/>
    <n v="221"/>
  </r>
  <r>
    <s v="Cowley County"/>
    <s v=" Kansas"/>
    <n v="2013"/>
    <x v="242"/>
    <n v="36232"/>
    <n v="18044"/>
    <n v="18188"/>
    <n v="2391"/>
    <n v="2282"/>
    <n v="2644"/>
    <n v="2862"/>
    <n v="2536"/>
    <n v="2173"/>
    <n v="1920"/>
    <n v="1956"/>
    <n v="2282"/>
    <n v="2318"/>
    <n v="2536"/>
    <n v="2463"/>
    <n v="2028"/>
    <n v="1811"/>
    <n v="1195"/>
    <n v="1050"/>
    <n v="978"/>
    <n v="797"/>
  </r>
  <r>
    <s v="Crawford County"/>
    <s v=" Kansas"/>
    <n v="2013"/>
    <x v="242"/>
    <n v="39182"/>
    <n v="19584"/>
    <n v="19598"/>
    <n v="2390"/>
    <n v="2625"/>
    <n v="2272"/>
    <n v="3056"/>
    <n v="5054"/>
    <n v="2703"/>
    <n v="2390"/>
    <n v="2272"/>
    <n v="1919"/>
    <n v="2272"/>
    <n v="2429"/>
    <n v="2350"/>
    <n v="1919"/>
    <n v="1410"/>
    <n v="1371"/>
    <n v="1018"/>
    <n v="901"/>
    <n v="862"/>
  </r>
  <r>
    <s v="Dickinson County"/>
    <s v=" Kansas"/>
    <n v="2013"/>
    <x v="242"/>
    <n v="19734"/>
    <n v="9765"/>
    <n v="9969"/>
    <n v="1302"/>
    <n v="1381"/>
    <n v="1361"/>
    <n v="1322"/>
    <n v="986"/>
    <n v="1026"/>
    <n v="1085"/>
    <n v="1006"/>
    <n v="1302"/>
    <n v="1361"/>
    <n v="1558"/>
    <n v="1322"/>
    <n v="1164"/>
    <n v="966"/>
    <n v="749"/>
    <n v="730"/>
    <n v="394"/>
    <n v="730"/>
  </r>
  <r>
    <s v="Doniphan County"/>
    <s v=" Kansas"/>
    <n v="2013"/>
    <x v="242"/>
    <n v="7905"/>
    <n v="3996"/>
    <n v="3909"/>
    <n v="442"/>
    <n v="505"/>
    <n v="474"/>
    <n v="814"/>
    <n v="513"/>
    <n v="442"/>
    <n v="426"/>
    <n v="498"/>
    <n v="379"/>
    <n v="505"/>
    <n v="592"/>
    <n v="490"/>
    <n v="545"/>
    <n v="363"/>
    <n v="284"/>
    <n v="221"/>
    <n v="213"/>
    <n v="189"/>
  </r>
  <r>
    <s v="Douglas County"/>
    <s v=" Kansas"/>
    <n v="2013"/>
    <x v="242"/>
    <n v="112210"/>
    <n v="56065"/>
    <n v="56145"/>
    <n v="6059"/>
    <n v="5722"/>
    <n v="6171"/>
    <n v="10659"/>
    <n v="20534"/>
    <n v="9537"/>
    <n v="7854"/>
    <n v="6059"/>
    <n v="6059"/>
    <n v="6059"/>
    <n v="6059"/>
    <n v="6059"/>
    <n v="4937"/>
    <n v="3478"/>
    <n v="2244"/>
    <n v="1907"/>
    <n v="1346"/>
    <n v="1458"/>
  </r>
  <r>
    <s v="Edwards County"/>
    <s v=" Kansas"/>
    <n v="2013"/>
    <x v="242"/>
    <n v="2998"/>
    <n v="1558"/>
    <n v="1440"/>
    <n v="167"/>
    <n v="185"/>
    <n v="203"/>
    <n v="188"/>
    <n v="113"/>
    <n v="101"/>
    <n v="194"/>
    <n v="185"/>
    <n v="176"/>
    <n v="209"/>
    <n v="242"/>
    <n v="227"/>
    <n v="206"/>
    <n v="128"/>
    <n v="158"/>
    <n v="122"/>
    <n v="71"/>
    <n v="110"/>
  </r>
  <r>
    <s v="Elk County"/>
    <s v=" Kansas"/>
    <n v="2013"/>
    <x v="242"/>
    <n v="2782"/>
    <n v="1382"/>
    <n v="1400"/>
    <n v="125"/>
    <n v="158"/>
    <n v="153"/>
    <n v="169"/>
    <n v="97"/>
    <n v="102"/>
    <n v="119"/>
    <n v="116"/>
    <n v="147"/>
    <n v="216"/>
    <n v="208"/>
    <n v="208"/>
    <n v="242"/>
    <n v="208"/>
    <n v="158"/>
    <n v="139"/>
    <n v="114"/>
    <n v="91"/>
  </r>
  <r>
    <s v="Ellis County"/>
    <s v=" Kansas"/>
    <n v="2013"/>
    <x v="242"/>
    <n v="28746"/>
    <n v="14210"/>
    <n v="14536"/>
    <n v="1925"/>
    <n v="1667"/>
    <n v="1667"/>
    <n v="2213"/>
    <n v="3938"/>
    <n v="2328"/>
    <n v="1696"/>
    <n v="1379"/>
    <n v="1351"/>
    <n v="1638"/>
    <n v="1868"/>
    <n v="1753"/>
    <n v="1466"/>
    <n v="948"/>
    <n v="833"/>
    <n v="833"/>
    <n v="603"/>
    <n v="661"/>
  </r>
  <r>
    <s v="Jefferson County"/>
    <s v=" Oklahoma"/>
    <n v="2013"/>
    <x v="243"/>
    <n v="6454"/>
    <n v="3632"/>
    <n v="2822"/>
    <n v="316"/>
    <n v="303"/>
    <n v="348"/>
    <n v="329"/>
    <n v="516"/>
    <n v="471"/>
    <n v="354"/>
    <n v="329"/>
    <n v="322"/>
    <n v="464"/>
    <n v="574"/>
    <n v="535"/>
    <n v="367"/>
    <n v="303"/>
    <n v="290"/>
    <n v="225"/>
    <n v="187"/>
    <n v="212"/>
  </r>
  <r>
    <s v="Finney County"/>
    <s v=" Kansas"/>
    <n v="2013"/>
    <x v="242"/>
    <n v="36920"/>
    <n v="18752"/>
    <n v="18168"/>
    <n v="3581"/>
    <n v="3285"/>
    <n v="3027"/>
    <n v="3101"/>
    <n v="2621"/>
    <n v="2510"/>
    <n v="2547"/>
    <n v="2289"/>
    <n v="2252"/>
    <n v="2584"/>
    <n v="2289"/>
    <n v="1993"/>
    <n v="1661"/>
    <n v="1255"/>
    <n v="553"/>
    <n v="590"/>
    <n v="443"/>
    <n v="406"/>
  </r>
  <r>
    <s v="Ford County"/>
    <s v=" Kansas"/>
    <n v="2013"/>
    <x v="242"/>
    <n v="34217"/>
    <n v="17646"/>
    <n v="16571"/>
    <n v="3284"/>
    <n v="2737"/>
    <n v="2976"/>
    <n v="2668"/>
    <n v="2668"/>
    <n v="2600"/>
    <n v="2429"/>
    <n v="2155"/>
    <n v="2053"/>
    <n v="2053"/>
    <n v="2018"/>
    <n v="1745"/>
    <n v="1471"/>
    <n v="889"/>
    <n v="889"/>
    <n v="581"/>
    <n v="410"/>
    <n v="650"/>
  </r>
  <r>
    <s v="Franklin County"/>
    <s v=" Kansas"/>
    <n v="2013"/>
    <x v="242"/>
    <n v="25870"/>
    <n v="12787"/>
    <n v="13083"/>
    <n v="1785"/>
    <n v="1940"/>
    <n v="1681"/>
    <n v="1914"/>
    <n v="1500"/>
    <n v="1526"/>
    <n v="1655"/>
    <n v="1215"/>
    <n v="1759"/>
    <n v="1914"/>
    <n v="2017"/>
    <n v="1785"/>
    <n v="1396"/>
    <n v="1034"/>
    <n v="1060"/>
    <n v="698"/>
    <n v="413"/>
    <n v="569"/>
  </r>
  <r>
    <s v="Gove County"/>
    <s v=" Kansas"/>
    <n v="2013"/>
    <x v="242"/>
    <n v="2835"/>
    <n v="1424"/>
    <n v="1411"/>
    <n v="221"/>
    <n v="170"/>
    <n v="187"/>
    <n v="133"/>
    <n v="113"/>
    <n v="153"/>
    <n v="167"/>
    <n v="113"/>
    <n v="133"/>
    <n v="158"/>
    <n v="212"/>
    <n v="212"/>
    <n v="218"/>
    <n v="161"/>
    <n v="138"/>
    <n v="113"/>
    <n v="144"/>
    <n v="82"/>
  </r>
  <r>
    <s v="Graham County"/>
    <s v=" Kansas"/>
    <n v="2013"/>
    <x v="242"/>
    <n v="2604"/>
    <n v="1265"/>
    <n v="1339"/>
    <n v="151"/>
    <n v="135"/>
    <n v="138"/>
    <n v="171"/>
    <n v="72"/>
    <n v="124"/>
    <n v="104"/>
    <n v="85"/>
    <n v="156"/>
    <n v="177"/>
    <n v="223"/>
    <n v="255"/>
    <n v="145"/>
    <n v="166"/>
    <n v="171"/>
    <n v="104"/>
    <n v="145"/>
    <n v="75"/>
  </r>
  <r>
    <s v="Grant County"/>
    <s v=" Kansas"/>
    <n v="2013"/>
    <x v="242"/>
    <n v="7869"/>
    <n v="3956"/>
    <n v="3913"/>
    <n v="708"/>
    <n v="826"/>
    <n v="645"/>
    <n v="440"/>
    <n v="472"/>
    <n v="495"/>
    <n v="424"/>
    <n v="684"/>
    <n v="503"/>
    <n v="487"/>
    <n v="409"/>
    <n v="574"/>
    <n v="464"/>
    <n v="251"/>
    <n v="165"/>
    <n v="196"/>
    <n v="102"/>
    <n v="15"/>
  </r>
  <r>
    <s v="Greeley County"/>
    <s v=" Kansas"/>
    <n v="2013"/>
    <x v="242"/>
    <n v="1202"/>
    <n v="594"/>
    <n v="608"/>
    <n v="56"/>
    <n v="68"/>
    <n v="72"/>
    <n v="92"/>
    <n v="22"/>
    <n v="58"/>
    <n v="45"/>
    <n v="42"/>
    <n v="38"/>
    <n v="106"/>
    <n v="145"/>
    <n v="87"/>
    <n v="72"/>
    <n v="62"/>
    <n v="46"/>
    <n v="73"/>
    <n v="50"/>
    <n v="56"/>
  </r>
  <r>
    <s v="Greenwood County"/>
    <s v=" Kansas"/>
    <n v="2013"/>
    <x v="242"/>
    <n v="6582"/>
    <n v="3259"/>
    <n v="3323"/>
    <n v="355"/>
    <n v="381"/>
    <n v="500"/>
    <n v="381"/>
    <n v="289"/>
    <n v="289"/>
    <n v="315"/>
    <n v="348"/>
    <n v="329"/>
    <n v="427"/>
    <n v="519"/>
    <n v="487"/>
    <n v="487"/>
    <n v="355"/>
    <n v="388"/>
    <n v="302"/>
    <n v="190"/>
    <n v="223"/>
  </r>
  <r>
    <s v="Hamilton County"/>
    <s v=" Kansas"/>
    <n v="2013"/>
    <x v="242"/>
    <n v="2645"/>
    <n v="1389"/>
    <n v="1256"/>
    <n v="201"/>
    <n v="203"/>
    <n v="163"/>
    <n v="177"/>
    <n v="124"/>
    <n v="211"/>
    <n v="193"/>
    <n v="111"/>
    <n v="97"/>
    <n v="269"/>
    <n v="179"/>
    <n v="177"/>
    <n v="132"/>
    <n v="89"/>
    <n v="89"/>
    <n v="52"/>
    <n v="44"/>
    <n v="124"/>
  </r>
  <r>
    <s v="Harper County"/>
    <s v=" Kansas"/>
    <n v="2013"/>
    <x v="242"/>
    <n v="5951"/>
    <n v="2974"/>
    <n v="2977"/>
    <n v="398"/>
    <n v="398"/>
    <n v="380"/>
    <n v="392"/>
    <n v="249"/>
    <n v="315"/>
    <n v="321"/>
    <n v="333"/>
    <n v="255"/>
    <n v="327"/>
    <n v="428"/>
    <n v="428"/>
    <n v="446"/>
    <n v="315"/>
    <n v="327"/>
    <n v="255"/>
    <n v="160"/>
    <n v="226"/>
  </r>
  <r>
    <s v="Harvey County"/>
    <s v=" Kansas"/>
    <n v="2013"/>
    <x v="242"/>
    <n v="34722"/>
    <n v="16704"/>
    <n v="18018"/>
    <n v="2291"/>
    <n v="2291"/>
    <n v="2708"/>
    <n v="2604"/>
    <n v="1979"/>
    <n v="2048"/>
    <n v="2048"/>
    <n v="1874"/>
    <n v="1840"/>
    <n v="2361"/>
    <n v="2395"/>
    <n v="2291"/>
    <n v="2048"/>
    <n v="1354"/>
    <n v="1249"/>
    <n v="1111"/>
    <n v="1041"/>
    <n v="1145"/>
  </r>
  <r>
    <s v="Logan County"/>
    <s v=" North Dakota"/>
    <n v="2013"/>
    <x v="213"/>
    <n v="1946"/>
    <n v="973"/>
    <n v="973"/>
    <n v="122"/>
    <n v="120"/>
    <n v="124"/>
    <n v="130"/>
    <n v="62"/>
    <n v="89"/>
    <n v="93"/>
    <n v="87"/>
    <n v="85"/>
    <n v="136"/>
    <n v="200"/>
    <n v="93"/>
    <n v="147"/>
    <n v="120"/>
    <n v="95"/>
    <n v="83"/>
    <n v="79"/>
    <n v="70"/>
  </r>
  <r>
    <s v="Jackson County"/>
    <s v=" Kansas"/>
    <n v="2013"/>
    <x v="242"/>
    <n v="13430"/>
    <n v="6750"/>
    <n v="6680"/>
    <n v="846"/>
    <n v="913"/>
    <n v="1154"/>
    <n v="926"/>
    <n v="658"/>
    <n v="658"/>
    <n v="644"/>
    <n v="711"/>
    <n v="966"/>
    <n v="1047"/>
    <n v="966"/>
    <n v="899"/>
    <n v="886"/>
    <n v="711"/>
    <n v="483"/>
    <n v="429"/>
    <n v="241"/>
    <n v="282"/>
  </r>
  <r>
    <s v="Johnson County"/>
    <s v=" Kansas"/>
    <n v="2013"/>
    <x v="242"/>
    <n v="552947"/>
    <n v="270154"/>
    <n v="282793"/>
    <n v="38706"/>
    <n v="40918"/>
    <n v="40365"/>
    <n v="35941"/>
    <n v="28753"/>
    <n v="39259"/>
    <n v="40365"/>
    <n v="38706"/>
    <n v="39812"/>
    <n v="40918"/>
    <n v="40365"/>
    <n v="36494"/>
    <n v="29859"/>
    <n v="19353"/>
    <n v="14376"/>
    <n v="9953"/>
    <n v="8847"/>
    <n v="10505"/>
  </r>
  <r>
    <s v="Kearny County"/>
    <s v=" Kansas"/>
    <n v="2013"/>
    <x v="242"/>
    <n v="3956"/>
    <n v="2104"/>
    <n v="1852"/>
    <n v="308"/>
    <n v="340"/>
    <n v="340"/>
    <n v="300"/>
    <n v="162"/>
    <n v="308"/>
    <n v="170"/>
    <n v="304"/>
    <n v="245"/>
    <n v="245"/>
    <n v="249"/>
    <n v="272"/>
    <n v="174"/>
    <n v="174"/>
    <n v="110"/>
    <n v="79"/>
    <n v="51"/>
    <n v="114"/>
  </r>
  <r>
    <s v="Kingman County"/>
    <s v=" Kansas"/>
    <n v="2013"/>
    <x v="242"/>
    <n v="7860"/>
    <n v="3956"/>
    <n v="3904"/>
    <n v="448"/>
    <n v="440"/>
    <n v="613"/>
    <n v="518"/>
    <n v="337"/>
    <n v="377"/>
    <n v="400"/>
    <n v="455"/>
    <n v="337"/>
    <n v="565"/>
    <n v="683"/>
    <n v="526"/>
    <n v="542"/>
    <n v="455"/>
    <n v="322"/>
    <n v="424"/>
    <n v="212"/>
    <n v="204"/>
  </r>
  <r>
    <s v="Kiowa County"/>
    <s v=" Kansas"/>
    <n v="2013"/>
    <x v="242"/>
    <n v="2527"/>
    <n v="1256"/>
    <n v="1271"/>
    <n v="146"/>
    <n v="116"/>
    <n v="174"/>
    <n v="209"/>
    <n v="176"/>
    <n v="144"/>
    <n v="131"/>
    <n v="111"/>
    <n v="149"/>
    <n v="149"/>
    <n v="176"/>
    <n v="164"/>
    <n v="197"/>
    <n v="111"/>
    <n v="101"/>
    <n v="96"/>
    <n v="93"/>
    <n v="80"/>
  </r>
  <r>
    <s v="Labette County"/>
    <s v=" Kansas"/>
    <n v="2013"/>
    <x v="242"/>
    <n v="21369"/>
    <n v="10676"/>
    <n v="10693"/>
    <n v="1324"/>
    <n v="1453"/>
    <n v="1410"/>
    <n v="1581"/>
    <n v="1346"/>
    <n v="1196"/>
    <n v="1132"/>
    <n v="1025"/>
    <n v="1346"/>
    <n v="1602"/>
    <n v="1538"/>
    <n v="1495"/>
    <n v="1303"/>
    <n v="1047"/>
    <n v="876"/>
    <n v="705"/>
    <n v="470"/>
    <n v="534"/>
  </r>
  <r>
    <s v="Lane County"/>
    <s v=" Kansas"/>
    <n v="2013"/>
    <x v="242"/>
    <n v="1616"/>
    <n v="785"/>
    <n v="831"/>
    <n v="58"/>
    <n v="114"/>
    <n v="90"/>
    <n v="82"/>
    <n v="111"/>
    <n v="59"/>
    <n v="51"/>
    <n v="67"/>
    <n v="130"/>
    <n v="101"/>
    <n v="127"/>
    <n v="129"/>
    <n v="114"/>
    <n v="92"/>
    <n v="61"/>
    <n v="90"/>
    <n v="54"/>
    <n v="77"/>
  </r>
  <r>
    <s v="Leavenworth County"/>
    <s v=" Kansas"/>
    <n v="2013"/>
    <x v="242"/>
    <n v="77002"/>
    <n v="41127"/>
    <n v="35875"/>
    <n v="5159"/>
    <n v="5082"/>
    <n v="5775"/>
    <n v="5082"/>
    <n v="4389"/>
    <n v="4774"/>
    <n v="5698"/>
    <n v="5775"/>
    <n v="5467"/>
    <n v="5698"/>
    <n v="5929"/>
    <n v="4928"/>
    <n v="4389"/>
    <n v="3157"/>
    <n v="2002"/>
    <n v="1155"/>
    <n v="1309"/>
    <n v="1232"/>
  </r>
  <r>
    <s v="Lincoln County"/>
    <s v=" Kansas"/>
    <n v="2013"/>
    <x v="242"/>
    <n v="3199"/>
    <n v="1575"/>
    <n v="1624"/>
    <n v="198"/>
    <n v="223"/>
    <n v="204"/>
    <n v="185"/>
    <n v="70"/>
    <n v="169"/>
    <n v="163"/>
    <n v="191"/>
    <n v="140"/>
    <n v="204"/>
    <n v="271"/>
    <n v="278"/>
    <n v="233"/>
    <n v="156"/>
    <n v="124"/>
    <n v="156"/>
    <n v="89"/>
    <n v="137"/>
  </r>
  <r>
    <s v="Marshall County"/>
    <s v=" Minnesota"/>
    <n v="2013"/>
    <x v="235"/>
    <n v="9580"/>
    <n v="4749"/>
    <n v="4831"/>
    <n v="526"/>
    <n v="632"/>
    <n v="641"/>
    <n v="584"/>
    <n v="383"/>
    <n v="431"/>
    <n v="526"/>
    <n v="526"/>
    <n v="584"/>
    <n v="661"/>
    <n v="747"/>
    <n v="670"/>
    <n v="756"/>
    <n v="680"/>
    <n v="411"/>
    <n v="258"/>
    <n v="249"/>
    <n v="296"/>
  </r>
  <r>
    <s v="Stanley County"/>
    <s v=" South Dakota"/>
    <n v="2013"/>
    <x v="229"/>
    <n v="2775"/>
    <n v="1370"/>
    <n v="1405"/>
    <n v="191"/>
    <n v="133"/>
    <n v="202"/>
    <n v="183"/>
    <n v="130"/>
    <n v="108"/>
    <n v="158"/>
    <n v="61"/>
    <n v="260"/>
    <n v="166"/>
    <n v="230"/>
    <n v="197"/>
    <n v="191"/>
    <n v="144"/>
    <n v="91"/>
    <n v="94"/>
    <n v="83"/>
    <n v="147"/>
  </r>
  <r>
    <s v="Lyon County"/>
    <s v=" Kansas"/>
    <n v="2013"/>
    <x v="242"/>
    <n v="33624"/>
    <n v="16359"/>
    <n v="17265"/>
    <n v="2219"/>
    <n v="2387"/>
    <n v="1882"/>
    <n v="2656"/>
    <n v="4572"/>
    <n v="2185"/>
    <n v="1916"/>
    <n v="1647"/>
    <n v="1882"/>
    <n v="2084"/>
    <n v="2084"/>
    <n v="1950"/>
    <n v="1815"/>
    <n v="1210"/>
    <n v="975"/>
    <n v="739"/>
    <n v="605"/>
    <n v="773"/>
  </r>
  <r>
    <s v="Marion County"/>
    <s v=" Kansas"/>
    <n v="2013"/>
    <x v="242"/>
    <n v="12491"/>
    <n v="6233"/>
    <n v="6258"/>
    <n v="662"/>
    <n v="736"/>
    <n v="899"/>
    <n v="886"/>
    <n v="774"/>
    <n v="549"/>
    <n v="612"/>
    <n v="487"/>
    <n v="711"/>
    <n v="836"/>
    <n v="986"/>
    <n v="886"/>
    <n v="799"/>
    <n v="749"/>
    <n v="537"/>
    <n v="499"/>
    <n v="399"/>
    <n v="474"/>
  </r>
  <r>
    <s v="Florence County"/>
    <s v=" Wisconsin"/>
    <n v="2013"/>
    <x v="222"/>
    <n v="4486"/>
    <n v="2311"/>
    <n v="2175"/>
    <n v="336"/>
    <n v="287"/>
    <n v="372"/>
    <n v="340"/>
    <n v="237"/>
    <n v="228"/>
    <n v="246"/>
    <n v="233"/>
    <n v="287"/>
    <n v="327"/>
    <n v="336"/>
    <n v="305"/>
    <n v="237"/>
    <n v="134"/>
    <n v="170"/>
    <n v="139"/>
    <n v="134"/>
    <n v="139"/>
  </r>
  <r>
    <s v="Miami County"/>
    <s v=" Kansas"/>
    <n v="2013"/>
    <x v="242"/>
    <n v="32682"/>
    <n v="16257"/>
    <n v="16425"/>
    <n v="1993"/>
    <n v="2647"/>
    <n v="2483"/>
    <n v="2287"/>
    <n v="1568"/>
    <n v="1470"/>
    <n v="1830"/>
    <n v="1928"/>
    <n v="2320"/>
    <n v="2679"/>
    <n v="2777"/>
    <n v="2385"/>
    <n v="1764"/>
    <n v="1438"/>
    <n v="1045"/>
    <n v="751"/>
    <n v="653"/>
    <n v="588"/>
  </r>
  <r>
    <s v="Mitchell County"/>
    <s v=" Kansas"/>
    <n v="2013"/>
    <x v="242"/>
    <n v="6368"/>
    <n v="3229"/>
    <n v="3139"/>
    <n v="382"/>
    <n v="388"/>
    <n v="343"/>
    <n v="382"/>
    <n v="483"/>
    <n v="312"/>
    <n v="305"/>
    <n v="420"/>
    <n v="203"/>
    <n v="407"/>
    <n v="477"/>
    <n v="496"/>
    <n v="401"/>
    <n v="299"/>
    <n v="292"/>
    <n v="324"/>
    <n v="197"/>
    <n v="235"/>
  </r>
  <r>
    <s v="Hopkins County"/>
    <s v=" Texas"/>
    <n v="2013"/>
    <x v="233"/>
    <n v="34869"/>
    <n v="17169"/>
    <n v="17700"/>
    <n v="2266"/>
    <n v="2336"/>
    <n v="2301"/>
    <n v="2545"/>
    <n v="2196"/>
    <n v="1952"/>
    <n v="2057"/>
    <n v="1848"/>
    <n v="1917"/>
    <n v="2301"/>
    <n v="2475"/>
    <n v="2510"/>
    <n v="2022"/>
    <n v="1848"/>
    <n v="1325"/>
    <n v="1046"/>
    <n v="1011"/>
    <n v="871"/>
  </r>
  <r>
    <s v="Neosho County"/>
    <s v=" Kansas"/>
    <n v="2013"/>
    <x v="242"/>
    <n v="16477"/>
    <n v="8118"/>
    <n v="8359"/>
    <n v="1153"/>
    <n v="1169"/>
    <n v="1087"/>
    <n v="1169"/>
    <n v="922"/>
    <n v="939"/>
    <n v="922"/>
    <n v="840"/>
    <n v="906"/>
    <n v="1071"/>
    <n v="1235"/>
    <n v="1087"/>
    <n v="1071"/>
    <n v="840"/>
    <n v="626"/>
    <n v="395"/>
    <n v="510"/>
    <n v="527"/>
  </r>
  <r>
    <s v="Ness County"/>
    <s v=" Kansas"/>
    <n v="2013"/>
    <x v="242"/>
    <n v="3095"/>
    <n v="1495"/>
    <n v="1600"/>
    <n v="185"/>
    <n v="111"/>
    <n v="139"/>
    <n v="241"/>
    <n v="80"/>
    <n v="173"/>
    <n v="136"/>
    <n v="133"/>
    <n v="92"/>
    <n v="185"/>
    <n v="266"/>
    <n v="340"/>
    <n v="191"/>
    <n v="176"/>
    <n v="173"/>
    <n v="188"/>
    <n v="151"/>
    <n v="123"/>
  </r>
  <r>
    <s v="Norton County"/>
    <s v=" Kansas"/>
    <n v="2013"/>
    <x v="242"/>
    <n v="5640"/>
    <n v="3230"/>
    <n v="2410"/>
    <n v="248"/>
    <n v="304"/>
    <n v="259"/>
    <n v="253"/>
    <n v="383"/>
    <n v="366"/>
    <n v="349"/>
    <n v="282"/>
    <n v="423"/>
    <n v="456"/>
    <n v="530"/>
    <n v="417"/>
    <n v="298"/>
    <n v="332"/>
    <n v="197"/>
    <n v="191"/>
    <n v="180"/>
    <n v="163"/>
  </r>
  <r>
    <s v="Osage County"/>
    <s v=" Kansas"/>
    <n v="2013"/>
    <x v="242"/>
    <n v="16260"/>
    <n v="8103"/>
    <n v="8157"/>
    <n v="1008"/>
    <n v="1040"/>
    <n v="1203"/>
    <n v="1121"/>
    <n v="731"/>
    <n v="747"/>
    <n v="845"/>
    <n v="910"/>
    <n v="959"/>
    <n v="1235"/>
    <n v="1398"/>
    <n v="1203"/>
    <n v="1056"/>
    <n v="813"/>
    <n v="715"/>
    <n v="487"/>
    <n v="341"/>
    <n v="422"/>
  </r>
  <r>
    <s v="Osborne County"/>
    <s v=" Kansas"/>
    <n v="2013"/>
    <x v="242"/>
    <n v="3846"/>
    <n v="1905"/>
    <n v="1941"/>
    <n v="207"/>
    <n v="211"/>
    <n v="230"/>
    <n v="219"/>
    <n v="180"/>
    <n v="192"/>
    <n v="165"/>
    <n v="165"/>
    <n v="188"/>
    <n v="265"/>
    <n v="319"/>
    <n v="261"/>
    <n v="276"/>
    <n v="215"/>
    <n v="196"/>
    <n v="215"/>
    <n v="153"/>
    <n v="184"/>
  </r>
  <r>
    <s v="Atchison County"/>
    <s v=" Missouri"/>
    <n v="2013"/>
    <x v="241"/>
    <n v="6078"/>
    <n v="3188"/>
    <n v="2890"/>
    <n v="376"/>
    <n v="437"/>
    <n v="431"/>
    <n v="407"/>
    <n v="237"/>
    <n v="303"/>
    <n v="340"/>
    <n v="370"/>
    <n v="322"/>
    <n v="461"/>
    <n v="504"/>
    <n v="468"/>
    <n v="346"/>
    <n v="279"/>
    <n v="273"/>
    <n v="182"/>
    <n v="151"/>
    <n v="188"/>
  </r>
  <r>
    <s v="Phillips County"/>
    <s v=" Kansas"/>
    <n v="2013"/>
    <x v="242"/>
    <n v="5573"/>
    <n v="2756"/>
    <n v="2817"/>
    <n v="317"/>
    <n v="356"/>
    <n v="412"/>
    <n v="323"/>
    <n v="245"/>
    <n v="245"/>
    <n v="306"/>
    <n v="273"/>
    <n v="267"/>
    <n v="367"/>
    <n v="440"/>
    <n v="462"/>
    <n v="406"/>
    <n v="267"/>
    <n v="278"/>
    <n v="228"/>
    <n v="161"/>
    <n v="211"/>
  </r>
  <r>
    <s v="Pottawatomie County"/>
    <s v=" Kansas"/>
    <n v="2013"/>
    <x v="242"/>
    <n v="22009"/>
    <n v="10880"/>
    <n v="11129"/>
    <n v="1914"/>
    <n v="1870"/>
    <n v="1606"/>
    <n v="1628"/>
    <n v="1188"/>
    <n v="1386"/>
    <n v="1518"/>
    <n v="1342"/>
    <n v="1232"/>
    <n v="1474"/>
    <n v="1540"/>
    <n v="1276"/>
    <n v="1276"/>
    <n v="880"/>
    <n v="616"/>
    <n v="374"/>
    <n v="440"/>
    <n v="484"/>
  </r>
  <r>
    <s v="Pratt County"/>
    <s v=" Kansas"/>
    <n v="2013"/>
    <x v="242"/>
    <n v="9730"/>
    <n v="4885"/>
    <n v="4845"/>
    <n v="729"/>
    <n v="554"/>
    <n v="632"/>
    <n v="671"/>
    <n v="778"/>
    <n v="564"/>
    <n v="535"/>
    <n v="437"/>
    <n v="525"/>
    <n v="544"/>
    <n v="710"/>
    <n v="681"/>
    <n v="603"/>
    <n v="408"/>
    <n v="398"/>
    <n v="321"/>
    <n v="330"/>
    <n v="301"/>
  </r>
  <r>
    <s v="Rawlins County"/>
    <s v=" Kansas"/>
    <n v="2013"/>
    <x v="242"/>
    <n v="2545"/>
    <n v="1267"/>
    <n v="1278"/>
    <n v="122"/>
    <n v="157"/>
    <n v="89"/>
    <n v="119"/>
    <n v="86"/>
    <n v="157"/>
    <n v="117"/>
    <n v="106"/>
    <n v="106"/>
    <n v="160"/>
    <n v="211"/>
    <n v="246"/>
    <n v="185"/>
    <n v="155"/>
    <n v="152"/>
    <n v="145"/>
    <n v="119"/>
    <n v="104"/>
  </r>
  <r>
    <s v="Reno County"/>
    <s v=" Kansas"/>
    <n v="2013"/>
    <x v="242"/>
    <n v="64319"/>
    <n v="32184"/>
    <n v="32135"/>
    <n v="4180"/>
    <n v="4180"/>
    <n v="4245"/>
    <n v="4245"/>
    <n v="4245"/>
    <n v="3859"/>
    <n v="3666"/>
    <n v="3730"/>
    <n v="3601"/>
    <n v="4180"/>
    <n v="4502"/>
    <n v="4695"/>
    <n v="3794"/>
    <n v="3151"/>
    <n v="2186"/>
    <n v="2251"/>
    <n v="1800"/>
    <n v="1672"/>
  </r>
  <r>
    <s v="Republic County"/>
    <s v=" Kansas"/>
    <n v="2013"/>
    <x v="242"/>
    <n v="4919"/>
    <n v="2404"/>
    <n v="2515"/>
    <n v="260"/>
    <n v="231"/>
    <n v="319"/>
    <n v="260"/>
    <n v="172"/>
    <n v="206"/>
    <n v="191"/>
    <n v="177"/>
    <n v="245"/>
    <n v="334"/>
    <n v="403"/>
    <n v="442"/>
    <n v="329"/>
    <n v="285"/>
    <n v="270"/>
    <n v="275"/>
    <n v="270"/>
    <n v="236"/>
  </r>
  <r>
    <s v="Rice County"/>
    <s v=" Kansas"/>
    <n v="2013"/>
    <x v="242"/>
    <n v="10055"/>
    <n v="5009"/>
    <n v="5046"/>
    <n v="663"/>
    <n v="492"/>
    <n v="844"/>
    <n v="754"/>
    <n v="804"/>
    <n v="583"/>
    <n v="553"/>
    <n v="553"/>
    <n v="422"/>
    <n v="573"/>
    <n v="744"/>
    <n v="683"/>
    <n v="553"/>
    <n v="482"/>
    <n v="422"/>
    <n v="392"/>
    <n v="291"/>
    <n v="231"/>
  </r>
  <r>
    <s v="Riley County"/>
    <s v=" Kansas"/>
    <n v="2013"/>
    <x v="242"/>
    <n v="73243"/>
    <n v="38633"/>
    <n v="34610"/>
    <n v="5053"/>
    <n v="3808"/>
    <n v="2929"/>
    <n v="8056"/>
    <n v="17944"/>
    <n v="8422"/>
    <n v="4980"/>
    <n v="3295"/>
    <n v="2709"/>
    <n v="2709"/>
    <n v="2929"/>
    <n v="3002"/>
    <n v="2050"/>
    <n v="1538"/>
    <n v="1245"/>
    <n v="878"/>
    <n v="878"/>
    <n v="805"/>
  </r>
  <r>
    <s v="Tensas Parish"/>
    <s v=" Louisiana"/>
    <n v="2013"/>
    <x v="238"/>
    <n v="5189"/>
    <n v="2577"/>
    <n v="2612"/>
    <n v="300"/>
    <n v="337"/>
    <n v="352"/>
    <n v="311"/>
    <n v="233"/>
    <n v="311"/>
    <n v="254"/>
    <n v="228"/>
    <n v="300"/>
    <n v="332"/>
    <n v="441"/>
    <n v="378"/>
    <n v="368"/>
    <n v="280"/>
    <n v="207"/>
    <n v="202"/>
    <n v="171"/>
    <n v="191"/>
  </r>
  <r>
    <s v="Pawnee County"/>
    <s v=" Kansas"/>
    <n v="2013"/>
    <x v="242"/>
    <n v="6945"/>
    <n v="3483"/>
    <n v="3462"/>
    <n v="381"/>
    <n v="416"/>
    <n v="368"/>
    <n v="381"/>
    <n v="333"/>
    <n v="430"/>
    <n v="333"/>
    <n v="381"/>
    <n v="305"/>
    <n v="465"/>
    <n v="500"/>
    <n v="423"/>
    <n v="576"/>
    <n v="451"/>
    <n v="298"/>
    <n v="250"/>
    <n v="319"/>
    <n v="319"/>
  </r>
  <r>
    <s v="Saline County"/>
    <s v=" Kansas"/>
    <n v="2013"/>
    <x v="242"/>
    <n v="55633"/>
    <n v="27435"/>
    <n v="28198"/>
    <n v="3894"/>
    <n v="4005"/>
    <n v="3560"/>
    <n v="4005"/>
    <n v="3671"/>
    <n v="3504"/>
    <n v="3226"/>
    <n v="3282"/>
    <n v="3504"/>
    <n v="3727"/>
    <n v="4116"/>
    <n v="3727"/>
    <n v="3004"/>
    <n v="2837"/>
    <n v="1613"/>
    <n v="1502"/>
    <n v="1279"/>
    <n v="1168"/>
  </r>
  <r>
    <s v="Scott County"/>
    <s v=" Kansas"/>
    <n v="2013"/>
    <x v="242"/>
    <n v="4930"/>
    <n v="2301"/>
    <n v="2629"/>
    <n v="350"/>
    <n v="241"/>
    <n v="350"/>
    <n v="202"/>
    <n v="276"/>
    <n v="251"/>
    <n v="281"/>
    <n v="330"/>
    <n v="345"/>
    <n v="290"/>
    <n v="354"/>
    <n v="389"/>
    <n v="325"/>
    <n v="207"/>
    <n v="315"/>
    <n v="113"/>
    <n v="167"/>
    <n v="138"/>
  </r>
  <r>
    <s v="Sedgwick County"/>
    <s v=" Kansas"/>
    <n v="2013"/>
    <x v="242"/>
    <n v="500768"/>
    <n v="247607"/>
    <n v="253161"/>
    <n v="39059"/>
    <n v="38058"/>
    <n v="36055"/>
    <n v="34552"/>
    <n v="35053"/>
    <n v="37056"/>
    <n v="33551"/>
    <n v="31047"/>
    <n v="30046"/>
    <n v="33050"/>
    <n v="35554"/>
    <n v="31548"/>
    <n v="26039"/>
    <n v="18528"/>
    <n v="13019"/>
    <n v="10516"/>
    <n v="8513"/>
    <n v="8513"/>
  </r>
  <r>
    <s v="Seward County"/>
    <s v=" Kansas"/>
    <n v="2013"/>
    <x v="242"/>
    <n v="23146"/>
    <n v="11878"/>
    <n v="11268"/>
    <n v="2360"/>
    <n v="2013"/>
    <n v="1782"/>
    <n v="1967"/>
    <n v="1967"/>
    <n v="1689"/>
    <n v="1620"/>
    <n v="1735"/>
    <n v="1342"/>
    <n v="1388"/>
    <n v="1342"/>
    <n v="1157"/>
    <n v="810"/>
    <n v="532"/>
    <n v="462"/>
    <n v="277"/>
    <n v="370"/>
    <n v="324"/>
  </r>
  <r>
    <s v="Shawnee County"/>
    <s v=" Kansas"/>
    <n v="2013"/>
    <x v="242"/>
    <n v="178378"/>
    <n v="86369"/>
    <n v="92009"/>
    <n v="12308"/>
    <n v="12129"/>
    <n v="12308"/>
    <n v="11594"/>
    <n v="11059"/>
    <n v="11951"/>
    <n v="11237"/>
    <n v="9454"/>
    <n v="11416"/>
    <n v="11772"/>
    <n v="13021"/>
    <n v="12664"/>
    <n v="10881"/>
    <n v="8027"/>
    <n v="5886"/>
    <n v="4637"/>
    <n v="4102"/>
    <n v="3745"/>
  </r>
  <r>
    <s v="Sheridan County"/>
    <s v=" Kansas"/>
    <n v="2013"/>
    <x v="242"/>
    <n v="2553"/>
    <n v="1311"/>
    <n v="1242"/>
    <n v="150"/>
    <n v="206"/>
    <n v="150"/>
    <n v="142"/>
    <n v="125"/>
    <n v="86"/>
    <n v="79"/>
    <n v="119"/>
    <n v="163"/>
    <n v="181"/>
    <n v="214"/>
    <n v="194"/>
    <n v="173"/>
    <n v="150"/>
    <n v="94"/>
    <n v="109"/>
    <n v="91"/>
    <n v="122"/>
  </r>
  <r>
    <s v="Sherman County"/>
    <s v=" Kansas"/>
    <n v="2013"/>
    <x v="242"/>
    <n v="6063"/>
    <n v="3029"/>
    <n v="3034"/>
    <n v="466"/>
    <n v="297"/>
    <n v="466"/>
    <n v="291"/>
    <n v="297"/>
    <n v="460"/>
    <n v="460"/>
    <n v="345"/>
    <n v="339"/>
    <n v="272"/>
    <n v="466"/>
    <n v="412"/>
    <n v="351"/>
    <n v="309"/>
    <n v="242"/>
    <n v="248"/>
    <n v="157"/>
    <n v="175"/>
  </r>
  <r>
    <s v="Smith County"/>
    <s v=" Kansas"/>
    <n v="2013"/>
    <x v="242"/>
    <n v="3790"/>
    <n v="1871"/>
    <n v="1919"/>
    <n v="193"/>
    <n v="200"/>
    <n v="185"/>
    <n v="204"/>
    <n v="136"/>
    <n v="174"/>
    <n v="159"/>
    <n v="170"/>
    <n v="159"/>
    <n v="272"/>
    <n v="318"/>
    <n v="288"/>
    <n v="314"/>
    <n v="223"/>
    <n v="200"/>
    <n v="200"/>
    <n v="166"/>
    <n v="223"/>
  </r>
  <r>
    <s v="Stanton County"/>
    <s v=" Kansas"/>
    <n v="2013"/>
    <x v="242"/>
    <n v="2210"/>
    <n v="994"/>
    <n v="1216"/>
    <n v="207"/>
    <n v="196"/>
    <n v="190"/>
    <n v="143"/>
    <n v="150"/>
    <n v="97"/>
    <n v="141"/>
    <n v="123"/>
    <n v="232"/>
    <n v="72"/>
    <n v="103"/>
    <n v="112"/>
    <n v="121"/>
    <n v="90"/>
    <n v="72"/>
    <n v="70"/>
    <n v="35"/>
    <n v="50"/>
  </r>
  <r>
    <s v="Stevens County"/>
    <s v=" Kansas"/>
    <n v="2013"/>
    <x v="242"/>
    <n v="5713"/>
    <n v="2822"/>
    <n v="2891"/>
    <n v="479"/>
    <n v="457"/>
    <n v="525"/>
    <n v="474"/>
    <n v="177"/>
    <n v="417"/>
    <n v="371"/>
    <n v="262"/>
    <n v="382"/>
    <n v="439"/>
    <n v="388"/>
    <n v="337"/>
    <n v="274"/>
    <n v="188"/>
    <n v="159"/>
    <n v="148"/>
    <n v="108"/>
    <n v="119"/>
  </r>
  <r>
    <s v="Sumner County"/>
    <s v=" Kansas"/>
    <n v="2013"/>
    <x v="242"/>
    <n v="23884"/>
    <n v="11878"/>
    <n v="12006"/>
    <n v="1576"/>
    <n v="1647"/>
    <n v="1815"/>
    <n v="1695"/>
    <n v="1241"/>
    <n v="1337"/>
    <n v="1313"/>
    <n v="1265"/>
    <n v="1361"/>
    <n v="1624"/>
    <n v="1958"/>
    <n v="1958"/>
    <n v="1337"/>
    <n v="1074"/>
    <n v="788"/>
    <n v="692"/>
    <n v="477"/>
    <n v="716"/>
  </r>
  <r>
    <s v="Thomas County"/>
    <s v=" Kansas"/>
    <n v="2013"/>
    <x v="242"/>
    <n v="7902"/>
    <n v="3868"/>
    <n v="4034"/>
    <n v="505"/>
    <n v="489"/>
    <n v="442"/>
    <n v="695"/>
    <n v="806"/>
    <n v="553"/>
    <n v="395"/>
    <n v="355"/>
    <n v="426"/>
    <n v="497"/>
    <n v="584"/>
    <n v="600"/>
    <n v="363"/>
    <n v="316"/>
    <n v="252"/>
    <n v="205"/>
    <n v="142"/>
    <n v="276"/>
  </r>
  <r>
    <s v="Clay County"/>
    <s v=" Georgia"/>
    <n v="2013"/>
    <x v="217"/>
    <n v="2981"/>
    <n v="1497"/>
    <n v="1484"/>
    <n v="143"/>
    <n v="155"/>
    <n v="244"/>
    <n v="202"/>
    <n v="137"/>
    <n v="80"/>
    <n v="122"/>
    <n v="166"/>
    <n v="181"/>
    <n v="238"/>
    <n v="280"/>
    <n v="244"/>
    <n v="149"/>
    <n v="163"/>
    <n v="140"/>
    <n v="157"/>
    <n v="65"/>
    <n v="110"/>
  </r>
  <r>
    <s v="Wallace County"/>
    <s v=" Kansas"/>
    <n v="2013"/>
    <x v="242"/>
    <n v="1568"/>
    <n v="788"/>
    <n v="780"/>
    <n v="101"/>
    <n v="120"/>
    <n v="130"/>
    <n v="92"/>
    <n v="48"/>
    <n v="92"/>
    <n v="97"/>
    <n v="70"/>
    <n v="64"/>
    <n v="106"/>
    <n v="106"/>
    <n v="134"/>
    <n v="109"/>
    <n v="58"/>
    <n v="75"/>
    <n v="59"/>
    <n v="47"/>
    <n v="51"/>
  </r>
  <r>
    <s v="Clark County"/>
    <s v=" Kansas"/>
    <n v="2013"/>
    <x v="242"/>
    <n v="2231"/>
    <n v="1211"/>
    <n v="1020"/>
    <n v="167"/>
    <n v="207"/>
    <n v="191"/>
    <n v="156"/>
    <n v="64"/>
    <n v="66"/>
    <n v="185"/>
    <n v="93"/>
    <n v="151"/>
    <n v="145"/>
    <n v="169"/>
    <n v="187"/>
    <n v="100"/>
    <n v="71"/>
    <n v="37"/>
    <n v="98"/>
    <n v="69"/>
    <n v="66"/>
  </r>
  <r>
    <s v="Wyandotte County"/>
    <s v=" Kansas"/>
    <n v="2013"/>
    <x v="242"/>
    <n v="158348"/>
    <n v="78168"/>
    <n v="80180"/>
    <n v="13617"/>
    <n v="12826"/>
    <n v="11401"/>
    <n v="10767"/>
    <n v="10926"/>
    <n v="12192"/>
    <n v="11717"/>
    <n v="9659"/>
    <n v="10134"/>
    <n v="10134"/>
    <n v="10609"/>
    <n v="9184"/>
    <n v="7917"/>
    <n v="4750"/>
    <n v="4592"/>
    <n v="2691"/>
    <n v="2375"/>
    <n v="2691"/>
  </r>
  <r>
    <s v="Adair County"/>
    <s v=" Kentucky"/>
    <n v="2013"/>
    <x v="216"/>
    <n v="18696"/>
    <n v="9244"/>
    <n v="9452"/>
    <n v="1028"/>
    <n v="1065"/>
    <n v="1308"/>
    <n v="1476"/>
    <n v="1458"/>
    <n v="1065"/>
    <n v="990"/>
    <n v="990"/>
    <n v="1252"/>
    <n v="1308"/>
    <n v="1383"/>
    <n v="1196"/>
    <n v="1233"/>
    <n v="878"/>
    <n v="841"/>
    <n v="560"/>
    <n v="411"/>
    <n v="280"/>
  </r>
  <r>
    <s v="Allen County"/>
    <s v=" Kentucky"/>
    <n v="2013"/>
    <x v="216"/>
    <n v="20123"/>
    <n v="9853"/>
    <n v="10270"/>
    <n v="1267"/>
    <n v="1126"/>
    <n v="1650"/>
    <n v="1328"/>
    <n v="1287"/>
    <n v="1187"/>
    <n v="1147"/>
    <n v="1187"/>
    <n v="1468"/>
    <n v="1509"/>
    <n v="1408"/>
    <n v="1307"/>
    <n v="1267"/>
    <n v="905"/>
    <n v="905"/>
    <n v="523"/>
    <n v="362"/>
    <n v="321"/>
  </r>
  <r>
    <s v="Ballard County"/>
    <s v=" Kentucky"/>
    <n v="2013"/>
    <x v="216"/>
    <n v="8282"/>
    <n v="4094"/>
    <n v="4188"/>
    <n v="455"/>
    <n v="521"/>
    <n v="505"/>
    <n v="538"/>
    <n v="405"/>
    <n v="414"/>
    <n v="463"/>
    <n v="588"/>
    <n v="513"/>
    <n v="563"/>
    <n v="645"/>
    <n v="654"/>
    <n v="513"/>
    <n v="488"/>
    <n v="364"/>
    <n v="215"/>
    <n v="231"/>
    <n v="198"/>
  </r>
  <r>
    <s v="Barren County"/>
    <s v=" Kentucky"/>
    <n v="2013"/>
    <x v="216"/>
    <n v="42504"/>
    <n v="20597"/>
    <n v="21907"/>
    <n v="2677"/>
    <n v="2890"/>
    <n v="2890"/>
    <n v="2720"/>
    <n v="2422"/>
    <n v="2550"/>
    <n v="2465"/>
    <n v="2677"/>
    <n v="2847"/>
    <n v="3102"/>
    <n v="3187"/>
    <n v="2847"/>
    <n v="2507"/>
    <n v="1997"/>
    <n v="1615"/>
    <n v="1232"/>
    <n v="850"/>
    <n v="977"/>
  </r>
  <r>
    <s v="Pulaski County"/>
    <s v=" Georgia"/>
    <n v="2013"/>
    <x v="217"/>
    <n v="11732"/>
    <n v="5808"/>
    <n v="5924"/>
    <n v="809"/>
    <n v="879"/>
    <n v="774"/>
    <n v="715"/>
    <n v="668"/>
    <n v="586"/>
    <n v="692"/>
    <n v="656"/>
    <n v="891"/>
    <n v="868"/>
    <n v="832"/>
    <n v="797"/>
    <n v="797"/>
    <n v="434"/>
    <n v="610"/>
    <n v="340"/>
    <n v="187"/>
    <n v="187"/>
  </r>
  <r>
    <s v="Boone County"/>
    <s v=" Kentucky"/>
    <n v="2013"/>
    <x v="216"/>
    <n v="121214"/>
    <n v="59877"/>
    <n v="61337"/>
    <n v="8969"/>
    <n v="10303"/>
    <n v="9454"/>
    <n v="7757"/>
    <n v="6545"/>
    <n v="7515"/>
    <n v="8363"/>
    <n v="9333"/>
    <n v="9575"/>
    <n v="9212"/>
    <n v="8484"/>
    <n v="7030"/>
    <n v="6545"/>
    <n v="4363"/>
    <n v="3030"/>
    <n v="1939"/>
    <n v="1454"/>
    <n v="1212"/>
  </r>
  <r>
    <s v="Bourbon County"/>
    <s v=" Kentucky"/>
    <n v="2013"/>
    <x v="216"/>
    <n v="19999"/>
    <n v="9903"/>
    <n v="10096"/>
    <n v="1239"/>
    <n v="1099"/>
    <n v="1479"/>
    <n v="1399"/>
    <n v="1079"/>
    <n v="1059"/>
    <n v="1159"/>
    <n v="1339"/>
    <n v="1359"/>
    <n v="1499"/>
    <n v="1479"/>
    <n v="1119"/>
    <n v="1499"/>
    <n v="979"/>
    <n v="879"/>
    <n v="539"/>
    <n v="439"/>
    <n v="339"/>
  </r>
  <r>
    <s v="Boyd County"/>
    <s v=" Kentucky"/>
    <n v="2013"/>
    <x v="216"/>
    <n v="49314"/>
    <n v="24407"/>
    <n v="24907"/>
    <n v="2810"/>
    <n v="2958"/>
    <n v="2860"/>
    <n v="2958"/>
    <n v="2613"/>
    <n v="2909"/>
    <n v="3205"/>
    <n v="3254"/>
    <n v="3304"/>
    <n v="3550"/>
    <n v="3797"/>
    <n v="3550"/>
    <n v="3254"/>
    <n v="2613"/>
    <n v="1923"/>
    <n v="1627"/>
    <n v="1134"/>
    <n v="1035"/>
  </r>
  <r>
    <s v="Breathitt County"/>
    <s v=" Kentucky"/>
    <n v="2013"/>
    <x v="216"/>
    <n v="13776"/>
    <n v="6952"/>
    <n v="6824"/>
    <n v="771"/>
    <n v="826"/>
    <n v="757"/>
    <n v="1005"/>
    <n v="895"/>
    <n v="743"/>
    <n v="854"/>
    <n v="936"/>
    <n v="950"/>
    <n v="1060"/>
    <n v="1074"/>
    <n v="936"/>
    <n v="1019"/>
    <n v="661"/>
    <n v="509"/>
    <n v="358"/>
    <n v="192"/>
    <n v="192"/>
  </r>
  <r>
    <s v="Breckinridge County"/>
    <s v=" Kentucky"/>
    <n v="2013"/>
    <x v="216"/>
    <n v="20059"/>
    <n v="9998"/>
    <n v="10061"/>
    <n v="1143"/>
    <n v="1384"/>
    <n v="1424"/>
    <n v="1303"/>
    <n v="1083"/>
    <n v="1023"/>
    <n v="1083"/>
    <n v="1243"/>
    <n v="1143"/>
    <n v="1504"/>
    <n v="1604"/>
    <n v="1464"/>
    <n v="1424"/>
    <n v="1143"/>
    <n v="822"/>
    <n v="621"/>
    <n v="401"/>
    <n v="240"/>
  </r>
  <r>
    <s v="Bullitt County"/>
    <s v=" Kentucky"/>
    <n v="2013"/>
    <x v="216"/>
    <n v="75250"/>
    <n v="37262"/>
    <n v="37988"/>
    <n v="4364"/>
    <n v="4665"/>
    <n v="6020"/>
    <n v="5342"/>
    <n v="4289"/>
    <n v="4439"/>
    <n v="4816"/>
    <n v="5418"/>
    <n v="5568"/>
    <n v="6020"/>
    <n v="5869"/>
    <n v="5267"/>
    <n v="4289"/>
    <n v="3612"/>
    <n v="2182"/>
    <n v="1655"/>
    <n v="827"/>
    <n v="752"/>
  </r>
  <r>
    <s v="Butler County"/>
    <s v=" Kentucky"/>
    <n v="2013"/>
    <x v="216"/>
    <n v="12746"/>
    <n v="6390"/>
    <n v="6356"/>
    <n v="726"/>
    <n v="879"/>
    <n v="841"/>
    <n v="802"/>
    <n v="675"/>
    <n v="739"/>
    <n v="815"/>
    <n v="841"/>
    <n v="764"/>
    <n v="994"/>
    <n v="917"/>
    <n v="1045"/>
    <n v="624"/>
    <n v="637"/>
    <n v="586"/>
    <n v="280"/>
    <n v="280"/>
    <n v="293"/>
  </r>
  <r>
    <s v="Calloway County"/>
    <s v=" Kentucky"/>
    <n v="2013"/>
    <x v="216"/>
    <n v="37383"/>
    <n v="18063"/>
    <n v="19320"/>
    <n v="1943"/>
    <n v="1682"/>
    <n v="2018"/>
    <n v="3364"/>
    <n v="5682"/>
    <n v="2429"/>
    <n v="2018"/>
    <n v="1869"/>
    <n v="1943"/>
    <n v="2205"/>
    <n v="2242"/>
    <n v="2205"/>
    <n v="2056"/>
    <n v="1981"/>
    <n v="1345"/>
    <n v="934"/>
    <n v="598"/>
    <n v="822"/>
  </r>
  <r>
    <s v="Campbell County"/>
    <s v=" Kentucky"/>
    <n v="2013"/>
    <x v="216"/>
    <n v="90606"/>
    <n v="44454"/>
    <n v="46152"/>
    <n v="5708"/>
    <n v="5617"/>
    <n v="5708"/>
    <n v="6523"/>
    <n v="6976"/>
    <n v="6614"/>
    <n v="5979"/>
    <n v="5708"/>
    <n v="5436"/>
    <n v="6523"/>
    <n v="6886"/>
    <n v="6161"/>
    <n v="4983"/>
    <n v="3896"/>
    <n v="2536"/>
    <n v="2174"/>
    <n v="1630"/>
    <n v="1630"/>
  </r>
  <r>
    <s v="Carlisle County"/>
    <s v=" Kentucky"/>
    <n v="2013"/>
    <x v="216"/>
    <n v="5064"/>
    <n v="2436"/>
    <n v="2628"/>
    <n v="313"/>
    <n v="243"/>
    <n v="379"/>
    <n v="334"/>
    <n v="258"/>
    <n v="258"/>
    <n v="283"/>
    <n v="344"/>
    <n v="273"/>
    <n v="344"/>
    <n v="384"/>
    <n v="288"/>
    <n v="394"/>
    <n v="253"/>
    <n v="243"/>
    <n v="177"/>
    <n v="172"/>
    <n v="116"/>
  </r>
  <r>
    <s v="Emery County"/>
    <s v=" Utah"/>
    <n v="2013"/>
    <x v="244"/>
    <n v="10902"/>
    <n v="5577"/>
    <n v="5325"/>
    <n v="893"/>
    <n v="752"/>
    <n v="675"/>
    <n v="730"/>
    <n v="686"/>
    <n v="763"/>
    <n v="708"/>
    <n v="730"/>
    <n v="577"/>
    <n v="763"/>
    <n v="828"/>
    <n v="566"/>
    <n v="708"/>
    <n v="566"/>
    <n v="294"/>
    <n v="316"/>
    <n v="109"/>
    <n v="228"/>
  </r>
  <r>
    <s v="Carter County"/>
    <s v=" Kentucky"/>
    <n v="2013"/>
    <x v="216"/>
    <n v="27493"/>
    <n v="13672"/>
    <n v="13821"/>
    <n v="1759"/>
    <n v="1594"/>
    <n v="1869"/>
    <n v="2006"/>
    <n v="1842"/>
    <n v="1539"/>
    <n v="1622"/>
    <n v="1759"/>
    <n v="1759"/>
    <n v="1924"/>
    <n v="1979"/>
    <n v="1732"/>
    <n v="1924"/>
    <n v="1319"/>
    <n v="1154"/>
    <n v="742"/>
    <n v="549"/>
    <n v="467"/>
  </r>
  <r>
    <s v="Christian County"/>
    <s v=" Kentucky"/>
    <n v="2013"/>
    <x v="216"/>
    <n v="74169"/>
    <n v="38244"/>
    <n v="35925"/>
    <n v="7120"/>
    <n v="5711"/>
    <n v="5562"/>
    <n v="4969"/>
    <n v="8306"/>
    <n v="6971"/>
    <n v="5414"/>
    <n v="4524"/>
    <n v="3634"/>
    <n v="3930"/>
    <n v="3708"/>
    <n v="3634"/>
    <n v="3040"/>
    <n v="2299"/>
    <n v="1928"/>
    <n v="1483"/>
    <n v="964"/>
    <n v="1038"/>
  </r>
  <r>
    <s v="Clark County"/>
    <s v=" Kentucky"/>
    <n v="2013"/>
    <x v="216"/>
    <n v="35608"/>
    <n v="17490"/>
    <n v="18118"/>
    <n v="2243"/>
    <n v="2563"/>
    <n v="2029"/>
    <n v="2065"/>
    <n v="1887"/>
    <n v="2065"/>
    <n v="2314"/>
    <n v="2278"/>
    <n v="2528"/>
    <n v="2706"/>
    <n v="2741"/>
    <n v="2421"/>
    <n v="2385"/>
    <n v="1851"/>
    <n v="1175"/>
    <n v="1103"/>
    <n v="676"/>
    <n v="498"/>
  </r>
  <r>
    <s v="Clay County"/>
    <s v=" Kentucky"/>
    <n v="2013"/>
    <x v="216"/>
    <n v="21633"/>
    <n v="11672"/>
    <n v="9961"/>
    <n v="1449"/>
    <n v="1124"/>
    <n v="1233"/>
    <n v="1406"/>
    <n v="1427"/>
    <n v="1492"/>
    <n v="1687"/>
    <n v="1687"/>
    <n v="1687"/>
    <n v="1600"/>
    <n v="1514"/>
    <n v="1579"/>
    <n v="1081"/>
    <n v="1016"/>
    <n v="605"/>
    <n v="497"/>
    <n v="302"/>
    <n v="216"/>
  </r>
  <r>
    <s v="Crittenden County"/>
    <s v=" Kentucky"/>
    <n v="2013"/>
    <x v="216"/>
    <n v="9283"/>
    <n v="4639"/>
    <n v="4644"/>
    <n v="566"/>
    <n v="612"/>
    <n v="612"/>
    <n v="538"/>
    <n v="464"/>
    <n v="464"/>
    <n v="529"/>
    <n v="603"/>
    <n v="510"/>
    <n v="640"/>
    <n v="686"/>
    <n v="686"/>
    <n v="640"/>
    <n v="603"/>
    <n v="417"/>
    <n v="352"/>
    <n v="129"/>
    <n v="232"/>
  </r>
  <r>
    <s v="Daviess County"/>
    <s v=" Kentucky"/>
    <n v="2013"/>
    <x v="216"/>
    <n v="97230"/>
    <n v="47082"/>
    <n v="50148"/>
    <n v="6514"/>
    <n v="6417"/>
    <n v="7000"/>
    <n v="6222"/>
    <n v="5931"/>
    <n v="6125"/>
    <n v="5931"/>
    <n v="5444"/>
    <n v="6514"/>
    <n v="7000"/>
    <n v="7389"/>
    <n v="6903"/>
    <n v="5444"/>
    <n v="4375"/>
    <n v="3305"/>
    <n v="2722"/>
    <n v="2236"/>
    <n v="1847"/>
  </r>
  <r>
    <s v="Edmonson County"/>
    <s v=" Kentucky"/>
    <n v="2013"/>
    <x v="216"/>
    <n v="12148"/>
    <n v="6067"/>
    <n v="6081"/>
    <n v="655"/>
    <n v="692"/>
    <n v="741"/>
    <n v="874"/>
    <n v="741"/>
    <n v="643"/>
    <n v="716"/>
    <n v="668"/>
    <n v="850"/>
    <n v="838"/>
    <n v="898"/>
    <n v="923"/>
    <n v="789"/>
    <n v="728"/>
    <n v="546"/>
    <n v="352"/>
    <n v="267"/>
    <n v="218"/>
  </r>
  <r>
    <s v="Estill County"/>
    <s v=" Kentucky"/>
    <n v="2013"/>
    <x v="216"/>
    <n v="14601"/>
    <n v="7287"/>
    <n v="7314"/>
    <n v="846"/>
    <n v="919"/>
    <n v="934"/>
    <n v="861"/>
    <n v="744"/>
    <n v="803"/>
    <n v="934"/>
    <n v="817"/>
    <n v="1124"/>
    <n v="1138"/>
    <n v="1109"/>
    <n v="1065"/>
    <n v="992"/>
    <n v="803"/>
    <n v="598"/>
    <n v="379"/>
    <n v="277"/>
    <n v="233"/>
  </r>
  <r>
    <s v="Fayette County"/>
    <s v=" Kentucky"/>
    <n v="2013"/>
    <x v="216"/>
    <n v="300843"/>
    <n v="147926"/>
    <n v="152917"/>
    <n v="19253"/>
    <n v="18050"/>
    <n v="16546"/>
    <n v="20758"/>
    <n v="31889"/>
    <n v="25571"/>
    <n v="23465"/>
    <n v="20758"/>
    <n v="19253"/>
    <n v="19855"/>
    <n v="19855"/>
    <n v="18050"/>
    <n v="15342"/>
    <n v="10830"/>
    <n v="7220"/>
    <n v="5716"/>
    <n v="4211"/>
    <n v="4512"/>
  </r>
  <r>
    <s v="Fleming County"/>
    <s v=" Kentucky"/>
    <n v="2013"/>
    <x v="216"/>
    <n v="14435"/>
    <n v="7052"/>
    <n v="7383"/>
    <n v="866"/>
    <n v="779"/>
    <n v="1212"/>
    <n v="909"/>
    <n v="851"/>
    <n v="750"/>
    <n v="822"/>
    <n v="880"/>
    <n v="1082"/>
    <n v="1068"/>
    <n v="1097"/>
    <n v="1010"/>
    <n v="909"/>
    <n v="606"/>
    <n v="692"/>
    <n v="433"/>
    <n v="259"/>
    <n v="202"/>
  </r>
  <r>
    <s v="Floyd County"/>
    <s v=" Kentucky"/>
    <n v="2013"/>
    <x v="216"/>
    <n v="39448"/>
    <n v="19390"/>
    <n v="20058"/>
    <n v="2485"/>
    <n v="2248"/>
    <n v="2524"/>
    <n v="2445"/>
    <n v="2366"/>
    <n v="2366"/>
    <n v="2643"/>
    <n v="2721"/>
    <n v="2603"/>
    <n v="2840"/>
    <n v="2998"/>
    <n v="2840"/>
    <n v="2879"/>
    <n v="2169"/>
    <n v="1143"/>
    <n v="907"/>
    <n v="591"/>
    <n v="710"/>
  </r>
  <r>
    <s v="Franklin County"/>
    <s v=" Kentucky"/>
    <n v="2013"/>
    <x v="216"/>
    <n v="49390"/>
    <n v="24031"/>
    <n v="25359"/>
    <n v="2914"/>
    <n v="2815"/>
    <n v="3111"/>
    <n v="3309"/>
    <n v="3407"/>
    <n v="2815"/>
    <n v="3012"/>
    <n v="3160"/>
    <n v="3457"/>
    <n v="3556"/>
    <n v="3654"/>
    <n v="3556"/>
    <n v="3556"/>
    <n v="2321"/>
    <n v="1728"/>
    <n v="1185"/>
    <n v="790"/>
    <n v="1037"/>
  </r>
  <r>
    <s v="Fulton County"/>
    <s v=" Kentucky"/>
    <n v="2013"/>
    <x v="216"/>
    <n v="6650"/>
    <n v="3318"/>
    <n v="3332"/>
    <n v="412"/>
    <n v="332"/>
    <n v="405"/>
    <n v="432"/>
    <n v="339"/>
    <n v="392"/>
    <n v="359"/>
    <n v="412"/>
    <n v="438"/>
    <n v="465"/>
    <n v="465"/>
    <n v="505"/>
    <n v="458"/>
    <n v="392"/>
    <n v="266"/>
    <n v="279"/>
    <n v="113"/>
    <n v="172"/>
  </r>
  <r>
    <s v="Garrard County"/>
    <s v=" Kentucky"/>
    <n v="2013"/>
    <x v="216"/>
    <n v="16896"/>
    <n v="8328"/>
    <n v="8568"/>
    <n v="929"/>
    <n v="1098"/>
    <n v="1165"/>
    <n v="1098"/>
    <n v="827"/>
    <n v="827"/>
    <n v="1064"/>
    <n v="1148"/>
    <n v="1182"/>
    <n v="1317"/>
    <n v="1419"/>
    <n v="1368"/>
    <n v="946"/>
    <n v="895"/>
    <n v="608"/>
    <n v="337"/>
    <n v="405"/>
    <n v="287"/>
  </r>
  <r>
    <s v="Graves County"/>
    <s v=" Kentucky"/>
    <n v="2013"/>
    <x v="216"/>
    <n v="37329"/>
    <n v="18139"/>
    <n v="19190"/>
    <n v="2575"/>
    <n v="2575"/>
    <n v="2426"/>
    <n v="2463"/>
    <n v="1978"/>
    <n v="2090"/>
    <n v="2202"/>
    <n v="2090"/>
    <n v="2389"/>
    <n v="2613"/>
    <n v="2799"/>
    <n v="2687"/>
    <n v="2277"/>
    <n v="1978"/>
    <n v="1418"/>
    <n v="895"/>
    <n v="895"/>
    <n v="933"/>
  </r>
  <r>
    <s v="Grayson County"/>
    <s v=" Kentucky"/>
    <n v="2013"/>
    <x v="216"/>
    <n v="25833"/>
    <n v="12804"/>
    <n v="13029"/>
    <n v="1704"/>
    <n v="1756"/>
    <n v="1653"/>
    <n v="1653"/>
    <n v="1627"/>
    <n v="1446"/>
    <n v="1601"/>
    <n v="1627"/>
    <n v="1575"/>
    <n v="1782"/>
    <n v="1937"/>
    <n v="1885"/>
    <n v="1575"/>
    <n v="1317"/>
    <n v="1007"/>
    <n v="826"/>
    <n v="439"/>
    <n v="413"/>
  </r>
  <r>
    <s v="Green County"/>
    <s v=" Kentucky"/>
    <n v="2013"/>
    <x v="216"/>
    <n v="11252"/>
    <n v="5489"/>
    <n v="5763"/>
    <n v="652"/>
    <n v="765"/>
    <n v="630"/>
    <n v="686"/>
    <n v="573"/>
    <n v="540"/>
    <n v="663"/>
    <n v="686"/>
    <n v="720"/>
    <n v="843"/>
    <n v="866"/>
    <n v="720"/>
    <n v="843"/>
    <n v="573"/>
    <n v="562"/>
    <n v="382"/>
    <n v="315"/>
    <n v="225"/>
  </r>
  <r>
    <s v="Greenup County"/>
    <s v=" Kentucky"/>
    <n v="2013"/>
    <x v="216"/>
    <n v="36822"/>
    <n v="17815"/>
    <n v="19007"/>
    <n v="2062"/>
    <n v="2209"/>
    <n v="2503"/>
    <n v="2246"/>
    <n v="1877"/>
    <n v="1804"/>
    <n v="2209"/>
    <n v="2209"/>
    <n v="2577"/>
    <n v="2614"/>
    <n v="2761"/>
    <n v="2872"/>
    <n v="2393"/>
    <n v="2098"/>
    <n v="1509"/>
    <n v="1251"/>
    <n v="773"/>
    <n v="773"/>
  </r>
  <r>
    <s v="Hancock County"/>
    <s v=" Kentucky"/>
    <n v="2013"/>
    <x v="216"/>
    <n v="8608"/>
    <n v="4400"/>
    <n v="4208"/>
    <n v="542"/>
    <n v="550"/>
    <n v="705"/>
    <n v="516"/>
    <n v="525"/>
    <n v="404"/>
    <n v="499"/>
    <n v="464"/>
    <n v="697"/>
    <n v="628"/>
    <n v="645"/>
    <n v="593"/>
    <n v="568"/>
    <n v="439"/>
    <n v="344"/>
    <n v="206"/>
    <n v="172"/>
    <n v="111"/>
  </r>
  <r>
    <s v="Hardin County"/>
    <s v=" Kentucky"/>
    <n v="2013"/>
    <x v="216"/>
    <n v="106211"/>
    <n v="52691"/>
    <n v="53520"/>
    <n v="7753"/>
    <n v="7328"/>
    <n v="7647"/>
    <n v="7434"/>
    <n v="7859"/>
    <n v="7540"/>
    <n v="6903"/>
    <n v="6478"/>
    <n v="7753"/>
    <n v="7753"/>
    <n v="7859"/>
    <n v="6478"/>
    <n v="5522"/>
    <n v="3823"/>
    <n v="2973"/>
    <n v="2018"/>
    <n v="1699"/>
    <n v="1274"/>
  </r>
  <r>
    <s v="Harlan County"/>
    <s v=" Kentucky"/>
    <n v="2013"/>
    <x v="216"/>
    <n v="29012"/>
    <n v="14185"/>
    <n v="14827"/>
    <n v="1885"/>
    <n v="1653"/>
    <n v="1943"/>
    <n v="1769"/>
    <n v="1856"/>
    <n v="1769"/>
    <n v="1682"/>
    <n v="1653"/>
    <n v="1972"/>
    <n v="2059"/>
    <n v="2175"/>
    <n v="2233"/>
    <n v="2059"/>
    <n v="1392"/>
    <n v="1073"/>
    <n v="754"/>
    <n v="638"/>
    <n v="435"/>
  </r>
  <r>
    <s v="Harrison County"/>
    <s v=" Kentucky"/>
    <n v="2013"/>
    <x v="216"/>
    <n v="18693"/>
    <n v="9161"/>
    <n v="9532"/>
    <n v="1121"/>
    <n v="1009"/>
    <n v="1514"/>
    <n v="1215"/>
    <n v="990"/>
    <n v="934"/>
    <n v="990"/>
    <n v="1345"/>
    <n v="1215"/>
    <n v="1420"/>
    <n v="1514"/>
    <n v="1401"/>
    <n v="1140"/>
    <n v="878"/>
    <n v="766"/>
    <n v="411"/>
    <n v="486"/>
    <n v="336"/>
  </r>
  <r>
    <s v="Hart County"/>
    <s v=" Kentucky"/>
    <n v="2013"/>
    <x v="216"/>
    <n v="18345"/>
    <n v="9073"/>
    <n v="9272"/>
    <n v="1155"/>
    <n v="1192"/>
    <n v="1357"/>
    <n v="1302"/>
    <n v="1064"/>
    <n v="1008"/>
    <n v="1008"/>
    <n v="953"/>
    <n v="1284"/>
    <n v="1412"/>
    <n v="1394"/>
    <n v="1430"/>
    <n v="972"/>
    <n v="1064"/>
    <n v="642"/>
    <n v="458"/>
    <n v="366"/>
    <n v="256"/>
  </r>
  <r>
    <s v="Henderson County"/>
    <s v=" Kentucky"/>
    <n v="2013"/>
    <x v="216"/>
    <n v="46303"/>
    <n v="22321"/>
    <n v="23982"/>
    <n v="3055"/>
    <n v="3194"/>
    <n v="2870"/>
    <n v="2824"/>
    <n v="2639"/>
    <n v="2963"/>
    <n v="2963"/>
    <n v="3009"/>
    <n v="2824"/>
    <n v="3287"/>
    <n v="3657"/>
    <n v="3333"/>
    <n v="2917"/>
    <n v="2083"/>
    <n v="1713"/>
    <n v="1296"/>
    <n v="879"/>
    <n v="833"/>
  </r>
  <r>
    <s v="Massac County"/>
    <s v=" Illinois"/>
    <n v="2013"/>
    <x v="227"/>
    <n v="15425"/>
    <n v="7685"/>
    <n v="7740"/>
    <n v="925"/>
    <n v="1033"/>
    <n v="1156"/>
    <n v="1064"/>
    <n v="740"/>
    <n v="817"/>
    <n v="848"/>
    <n v="1002"/>
    <n v="987"/>
    <n v="1172"/>
    <n v="1264"/>
    <n v="1110"/>
    <n v="1048"/>
    <n v="802"/>
    <n v="555"/>
    <n v="416"/>
    <n v="262"/>
    <n v="215"/>
  </r>
  <r>
    <s v="Hopkins County"/>
    <s v=" Kentucky"/>
    <n v="2013"/>
    <x v="216"/>
    <n v="46810"/>
    <n v="22863"/>
    <n v="23947"/>
    <n v="2995"/>
    <n v="2995"/>
    <n v="3183"/>
    <n v="2668"/>
    <n v="2480"/>
    <n v="2761"/>
    <n v="3183"/>
    <n v="3042"/>
    <n v="2808"/>
    <n v="3370"/>
    <n v="3463"/>
    <n v="3229"/>
    <n v="3229"/>
    <n v="2434"/>
    <n v="1731"/>
    <n v="1404"/>
    <n v="1029"/>
    <n v="795"/>
  </r>
  <r>
    <s v="Jefferson County"/>
    <s v=" Kentucky"/>
    <n v="2013"/>
    <x v="216"/>
    <n v="746580"/>
    <n v="360314"/>
    <n v="386266"/>
    <n v="48527"/>
    <n v="47034"/>
    <n v="47781"/>
    <n v="46287"/>
    <n v="50020"/>
    <n v="54500"/>
    <n v="51514"/>
    <n v="47781"/>
    <n v="48527"/>
    <n v="52260"/>
    <n v="55993"/>
    <n v="50767"/>
    <n v="44794"/>
    <n v="31356"/>
    <n v="22397"/>
    <n v="17917"/>
    <n v="15678"/>
    <n v="14185"/>
  </r>
  <r>
    <s v="Jessamine County"/>
    <s v=" Kentucky"/>
    <n v="2013"/>
    <x v="216"/>
    <n v="49112"/>
    <n v="24111"/>
    <n v="25001"/>
    <n v="3339"/>
    <n v="3290"/>
    <n v="3683"/>
    <n v="3732"/>
    <n v="3585"/>
    <n v="3192"/>
    <n v="3094"/>
    <n v="3192"/>
    <n v="3388"/>
    <n v="3486"/>
    <n v="3536"/>
    <n v="3094"/>
    <n v="2701"/>
    <n v="1915"/>
    <n v="1375"/>
    <n v="933"/>
    <n v="834"/>
    <n v="785"/>
  </r>
  <r>
    <s v="Johnson County"/>
    <s v=" Kentucky"/>
    <n v="2013"/>
    <x v="216"/>
    <n v="23377"/>
    <n v="11469"/>
    <n v="11908"/>
    <n v="1402"/>
    <n v="1823"/>
    <n v="1145"/>
    <n v="1402"/>
    <n v="1402"/>
    <n v="1309"/>
    <n v="1425"/>
    <n v="1683"/>
    <n v="1519"/>
    <n v="1776"/>
    <n v="1729"/>
    <n v="1893"/>
    <n v="1496"/>
    <n v="1215"/>
    <n v="841"/>
    <n v="514"/>
    <n v="374"/>
    <n v="444"/>
  </r>
  <r>
    <s v="Kenton County"/>
    <s v=" Kentucky"/>
    <n v="2013"/>
    <x v="216"/>
    <n v="160828"/>
    <n v="79342"/>
    <n v="81486"/>
    <n v="11579"/>
    <n v="11097"/>
    <n v="10775"/>
    <n v="9971"/>
    <n v="10132"/>
    <n v="12062"/>
    <n v="12062"/>
    <n v="10453"/>
    <n v="11097"/>
    <n v="11901"/>
    <n v="12062"/>
    <n v="10936"/>
    <n v="8202"/>
    <n v="5789"/>
    <n v="4503"/>
    <n v="3216"/>
    <n v="2412"/>
    <n v="2734"/>
  </r>
  <r>
    <s v="Larue County"/>
    <s v=" Kentucky"/>
    <n v="2013"/>
    <x v="216"/>
    <n v="14149"/>
    <n v="6981"/>
    <n v="7168"/>
    <n v="735"/>
    <n v="1032"/>
    <n v="891"/>
    <n v="1061"/>
    <n v="735"/>
    <n v="792"/>
    <n v="933"/>
    <n v="820"/>
    <n v="863"/>
    <n v="1075"/>
    <n v="1075"/>
    <n v="1117"/>
    <n v="834"/>
    <n v="622"/>
    <n v="551"/>
    <n v="523"/>
    <n v="297"/>
    <n v="212"/>
  </r>
  <r>
    <s v="Laurel County"/>
    <s v=" Kentucky"/>
    <n v="2013"/>
    <x v="216"/>
    <n v="59178"/>
    <n v="28983"/>
    <n v="30195"/>
    <n v="3846"/>
    <n v="4319"/>
    <n v="3787"/>
    <n v="3609"/>
    <n v="3550"/>
    <n v="3728"/>
    <n v="4083"/>
    <n v="4319"/>
    <n v="3905"/>
    <n v="4319"/>
    <n v="4260"/>
    <n v="4024"/>
    <n v="3609"/>
    <n v="2722"/>
    <n v="2130"/>
    <n v="1361"/>
    <n v="1006"/>
    <n v="710"/>
  </r>
  <r>
    <s v="Dickenson County"/>
    <s v=" Virginia"/>
    <n v="2013"/>
    <x v="219"/>
    <n v="15877"/>
    <n v="7856"/>
    <n v="8021"/>
    <n v="1079"/>
    <n v="920"/>
    <n v="1063"/>
    <n v="889"/>
    <n v="1079"/>
    <n v="904"/>
    <n v="984"/>
    <n v="1127"/>
    <n v="936"/>
    <n v="1174"/>
    <n v="1206"/>
    <n v="1301"/>
    <n v="920"/>
    <n v="698"/>
    <n v="714"/>
    <n v="349"/>
    <n v="317"/>
    <n v="222"/>
  </r>
  <r>
    <s v="Lee County"/>
    <s v=" Kentucky"/>
    <n v="2013"/>
    <x v="216"/>
    <n v="7554"/>
    <n v="4025"/>
    <n v="3529"/>
    <n v="324"/>
    <n v="453"/>
    <n v="400"/>
    <n v="385"/>
    <n v="491"/>
    <n v="475"/>
    <n v="506"/>
    <n v="491"/>
    <n v="589"/>
    <n v="657"/>
    <n v="596"/>
    <n v="445"/>
    <n v="626"/>
    <n v="347"/>
    <n v="271"/>
    <n v="196"/>
    <n v="188"/>
    <n v="83"/>
  </r>
  <r>
    <s v="Leslie County"/>
    <s v=" Kentucky"/>
    <n v="2013"/>
    <x v="216"/>
    <n v="11220"/>
    <n v="5434"/>
    <n v="5786"/>
    <n v="684"/>
    <n v="583"/>
    <n v="774"/>
    <n v="673"/>
    <n v="673"/>
    <n v="695"/>
    <n v="684"/>
    <n v="549"/>
    <n v="920"/>
    <n v="897"/>
    <n v="942"/>
    <n v="976"/>
    <n v="561"/>
    <n v="460"/>
    <n v="493"/>
    <n v="280"/>
    <n v="201"/>
    <n v="179"/>
  </r>
  <r>
    <s v="Letcher County"/>
    <s v=" Kentucky"/>
    <n v="2013"/>
    <x v="216"/>
    <n v="24202"/>
    <n v="11899"/>
    <n v="12303"/>
    <n v="1500"/>
    <n v="1403"/>
    <n v="1524"/>
    <n v="1427"/>
    <n v="1355"/>
    <n v="1427"/>
    <n v="1573"/>
    <n v="1524"/>
    <n v="1597"/>
    <n v="1790"/>
    <n v="1936"/>
    <n v="2178"/>
    <n v="1403"/>
    <n v="1185"/>
    <n v="968"/>
    <n v="726"/>
    <n v="338"/>
    <n v="338"/>
  </r>
  <r>
    <s v="Lewis County"/>
    <s v=" Kentucky"/>
    <n v="2013"/>
    <x v="216"/>
    <n v="13859"/>
    <n v="6980"/>
    <n v="6879"/>
    <n v="845"/>
    <n v="886"/>
    <n v="900"/>
    <n v="928"/>
    <n v="776"/>
    <n v="720"/>
    <n v="845"/>
    <n v="1039"/>
    <n v="789"/>
    <n v="1053"/>
    <n v="1081"/>
    <n v="1011"/>
    <n v="859"/>
    <n v="706"/>
    <n v="554"/>
    <n v="235"/>
    <n v="221"/>
    <n v="388"/>
  </r>
  <r>
    <s v="Lincoln County"/>
    <s v=" Kentucky"/>
    <n v="2013"/>
    <x v="216"/>
    <n v="24602"/>
    <n v="11850"/>
    <n v="12752"/>
    <n v="1623"/>
    <n v="1549"/>
    <n v="1697"/>
    <n v="1623"/>
    <n v="1328"/>
    <n v="1451"/>
    <n v="1426"/>
    <n v="1722"/>
    <n v="1549"/>
    <n v="1943"/>
    <n v="1795"/>
    <n v="1500"/>
    <n v="1574"/>
    <n v="1131"/>
    <n v="1131"/>
    <n v="639"/>
    <n v="467"/>
    <n v="442"/>
  </r>
  <r>
    <s v="Livingston County"/>
    <s v=" Kentucky"/>
    <n v="2013"/>
    <x v="216"/>
    <n v="9467"/>
    <n v="4623"/>
    <n v="4844"/>
    <n v="511"/>
    <n v="577"/>
    <n v="520"/>
    <n v="539"/>
    <n v="492"/>
    <n v="435"/>
    <n v="520"/>
    <n v="511"/>
    <n v="605"/>
    <n v="710"/>
    <n v="785"/>
    <n v="842"/>
    <n v="653"/>
    <n v="634"/>
    <n v="444"/>
    <n v="274"/>
    <n v="217"/>
    <n v="198"/>
  </r>
  <r>
    <s v="Logan County"/>
    <s v=" Kentucky"/>
    <n v="2013"/>
    <x v="216"/>
    <n v="26822"/>
    <n v="13261"/>
    <n v="13561"/>
    <n v="1716"/>
    <n v="1716"/>
    <n v="1904"/>
    <n v="1716"/>
    <n v="1421"/>
    <n v="1528"/>
    <n v="1609"/>
    <n v="1475"/>
    <n v="1958"/>
    <n v="1850"/>
    <n v="2065"/>
    <n v="1931"/>
    <n v="1636"/>
    <n v="1448"/>
    <n v="1072"/>
    <n v="804"/>
    <n v="590"/>
    <n v="348"/>
  </r>
  <r>
    <s v="Newton County"/>
    <s v=" Arkansas"/>
    <n v="2013"/>
    <x v="209"/>
    <n v="8394"/>
    <n v="4594"/>
    <n v="3800"/>
    <n v="302"/>
    <n v="386"/>
    <n v="377"/>
    <n v="369"/>
    <n v="369"/>
    <n v="495"/>
    <n v="495"/>
    <n v="562"/>
    <n v="528"/>
    <n v="604"/>
    <n v="713"/>
    <n v="579"/>
    <n v="822"/>
    <n v="604"/>
    <n v="486"/>
    <n v="310"/>
    <n v="251"/>
    <n v="134"/>
  </r>
  <r>
    <s v="McCracken County"/>
    <s v=" Kentucky"/>
    <n v="2013"/>
    <x v="216"/>
    <n v="65610"/>
    <n v="31430"/>
    <n v="34180"/>
    <n v="3870"/>
    <n v="3805"/>
    <n v="4461"/>
    <n v="3805"/>
    <n v="3608"/>
    <n v="3805"/>
    <n v="3936"/>
    <n v="3477"/>
    <n v="4723"/>
    <n v="4658"/>
    <n v="5051"/>
    <n v="5511"/>
    <n v="3870"/>
    <n v="3477"/>
    <n v="2493"/>
    <n v="1837"/>
    <n v="1771"/>
    <n v="1640"/>
  </r>
  <r>
    <s v="Socorro County"/>
    <s v=" New Mexico"/>
    <n v="2013"/>
    <x v="230"/>
    <n v="18163"/>
    <n v="9877"/>
    <n v="8286"/>
    <n v="1126"/>
    <n v="1107"/>
    <n v="1089"/>
    <n v="1253"/>
    <n v="1198"/>
    <n v="1071"/>
    <n v="1398"/>
    <n v="1126"/>
    <n v="1525"/>
    <n v="1434"/>
    <n v="1271"/>
    <n v="1216"/>
    <n v="998"/>
    <n v="926"/>
    <n v="544"/>
    <n v="544"/>
    <n v="181"/>
    <n v="108"/>
  </r>
  <r>
    <s v="McLean County"/>
    <s v=" Kentucky"/>
    <n v="2013"/>
    <x v="216"/>
    <n v="9524"/>
    <n v="4685"/>
    <n v="4839"/>
    <n v="542"/>
    <n v="695"/>
    <n v="619"/>
    <n v="609"/>
    <n v="495"/>
    <n v="485"/>
    <n v="542"/>
    <n v="523"/>
    <n v="685"/>
    <n v="695"/>
    <n v="714"/>
    <n v="609"/>
    <n v="647"/>
    <n v="466"/>
    <n v="504"/>
    <n v="304"/>
    <n v="171"/>
    <n v="209"/>
  </r>
  <r>
    <s v="Madison County"/>
    <s v=" Kentucky"/>
    <n v="2013"/>
    <x v="216"/>
    <n v="83976"/>
    <n v="40684"/>
    <n v="43292"/>
    <n v="4954"/>
    <n v="5374"/>
    <n v="4870"/>
    <n v="7221"/>
    <n v="10077"/>
    <n v="5458"/>
    <n v="5458"/>
    <n v="5290"/>
    <n v="5206"/>
    <n v="5626"/>
    <n v="5290"/>
    <n v="4870"/>
    <n v="4450"/>
    <n v="3275"/>
    <n v="2435"/>
    <n v="1679"/>
    <n v="1343"/>
    <n v="1175"/>
  </r>
  <r>
    <s v="Washington County"/>
    <s v=" North Carolina"/>
    <n v="2013"/>
    <x v="245"/>
    <n v="13179"/>
    <n v="6546"/>
    <n v="6633"/>
    <n v="751"/>
    <n v="935"/>
    <n v="922"/>
    <n v="869"/>
    <n v="738"/>
    <n v="724"/>
    <n v="843"/>
    <n v="856"/>
    <n v="962"/>
    <n v="1027"/>
    <n v="1014"/>
    <n v="1093"/>
    <n v="619"/>
    <n v="553"/>
    <n v="579"/>
    <n v="276"/>
    <n v="210"/>
    <n v="184"/>
  </r>
  <r>
    <s v="Marion County"/>
    <s v=" Kentucky"/>
    <n v="2013"/>
    <x v="216"/>
    <n v="19943"/>
    <n v="10334"/>
    <n v="9609"/>
    <n v="1316"/>
    <n v="1216"/>
    <n v="1475"/>
    <n v="1336"/>
    <n v="1076"/>
    <n v="1296"/>
    <n v="1415"/>
    <n v="1356"/>
    <n v="1296"/>
    <n v="1575"/>
    <n v="1435"/>
    <n v="1236"/>
    <n v="1196"/>
    <n v="977"/>
    <n v="478"/>
    <n v="538"/>
    <n v="259"/>
    <n v="458"/>
  </r>
  <r>
    <s v="Marshall County"/>
    <s v=" Kentucky"/>
    <n v="2013"/>
    <x v="216"/>
    <n v="31296"/>
    <n v="15351"/>
    <n v="15945"/>
    <n v="1721"/>
    <n v="1627"/>
    <n v="1971"/>
    <n v="1815"/>
    <n v="1564"/>
    <n v="1564"/>
    <n v="1752"/>
    <n v="1846"/>
    <n v="2002"/>
    <n v="2222"/>
    <n v="2378"/>
    <n v="2315"/>
    <n v="2315"/>
    <n v="1752"/>
    <n v="1815"/>
    <n v="1314"/>
    <n v="657"/>
    <n v="657"/>
  </r>
  <r>
    <s v="Martin County"/>
    <s v=" Kentucky"/>
    <n v="2013"/>
    <x v="216"/>
    <n v="12835"/>
    <n v="7089"/>
    <n v="5746"/>
    <n v="731"/>
    <n v="667"/>
    <n v="859"/>
    <n v="744"/>
    <n v="988"/>
    <n v="847"/>
    <n v="1103"/>
    <n v="975"/>
    <n v="962"/>
    <n v="949"/>
    <n v="911"/>
    <n v="911"/>
    <n v="667"/>
    <n v="513"/>
    <n v="372"/>
    <n v="231"/>
    <n v="154"/>
    <n v="256"/>
  </r>
  <r>
    <s v="Mason County"/>
    <s v=" Kentucky"/>
    <n v="2013"/>
    <x v="216"/>
    <n v="17452"/>
    <n v="8460"/>
    <n v="8992"/>
    <n v="1169"/>
    <n v="1204"/>
    <n v="1099"/>
    <n v="1151"/>
    <n v="1012"/>
    <n v="977"/>
    <n v="994"/>
    <n v="907"/>
    <n v="1343"/>
    <n v="1239"/>
    <n v="1308"/>
    <n v="1308"/>
    <n v="1134"/>
    <n v="820"/>
    <n v="593"/>
    <n v="558"/>
    <n v="314"/>
    <n v="331"/>
  </r>
  <r>
    <s v="Meade County"/>
    <s v=" Kentucky"/>
    <n v="2013"/>
    <x v="216"/>
    <n v="29028"/>
    <n v="14544"/>
    <n v="14484"/>
    <n v="1973"/>
    <n v="2031"/>
    <n v="2380"/>
    <n v="2031"/>
    <n v="1857"/>
    <n v="1973"/>
    <n v="1973"/>
    <n v="2031"/>
    <n v="2060"/>
    <n v="2177"/>
    <n v="2177"/>
    <n v="1654"/>
    <n v="1625"/>
    <n v="1103"/>
    <n v="783"/>
    <n v="609"/>
    <n v="377"/>
    <n v="232"/>
  </r>
  <r>
    <s v="Clay County"/>
    <s v=" Nebraska"/>
    <n v="2013"/>
    <x v="214"/>
    <n v="6334"/>
    <n v="3177"/>
    <n v="3157"/>
    <n v="304"/>
    <n v="456"/>
    <n v="361"/>
    <n v="500"/>
    <n v="392"/>
    <n v="424"/>
    <n v="304"/>
    <n v="190"/>
    <n v="551"/>
    <n v="513"/>
    <n v="525"/>
    <n v="456"/>
    <n v="367"/>
    <n v="323"/>
    <n v="247"/>
    <n v="215"/>
    <n v="82"/>
    <n v="133"/>
  </r>
  <r>
    <s v="Mercer County"/>
    <s v=" Kentucky"/>
    <n v="2013"/>
    <x v="216"/>
    <n v="21313"/>
    <n v="10357"/>
    <n v="10956"/>
    <n v="1321"/>
    <n v="1278"/>
    <n v="1470"/>
    <n v="1427"/>
    <n v="1044"/>
    <n v="1044"/>
    <n v="1257"/>
    <n v="1001"/>
    <n v="1555"/>
    <n v="1598"/>
    <n v="1768"/>
    <n v="1555"/>
    <n v="1449"/>
    <n v="1172"/>
    <n v="916"/>
    <n v="575"/>
    <n v="341"/>
    <n v="575"/>
  </r>
  <r>
    <s v="Metcalfe County"/>
    <s v=" Kentucky"/>
    <n v="2013"/>
    <x v="216"/>
    <n v="10043"/>
    <n v="4995"/>
    <n v="5048"/>
    <n v="662"/>
    <n v="703"/>
    <n v="602"/>
    <n v="602"/>
    <n v="552"/>
    <n v="522"/>
    <n v="542"/>
    <n v="522"/>
    <n v="713"/>
    <n v="773"/>
    <n v="733"/>
    <n v="793"/>
    <n v="592"/>
    <n v="502"/>
    <n v="461"/>
    <n v="331"/>
    <n v="241"/>
    <n v="190"/>
  </r>
  <r>
    <s v="Monroe County"/>
    <s v=" Kentucky"/>
    <n v="2013"/>
    <x v="216"/>
    <n v="10874"/>
    <n v="5443"/>
    <n v="5431"/>
    <n v="576"/>
    <n v="717"/>
    <n v="674"/>
    <n v="641"/>
    <n v="695"/>
    <n v="619"/>
    <n v="598"/>
    <n v="587"/>
    <n v="728"/>
    <n v="772"/>
    <n v="859"/>
    <n v="837"/>
    <n v="663"/>
    <n v="576"/>
    <n v="532"/>
    <n v="456"/>
    <n v="217"/>
    <n v="119"/>
  </r>
  <r>
    <s v="Montgomery County"/>
    <s v=" Kentucky"/>
    <n v="2013"/>
    <x v="216"/>
    <n v="26762"/>
    <n v="13241"/>
    <n v="13521"/>
    <n v="1846"/>
    <n v="1926"/>
    <n v="1605"/>
    <n v="1659"/>
    <n v="1632"/>
    <n v="1659"/>
    <n v="1793"/>
    <n v="1739"/>
    <n v="2007"/>
    <n v="2060"/>
    <n v="1819"/>
    <n v="1873"/>
    <n v="1471"/>
    <n v="1150"/>
    <n v="963"/>
    <n v="722"/>
    <n v="454"/>
    <n v="401"/>
  </r>
  <r>
    <s v="Morgan County"/>
    <s v=" Kentucky"/>
    <n v="2013"/>
    <x v="216"/>
    <n v="13657"/>
    <n v="7691"/>
    <n v="5966"/>
    <n v="696"/>
    <n v="833"/>
    <n v="710"/>
    <n v="751"/>
    <n v="874"/>
    <n v="1010"/>
    <n v="1078"/>
    <n v="1037"/>
    <n v="983"/>
    <n v="1010"/>
    <n v="1010"/>
    <n v="928"/>
    <n v="901"/>
    <n v="559"/>
    <n v="505"/>
    <n v="382"/>
    <n v="177"/>
    <n v="218"/>
  </r>
  <r>
    <s v="Muhlenberg County"/>
    <s v=" Kentucky"/>
    <n v="2013"/>
    <x v="216"/>
    <n v="31427"/>
    <n v="15887"/>
    <n v="15540"/>
    <n v="1602"/>
    <n v="1885"/>
    <n v="2042"/>
    <n v="2011"/>
    <n v="1979"/>
    <n v="1728"/>
    <n v="1948"/>
    <n v="2011"/>
    <n v="2137"/>
    <n v="2294"/>
    <n v="2294"/>
    <n v="2011"/>
    <n v="2262"/>
    <n v="1759"/>
    <n v="1257"/>
    <n v="1099"/>
    <n v="659"/>
    <n v="471"/>
  </r>
  <r>
    <s v="Ohio County"/>
    <s v=" Kentucky"/>
    <n v="2013"/>
    <x v="216"/>
    <n v="23955"/>
    <n v="11854"/>
    <n v="12101"/>
    <n v="1604"/>
    <n v="2036"/>
    <n v="1341"/>
    <n v="1485"/>
    <n v="1389"/>
    <n v="1413"/>
    <n v="1461"/>
    <n v="1221"/>
    <n v="1652"/>
    <n v="1628"/>
    <n v="1772"/>
    <n v="1628"/>
    <n v="1581"/>
    <n v="1006"/>
    <n v="1197"/>
    <n v="598"/>
    <n v="527"/>
    <n v="455"/>
  </r>
  <r>
    <s v="Oldham County"/>
    <s v=" Kentucky"/>
    <n v="2013"/>
    <x v="216"/>
    <n v="60940"/>
    <n v="32092"/>
    <n v="28848"/>
    <n v="3047"/>
    <n v="4692"/>
    <n v="5728"/>
    <n v="4631"/>
    <n v="2681"/>
    <n v="2681"/>
    <n v="3534"/>
    <n v="4265"/>
    <n v="5484"/>
    <n v="5606"/>
    <n v="4997"/>
    <n v="3839"/>
    <n v="3656"/>
    <n v="2681"/>
    <n v="1462"/>
    <n v="853"/>
    <n v="548"/>
    <n v="609"/>
  </r>
  <r>
    <s v="Owen County"/>
    <s v=" Kentucky"/>
    <n v="2013"/>
    <x v="216"/>
    <n v="10807"/>
    <n v="5383"/>
    <n v="5424"/>
    <n v="670"/>
    <n v="713"/>
    <n v="778"/>
    <n v="670"/>
    <n v="594"/>
    <n v="572"/>
    <n v="637"/>
    <n v="637"/>
    <n v="734"/>
    <n v="788"/>
    <n v="842"/>
    <n v="799"/>
    <n v="734"/>
    <n v="507"/>
    <n v="464"/>
    <n v="356"/>
    <n v="151"/>
    <n v="162"/>
  </r>
  <r>
    <s v="Owsley County"/>
    <s v=" Kentucky"/>
    <n v="2013"/>
    <x v="216"/>
    <n v="4738"/>
    <n v="2377"/>
    <n v="2361"/>
    <n v="232"/>
    <n v="341"/>
    <n v="274"/>
    <n v="222"/>
    <n v="265"/>
    <n v="203"/>
    <n v="336"/>
    <n v="146"/>
    <n v="502"/>
    <n v="246"/>
    <n v="284"/>
    <n v="364"/>
    <n v="426"/>
    <n v="431"/>
    <n v="99"/>
    <n v="108"/>
    <n v="104"/>
    <n v="146"/>
  </r>
  <r>
    <s v="Pendleton County"/>
    <s v=" Kentucky"/>
    <n v="2013"/>
    <x v="216"/>
    <n v="14714"/>
    <n v="7327"/>
    <n v="7387"/>
    <n v="853"/>
    <n v="971"/>
    <n v="1029"/>
    <n v="1044"/>
    <n v="941"/>
    <n v="779"/>
    <n v="823"/>
    <n v="882"/>
    <n v="1059"/>
    <n v="1221"/>
    <n v="1206"/>
    <n v="1177"/>
    <n v="794"/>
    <n v="662"/>
    <n v="470"/>
    <n v="456"/>
    <n v="147"/>
    <n v="176"/>
  </r>
  <r>
    <s v="Pike County"/>
    <s v=" Kentucky"/>
    <n v="2013"/>
    <x v="216"/>
    <n v="64473"/>
    <n v="31524"/>
    <n v="32949"/>
    <n v="3803"/>
    <n v="3674"/>
    <n v="4126"/>
    <n v="3932"/>
    <n v="3803"/>
    <n v="3739"/>
    <n v="4126"/>
    <n v="4319"/>
    <n v="4513"/>
    <n v="4706"/>
    <n v="5157"/>
    <n v="4771"/>
    <n v="4448"/>
    <n v="3352"/>
    <n v="2127"/>
    <n v="1611"/>
    <n v="1096"/>
    <n v="1031"/>
  </r>
  <r>
    <s v="Powell County"/>
    <s v=" Kentucky"/>
    <n v="2013"/>
    <x v="216"/>
    <n v="12582"/>
    <n v="6276"/>
    <n v="6306"/>
    <n v="855"/>
    <n v="943"/>
    <n v="754"/>
    <n v="893"/>
    <n v="754"/>
    <n v="729"/>
    <n v="767"/>
    <n v="1006"/>
    <n v="679"/>
    <n v="918"/>
    <n v="918"/>
    <n v="905"/>
    <n v="754"/>
    <n v="603"/>
    <n v="427"/>
    <n v="289"/>
    <n v="163"/>
    <n v="163"/>
  </r>
  <r>
    <s v="Robertson County"/>
    <s v=" Kentucky"/>
    <n v="2013"/>
    <x v="216"/>
    <n v="2254"/>
    <n v="1105"/>
    <n v="1149"/>
    <n v="216"/>
    <n v="99"/>
    <n v="110"/>
    <n v="146"/>
    <n v="144"/>
    <n v="126"/>
    <n v="81"/>
    <n v="132"/>
    <n v="132"/>
    <n v="193"/>
    <n v="173"/>
    <n v="148"/>
    <n v="142"/>
    <n v="155"/>
    <n v="108"/>
    <n v="40"/>
    <n v="51"/>
    <n v="47"/>
  </r>
  <r>
    <s v="Rockcastle County"/>
    <s v=" Kentucky"/>
    <n v="2013"/>
    <x v="216"/>
    <n v="16997"/>
    <n v="8374"/>
    <n v="8623"/>
    <n v="934"/>
    <n v="1138"/>
    <n v="1121"/>
    <n v="1087"/>
    <n v="951"/>
    <n v="934"/>
    <n v="951"/>
    <n v="1036"/>
    <n v="1274"/>
    <n v="1376"/>
    <n v="1308"/>
    <n v="1002"/>
    <n v="1223"/>
    <n v="1053"/>
    <n v="560"/>
    <n v="560"/>
    <n v="288"/>
    <n v="203"/>
  </r>
  <r>
    <s v="Rowan County"/>
    <s v=" Kentucky"/>
    <n v="2013"/>
    <x v="216"/>
    <n v="23425"/>
    <n v="11378"/>
    <n v="12047"/>
    <n v="1311"/>
    <n v="1522"/>
    <n v="1171"/>
    <n v="2740"/>
    <n v="3185"/>
    <n v="1405"/>
    <n v="1241"/>
    <n v="1218"/>
    <n v="1428"/>
    <n v="1382"/>
    <n v="1358"/>
    <n v="1405"/>
    <n v="1077"/>
    <n v="819"/>
    <n v="890"/>
    <n v="585"/>
    <n v="304"/>
    <n v="304"/>
  </r>
  <r>
    <s v="Russell County"/>
    <s v=" Kentucky"/>
    <n v="2013"/>
    <x v="216"/>
    <n v="17636"/>
    <n v="8684"/>
    <n v="8952"/>
    <n v="1005"/>
    <n v="1040"/>
    <n v="1216"/>
    <n v="1040"/>
    <n v="1022"/>
    <n v="917"/>
    <n v="952"/>
    <n v="1075"/>
    <n v="1163"/>
    <n v="1305"/>
    <n v="1305"/>
    <n v="1128"/>
    <n v="1287"/>
    <n v="952"/>
    <n v="811"/>
    <n v="599"/>
    <n v="423"/>
    <n v="352"/>
  </r>
  <r>
    <s v="Scott County"/>
    <s v=" Kentucky"/>
    <n v="2013"/>
    <x v="216"/>
    <n v="48149"/>
    <n v="23485"/>
    <n v="24664"/>
    <n v="3418"/>
    <n v="4140"/>
    <n v="3177"/>
    <n v="3418"/>
    <n v="3033"/>
    <n v="2937"/>
    <n v="3563"/>
    <n v="3803"/>
    <n v="3611"/>
    <n v="3563"/>
    <n v="3322"/>
    <n v="2888"/>
    <n v="2551"/>
    <n v="1637"/>
    <n v="1203"/>
    <n v="722"/>
    <n v="577"/>
    <n v="577"/>
  </r>
  <r>
    <s v="Shelby County"/>
    <s v=" Kentucky"/>
    <n v="2013"/>
    <x v="216"/>
    <n v="42911"/>
    <n v="20669"/>
    <n v="22242"/>
    <n v="2875"/>
    <n v="3218"/>
    <n v="2703"/>
    <n v="2875"/>
    <n v="2403"/>
    <n v="2617"/>
    <n v="2531"/>
    <n v="3432"/>
    <n v="3003"/>
    <n v="3304"/>
    <n v="3003"/>
    <n v="2789"/>
    <n v="2703"/>
    <n v="1930"/>
    <n v="1373"/>
    <n v="901"/>
    <n v="686"/>
    <n v="514"/>
  </r>
  <r>
    <s v="Simpson County"/>
    <s v=" Kentucky"/>
    <n v="2013"/>
    <x v="216"/>
    <n v="17443"/>
    <n v="8423"/>
    <n v="9020"/>
    <n v="1238"/>
    <n v="1360"/>
    <n v="1098"/>
    <n v="907"/>
    <n v="1168"/>
    <n v="1151"/>
    <n v="1064"/>
    <n v="1098"/>
    <n v="1186"/>
    <n v="1186"/>
    <n v="1238"/>
    <n v="1098"/>
    <n v="1151"/>
    <n v="767"/>
    <n v="680"/>
    <n v="505"/>
    <n v="244"/>
    <n v="279"/>
  </r>
  <r>
    <s v="Taylor County"/>
    <s v=" Kentucky"/>
    <n v="2013"/>
    <x v="216"/>
    <n v="24585"/>
    <n v="11841"/>
    <n v="12744"/>
    <n v="1425"/>
    <n v="1573"/>
    <n v="1450"/>
    <n v="2015"/>
    <n v="1843"/>
    <n v="1475"/>
    <n v="1327"/>
    <n v="983"/>
    <n v="1819"/>
    <n v="1671"/>
    <n v="1794"/>
    <n v="1573"/>
    <n v="1573"/>
    <n v="1155"/>
    <n v="1130"/>
    <n v="835"/>
    <n v="393"/>
    <n v="590"/>
  </r>
  <r>
    <s v="Todd County"/>
    <s v=" Kentucky"/>
    <n v="2013"/>
    <x v="216"/>
    <n v="12505"/>
    <n v="6270"/>
    <n v="6235"/>
    <n v="975"/>
    <n v="1000"/>
    <n v="937"/>
    <n v="775"/>
    <n v="887"/>
    <n v="675"/>
    <n v="737"/>
    <n v="687"/>
    <n v="825"/>
    <n v="887"/>
    <n v="837"/>
    <n v="937"/>
    <n v="475"/>
    <n v="500"/>
    <n v="537"/>
    <n v="275"/>
    <n v="262"/>
    <n v="275"/>
  </r>
  <r>
    <s v="Trigg County"/>
    <s v=" Kentucky"/>
    <n v="2013"/>
    <x v="216"/>
    <n v="14289"/>
    <n v="7102"/>
    <n v="7187"/>
    <n v="771"/>
    <n v="914"/>
    <n v="957"/>
    <n v="928"/>
    <n v="585"/>
    <n v="657"/>
    <n v="614"/>
    <n v="800"/>
    <n v="1057"/>
    <n v="943"/>
    <n v="1114"/>
    <n v="1228"/>
    <n v="1000"/>
    <n v="1157"/>
    <n v="585"/>
    <n v="428"/>
    <n v="328"/>
    <n v="200"/>
  </r>
  <r>
    <s v="Trimble County"/>
    <s v=" Kentucky"/>
    <n v="2013"/>
    <x v="216"/>
    <n v="8818"/>
    <n v="4500"/>
    <n v="4318"/>
    <n v="511"/>
    <n v="696"/>
    <n v="555"/>
    <n v="546"/>
    <n v="537"/>
    <n v="449"/>
    <n v="511"/>
    <n v="626"/>
    <n v="643"/>
    <n v="652"/>
    <n v="678"/>
    <n v="546"/>
    <n v="643"/>
    <n v="449"/>
    <n v="282"/>
    <n v="229"/>
    <n v="114"/>
    <n v="123"/>
  </r>
  <r>
    <s v="Union County"/>
    <s v=" Kentucky"/>
    <n v="2013"/>
    <x v="216"/>
    <n v="15138"/>
    <n v="7755"/>
    <n v="7383"/>
    <n v="862"/>
    <n v="878"/>
    <n v="1014"/>
    <n v="1422"/>
    <n v="1422"/>
    <n v="772"/>
    <n v="893"/>
    <n v="756"/>
    <n v="1059"/>
    <n v="953"/>
    <n v="1044"/>
    <n v="1089"/>
    <n v="787"/>
    <n v="696"/>
    <n v="484"/>
    <n v="484"/>
    <n v="242"/>
    <n v="257"/>
  </r>
  <r>
    <s v="Warren County"/>
    <s v=" Kentucky"/>
    <n v="2013"/>
    <x v="216"/>
    <n v="115438"/>
    <n v="56487"/>
    <n v="58951"/>
    <n v="7272"/>
    <n v="7503"/>
    <n v="6926"/>
    <n v="9812"/>
    <n v="13506"/>
    <n v="8426"/>
    <n v="7734"/>
    <n v="6926"/>
    <n v="7272"/>
    <n v="7272"/>
    <n v="7503"/>
    <n v="7157"/>
    <n v="5310"/>
    <n v="4386"/>
    <n v="3116"/>
    <n v="2193"/>
    <n v="1731"/>
    <n v="1500"/>
  </r>
  <r>
    <s v="Washington County"/>
    <s v=" Kentucky"/>
    <n v="2013"/>
    <x v="216"/>
    <n v="11774"/>
    <n v="5885"/>
    <n v="5889"/>
    <n v="682"/>
    <n v="741"/>
    <n v="859"/>
    <n v="930"/>
    <n v="741"/>
    <n v="506"/>
    <n v="600"/>
    <n v="741"/>
    <n v="800"/>
    <n v="906"/>
    <n v="847"/>
    <n v="800"/>
    <n v="706"/>
    <n v="800"/>
    <n v="270"/>
    <n v="282"/>
    <n v="282"/>
    <n v="282"/>
  </r>
  <r>
    <s v="Wayne County"/>
    <s v=" Kentucky"/>
    <n v="2013"/>
    <x v="216"/>
    <n v="20797"/>
    <n v="10313"/>
    <n v="10484"/>
    <n v="1206"/>
    <n v="1102"/>
    <n v="1497"/>
    <n v="1268"/>
    <n v="1206"/>
    <n v="1143"/>
    <n v="1247"/>
    <n v="1455"/>
    <n v="1164"/>
    <n v="1455"/>
    <n v="1497"/>
    <n v="1518"/>
    <n v="1455"/>
    <n v="1580"/>
    <n v="623"/>
    <n v="623"/>
    <n v="332"/>
    <n v="415"/>
  </r>
  <r>
    <s v="Whitley County"/>
    <s v=" Kentucky"/>
    <n v="2013"/>
    <x v="216"/>
    <n v="35718"/>
    <n v="17385"/>
    <n v="18333"/>
    <n v="2321"/>
    <n v="2464"/>
    <n v="2250"/>
    <n v="2821"/>
    <n v="2714"/>
    <n v="2000"/>
    <n v="2071"/>
    <n v="2000"/>
    <n v="2500"/>
    <n v="2535"/>
    <n v="2464"/>
    <n v="2357"/>
    <n v="2143"/>
    <n v="1643"/>
    <n v="1357"/>
    <n v="892"/>
    <n v="678"/>
    <n v="464"/>
  </r>
  <r>
    <s v="Woodford County"/>
    <s v=" Kentucky"/>
    <n v="2013"/>
    <x v="216"/>
    <n v="24988"/>
    <n v="12463"/>
    <n v="12525"/>
    <n v="1324"/>
    <n v="1674"/>
    <n v="1749"/>
    <n v="1724"/>
    <n v="1274"/>
    <n v="1149"/>
    <n v="1424"/>
    <n v="1749"/>
    <n v="1599"/>
    <n v="2098"/>
    <n v="2198"/>
    <n v="2049"/>
    <n v="1599"/>
    <n v="1074"/>
    <n v="949"/>
    <n v="499"/>
    <n v="449"/>
    <n v="424"/>
  </r>
  <r>
    <s v="Acadia Parish"/>
    <s v=" Louisiana"/>
    <n v="2013"/>
    <x v="238"/>
    <n v="61847"/>
    <n v="30017"/>
    <n v="31830"/>
    <n v="4638"/>
    <n v="4947"/>
    <n v="4391"/>
    <n v="4391"/>
    <n v="4205"/>
    <n v="4143"/>
    <n v="3834"/>
    <n v="3772"/>
    <n v="3525"/>
    <n v="4391"/>
    <n v="4452"/>
    <n v="3896"/>
    <n v="3277"/>
    <n v="2412"/>
    <n v="1979"/>
    <n v="1422"/>
    <n v="1113"/>
    <n v="927"/>
  </r>
  <r>
    <s v="Ascension Parish"/>
    <s v=" Louisiana"/>
    <n v="2013"/>
    <x v="238"/>
    <n v="109920"/>
    <n v="54339"/>
    <n v="55581"/>
    <n v="8463"/>
    <n v="8573"/>
    <n v="9123"/>
    <n v="7914"/>
    <n v="6485"/>
    <n v="7474"/>
    <n v="7804"/>
    <n v="8573"/>
    <n v="8134"/>
    <n v="8134"/>
    <n v="7584"/>
    <n v="6265"/>
    <n v="5166"/>
    <n v="3957"/>
    <n v="2528"/>
    <n v="1978"/>
    <n v="1099"/>
    <n v="769"/>
  </r>
  <r>
    <s v="Assumption Parish"/>
    <s v=" Louisiana"/>
    <n v="2013"/>
    <x v="238"/>
    <n v="23268"/>
    <n v="11209"/>
    <n v="12059"/>
    <n v="1396"/>
    <n v="1838"/>
    <n v="1326"/>
    <n v="1698"/>
    <n v="1512"/>
    <n v="1303"/>
    <n v="1326"/>
    <n v="1419"/>
    <n v="1605"/>
    <n v="1698"/>
    <n v="1791"/>
    <n v="1652"/>
    <n v="1419"/>
    <n v="953"/>
    <n v="930"/>
    <n v="604"/>
    <n v="488"/>
    <n v="325"/>
  </r>
  <r>
    <s v="Beauregard Parish"/>
    <s v=" Louisiana"/>
    <n v="2013"/>
    <x v="238"/>
    <n v="35891"/>
    <n v="18295"/>
    <n v="17596"/>
    <n v="2476"/>
    <n v="2404"/>
    <n v="2727"/>
    <n v="2512"/>
    <n v="2081"/>
    <n v="2404"/>
    <n v="2332"/>
    <n v="2297"/>
    <n v="2548"/>
    <n v="2368"/>
    <n v="2584"/>
    <n v="2332"/>
    <n v="2045"/>
    <n v="1579"/>
    <n v="1256"/>
    <n v="933"/>
    <n v="538"/>
    <n v="430"/>
  </r>
  <r>
    <s v="Bossier Parish"/>
    <s v=" Louisiana"/>
    <n v="2013"/>
    <x v="238"/>
    <n v="119947"/>
    <n v="59148"/>
    <n v="60799"/>
    <n v="8876"/>
    <n v="8396"/>
    <n v="8516"/>
    <n v="7916"/>
    <n v="8756"/>
    <n v="9595"/>
    <n v="8516"/>
    <n v="7556"/>
    <n v="8156"/>
    <n v="7916"/>
    <n v="7916"/>
    <n v="7556"/>
    <n v="5877"/>
    <n v="4438"/>
    <n v="3718"/>
    <n v="2878"/>
    <n v="1799"/>
    <n v="1559"/>
  </r>
  <r>
    <s v="Caddo Parish"/>
    <s v=" Louisiana"/>
    <n v="2013"/>
    <x v="238"/>
    <n v="255551"/>
    <n v="121436"/>
    <n v="134115"/>
    <n v="18144"/>
    <n v="17377"/>
    <n v="17121"/>
    <n v="17121"/>
    <n v="18144"/>
    <n v="18910"/>
    <n v="16866"/>
    <n v="14821"/>
    <n v="15333"/>
    <n v="16355"/>
    <n v="18144"/>
    <n v="17888"/>
    <n v="14310"/>
    <n v="10222"/>
    <n v="8433"/>
    <n v="6388"/>
    <n v="4855"/>
    <n v="5111"/>
  </r>
  <r>
    <s v="Calcasieu Parish"/>
    <s v=" Louisiana"/>
    <n v="2013"/>
    <x v="238"/>
    <n v="193528"/>
    <n v="94273"/>
    <n v="99255"/>
    <n v="13546"/>
    <n v="13353"/>
    <n v="13546"/>
    <n v="13353"/>
    <n v="14514"/>
    <n v="13740"/>
    <n v="12579"/>
    <n v="11418"/>
    <n v="11611"/>
    <n v="13159"/>
    <n v="14127"/>
    <n v="12192"/>
    <n v="11224"/>
    <n v="8128"/>
    <n v="5999"/>
    <n v="4644"/>
    <n v="3483"/>
    <n v="2902"/>
  </r>
  <r>
    <s v="Iron County"/>
    <s v=" Missouri"/>
    <n v="2013"/>
    <x v="241"/>
    <n v="10083"/>
    <n v="5217"/>
    <n v="4866"/>
    <n v="564"/>
    <n v="715"/>
    <n v="725"/>
    <n v="665"/>
    <n v="514"/>
    <n v="544"/>
    <n v="756"/>
    <n v="483"/>
    <n v="746"/>
    <n v="786"/>
    <n v="695"/>
    <n v="746"/>
    <n v="625"/>
    <n v="393"/>
    <n v="463"/>
    <n v="332"/>
    <n v="141"/>
    <n v="191"/>
  </r>
  <r>
    <s v="Catahoula Parish"/>
    <s v=" Louisiana"/>
    <n v="2013"/>
    <x v="238"/>
    <n v="10332"/>
    <n v="5536"/>
    <n v="4796"/>
    <n v="630"/>
    <n v="702"/>
    <n v="588"/>
    <n v="692"/>
    <n v="671"/>
    <n v="712"/>
    <n v="712"/>
    <n v="671"/>
    <n v="516"/>
    <n v="723"/>
    <n v="774"/>
    <n v="671"/>
    <n v="712"/>
    <n v="495"/>
    <n v="392"/>
    <n v="309"/>
    <n v="227"/>
    <n v="103"/>
  </r>
  <r>
    <s v="Claiborne Parish"/>
    <s v=" Louisiana"/>
    <n v="2013"/>
    <x v="238"/>
    <n v="16964"/>
    <n v="9506"/>
    <n v="7458"/>
    <n v="882"/>
    <n v="814"/>
    <n v="966"/>
    <n v="1221"/>
    <n v="1170"/>
    <n v="1085"/>
    <n v="1153"/>
    <n v="1068"/>
    <n v="1136"/>
    <n v="1221"/>
    <n v="1255"/>
    <n v="1238"/>
    <n v="966"/>
    <n v="949"/>
    <n v="559"/>
    <n v="525"/>
    <n v="339"/>
    <n v="424"/>
  </r>
  <r>
    <s v="Concordia Parish"/>
    <s v=" Louisiana"/>
    <n v="2013"/>
    <x v="238"/>
    <n v="20652"/>
    <n v="10341"/>
    <n v="10311"/>
    <n v="1383"/>
    <n v="1383"/>
    <n v="1466"/>
    <n v="1239"/>
    <n v="1445"/>
    <n v="1404"/>
    <n v="1321"/>
    <n v="1424"/>
    <n v="991"/>
    <n v="1342"/>
    <n v="1507"/>
    <n v="1301"/>
    <n v="1342"/>
    <n v="1053"/>
    <n v="619"/>
    <n v="660"/>
    <n v="454"/>
    <n v="289"/>
  </r>
  <r>
    <s v="De Soto Parish"/>
    <s v=" Louisiana"/>
    <n v="2013"/>
    <x v="238"/>
    <n v="26813"/>
    <n v="12769"/>
    <n v="14044"/>
    <n v="1796"/>
    <n v="1930"/>
    <n v="1769"/>
    <n v="1823"/>
    <n v="1581"/>
    <n v="1555"/>
    <n v="1555"/>
    <n v="1581"/>
    <n v="1662"/>
    <n v="1876"/>
    <n v="2145"/>
    <n v="1742"/>
    <n v="1903"/>
    <n v="1287"/>
    <n v="992"/>
    <n v="804"/>
    <n v="482"/>
    <n v="348"/>
  </r>
  <r>
    <s v="East Baton Rouge Parish"/>
    <s v=" Louisiana"/>
    <n v="2013"/>
    <x v="238"/>
    <n v="441901"/>
    <n v="212085"/>
    <n v="229816"/>
    <n v="29165"/>
    <n v="27839"/>
    <n v="28281"/>
    <n v="34026"/>
    <n v="47283"/>
    <n v="36235"/>
    <n v="30491"/>
    <n v="25630"/>
    <n v="25188"/>
    <n v="26955"/>
    <n v="29165"/>
    <n v="27397"/>
    <n v="23420"/>
    <n v="16350"/>
    <n v="11931"/>
    <n v="7954"/>
    <n v="7070"/>
    <n v="6628"/>
  </r>
  <r>
    <s v="East Carroll Parish"/>
    <s v=" Louisiana"/>
    <n v="2013"/>
    <x v="238"/>
    <n v="7674"/>
    <n v="4314"/>
    <n v="3360"/>
    <n v="583"/>
    <n v="460"/>
    <n v="590"/>
    <n v="521"/>
    <n v="598"/>
    <n v="698"/>
    <n v="636"/>
    <n v="583"/>
    <n v="260"/>
    <n v="406"/>
    <n v="537"/>
    <n v="445"/>
    <n v="337"/>
    <n v="207"/>
    <n v="306"/>
    <n v="230"/>
    <n v="184"/>
    <n v="84"/>
  </r>
  <r>
    <s v="East Feliciana Parish"/>
    <s v=" Louisiana"/>
    <n v="2013"/>
    <x v="238"/>
    <n v="20111"/>
    <n v="10776"/>
    <n v="9335"/>
    <n v="1085"/>
    <n v="1126"/>
    <n v="1126"/>
    <n v="1347"/>
    <n v="1226"/>
    <n v="1307"/>
    <n v="1226"/>
    <n v="1287"/>
    <n v="1226"/>
    <n v="1508"/>
    <n v="1769"/>
    <n v="1709"/>
    <n v="1307"/>
    <n v="965"/>
    <n v="824"/>
    <n v="482"/>
    <n v="301"/>
    <n v="281"/>
  </r>
  <r>
    <s v="Evangeline Parish"/>
    <s v=" Louisiana"/>
    <n v="2013"/>
    <x v="238"/>
    <n v="33793"/>
    <n v="17029"/>
    <n v="16764"/>
    <n v="2500"/>
    <n v="2433"/>
    <n v="2568"/>
    <n v="2466"/>
    <n v="2365"/>
    <n v="2162"/>
    <n v="2095"/>
    <n v="1622"/>
    <n v="2399"/>
    <n v="2365"/>
    <n v="2365"/>
    <n v="2095"/>
    <n v="1824"/>
    <n v="1250"/>
    <n v="1419"/>
    <n v="743"/>
    <n v="675"/>
    <n v="439"/>
  </r>
  <r>
    <s v="Grant Parish"/>
    <s v=" Louisiana"/>
    <n v="2013"/>
    <x v="238"/>
    <n v="22113"/>
    <n v="12433"/>
    <n v="9680"/>
    <n v="1326"/>
    <n v="1238"/>
    <n v="1547"/>
    <n v="1371"/>
    <n v="1371"/>
    <n v="1614"/>
    <n v="1791"/>
    <n v="1614"/>
    <n v="1658"/>
    <n v="1724"/>
    <n v="1547"/>
    <n v="1326"/>
    <n v="1216"/>
    <n v="1039"/>
    <n v="641"/>
    <n v="552"/>
    <n v="243"/>
    <n v="309"/>
  </r>
  <r>
    <s v="Surry County"/>
    <s v=" North Carolina"/>
    <n v="2013"/>
    <x v="245"/>
    <n v="73551"/>
    <n v="35936"/>
    <n v="37615"/>
    <n v="5442"/>
    <n v="5663"/>
    <n v="5442"/>
    <n v="5148"/>
    <n v="5001"/>
    <n v="4780"/>
    <n v="4707"/>
    <n v="4413"/>
    <n v="4339"/>
    <n v="5222"/>
    <n v="5442"/>
    <n v="4927"/>
    <n v="3603"/>
    <n v="3015"/>
    <n v="2206"/>
    <n v="1838"/>
    <n v="1176"/>
    <n v="1029"/>
  </r>
  <r>
    <s v="Iberville Parish"/>
    <s v=" Louisiana"/>
    <n v="2013"/>
    <x v="238"/>
    <n v="33360"/>
    <n v="17038"/>
    <n v="16322"/>
    <n v="2034"/>
    <n v="2201"/>
    <n v="1868"/>
    <n v="2168"/>
    <n v="2368"/>
    <n v="2468"/>
    <n v="2368"/>
    <n v="1868"/>
    <n v="2502"/>
    <n v="2568"/>
    <n v="2635"/>
    <n v="2135"/>
    <n v="2034"/>
    <n v="1467"/>
    <n v="1000"/>
    <n v="733"/>
    <n v="567"/>
    <n v="400"/>
  </r>
  <r>
    <s v="Knott County"/>
    <s v=" Kentucky"/>
    <n v="2013"/>
    <x v="216"/>
    <n v="16217"/>
    <n v="8281"/>
    <n v="7936"/>
    <n v="1054"/>
    <n v="1037"/>
    <n v="1021"/>
    <n v="1037"/>
    <n v="891"/>
    <n v="1118"/>
    <n v="1037"/>
    <n v="1118"/>
    <n v="891"/>
    <n v="1102"/>
    <n v="1070"/>
    <n v="1037"/>
    <n v="1037"/>
    <n v="973"/>
    <n v="583"/>
    <n v="454"/>
    <n v="437"/>
    <n v="308"/>
  </r>
  <r>
    <s v="Jefferson Parish"/>
    <s v=" Louisiana"/>
    <n v="2013"/>
    <x v="238"/>
    <n v="433477"/>
    <n v="210521"/>
    <n v="222956"/>
    <n v="28176"/>
    <n v="26442"/>
    <n v="26008"/>
    <n v="26008"/>
    <n v="29042"/>
    <n v="32944"/>
    <n v="29476"/>
    <n v="26875"/>
    <n v="27309"/>
    <n v="31210"/>
    <n v="32944"/>
    <n v="30776"/>
    <n v="26442"/>
    <n v="19072"/>
    <n v="14304"/>
    <n v="10403"/>
    <n v="9103"/>
    <n v="8236"/>
  </r>
  <r>
    <s v="Jefferson Davis Parish"/>
    <s v=" Louisiana"/>
    <n v="2013"/>
    <x v="238"/>
    <n v="31498"/>
    <n v="15448"/>
    <n v="16050"/>
    <n v="2267"/>
    <n v="2425"/>
    <n v="2141"/>
    <n v="2330"/>
    <n v="1795"/>
    <n v="1858"/>
    <n v="1921"/>
    <n v="1669"/>
    <n v="2047"/>
    <n v="2267"/>
    <n v="2362"/>
    <n v="2236"/>
    <n v="1511"/>
    <n v="1228"/>
    <n v="1259"/>
    <n v="881"/>
    <n v="787"/>
    <n v="472"/>
  </r>
  <r>
    <s v="Lafayette Parish"/>
    <s v=" Louisiana"/>
    <n v="2013"/>
    <x v="238"/>
    <n v="224719"/>
    <n v="109856"/>
    <n v="114863"/>
    <n v="15730"/>
    <n v="15280"/>
    <n v="14382"/>
    <n v="15505"/>
    <n v="20224"/>
    <n v="18876"/>
    <n v="16179"/>
    <n v="14157"/>
    <n v="14157"/>
    <n v="15280"/>
    <n v="15955"/>
    <n v="14382"/>
    <n v="10786"/>
    <n v="7640"/>
    <n v="5617"/>
    <n v="4719"/>
    <n v="2921"/>
    <n v="2921"/>
  </r>
  <r>
    <s v="Lafourche Parish"/>
    <s v=" Louisiana"/>
    <n v="2013"/>
    <x v="238"/>
    <n v="96755"/>
    <n v="47835"/>
    <n v="48920"/>
    <n v="6579"/>
    <n v="6385"/>
    <n v="6482"/>
    <n v="6869"/>
    <n v="7063"/>
    <n v="6869"/>
    <n v="6192"/>
    <n v="5418"/>
    <n v="6482"/>
    <n v="7740"/>
    <n v="7063"/>
    <n v="6095"/>
    <n v="4934"/>
    <n v="4063"/>
    <n v="3096"/>
    <n v="2322"/>
    <n v="1644"/>
    <n v="1354"/>
  </r>
  <r>
    <s v="LaSalle Parish"/>
    <s v=" Louisiana"/>
    <n v="2013"/>
    <x v="238"/>
    <n v="14843"/>
    <n v="7618"/>
    <n v="7225"/>
    <n v="1024"/>
    <n v="801"/>
    <n v="1083"/>
    <n v="875"/>
    <n v="935"/>
    <n v="979"/>
    <n v="1068"/>
    <n v="994"/>
    <n v="1053"/>
    <n v="979"/>
    <n v="994"/>
    <n v="935"/>
    <n v="949"/>
    <n v="682"/>
    <n v="504"/>
    <n v="430"/>
    <n v="267"/>
    <n v="282"/>
  </r>
  <r>
    <s v="Lincoln Parish"/>
    <s v=" Louisiana"/>
    <n v="2013"/>
    <x v="238"/>
    <n v="46926"/>
    <n v="22650"/>
    <n v="24276"/>
    <n v="2768"/>
    <n v="2674"/>
    <n v="2721"/>
    <n v="4551"/>
    <n v="8775"/>
    <n v="3472"/>
    <n v="2721"/>
    <n v="2487"/>
    <n v="1830"/>
    <n v="2440"/>
    <n v="2487"/>
    <n v="2111"/>
    <n v="2440"/>
    <n v="1595"/>
    <n v="1313"/>
    <n v="1032"/>
    <n v="703"/>
    <n v="797"/>
  </r>
  <r>
    <s v="Livingston Parish"/>
    <s v=" Louisiana"/>
    <n v="2013"/>
    <x v="238"/>
    <n v="130192"/>
    <n v="64233"/>
    <n v="65959"/>
    <n v="9504"/>
    <n v="10545"/>
    <n v="9504"/>
    <n v="9113"/>
    <n v="8071"/>
    <n v="9243"/>
    <n v="9243"/>
    <n v="10154"/>
    <n v="8983"/>
    <n v="8983"/>
    <n v="8983"/>
    <n v="7681"/>
    <n v="6639"/>
    <n v="4947"/>
    <n v="3515"/>
    <n v="2343"/>
    <n v="1432"/>
    <n v="1301"/>
  </r>
  <r>
    <s v="Madison Parish"/>
    <s v=" Louisiana"/>
    <n v="2013"/>
    <x v="238"/>
    <n v="12049"/>
    <n v="6012"/>
    <n v="6037"/>
    <n v="879"/>
    <n v="843"/>
    <n v="771"/>
    <n v="807"/>
    <n v="867"/>
    <n v="1024"/>
    <n v="915"/>
    <n v="710"/>
    <n v="710"/>
    <n v="843"/>
    <n v="771"/>
    <n v="759"/>
    <n v="674"/>
    <n v="506"/>
    <n v="301"/>
    <n v="289"/>
    <n v="180"/>
    <n v="168"/>
  </r>
  <r>
    <s v="Morehouse Parish"/>
    <s v=" Louisiana"/>
    <n v="2013"/>
    <x v="238"/>
    <n v="27603"/>
    <n v="13179"/>
    <n v="14424"/>
    <n v="1959"/>
    <n v="2180"/>
    <n v="1545"/>
    <n v="1766"/>
    <n v="1711"/>
    <n v="1683"/>
    <n v="1656"/>
    <n v="1656"/>
    <n v="1518"/>
    <n v="1821"/>
    <n v="2015"/>
    <n v="2153"/>
    <n v="1545"/>
    <n v="1242"/>
    <n v="1076"/>
    <n v="800"/>
    <n v="800"/>
    <n v="469"/>
  </r>
  <r>
    <s v="Natchitoches Parish"/>
    <s v=" Louisiana"/>
    <n v="2013"/>
    <x v="238"/>
    <n v="39403"/>
    <n v="18835"/>
    <n v="20568"/>
    <n v="2600"/>
    <n v="2876"/>
    <n v="2521"/>
    <n v="3467"/>
    <n v="4334"/>
    <n v="2442"/>
    <n v="2245"/>
    <n v="2088"/>
    <n v="2088"/>
    <n v="2324"/>
    <n v="2324"/>
    <n v="2285"/>
    <n v="2285"/>
    <n v="1773"/>
    <n v="1339"/>
    <n v="1142"/>
    <n v="630"/>
    <n v="669"/>
  </r>
  <r>
    <s v="Orleans Parish"/>
    <s v=" Louisiana"/>
    <n v="2013"/>
    <x v="238"/>
    <n v="357013"/>
    <n v="172029"/>
    <n v="184984"/>
    <n v="22848"/>
    <n v="20349"/>
    <n v="19992"/>
    <n v="22848"/>
    <n v="31060"/>
    <n v="34273"/>
    <n v="27132"/>
    <n v="22134"/>
    <n v="22134"/>
    <n v="23919"/>
    <n v="25704"/>
    <n v="23562"/>
    <n v="21063"/>
    <n v="13923"/>
    <n v="8925"/>
    <n v="6783"/>
    <n v="5355"/>
    <n v="5355"/>
  </r>
  <r>
    <s v="Ouachita Parish"/>
    <s v=" Louisiana"/>
    <n v="2013"/>
    <x v="238"/>
    <n v="154641"/>
    <n v="74106"/>
    <n v="80535"/>
    <n v="11134"/>
    <n v="11288"/>
    <n v="11134"/>
    <n v="11752"/>
    <n v="12216"/>
    <n v="10824"/>
    <n v="10515"/>
    <n v="9587"/>
    <n v="9433"/>
    <n v="9897"/>
    <n v="10206"/>
    <n v="9742"/>
    <n v="7732"/>
    <n v="6030"/>
    <n v="4484"/>
    <n v="3711"/>
    <n v="2628"/>
    <n v="2474"/>
  </r>
  <r>
    <s v="Pointe Coupee Parish"/>
    <s v=" Louisiana"/>
    <n v="2013"/>
    <x v="238"/>
    <n v="22736"/>
    <n v="10963"/>
    <n v="11773"/>
    <n v="1455"/>
    <n v="1295"/>
    <n v="1773"/>
    <n v="1477"/>
    <n v="1250"/>
    <n v="1295"/>
    <n v="1250"/>
    <n v="932"/>
    <n v="1591"/>
    <n v="1636"/>
    <n v="1796"/>
    <n v="1682"/>
    <n v="1591"/>
    <n v="1068"/>
    <n v="977"/>
    <n v="659"/>
    <n v="386"/>
    <n v="591"/>
  </r>
  <r>
    <s v="Rapides Parish"/>
    <s v=" Louisiana"/>
    <n v="2013"/>
    <x v="238"/>
    <n v="132034"/>
    <n v="63658"/>
    <n v="68376"/>
    <n v="9110"/>
    <n v="8714"/>
    <n v="10298"/>
    <n v="9374"/>
    <n v="8450"/>
    <n v="8582"/>
    <n v="8450"/>
    <n v="7657"/>
    <n v="8318"/>
    <n v="9242"/>
    <n v="9242"/>
    <n v="8978"/>
    <n v="6997"/>
    <n v="5809"/>
    <n v="4489"/>
    <n v="3564"/>
    <n v="2508"/>
    <n v="2112"/>
  </r>
  <r>
    <s v="Red River Parish"/>
    <s v=" Louisiana"/>
    <n v="2013"/>
    <x v="238"/>
    <n v="9028"/>
    <n v="4345"/>
    <n v="4683"/>
    <n v="668"/>
    <n v="713"/>
    <n v="532"/>
    <n v="577"/>
    <n v="604"/>
    <n v="559"/>
    <n v="469"/>
    <n v="451"/>
    <n v="586"/>
    <n v="650"/>
    <n v="695"/>
    <n v="650"/>
    <n v="478"/>
    <n v="415"/>
    <n v="406"/>
    <n v="234"/>
    <n v="171"/>
    <n v="162"/>
  </r>
  <r>
    <s v="Overton County"/>
    <s v=" Tennessee"/>
    <n v="2013"/>
    <x v="246"/>
    <n v="20816"/>
    <n v="10024"/>
    <n v="10792"/>
    <n v="1394"/>
    <n v="1373"/>
    <n v="1623"/>
    <n v="1415"/>
    <n v="1332"/>
    <n v="1269"/>
    <n v="1353"/>
    <n v="1207"/>
    <n v="1228"/>
    <n v="1394"/>
    <n v="1540"/>
    <n v="1540"/>
    <n v="1144"/>
    <n v="957"/>
    <n v="666"/>
    <n v="624"/>
    <n v="416"/>
    <n v="353"/>
  </r>
  <r>
    <s v="Sabine Parish"/>
    <s v=" Louisiana"/>
    <n v="2013"/>
    <x v="238"/>
    <n v="24286"/>
    <n v="12094"/>
    <n v="12192"/>
    <n v="1602"/>
    <n v="1602"/>
    <n v="1700"/>
    <n v="1675"/>
    <n v="1360"/>
    <n v="1408"/>
    <n v="1262"/>
    <n v="1214"/>
    <n v="1602"/>
    <n v="1651"/>
    <n v="1651"/>
    <n v="1724"/>
    <n v="1602"/>
    <n v="1505"/>
    <n v="1044"/>
    <n v="850"/>
    <n v="461"/>
    <n v="388"/>
  </r>
  <r>
    <s v="St. Bernard Parish"/>
    <s v=" Louisiana"/>
    <n v="2013"/>
    <x v="238"/>
    <n v="38850"/>
    <n v="19514"/>
    <n v="19336"/>
    <n v="3108"/>
    <n v="2913"/>
    <n v="2486"/>
    <n v="2408"/>
    <n v="3185"/>
    <n v="3418"/>
    <n v="3069"/>
    <n v="2486"/>
    <n v="2331"/>
    <n v="2680"/>
    <n v="2874"/>
    <n v="2447"/>
    <n v="1787"/>
    <n v="1320"/>
    <n v="738"/>
    <n v="777"/>
    <n v="388"/>
    <n v="349"/>
  </r>
  <r>
    <s v="St. Charles Parish"/>
    <s v=" Louisiana"/>
    <n v="2013"/>
    <x v="238"/>
    <n v="52627"/>
    <n v="25845"/>
    <n v="26782"/>
    <n v="3420"/>
    <n v="3736"/>
    <n v="4210"/>
    <n v="3894"/>
    <n v="3157"/>
    <n v="3315"/>
    <n v="3420"/>
    <n v="3578"/>
    <n v="3578"/>
    <n v="4262"/>
    <n v="4315"/>
    <n v="3736"/>
    <n v="2631"/>
    <n v="1894"/>
    <n v="1315"/>
    <n v="947"/>
    <n v="578"/>
    <n v="736"/>
  </r>
  <r>
    <s v="St. Helena Parish"/>
    <s v=" Louisiana"/>
    <n v="2013"/>
    <x v="238"/>
    <n v="11062"/>
    <n v="5402"/>
    <n v="5660"/>
    <n v="741"/>
    <n v="707"/>
    <n v="774"/>
    <n v="829"/>
    <n v="696"/>
    <n v="674"/>
    <n v="530"/>
    <n v="763"/>
    <n v="575"/>
    <n v="696"/>
    <n v="862"/>
    <n v="674"/>
    <n v="862"/>
    <n v="663"/>
    <n v="309"/>
    <n v="276"/>
    <n v="276"/>
    <n v="132"/>
  </r>
  <r>
    <s v="St. James Parish"/>
    <s v=" Louisiana"/>
    <n v="2013"/>
    <x v="238"/>
    <n v="21916"/>
    <n v="10630"/>
    <n v="11286"/>
    <n v="1446"/>
    <n v="1731"/>
    <n v="1380"/>
    <n v="1599"/>
    <n v="1468"/>
    <n v="1402"/>
    <n v="1249"/>
    <n v="1205"/>
    <n v="1249"/>
    <n v="1643"/>
    <n v="1709"/>
    <n v="1665"/>
    <n v="1183"/>
    <n v="964"/>
    <n v="767"/>
    <n v="525"/>
    <n v="460"/>
    <n v="262"/>
  </r>
  <r>
    <s v="St. John the Baptist Parish"/>
    <s v=" Louisiana"/>
    <n v="2013"/>
    <x v="238"/>
    <n v="45139"/>
    <n v="22060"/>
    <n v="23079"/>
    <n v="3159"/>
    <n v="3430"/>
    <n v="3340"/>
    <n v="3385"/>
    <n v="2979"/>
    <n v="2843"/>
    <n v="2888"/>
    <n v="2934"/>
    <n v="3024"/>
    <n v="3340"/>
    <n v="3385"/>
    <n v="2753"/>
    <n v="2708"/>
    <n v="1805"/>
    <n v="1128"/>
    <n v="767"/>
    <n v="586"/>
    <n v="631"/>
  </r>
  <r>
    <s v="St. Landry Parish"/>
    <s v=" Louisiana"/>
    <n v="2013"/>
    <x v="238"/>
    <n v="83534"/>
    <n v="39975"/>
    <n v="43559"/>
    <n v="6432"/>
    <n v="6515"/>
    <n v="5847"/>
    <n v="5847"/>
    <n v="5346"/>
    <n v="5179"/>
    <n v="4928"/>
    <n v="4761"/>
    <n v="4844"/>
    <n v="5763"/>
    <n v="6097"/>
    <n v="5513"/>
    <n v="4844"/>
    <n v="3591"/>
    <n v="2923"/>
    <n v="2088"/>
    <n v="1754"/>
    <n v="1253"/>
  </r>
  <r>
    <s v="St. Mary Parish"/>
    <s v=" Louisiana"/>
    <n v="2013"/>
    <x v="238"/>
    <n v="54078"/>
    <n v="26658"/>
    <n v="27420"/>
    <n v="3785"/>
    <n v="3515"/>
    <n v="4001"/>
    <n v="3731"/>
    <n v="3677"/>
    <n v="3515"/>
    <n v="3352"/>
    <n v="3028"/>
    <n v="3569"/>
    <n v="4001"/>
    <n v="4164"/>
    <n v="3406"/>
    <n v="3082"/>
    <n v="2217"/>
    <n v="2000"/>
    <n v="1351"/>
    <n v="919"/>
    <n v="757"/>
  </r>
  <r>
    <s v="St. Tammany Parish"/>
    <s v=" Louisiana"/>
    <n v="2013"/>
    <x v="238"/>
    <n v="236832"/>
    <n v="115204"/>
    <n v="121628"/>
    <n v="14683"/>
    <n v="17288"/>
    <n v="17525"/>
    <n v="15867"/>
    <n v="12315"/>
    <n v="13025"/>
    <n v="14446"/>
    <n v="14683"/>
    <n v="16815"/>
    <n v="17999"/>
    <n v="18709"/>
    <n v="17288"/>
    <n v="14683"/>
    <n v="11131"/>
    <n v="7578"/>
    <n v="5447"/>
    <n v="4499"/>
    <n v="3078"/>
  </r>
  <r>
    <s v="Tangipahoa Parish"/>
    <s v=" Louisiana"/>
    <n v="2013"/>
    <x v="238"/>
    <n v="122665"/>
    <n v="59502"/>
    <n v="63163"/>
    <n v="8709"/>
    <n v="8341"/>
    <n v="8463"/>
    <n v="9690"/>
    <n v="10549"/>
    <n v="9077"/>
    <n v="8218"/>
    <n v="6623"/>
    <n v="7605"/>
    <n v="7727"/>
    <n v="8586"/>
    <n v="7605"/>
    <n v="6991"/>
    <n v="4783"/>
    <n v="3679"/>
    <n v="2575"/>
    <n v="2085"/>
    <n v="1349"/>
  </r>
  <r>
    <s v="Terrebonne Parish"/>
    <s v=" Louisiana"/>
    <n v="2013"/>
    <x v="238"/>
    <n v="111868"/>
    <n v="55454"/>
    <n v="56414"/>
    <n v="8166"/>
    <n v="8390"/>
    <n v="7607"/>
    <n v="7830"/>
    <n v="8166"/>
    <n v="8054"/>
    <n v="7495"/>
    <n v="6935"/>
    <n v="7271"/>
    <n v="8278"/>
    <n v="7942"/>
    <n v="7159"/>
    <n v="5705"/>
    <n v="4474"/>
    <n v="3132"/>
    <n v="2237"/>
    <n v="1678"/>
    <n v="1342"/>
  </r>
  <r>
    <s v="Vermilion Parish"/>
    <s v=" Louisiana"/>
    <n v="2013"/>
    <x v="238"/>
    <n v="58394"/>
    <n v="28347"/>
    <n v="30047"/>
    <n v="4204"/>
    <n v="4671"/>
    <n v="4262"/>
    <n v="3854"/>
    <n v="3562"/>
    <n v="3678"/>
    <n v="3737"/>
    <n v="3620"/>
    <n v="3620"/>
    <n v="4321"/>
    <n v="4321"/>
    <n v="4029"/>
    <n v="2802"/>
    <n v="1985"/>
    <n v="2277"/>
    <n v="1343"/>
    <n v="1284"/>
    <n v="875"/>
  </r>
  <r>
    <s v="Vernon Parish"/>
    <s v=" Louisiana"/>
    <n v="2013"/>
    <x v="238"/>
    <n v="52510"/>
    <n v="27108"/>
    <n v="25402"/>
    <n v="4830"/>
    <n v="4095"/>
    <n v="3518"/>
    <n v="3413"/>
    <n v="5566"/>
    <n v="4988"/>
    <n v="4095"/>
    <n v="3623"/>
    <n v="3098"/>
    <n v="2783"/>
    <n v="2730"/>
    <n v="2520"/>
    <n v="2205"/>
    <n v="1680"/>
    <n v="1417"/>
    <n v="945"/>
    <n v="577"/>
    <n v="472"/>
  </r>
  <r>
    <s v="Washington Parish"/>
    <s v=" Louisiana"/>
    <n v="2013"/>
    <x v="238"/>
    <n v="46935"/>
    <n v="23070"/>
    <n v="23865"/>
    <n v="3050"/>
    <n v="3332"/>
    <n v="3332"/>
    <n v="3097"/>
    <n v="2769"/>
    <n v="2956"/>
    <n v="2909"/>
    <n v="2581"/>
    <n v="2956"/>
    <n v="3144"/>
    <n v="3660"/>
    <n v="3332"/>
    <n v="2956"/>
    <n v="2252"/>
    <n v="1783"/>
    <n v="1267"/>
    <n v="938"/>
    <n v="704"/>
  </r>
  <r>
    <s v="Webster Parish"/>
    <s v=" Louisiana"/>
    <n v="2013"/>
    <x v="238"/>
    <n v="41039"/>
    <n v="19954"/>
    <n v="21085"/>
    <n v="2585"/>
    <n v="2790"/>
    <n v="2585"/>
    <n v="2708"/>
    <n v="2503"/>
    <n v="2503"/>
    <n v="2380"/>
    <n v="2175"/>
    <n v="2585"/>
    <n v="2790"/>
    <n v="3036"/>
    <n v="2708"/>
    <n v="2667"/>
    <n v="2175"/>
    <n v="1641"/>
    <n v="1231"/>
    <n v="902"/>
    <n v="1067"/>
  </r>
  <r>
    <s v="West Baton Rouge Parish"/>
    <s v=" Louisiana"/>
    <n v="2013"/>
    <x v="238"/>
    <n v="24012"/>
    <n v="11788"/>
    <n v="12224"/>
    <n v="1656"/>
    <n v="1656"/>
    <n v="1632"/>
    <n v="1656"/>
    <n v="1656"/>
    <n v="1848"/>
    <n v="1728"/>
    <n v="1416"/>
    <n v="1584"/>
    <n v="1752"/>
    <n v="1824"/>
    <n v="1440"/>
    <n v="1464"/>
    <n v="816"/>
    <n v="792"/>
    <n v="384"/>
    <n v="408"/>
    <n v="336"/>
  </r>
  <r>
    <s v="Noble County"/>
    <s v=" Oklahoma"/>
    <n v="2013"/>
    <x v="243"/>
    <n v="11540"/>
    <n v="5835"/>
    <n v="5705"/>
    <n v="715"/>
    <n v="715"/>
    <n v="842"/>
    <n v="796"/>
    <n v="715"/>
    <n v="634"/>
    <n v="715"/>
    <n v="565"/>
    <n v="807"/>
    <n v="773"/>
    <n v="830"/>
    <n v="784"/>
    <n v="646"/>
    <n v="657"/>
    <n v="438"/>
    <n v="450"/>
    <n v="311"/>
    <n v="138"/>
  </r>
  <r>
    <s v="Winn Parish"/>
    <s v=" Louisiana"/>
    <n v="2013"/>
    <x v="238"/>
    <n v="15129"/>
    <n v="7939"/>
    <n v="7190"/>
    <n v="877"/>
    <n v="937"/>
    <n v="998"/>
    <n v="877"/>
    <n v="922"/>
    <n v="1013"/>
    <n v="998"/>
    <n v="937"/>
    <n v="1210"/>
    <n v="1180"/>
    <n v="983"/>
    <n v="968"/>
    <n v="998"/>
    <n v="726"/>
    <n v="574"/>
    <n v="423"/>
    <n v="302"/>
    <n v="211"/>
  </r>
  <r>
    <s v="Androscoggin County"/>
    <s v=" Maine"/>
    <n v="2013"/>
    <x v="247"/>
    <n v="107634"/>
    <n v="52732"/>
    <n v="54902"/>
    <n v="6780"/>
    <n v="6458"/>
    <n v="6673"/>
    <n v="7211"/>
    <n v="6888"/>
    <n v="6350"/>
    <n v="6673"/>
    <n v="6458"/>
    <n v="7534"/>
    <n v="8395"/>
    <n v="8287"/>
    <n v="7103"/>
    <n v="6996"/>
    <n v="4843"/>
    <n v="3659"/>
    <n v="2798"/>
    <n v="2260"/>
    <n v="2260"/>
  </r>
  <r>
    <s v="Aroostook County"/>
    <s v=" Maine"/>
    <n v="2013"/>
    <x v="247"/>
    <n v="71230"/>
    <n v="34986"/>
    <n v="36244"/>
    <n v="3490"/>
    <n v="3775"/>
    <n v="3917"/>
    <n v="4629"/>
    <n v="3846"/>
    <n v="3419"/>
    <n v="3490"/>
    <n v="3846"/>
    <n v="4487"/>
    <n v="5413"/>
    <n v="5840"/>
    <n v="6054"/>
    <n v="5057"/>
    <n v="4131"/>
    <n v="3347"/>
    <n v="2635"/>
    <n v="2279"/>
    <n v="1567"/>
  </r>
  <r>
    <s v="Cumberland County"/>
    <s v=" Maine"/>
    <n v="2013"/>
    <x v="247"/>
    <n v="283046"/>
    <n v="137362"/>
    <n v="145684"/>
    <n v="14435"/>
    <n v="15850"/>
    <n v="16982"/>
    <n v="18681"/>
    <n v="17548"/>
    <n v="17831"/>
    <n v="16699"/>
    <n v="17831"/>
    <n v="20379"/>
    <n v="22643"/>
    <n v="23209"/>
    <n v="21511"/>
    <n v="17831"/>
    <n v="12737"/>
    <n v="9623"/>
    <n v="7642"/>
    <n v="5943"/>
    <n v="6510"/>
  </r>
  <r>
    <s v="Franklin County"/>
    <s v=" Maine"/>
    <n v="2013"/>
    <x v="247"/>
    <n v="30660"/>
    <n v="15036"/>
    <n v="15624"/>
    <n v="1410"/>
    <n v="1624"/>
    <n v="1716"/>
    <n v="2330"/>
    <n v="2299"/>
    <n v="1594"/>
    <n v="1441"/>
    <n v="1563"/>
    <n v="1778"/>
    <n v="2268"/>
    <n v="2636"/>
    <n v="2452"/>
    <n v="2207"/>
    <n v="1808"/>
    <n v="1287"/>
    <n v="889"/>
    <n v="643"/>
    <n v="735"/>
  </r>
  <r>
    <s v="Hancock County"/>
    <s v=" Maine"/>
    <n v="2013"/>
    <x v="247"/>
    <n v="54557"/>
    <n v="26648"/>
    <n v="27909"/>
    <n v="2509"/>
    <n v="2400"/>
    <n v="3109"/>
    <n v="3164"/>
    <n v="2946"/>
    <n v="2727"/>
    <n v="2727"/>
    <n v="2946"/>
    <n v="3491"/>
    <n v="4146"/>
    <n v="4691"/>
    <n v="4910"/>
    <n v="4528"/>
    <n v="3655"/>
    <n v="2182"/>
    <n v="1745"/>
    <n v="1363"/>
    <n v="1418"/>
  </r>
  <r>
    <s v="Kennebec County"/>
    <s v=" Maine"/>
    <n v="2013"/>
    <x v="247"/>
    <n v="121757"/>
    <n v="59222"/>
    <n v="62535"/>
    <n v="5966"/>
    <n v="6696"/>
    <n v="7427"/>
    <n v="7914"/>
    <n v="7427"/>
    <n v="6453"/>
    <n v="6818"/>
    <n v="7061"/>
    <n v="8279"/>
    <n v="9497"/>
    <n v="10349"/>
    <n v="9375"/>
    <n v="8766"/>
    <n v="6209"/>
    <n v="4261"/>
    <n v="3530"/>
    <n v="3043"/>
    <n v="2678"/>
  </r>
  <r>
    <s v="Knox County"/>
    <s v=" Maine"/>
    <n v="2013"/>
    <x v="247"/>
    <n v="39694"/>
    <n v="19696"/>
    <n v="19998"/>
    <n v="1825"/>
    <n v="1945"/>
    <n v="2341"/>
    <n v="2143"/>
    <n v="1786"/>
    <n v="1865"/>
    <n v="2143"/>
    <n v="2659"/>
    <n v="2183"/>
    <n v="2937"/>
    <n v="3254"/>
    <n v="3413"/>
    <n v="3175"/>
    <n v="2500"/>
    <n v="1786"/>
    <n v="1309"/>
    <n v="1032"/>
    <n v="1309"/>
  </r>
  <r>
    <s v="Lincoln County"/>
    <s v=" Maine"/>
    <n v="2013"/>
    <x v="247"/>
    <n v="34297"/>
    <n v="16901"/>
    <n v="17396"/>
    <n v="1509"/>
    <n v="1783"/>
    <n v="1749"/>
    <n v="1954"/>
    <n v="1440"/>
    <n v="1543"/>
    <n v="1543"/>
    <n v="1646"/>
    <n v="2160"/>
    <n v="2469"/>
    <n v="2880"/>
    <n v="2880"/>
    <n v="3018"/>
    <n v="2537"/>
    <n v="1783"/>
    <n v="1371"/>
    <n v="1097"/>
    <n v="960"/>
  </r>
  <r>
    <s v="Oxford County"/>
    <s v=" Maine"/>
    <n v="2013"/>
    <x v="247"/>
    <n v="57657"/>
    <n v="28638"/>
    <n v="29019"/>
    <n v="2825"/>
    <n v="3171"/>
    <n v="3574"/>
    <n v="3747"/>
    <n v="2882"/>
    <n v="2767"/>
    <n v="3055"/>
    <n v="2940"/>
    <n v="3805"/>
    <n v="4612"/>
    <n v="5073"/>
    <n v="4785"/>
    <n v="4266"/>
    <n v="3171"/>
    <n v="2363"/>
    <n v="1729"/>
    <n v="1268"/>
    <n v="1556"/>
  </r>
  <r>
    <s v="Penobscot County"/>
    <s v=" Maine"/>
    <n v="2013"/>
    <x v="247"/>
    <n v="153649"/>
    <n v="75712"/>
    <n v="77937"/>
    <n v="7528"/>
    <n v="8143"/>
    <n v="8450"/>
    <n v="11370"/>
    <n v="13521"/>
    <n v="9679"/>
    <n v="8450"/>
    <n v="8757"/>
    <n v="9679"/>
    <n v="11523"/>
    <n v="12445"/>
    <n v="11062"/>
    <n v="9987"/>
    <n v="6606"/>
    <n v="5685"/>
    <n v="4302"/>
    <n v="3533"/>
    <n v="2919"/>
  </r>
  <r>
    <s v="Piscataquis County"/>
    <s v=" Maine"/>
    <n v="2013"/>
    <x v="247"/>
    <n v="17343"/>
    <n v="8608"/>
    <n v="8735"/>
    <n v="745"/>
    <n v="901"/>
    <n v="971"/>
    <n v="953"/>
    <n v="659"/>
    <n v="763"/>
    <n v="728"/>
    <n v="1023"/>
    <n v="1023"/>
    <n v="1318"/>
    <n v="1578"/>
    <n v="1439"/>
    <n v="1578"/>
    <n v="1387"/>
    <n v="763"/>
    <n v="537"/>
    <n v="502"/>
    <n v="485"/>
  </r>
  <r>
    <s v="Sagadahoc County"/>
    <s v=" Maine"/>
    <n v="2013"/>
    <x v="247"/>
    <n v="35194"/>
    <n v="16990"/>
    <n v="18204"/>
    <n v="1830"/>
    <n v="2041"/>
    <n v="2076"/>
    <n v="2006"/>
    <n v="1724"/>
    <n v="1830"/>
    <n v="1865"/>
    <n v="2076"/>
    <n v="2393"/>
    <n v="2815"/>
    <n v="3097"/>
    <n v="2885"/>
    <n v="2569"/>
    <n v="2076"/>
    <n v="1407"/>
    <n v="1091"/>
    <n v="668"/>
    <n v="774"/>
  </r>
  <r>
    <s v="Somerset County"/>
    <s v=" Maine"/>
    <n v="2013"/>
    <x v="247"/>
    <n v="51942"/>
    <n v="25652"/>
    <n v="26290"/>
    <n v="2545"/>
    <n v="3012"/>
    <n v="3220"/>
    <n v="3168"/>
    <n v="2493"/>
    <n v="2752"/>
    <n v="2700"/>
    <n v="2960"/>
    <n v="3791"/>
    <n v="4051"/>
    <n v="4363"/>
    <n v="4103"/>
    <n v="3999"/>
    <n v="3012"/>
    <n v="2077"/>
    <n v="1506"/>
    <n v="1142"/>
    <n v="1142"/>
  </r>
  <r>
    <s v="Waldo County"/>
    <s v=" Maine"/>
    <n v="2013"/>
    <x v="247"/>
    <n v="38819"/>
    <n v="18984"/>
    <n v="19835"/>
    <n v="2096"/>
    <n v="2135"/>
    <n v="2290"/>
    <n v="2445"/>
    <n v="2018"/>
    <n v="1940"/>
    <n v="2135"/>
    <n v="2057"/>
    <n v="2639"/>
    <n v="2833"/>
    <n v="3183"/>
    <n v="3260"/>
    <n v="3183"/>
    <n v="2212"/>
    <n v="1669"/>
    <n v="1164"/>
    <n v="931"/>
    <n v="621"/>
  </r>
  <r>
    <s v="Washington County"/>
    <s v=" Maine"/>
    <n v="2013"/>
    <x v="247"/>
    <n v="32621"/>
    <n v="16068"/>
    <n v="16553"/>
    <n v="1598"/>
    <n v="1892"/>
    <n v="1663"/>
    <n v="2055"/>
    <n v="1631"/>
    <n v="1631"/>
    <n v="1533"/>
    <n v="1631"/>
    <n v="2055"/>
    <n v="2316"/>
    <n v="2674"/>
    <n v="2642"/>
    <n v="2707"/>
    <n v="2087"/>
    <n v="1565"/>
    <n v="1337"/>
    <n v="848"/>
    <n v="750"/>
  </r>
  <r>
    <s v="York County"/>
    <s v=" Maine"/>
    <n v="2013"/>
    <x v="247"/>
    <n v="198220"/>
    <n v="96365"/>
    <n v="101855"/>
    <n v="10109"/>
    <n v="11694"/>
    <n v="11694"/>
    <n v="12686"/>
    <n v="10703"/>
    <n v="10703"/>
    <n v="10703"/>
    <n v="11694"/>
    <n v="13677"/>
    <n v="16055"/>
    <n v="17245"/>
    <n v="15659"/>
    <n v="13677"/>
    <n v="10109"/>
    <n v="7532"/>
    <n v="5748"/>
    <n v="4757"/>
    <n v="3964"/>
  </r>
  <r>
    <s v="Allegany County"/>
    <s v=" Maryland"/>
    <n v="2013"/>
    <x v="248"/>
    <n v="74394"/>
    <n v="38569"/>
    <n v="35825"/>
    <n v="3422"/>
    <n v="3496"/>
    <n v="3942"/>
    <n v="5430"/>
    <n v="6472"/>
    <n v="4612"/>
    <n v="4314"/>
    <n v="4240"/>
    <n v="4910"/>
    <n v="5133"/>
    <n v="5356"/>
    <n v="4910"/>
    <n v="4686"/>
    <n v="3719"/>
    <n v="3273"/>
    <n v="2603"/>
    <n v="2008"/>
    <n v="1934"/>
  </r>
  <r>
    <s v="Anne Arundel County"/>
    <s v=" Maryland"/>
    <n v="2013"/>
    <x v="248"/>
    <n v="544426"/>
    <n v="269364"/>
    <n v="275062"/>
    <n v="34843"/>
    <n v="35387"/>
    <n v="34298"/>
    <n v="34298"/>
    <n v="36476"/>
    <n v="37565"/>
    <n v="36476"/>
    <n v="34298"/>
    <n v="40287"/>
    <n v="43554"/>
    <n v="42465"/>
    <n v="35932"/>
    <n v="32121"/>
    <n v="23954"/>
    <n v="15788"/>
    <n v="11432"/>
    <n v="8710"/>
    <n v="7077"/>
  </r>
  <r>
    <s v="Baltimore County"/>
    <s v=" Maryland"/>
    <n v="2013"/>
    <x v="248"/>
    <n v="812261"/>
    <n v="384192"/>
    <n v="428069"/>
    <n v="48735"/>
    <n v="47923"/>
    <n v="48735"/>
    <n v="55233"/>
    <n v="57670"/>
    <n v="56046"/>
    <n v="51172"/>
    <n v="48735"/>
    <n v="53609"/>
    <n v="57670"/>
    <n v="60919"/>
    <n v="55233"/>
    <n v="48735"/>
    <n v="34927"/>
    <n v="25180"/>
    <n v="21931"/>
    <n v="18682"/>
    <n v="21118"/>
  </r>
  <r>
    <s v="Calvert County"/>
    <s v=" Maryland"/>
    <n v="2013"/>
    <x v="248"/>
    <n v="89332"/>
    <n v="44122"/>
    <n v="45210"/>
    <n v="4913"/>
    <n v="5895"/>
    <n v="7325"/>
    <n v="7057"/>
    <n v="5002"/>
    <n v="4555"/>
    <n v="4555"/>
    <n v="4913"/>
    <n v="6789"/>
    <n v="8575"/>
    <n v="8039"/>
    <n v="6253"/>
    <n v="5091"/>
    <n v="3662"/>
    <n v="2322"/>
    <n v="1697"/>
    <n v="1250"/>
    <n v="1250"/>
  </r>
  <r>
    <s v="Caroline County"/>
    <s v=" Maryland"/>
    <n v="2013"/>
    <x v="248"/>
    <n v="32871"/>
    <n v="15968"/>
    <n v="16903"/>
    <n v="2169"/>
    <n v="2563"/>
    <n v="2005"/>
    <n v="2333"/>
    <n v="1939"/>
    <n v="1873"/>
    <n v="2103"/>
    <n v="1807"/>
    <n v="2300"/>
    <n v="2432"/>
    <n v="2662"/>
    <n v="2268"/>
    <n v="1840"/>
    <n v="1577"/>
    <n v="1019"/>
    <n v="854"/>
    <n v="624"/>
    <n v="525"/>
  </r>
  <r>
    <s v="Carroll County"/>
    <s v=" Maryland"/>
    <n v="2013"/>
    <x v="248"/>
    <n v="167261"/>
    <n v="82584"/>
    <n v="84677"/>
    <n v="8697"/>
    <n v="11039"/>
    <n v="12377"/>
    <n v="12711"/>
    <n v="10035"/>
    <n v="8028"/>
    <n v="7861"/>
    <n v="8864"/>
    <n v="13380"/>
    <n v="15220"/>
    <n v="14551"/>
    <n v="11373"/>
    <n v="10370"/>
    <n v="7526"/>
    <n v="5352"/>
    <n v="4014"/>
    <n v="3010"/>
    <n v="3177"/>
  </r>
  <r>
    <s v="Cecil County"/>
    <s v=" Maryland"/>
    <n v="2013"/>
    <x v="248"/>
    <n v="101435"/>
    <n v="50325"/>
    <n v="51110"/>
    <n v="6288"/>
    <n v="6897"/>
    <n v="7201"/>
    <n v="7404"/>
    <n v="6288"/>
    <n v="5578"/>
    <n v="5781"/>
    <n v="5883"/>
    <n v="8114"/>
    <n v="8317"/>
    <n v="8013"/>
    <n v="7201"/>
    <n v="5984"/>
    <n v="4057"/>
    <n v="3347"/>
    <n v="2028"/>
    <n v="1521"/>
    <n v="1420"/>
  </r>
  <r>
    <s v="Charles County"/>
    <s v=" Maryland"/>
    <n v="2013"/>
    <x v="248"/>
    <n v="148957"/>
    <n v="71952"/>
    <n v="77005"/>
    <n v="9384"/>
    <n v="10278"/>
    <n v="11320"/>
    <n v="11618"/>
    <n v="9384"/>
    <n v="8937"/>
    <n v="8639"/>
    <n v="10575"/>
    <n v="12214"/>
    <n v="13555"/>
    <n v="11767"/>
    <n v="9086"/>
    <n v="7596"/>
    <n v="5064"/>
    <n v="3872"/>
    <n v="2383"/>
    <n v="1638"/>
    <n v="1638"/>
  </r>
  <r>
    <s v="Schoharie County"/>
    <s v=" New York"/>
    <n v="2013"/>
    <x v="249"/>
    <n v="32617"/>
    <n v="15652"/>
    <n v="16965"/>
    <n v="2022"/>
    <n v="1924"/>
    <n v="1859"/>
    <n v="1728"/>
    <n v="2022"/>
    <n v="1924"/>
    <n v="1728"/>
    <n v="2087"/>
    <n v="1696"/>
    <n v="2413"/>
    <n v="2641"/>
    <n v="2381"/>
    <n v="2315"/>
    <n v="1826"/>
    <n v="1467"/>
    <n v="978"/>
    <n v="848"/>
    <n v="848"/>
  </r>
  <r>
    <s v="Frederick County"/>
    <s v=" Maryland"/>
    <n v="2013"/>
    <x v="248"/>
    <n v="236668"/>
    <n v="116557"/>
    <n v="120111"/>
    <n v="14673"/>
    <n v="16330"/>
    <n v="17040"/>
    <n v="16803"/>
    <n v="13963"/>
    <n v="13963"/>
    <n v="14200"/>
    <n v="15146"/>
    <n v="18933"/>
    <n v="20353"/>
    <n v="19170"/>
    <n v="15383"/>
    <n v="13016"/>
    <n v="9703"/>
    <n v="5916"/>
    <n v="4496"/>
    <n v="3786"/>
    <n v="3786"/>
  </r>
  <r>
    <s v="Garrett County"/>
    <s v=" Maryland"/>
    <n v="2013"/>
    <x v="248"/>
    <n v="30014"/>
    <n v="14884"/>
    <n v="15130"/>
    <n v="1500"/>
    <n v="1830"/>
    <n v="1770"/>
    <n v="2070"/>
    <n v="1740"/>
    <n v="1500"/>
    <n v="1560"/>
    <n v="1830"/>
    <n v="1890"/>
    <n v="2221"/>
    <n v="2371"/>
    <n v="2521"/>
    <n v="1770"/>
    <n v="1650"/>
    <n v="1500"/>
    <n v="1020"/>
    <n v="600"/>
    <n v="690"/>
  </r>
  <r>
    <s v="Harford County"/>
    <s v=" Maryland"/>
    <n v="2013"/>
    <x v="248"/>
    <n v="246664"/>
    <n v="120731"/>
    <n v="125933"/>
    <n v="14553"/>
    <n v="16279"/>
    <n v="17759"/>
    <n v="17019"/>
    <n v="14553"/>
    <n v="14799"/>
    <n v="14306"/>
    <n v="14799"/>
    <n v="18253"/>
    <n v="20473"/>
    <n v="19979"/>
    <n v="17513"/>
    <n v="14306"/>
    <n v="10853"/>
    <n v="7646"/>
    <n v="5426"/>
    <n v="4193"/>
    <n v="3946"/>
  </r>
  <r>
    <s v="Howard County"/>
    <s v=" Maryland"/>
    <n v="2013"/>
    <x v="248"/>
    <n v="293821"/>
    <n v="144109"/>
    <n v="149712"/>
    <n v="17629"/>
    <n v="21155"/>
    <n v="21742"/>
    <n v="21155"/>
    <n v="15572"/>
    <n v="17923"/>
    <n v="18510"/>
    <n v="19979"/>
    <n v="22624"/>
    <n v="25562"/>
    <n v="24093"/>
    <n v="20273"/>
    <n v="15572"/>
    <n v="11459"/>
    <n v="7639"/>
    <n v="4994"/>
    <n v="3232"/>
    <n v="3819"/>
  </r>
  <r>
    <s v="Kent County"/>
    <s v=" Maryland"/>
    <n v="2013"/>
    <x v="248"/>
    <n v="20130"/>
    <n v="9526"/>
    <n v="10604"/>
    <n v="1066"/>
    <n v="946"/>
    <n v="865"/>
    <n v="1469"/>
    <n v="1791"/>
    <n v="885"/>
    <n v="1066"/>
    <n v="925"/>
    <n v="785"/>
    <n v="1429"/>
    <n v="1469"/>
    <n v="1429"/>
    <n v="1509"/>
    <n v="1328"/>
    <n v="1026"/>
    <n v="664"/>
    <n v="764"/>
    <n v="724"/>
  </r>
  <r>
    <s v="Montgomery County"/>
    <s v=" Maryland"/>
    <n v="2013"/>
    <x v="248"/>
    <n v="989474"/>
    <n v="475872"/>
    <n v="513602"/>
    <n v="65305"/>
    <n v="64315"/>
    <n v="66294"/>
    <n v="62336"/>
    <n v="54421"/>
    <n v="67284"/>
    <n v="68273"/>
    <n v="69263"/>
    <n v="72231"/>
    <n v="76189"/>
    <n v="76189"/>
    <n v="66294"/>
    <n v="57389"/>
    <n v="39578"/>
    <n v="27705"/>
    <n v="20778"/>
    <n v="16821"/>
    <n v="20778"/>
  </r>
  <r>
    <s v="Prince George's County"/>
    <s v=" Maryland"/>
    <n v="2013"/>
    <x v="248"/>
    <n v="873481"/>
    <n v="419352"/>
    <n v="454129"/>
    <n v="59396"/>
    <n v="53282"/>
    <n v="56776"/>
    <n v="64637"/>
    <n v="69878"/>
    <n v="66384"/>
    <n v="62890"/>
    <n v="60270"/>
    <n v="62890"/>
    <n v="65511"/>
    <n v="63764"/>
    <n v="55029"/>
    <n v="46294"/>
    <n v="32318"/>
    <n v="21837"/>
    <n v="14849"/>
    <n v="9608"/>
    <n v="8734"/>
  </r>
  <r>
    <s v="Queen Anne's County"/>
    <s v=" Maryland"/>
    <n v="2013"/>
    <x v="248"/>
    <n v="48166"/>
    <n v="23855"/>
    <n v="24311"/>
    <n v="2697"/>
    <n v="3082"/>
    <n v="3467"/>
    <n v="3275"/>
    <n v="2408"/>
    <n v="2119"/>
    <n v="2456"/>
    <n v="2408"/>
    <n v="3949"/>
    <n v="4190"/>
    <n v="3949"/>
    <n v="3516"/>
    <n v="3082"/>
    <n v="2504"/>
    <n v="2119"/>
    <n v="1300"/>
    <n v="818"/>
    <n v="818"/>
  </r>
  <r>
    <s v="St. Mary's County"/>
    <s v=" Maryland"/>
    <n v="2013"/>
    <x v="248"/>
    <n v="107079"/>
    <n v="53377"/>
    <n v="53702"/>
    <n v="7495"/>
    <n v="7709"/>
    <n v="7709"/>
    <n v="7923"/>
    <n v="7495"/>
    <n v="7174"/>
    <n v="6638"/>
    <n v="6638"/>
    <n v="7923"/>
    <n v="8887"/>
    <n v="8138"/>
    <n v="7067"/>
    <n v="4711"/>
    <n v="3854"/>
    <n v="2998"/>
    <n v="1927"/>
    <n v="1392"/>
    <n v="1284"/>
  </r>
  <r>
    <s v="Somerset County"/>
    <s v=" Maryland"/>
    <n v="2013"/>
    <x v="248"/>
    <n v="26347"/>
    <n v="14461"/>
    <n v="11886"/>
    <n v="1317"/>
    <n v="1185"/>
    <n v="1132"/>
    <n v="2555"/>
    <n v="3214"/>
    <n v="1817"/>
    <n v="1422"/>
    <n v="1738"/>
    <n v="1528"/>
    <n v="1738"/>
    <n v="1738"/>
    <n v="1738"/>
    <n v="1449"/>
    <n v="1317"/>
    <n v="816"/>
    <n v="764"/>
    <n v="474"/>
    <n v="395"/>
  </r>
  <r>
    <s v="Talbot County"/>
    <s v=" Maryland"/>
    <n v="2013"/>
    <x v="248"/>
    <n v="37859"/>
    <n v="18032"/>
    <n v="19827"/>
    <n v="1741"/>
    <n v="1930"/>
    <n v="2271"/>
    <n v="2157"/>
    <n v="1741"/>
    <n v="1741"/>
    <n v="1665"/>
    <n v="1703"/>
    <n v="2422"/>
    <n v="2650"/>
    <n v="2801"/>
    <n v="2574"/>
    <n v="3142"/>
    <n v="2612"/>
    <n v="2498"/>
    <n v="1779"/>
    <n v="1211"/>
    <n v="1211"/>
  </r>
  <r>
    <s v="Washington County"/>
    <s v=" Maryland"/>
    <n v="2013"/>
    <x v="248"/>
    <n v="148435"/>
    <n v="75656"/>
    <n v="72779"/>
    <n v="8906"/>
    <n v="10093"/>
    <n v="8757"/>
    <n v="9351"/>
    <n v="9054"/>
    <n v="9648"/>
    <n v="9351"/>
    <n v="9202"/>
    <n v="11132"/>
    <n v="11874"/>
    <n v="11132"/>
    <n v="9499"/>
    <n v="8757"/>
    <n v="6531"/>
    <n v="4898"/>
    <n v="3859"/>
    <n v="3562"/>
    <n v="3117"/>
  </r>
  <r>
    <s v="Wicomico County"/>
    <s v=" Maryland"/>
    <n v="2013"/>
    <x v="248"/>
    <n v="99683"/>
    <n v="47564"/>
    <n v="52119"/>
    <n v="6180"/>
    <n v="5781"/>
    <n v="6579"/>
    <n v="8373"/>
    <n v="10267"/>
    <n v="6379"/>
    <n v="5881"/>
    <n v="5482"/>
    <n v="5881"/>
    <n v="6678"/>
    <n v="6878"/>
    <n v="6579"/>
    <n v="5482"/>
    <n v="4386"/>
    <n v="2890"/>
    <n v="2292"/>
    <n v="1794"/>
    <n v="1993"/>
  </r>
  <r>
    <s v="Worcester County"/>
    <s v=" Maryland"/>
    <n v="2013"/>
    <x v="248"/>
    <n v="51479"/>
    <n v="24979"/>
    <n v="26500"/>
    <n v="2265"/>
    <n v="2676"/>
    <n v="2676"/>
    <n v="2831"/>
    <n v="2625"/>
    <n v="2522"/>
    <n v="2162"/>
    <n v="2728"/>
    <n v="2882"/>
    <n v="3603"/>
    <n v="4066"/>
    <n v="4375"/>
    <n v="3757"/>
    <n v="3912"/>
    <n v="2985"/>
    <n v="2419"/>
    <n v="1698"/>
    <n v="1235"/>
  </r>
  <r>
    <s v="Baltimore city"/>
    <s v=" Maryland"/>
    <n v="2013"/>
    <x v="248"/>
    <n v="621445"/>
    <n v="292848"/>
    <n v="328597"/>
    <n v="41636"/>
    <n v="34800"/>
    <n v="34800"/>
    <n v="41636"/>
    <n v="54687"/>
    <n v="59037"/>
    <n v="48472"/>
    <n v="37286"/>
    <n v="37908"/>
    <n v="42258"/>
    <n v="44122"/>
    <n v="37908"/>
    <n v="33558"/>
    <n v="22993"/>
    <n v="16779"/>
    <n v="13050"/>
    <n v="10564"/>
    <n v="9943"/>
  </r>
  <r>
    <s v="Barnstable County"/>
    <s v=" Massachusetts"/>
    <n v="2013"/>
    <x v="250"/>
    <n v="215449"/>
    <n v="102689"/>
    <n v="112760"/>
    <n v="8833"/>
    <n v="9048"/>
    <n v="11203"/>
    <n v="11849"/>
    <n v="10126"/>
    <n v="8833"/>
    <n v="8617"/>
    <n v="9695"/>
    <n v="12065"/>
    <n v="15727"/>
    <n v="17666"/>
    <n v="17882"/>
    <n v="17882"/>
    <n v="15727"/>
    <n v="12711"/>
    <n v="10772"/>
    <n v="8617"/>
    <n v="7540"/>
  </r>
  <r>
    <s v="Berkshire County"/>
    <s v=" Massachusetts"/>
    <n v="2013"/>
    <x v="250"/>
    <n v="130545"/>
    <n v="62728"/>
    <n v="67817"/>
    <n v="5874"/>
    <n v="6657"/>
    <n v="7049"/>
    <n v="9399"/>
    <n v="8354"/>
    <n v="6527"/>
    <n v="6396"/>
    <n v="6788"/>
    <n v="7963"/>
    <n v="9921"/>
    <n v="10574"/>
    <n v="10443"/>
    <n v="9399"/>
    <n v="6918"/>
    <n v="5743"/>
    <n v="4569"/>
    <n v="3655"/>
    <n v="4307"/>
  </r>
  <r>
    <s v="Bristol County"/>
    <s v=" Massachusetts"/>
    <n v="2013"/>
    <x v="250"/>
    <n v="549870"/>
    <n v="266230"/>
    <n v="283640"/>
    <n v="30242"/>
    <n v="34091"/>
    <n v="34091"/>
    <n v="37941"/>
    <n v="37391"/>
    <n v="32992"/>
    <n v="32992"/>
    <n v="34091"/>
    <n v="40690"/>
    <n v="43439"/>
    <n v="42339"/>
    <n v="36291"/>
    <n v="32992"/>
    <n v="24744"/>
    <n v="17045"/>
    <n v="14296"/>
    <n v="10997"/>
    <n v="13196"/>
  </r>
  <r>
    <s v="Dukes County"/>
    <s v=" Massachusetts"/>
    <n v="2013"/>
    <x v="250"/>
    <n v="16739"/>
    <n v="8293"/>
    <n v="8446"/>
    <n v="870"/>
    <n v="870"/>
    <n v="853"/>
    <n v="987"/>
    <n v="602"/>
    <n v="937"/>
    <n v="937"/>
    <n v="970"/>
    <n v="1138"/>
    <n v="1339"/>
    <n v="1389"/>
    <n v="1523"/>
    <n v="1406"/>
    <n v="1021"/>
    <n v="636"/>
    <n v="435"/>
    <n v="401"/>
    <n v="418"/>
  </r>
  <r>
    <s v="Essex County"/>
    <s v=" Massachusetts"/>
    <n v="2013"/>
    <x v="250"/>
    <n v="750808"/>
    <n v="360954"/>
    <n v="389854"/>
    <n v="43546"/>
    <n v="47300"/>
    <n v="48802"/>
    <n v="52556"/>
    <n v="47300"/>
    <n v="43546"/>
    <n v="42796"/>
    <n v="44297"/>
    <n v="54058"/>
    <n v="60064"/>
    <n v="60064"/>
    <n v="52556"/>
    <n v="45799"/>
    <n v="32284"/>
    <n v="23275"/>
    <n v="18770"/>
    <n v="15766"/>
    <n v="18019"/>
  </r>
  <r>
    <s v="Franklin County"/>
    <s v=" Massachusetts"/>
    <n v="2013"/>
    <x v="250"/>
    <n v="71408"/>
    <n v="34873"/>
    <n v="36535"/>
    <n v="3356"/>
    <n v="3498"/>
    <n v="4213"/>
    <n v="4355"/>
    <n v="4213"/>
    <n v="3998"/>
    <n v="3713"/>
    <n v="3856"/>
    <n v="4927"/>
    <n v="5498"/>
    <n v="6212"/>
    <n v="6355"/>
    <n v="5855"/>
    <n v="3856"/>
    <n v="2427"/>
    <n v="1928"/>
    <n v="1570"/>
    <n v="1713"/>
  </r>
  <r>
    <s v="Hampden County"/>
    <s v=" Massachusetts"/>
    <n v="2013"/>
    <x v="250"/>
    <n v="465144"/>
    <n v="223963"/>
    <n v="241181"/>
    <n v="27443"/>
    <n v="28373"/>
    <n v="32094"/>
    <n v="36281"/>
    <n v="34420"/>
    <n v="28838"/>
    <n v="26978"/>
    <n v="25582"/>
    <n v="31164"/>
    <n v="33490"/>
    <n v="34885"/>
    <n v="31164"/>
    <n v="27443"/>
    <n v="19536"/>
    <n v="14419"/>
    <n v="11628"/>
    <n v="9768"/>
    <n v="11628"/>
  </r>
  <r>
    <s v="Hampshire County"/>
    <s v=" Massachusetts"/>
    <n v="2013"/>
    <x v="250"/>
    <n v="159267"/>
    <n v="74355"/>
    <n v="84912"/>
    <n v="6052"/>
    <n v="7326"/>
    <n v="7644"/>
    <n v="17678"/>
    <n v="23252"/>
    <n v="8600"/>
    <n v="7644"/>
    <n v="8441"/>
    <n v="8600"/>
    <n v="10670"/>
    <n v="11307"/>
    <n v="11307"/>
    <n v="9715"/>
    <n v="6689"/>
    <n v="4618"/>
    <n v="3663"/>
    <n v="2866"/>
    <n v="3344"/>
  </r>
  <r>
    <s v="Middlesex County"/>
    <s v=" Massachusetts"/>
    <n v="2013"/>
    <x v="250"/>
    <n v="1522533"/>
    <n v="741322"/>
    <n v="781211"/>
    <n v="86784"/>
    <n v="89829"/>
    <n v="88306"/>
    <n v="100487"/>
    <n v="102009"/>
    <n v="117235"/>
    <n v="108099"/>
    <n v="98964"/>
    <n v="112667"/>
    <n v="118757"/>
    <n v="114189"/>
    <n v="100487"/>
    <n v="83739"/>
    <n v="60901"/>
    <n v="45675"/>
    <n v="36540"/>
    <n v="30450"/>
    <n v="31973"/>
  </r>
  <r>
    <s v="Nantucket County"/>
    <s v=" Massachusetts"/>
    <n v="2013"/>
    <x v="250"/>
    <n v="10224"/>
    <n v="5147"/>
    <n v="5077"/>
    <n v="685"/>
    <n v="644"/>
    <n v="521"/>
    <n v="500"/>
    <n v="429"/>
    <n v="674"/>
    <n v="961"/>
    <n v="715"/>
    <n v="879"/>
    <n v="807"/>
    <n v="715"/>
    <n v="777"/>
    <n v="644"/>
    <n v="378"/>
    <n v="327"/>
    <n v="224"/>
    <n v="184"/>
    <n v="163"/>
  </r>
  <r>
    <s v="Norfolk County"/>
    <s v=" Massachusetts"/>
    <n v="2013"/>
    <x v="250"/>
    <n v="677296"/>
    <n v="324460"/>
    <n v="352836"/>
    <n v="37251"/>
    <n v="41315"/>
    <n v="45378"/>
    <n v="44024"/>
    <n v="39283"/>
    <n v="41315"/>
    <n v="39960"/>
    <n v="42669"/>
    <n v="49442"/>
    <n v="54860"/>
    <n v="54183"/>
    <n v="48088"/>
    <n v="39283"/>
    <n v="29801"/>
    <n v="20996"/>
    <n v="17609"/>
    <n v="16255"/>
    <n v="16255"/>
  </r>
  <r>
    <s v="Plymouth County"/>
    <s v=" Massachusetts"/>
    <n v="2013"/>
    <x v="250"/>
    <n v="497386"/>
    <n v="241938"/>
    <n v="255448"/>
    <n v="27853"/>
    <n v="33822"/>
    <n v="33822"/>
    <n v="34817"/>
    <n v="27853"/>
    <n v="24869"/>
    <n v="25366"/>
    <n v="29345"/>
    <n v="37801"/>
    <n v="41283"/>
    <n v="40288"/>
    <n v="35811"/>
    <n v="31832"/>
    <n v="24869"/>
    <n v="15916"/>
    <n v="11937"/>
    <n v="9947"/>
    <n v="10445"/>
  </r>
  <r>
    <s v="Suffolk County"/>
    <s v=" Massachusetts"/>
    <n v="2013"/>
    <x v="250"/>
    <n v="735701"/>
    <n v="354883"/>
    <n v="380818"/>
    <n v="41199"/>
    <n v="33842"/>
    <n v="32370"/>
    <n v="53706"/>
    <n v="89755"/>
    <n v="89019"/>
    <n v="66213"/>
    <n v="48556"/>
    <n v="46349"/>
    <n v="44142"/>
    <n v="41934"/>
    <n v="38256"/>
    <n v="32370"/>
    <n v="22806"/>
    <n v="18392"/>
    <n v="13978"/>
    <n v="11035"/>
    <n v="11771"/>
  </r>
  <r>
    <s v="Worcester County"/>
    <s v=" Massachusetts"/>
    <n v="2013"/>
    <x v="250"/>
    <n v="802688"/>
    <n v="395667"/>
    <n v="407021"/>
    <n v="45753"/>
    <n v="49766"/>
    <n v="53780"/>
    <n v="59398"/>
    <n v="53780"/>
    <n v="48161"/>
    <n v="47358"/>
    <n v="49766"/>
    <n v="59398"/>
    <n v="65820"/>
    <n v="64215"/>
    <n v="56188"/>
    <n v="44147"/>
    <n v="32107"/>
    <n v="22475"/>
    <n v="17659"/>
    <n v="15251"/>
    <n v="17659"/>
  </r>
  <r>
    <s v="Alcona County"/>
    <s v=" Michigan"/>
    <n v="2013"/>
    <x v="211"/>
    <n v="10785"/>
    <n v="5443"/>
    <n v="5342"/>
    <n v="323"/>
    <n v="366"/>
    <n v="506"/>
    <n v="539"/>
    <n v="334"/>
    <n v="323"/>
    <n v="323"/>
    <n v="377"/>
    <n v="528"/>
    <n v="722"/>
    <n v="873"/>
    <n v="1056"/>
    <n v="1003"/>
    <n v="1078"/>
    <n v="1003"/>
    <n v="733"/>
    <n v="388"/>
    <n v="312"/>
  </r>
  <r>
    <s v="Allegan County"/>
    <s v=" Michigan"/>
    <n v="2013"/>
    <x v="211"/>
    <n v="111742"/>
    <n v="55535"/>
    <n v="56207"/>
    <n v="7263"/>
    <n v="7933"/>
    <n v="8492"/>
    <n v="7821"/>
    <n v="6034"/>
    <n v="5922"/>
    <n v="6369"/>
    <n v="6704"/>
    <n v="7710"/>
    <n v="8604"/>
    <n v="9051"/>
    <n v="8045"/>
    <n v="6704"/>
    <n v="5028"/>
    <n v="3687"/>
    <n v="2681"/>
    <n v="2011"/>
    <n v="1899"/>
  </r>
  <r>
    <s v="Arenac County"/>
    <s v=" Michigan"/>
    <n v="2013"/>
    <x v="211"/>
    <n v="15753"/>
    <n v="8063"/>
    <n v="7690"/>
    <n v="708"/>
    <n v="834"/>
    <n v="897"/>
    <n v="960"/>
    <n v="787"/>
    <n v="724"/>
    <n v="803"/>
    <n v="756"/>
    <n v="929"/>
    <n v="1149"/>
    <n v="1402"/>
    <n v="1307"/>
    <n v="1212"/>
    <n v="1039"/>
    <n v="866"/>
    <n v="582"/>
    <n v="346"/>
    <n v="441"/>
  </r>
  <r>
    <s v="Baraga County"/>
    <s v=" Michigan"/>
    <n v="2013"/>
    <x v="211"/>
    <n v="8787"/>
    <n v="5142"/>
    <n v="3645"/>
    <n v="412"/>
    <n v="325"/>
    <n v="430"/>
    <n v="386"/>
    <n v="544"/>
    <n v="738"/>
    <n v="588"/>
    <n v="571"/>
    <n v="500"/>
    <n v="685"/>
    <n v="755"/>
    <n v="650"/>
    <n v="659"/>
    <n v="483"/>
    <n v="430"/>
    <n v="289"/>
    <n v="166"/>
    <n v="184"/>
  </r>
  <r>
    <s v="Barry County"/>
    <s v=" Michigan"/>
    <n v="2013"/>
    <x v="211"/>
    <n v="59121"/>
    <n v="29681"/>
    <n v="29440"/>
    <n v="3310"/>
    <n v="4138"/>
    <n v="4079"/>
    <n v="4197"/>
    <n v="2956"/>
    <n v="2956"/>
    <n v="3192"/>
    <n v="3488"/>
    <n v="3783"/>
    <n v="4552"/>
    <n v="4966"/>
    <n v="4374"/>
    <n v="4020"/>
    <n v="3133"/>
    <n v="2128"/>
    <n v="1537"/>
    <n v="1241"/>
    <n v="1064"/>
  </r>
  <r>
    <s v="Bay County"/>
    <s v=" Michigan"/>
    <n v="2013"/>
    <x v="211"/>
    <n v="107312"/>
    <n v="52651"/>
    <n v="54661"/>
    <n v="6009"/>
    <n v="6438"/>
    <n v="6653"/>
    <n v="6760"/>
    <n v="6653"/>
    <n v="6116"/>
    <n v="6009"/>
    <n v="6009"/>
    <n v="6867"/>
    <n v="7726"/>
    <n v="8692"/>
    <n v="8048"/>
    <n v="7082"/>
    <n v="5580"/>
    <n v="4077"/>
    <n v="3004"/>
    <n v="2682"/>
    <n v="2790"/>
  </r>
  <r>
    <s v="Benzie County"/>
    <s v=" Michigan"/>
    <n v="2013"/>
    <x v="211"/>
    <n v="17474"/>
    <n v="8711"/>
    <n v="8763"/>
    <n v="838"/>
    <n v="978"/>
    <n v="1048"/>
    <n v="943"/>
    <n v="751"/>
    <n v="786"/>
    <n v="803"/>
    <n v="978"/>
    <n v="1013"/>
    <n v="1362"/>
    <n v="1380"/>
    <n v="1397"/>
    <n v="1345"/>
    <n v="1223"/>
    <n v="943"/>
    <n v="681"/>
    <n v="576"/>
    <n v="384"/>
  </r>
  <r>
    <s v="Berrien County"/>
    <s v=" Michigan"/>
    <n v="2013"/>
    <x v="211"/>
    <n v="156290"/>
    <n v="76187"/>
    <n v="80103"/>
    <n v="9689"/>
    <n v="10158"/>
    <n v="9846"/>
    <n v="10471"/>
    <n v="9221"/>
    <n v="8752"/>
    <n v="8752"/>
    <n v="9064"/>
    <n v="9533"/>
    <n v="11252"/>
    <n v="12190"/>
    <n v="11565"/>
    <n v="9846"/>
    <n v="7658"/>
    <n v="6095"/>
    <n v="4376"/>
    <n v="3750"/>
    <n v="4063"/>
  </r>
  <r>
    <s v="Branch County"/>
    <s v=" Michigan"/>
    <n v="2013"/>
    <x v="211"/>
    <n v="44398"/>
    <n v="23001"/>
    <n v="21397"/>
    <n v="2885"/>
    <n v="3063"/>
    <n v="2841"/>
    <n v="2930"/>
    <n v="2575"/>
    <n v="2575"/>
    <n v="2619"/>
    <n v="2663"/>
    <n v="2930"/>
    <n v="3196"/>
    <n v="3463"/>
    <n v="3196"/>
    <n v="2708"/>
    <n v="2131"/>
    <n v="1687"/>
    <n v="1198"/>
    <n v="932"/>
    <n v="799"/>
  </r>
  <r>
    <s v="Calhoun County"/>
    <s v=" Michigan"/>
    <n v="2013"/>
    <x v="211"/>
    <n v="135534"/>
    <n v="66138"/>
    <n v="69396"/>
    <n v="8403"/>
    <n v="8674"/>
    <n v="9351"/>
    <n v="9622"/>
    <n v="8538"/>
    <n v="8132"/>
    <n v="7860"/>
    <n v="7589"/>
    <n v="9216"/>
    <n v="9487"/>
    <n v="10029"/>
    <n v="9622"/>
    <n v="8267"/>
    <n v="6099"/>
    <n v="4743"/>
    <n v="3659"/>
    <n v="2981"/>
    <n v="2981"/>
  </r>
  <r>
    <s v="Brown County"/>
    <s v=" Minnesota"/>
    <n v="2013"/>
    <x v="235"/>
    <n v="26030"/>
    <n v="12829"/>
    <n v="13201"/>
    <n v="1301"/>
    <n v="1587"/>
    <n v="1639"/>
    <n v="1665"/>
    <n v="1171"/>
    <n v="1171"/>
    <n v="1275"/>
    <n v="1119"/>
    <n v="1770"/>
    <n v="1952"/>
    <n v="2186"/>
    <n v="2264"/>
    <n v="1900"/>
    <n v="1483"/>
    <n v="1431"/>
    <n v="963"/>
    <n v="650"/>
    <n v="546"/>
  </r>
  <r>
    <s v="Chattooga County"/>
    <s v=" Georgia"/>
    <n v="2013"/>
    <x v="217"/>
    <n v="25985"/>
    <n v="12932"/>
    <n v="13053"/>
    <n v="1143"/>
    <n v="1351"/>
    <n v="1559"/>
    <n v="1585"/>
    <n v="1143"/>
    <n v="1065"/>
    <n v="1195"/>
    <n v="1351"/>
    <n v="1559"/>
    <n v="1844"/>
    <n v="2078"/>
    <n v="2156"/>
    <n v="2156"/>
    <n v="1844"/>
    <n v="1507"/>
    <n v="987"/>
    <n v="779"/>
    <n v="649"/>
  </r>
  <r>
    <s v="Chippewa County"/>
    <s v=" Michigan"/>
    <n v="2013"/>
    <x v="211"/>
    <n v="38760"/>
    <n v="21565"/>
    <n v="17195"/>
    <n v="1938"/>
    <n v="2054"/>
    <n v="2209"/>
    <n v="2713"/>
    <n v="3062"/>
    <n v="2558"/>
    <n v="2519"/>
    <n v="2596"/>
    <n v="2635"/>
    <n v="2829"/>
    <n v="2907"/>
    <n v="2829"/>
    <n v="2093"/>
    <n v="1860"/>
    <n v="1395"/>
    <n v="1124"/>
    <n v="775"/>
    <n v="658"/>
  </r>
  <r>
    <s v="Clare County"/>
    <s v=" Michigan"/>
    <n v="2013"/>
    <x v="211"/>
    <n v="30823"/>
    <n v="15333"/>
    <n v="15490"/>
    <n v="1756"/>
    <n v="1664"/>
    <n v="1695"/>
    <n v="1911"/>
    <n v="1695"/>
    <n v="1479"/>
    <n v="1387"/>
    <n v="1602"/>
    <n v="1818"/>
    <n v="2157"/>
    <n v="2496"/>
    <n v="2219"/>
    <n v="2619"/>
    <n v="2219"/>
    <n v="1510"/>
    <n v="1263"/>
    <n v="893"/>
    <n v="431"/>
  </r>
  <r>
    <s v="Clinton County"/>
    <s v=" Michigan"/>
    <n v="2013"/>
    <x v="211"/>
    <n v="75802"/>
    <n v="37359"/>
    <n v="38443"/>
    <n v="4093"/>
    <n v="5078"/>
    <n v="5685"/>
    <n v="5609"/>
    <n v="5609"/>
    <n v="4169"/>
    <n v="4093"/>
    <n v="4548"/>
    <n v="5002"/>
    <n v="5836"/>
    <n v="5836"/>
    <n v="5381"/>
    <n v="4548"/>
    <n v="3335"/>
    <n v="2653"/>
    <n v="1895"/>
    <n v="1440"/>
    <n v="1137"/>
  </r>
  <r>
    <s v="Crawford County"/>
    <s v=" Michigan"/>
    <n v="2013"/>
    <x v="211"/>
    <n v="14017"/>
    <n v="7102"/>
    <n v="6915"/>
    <n v="588"/>
    <n v="672"/>
    <n v="883"/>
    <n v="855"/>
    <n v="616"/>
    <n v="630"/>
    <n v="630"/>
    <n v="518"/>
    <n v="939"/>
    <n v="1135"/>
    <n v="1275"/>
    <n v="1107"/>
    <n v="1149"/>
    <n v="925"/>
    <n v="869"/>
    <n v="504"/>
    <n v="392"/>
    <n v="322"/>
  </r>
  <r>
    <s v="Delta County"/>
    <s v=" Michigan"/>
    <n v="2013"/>
    <x v="211"/>
    <n v="36967"/>
    <n v="18290"/>
    <n v="18677"/>
    <n v="1959"/>
    <n v="2181"/>
    <n v="2144"/>
    <n v="2218"/>
    <n v="1885"/>
    <n v="1737"/>
    <n v="1922"/>
    <n v="2033"/>
    <n v="1996"/>
    <n v="2587"/>
    <n v="3142"/>
    <n v="3216"/>
    <n v="2735"/>
    <n v="1996"/>
    <n v="1700"/>
    <n v="1330"/>
    <n v="1182"/>
    <n v="1035"/>
  </r>
  <r>
    <s v="Nicholas County"/>
    <s v=" West Virginia"/>
    <n v="2013"/>
    <x v="228"/>
    <n v="26201"/>
    <n v="12944"/>
    <n v="13257"/>
    <n v="1310"/>
    <n v="1257"/>
    <n v="1886"/>
    <n v="1650"/>
    <n v="1179"/>
    <n v="1310"/>
    <n v="1257"/>
    <n v="1205"/>
    <n v="1755"/>
    <n v="2069"/>
    <n v="2279"/>
    <n v="2069"/>
    <n v="1886"/>
    <n v="1231"/>
    <n v="1231"/>
    <n v="943"/>
    <n v="838"/>
    <n v="786"/>
  </r>
  <r>
    <s v="Eaton County"/>
    <s v=" Michigan"/>
    <n v="2013"/>
    <x v="211"/>
    <n v="107920"/>
    <n v="52629"/>
    <n v="55291"/>
    <n v="6043"/>
    <n v="6691"/>
    <n v="7230"/>
    <n v="7770"/>
    <n v="6691"/>
    <n v="6583"/>
    <n v="6259"/>
    <n v="6043"/>
    <n v="7014"/>
    <n v="7878"/>
    <n v="8849"/>
    <n v="8417"/>
    <n v="6798"/>
    <n v="5288"/>
    <n v="3777"/>
    <n v="2590"/>
    <n v="1942"/>
    <n v="2266"/>
  </r>
  <r>
    <s v="Emmet County"/>
    <s v=" Michigan"/>
    <n v="2013"/>
    <x v="211"/>
    <n v="32858"/>
    <n v="16225"/>
    <n v="16633"/>
    <n v="1642"/>
    <n v="2004"/>
    <n v="2201"/>
    <n v="2135"/>
    <n v="1774"/>
    <n v="1708"/>
    <n v="1675"/>
    <n v="1807"/>
    <n v="2004"/>
    <n v="2300"/>
    <n v="2727"/>
    <n v="2562"/>
    <n v="2530"/>
    <n v="1840"/>
    <n v="1248"/>
    <n v="1182"/>
    <n v="722"/>
    <n v="722"/>
  </r>
  <r>
    <s v="Genesee County"/>
    <s v=" Michigan"/>
    <n v="2013"/>
    <x v="211"/>
    <n v="421575"/>
    <n v="203240"/>
    <n v="218335"/>
    <n v="26559"/>
    <n v="27823"/>
    <n v="30353"/>
    <n v="30353"/>
    <n v="26559"/>
    <n v="24029"/>
    <n v="25294"/>
    <n v="25716"/>
    <n v="27823"/>
    <n v="30353"/>
    <n v="32882"/>
    <n v="29088"/>
    <n v="24872"/>
    <n v="18549"/>
    <n v="13911"/>
    <n v="12225"/>
    <n v="8009"/>
    <n v="7166"/>
  </r>
  <r>
    <s v="Gladwin County"/>
    <s v=" Michigan"/>
    <n v="2013"/>
    <x v="211"/>
    <n v="25664"/>
    <n v="12882"/>
    <n v="12782"/>
    <n v="1206"/>
    <n v="1411"/>
    <n v="1488"/>
    <n v="1488"/>
    <n v="1206"/>
    <n v="1103"/>
    <n v="1129"/>
    <n v="1231"/>
    <n v="1514"/>
    <n v="1745"/>
    <n v="1976"/>
    <n v="2130"/>
    <n v="2053"/>
    <n v="2027"/>
    <n v="1539"/>
    <n v="1103"/>
    <n v="718"/>
    <n v="590"/>
  </r>
  <r>
    <s v="Gogebic County"/>
    <s v=" Michigan"/>
    <n v="2013"/>
    <x v="211"/>
    <n v="16179"/>
    <n v="8625"/>
    <n v="7554"/>
    <n v="711"/>
    <n v="711"/>
    <n v="728"/>
    <n v="889"/>
    <n v="938"/>
    <n v="906"/>
    <n v="808"/>
    <n v="873"/>
    <n v="986"/>
    <n v="1132"/>
    <n v="1326"/>
    <n v="1213"/>
    <n v="1359"/>
    <n v="954"/>
    <n v="825"/>
    <n v="728"/>
    <n v="533"/>
    <n v="517"/>
  </r>
  <r>
    <s v="Grand Traverse County"/>
    <s v=" Michigan"/>
    <n v="2013"/>
    <x v="211"/>
    <n v="88182"/>
    <n v="43432"/>
    <n v="44750"/>
    <n v="4850"/>
    <n v="5555"/>
    <n v="5290"/>
    <n v="5643"/>
    <n v="4938"/>
    <n v="5555"/>
    <n v="5467"/>
    <n v="5731"/>
    <n v="5026"/>
    <n v="6613"/>
    <n v="7230"/>
    <n v="6790"/>
    <n v="5996"/>
    <n v="4056"/>
    <n v="3262"/>
    <n v="2292"/>
    <n v="2028"/>
    <n v="2028"/>
  </r>
  <r>
    <s v="Gratiot County"/>
    <s v=" Michigan"/>
    <n v="2013"/>
    <x v="211"/>
    <n v="42148"/>
    <n v="22281"/>
    <n v="19867"/>
    <n v="2275"/>
    <n v="2402"/>
    <n v="2571"/>
    <n v="3203"/>
    <n v="3413"/>
    <n v="2697"/>
    <n v="2697"/>
    <n v="2613"/>
    <n v="2697"/>
    <n v="3118"/>
    <n v="3076"/>
    <n v="2528"/>
    <n v="2486"/>
    <n v="1980"/>
    <n v="1306"/>
    <n v="1095"/>
    <n v="885"/>
    <n v="1137"/>
  </r>
  <r>
    <s v="Hillsdale County"/>
    <s v=" Michigan"/>
    <n v="2013"/>
    <x v="211"/>
    <n v="46463"/>
    <n v="23067"/>
    <n v="23396"/>
    <n v="2694"/>
    <n v="2927"/>
    <n v="3159"/>
    <n v="3438"/>
    <n v="3113"/>
    <n v="2323"/>
    <n v="2416"/>
    <n v="2509"/>
    <n v="2927"/>
    <n v="3252"/>
    <n v="3624"/>
    <n v="3298"/>
    <n v="3298"/>
    <n v="2648"/>
    <n v="1626"/>
    <n v="1393"/>
    <n v="882"/>
    <n v="975"/>
  </r>
  <r>
    <s v="Houghton County"/>
    <s v=" Michigan"/>
    <n v="2013"/>
    <x v="211"/>
    <n v="36494"/>
    <n v="19806"/>
    <n v="16688"/>
    <n v="2080"/>
    <n v="2043"/>
    <n v="2153"/>
    <n v="3503"/>
    <n v="5182"/>
    <n v="2116"/>
    <n v="1715"/>
    <n v="1569"/>
    <n v="1897"/>
    <n v="2080"/>
    <n v="2226"/>
    <n v="2080"/>
    <n v="2262"/>
    <n v="1605"/>
    <n v="1350"/>
    <n v="1021"/>
    <n v="766"/>
    <n v="766"/>
  </r>
  <r>
    <s v="Ingham County"/>
    <s v=" Michigan"/>
    <n v="2013"/>
    <x v="211"/>
    <n v="281531"/>
    <n v="136642"/>
    <n v="144889"/>
    <n v="16047"/>
    <n v="16047"/>
    <n v="16047"/>
    <n v="27308"/>
    <n v="38569"/>
    <n v="20833"/>
    <n v="18017"/>
    <n v="15202"/>
    <n v="16047"/>
    <n v="16891"/>
    <n v="18017"/>
    <n v="17173"/>
    <n v="14921"/>
    <n v="10135"/>
    <n v="6475"/>
    <n v="5349"/>
    <n v="3941"/>
    <n v="4504"/>
  </r>
  <r>
    <s v="Ionia County"/>
    <s v=" Michigan"/>
    <n v="2013"/>
    <x v="211"/>
    <n v="63909"/>
    <n v="34058"/>
    <n v="29851"/>
    <n v="3962"/>
    <n v="4537"/>
    <n v="4601"/>
    <n v="4281"/>
    <n v="4281"/>
    <n v="4281"/>
    <n v="4409"/>
    <n v="4154"/>
    <n v="4665"/>
    <n v="4857"/>
    <n v="4665"/>
    <n v="3962"/>
    <n v="3770"/>
    <n v="2556"/>
    <n v="1789"/>
    <n v="1150"/>
    <n v="1022"/>
    <n v="958"/>
  </r>
  <r>
    <s v="Texas County"/>
    <s v=" Missouri"/>
    <n v="2013"/>
    <x v="241"/>
    <n v="25662"/>
    <n v="12816"/>
    <n v="12846"/>
    <n v="1000"/>
    <n v="1206"/>
    <n v="1231"/>
    <n v="1514"/>
    <n v="1129"/>
    <n v="1000"/>
    <n v="1026"/>
    <n v="1154"/>
    <n v="1257"/>
    <n v="1745"/>
    <n v="2104"/>
    <n v="2412"/>
    <n v="2078"/>
    <n v="2052"/>
    <n v="1770"/>
    <n v="1308"/>
    <n v="975"/>
    <n v="718"/>
  </r>
  <r>
    <s v="Iron County"/>
    <s v=" Michigan"/>
    <n v="2013"/>
    <x v="211"/>
    <n v="11723"/>
    <n v="5793"/>
    <n v="5930"/>
    <n v="480"/>
    <n v="445"/>
    <n v="644"/>
    <n v="597"/>
    <n v="422"/>
    <n v="480"/>
    <n v="504"/>
    <n v="504"/>
    <n v="574"/>
    <n v="785"/>
    <n v="984"/>
    <n v="1090"/>
    <n v="1043"/>
    <n v="855"/>
    <n v="656"/>
    <n v="586"/>
    <n v="386"/>
    <n v="668"/>
  </r>
  <r>
    <s v="Isabella County"/>
    <s v=" Michigan"/>
    <n v="2013"/>
    <x v="211"/>
    <n v="70400"/>
    <n v="34127"/>
    <n v="36273"/>
    <n v="3449"/>
    <n v="3660"/>
    <n v="3308"/>
    <n v="8588"/>
    <n v="15558"/>
    <n v="4646"/>
    <n v="3520"/>
    <n v="3238"/>
    <n v="3168"/>
    <n v="3660"/>
    <n v="3801"/>
    <n v="3872"/>
    <n v="2816"/>
    <n v="2112"/>
    <n v="1760"/>
    <n v="1267"/>
    <n v="915"/>
    <n v="985"/>
  </r>
  <r>
    <s v="Jackson County"/>
    <s v=" Michigan"/>
    <n v="2013"/>
    <x v="211"/>
    <n v="160126"/>
    <n v="81775"/>
    <n v="78351"/>
    <n v="9287"/>
    <n v="10087"/>
    <n v="10728"/>
    <n v="11208"/>
    <n v="10248"/>
    <n v="9287"/>
    <n v="9287"/>
    <n v="10568"/>
    <n v="10568"/>
    <n v="11849"/>
    <n v="12489"/>
    <n v="11689"/>
    <n v="9607"/>
    <n v="7205"/>
    <n v="5284"/>
    <n v="4163"/>
    <n v="3202"/>
    <n v="3362"/>
  </r>
  <r>
    <s v="Kalamazoo County"/>
    <s v=" Michigan"/>
    <n v="2013"/>
    <x v="211"/>
    <n v="252763"/>
    <n v="123801"/>
    <n v="128962"/>
    <n v="15418"/>
    <n v="15924"/>
    <n v="15924"/>
    <n v="19209"/>
    <n v="30078"/>
    <n v="17187"/>
    <n v="15671"/>
    <n v="13901"/>
    <n v="15671"/>
    <n v="15671"/>
    <n v="16935"/>
    <n v="15671"/>
    <n v="13901"/>
    <n v="9604"/>
    <n v="7330"/>
    <n v="5560"/>
    <n v="4296"/>
    <n v="4802"/>
  </r>
  <r>
    <s v="Potter County"/>
    <s v=" Pennsylvania"/>
    <n v="2013"/>
    <x v="251"/>
    <n v="17142"/>
    <n v="8658"/>
    <n v="8484"/>
    <n v="994"/>
    <n v="959"/>
    <n v="1131"/>
    <n v="1097"/>
    <n v="822"/>
    <n v="891"/>
    <n v="925"/>
    <n v="908"/>
    <n v="1165"/>
    <n v="1302"/>
    <n v="1405"/>
    <n v="1268"/>
    <n v="1319"/>
    <n v="994"/>
    <n v="822"/>
    <n v="497"/>
    <n v="359"/>
    <n v="291"/>
  </r>
  <r>
    <s v="Kent County"/>
    <s v=" Michigan"/>
    <n v="2013"/>
    <x v="211"/>
    <n v="609544"/>
    <n v="298933"/>
    <n v="310611"/>
    <n v="43887"/>
    <n v="44496"/>
    <n v="43277"/>
    <n v="43887"/>
    <n v="45715"/>
    <n v="45715"/>
    <n v="41448"/>
    <n v="39010"/>
    <n v="37791"/>
    <n v="42668"/>
    <n v="43277"/>
    <n v="38401"/>
    <n v="30477"/>
    <n v="21334"/>
    <n v="14629"/>
    <n v="11581"/>
    <n v="10362"/>
    <n v="10971"/>
  </r>
  <r>
    <s v="Lake County"/>
    <s v=" Michigan"/>
    <n v="2013"/>
    <x v="211"/>
    <n v="11485"/>
    <n v="5866"/>
    <n v="5619"/>
    <n v="482"/>
    <n v="528"/>
    <n v="643"/>
    <n v="597"/>
    <n v="436"/>
    <n v="459"/>
    <n v="459"/>
    <n v="654"/>
    <n v="551"/>
    <n v="803"/>
    <n v="918"/>
    <n v="1056"/>
    <n v="1033"/>
    <n v="999"/>
    <n v="769"/>
    <n v="493"/>
    <n v="344"/>
    <n v="252"/>
  </r>
  <r>
    <s v="Lapeer County"/>
    <s v=" Michigan"/>
    <n v="2013"/>
    <x v="211"/>
    <n v="88323"/>
    <n v="44448"/>
    <n v="43875"/>
    <n v="4416"/>
    <n v="6182"/>
    <n v="5740"/>
    <n v="6712"/>
    <n v="4769"/>
    <n v="4062"/>
    <n v="4416"/>
    <n v="4857"/>
    <n v="6535"/>
    <n v="7419"/>
    <n v="7860"/>
    <n v="7242"/>
    <n v="5476"/>
    <n v="4239"/>
    <n v="3267"/>
    <n v="2208"/>
    <n v="1501"/>
    <n v="1148"/>
  </r>
  <r>
    <s v="Leelanau County"/>
    <s v=" Michigan"/>
    <n v="2013"/>
    <x v="211"/>
    <n v="21682"/>
    <n v="10673"/>
    <n v="11009"/>
    <n v="867"/>
    <n v="1170"/>
    <n v="1084"/>
    <n v="1365"/>
    <n v="823"/>
    <n v="802"/>
    <n v="802"/>
    <n v="888"/>
    <n v="1127"/>
    <n v="1496"/>
    <n v="1756"/>
    <n v="1994"/>
    <n v="2103"/>
    <n v="1691"/>
    <n v="1235"/>
    <n v="954"/>
    <n v="823"/>
    <n v="672"/>
  </r>
  <r>
    <s v="Lenawee County"/>
    <s v=" Michigan"/>
    <n v="2013"/>
    <x v="211"/>
    <n v="99505"/>
    <n v="50297"/>
    <n v="49208"/>
    <n v="5572"/>
    <n v="6467"/>
    <n v="6368"/>
    <n v="7263"/>
    <n v="6567"/>
    <n v="5373"/>
    <n v="5572"/>
    <n v="5970"/>
    <n v="6666"/>
    <n v="7363"/>
    <n v="7562"/>
    <n v="7263"/>
    <n v="6467"/>
    <n v="4875"/>
    <n v="3582"/>
    <n v="2686"/>
    <n v="2189"/>
    <n v="1890"/>
  </r>
  <r>
    <s v="Livingston County"/>
    <s v=" Michigan"/>
    <n v="2013"/>
    <x v="211"/>
    <n v="182402"/>
    <n v="91099"/>
    <n v="91303"/>
    <n v="9667"/>
    <n v="12220"/>
    <n v="14409"/>
    <n v="13497"/>
    <n v="8937"/>
    <n v="8572"/>
    <n v="9302"/>
    <n v="10761"/>
    <n v="14227"/>
    <n v="16051"/>
    <n v="16051"/>
    <n v="14409"/>
    <n v="10761"/>
    <n v="8572"/>
    <n v="5654"/>
    <n v="3648"/>
    <n v="2918"/>
    <n v="2553"/>
  </r>
  <r>
    <s v="Latimer County"/>
    <s v=" Oklahoma"/>
    <n v="2013"/>
    <x v="243"/>
    <n v="11099"/>
    <n v="5594"/>
    <n v="5505"/>
    <n v="477"/>
    <n v="521"/>
    <n v="577"/>
    <n v="677"/>
    <n v="421"/>
    <n v="443"/>
    <n v="488"/>
    <n v="543"/>
    <n v="632"/>
    <n v="821"/>
    <n v="965"/>
    <n v="1032"/>
    <n v="932"/>
    <n v="776"/>
    <n v="699"/>
    <n v="399"/>
    <n v="366"/>
    <n v="332"/>
  </r>
  <r>
    <s v="Macomb County"/>
    <s v=" Michigan"/>
    <n v="2013"/>
    <x v="211"/>
    <n v="845197"/>
    <n v="410907"/>
    <n v="434290"/>
    <n v="47331"/>
    <n v="51557"/>
    <n v="57473"/>
    <n v="55783"/>
    <n v="51557"/>
    <n v="50711"/>
    <n v="51557"/>
    <n v="53247"/>
    <n v="62544"/>
    <n v="65925"/>
    <n v="66770"/>
    <n v="58318"/>
    <n v="49866"/>
    <n v="36343"/>
    <n v="27891"/>
    <n v="21129"/>
    <n v="18594"/>
    <n v="19439"/>
  </r>
  <r>
    <s v="Manistee County"/>
    <s v=" Michigan"/>
    <n v="2013"/>
    <x v="211"/>
    <n v="24626"/>
    <n v="12761"/>
    <n v="11865"/>
    <n v="1034"/>
    <n v="1403"/>
    <n v="1255"/>
    <n v="1428"/>
    <n v="1354"/>
    <n v="1108"/>
    <n v="1157"/>
    <n v="1182"/>
    <n v="1502"/>
    <n v="1797"/>
    <n v="2019"/>
    <n v="2191"/>
    <n v="1945"/>
    <n v="1699"/>
    <n v="1206"/>
    <n v="960"/>
    <n v="812"/>
    <n v="566"/>
  </r>
  <r>
    <s v="Marquette County"/>
    <s v=" Michigan"/>
    <n v="2013"/>
    <x v="211"/>
    <n v="67358"/>
    <n v="34069"/>
    <n v="33289"/>
    <n v="3435"/>
    <n v="3098"/>
    <n v="3637"/>
    <n v="5186"/>
    <n v="7342"/>
    <n v="4176"/>
    <n v="3839"/>
    <n v="3435"/>
    <n v="3906"/>
    <n v="4378"/>
    <n v="5051"/>
    <n v="5388"/>
    <n v="4378"/>
    <n v="3233"/>
    <n v="2290"/>
    <n v="1751"/>
    <n v="1481"/>
    <n v="1481"/>
  </r>
  <r>
    <s v="Mecosta County"/>
    <s v=" Michigan"/>
    <n v="2013"/>
    <x v="211"/>
    <n v="43007"/>
    <n v="21612"/>
    <n v="21395"/>
    <n v="2107"/>
    <n v="1978"/>
    <n v="2881"/>
    <n v="4472"/>
    <n v="5934"/>
    <n v="2408"/>
    <n v="2021"/>
    <n v="1849"/>
    <n v="2193"/>
    <n v="2451"/>
    <n v="2752"/>
    <n v="2709"/>
    <n v="2623"/>
    <n v="2107"/>
    <n v="1849"/>
    <n v="1118"/>
    <n v="903"/>
    <n v="774"/>
  </r>
  <r>
    <s v="Menominee County"/>
    <s v=" Michigan"/>
    <n v="2013"/>
    <x v="211"/>
    <n v="23917"/>
    <n v="12034"/>
    <n v="11883"/>
    <n v="1100"/>
    <n v="1339"/>
    <n v="1458"/>
    <n v="1458"/>
    <n v="1052"/>
    <n v="1100"/>
    <n v="1148"/>
    <n v="1028"/>
    <n v="1578"/>
    <n v="1865"/>
    <n v="2056"/>
    <n v="2080"/>
    <n v="1865"/>
    <n v="1458"/>
    <n v="1052"/>
    <n v="789"/>
    <n v="765"/>
    <n v="693"/>
  </r>
  <r>
    <s v="Midland County"/>
    <s v=" Michigan"/>
    <n v="2013"/>
    <x v="211"/>
    <n v="83842"/>
    <n v="41207"/>
    <n v="42635"/>
    <n v="4611"/>
    <n v="5365"/>
    <n v="5701"/>
    <n v="6204"/>
    <n v="5365"/>
    <n v="4778"/>
    <n v="4527"/>
    <n v="4778"/>
    <n v="5701"/>
    <n v="6623"/>
    <n v="6623"/>
    <n v="6288"/>
    <n v="4695"/>
    <n v="3856"/>
    <n v="2766"/>
    <n v="2515"/>
    <n v="1760"/>
    <n v="1760"/>
  </r>
  <r>
    <s v="Missaukee County"/>
    <s v=" Michigan"/>
    <n v="2013"/>
    <x v="211"/>
    <n v="14940"/>
    <n v="7665"/>
    <n v="7275"/>
    <n v="896"/>
    <n v="1060"/>
    <n v="941"/>
    <n v="1000"/>
    <n v="776"/>
    <n v="761"/>
    <n v="791"/>
    <n v="836"/>
    <n v="791"/>
    <n v="1090"/>
    <n v="1180"/>
    <n v="1045"/>
    <n v="1090"/>
    <n v="881"/>
    <n v="657"/>
    <n v="507"/>
    <n v="343"/>
    <n v="298"/>
  </r>
  <r>
    <s v="Monroe County"/>
    <s v=" Michigan"/>
    <n v="2013"/>
    <x v="211"/>
    <n v="151408"/>
    <n v="74604"/>
    <n v="76804"/>
    <n v="8478"/>
    <n v="9538"/>
    <n v="10901"/>
    <n v="10749"/>
    <n v="8933"/>
    <n v="8024"/>
    <n v="8327"/>
    <n v="8933"/>
    <n v="10749"/>
    <n v="11961"/>
    <n v="12566"/>
    <n v="11204"/>
    <n v="9992"/>
    <n v="6964"/>
    <n v="4845"/>
    <n v="3633"/>
    <n v="3179"/>
    <n v="2573"/>
  </r>
  <r>
    <s v="Montcalm County"/>
    <s v=" Michigan"/>
    <n v="2013"/>
    <x v="211"/>
    <n v="63234"/>
    <n v="32735"/>
    <n v="30499"/>
    <n v="3730"/>
    <n v="3983"/>
    <n v="4489"/>
    <n v="4426"/>
    <n v="3794"/>
    <n v="3857"/>
    <n v="3920"/>
    <n v="3920"/>
    <n v="4299"/>
    <n v="4742"/>
    <n v="4869"/>
    <n v="4299"/>
    <n v="3730"/>
    <n v="2845"/>
    <n v="2466"/>
    <n v="1770"/>
    <n v="1264"/>
    <n v="948"/>
  </r>
  <r>
    <s v="Wilson County"/>
    <s v=" Kansas"/>
    <n v="2013"/>
    <x v="242"/>
    <n v="9598"/>
    <n v="4827"/>
    <n v="4771"/>
    <n v="326"/>
    <n v="383"/>
    <n v="537"/>
    <n v="460"/>
    <n v="364"/>
    <n v="345"/>
    <n v="374"/>
    <n v="326"/>
    <n v="518"/>
    <n v="633"/>
    <n v="835"/>
    <n v="998"/>
    <n v="835"/>
    <n v="796"/>
    <n v="710"/>
    <n v="489"/>
    <n v="335"/>
    <n v="316"/>
  </r>
  <r>
    <s v="Muskegon County"/>
    <s v=" Michigan"/>
    <n v="2013"/>
    <x v="211"/>
    <n v="171153"/>
    <n v="84722"/>
    <n v="86431"/>
    <n v="10953"/>
    <n v="11296"/>
    <n v="12323"/>
    <n v="12151"/>
    <n v="10953"/>
    <n v="10440"/>
    <n v="10611"/>
    <n v="9413"/>
    <n v="11638"/>
    <n v="12151"/>
    <n v="13178"/>
    <n v="12494"/>
    <n v="9926"/>
    <n v="7530"/>
    <n v="5476"/>
    <n v="4278"/>
    <n v="3423"/>
    <n v="3251"/>
  </r>
  <r>
    <s v="Newaygo County"/>
    <s v=" Michigan"/>
    <n v="2013"/>
    <x v="211"/>
    <n v="48280"/>
    <n v="24325"/>
    <n v="23955"/>
    <n v="2945"/>
    <n v="3234"/>
    <n v="3331"/>
    <n v="3524"/>
    <n v="2655"/>
    <n v="2510"/>
    <n v="2462"/>
    <n v="2703"/>
    <n v="2945"/>
    <n v="3621"/>
    <n v="3910"/>
    <n v="3524"/>
    <n v="3186"/>
    <n v="2365"/>
    <n v="2124"/>
    <n v="1448"/>
    <n v="965"/>
    <n v="869"/>
  </r>
  <r>
    <s v="Oakland County"/>
    <s v=" Michigan"/>
    <n v="2013"/>
    <x v="211"/>
    <n v="1213406"/>
    <n v="588789"/>
    <n v="624617"/>
    <n v="67950"/>
    <n v="76444"/>
    <n v="82511"/>
    <n v="81298"/>
    <n v="65523"/>
    <n v="72804"/>
    <n v="74017"/>
    <n v="77657"/>
    <n v="89792"/>
    <n v="95859"/>
    <n v="99499"/>
    <n v="89792"/>
    <n v="74017"/>
    <n v="54603"/>
    <n v="36402"/>
    <n v="26694"/>
    <n v="24268"/>
    <n v="24268"/>
  </r>
  <r>
    <s v="Oceana County"/>
    <s v=" Michigan"/>
    <n v="2013"/>
    <x v="211"/>
    <n v="26456"/>
    <n v="13278"/>
    <n v="13178"/>
    <n v="1719"/>
    <n v="1904"/>
    <n v="1719"/>
    <n v="1825"/>
    <n v="1349"/>
    <n v="1296"/>
    <n v="1349"/>
    <n v="1349"/>
    <n v="1640"/>
    <n v="1904"/>
    <n v="2063"/>
    <n v="1957"/>
    <n v="1799"/>
    <n v="1560"/>
    <n v="1137"/>
    <n v="740"/>
    <n v="582"/>
    <n v="661"/>
  </r>
  <r>
    <s v="Ogemaw County"/>
    <s v=" Michigan"/>
    <n v="2013"/>
    <x v="211"/>
    <n v="21537"/>
    <n v="10759"/>
    <n v="10778"/>
    <n v="1033"/>
    <n v="1292"/>
    <n v="1119"/>
    <n v="1335"/>
    <n v="990"/>
    <n v="926"/>
    <n v="1012"/>
    <n v="990"/>
    <n v="1227"/>
    <n v="1442"/>
    <n v="1787"/>
    <n v="1766"/>
    <n v="1744"/>
    <n v="1550"/>
    <n v="1270"/>
    <n v="926"/>
    <n v="603"/>
    <n v="538"/>
  </r>
  <r>
    <s v="Wilkin County"/>
    <s v=" Minnesota"/>
    <n v="2013"/>
    <x v="235"/>
    <n v="6584"/>
    <n v="3418"/>
    <n v="3166"/>
    <n v="204"/>
    <n v="237"/>
    <n v="335"/>
    <n v="302"/>
    <n v="204"/>
    <n v="204"/>
    <n v="230"/>
    <n v="230"/>
    <n v="381"/>
    <n v="500"/>
    <n v="599"/>
    <n v="632"/>
    <n v="697"/>
    <n v="645"/>
    <n v="454"/>
    <n v="283"/>
    <n v="243"/>
    <n v="204"/>
  </r>
  <r>
    <s v="Osceola County"/>
    <s v=" Michigan"/>
    <n v="2013"/>
    <x v="211"/>
    <n v="23404"/>
    <n v="11673"/>
    <n v="11731"/>
    <n v="1404"/>
    <n v="1568"/>
    <n v="1591"/>
    <n v="1685"/>
    <n v="1193"/>
    <n v="1170"/>
    <n v="1193"/>
    <n v="1404"/>
    <n v="1310"/>
    <n v="1638"/>
    <n v="1848"/>
    <n v="1755"/>
    <n v="1568"/>
    <n v="1287"/>
    <n v="1053"/>
    <n v="725"/>
    <n v="561"/>
    <n v="444"/>
  </r>
  <r>
    <s v="Oscoda County"/>
    <s v=" Michigan"/>
    <n v="2013"/>
    <x v="211"/>
    <n v="8590"/>
    <n v="4381"/>
    <n v="4209"/>
    <n v="420"/>
    <n v="506"/>
    <n v="420"/>
    <n v="498"/>
    <n v="403"/>
    <n v="360"/>
    <n v="300"/>
    <n v="343"/>
    <n v="429"/>
    <n v="575"/>
    <n v="773"/>
    <n v="712"/>
    <n v="755"/>
    <n v="730"/>
    <n v="481"/>
    <n v="420"/>
    <n v="249"/>
    <n v="223"/>
  </r>
  <r>
    <s v="Ottawa County"/>
    <s v=" Michigan"/>
    <n v="2013"/>
    <x v="211"/>
    <n v="267017"/>
    <n v="131071"/>
    <n v="135946"/>
    <n v="17623"/>
    <n v="18958"/>
    <n v="20026"/>
    <n v="23764"/>
    <n v="23497"/>
    <n v="15219"/>
    <n v="15754"/>
    <n v="15219"/>
    <n v="17356"/>
    <n v="18691"/>
    <n v="18424"/>
    <n v="16822"/>
    <n v="13083"/>
    <n v="10413"/>
    <n v="6942"/>
    <n v="5607"/>
    <n v="4539"/>
    <n v="4806"/>
  </r>
  <r>
    <s v="Roscommon County"/>
    <s v=" Michigan"/>
    <n v="2013"/>
    <x v="211"/>
    <n v="24281"/>
    <n v="12111"/>
    <n v="12170"/>
    <n v="946"/>
    <n v="1044"/>
    <n v="1044"/>
    <n v="1262"/>
    <n v="922"/>
    <n v="898"/>
    <n v="849"/>
    <n v="946"/>
    <n v="1189"/>
    <n v="1505"/>
    <n v="2015"/>
    <n v="2428"/>
    <n v="2306"/>
    <n v="2161"/>
    <n v="1845"/>
    <n v="1408"/>
    <n v="874"/>
    <n v="631"/>
  </r>
  <r>
    <s v="Saginaw County"/>
    <s v=" Michigan"/>
    <n v="2013"/>
    <x v="211"/>
    <n v="198841"/>
    <n v="96279"/>
    <n v="102562"/>
    <n v="11532"/>
    <n v="12328"/>
    <n v="13123"/>
    <n v="15111"/>
    <n v="14316"/>
    <n v="11333"/>
    <n v="10737"/>
    <n v="10936"/>
    <n v="12526"/>
    <n v="13720"/>
    <n v="14913"/>
    <n v="14714"/>
    <n v="12129"/>
    <n v="9743"/>
    <n v="6760"/>
    <n v="5766"/>
    <n v="4374"/>
    <n v="4573"/>
  </r>
  <r>
    <s v="St. Clair County"/>
    <s v=" Michigan"/>
    <n v="2013"/>
    <x v="211"/>
    <n v="161865"/>
    <n v="80160"/>
    <n v="81705"/>
    <n v="8902"/>
    <n v="10521"/>
    <n v="10844"/>
    <n v="11168"/>
    <n v="9064"/>
    <n v="8093"/>
    <n v="8578"/>
    <n v="9550"/>
    <n v="11654"/>
    <n v="13111"/>
    <n v="13272"/>
    <n v="11816"/>
    <n v="10683"/>
    <n v="7769"/>
    <n v="5827"/>
    <n v="4370"/>
    <n v="3561"/>
    <n v="3075"/>
  </r>
  <r>
    <s v="St. Joseph County"/>
    <s v=" Michigan"/>
    <n v="2013"/>
    <x v="211"/>
    <n v="61111"/>
    <n v="30316"/>
    <n v="30795"/>
    <n v="4216"/>
    <n v="4583"/>
    <n v="4155"/>
    <n v="4277"/>
    <n v="3422"/>
    <n v="3605"/>
    <n v="3544"/>
    <n v="3605"/>
    <n v="3666"/>
    <n v="4216"/>
    <n v="4522"/>
    <n v="4277"/>
    <n v="3727"/>
    <n v="2811"/>
    <n v="2261"/>
    <n v="1588"/>
    <n v="1344"/>
    <n v="1344"/>
  </r>
  <r>
    <s v="Sanilac County"/>
    <s v=" Michigan"/>
    <n v="2013"/>
    <x v="211"/>
    <n v="42637"/>
    <n v="21070"/>
    <n v="21567"/>
    <n v="2387"/>
    <n v="2515"/>
    <n v="3069"/>
    <n v="2941"/>
    <n v="2174"/>
    <n v="2089"/>
    <n v="2131"/>
    <n v="2302"/>
    <n v="2686"/>
    <n v="3069"/>
    <n v="3453"/>
    <n v="3197"/>
    <n v="2899"/>
    <n v="2387"/>
    <n v="1833"/>
    <n v="1407"/>
    <n v="1023"/>
    <n v="1065"/>
  </r>
  <r>
    <s v="Shiawassee County"/>
    <s v=" Michigan"/>
    <n v="2013"/>
    <x v="211"/>
    <n v="69910"/>
    <n v="34544"/>
    <n v="35366"/>
    <n v="3775"/>
    <n v="4334"/>
    <n v="5173"/>
    <n v="5173"/>
    <n v="4054"/>
    <n v="3565"/>
    <n v="3984"/>
    <n v="4264"/>
    <n v="4614"/>
    <n v="5452"/>
    <n v="5662"/>
    <n v="4963"/>
    <n v="4544"/>
    <n v="3425"/>
    <n v="2446"/>
    <n v="1747"/>
    <n v="1468"/>
    <n v="1328"/>
  </r>
  <r>
    <s v="Tuscola County"/>
    <s v=" Michigan"/>
    <n v="2013"/>
    <x v="211"/>
    <n v="55172"/>
    <n v="27736"/>
    <n v="27436"/>
    <n v="2924"/>
    <n v="3199"/>
    <n v="3806"/>
    <n v="3917"/>
    <n v="3089"/>
    <n v="2868"/>
    <n v="2924"/>
    <n v="3199"/>
    <n v="3531"/>
    <n v="4193"/>
    <n v="4468"/>
    <n v="4137"/>
    <n v="3696"/>
    <n v="3089"/>
    <n v="2151"/>
    <n v="1655"/>
    <n v="1103"/>
    <n v="1158"/>
  </r>
  <r>
    <s v="Van Buren County"/>
    <s v=" Michigan"/>
    <n v="2013"/>
    <x v="211"/>
    <n v="75897"/>
    <n v="37553"/>
    <n v="38344"/>
    <n v="4781"/>
    <n v="5388"/>
    <n v="5236"/>
    <n v="5464"/>
    <n v="4098"/>
    <n v="3946"/>
    <n v="4477"/>
    <n v="4174"/>
    <n v="5009"/>
    <n v="5540"/>
    <n v="6147"/>
    <n v="5692"/>
    <n v="4933"/>
    <n v="3718"/>
    <n v="2428"/>
    <n v="2201"/>
    <n v="1442"/>
    <n v="1138"/>
  </r>
  <r>
    <s v="Washtenaw County"/>
    <s v=" Michigan"/>
    <n v="2013"/>
    <x v="211"/>
    <n v="348560"/>
    <n v="171993"/>
    <n v="176567"/>
    <n v="18822"/>
    <n v="19519"/>
    <n v="20216"/>
    <n v="31021"/>
    <n v="42872"/>
    <n v="26142"/>
    <n v="22656"/>
    <n v="21262"/>
    <n v="21959"/>
    <n v="23004"/>
    <n v="23353"/>
    <n v="21610"/>
    <n v="18822"/>
    <n v="12896"/>
    <n v="8365"/>
    <n v="5925"/>
    <n v="4879"/>
    <n v="5228"/>
  </r>
  <r>
    <s v="Wayne County"/>
    <s v=" Michigan"/>
    <n v="2013"/>
    <x v="211"/>
    <n v="1804507"/>
    <n v="867306"/>
    <n v="937201"/>
    <n v="117292"/>
    <n v="120901"/>
    <n v="128119"/>
    <n v="135338"/>
    <n v="126315"/>
    <n v="110074"/>
    <n v="108270"/>
    <n v="113683"/>
    <n v="122706"/>
    <n v="128119"/>
    <n v="133533"/>
    <n v="124510"/>
    <n v="101052"/>
    <n v="70375"/>
    <n v="52330"/>
    <n v="41503"/>
    <n v="34285"/>
    <n v="34285"/>
  </r>
  <r>
    <s v="Wexford County"/>
    <s v=" Michigan"/>
    <n v="2013"/>
    <x v="211"/>
    <n v="32690"/>
    <n v="16244"/>
    <n v="16446"/>
    <n v="2157"/>
    <n v="2092"/>
    <n v="2255"/>
    <n v="2059"/>
    <n v="1699"/>
    <n v="1863"/>
    <n v="1797"/>
    <n v="1863"/>
    <n v="2092"/>
    <n v="2353"/>
    <n v="2615"/>
    <n v="2320"/>
    <n v="2157"/>
    <n v="1667"/>
    <n v="1340"/>
    <n v="915"/>
    <n v="719"/>
    <n v="686"/>
  </r>
  <r>
    <s v="Anoka County"/>
    <s v=" Minnesota"/>
    <n v="2013"/>
    <x v="235"/>
    <n v="334027"/>
    <n v="167033"/>
    <n v="166994"/>
    <n v="22045"/>
    <n v="23047"/>
    <n v="24717"/>
    <n v="23381"/>
    <n v="19373"/>
    <n v="21377"/>
    <n v="22713"/>
    <n v="22045"/>
    <n v="25386"/>
    <n v="28058"/>
    <n v="27390"/>
    <n v="22045"/>
    <n v="18037"/>
    <n v="12358"/>
    <n v="8684"/>
    <n v="6012"/>
    <n v="3674"/>
    <n v="3674"/>
  </r>
  <r>
    <s v="Becker County"/>
    <s v=" Minnesota"/>
    <n v="2013"/>
    <x v="235"/>
    <n v="32800"/>
    <n v="16455"/>
    <n v="16345"/>
    <n v="2164"/>
    <n v="2394"/>
    <n v="2164"/>
    <n v="2000"/>
    <n v="1574"/>
    <n v="1705"/>
    <n v="1836"/>
    <n v="1738"/>
    <n v="1804"/>
    <n v="2164"/>
    <n v="2492"/>
    <n v="2394"/>
    <n v="2492"/>
    <n v="1804"/>
    <n v="1410"/>
    <n v="951"/>
    <n v="754"/>
    <n v="951"/>
  </r>
  <r>
    <s v="Beltrami County"/>
    <s v=" Minnesota"/>
    <n v="2013"/>
    <x v="235"/>
    <n v="45021"/>
    <n v="22602"/>
    <n v="22419"/>
    <n v="3376"/>
    <n v="3061"/>
    <n v="3061"/>
    <n v="3736"/>
    <n v="4592"/>
    <n v="2836"/>
    <n v="2611"/>
    <n v="2206"/>
    <n v="2386"/>
    <n v="2701"/>
    <n v="2971"/>
    <n v="2836"/>
    <n v="2611"/>
    <n v="1980"/>
    <n v="1260"/>
    <n v="1215"/>
    <n v="675"/>
    <n v="810"/>
  </r>
  <r>
    <s v="Benton County"/>
    <s v=" Minnesota"/>
    <n v="2013"/>
    <x v="235"/>
    <n v="38756"/>
    <n v="19377"/>
    <n v="19379"/>
    <n v="2790"/>
    <n v="2829"/>
    <n v="2480"/>
    <n v="2325"/>
    <n v="2945"/>
    <n v="3294"/>
    <n v="2906"/>
    <n v="2364"/>
    <n v="2635"/>
    <n v="2751"/>
    <n v="2557"/>
    <n v="2247"/>
    <n v="1860"/>
    <n v="1395"/>
    <n v="968"/>
    <n v="852"/>
    <n v="620"/>
    <n v="930"/>
  </r>
  <r>
    <s v="Big Stone County"/>
    <s v=" Minnesota"/>
    <n v="2013"/>
    <x v="235"/>
    <n v="5209"/>
    <n v="2540"/>
    <n v="2669"/>
    <n v="286"/>
    <n v="276"/>
    <n v="296"/>
    <n v="312"/>
    <n v="197"/>
    <n v="229"/>
    <n v="239"/>
    <n v="192"/>
    <n v="260"/>
    <n v="354"/>
    <n v="432"/>
    <n v="385"/>
    <n v="390"/>
    <n v="286"/>
    <n v="322"/>
    <n v="239"/>
    <n v="296"/>
    <n v="213"/>
  </r>
  <r>
    <s v="Blue Earth County"/>
    <s v=" Minnesota"/>
    <n v="2013"/>
    <x v="235"/>
    <n v="64504"/>
    <n v="32261"/>
    <n v="32243"/>
    <n v="3741"/>
    <n v="3418"/>
    <n v="3483"/>
    <n v="5869"/>
    <n v="10449"/>
    <n v="5224"/>
    <n v="3999"/>
    <n v="3096"/>
    <n v="3418"/>
    <n v="3418"/>
    <n v="3870"/>
    <n v="3676"/>
    <n v="3096"/>
    <n v="2257"/>
    <n v="1548"/>
    <n v="1290"/>
    <n v="1290"/>
    <n v="1354"/>
  </r>
  <r>
    <s v="Abbeville County"/>
    <s v=" South Carolina"/>
    <n v="2013"/>
    <x v="212"/>
    <n v="25643"/>
    <n v="12697"/>
    <n v="12946"/>
    <n v="1538"/>
    <n v="1692"/>
    <n v="1410"/>
    <n v="1795"/>
    <n v="1666"/>
    <n v="1359"/>
    <n v="1307"/>
    <n v="1179"/>
    <n v="1461"/>
    <n v="1795"/>
    <n v="2077"/>
    <n v="1718"/>
    <n v="1692"/>
    <n v="1077"/>
    <n v="1128"/>
    <n v="1051"/>
    <n v="692"/>
    <n v="1000"/>
  </r>
  <r>
    <s v="Carlton County"/>
    <s v=" Minnesota"/>
    <n v="2013"/>
    <x v="235"/>
    <n v="35398"/>
    <n v="18437"/>
    <n v="16961"/>
    <n v="2123"/>
    <n v="2300"/>
    <n v="2407"/>
    <n v="2230"/>
    <n v="1805"/>
    <n v="1982"/>
    <n v="2194"/>
    <n v="1982"/>
    <n v="2654"/>
    <n v="2654"/>
    <n v="2867"/>
    <n v="2477"/>
    <n v="2265"/>
    <n v="1663"/>
    <n v="1168"/>
    <n v="1061"/>
    <n v="707"/>
    <n v="778"/>
  </r>
  <r>
    <s v="Carver County"/>
    <s v=" Minnesota"/>
    <n v="2013"/>
    <x v="235"/>
    <n v="92770"/>
    <n v="46051"/>
    <n v="46719"/>
    <n v="6493"/>
    <n v="8070"/>
    <n v="7978"/>
    <n v="7050"/>
    <n v="4174"/>
    <n v="4916"/>
    <n v="5937"/>
    <n v="6308"/>
    <n v="7699"/>
    <n v="8534"/>
    <n v="7699"/>
    <n v="5844"/>
    <n v="3896"/>
    <n v="2875"/>
    <n v="1762"/>
    <n v="1484"/>
    <n v="1206"/>
    <n v="1020"/>
  </r>
  <r>
    <s v="Chisago County"/>
    <s v=" Minnesota"/>
    <n v="2013"/>
    <x v="235"/>
    <n v="53691"/>
    <n v="27785"/>
    <n v="25906"/>
    <n v="3060"/>
    <n v="3973"/>
    <n v="3812"/>
    <n v="3865"/>
    <n v="2791"/>
    <n v="3006"/>
    <n v="3328"/>
    <n v="3650"/>
    <n v="4026"/>
    <n v="4832"/>
    <n v="4456"/>
    <n v="3704"/>
    <n v="2684"/>
    <n v="2201"/>
    <n v="1557"/>
    <n v="1288"/>
    <n v="697"/>
    <n v="751"/>
  </r>
  <r>
    <s v="Clay County"/>
    <s v=" Minnesota"/>
    <n v="2013"/>
    <x v="235"/>
    <n v="59638"/>
    <n v="29499"/>
    <n v="30139"/>
    <n v="3995"/>
    <n v="3697"/>
    <n v="3876"/>
    <n v="5486"/>
    <n v="6918"/>
    <n v="4115"/>
    <n v="4115"/>
    <n v="3399"/>
    <n v="3220"/>
    <n v="3459"/>
    <n v="3876"/>
    <n v="3757"/>
    <n v="2385"/>
    <n v="1789"/>
    <n v="1669"/>
    <n v="1431"/>
    <n v="1133"/>
    <n v="1192"/>
  </r>
  <r>
    <s v="Benton County"/>
    <s v=" Mississippi"/>
    <n v="2013"/>
    <x v="210"/>
    <n v="8725"/>
    <n v="4445"/>
    <n v="4280"/>
    <n v="593"/>
    <n v="619"/>
    <n v="567"/>
    <n v="532"/>
    <n v="410"/>
    <n v="436"/>
    <n v="471"/>
    <n v="444"/>
    <n v="514"/>
    <n v="567"/>
    <n v="689"/>
    <n v="628"/>
    <n v="619"/>
    <n v="418"/>
    <n v="462"/>
    <n v="296"/>
    <n v="200"/>
    <n v="253"/>
  </r>
  <r>
    <s v="Thayer County"/>
    <s v=" Nebraska"/>
    <n v="2013"/>
    <x v="214"/>
    <n v="5195"/>
    <n v="2611"/>
    <n v="2584"/>
    <n v="223"/>
    <n v="197"/>
    <n v="280"/>
    <n v="197"/>
    <n v="285"/>
    <n v="233"/>
    <n v="244"/>
    <n v="192"/>
    <n v="384"/>
    <n v="337"/>
    <n v="472"/>
    <n v="436"/>
    <n v="592"/>
    <n v="296"/>
    <n v="368"/>
    <n v="140"/>
    <n v="161"/>
    <n v="155"/>
  </r>
  <r>
    <s v="Crow Wing County"/>
    <s v=" Minnesota"/>
    <n v="2013"/>
    <x v="235"/>
    <n v="62742"/>
    <n v="31294"/>
    <n v="31448"/>
    <n v="3952"/>
    <n v="3890"/>
    <n v="4015"/>
    <n v="3827"/>
    <n v="3325"/>
    <n v="3450"/>
    <n v="3576"/>
    <n v="3199"/>
    <n v="3639"/>
    <n v="4329"/>
    <n v="4642"/>
    <n v="4266"/>
    <n v="4580"/>
    <n v="3827"/>
    <n v="2823"/>
    <n v="2258"/>
    <n v="1568"/>
    <n v="1443"/>
  </r>
  <r>
    <s v="Dakota County"/>
    <s v=" Minnesota"/>
    <n v="2013"/>
    <x v="235"/>
    <n v="402306"/>
    <n v="197763"/>
    <n v="204543"/>
    <n v="27356"/>
    <n v="28966"/>
    <n v="29770"/>
    <n v="27759"/>
    <n v="22126"/>
    <n v="26954"/>
    <n v="27759"/>
    <n v="27356"/>
    <n v="28966"/>
    <n v="32586"/>
    <n v="32989"/>
    <n v="26149"/>
    <n v="21724"/>
    <n v="14080"/>
    <n v="10057"/>
    <n v="7643"/>
    <n v="5632"/>
    <n v="5229"/>
  </r>
  <r>
    <s v="Dodge County"/>
    <s v=" Minnesota"/>
    <n v="2013"/>
    <x v="235"/>
    <n v="20159"/>
    <n v="10082"/>
    <n v="10077"/>
    <n v="1431"/>
    <n v="1511"/>
    <n v="1794"/>
    <n v="1511"/>
    <n v="1007"/>
    <n v="1108"/>
    <n v="1249"/>
    <n v="1270"/>
    <n v="1471"/>
    <n v="1511"/>
    <n v="1511"/>
    <n v="1270"/>
    <n v="947"/>
    <n v="685"/>
    <n v="665"/>
    <n v="483"/>
    <n v="342"/>
    <n v="383"/>
  </r>
  <r>
    <s v="Douglas County"/>
    <s v=" Minnesota"/>
    <n v="2013"/>
    <x v="235"/>
    <n v="36264"/>
    <n v="18159"/>
    <n v="18105"/>
    <n v="2067"/>
    <n v="2103"/>
    <n v="2357"/>
    <n v="2139"/>
    <n v="2067"/>
    <n v="2067"/>
    <n v="2067"/>
    <n v="1740"/>
    <n v="2139"/>
    <n v="2429"/>
    <n v="2756"/>
    <n v="2611"/>
    <n v="2429"/>
    <n v="2284"/>
    <n v="1523"/>
    <n v="1378"/>
    <n v="1160"/>
    <n v="1015"/>
  </r>
  <r>
    <s v="Faribault County"/>
    <s v=" Minnesota"/>
    <n v="2013"/>
    <x v="235"/>
    <n v="14430"/>
    <n v="7225"/>
    <n v="7205"/>
    <n v="793"/>
    <n v="822"/>
    <n v="865"/>
    <n v="952"/>
    <n v="678"/>
    <n v="692"/>
    <n v="764"/>
    <n v="808"/>
    <n v="620"/>
    <n v="995"/>
    <n v="1154"/>
    <n v="1212"/>
    <n v="923"/>
    <n v="764"/>
    <n v="721"/>
    <n v="548"/>
    <n v="519"/>
    <n v="606"/>
  </r>
  <r>
    <s v="Fillmore County"/>
    <s v=" Minnesota"/>
    <n v="2013"/>
    <x v="235"/>
    <n v="20870"/>
    <n v="10412"/>
    <n v="10458"/>
    <n v="1377"/>
    <n v="1356"/>
    <n v="1419"/>
    <n v="1293"/>
    <n v="980"/>
    <n v="1085"/>
    <n v="1147"/>
    <n v="1085"/>
    <n v="1210"/>
    <n v="1419"/>
    <n v="1586"/>
    <n v="1481"/>
    <n v="1377"/>
    <n v="980"/>
    <n v="918"/>
    <n v="709"/>
    <n v="626"/>
    <n v="813"/>
  </r>
  <r>
    <s v="Freeborn County"/>
    <s v=" Minnesota"/>
    <n v="2013"/>
    <x v="235"/>
    <n v="31129"/>
    <n v="15426"/>
    <n v="15703"/>
    <n v="1867"/>
    <n v="1961"/>
    <n v="1805"/>
    <n v="1836"/>
    <n v="1649"/>
    <n v="1649"/>
    <n v="1618"/>
    <n v="1525"/>
    <n v="1836"/>
    <n v="2116"/>
    <n v="2583"/>
    <n v="2241"/>
    <n v="1992"/>
    <n v="1712"/>
    <n v="1400"/>
    <n v="1182"/>
    <n v="778"/>
    <n v="1307"/>
  </r>
  <r>
    <s v="Goodhue County"/>
    <s v=" Minnesota"/>
    <n v="2013"/>
    <x v="235"/>
    <n v="46259"/>
    <n v="22939"/>
    <n v="23320"/>
    <n v="2868"/>
    <n v="2868"/>
    <n v="3099"/>
    <n v="3053"/>
    <n v="2266"/>
    <n v="2497"/>
    <n v="2636"/>
    <n v="2497"/>
    <n v="2914"/>
    <n v="3561"/>
    <n v="3839"/>
    <n v="3561"/>
    <n v="2729"/>
    <n v="2174"/>
    <n v="1757"/>
    <n v="1295"/>
    <n v="1156"/>
    <n v="1480"/>
  </r>
  <r>
    <s v="Grant County"/>
    <s v=" Minnesota"/>
    <n v="2013"/>
    <x v="235"/>
    <n v="5990"/>
    <n v="2989"/>
    <n v="3001"/>
    <n v="365"/>
    <n v="323"/>
    <n v="353"/>
    <n v="347"/>
    <n v="263"/>
    <n v="305"/>
    <n v="317"/>
    <n v="287"/>
    <n v="311"/>
    <n v="407"/>
    <n v="485"/>
    <n v="491"/>
    <n v="377"/>
    <n v="335"/>
    <n v="311"/>
    <n v="227"/>
    <n v="263"/>
    <n v="209"/>
  </r>
  <r>
    <s v="Hennepin County"/>
    <s v=" Minnesota"/>
    <n v="2013"/>
    <x v="235"/>
    <n v="1170623"/>
    <n v="575862"/>
    <n v="594761"/>
    <n v="77261"/>
    <n v="72578"/>
    <n v="71408"/>
    <n v="72578"/>
    <n v="81943"/>
    <n v="103014"/>
    <n v="91308"/>
    <n v="76090"/>
    <n v="79602"/>
    <n v="83114"/>
    <n v="86626"/>
    <n v="77261"/>
    <n v="62043"/>
    <n v="42142"/>
    <n v="29265"/>
    <n v="23412"/>
    <n v="18729"/>
    <n v="22241"/>
  </r>
  <r>
    <s v="Lincoln County"/>
    <s v=" New Mexico"/>
    <n v="2013"/>
    <x v="230"/>
    <n v="20440"/>
    <n v="10248"/>
    <n v="10192"/>
    <n v="1246"/>
    <n v="1083"/>
    <n v="1328"/>
    <n v="1226"/>
    <n v="797"/>
    <n v="919"/>
    <n v="940"/>
    <n v="1001"/>
    <n v="1103"/>
    <n v="1451"/>
    <n v="1655"/>
    <n v="1737"/>
    <n v="1533"/>
    <n v="1349"/>
    <n v="1226"/>
    <n v="858"/>
    <n v="572"/>
    <n v="429"/>
  </r>
  <r>
    <s v="Isanti County"/>
    <s v=" Minnesota"/>
    <n v="2013"/>
    <x v="235"/>
    <n v="38078"/>
    <n v="19085"/>
    <n v="18993"/>
    <n v="2627"/>
    <n v="2817"/>
    <n v="2627"/>
    <n v="2551"/>
    <n v="2056"/>
    <n v="2398"/>
    <n v="2436"/>
    <n v="2284"/>
    <n v="2627"/>
    <n v="3122"/>
    <n v="3084"/>
    <n v="2627"/>
    <n v="1827"/>
    <n v="1561"/>
    <n v="1294"/>
    <n v="799"/>
    <n v="533"/>
    <n v="761"/>
  </r>
  <r>
    <s v="Itasca County"/>
    <s v=" Minnesota"/>
    <n v="2013"/>
    <x v="235"/>
    <n v="45219"/>
    <n v="22831"/>
    <n v="22388"/>
    <n v="2441"/>
    <n v="2758"/>
    <n v="2758"/>
    <n v="2803"/>
    <n v="2170"/>
    <n v="2125"/>
    <n v="2306"/>
    <n v="2125"/>
    <n v="2758"/>
    <n v="3074"/>
    <n v="3662"/>
    <n v="3753"/>
    <n v="3617"/>
    <n v="2577"/>
    <n v="2260"/>
    <n v="1718"/>
    <n v="1220"/>
    <n v="1040"/>
  </r>
  <r>
    <s v="Emmet County"/>
    <s v=" Iowa"/>
    <n v="2013"/>
    <x v="236"/>
    <n v="10263"/>
    <n v="5187"/>
    <n v="5076"/>
    <n v="605"/>
    <n v="605"/>
    <n v="697"/>
    <n v="636"/>
    <n v="482"/>
    <n v="533"/>
    <n v="595"/>
    <n v="513"/>
    <n v="615"/>
    <n v="667"/>
    <n v="851"/>
    <n v="872"/>
    <n v="543"/>
    <n v="574"/>
    <n v="348"/>
    <n v="389"/>
    <n v="348"/>
    <n v="389"/>
  </r>
  <r>
    <s v="Jackson Parish"/>
    <s v=" Louisiana"/>
    <n v="2013"/>
    <x v="238"/>
    <n v="16151"/>
    <n v="8167"/>
    <n v="7984"/>
    <n v="888"/>
    <n v="1049"/>
    <n v="1049"/>
    <n v="1082"/>
    <n v="742"/>
    <n v="856"/>
    <n v="856"/>
    <n v="1017"/>
    <n v="936"/>
    <n v="1195"/>
    <n v="1372"/>
    <n v="1162"/>
    <n v="1162"/>
    <n v="920"/>
    <n v="694"/>
    <n v="581"/>
    <n v="339"/>
    <n v="242"/>
  </r>
  <r>
    <s v="Kandiyohi County"/>
    <s v=" Minnesota"/>
    <n v="2013"/>
    <x v="235"/>
    <n v="42265"/>
    <n v="21322"/>
    <n v="20943"/>
    <n v="2874"/>
    <n v="2662"/>
    <n v="2831"/>
    <n v="2747"/>
    <n v="2958"/>
    <n v="2493"/>
    <n v="2409"/>
    <n v="2113"/>
    <n v="2493"/>
    <n v="2747"/>
    <n v="3212"/>
    <n v="3043"/>
    <n v="2662"/>
    <n v="2155"/>
    <n v="1352"/>
    <n v="1310"/>
    <n v="1056"/>
    <n v="1183"/>
  </r>
  <r>
    <s v="Kittson County"/>
    <s v=" Minnesota"/>
    <n v="2013"/>
    <x v="235"/>
    <n v="4528"/>
    <n v="2246"/>
    <n v="2282"/>
    <n v="244"/>
    <n v="244"/>
    <n v="307"/>
    <n v="267"/>
    <n v="194"/>
    <n v="167"/>
    <n v="185"/>
    <n v="203"/>
    <n v="249"/>
    <n v="303"/>
    <n v="375"/>
    <n v="412"/>
    <n v="330"/>
    <n v="289"/>
    <n v="185"/>
    <n v="158"/>
    <n v="181"/>
    <n v="226"/>
  </r>
  <r>
    <s v="Glacier County"/>
    <s v=" Montana"/>
    <n v="2013"/>
    <x v="252"/>
    <n v="13251"/>
    <n v="6619"/>
    <n v="6632"/>
    <n v="662"/>
    <n v="649"/>
    <n v="887"/>
    <n v="821"/>
    <n v="543"/>
    <n v="662"/>
    <n v="636"/>
    <n v="662"/>
    <n v="768"/>
    <n v="993"/>
    <n v="1086"/>
    <n v="1166"/>
    <n v="1046"/>
    <n v="742"/>
    <n v="636"/>
    <n v="424"/>
    <n v="437"/>
    <n v="397"/>
  </r>
  <r>
    <s v="Lac qui Parle County"/>
    <s v=" Minnesota"/>
    <n v="2013"/>
    <x v="235"/>
    <n v="7184"/>
    <n v="3595"/>
    <n v="3589"/>
    <n v="387"/>
    <n v="395"/>
    <n v="452"/>
    <n v="431"/>
    <n v="244"/>
    <n v="308"/>
    <n v="330"/>
    <n v="287"/>
    <n v="373"/>
    <n v="488"/>
    <n v="625"/>
    <n v="639"/>
    <n v="510"/>
    <n v="380"/>
    <n v="366"/>
    <n v="352"/>
    <n v="258"/>
    <n v="359"/>
  </r>
  <r>
    <s v="Crawford County"/>
    <s v=" Indiana"/>
    <n v="2013"/>
    <x v="237"/>
    <n v="10825"/>
    <n v="5482"/>
    <n v="5343"/>
    <n v="595"/>
    <n v="465"/>
    <n v="617"/>
    <n v="552"/>
    <n v="465"/>
    <n v="562"/>
    <n v="519"/>
    <n v="497"/>
    <n v="541"/>
    <n v="725"/>
    <n v="952"/>
    <n v="1082"/>
    <n v="725"/>
    <n v="703"/>
    <n v="552"/>
    <n v="497"/>
    <n v="389"/>
    <n v="378"/>
  </r>
  <r>
    <s v="Lake of the Woods County"/>
    <s v=" Minnesota"/>
    <n v="2013"/>
    <x v="235"/>
    <n v="3998"/>
    <n v="2110"/>
    <n v="1888"/>
    <n v="207"/>
    <n v="251"/>
    <n v="167"/>
    <n v="287"/>
    <n v="139"/>
    <n v="127"/>
    <n v="147"/>
    <n v="147"/>
    <n v="279"/>
    <n v="315"/>
    <n v="391"/>
    <n v="363"/>
    <n v="359"/>
    <n v="263"/>
    <n v="195"/>
    <n v="159"/>
    <n v="107"/>
    <n v="91"/>
  </r>
  <r>
    <s v="Lincoln County"/>
    <s v=" Minnesota"/>
    <n v="2013"/>
    <x v="235"/>
    <n v="5854"/>
    <n v="2938"/>
    <n v="2916"/>
    <n v="351"/>
    <n v="368"/>
    <n v="357"/>
    <n v="327"/>
    <n v="245"/>
    <n v="263"/>
    <n v="304"/>
    <n v="269"/>
    <n v="339"/>
    <n v="345"/>
    <n v="439"/>
    <n v="421"/>
    <n v="374"/>
    <n v="304"/>
    <n v="339"/>
    <n v="269"/>
    <n v="234"/>
    <n v="304"/>
  </r>
  <r>
    <s v="Lyon County"/>
    <s v=" Minnesota"/>
    <n v="2013"/>
    <x v="235"/>
    <n v="25703"/>
    <n v="12740"/>
    <n v="12963"/>
    <n v="1824"/>
    <n v="1747"/>
    <n v="1644"/>
    <n v="1979"/>
    <n v="2236"/>
    <n v="1850"/>
    <n v="1696"/>
    <n v="1310"/>
    <n v="1490"/>
    <n v="1722"/>
    <n v="1824"/>
    <n v="1490"/>
    <n v="1387"/>
    <n v="925"/>
    <n v="719"/>
    <n v="565"/>
    <n v="565"/>
    <n v="771"/>
  </r>
  <r>
    <s v="McLeod County"/>
    <s v=" Minnesota"/>
    <n v="2013"/>
    <x v="235"/>
    <n v="36321"/>
    <n v="18021"/>
    <n v="18300"/>
    <n v="2288"/>
    <n v="2687"/>
    <n v="2542"/>
    <n v="2288"/>
    <n v="1888"/>
    <n v="2106"/>
    <n v="2215"/>
    <n v="2469"/>
    <n v="2142"/>
    <n v="2724"/>
    <n v="2760"/>
    <n v="2506"/>
    <n v="1925"/>
    <n v="1561"/>
    <n v="1416"/>
    <n v="944"/>
    <n v="835"/>
    <n v="1053"/>
  </r>
  <r>
    <s v="Martin County"/>
    <s v=" Minnesota"/>
    <n v="2013"/>
    <x v="235"/>
    <n v="20634"/>
    <n v="10185"/>
    <n v="10449"/>
    <n v="1093"/>
    <n v="1217"/>
    <n v="1444"/>
    <n v="1258"/>
    <n v="887"/>
    <n v="1052"/>
    <n v="1114"/>
    <n v="907"/>
    <n v="1258"/>
    <n v="1320"/>
    <n v="1691"/>
    <n v="1733"/>
    <n v="1299"/>
    <n v="1072"/>
    <n v="866"/>
    <n v="825"/>
    <n v="804"/>
    <n v="784"/>
  </r>
  <r>
    <s v="Meeker County"/>
    <s v=" Minnesota"/>
    <n v="2013"/>
    <x v="235"/>
    <n v="23197"/>
    <n v="11758"/>
    <n v="11439"/>
    <n v="1554"/>
    <n v="1716"/>
    <n v="1507"/>
    <n v="1484"/>
    <n v="1090"/>
    <n v="1229"/>
    <n v="1299"/>
    <n v="1275"/>
    <n v="1368"/>
    <n v="1646"/>
    <n v="1902"/>
    <n v="1809"/>
    <n v="1368"/>
    <n v="1113"/>
    <n v="881"/>
    <n v="719"/>
    <n v="626"/>
    <n v="579"/>
  </r>
  <r>
    <s v="Mille Lacs County"/>
    <s v=" Minnesota"/>
    <n v="2013"/>
    <x v="235"/>
    <n v="25927"/>
    <n v="13032"/>
    <n v="12895"/>
    <n v="1763"/>
    <n v="1840"/>
    <n v="1763"/>
    <n v="1685"/>
    <n v="1322"/>
    <n v="1555"/>
    <n v="1607"/>
    <n v="1425"/>
    <n v="1685"/>
    <n v="1918"/>
    <n v="1944"/>
    <n v="1763"/>
    <n v="1374"/>
    <n v="1192"/>
    <n v="1088"/>
    <n v="803"/>
    <n v="544"/>
    <n v="648"/>
  </r>
  <r>
    <s v="Morrison County"/>
    <s v=" Minnesota"/>
    <n v="2013"/>
    <x v="235"/>
    <n v="33118"/>
    <n v="16730"/>
    <n v="16388"/>
    <n v="2185"/>
    <n v="2020"/>
    <n v="2384"/>
    <n v="2185"/>
    <n v="1689"/>
    <n v="1854"/>
    <n v="2053"/>
    <n v="1788"/>
    <n v="1953"/>
    <n v="2516"/>
    <n v="2583"/>
    <n v="2550"/>
    <n v="1887"/>
    <n v="1490"/>
    <n v="1291"/>
    <n v="1026"/>
    <n v="728"/>
    <n v="894"/>
  </r>
  <r>
    <s v="Mower County"/>
    <s v=" Minnesota"/>
    <n v="2013"/>
    <x v="235"/>
    <n v="39252"/>
    <n v="19487"/>
    <n v="19765"/>
    <n v="2865"/>
    <n v="2512"/>
    <n v="2826"/>
    <n v="2708"/>
    <n v="2237"/>
    <n v="2276"/>
    <n v="2355"/>
    <n v="2551"/>
    <n v="2080"/>
    <n v="2629"/>
    <n v="2747"/>
    <n v="2551"/>
    <n v="2198"/>
    <n v="1609"/>
    <n v="1373"/>
    <n v="1256"/>
    <n v="1177"/>
    <n v="1373"/>
  </r>
  <r>
    <s v="Murray County"/>
    <s v=" Minnesota"/>
    <n v="2013"/>
    <x v="235"/>
    <n v="8639"/>
    <n v="4282"/>
    <n v="4357"/>
    <n v="492"/>
    <n v="535"/>
    <n v="492"/>
    <n v="544"/>
    <n v="328"/>
    <n v="380"/>
    <n v="449"/>
    <n v="397"/>
    <n v="457"/>
    <n v="578"/>
    <n v="665"/>
    <n v="742"/>
    <n v="596"/>
    <n v="518"/>
    <n v="414"/>
    <n v="380"/>
    <n v="328"/>
    <n v="336"/>
  </r>
  <r>
    <s v="Nicollet County"/>
    <s v=" Minnesota"/>
    <n v="2013"/>
    <x v="235"/>
    <n v="32849"/>
    <n v="16322"/>
    <n v="16527"/>
    <n v="2036"/>
    <n v="2135"/>
    <n v="1970"/>
    <n v="2792"/>
    <n v="3153"/>
    <n v="2365"/>
    <n v="2200"/>
    <n v="1773"/>
    <n v="1938"/>
    <n v="2168"/>
    <n v="2233"/>
    <n v="2365"/>
    <n v="1576"/>
    <n v="1116"/>
    <n v="1116"/>
    <n v="558"/>
    <n v="722"/>
    <n v="656"/>
  </r>
  <r>
    <s v="Nobles County"/>
    <s v=" Minnesota"/>
    <n v="2013"/>
    <x v="235"/>
    <n v="21490"/>
    <n v="11064"/>
    <n v="10426"/>
    <n v="1719"/>
    <n v="1504"/>
    <n v="1439"/>
    <n v="1590"/>
    <n v="1310"/>
    <n v="1418"/>
    <n v="1289"/>
    <n v="1289"/>
    <n v="1117"/>
    <n v="1353"/>
    <n v="1504"/>
    <n v="1396"/>
    <n v="1203"/>
    <n v="902"/>
    <n v="666"/>
    <n v="558"/>
    <n v="494"/>
    <n v="752"/>
  </r>
  <r>
    <s v="Norman County"/>
    <s v=" Minnesota"/>
    <n v="2013"/>
    <x v="235"/>
    <n v="6753"/>
    <n v="3413"/>
    <n v="3340"/>
    <n v="384"/>
    <n v="391"/>
    <n v="499"/>
    <n v="479"/>
    <n v="276"/>
    <n v="290"/>
    <n v="337"/>
    <n v="337"/>
    <n v="378"/>
    <n v="486"/>
    <n v="526"/>
    <n v="540"/>
    <n v="391"/>
    <n v="378"/>
    <n v="283"/>
    <n v="256"/>
    <n v="270"/>
    <n v="256"/>
  </r>
  <r>
    <s v="Olmsted County"/>
    <s v=" Minnesota"/>
    <n v="2013"/>
    <x v="235"/>
    <n v="146063"/>
    <n v="71433"/>
    <n v="74630"/>
    <n v="10662"/>
    <n v="10954"/>
    <n v="9348"/>
    <n v="8909"/>
    <n v="8033"/>
    <n v="11392"/>
    <n v="11100"/>
    <n v="9055"/>
    <n v="9201"/>
    <n v="10516"/>
    <n v="11246"/>
    <n v="9640"/>
    <n v="7303"/>
    <n v="5696"/>
    <n v="4381"/>
    <n v="3505"/>
    <n v="2775"/>
    <n v="2629"/>
  </r>
  <r>
    <s v="Otter Tail County"/>
    <s v=" Minnesota"/>
    <n v="2013"/>
    <x v="235"/>
    <n v="57369"/>
    <n v="28767"/>
    <n v="28602"/>
    <n v="3270"/>
    <n v="3270"/>
    <n v="3499"/>
    <n v="3499"/>
    <n v="2696"/>
    <n v="2753"/>
    <n v="2868"/>
    <n v="2466"/>
    <n v="3212"/>
    <n v="4015"/>
    <n v="4818"/>
    <n v="4646"/>
    <n v="4073"/>
    <n v="3442"/>
    <n v="2925"/>
    <n v="2180"/>
    <n v="2122"/>
    <n v="1663"/>
  </r>
  <r>
    <s v="Pennington County"/>
    <s v=" Minnesota"/>
    <n v="2013"/>
    <x v="235"/>
    <n v="14008"/>
    <n v="6961"/>
    <n v="7047"/>
    <n v="896"/>
    <n v="994"/>
    <n v="826"/>
    <n v="952"/>
    <n v="910"/>
    <n v="938"/>
    <n v="882"/>
    <n v="756"/>
    <n v="896"/>
    <n v="882"/>
    <n v="1092"/>
    <n v="882"/>
    <n v="882"/>
    <n v="602"/>
    <n v="504"/>
    <n v="364"/>
    <n v="322"/>
    <n v="420"/>
  </r>
  <r>
    <s v="Pine County"/>
    <s v=" Minnesota"/>
    <n v="2013"/>
    <x v="235"/>
    <n v="29449"/>
    <n v="15752"/>
    <n v="13697"/>
    <n v="1649"/>
    <n v="1766"/>
    <n v="1825"/>
    <n v="1708"/>
    <n v="1413"/>
    <n v="1766"/>
    <n v="1884"/>
    <n v="1649"/>
    <n v="2002"/>
    <n v="2385"/>
    <n v="2414"/>
    <n v="2179"/>
    <n v="1825"/>
    <n v="1531"/>
    <n v="1295"/>
    <n v="942"/>
    <n v="647"/>
    <n v="530"/>
  </r>
  <r>
    <s v="Kiowa County"/>
    <s v=" Oklahoma"/>
    <n v="2013"/>
    <x v="243"/>
    <n v="9470"/>
    <n v="4650"/>
    <n v="4820"/>
    <n v="606"/>
    <n v="700"/>
    <n v="625"/>
    <n v="615"/>
    <n v="435"/>
    <n v="501"/>
    <n v="464"/>
    <n v="492"/>
    <n v="549"/>
    <n v="625"/>
    <n v="738"/>
    <n v="672"/>
    <n v="539"/>
    <n v="397"/>
    <n v="397"/>
    <n v="331"/>
    <n v="407"/>
    <n v="378"/>
  </r>
  <r>
    <s v="Polk County"/>
    <s v=" Minnesota"/>
    <n v="2013"/>
    <x v="235"/>
    <n v="31522"/>
    <n v="15942"/>
    <n v="15580"/>
    <n v="2048"/>
    <n v="1891"/>
    <n v="2143"/>
    <n v="2332"/>
    <n v="2206"/>
    <n v="1859"/>
    <n v="1639"/>
    <n v="1702"/>
    <n v="1639"/>
    <n v="2143"/>
    <n v="2553"/>
    <n v="2238"/>
    <n v="1859"/>
    <n v="1386"/>
    <n v="1166"/>
    <n v="1008"/>
    <n v="756"/>
    <n v="977"/>
  </r>
  <r>
    <s v="Pope County"/>
    <s v=" Minnesota"/>
    <n v="2013"/>
    <x v="235"/>
    <n v="10957"/>
    <n v="5574"/>
    <n v="5383"/>
    <n v="624"/>
    <n v="613"/>
    <n v="646"/>
    <n v="624"/>
    <n v="482"/>
    <n v="591"/>
    <n v="569"/>
    <n v="525"/>
    <n v="657"/>
    <n v="701"/>
    <n v="865"/>
    <n v="909"/>
    <n v="745"/>
    <n v="723"/>
    <n v="471"/>
    <n v="416"/>
    <n v="427"/>
    <n v="339"/>
  </r>
  <r>
    <s v="Ramsey County"/>
    <s v=" Minnesota"/>
    <n v="2013"/>
    <x v="235"/>
    <n v="515732"/>
    <n v="250261"/>
    <n v="265471"/>
    <n v="36101"/>
    <n v="32491"/>
    <n v="31975"/>
    <n v="36616"/>
    <n v="43321"/>
    <n v="43837"/>
    <n v="36616"/>
    <n v="29912"/>
    <n v="31459"/>
    <n v="33522"/>
    <n v="36101"/>
    <n v="34038"/>
    <n v="27333"/>
    <n v="18566"/>
    <n v="13924"/>
    <n v="11346"/>
    <n v="9798"/>
    <n v="9798"/>
  </r>
  <r>
    <s v="Red Lake County"/>
    <s v=" Minnesota"/>
    <n v="2013"/>
    <x v="235"/>
    <n v="4087"/>
    <n v="2110"/>
    <n v="1977"/>
    <n v="265"/>
    <n v="282"/>
    <n v="294"/>
    <n v="237"/>
    <n v="163"/>
    <n v="216"/>
    <n v="273"/>
    <n v="224"/>
    <n v="196"/>
    <n v="282"/>
    <n v="351"/>
    <n v="326"/>
    <n v="249"/>
    <n v="208"/>
    <n v="163"/>
    <n v="98"/>
    <n v="114"/>
    <n v="130"/>
  </r>
  <r>
    <s v="Rice County"/>
    <s v=" Minnesota"/>
    <n v="2013"/>
    <x v="235"/>
    <n v="64585"/>
    <n v="32927"/>
    <n v="31658"/>
    <n v="3939"/>
    <n v="4133"/>
    <n v="4133"/>
    <n v="6006"/>
    <n v="6587"/>
    <n v="3552"/>
    <n v="3745"/>
    <n v="3616"/>
    <n v="4198"/>
    <n v="4585"/>
    <n v="4650"/>
    <n v="3939"/>
    <n v="3358"/>
    <n v="2583"/>
    <n v="1743"/>
    <n v="1485"/>
    <n v="1097"/>
    <n v="1291"/>
  </r>
  <r>
    <s v="Rock County"/>
    <s v=" Minnesota"/>
    <n v="2013"/>
    <x v="235"/>
    <n v="9601"/>
    <n v="4731"/>
    <n v="4870"/>
    <n v="614"/>
    <n v="729"/>
    <n v="681"/>
    <n v="643"/>
    <n v="374"/>
    <n v="451"/>
    <n v="547"/>
    <n v="576"/>
    <n v="470"/>
    <n v="652"/>
    <n v="691"/>
    <n v="720"/>
    <n v="566"/>
    <n v="528"/>
    <n v="307"/>
    <n v="384"/>
    <n v="288"/>
    <n v="355"/>
  </r>
  <r>
    <s v="St. Louis County"/>
    <s v=" Minnesota"/>
    <n v="2013"/>
    <x v="235"/>
    <n v="200327"/>
    <n v="100433"/>
    <n v="99894"/>
    <n v="10617"/>
    <n v="10417"/>
    <n v="11017"/>
    <n v="14623"/>
    <n v="17829"/>
    <n v="12019"/>
    <n v="11418"/>
    <n v="10016"/>
    <n v="11218"/>
    <n v="13421"/>
    <n v="15625"/>
    <n v="15625"/>
    <n v="13822"/>
    <n v="9615"/>
    <n v="7011"/>
    <n v="6009"/>
    <n v="4807"/>
    <n v="5208"/>
  </r>
  <r>
    <s v="Scott County"/>
    <s v=" Minnesota"/>
    <n v="2013"/>
    <x v="235"/>
    <n v="132774"/>
    <n v="66118"/>
    <n v="66656"/>
    <n v="10489"/>
    <n v="12215"/>
    <n v="10621"/>
    <n v="9161"/>
    <n v="5974"/>
    <n v="7966"/>
    <n v="9692"/>
    <n v="10887"/>
    <n v="11285"/>
    <n v="11285"/>
    <n v="9825"/>
    <n v="7037"/>
    <n v="5310"/>
    <n v="3983"/>
    <n v="2655"/>
    <n v="1726"/>
    <n v="1460"/>
    <n v="1194"/>
  </r>
  <r>
    <s v="Sherburne County"/>
    <s v=" Minnesota"/>
    <n v="2013"/>
    <x v="235"/>
    <n v="89120"/>
    <n v="45412"/>
    <n v="43708"/>
    <n v="6505"/>
    <n v="7842"/>
    <n v="6862"/>
    <n v="6416"/>
    <n v="5168"/>
    <n v="5881"/>
    <n v="6327"/>
    <n v="6684"/>
    <n v="7040"/>
    <n v="7396"/>
    <n v="6238"/>
    <n v="4990"/>
    <n v="3832"/>
    <n v="2584"/>
    <n v="1960"/>
    <n v="1425"/>
    <n v="891"/>
    <n v="980"/>
  </r>
  <r>
    <s v="Sibley County"/>
    <s v=" Minnesota"/>
    <n v="2013"/>
    <x v="235"/>
    <n v="15146"/>
    <n v="7655"/>
    <n v="7491"/>
    <n v="984"/>
    <n v="1029"/>
    <n v="1151"/>
    <n v="969"/>
    <n v="727"/>
    <n v="772"/>
    <n v="878"/>
    <n v="878"/>
    <n v="1029"/>
    <n v="1151"/>
    <n v="1181"/>
    <n v="1135"/>
    <n v="757"/>
    <n v="636"/>
    <n v="575"/>
    <n v="454"/>
    <n v="454"/>
    <n v="393"/>
  </r>
  <r>
    <s v="Stearns County"/>
    <s v=" Minnesota"/>
    <n v="2013"/>
    <x v="235"/>
    <n v="151053"/>
    <n v="76231"/>
    <n v="74822"/>
    <n v="9667"/>
    <n v="10120"/>
    <n v="9063"/>
    <n v="13292"/>
    <n v="16464"/>
    <n v="10120"/>
    <n v="9667"/>
    <n v="7703"/>
    <n v="9063"/>
    <n v="10120"/>
    <n v="10422"/>
    <n v="9214"/>
    <n v="7552"/>
    <n v="5437"/>
    <n v="4229"/>
    <n v="3625"/>
    <n v="2870"/>
    <n v="2567"/>
  </r>
  <r>
    <s v="Steele County"/>
    <s v=" Minnesota"/>
    <n v="2013"/>
    <x v="235"/>
    <n v="36512"/>
    <n v="17937"/>
    <n v="18575"/>
    <n v="2592"/>
    <n v="2701"/>
    <n v="2519"/>
    <n v="2446"/>
    <n v="1898"/>
    <n v="2190"/>
    <n v="2154"/>
    <n v="1971"/>
    <n v="2738"/>
    <n v="2738"/>
    <n v="2592"/>
    <n v="2446"/>
    <n v="2008"/>
    <n v="1496"/>
    <n v="1241"/>
    <n v="1058"/>
    <n v="912"/>
    <n v="766"/>
  </r>
  <r>
    <s v="Stevens County"/>
    <s v=" Minnesota"/>
    <n v="2013"/>
    <x v="235"/>
    <n v="9723"/>
    <n v="4817"/>
    <n v="4906"/>
    <n v="573"/>
    <n v="593"/>
    <n v="544"/>
    <n v="952"/>
    <n v="1312"/>
    <n v="544"/>
    <n v="515"/>
    <n v="418"/>
    <n v="447"/>
    <n v="495"/>
    <n v="651"/>
    <n v="573"/>
    <n v="505"/>
    <n v="388"/>
    <n v="272"/>
    <n v="291"/>
    <n v="252"/>
    <n v="369"/>
  </r>
  <r>
    <s v="Swift County"/>
    <s v=" Minnesota"/>
    <n v="2013"/>
    <x v="235"/>
    <n v="9678"/>
    <n v="4921"/>
    <n v="4757"/>
    <n v="551"/>
    <n v="580"/>
    <n v="600"/>
    <n v="619"/>
    <n v="474"/>
    <n v="474"/>
    <n v="522"/>
    <n v="464"/>
    <n v="629"/>
    <n v="687"/>
    <n v="764"/>
    <n v="687"/>
    <n v="648"/>
    <n v="512"/>
    <n v="367"/>
    <n v="319"/>
    <n v="358"/>
    <n v="416"/>
  </r>
  <r>
    <s v="Todd County"/>
    <s v=" Minnesota"/>
    <n v="2013"/>
    <x v="235"/>
    <n v="24697"/>
    <n v="12636"/>
    <n v="12061"/>
    <n v="1654"/>
    <n v="1654"/>
    <n v="1630"/>
    <n v="1778"/>
    <n v="1259"/>
    <n v="1234"/>
    <n v="1284"/>
    <n v="1259"/>
    <n v="1308"/>
    <n v="1753"/>
    <n v="1951"/>
    <n v="2000"/>
    <n v="1481"/>
    <n v="1383"/>
    <n v="1086"/>
    <n v="740"/>
    <n v="642"/>
    <n v="568"/>
  </r>
  <r>
    <s v="Traverse County"/>
    <s v=" Minnesota"/>
    <n v="2013"/>
    <x v="235"/>
    <n v="3507"/>
    <n v="1770"/>
    <n v="1737"/>
    <n v="168"/>
    <n v="182"/>
    <n v="245"/>
    <n v="220"/>
    <n v="126"/>
    <n v="175"/>
    <n v="157"/>
    <n v="175"/>
    <n v="161"/>
    <n v="266"/>
    <n v="252"/>
    <n v="277"/>
    <n v="182"/>
    <n v="189"/>
    <n v="175"/>
    <n v="199"/>
    <n v="168"/>
    <n v="182"/>
  </r>
  <r>
    <s v="Wabasha County"/>
    <s v=" Minnesota"/>
    <n v="2013"/>
    <x v="235"/>
    <n v="21549"/>
    <n v="10771"/>
    <n v="10778"/>
    <n v="1228"/>
    <n v="1465"/>
    <n v="1379"/>
    <n v="1379"/>
    <n v="969"/>
    <n v="1163"/>
    <n v="1163"/>
    <n v="1055"/>
    <n v="1508"/>
    <n v="1616"/>
    <n v="1767"/>
    <n v="1745"/>
    <n v="1336"/>
    <n v="1142"/>
    <n v="905"/>
    <n v="711"/>
    <n v="452"/>
    <n v="581"/>
  </r>
  <r>
    <s v="Wadena County"/>
    <s v=" Minnesota"/>
    <n v="2013"/>
    <x v="235"/>
    <n v="13772"/>
    <n v="6757"/>
    <n v="7015"/>
    <n v="908"/>
    <n v="895"/>
    <n v="908"/>
    <n v="922"/>
    <n v="674"/>
    <n v="702"/>
    <n v="757"/>
    <n v="537"/>
    <n v="895"/>
    <n v="881"/>
    <n v="1019"/>
    <n v="950"/>
    <n v="812"/>
    <n v="674"/>
    <n v="729"/>
    <n v="578"/>
    <n v="468"/>
    <n v="482"/>
  </r>
  <r>
    <s v="Washington County"/>
    <s v=" Minnesota"/>
    <n v="2013"/>
    <x v="235"/>
    <n v="241315"/>
    <n v="119277"/>
    <n v="122038"/>
    <n v="15202"/>
    <n v="17133"/>
    <n v="19063"/>
    <n v="17133"/>
    <n v="12307"/>
    <n v="14237"/>
    <n v="14961"/>
    <n v="15202"/>
    <n v="18581"/>
    <n v="20029"/>
    <n v="20029"/>
    <n v="16650"/>
    <n v="13754"/>
    <n v="9411"/>
    <n v="6274"/>
    <n v="4584"/>
    <n v="3378"/>
    <n v="3137"/>
  </r>
  <r>
    <s v="Watonwan County"/>
    <s v=" Minnesota"/>
    <n v="2013"/>
    <x v="235"/>
    <n v="11173"/>
    <n v="5602"/>
    <n v="5571"/>
    <n v="759"/>
    <n v="737"/>
    <n v="782"/>
    <n v="726"/>
    <n v="547"/>
    <n v="659"/>
    <n v="726"/>
    <n v="692"/>
    <n v="469"/>
    <n v="703"/>
    <n v="804"/>
    <n v="882"/>
    <n v="592"/>
    <n v="536"/>
    <n v="413"/>
    <n v="357"/>
    <n v="413"/>
    <n v="357"/>
  </r>
  <r>
    <s v="Osceola County"/>
    <s v=" Iowa"/>
    <n v="2013"/>
    <x v="236"/>
    <n v="6576"/>
    <n v="3313"/>
    <n v="3263"/>
    <n v="374"/>
    <n v="447"/>
    <n v="447"/>
    <n v="440"/>
    <n v="289"/>
    <n v="315"/>
    <n v="355"/>
    <n v="355"/>
    <n v="387"/>
    <n v="512"/>
    <n v="604"/>
    <n v="420"/>
    <n v="453"/>
    <n v="289"/>
    <n v="249"/>
    <n v="282"/>
    <n v="151"/>
    <n v="190"/>
  </r>
  <r>
    <s v="Winona County"/>
    <s v=" Minnesota"/>
    <n v="2013"/>
    <x v="235"/>
    <n v="51328"/>
    <n v="25190"/>
    <n v="26138"/>
    <n v="2463"/>
    <n v="2925"/>
    <n v="2566"/>
    <n v="5235"/>
    <n v="7493"/>
    <n v="3028"/>
    <n v="2720"/>
    <n v="2361"/>
    <n v="2669"/>
    <n v="3028"/>
    <n v="3541"/>
    <n v="3336"/>
    <n v="2874"/>
    <n v="2104"/>
    <n v="1539"/>
    <n v="1385"/>
    <n v="975"/>
    <n v="1077"/>
  </r>
  <r>
    <s v="Wright County"/>
    <s v=" Minnesota"/>
    <n v="2013"/>
    <x v="235"/>
    <n v="126142"/>
    <n v="63540"/>
    <n v="62602"/>
    <n v="10343"/>
    <n v="10722"/>
    <n v="10469"/>
    <n v="8703"/>
    <n v="5676"/>
    <n v="7946"/>
    <n v="9586"/>
    <n v="9082"/>
    <n v="9839"/>
    <n v="9712"/>
    <n v="8956"/>
    <n v="6811"/>
    <n v="5802"/>
    <n v="4414"/>
    <n v="3027"/>
    <n v="2144"/>
    <n v="1513"/>
    <n v="1513"/>
  </r>
  <r>
    <s v="Adams County"/>
    <s v=" Mississippi"/>
    <n v="2013"/>
    <x v="210"/>
    <n v="32308"/>
    <n v="16217"/>
    <n v="16091"/>
    <n v="2003"/>
    <n v="2132"/>
    <n v="1712"/>
    <n v="1970"/>
    <n v="1938"/>
    <n v="2067"/>
    <n v="2003"/>
    <n v="2229"/>
    <n v="1647"/>
    <n v="2229"/>
    <n v="2616"/>
    <n v="2616"/>
    <n v="1970"/>
    <n v="1486"/>
    <n v="1227"/>
    <n v="969"/>
    <n v="872"/>
    <n v="613"/>
  </r>
  <r>
    <s v="Alcorn County"/>
    <s v=" Mississippi"/>
    <n v="2013"/>
    <x v="210"/>
    <n v="37159"/>
    <n v="18209"/>
    <n v="18950"/>
    <n v="2489"/>
    <n v="2415"/>
    <n v="2675"/>
    <n v="2229"/>
    <n v="2192"/>
    <n v="2043"/>
    <n v="2378"/>
    <n v="1969"/>
    <n v="3084"/>
    <n v="2452"/>
    <n v="2601"/>
    <n v="2452"/>
    <n v="2192"/>
    <n v="1969"/>
    <n v="1523"/>
    <n v="1263"/>
    <n v="706"/>
    <n v="520"/>
  </r>
  <r>
    <s v="Attala County"/>
    <s v=" Mississippi"/>
    <n v="2013"/>
    <x v="210"/>
    <n v="19383"/>
    <n v="9185"/>
    <n v="10198"/>
    <n v="1434"/>
    <n v="1511"/>
    <n v="1259"/>
    <n v="1201"/>
    <n v="1143"/>
    <n v="1046"/>
    <n v="1066"/>
    <n v="1007"/>
    <n v="1279"/>
    <n v="1221"/>
    <n v="1318"/>
    <n v="1279"/>
    <n v="1182"/>
    <n v="1027"/>
    <n v="814"/>
    <n v="562"/>
    <n v="484"/>
    <n v="523"/>
  </r>
  <r>
    <s v="Bolivar County"/>
    <s v=" Mississippi"/>
    <n v="2013"/>
    <x v="210"/>
    <n v="34107"/>
    <n v="15958"/>
    <n v="18149"/>
    <n v="2489"/>
    <n v="2251"/>
    <n v="2455"/>
    <n v="2762"/>
    <n v="2830"/>
    <n v="2421"/>
    <n v="2148"/>
    <n v="2148"/>
    <n v="1739"/>
    <n v="2182"/>
    <n v="2182"/>
    <n v="2251"/>
    <n v="1978"/>
    <n v="1637"/>
    <n v="886"/>
    <n v="682"/>
    <n v="579"/>
    <n v="511"/>
  </r>
  <r>
    <s v="Carroll County"/>
    <s v=" Mississippi"/>
    <n v="2013"/>
    <x v="210"/>
    <n v="10501"/>
    <n v="5314"/>
    <n v="5187"/>
    <n v="577"/>
    <n v="724"/>
    <n v="451"/>
    <n v="966"/>
    <n v="556"/>
    <n v="462"/>
    <n v="588"/>
    <n v="651"/>
    <n v="703"/>
    <n v="493"/>
    <n v="808"/>
    <n v="756"/>
    <n v="819"/>
    <n v="672"/>
    <n v="577"/>
    <n v="430"/>
    <n v="157"/>
    <n v="115"/>
  </r>
  <r>
    <s v="Chickasaw County"/>
    <s v=" Mississippi"/>
    <n v="2013"/>
    <x v="210"/>
    <n v="17403"/>
    <n v="8293"/>
    <n v="9110"/>
    <n v="1183"/>
    <n v="1270"/>
    <n v="1200"/>
    <n v="1235"/>
    <n v="1218"/>
    <n v="1026"/>
    <n v="957"/>
    <n v="991"/>
    <n v="1148"/>
    <n v="1200"/>
    <n v="1218"/>
    <n v="1009"/>
    <n v="1166"/>
    <n v="748"/>
    <n v="678"/>
    <n v="452"/>
    <n v="348"/>
    <n v="348"/>
  </r>
  <r>
    <s v="Claiborne County"/>
    <s v=" Mississippi"/>
    <n v="2013"/>
    <x v="210"/>
    <n v="9553"/>
    <n v="4473"/>
    <n v="5080"/>
    <n v="554"/>
    <n v="515"/>
    <n v="735"/>
    <n v="1060"/>
    <n v="1194"/>
    <n v="477"/>
    <n v="515"/>
    <n v="372"/>
    <n v="515"/>
    <n v="496"/>
    <n v="611"/>
    <n v="649"/>
    <n v="630"/>
    <n v="315"/>
    <n v="372"/>
    <n v="219"/>
    <n v="162"/>
    <n v="152"/>
  </r>
  <r>
    <s v="Clarke County"/>
    <s v=" Mississippi"/>
    <n v="2013"/>
    <x v="210"/>
    <n v="16614"/>
    <n v="7950"/>
    <n v="8664"/>
    <n v="1030"/>
    <n v="1030"/>
    <n v="1279"/>
    <n v="1079"/>
    <n v="913"/>
    <n v="980"/>
    <n v="847"/>
    <n v="880"/>
    <n v="1146"/>
    <n v="1129"/>
    <n v="1212"/>
    <n v="1179"/>
    <n v="1079"/>
    <n v="996"/>
    <n v="581"/>
    <n v="481"/>
    <n v="382"/>
    <n v="348"/>
  </r>
  <r>
    <s v="Coahoma County"/>
    <s v=" Mississippi"/>
    <n v="2013"/>
    <x v="210"/>
    <n v="25815"/>
    <n v="11873"/>
    <n v="13942"/>
    <n v="2142"/>
    <n v="1884"/>
    <n v="2142"/>
    <n v="2194"/>
    <n v="1936"/>
    <n v="1652"/>
    <n v="1574"/>
    <n v="1394"/>
    <n v="1394"/>
    <n v="1600"/>
    <n v="1755"/>
    <n v="1600"/>
    <n v="1368"/>
    <n v="955"/>
    <n v="774"/>
    <n v="671"/>
    <n v="438"/>
    <n v="335"/>
  </r>
  <r>
    <s v="Copiah County"/>
    <s v=" Mississippi"/>
    <n v="2013"/>
    <x v="210"/>
    <n v="29204"/>
    <n v="14046"/>
    <n v="15158"/>
    <n v="2044"/>
    <n v="1956"/>
    <n v="1956"/>
    <n v="2453"/>
    <n v="1956"/>
    <n v="1693"/>
    <n v="1752"/>
    <n v="1577"/>
    <n v="1752"/>
    <n v="1985"/>
    <n v="2190"/>
    <n v="1869"/>
    <n v="1898"/>
    <n v="1518"/>
    <n v="788"/>
    <n v="700"/>
    <n v="554"/>
    <n v="525"/>
  </r>
  <r>
    <s v="Covington County"/>
    <s v=" Mississippi"/>
    <n v="2013"/>
    <x v="210"/>
    <n v="19520"/>
    <n v="9516"/>
    <n v="10004"/>
    <n v="1405"/>
    <n v="1151"/>
    <n v="1581"/>
    <n v="1210"/>
    <n v="1424"/>
    <n v="1210"/>
    <n v="1034"/>
    <n v="1034"/>
    <n v="1444"/>
    <n v="1268"/>
    <n v="1346"/>
    <n v="1190"/>
    <n v="1171"/>
    <n v="897"/>
    <n v="819"/>
    <n v="624"/>
    <n v="312"/>
    <n v="390"/>
  </r>
  <r>
    <s v="DeSoto County"/>
    <s v=" Mississippi"/>
    <n v="2013"/>
    <x v="210"/>
    <n v="163975"/>
    <n v="79720"/>
    <n v="84255"/>
    <n v="11314"/>
    <n v="13281"/>
    <n v="12954"/>
    <n v="12134"/>
    <n v="9182"/>
    <n v="10166"/>
    <n v="11806"/>
    <n v="12298"/>
    <n v="12790"/>
    <n v="12134"/>
    <n v="10986"/>
    <n v="9182"/>
    <n v="8198"/>
    <n v="6067"/>
    <n v="4427"/>
    <n v="3115"/>
    <n v="2131"/>
    <n v="1639"/>
  </r>
  <r>
    <s v="Forrest County"/>
    <s v=" Mississippi"/>
    <n v="2013"/>
    <x v="210"/>
    <n v="75991"/>
    <n v="36267"/>
    <n v="39724"/>
    <n v="5471"/>
    <n v="4787"/>
    <n v="4863"/>
    <n v="6155"/>
    <n v="9194"/>
    <n v="6231"/>
    <n v="5167"/>
    <n v="4179"/>
    <n v="4407"/>
    <n v="4483"/>
    <n v="4635"/>
    <n v="3875"/>
    <n v="3647"/>
    <n v="2811"/>
    <n v="2127"/>
    <n v="1367"/>
    <n v="1367"/>
    <n v="1291"/>
  </r>
  <r>
    <s v="Franklin County"/>
    <s v=" Mississippi"/>
    <n v="2013"/>
    <x v="210"/>
    <n v="8013"/>
    <n v="3891"/>
    <n v="4122"/>
    <n v="512"/>
    <n v="560"/>
    <n v="608"/>
    <n v="472"/>
    <n v="432"/>
    <n v="464"/>
    <n v="520"/>
    <n v="376"/>
    <n v="496"/>
    <n v="560"/>
    <n v="568"/>
    <n v="552"/>
    <n v="552"/>
    <n v="240"/>
    <n v="472"/>
    <n v="264"/>
    <n v="192"/>
    <n v="176"/>
  </r>
  <r>
    <s v="George County"/>
    <s v=" Mississippi"/>
    <n v="2013"/>
    <x v="210"/>
    <n v="22757"/>
    <n v="11707"/>
    <n v="11050"/>
    <n v="1706"/>
    <n v="1479"/>
    <n v="1888"/>
    <n v="1570"/>
    <n v="1479"/>
    <n v="1365"/>
    <n v="1501"/>
    <n v="1251"/>
    <n v="1752"/>
    <n v="1729"/>
    <n v="1456"/>
    <n v="1206"/>
    <n v="1342"/>
    <n v="1251"/>
    <n v="728"/>
    <n v="455"/>
    <n v="295"/>
    <n v="318"/>
  </r>
  <r>
    <s v="Greene County"/>
    <s v=" Mississippi"/>
    <n v="2013"/>
    <x v="210"/>
    <n v="14337"/>
    <n v="8640"/>
    <n v="5697"/>
    <n v="788"/>
    <n v="888"/>
    <n v="931"/>
    <n v="688"/>
    <n v="989"/>
    <n v="1089"/>
    <n v="1333"/>
    <n v="1146"/>
    <n v="1218"/>
    <n v="974"/>
    <n v="1032"/>
    <n v="845"/>
    <n v="731"/>
    <n v="630"/>
    <n v="430"/>
    <n v="301"/>
    <n v="172"/>
    <n v="143"/>
  </r>
  <r>
    <s v="Grenada County"/>
    <s v=" Mississippi"/>
    <n v="2013"/>
    <x v="210"/>
    <n v="21745"/>
    <n v="10213"/>
    <n v="11532"/>
    <n v="1435"/>
    <n v="1304"/>
    <n v="1587"/>
    <n v="1717"/>
    <n v="1478"/>
    <n v="935"/>
    <n v="1152"/>
    <n v="1130"/>
    <n v="1717"/>
    <n v="1522"/>
    <n v="1587"/>
    <n v="1565"/>
    <n v="1261"/>
    <n v="1152"/>
    <n v="739"/>
    <n v="565"/>
    <n v="456"/>
    <n v="456"/>
  </r>
  <r>
    <s v="Hancock County"/>
    <s v=" Mississippi"/>
    <n v="2013"/>
    <x v="210"/>
    <n v="44597"/>
    <n v="21689"/>
    <n v="22908"/>
    <n v="2675"/>
    <n v="2765"/>
    <n v="2898"/>
    <n v="2898"/>
    <n v="2542"/>
    <n v="2452"/>
    <n v="2452"/>
    <n v="2809"/>
    <n v="2898"/>
    <n v="3210"/>
    <n v="3523"/>
    <n v="3255"/>
    <n v="3077"/>
    <n v="2586"/>
    <n v="1783"/>
    <n v="1248"/>
    <n v="891"/>
    <n v="579"/>
  </r>
  <r>
    <s v="Harrison County"/>
    <s v=" Mississippi"/>
    <n v="2013"/>
    <x v="210"/>
    <n v="190756"/>
    <n v="94713"/>
    <n v="96043"/>
    <n v="13925"/>
    <n v="13734"/>
    <n v="11636"/>
    <n v="13162"/>
    <n v="14688"/>
    <n v="14306"/>
    <n v="13162"/>
    <n v="12399"/>
    <n v="11445"/>
    <n v="13162"/>
    <n v="13925"/>
    <n v="12208"/>
    <n v="9919"/>
    <n v="7439"/>
    <n v="5913"/>
    <n v="4005"/>
    <n v="3242"/>
    <n v="2479"/>
  </r>
  <r>
    <s v="Hinds County"/>
    <s v=" Mississippi"/>
    <n v="2013"/>
    <x v="210"/>
    <n v="246300"/>
    <n v="115532"/>
    <n v="130768"/>
    <n v="17733"/>
    <n v="17733"/>
    <n v="17979"/>
    <n v="19704"/>
    <n v="20442"/>
    <n v="18472"/>
    <n v="16502"/>
    <n v="14531"/>
    <n v="15024"/>
    <n v="16009"/>
    <n v="16994"/>
    <n v="15270"/>
    <n v="12561"/>
    <n v="8620"/>
    <n v="6403"/>
    <n v="4679"/>
    <n v="3448"/>
    <n v="3940"/>
  </r>
  <r>
    <s v="Holmes County"/>
    <s v=" Mississippi"/>
    <n v="2013"/>
    <x v="210"/>
    <n v="18931"/>
    <n v="8923"/>
    <n v="10008"/>
    <n v="1590"/>
    <n v="1552"/>
    <n v="1325"/>
    <n v="1703"/>
    <n v="1495"/>
    <n v="1079"/>
    <n v="1097"/>
    <n v="1003"/>
    <n v="1022"/>
    <n v="1173"/>
    <n v="1306"/>
    <n v="1230"/>
    <n v="851"/>
    <n v="681"/>
    <n v="662"/>
    <n v="454"/>
    <n v="359"/>
    <n v="321"/>
  </r>
  <r>
    <s v="Humphreys County"/>
    <s v=" Mississippi"/>
    <n v="2013"/>
    <x v="210"/>
    <n v="9258"/>
    <n v="4392"/>
    <n v="4866"/>
    <n v="796"/>
    <n v="703"/>
    <n v="694"/>
    <n v="657"/>
    <n v="666"/>
    <n v="583"/>
    <n v="536"/>
    <n v="481"/>
    <n v="555"/>
    <n v="592"/>
    <n v="712"/>
    <n v="675"/>
    <n v="416"/>
    <n v="342"/>
    <n v="314"/>
    <n v="166"/>
    <n v="203"/>
    <n v="157"/>
  </r>
  <r>
    <s v="Issaquena County"/>
    <s v=" Mississippi"/>
    <n v="2013"/>
    <x v="210"/>
    <n v="1383"/>
    <n v="841"/>
    <n v="542"/>
    <n v="92"/>
    <n v="55"/>
    <n v="66"/>
    <n v="77"/>
    <n v="114"/>
    <n v="110"/>
    <n v="82"/>
    <n v="95"/>
    <n v="76"/>
    <n v="95"/>
    <n v="130"/>
    <n v="112"/>
    <n v="42"/>
    <n v="66"/>
    <n v="84"/>
    <n v="35"/>
    <n v="8"/>
    <n v="35"/>
  </r>
  <r>
    <s v="Itawamba County"/>
    <s v=" Mississippi"/>
    <n v="2013"/>
    <x v="210"/>
    <n v="23366"/>
    <n v="11395"/>
    <n v="11971"/>
    <n v="1378"/>
    <n v="1261"/>
    <n v="1635"/>
    <n v="2009"/>
    <n v="1542"/>
    <n v="1285"/>
    <n v="1285"/>
    <n v="1238"/>
    <n v="1869"/>
    <n v="1565"/>
    <n v="1565"/>
    <n v="1425"/>
    <n v="1495"/>
    <n v="1191"/>
    <n v="1004"/>
    <n v="700"/>
    <n v="373"/>
    <n v="514"/>
  </r>
  <r>
    <s v="Jackson County"/>
    <s v=" Mississippi"/>
    <n v="2013"/>
    <x v="210"/>
    <n v="139906"/>
    <n v="68920"/>
    <n v="70986"/>
    <n v="9233"/>
    <n v="9233"/>
    <n v="10492"/>
    <n v="9513"/>
    <n v="8953"/>
    <n v="8814"/>
    <n v="9373"/>
    <n v="9653"/>
    <n v="8953"/>
    <n v="10073"/>
    <n v="10492"/>
    <n v="9793"/>
    <n v="7415"/>
    <n v="6015"/>
    <n v="4756"/>
    <n v="3777"/>
    <n v="1958"/>
    <n v="1538"/>
  </r>
  <r>
    <s v="Jefferson County"/>
    <s v=" Mississippi"/>
    <n v="2013"/>
    <x v="210"/>
    <n v="7690"/>
    <n v="3691"/>
    <n v="3999"/>
    <n v="592"/>
    <n v="430"/>
    <n v="461"/>
    <n v="592"/>
    <n v="622"/>
    <n v="461"/>
    <n v="392"/>
    <n v="515"/>
    <n v="430"/>
    <n v="492"/>
    <n v="653"/>
    <n v="576"/>
    <n v="484"/>
    <n v="299"/>
    <n v="261"/>
    <n v="130"/>
    <n v="99"/>
    <n v="192"/>
  </r>
  <r>
    <s v="Jefferson Davis County"/>
    <s v=" Mississippi"/>
    <n v="2013"/>
    <x v="210"/>
    <n v="12248"/>
    <n v="6084"/>
    <n v="6164"/>
    <n v="783"/>
    <n v="612"/>
    <n v="832"/>
    <n v="845"/>
    <n v="796"/>
    <n v="624"/>
    <n v="661"/>
    <n v="759"/>
    <n v="722"/>
    <n v="808"/>
    <n v="943"/>
    <n v="979"/>
    <n v="734"/>
    <n v="881"/>
    <n v="404"/>
    <n v="379"/>
    <n v="220"/>
    <n v="244"/>
  </r>
  <r>
    <s v="Jones County"/>
    <s v=" Mississippi"/>
    <n v="2013"/>
    <x v="210"/>
    <n v="68174"/>
    <n v="33211"/>
    <n v="34963"/>
    <n v="5044"/>
    <n v="4840"/>
    <n v="4772"/>
    <n v="4840"/>
    <n v="4635"/>
    <n v="4363"/>
    <n v="4226"/>
    <n v="3954"/>
    <n v="3954"/>
    <n v="4499"/>
    <n v="4840"/>
    <n v="4635"/>
    <n v="3749"/>
    <n v="3272"/>
    <n v="2181"/>
    <n v="2113"/>
    <n v="1431"/>
    <n v="954"/>
  </r>
  <r>
    <s v="Kemper County"/>
    <s v=" Mississippi"/>
    <n v="2013"/>
    <x v="210"/>
    <n v="10383"/>
    <n v="5075"/>
    <n v="5308"/>
    <n v="654"/>
    <n v="757"/>
    <n v="685"/>
    <n v="737"/>
    <n v="571"/>
    <n v="695"/>
    <n v="716"/>
    <n v="747"/>
    <n v="602"/>
    <n v="591"/>
    <n v="643"/>
    <n v="820"/>
    <n v="508"/>
    <n v="488"/>
    <n v="384"/>
    <n v="249"/>
    <n v="238"/>
    <n v="280"/>
  </r>
  <r>
    <s v="Lafayette County"/>
    <s v=" Mississippi"/>
    <n v="2013"/>
    <x v="210"/>
    <n v="48905"/>
    <n v="24101"/>
    <n v="24804"/>
    <n v="2494"/>
    <n v="3129"/>
    <n v="2005"/>
    <n v="6602"/>
    <n v="7971"/>
    <n v="3863"/>
    <n v="2934"/>
    <n v="2298"/>
    <n v="2787"/>
    <n v="2347"/>
    <n v="2640"/>
    <n v="2347"/>
    <n v="2249"/>
    <n v="1858"/>
    <n v="1075"/>
    <n v="684"/>
    <n v="880"/>
    <n v="684"/>
  </r>
  <r>
    <s v="Lamar County"/>
    <s v=" Mississippi"/>
    <n v="2013"/>
    <x v="210"/>
    <n v="56763"/>
    <n v="27427"/>
    <n v="29336"/>
    <n v="4086"/>
    <n v="3803"/>
    <n v="4484"/>
    <n v="3859"/>
    <n v="4654"/>
    <n v="4711"/>
    <n v="4030"/>
    <n v="3803"/>
    <n v="3859"/>
    <n v="3746"/>
    <n v="3632"/>
    <n v="3065"/>
    <n v="2781"/>
    <n v="2270"/>
    <n v="1475"/>
    <n v="1078"/>
    <n v="737"/>
    <n v="681"/>
  </r>
  <r>
    <s v="Lauderdale County"/>
    <s v=" Mississippi"/>
    <n v="2013"/>
    <x v="210"/>
    <n v="80337"/>
    <n v="38745"/>
    <n v="41592"/>
    <n v="5462"/>
    <n v="5623"/>
    <n v="5382"/>
    <n v="5703"/>
    <n v="5623"/>
    <n v="5382"/>
    <n v="4980"/>
    <n v="4659"/>
    <n v="5221"/>
    <n v="5302"/>
    <n v="5543"/>
    <n v="5141"/>
    <n v="4739"/>
    <n v="3534"/>
    <n v="2651"/>
    <n v="2008"/>
    <n v="1687"/>
    <n v="1606"/>
  </r>
  <r>
    <s v="Lee County"/>
    <s v=" Mississippi"/>
    <n v="2013"/>
    <x v="210"/>
    <n v="83964"/>
    <n v="40048"/>
    <n v="43916"/>
    <n v="6213"/>
    <n v="6381"/>
    <n v="6045"/>
    <n v="5709"/>
    <n v="5037"/>
    <n v="5457"/>
    <n v="5793"/>
    <n v="5205"/>
    <n v="5961"/>
    <n v="5877"/>
    <n v="5625"/>
    <n v="5121"/>
    <n v="4450"/>
    <n v="3274"/>
    <n v="3022"/>
    <n v="2015"/>
    <n v="1427"/>
    <n v="1427"/>
  </r>
  <r>
    <s v="Leflore County"/>
    <s v=" Mississippi"/>
    <n v="2013"/>
    <x v="210"/>
    <n v="31993"/>
    <n v="15283"/>
    <n v="16710"/>
    <n v="2559"/>
    <n v="2623"/>
    <n v="2047"/>
    <n v="2751"/>
    <n v="2527"/>
    <n v="2239"/>
    <n v="2111"/>
    <n v="1759"/>
    <n v="2015"/>
    <n v="1855"/>
    <n v="2079"/>
    <n v="2175"/>
    <n v="1439"/>
    <n v="1247"/>
    <n v="767"/>
    <n v="735"/>
    <n v="479"/>
    <n v="607"/>
  </r>
  <r>
    <s v="Lincoln County"/>
    <s v=" Mississippi"/>
    <n v="2013"/>
    <x v="210"/>
    <n v="34870"/>
    <n v="16667"/>
    <n v="18203"/>
    <n v="2440"/>
    <n v="2440"/>
    <n v="2545"/>
    <n v="2371"/>
    <n v="2231"/>
    <n v="1952"/>
    <n v="2161"/>
    <n v="2231"/>
    <n v="2161"/>
    <n v="2336"/>
    <n v="2510"/>
    <n v="2057"/>
    <n v="2371"/>
    <n v="1359"/>
    <n v="1359"/>
    <n v="906"/>
    <n v="697"/>
    <n v="662"/>
  </r>
  <r>
    <s v="Lowndes County"/>
    <s v=" Mississippi"/>
    <n v="2013"/>
    <x v="210"/>
    <n v="59746"/>
    <n v="28467"/>
    <n v="31279"/>
    <n v="4062"/>
    <n v="4241"/>
    <n v="3943"/>
    <n v="4182"/>
    <n v="4719"/>
    <n v="4062"/>
    <n v="3704"/>
    <n v="3465"/>
    <n v="3763"/>
    <n v="4002"/>
    <n v="4301"/>
    <n v="3525"/>
    <n v="3704"/>
    <n v="2389"/>
    <n v="1971"/>
    <n v="1314"/>
    <n v="1075"/>
    <n v="1194"/>
  </r>
  <r>
    <s v="Madison County"/>
    <s v=" Mississippi"/>
    <n v="2013"/>
    <x v="210"/>
    <n v="97151"/>
    <n v="46621"/>
    <n v="50530"/>
    <n v="6703"/>
    <n v="6994"/>
    <n v="7674"/>
    <n v="6897"/>
    <n v="5731"/>
    <n v="6509"/>
    <n v="6703"/>
    <n v="6411"/>
    <n v="6897"/>
    <n v="7189"/>
    <n v="7189"/>
    <n v="6314"/>
    <n v="5343"/>
    <n v="3594"/>
    <n v="2331"/>
    <n v="1748"/>
    <n v="1262"/>
    <n v="1748"/>
  </r>
  <r>
    <s v="Marion County"/>
    <s v=" Mississippi"/>
    <n v="2013"/>
    <x v="210"/>
    <n v="26674"/>
    <n v="12928"/>
    <n v="13746"/>
    <n v="1920"/>
    <n v="2160"/>
    <n v="1600"/>
    <n v="1733"/>
    <n v="1627"/>
    <n v="1707"/>
    <n v="1627"/>
    <n v="1707"/>
    <n v="1520"/>
    <n v="1787"/>
    <n v="1893"/>
    <n v="1573"/>
    <n v="1760"/>
    <n v="1200"/>
    <n v="933"/>
    <n v="906"/>
    <n v="586"/>
    <n v="400"/>
  </r>
  <r>
    <s v="Jasper County"/>
    <s v=" Iowa"/>
    <n v="2013"/>
    <x v="236"/>
    <n v="36823"/>
    <n v="18165"/>
    <n v="18658"/>
    <n v="2356"/>
    <n v="2283"/>
    <n v="2430"/>
    <n v="2503"/>
    <n v="2724"/>
    <n v="2098"/>
    <n v="2503"/>
    <n v="2098"/>
    <n v="2430"/>
    <n v="2651"/>
    <n v="2872"/>
    <n v="2540"/>
    <n v="2393"/>
    <n v="1472"/>
    <n v="1436"/>
    <n v="1067"/>
    <n v="625"/>
    <n v="368"/>
  </r>
  <r>
    <s v="Monroe County"/>
    <s v=" Mississippi"/>
    <n v="2013"/>
    <x v="210"/>
    <n v="36652"/>
    <n v="17417"/>
    <n v="19235"/>
    <n v="2272"/>
    <n v="2199"/>
    <n v="2712"/>
    <n v="2528"/>
    <n v="2235"/>
    <n v="2089"/>
    <n v="2052"/>
    <n v="2455"/>
    <n v="2125"/>
    <n v="2528"/>
    <n v="2675"/>
    <n v="2345"/>
    <n v="2455"/>
    <n v="1832"/>
    <n v="1502"/>
    <n v="1099"/>
    <n v="769"/>
    <n v="769"/>
  </r>
  <r>
    <s v="Neshoba County"/>
    <s v=" Mississippi"/>
    <n v="2013"/>
    <x v="210"/>
    <n v="29655"/>
    <n v="14186"/>
    <n v="15469"/>
    <n v="2313"/>
    <n v="2520"/>
    <n v="2224"/>
    <n v="2075"/>
    <n v="1808"/>
    <n v="1749"/>
    <n v="1868"/>
    <n v="2046"/>
    <n v="1660"/>
    <n v="1808"/>
    <n v="1868"/>
    <n v="1868"/>
    <n v="1779"/>
    <n v="1186"/>
    <n v="1097"/>
    <n v="563"/>
    <n v="563"/>
    <n v="622"/>
  </r>
  <r>
    <s v="Noxubee County"/>
    <s v=" Mississippi"/>
    <n v="2013"/>
    <x v="210"/>
    <n v="11358"/>
    <n v="5444"/>
    <n v="5914"/>
    <n v="806"/>
    <n v="658"/>
    <n v="988"/>
    <n v="874"/>
    <n v="726"/>
    <n v="760"/>
    <n v="624"/>
    <n v="749"/>
    <n v="692"/>
    <n v="670"/>
    <n v="817"/>
    <n v="749"/>
    <n v="658"/>
    <n v="454"/>
    <n v="408"/>
    <n v="306"/>
    <n v="227"/>
    <n v="193"/>
  </r>
  <r>
    <s v="Oktibbeha County"/>
    <s v=" Mississippi"/>
    <n v="2013"/>
    <x v="210"/>
    <n v="48198"/>
    <n v="23986"/>
    <n v="24212"/>
    <n v="2650"/>
    <n v="2650"/>
    <n v="2168"/>
    <n v="5012"/>
    <n v="11278"/>
    <n v="3759"/>
    <n v="2699"/>
    <n v="2072"/>
    <n v="2217"/>
    <n v="2265"/>
    <n v="2554"/>
    <n v="2361"/>
    <n v="1879"/>
    <n v="1397"/>
    <n v="1204"/>
    <n v="867"/>
    <n v="674"/>
    <n v="433"/>
  </r>
  <r>
    <s v="Panola County"/>
    <s v=" Mississippi"/>
    <n v="2013"/>
    <x v="210"/>
    <n v="34558"/>
    <n v="16628"/>
    <n v="17930"/>
    <n v="2557"/>
    <n v="2073"/>
    <n v="2971"/>
    <n v="2488"/>
    <n v="2384"/>
    <n v="2073"/>
    <n v="2073"/>
    <n v="1866"/>
    <n v="2349"/>
    <n v="2453"/>
    <n v="2453"/>
    <n v="2073"/>
    <n v="2177"/>
    <n v="1485"/>
    <n v="1174"/>
    <n v="794"/>
    <n v="587"/>
    <n v="518"/>
  </r>
  <r>
    <s v="Pearl River County"/>
    <s v=" Mississippi"/>
    <n v="2013"/>
    <x v="210"/>
    <n v="55569"/>
    <n v="27220"/>
    <n v="28349"/>
    <n v="3500"/>
    <n v="3445"/>
    <n v="4167"/>
    <n v="4278"/>
    <n v="3278"/>
    <n v="3056"/>
    <n v="3000"/>
    <n v="3056"/>
    <n v="4000"/>
    <n v="4112"/>
    <n v="3611"/>
    <n v="4167"/>
    <n v="3445"/>
    <n v="2834"/>
    <n v="2389"/>
    <n v="1444"/>
    <n v="1055"/>
    <n v="777"/>
  </r>
  <r>
    <s v="Perry County"/>
    <s v=" Mississippi"/>
    <n v="2013"/>
    <x v="210"/>
    <n v="12174"/>
    <n v="5948"/>
    <n v="6226"/>
    <n v="815"/>
    <n v="827"/>
    <n v="803"/>
    <n v="840"/>
    <n v="730"/>
    <n v="718"/>
    <n v="742"/>
    <n v="693"/>
    <n v="791"/>
    <n v="900"/>
    <n v="876"/>
    <n v="888"/>
    <n v="718"/>
    <n v="754"/>
    <n v="365"/>
    <n v="267"/>
    <n v="316"/>
    <n v="133"/>
  </r>
  <r>
    <s v="Pike County"/>
    <s v=" Mississippi"/>
    <n v="2013"/>
    <x v="210"/>
    <n v="40269"/>
    <n v="19184"/>
    <n v="21085"/>
    <n v="3020"/>
    <n v="3342"/>
    <n v="2738"/>
    <n v="3020"/>
    <n v="2416"/>
    <n v="2416"/>
    <n v="2416"/>
    <n v="1892"/>
    <n v="2738"/>
    <n v="2617"/>
    <n v="2738"/>
    <n v="2698"/>
    <n v="2375"/>
    <n v="1731"/>
    <n v="1409"/>
    <n v="1006"/>
    <n v="966"/>
    <n v="644"/>
  </r>
  <r>
    <s v="Pontotoc County"/>
    <s v=" Mississippi"/>
    <n v="2013"/>
    <x v="210"/>
    <n v="30207"/>
    <n v="14909"/>
    <n v="15298"/>
    <n v="2084"/>
    <n v="2628"/>
    <n v="1963"/>
    <n v="2174"/>
    <n v="1903"/>
    <n v="2054"/>
    <n v="1842"/>
    <n v="1872"/>
    <n v="1933"/>
    <n v="2114"/>
    <n v="2144"/>
    <n v="1933"/>
    <n v="1600"/>
    <n v="1298"/>
    <n v="906"/>
    <n v="694"/>
    <n v="664"/>
    <n v="422"/>
  </r>
  <r>
    <s v="Prentiss County"/>
    <s v=" Mississippi"/>
    <n v="2013"/>
    <x v="210"/>
    <n v="25354"/>
    <n v="12437"/>
    <n v="12917"/>
    <n v="1673"/>
    <n v="1495"/>
    <n v="1800"/>
    <n v="1977"/>
    <n v="1901"/>
    <n v="1394"/>
    <n v="1419"/>
    <n v="1318"/>
    <n v="1876"/>
    <n v="1673"/>
    <n v="1749"/>
    <n v="1597"/>
    <n v="1419"/>
    <n v="1318"/>
    <n v="963"/>
    <n v="912"/>
    <n v="405"/>
    <n v="456"/>
  </r>
  <r>
    <s v="Quitman County"/>
    <s v=" Mississippi"/>
    <n v="2013"/>
    <x v="210"/>
    <n v="8028"/>
    <n v="3821"/>
    <n v="4207"/>
    <n v="561"/>
    <n v="586"/>
    <n v="561"/>
    <n v="586"/>
    <n v="569"/>
    <n v="465"/>
    <n v="401"/>
    <n v="481"/>
    <n v="505"/>
    <n v="545"/>
    <n v="586"/>
    <n v="545"/>
    <n v="481"/>
    <n v="425"/>
    <n v="248"/>
    <n v="208"/>
    <n v="152"/>
    <n v="120"/>
  </r>
  <r>
    <s v="Rankin County"/>
    <s v=" Mississippi"/>
    <n v="2013"/>
    <x v="210"/>
    <n v="143665"/>
    <n v="69263"/>
    <n v="74402"/>
    <n v="9769"/>
    <n v="9769"/>
    <n v="10487"/>
    <n v="8907"/>
    <n v="8476"/>
    <n v="10631"/>
    <n v="10918"/>
    <n v="10774"/>
    <n v="10056"/>
    <n v="10056"/>
    <n v="9912"/>
    <n v="9194"/>
    <n v="7614"/>
    <n v="6177"/>
    <n v="4022"/>
    <n v="3160"/>
    <n v="2298"/>
    <n v="1436"/>
  </r>
  <r>
    <s v="Scott County"/>
    <s v=" Mississippi"/>
    <n v="2013"/>
    <x v="210"/>
    <n v="28255"/>
    <n v="13978"/>
    <n v="14277"/>
    <n v="2288"/>
    <n v="1949"/>
    <n v="2175"/>
    <n v="1977"/>
    <n v="1836"/>
    <n v="1977"/>
    <n v="1864"/>
    <n v="1610"/>
    <n v="1893"/>
    <n v="1977"/>
    <n v="1808"/>
    <n v="1808"/>
    <n v="1497"/>
    <n v="1073"/>
    <n v="932"/>
    <n v="734"/>
    <n v="452"/>
    <n v="423"/>
  </r>
  <r>
    <s v="Sharkey County"/>
    <s v=" Mississippi"/>
    <n v="2013"/>
    <x v="210"/>
    <n v="4889"/>
    <n v="2151"/>
    <n v="2738"/>
    <n v="322"/>
    <n v="371"/>
    <n v="312"/>
    <n v="342"/>
    <n v="337"/>
    <n v="303"/>
    <n v="264"/>
    <n v="220"/>
    <n v="298"/>
    <n v="317"/>
    <n v="366"/>
    <n v="415"/>
    <n v="317"/>
    <n v="195"/>
    <n v="156"/>
    <n v="88"/>
    <n v="136"/>
    <n v="117"/>
  </r>
  <r>
    <s v="Smith County"/>
    <s v=" Mississippi"/>
    <n v="2013"/>
    <x v="210"/>
    <n v="16414"/>
    <n v="7945"/>
    <n v="8469"/>
    <n v="1083"/>
    <n v="1132"/>
    <n v="1231"/>
    <n v="1132"/>
    <n v="1066"/>
    <n v="787"/>
    <n v="837"/>
    <n v="1001"/>
    <n v="1017"/>
    <n v="1198"/>
    <n v="1181"/>
    <n v="1050"/>
    <n v="1083"/>
    <n v="886"/>
    <n v="705"/>
    <n v="508"/>
    <n v="295"/>
    <n v="229"/>
  </r>
  <r>
    <s v="Stone County"/>
    <s v=" Mississippi"/>
    <n v="2013"/>
    <x v="210"/>
    <n v="17854"/>
    <n v="8903"/>
    <n v="8951"/>
    <n v="1124"/>
    <n v="1285"/>
    <n v="1106"/>
    <n v="1321"/>
    <n v="1481"/>
    <n v="1321"/>
    <n v="1089"/>
    <n v="821"/>
    <n v="1160"/>
    <n v="1321"/>
    <n v="1303"/>
    <n v="1196"/>
    <n v="1089"/>
    <n v="732"/>
    <n v="571"/>
    <n v="410"/>
    <n v="374"/>
    <n v="107"/>
  </r>
  <r>
    <s v="Perry County"/>
    <s v=" Kentucky"/>
    <n v="2013"/>
    <x v="216"/>
    <n v="28722"/>
    <n v="15160"/>
    <n v="13562"/>
    <n v="2010"/>
    <n v="1809"/>
    <n v="2010"/>
    <n v="2067"/>
    <n v="2441"/>
    <n v="2355"/>
    <n v="2182"/>
    <n v="1838"/>
    <n v="1866"/>
    <n v="1953"/>
    <n v="1953"/>
    <n v="1809"/>
    <n v="1378"/>
    <n v="890"/>
    <n v="804"/>
    <n v="459"/>
    <n v="516"/>
    <n v="430"/>
  </r>
  <r>
    <s v="Tallahatchie County"/>
    <s v=" Mississippi"/>
    <n v="2013"/>
    <x v="210"/>
    <n v="15231"/>
    <n v="8380"/>
    <n v="6851"/>
    <n v="959"/>
    <n v="731"/>
    <n v="1066"/>
    <n v="898"/>
    <n v="1355"/>
    <n v="1416"/>
    <n v="1111"/>
    <n v="1111"/>
    <n v="974"/>
    <n v="1035"/>
    <n v="990"/>
    <n v="1066"/>
    <n v="609"/>
    <n v="639"/>
    <n v="411"/>
    <n v="350"/>
    <n v="213"/>
    <n v="243"/>
  </r>
  <r>
    <s v="Tate County"/>
    <s v=" Mississippi"/>
    <n v="2013"/>
    <x v="210"/>
    <n v="28625"/>
    <n v="14096"/>
    <n v="14529"/>
    <n v="1832"/>
    <n v="1631"/>
    <n v="2519"/>
    <n v="2261"/>
    <n v="2261"/>
    <n v="1688"/>
    <n v="1803"/>
    <n v="1431"/>
    <n v="1917"/>
    <n v="1946"/>
    <n v="1975"/>
    <n v="1603"/>
    <n v="1975"/>
    <n v="1345"/>
    <n v="973"/>
    <n v="658"/>
    <n v="343"/>
    <n v="429"/>
  </r>
  <r>
    <s v="Tippah County"/>
    <s v=" Mississippi"/>
    <n v="2013"/>
    <x v="210"/>
    <n v="22080"/>
    <n v="10763"/>
    <n v="11317"/>
    <n v="1413"/>
    <n v="1368"/>
    <n v="1766"/>
    <n v="1545"/>
    <n v="1523"/>
    <n v="1236"/>
    <n v="1324"/>
    <n v="1391"/>
    <n v="1391"/>
    <n v="1633"/>
    <n v="1479"/>
    <n v="1346"/>
    <n v="1324"/>
    <n v="1059"/>
    <n v="883"/>
    <n v="596"/>
    <n v="375"/>
    <n v="375"/>
  </r>
  <r>
    <s v="Tishomingo County"/>
    <s v=" Mississippi"/>
    <n v="2013"/>
    <x v="210"/>
    <n v="19582"/>
    <n v="9488"/>
    <n v="10094"/>
    <n v="1096"/>
    <n v="1233"/>
    <n v="1311"/>
    <n v="1253"/>
    <n v="1096"/>
    <n v="959"/>
    <n v="1057"/>
    <n v="1272"/>
    <n v="1214"/>
    <n v="1468"/>
    <n v="1390"/>
    <n v="1488"/>
    <n v="1155"/>
    <n v="1311"/>
    <n v="724"/>
    <n v="685"/>
    <n v="587"/>
    <n v="274"/>
  </r>
  <r>
    <s v="Nowata County"/>
    <s v=" Oklahoma"/>
    <n v="2013"/>
    <x v="243"/>
    <n v="10660"/>
    <n v="5138"/>
    <n v="5522"/>
    <n v="916"/>
    <n v="874"/>
    <n v="874"/>
    <n v="788"/>
    <n v="703"/>
    <n v="874"/>
    <n v="756"/>
    <n v="778"/>
    <n v="660"/>
    <n v="607"/>
    <n v="639"/>
    <n v="575"/>
    <n v="586"/>
    <n v="319"/>
    <n v="255"/>
    <n v="255"/>
    <n v="95"/>
    <n v="85"/>
  </r>
  <r>
    <s v="Union County"/>
    <s v=" Mississippi"/>
    <n v="2013"/>
    <x v="210"/>
    <n v="27338"/>
    <n v="13248"/>
    <n v="14090"/>
    <n v="1886"/>
    <n v="2023"/>
    <n v="1913"/>
    <n v="1722"/>
    <n v="1749"/>
    <n v="1640"/>
    <n v="1776"/>
    <n v="2077"/>
    <n v="1667"/>
    <n v="1858"/>
    <n v="1776"/>
    <n v="1640"/>
    <n v="1612"/>
    <n v="1284"/>
    <n v="956"/>
    <n v="984"/>
    <n v="437"/>
    <n v="328"/>
  </r>
  <r>
    <s v="Walthall County"/>
    <s v=" Mississippi"/>
    <n v="2013"/>
    <x v="210"/>
    <n v="15265"/>
    <n v="7522"/>
    <n v="7743"/>
    <n v="1007"/>
    <n v="1144"/>
    <n v="1068"/>
    <n v="1282"/>
    <n v="717"/>
    <n v="854"/>
    <n v="946"/>
    <n v="854"/>
    <n v="915"/>
    <n v="946"/>
    <n v="1053"/>
    <n v="1114"/>
    <n v="854"/>
    <n v="717"/>
    <n v="580"/>
    <n v="442"/>
    <n v="427"/>
    <n v="305"/>
  </r>
  <r>
    <s v="Warren County"/>
    <s v=" Mississippi"/>
    <n v="2013"/>
    <x v="210"/>
    <n v="48389"/>
    <n v="23098"/>
    <n v="25291"/>
    <n v="3242"/>
    <n v="3677"/>
    <n v="3387"/>
    <n v="3242"/>
    <n v="2951"/>
    <n v="3000"/>
    <n v="3145"/>
    <n v="2903"/>
    <n v="2854"/>
    <n v="3338"/>
    <n v="3677"/>
    <n v="3580"/>
    <n v="2854"/>
    <n v="2177"/>
    <n v="1548"/>
    <n v="1016"/>
    <n v="871"/>
    <n v="822"/>
  </r>
  <r>
    <s v="Washington County"/>
    <s v=" Mississippi"/>
    <n v="2013"/>
    <x v="210"/>
    <n v="50578"/>
    <n v="23571"/>
    <n v="27007"/>
    <n v="3894"/>
    <n v="3439"/>
    <n v="4197"/>
    <n v="3945"/>
    <n v="3439"/>
    <n v="3135"/>
    <n v="3034"/>
    <n v="2933"/>
    <n v="2832"/>
    <n v="3338"/>
    <n v="3641"/>
    <n v="3439"/>
    <n v="3085"/>
    <n v="1921"/>
    <n v="1618"/>
    <n v="1264"/>
    <n v="859"/>
    <n v="708"/>
  </r>
  <r>
    <s v="Wayne County"/>
    <s v=" Mississippi"/>
    <n v="2013"/>
    <x v="210"/>
    <n v="20675"/>
    <n v="9916"/>
    <n v="10759"/>
    <n v="1426"/>
    <n v="1674"/>
    <n v="1302"/>
    <n v="1364"/>
    <n v="1447"/>
    <n v="1261"/>
    <n v="1261"/>
    <n v="1178"/>
    <n v="1261"/>
    <n v="1385"/>
    <n v="1571"/>
    <n v="1447"/>
    <n v="1075"/>
    <n v="1157"/>
    <n v="723"/>
    <n v="537"/>
    <n v="310"/>
    <n v="248"/>
  </r>
  <r>
    <s v="Webster County"/>
    <s v=" Mississippi"/>
    <n v="2013"/>
    <x v="210"/>
    <n v="10129"/>
    <n v="4981"/>
    <n v="5148"/>
    <n v="638"/>
    <n v="668"/>
    <n v="749"/>
    <n v="678"/>
    <n v="627"/>
    <n v="587"/>
    <n v="506"/>
    <n v="516"/>
    <n v="739"/>
    <n v="739"/>
    <n v="759"/>
    <n v="678"/>
    <n v="678"/>
    <n v="455"/>
    <n v="395"/>
    <n v="283"/>
    <n v="222"/>
    <n v="192"/>
  </r>
  <r>
    <s v="Wilkinson County"/>
    <s v=" Mississippi"/>
    <n v="2013"/>
    <x v="210"/>
    <n v="9653"/>
    <n v="5166"/>
    <n v="4487"/>
    <n v="685"/>
    <n v="588"/>
    <n v="521"/>
    <n v="511"/>
    <n v="791"/>
    <n v="781"/>
    <n v="637"/>
    <n v="752"/>
    <n v="395"/>
    <n v="646"/>
    <n v="723"/>
    <n v="540"/>
    <n v="695"/>
    <n v="463"/>
    <n v="279"/>
    <n v="222"/>
    <n v="183"/>
    <n v="202"/>
  </r>
  <r>
    <s v="Winston County"/>
    <s v=" Mississippi"/>
    <n v="2013"/>
    <x v="210"/>
    <n v="19052"/>
    <n v="9252"/>
    <n v="9800"/>
    <n v="1295"/>
    <n v="1486"/>
    <n v="1105"/>
    <n v="1143"/>
    <n v="1276"/>
    <n v="1028"/>
    <n v="1143"/>
    <n v="1066"/>
    <n v="1162"/>
    <n v="1257"/>
    <n v="1333"/>
    <n v="1181"/>
    <n v="1371"/>
    <n v="895"/>
    <n v="857"/>
    <n v="609"/>
    <n v="495"/>
    <n v="361"/>
  </r>
  <r>
    <s v="Yazoo County"/>
    <s v=" Mississippi"/>
    <n v="2013"/>
    <x v="210"/>
    <n v="28122"/>
    <n v="15465"/>
    <n v="12657"/>
    <n v="1968"/>
    <n v="1827"/>
    <n v="2024"/>
    <n v="1912"/>
    <n v="1631"/>
    <n v="2052"/>
    <n v="2306"/>
    <n v="2390"/>
    <n v="1799"/>
    <n v="1856"/>
    <n v="1940"/>
    <n v="1743"/>
    <n v="1293"/>
    <n v="1040"/>
    <n v="731"/>
    <n v="674"/>
    <n v="562"/>
    <n v="365"/>
  </r>
  <r>
    <s v="Andrew County"/>
    <s v=" Missouri"/>
    <n v="2013"/>
    <x v="241"/>
    <n v="17319"/>
    <n v="8493"/>
    <n v="8826"/>
    <n v="969"/>
    <n v="917"/>
    <n v="1437"/>
    <n v="1160"/>
    <n v="987"/>
    <n v="813"/>
    <n v="987"/>
    <n v="1056"/>
    <n v="1091"/>
    <n v="1264"/>
    <n v="1402"/>
    <n v="1402"/>
    <n v="1004"/>
    <n v="987"/>
    <n v="606"/>
    <n v="432"/>
    <n v="381"/>
    <n v="450"/>
  </r>
  <r>
    <s v="Barry County"/>
    <s v=" Missouri"/>
    <n v="2013"/>
    <x v="241"/>
    <n v="35614"/>
    <n v="17779"/>
    <n v="17835"/>
    <n v="2314"/>
    <n v="2350"/>
    <n v="2350"/>
    <n v="2421"/>
    <n v="1816"/>
    <n v="1887"/>
    <n v="1851"/>
    <n v="1851"/>
    <n v="1994"/>
    <n v="2564"/>
    <n v="2706"/>
    <n v="2386"/>
    <n v="2528"/>
    <n v="2314"/>
    <n v="1531"/>
    <n v="1175"/>
    <n v="890"/>
    <n v="641"/>
  </r>
  <r>
    <s v="Barton County"/>
    <s v=" Missouri"/>
    <n v="2013"/>
    <x v="241"/>
    <n v="12378"/>
    <n v="6114"/>
    <n v="6264"/>
    <n v="804"/>
    <n v="854"/>
    <n v="953"/>
    <n v="854"/>
    <n v="606"/>
    <n v="581"/>
    <n v="816"/>
    <n v="643"/>
    <n v="705"/>
    <n v="878"/>
    <n v="903"/>
    <n v="854"/>
    <n v="742"/>
    <n v="680"/>
    <n v="445"/>
    <n v="358"/>
    <n v="433"/>
    <n v="284"/>
  </r>
  <r>
    <s v="Benton County"/>
    <s v=" Missouri"/>
    <n v="2013"/>
    <x v="241"/>
    <n v="19008"/>
    <n v="9542"/>
    <n v="9466"/>
    <n v="779"/>
    <n v="874"/>
    <n v="1102"/>
    <n v="1007"/>
    <n v="760"/>
    <n v="684"/>
    <n v="684"/>
    <n v="855"/>
    <n v="1026"/>
    <n v="1235"/>
    <n v="1501"/>
    <n v="1653"/>
    <n v="1881"/>
    <n v="1539"/>
    <n v="1482"/>
    <n v="988"/>
    <n v="570"/>
    <n v="437"/>
  </r>
  <r>
    <s v="Northampton County"/>
    <s v=" Virginia"/>
    <n v="2013"/>
    <x v="219"/>
    <n v="12408"/>
    <n v="6185"/>
    <n v="6223"/>
    <n v="781"/>
    <n v="769"/>
    <n v="806"/>
    <n v="856"/>
    <n v="694"/>
    <n v="632"/>
    <n v="657"/>
    <n v="620"/>
    <n v="868"/>
    <n v="930"/>
    <n v="955"/>
    <n v="880"/>
    <n v="843"/>
    <n v="744"/>
    <n v="496"/>
    <n v="310"/>
    <n v="260"/>
    <n v="297"/>
  </r>
  <r>
    <s v="Boone County"/>
    <s v=" Missouri"/>
    <n v="2013"/>
    <x v="241"/>
    <n v="165776"/>
    <n v="80112"/>
    <n v="85664"/>
    <n v="10112"/>
    <n v="9615"/>
    <n v="9449"/>
    <n v="14588"/>
    <n v="26026"/>
    <n v="13759"/>
    <n v="11272"/>
    <n v="9946"/>
    <n v="8620"/>
    <n v="9780"/>
    <n v="9946"/>
    <n v="9615"/>
    <n v="7459"/>
    <n v="5139"/>
    <n v="3481"/>
    <n v="2652"/>
    <n v="2320"/>
    <n v="2155"/>
  </r>
  <r>
    <s v="Buchanan County"/>
    <s v=" Missouri"/>
    <n v="2013"/>
    <x v="241"/>
    <n v="89419"/>
    <n v="44648"/>
    <n v="44771"/>
    <n v="6080"/>
    <n v="6080"/>
    <n v="5275"/>
    <n v="6169"/>
    <n v="7153"/>
    <n v="6169"/>
    <n v="5722"/>
    <n v="5186"/>
    <n v="5633"/>
    <n v="6080"/>
    <n v="6617"/>
    <n v="5812"/>
    <n v="5007"/>
    <n v="3666"/>
    <n v="2771"/>
    <n v="2056"/>
    <n v="1967"/>
    <n v="2056"/>
  </r>
  <r>
    <s v="Caldwell County"/>
    <s v=" Missouri"/>
    <n v="2013"/>
    <x v="241"/>
    <n v="9249"/>
    <n v="4613"/>
    <n v="4636"/>
    <n v="545"/>
    <n v="730"/>
    <n v="610"/>
    <n v="591"/>
    <n v="462"/>
    <n v="453"/>
    <n v="527"/>
    <n v="545"/>
    <n v="554"/>
    <n v="665"/>
    <n v="712"/>
    <n v="665"/>
    <n v="591"/>
    <n v="490"/>
    <n v="369"/>
    <n v="314"/>
    <n v="240"/>
    <n v="175"/>
  </r>
  <r>
    <s v="Callaway County"/>
    <s v=" Missouri"/>
    <n v="2013"/>
    <x v="241"/>
    <n v="44276"/>
    <n v="22679"/>
    <n v="21597"/>
    <n v="2568"/>
    <n v="2833"/>
    <n v="2700"/>
    <n v="3497"/>
    <n v="3320"/>
    <n v="2877"/>
    <n v="2700"/>
    <n v="2700"/>
    <n v="2922"/>
    <n v="3409"/>
    <n v="3364"/>
    <n v="2922"/>
    <n v="2700"/>
    <n v="1903"/>
    <n v="1505"/>
    <n v="796"/>
    <n v="929"/>
    <n v="531"/>
  </r>
  <r>
    <s v="Camden County"/>
    <s v=" Missouri"/>
    <n v="2013"/>
    <x v="241"/>
    <n v="43822"/>
    <n v="21693"/>
    <n v="22129"/>
    <n v="2234"/>
    <n v="2497"/>
    <n v="2147"/>
    <n v="2234"/>
    <n v="2103"/>
    <n v="2015"/>
    <n v="2015"/>
    <n v="1928"/>
    <n v="2497"/>
    <n v="2936"/>
    <n v="3549"/>
    <n v="3856"/>
    <n v="3943"/>
    <n v="3461"/>
    <n v="2892"/>
    <n v="1709"/>
    <n v="1139"/>
    <n v="701"/>
  </r>
  <r>
    <s v="Cape Girardeau County"/>
    <s v=" Missouri"/>
    <n v="2013"/>
    <x v="241"/>
    <n v="76322"/>
    <n v="36745"/>
    <n v="39577"/>
    <n v="4579"/>
    <n v="5189"/>
    <n v="4274"/>
    <n v="5953"/>
    <n v="7555"/>
    <n v="4960"/>
    <n v="4808"/>
    <n v="4350"/>
    <n v="4197"/>
    <n v="4960"/>
    <n v="5266"/>
    <n v="5037"/>
    <n v="4197"/>
    <n v="3281"/>
    <n v="2365"/>
    <n v="1831"/>
    <n v="1831"/>
    <n v="1755"/>
  </r>
  <r>
    <s v="Cass County"/>
    <s v=" Missouri"/>
    <n v="2013"/>
    <x v="241"/>
    <n v="99875"/>
    <n v="48897"/>
    <n v="50978"/>
    <n v="6392"/>
    <n v="7490"/>
    <n v="7590"/>
    <n v="6991"/>
    <n v="5393"/>
    <n v="5593"/>
    <n v="6292"/>
    <n v="6292"/>
    <n v="6991"/>
    <n v="7091"/>
    <n v="7690"/>
    <n v="6691"/>
    <n v="5193"/>
    <n v="4594"/>
    <n v="3196"/>
    <n v="2596"/>
    <n v="1897"/>
    <n v="1697"/>
  </r>
  <r>
    <s v="Christian County"/>
    <s v=" Missouri"/>
    <n v="2013"/>
    <x v="241"/>
    <n v="78724"/>
    <n v="38287"/>
    <n v="40437"/>
    <n v="5668"/>
    <n v="6140"/>
    <n v="5983"/>
    <n v="5195"/>
    <n v="4172"/>
    <n v="4880"/>
    <n v="5431"/>
    <n v="5589"/>
    <n v="5431"/>
    <n v="5353"/>
    <n v="5668"/>
    <n v="4644"/>
    <n v="4329"/>
    <n v="3621"/>
    <n v="2440"/>
    <n v="1968"/>
    <n v="1259"/>
    <n v="865"/>
  </r>
  <r>
    <s v="Clark County"/>
    <s v=" Missouri"/>
    <n v="2013"/>
    <x v="241"/>
    <n v="7035"/>
    <n v="3534"/>
    <n v="3501"/>
    <n v="443"/>
    <n v="457"/>
    <n v="492"/>
    <n v="450"/>
    <n v="351"/>
    <n v="344"/>
    <n v="379"/>
    <n v="372"/>
    <n v="429"/>
    <n v="499"/>
    <n v="541"/>
    <n v="499"/>
    <n v="499"/>
    <n v="408"/>
    <n v="281"/>
    <n v="189"/>
    <n v="196"/>
    <n v="196"/>
  </r>
  <r>
    <s v="Clay County"/>
    <s v=" Missouri"/>
    <n v="2013"/>
    <x v="241"/>
    <n v="225116"/>
    <n v="110163"/>
    <n v="114953"/>
    <n v="15758"/>
    <n v="16883"/>
    <n v="15307"/>
    <n v="14407"/>
    <n v="13281"/>
    <n v="15983"/>
    <n v="16433"/>
    <n v="15983"/>
    <n v="16208"/>
    <n v="16208"/>
    <n v="16208"/>
    <n v="14182"/>
    <n v="11931"/>
    <n v="8554"/>
    <n v="6303"/>
    <n v="4502"/>
    <n v="3376"/>
    <n v="3376"/>
  </r>
  <r>
    <s v="Clinton County"/>
    <s v=" Missouri"/>
    <n v="2013"/>
    <x v="241"/>
    <n v="20659"/>
    <n v="10368"/>
    <n v="10291"/>
    <n v="1280"/>
    <n v="1487"/>
    <n v="1446"/>
    <n v="1322"/>
    <n v="1032"/>
    <n v="1115"/>
    <n v="1177"/>
    <n v="1280"/>
    <n v="1301"/>
    <n v="1570"/>
    <n v="1694"/>
    <n v="1363"/>
    <n v="1322"/>
    <n v="1053"/>
    <n v="743"/>
    <n v="661"/>
    <n v="413"/>
    <n v="433"/>
  </r>
  <r>
    <s v="Cole County"/>
    <s v=" Missouri"/>
    <n v="2013"/>
    <x v="241"/>
    <n v="76228"/>
    <n v="38420"/>
    <n v="37808"/>
    <n v="4954"/>
    <n v="4726"/>
    <n v="5183"/>
    <n v="4954"/>
    <n v="4954"/>
    <n v="5259"/>
    <n v="5259"/>
    <n v="5031"/>
    <n v="4802"/>
    <n v="5717"/>
    <n v="5869"/>
    <n v="5335"/>
    <n v="4344"/>
    <n v="3049"/>
    <n v="2210"/>
    <n v="1677"/>
    <n v="1372"/>
    <n v="1372"/>
  </r>
  <r>
    <s v="Cooper County"/>
    <s v=" Missouri"/>
    <n v="2013"/>
    <x v="241"/>
    <n v="17574"/>
    <n v="9300"/>
    <n v="8274"/>
    <n v="1036"/>
    <n v="1072"/>
    <n v="1107"/>
    <n v="1159"/>
    <n v="1335"/>
    <n v="1247"/>
    <n v="1159"/>
    <n v="1072"/>
    <n v="896"/>
    <n v="1247"/>
    <n v="1265"/>
    <n v="1177"/>
    <n v="1054"/>
    <n v="843"/>
    <n v="562"/>
    <n v="527"/>
    <n v="316"/>
    <n v="492"/>
  </r>
  <r>
    <s v="Crawford County"/>
    <s v=" Missouri"/>
    <n v="2013"/>
    <x v="241"/>
    <n v="24711"/>
    <n v="12206"/>
    <n v="12505"/>
    <n v="1581"/>
    <n v="1729"/>
    <n v="1630"/>
    <n v="1606"/>
    <n v="1359"/>
    <n v="1457"/>
    <n v="1433"/>
    <n v="1359"/>
    <n v="1532"/>
    <n v="1779"/>
    <n v="1976"/>
    <n v="1556"/>
    <n v="1630"/>
    <n v="1235"/>
    <n v="1062"/>
    <n v="840"/>
    <n v="370"/>
    <n v="568"/>
  </r>
  <r>
    <s v="Dade County"/>
    <s v=" Missouri"/>
    <n v="2013"/>
    <x v="241"/>
    <n v="7734"/>
    <n v="3895"/>
    <n v="3839"/>
    <n v="371"/>
    <n v="471"/>
    <n v="525"/>
    <n v="510"/>
    <n v="293"/>
    <n v="309"/>
    <n v="378"/>
    <n v="487"/>
    <n v="355"/>
    <n v="549"/>
    <n v="626"/>
    <n v="688"/>
    <n v="510"/>
    <n v="440"/>
    <n v="448"/>
    <n v="301"/>
    <n v="262"/>
    <n v="208"/>
  </r>
  <r>
    <s v="Dallas County"/>
    <s v=" Missouri"/>
    <n v="2013"/>
    <x v="241"/>
    <n v="16733"/>
    <n v="8355"/>
    <n v="8378"/>
    <n v="1070"/>
    <n v="1372"/>
    <n v="903"/>
    <n v="1121"/>
    <n v="819"/>
    <n v="853"/>
    <n v="886"/>
    <n v="970"/>
    <n v="870"/>
    <n v="1254"/>
    <n v="1388"/>
    <n v="1288"/>
    <n v="1003"/>
    <n v="903"/>
    <n v="736"/>
    <n v="535"/>
    <n v="485"/>
    <n v="267"/>
  </r>
  <r>
    <s v="Lyon County"/>
    <s v=" Kentucky"/>
    <n v="2013"/>
    <x v="216"/>
    <n v="8347"/>
    <n v="4179"/>
    <n v="4168"/>
    <n v="592"/>
    <n v="626"/>
    <n v="584"/>
    <n v="575"/>
    <n v="434"/>
    <n v="417"/>
    <n v="434"/>
    <n v="400"/>
    <n v="559"/>
    <n v="509"/>
    <n v="584"/>
    <n v="592"/>
    <n v="575"/>
    <n v="425"/>
    <n v="425"/>
    <n v="300"/>
    <n v="158"/>
    <n v="158"/>
  </r>
  <r>
    <s v="DeKalb County"/>
    <s v=" Missouri"/>
    <n v="2013"/>
    <x v="241"/>
    <n v="12873"/>
    <n v="8093"/>
    <n v="4780"/>
    <n v="566"/>
    <n v="386"/>
    <n v="875"/>
    <n v="669"/>
    <n v="862"/>
    <n v="991"/>
    <n v="1042"/>
    <n v="1004"/>
    <n v="1016"/>
    <n v="1029"/>
    <n v="1081"/>
    <n v="926"/>
    <n v="566"/>
    <n v="502"/>
    <n v="463"/>
    <n v="321"/>
    <n v="180"/>
    <n v="386"/>
  </r>
  <r>
    <s v="Dent County"/>
    <s v=" Missouri"/>
    <n v="2013"/>
    <x v="241"/>
    <n v="15649"/>
    <n v="7739"/>
    <n v="7910"/>
    <n v="954"/>
    <n v="891"/>
    <n v="1095"/>
    <n v="1001"/>
    <n v="845"/>
    <n v="813"/>
    <n v="782"/>
    <n v="798"/>
    <n v="970"/>
    <n v="1189"/>
    <n v="1236"/>
    <n v="1017"/>
    <n v="1079"/>
    <n v="985"/>
    <n v="657"/>
    <n v="532"/>
    <n v="328"/>
    <n v="485"/>
  </r>
  <r>
    <s v="Franklin County"/>
    <s v=" Missouri"/>
    <n v="2013"/>
    <x v="241"/>
    <n v="101569"/>
    <n v="50469"/>
    <n v="51100"/>
    <n v="6297"/>
    <n v="6805"/>
    <n v="7312"/>
    <n v="6805"/>
    <n v="5992"/>
    <n v="6094"/>
    <n v="5789"/>
    <n v="6195"/>
    <n v="6398"/>
    <n v="8125"/>
    <n v="8531"/>
    <n v="7008"/>
    <n v="5789"/>
    <n v="4672"/>
    <n v="3453"/>
    <n v="2539"/>
    <n v="1929"/>
    <n v="1828"/>
  </r>
  <r>
    <s v="Gasconade County"/>
    <s v=" Missouri"/>
    <n v="2013"/>
    <x v="241"/>
    <n v="15083"/>
    <n v="7418"/>
    <n v="7665"/>
    <n v="784"/>
    <n v="950"/>
    <n v="935"/>
    <n v="935"/>
    <n v="723"/>
    <n v="708"/>
    <n v="739"/>
    <n v="784"/>
    <n v="874"/>
    <n v="1131"/>
    <n v="1236"/>
    <n v="1131"/>
    <n v="1070"/>
    <n v="950"/>
    <n v="633"/>
    <n v="588"/>
    <n v="452"/>
    <n v="467"/>
  </r>
  <r>
    <s v="Gentry County"/>
    <s v=" Missouri"/>
    <n v="2013"/>
    <x v="241"/>
    <n v="6774"/>
    <n v="3293"/>
    <n v="3481"/>
    <n v="460"/>
    <n v="406"/>
    <n v="480"/>
    <n v="453"/>
    <n v="365"/>
    <n v="392"/>
    <n v="359"/>
    <n v="325"/>
    <n v="392"/>
    <n v="467"/>
    <n v="494"/>
    <n v="413"/>
    <n v="386"/>
    <n v="352"/>
    <n v="291"/>
    <n v="237"/>
    <n v="223"/>
    <n v="270"/>
  </r>
  <r>
    <s v="Greene County"/>
    <s v=" Missouri"/>
    <n v="2013"/>
    <x v="241"/>
    <n v="278231"/>
    <n v="135433"/>
    <n v="142798"/>
    <n v="17250"/>
    <n v="16693"/>
    <n v="15580"/>
    <n v="18641"/>
    <n v="29492"/>
    <n v="21145"/>
    <n v="18363"/>
    <n v="16415"/>
    <n v="16415"/>
    <n v="17528"/>
    <n v="18363"/>
    <n v="16693"/>
    <n v="15859"/>
    <n v="12242"/>
    <n v="8903"/>
    <n v="6955"/>
    <n v="5564"/>
    <n v="6399"/>
  </r>
  <r>
    <s v="Harrison County"/>
    <s v=" Missouri"/>
    <n v="2013"/>
    <x v="241"/>
    <n v="8871"/>
    <n v="4438"/>
    <n v="4433"/>
    <n v="647"/>
    <n v="594"/>
    <n v="603"/>
    <n v="514"/>
    <n v="425"/>
    <n v="470"/>
    <n v="487"/>
    <n v="434"/>
    <n v="443"/>
    <n v="567"/>
    <n v="683"/>
    <n v="612"/>
    <n v="532"/>
    <n v="541"/>
    <n v="390"/>
    <n v="399"/>
    <n v="248"/>
    <n v="283"/>
  </r>
  <r>
    <s v="Henry County"/>
    <s v=" Missouri"/>
    <n v="2013"/>
    <x v="241"/>
    <n v="22183"/>
    <n v="10832"/>
    <n v="11351"/>
    <n v="1220"/>
    <n v="1464"/>
    <n v="1441"/>
    <n v="1264"/>
    <n v="1131"/>
    <n v="1175"/>
    <n v="1242"/>
    <n v="1153"/>
    <n v="1375"/>
    <n v="1619"/>
    <n v="1641"/>
    <n v="1774"/>
    <n v="1264"/>
    <n v="1242"/>
    <n v="1175"/>
    <n v="865"/>
    <n v="576"/>
    <n v="554"/>
  </r>
  <r>
    <s v="Howard County"/>
    <s v=" Missouri"/>
    <n v="2013"/>
    <x v="241"/>
    <n v="10184"/>
    <n v="5066"/>
    <n v="5118"/>
    <n v="611"/>
    <n v="692"/>
    <n v="611"/>
    <n v="835"/>
    <n v="855"/>
    <n v="549"/>
    <n v="560"/>
    <n v="448"/>
    <n v="600"/>
    <n v="682"/>
    <n v="763"/>
    <n v="784"/>
    <n v="590"/>
    <n v="478"/>
    <n v="376"/>
    <n v="254"/>
    <n v="193"/>
    <n v="295"/>
  </r>
  <r>
    <s v="Howell County"/>
    <s v=" Missouri"/>
    <n v="2013"/>
    <x v="241"/>
    <n v="40458"/>
    <n v="19582"/>
    <n v="20876"/>
    <n v="2710"/>
    <n v="2791"/>
    <n v="2953"/>
    <n v="2548"/>
    <n v="2427"/>
    <n v="2346"/>
    <n v="2387"/>
    <n v="2225"/>
    <n v="2427"/>
    <n v="2629"/>
    <n v="2791"/>
    <n v="2953"/>
    <n v="2184"/>
    <n v="1861"/>
    <n v="1941"/>
    <n v="1254"/>
    <n v="1011"/>
    <n v="930"/>
  </r>
  <r>
    <s v="Jackson County"/>
    <s v=" Missouri"/>
    <n v="2013"/>
    <x v="241"/>
    <n v="675641"/>
    <n v="326689"/>
    <n v="348952"/>
    <n v="47294"/>
    <n v="46619"/>
    <n v="43916"/>
    <n v="43241"/>
    <n v="45267"/>
    <n v="52699"/>
    <n v="47294"/>
    <n v="43241"/>
    <n v="43241"/>
    <n v="47294"/>
    <n v="49321"/>
    <n v="42565"/>
    <n v="37835"/>
    <n v="26349"/>
    <n v="19593"/>
    <n v="14864"/>
    <n v="12837"/>
    <n v="12837"/>
  </r>
  <r>
    <s v="Jasper County"/>
    <s v=" Missouri"/>
    <n v="2013"/>
    <x v="241"/>
    <n v="116803"/>
    <n v="57016"/>
    <n v="59787"/>
    <n v="8760"/>
    <n v="8176"/>
    <n v="8293"/>
    <n v="8059"/>
    <n v="8643"/>
    <n v="8176"/>
    <n v="7942"/>
    <n v="7124"/>
    <n v="7475"/>
    <n v="7475"/>
    <n v="7708"/>
    <n v="7124"/>
    <n v="6190"/>
    <n v="4555"/>
    <n v="3854"/>
    <n v="3036"/>
    <n v="2102"/>
    <n v="2102"/>
  </r>
  <r>
    <s v="Jefferson County"/>
    <s v=" Missouri"/>
    <n v="2013"/>
    <x v="241"/>
    <n v="219636"/>
    <n v="109145"/>
    <n v="110491"/>
    <n v="14495"/>
    <n v="15594"/>
    <n v="14715"/>
    <n v="14495"/>
    <n v="12958"/>
    <n v="13837"/>
    <n v="14495"/>
    <n v="14495"/>
    <n v="15154"/>
    <n v="17570"/>
    <n v="18010"/>
    <n v="15154"/>
    <n v="12519"/>
    <n v="9444"/>
    <n v="6589"/>
    <n v="4392"/>
    <n v="3074"/>
    <n v="2196"/>
  </r>
  <r>
    <s v="Johnson County"/>
    <s v=" Missouri"/>
    <n v="2013"/>
    <x v="241"/>
    <n v="53517"/>
    <n v="27240"/>
    <n v="26277"/>
    <n v="3585"/>
    <n v="3425"/>
    <n v="3157"/>
    <n v="4495"/>
    <n v="8241"/>
    <n v="4174"/>
    <n v="3318"/>
    <n v="2729"/>
    <n v="2943"/>
    <n v="3211"/>
    <n v="3157"/>
    <n v="2568"/>
    <n v="2622"/>
    <n v="1819"/>
    <n v="1498"/>
    <n v="1284"/>
    <n v="695"/>
    <n v="535"/>
  </r>
  <r>
    <s v="Knox County"/>
    <s v=" Missouri"/>
    <n v="2013"/>
    <x v="241"/>
    <n v="4099"/>
    <n v="2016"/>
    <n v="2083"/>
    <n v="250"/>
    <n v="266"/>
    <n v="307"/>
    <n v="307"/>
    <n v="172"/>
    <n v="196"/>
    <n v="180"/>
    <n v="180"/>
    <n v="258"/>
    <n v="303"/>
    <n v="332"/>
    <n v="311"/>
    <n v="213"/>
    <n v="229"/>
    <n v="213"/>
    <n v="131"/>
    <n v="127"/>
    <n v="114"/>
  </r>
  <r>
    <s v="Lafayette County"/>
    <s v=" Missouri"/>
    <n v="2013"/>
    <x v="241"/>
    <n v="33188"/>
    <n v="16476"/>
    <n v="16712"/>
    <n v="2024"/>
    <n v="2090"/>
    <n v="2389"/>
    <n v="2356"/>
    <n v="1792"/>
    <n v="1891"/>
    <n v="1725"/>
    <n v="2057"/>
    <n v="1858"/>
    <n v="2489"/>
    <n v="2655"/>
    <n v="2256"/>
    <n v="2024"/>
    <n v="1593"/>
    <n v="1327"/>
    <n v="1028"/>
    <n v="962"/>
    <n v="630"/>
  </r>
  <r>
    <s v="Lawrence County"/>
    <s v=" Missouri"/>
    <n v="2013"/>
    <x v="241"/>
    <n v="38488"/>
    <n v="19048"/>
    <n v="19440"/>
    <n v="2540"/>
    <n v="2886"/>
    <n v="2809"/>
    <n v="2732"/>
    <n v="1962"/>
    <n v="2078"/>
    <n v="2155"/>
    <n v="2270"/>
    <n v="2540"/>
    <n v="2655"/>
    <n v="2694"/>
    <n v="2617"/>
    <n v="2193"/>
    <n v="1770"/>
    <n v="1654"/>
    <n v="1231"/>
    <n v="1000"/>
    <n v="692"/>
  </r>
  <r>
    <s v="Lewis County"/>
    <s v=" Missouri"/>
    <n v="2013"/>
    <x v="241"/>
    <n v="10193"/>
    <n v="5106"/>
    <n v="5087"/>
    <n v="631"/>
    <n v="682"/>
    <n v="652"/>
    <n v="764"/>
    <n v="846"/>
    <n v="530"/>
    <n v="581"/>
    <n v="581"/>
    <n v="530"/>
    <n v="693"/>
    <n v="764"/>
    <n v="672"/>
    <n v="570"/>
    <n v="468"/>
    <n v="428"/>
    <n v="275"/>
    <n v="295"/>
    <n v="244"/>
  </r>
  <r>
    <s v="Lincoln County"/>
    <s v=" Missouri"/>
    <n v="2013"/>
    <x v="241"/>
    <n v="53051"/>
    <n v="26460"/>
    <n v="26591"/>
    <n v="3713"/>
    <n v="4137"/>
    <n v="4191"/>
    <n v="3872"/>
    <n v="2917"/>
    <n v="3289"/>
    <n v="3819"/>
    <n v="3236"/>
    <n v="3607"/>
    <n v="4191"/>
    <n v="4031"/>
    <n v="3501"/>
    <n v="2546"/>
    <n v="2228"/>
    <n v="1379"/>
    <n v="1061"/>
    <n v="636"/>
    <n v="689"/>
  </r>
  <r>
    <s v="Linn County"/>
    <s v=" Missouri"/>
    <n v="2013"/>
    <x v="241"/>
    <n v="12592"/>
    <n v="6029"/>
    <n v="6563"/>
    <n v="755"/>
    <n v="931"/>
    <n v="780"/>
    <n v="843"/>
    <n v="642"/>
    <n v="604"/>
    <n v="692"/>
    <n v="604"/>
    <n v="755"/>
    <n v="818"/>
    <n v="1019"/>
    <n v="956"/>
    <n v="742"/>
    <n v="617"/>
    <n v="604"/>
    <n v="453"/>
    <n v="314"/>
    <n v="428"/>
  </r>
  <r>
    <s v="Livingston County"/>
    <s v=" Missouri"/>
    <n v="2013"/>
    <x v="241"/>
    <n v="15051"/>
    <n v="6784"/>
    <n v="8267"/>
    <n v="903"/>
    <n v="933"/>
    <n v="857"/>
    <n v="872"/>
    <n v="903"/>
    <n v="933"/>
    <n v="963"/>
    <n v="812"/>
    <n v="1023"/>
    <n v="1023"/>
    <n v="1038"/>
    <n v="1083"/>
    <n v="872"/>
    <n v="857"/>
    <n v="496"/>
    <n v="481"/>
    <n v="436"/>
    <n v="541"/>
  </r>
  <r>
    <s v="Macon County"/>
    <s v=" Missouri"/>
    <n v="2013"/>
    <x v="241"/>
    <n v="15545"/>
    <n v="7532"/>
    <n v="8013"/>
    <n v="979"/>
    <n v="994"/>
    <n v="1088"/>
    <n v="1025"/>
    <n v="746"/>
    <n v="839"/>
    <n v="792"/>
    <n v="792"/>
    <n v="948"/>
    <n v="1010"/>
    <n v="1119"/>
    <n v="1103"/>
    <n v="1010"/>
    <n v="917"/>
    <n v="668"/>
    <n v="575"/>
    <n v="450"/>
    <n v="481"/>
  </r>
  <r>
    <s v="Madison County"/>
    <s v=" Missouri"/>
    <n v="2013"/>
    <x v="241"/>
    <n v="12350"/>
    <n v="6077"/>
    <n v="6273"/>
    <n v="778"/>
    <n v="839"/>
    <n v="765"/>
    <n v="815"/>
    <n v="728"/>
    <n v="679"/>
    <n v="679"/>
    <n v="666"/>
    <n v="778"/>
    <n v="876"/>
    <n v="901"/>
    <n v="938"/>
    <n v="605"/>
    <n v="815"/>
    <n v="456"/>
    <n v="382"/>
    <n v="395"/>
    <n v="247"/>
  </r>
  <r>
    <s v="Union County"/>
    <s v=" South Carolina"/>
    <n v="2013"/>
    <x v="212"/>
    <n v="28804"/>
    <n v="13832"/>
    <n v="14972"/>
    <n v="1987"/>
    <n v="1757"/>
    <n v="2016"/>
    <n v="1843"/>
    <n v="1901"/>
    <n v="1699"/>
    <n v="1757"/>
    <n v="1613"/>
    <n v="1843"/>
    <n v="1929"/>
    <n v="2045"/>
    <n v="1958"/>
    <n v="1757"/>
    <n v="1296"/>
    <n v="1008"/>
    <n v="864"/>
    <n v="691"/>
    <n v="806"/>
  </r>
  <r>
    <s v="Mercer County"/>
    <s v=" Missouri"/>
    <n v="2013"/>
    <x v="241"/>
    <n v="3749"/>
    <n v="1871"/>
    <n v="1878"/>
    <n v="236"/>
    <n v="269"/>
    <n v="247"/>
    <n v="236"/>
    <n v="168"/>
    <n v="161"/>
    <n v="187"/>
    <n v="172"/>
    <n v="243"/>
    <n v="251"/>
    <n v="303"/>
    <n v="232"/>
    <n v="281"/>
    <n v="176"/>
    <n v="202"/>
    <n v="153"/>
    <n v="112"/>
    <n v="112"/>
  </r>
  <r>
    <s v="Miller County"/>
    <s v=" Missouri"/>
    <n v="2013"/>
    <x v="241"/>
    <n v="24863"/>
    <n v="12388"/>
    <n v="12475"/>
    <n v="1591"/>
    <n v="1740"/>
    <n v="1690"/>
    <n v="1591"/>
    <n v="1317"/>
    <n v="1417"/>
    <n v="1342"/>
    <n v="1392"/>
    <n v="1665"/>
    <n v="1790"/>
    <n v="1889"/>
    <n v="1516"/>
    <n v="1790"/>
    <n v="1342"/>
    <n v="944"/>
    <n v="820"/>
    <n v="522"/>
    <n v="497"/>
  </r>
  <r>
    <s v="Mississippi County"/>
    <s v=" Missouri"/>
    <n v="2013"/>
    <x v="241"/>
    <n v="14271"/>
    <n v="7606"/>
    <n v="6665"/>
    <n v="899"/>
    <n v="870"/>
    <n v="899"/>
    <n v="856"/>
    <n v="827"/>
    <n v="1098"/>
    <n v="913"/>
    <n v="870"/>
    <n v="1013"/>
    <n v="913"/>
    <n v="1141"/>
    <n v="941"/>
    <n v="813"/>
    <n v="713"/>
    <n v="570"/>
    <n v="299"/>
    <n v="228"/>
    <n v="428"/>
  </r>
  <r>
    <s v="Moniteau County"/>
    <s v=" Missouri"/>
    <n v="2013"/>
    <x v="241"/>
    <n v="15657"/>
    <n v="8174"/>
    <n v="7483"/>
    <n v="1017"/>
    <n v="1080"/>
    <n v="1189"/>
    <n v="986"/>
    <n v="939"/>
    <n v="970"/>
    <n v="1080"/>
    <n v="1017"/>
    <n v="986"/>
    <n v="1268"/>
    <n v="1174"/>
    <n v="845"/>
    <n v="939"/>
    <n v="641"/>
    <n v="501"/>
    <n v="438"/>
    <n v="266"/>
    <n v="328"/>
  </r>
  <r>
    <s v="Monroe County"/>
    <s v=" Missouri"/>
    <n v="2013"/>
    <x v="241"/>
    <n v="8798"/>
    <n v="4388"/>
    <n v="4410"/>
    <n v="510"/>
    <n v="545"/>
    <n v="607"/>
    <n v="589"/>
    <n v="395"/>
    <n v="422"/>
    <n v="475"/>
    <n v="422"/>
    <n v="536"/>
    <n v="598"/>
    <n v="703"/>
    <n v="659"/>
    <n v="624"/>
    <n v="563"/>
    <n v="395"/>
    <n v="299"/>
    <n v="202"/>
    <n v="255"/>
  </r>
  <r>
    <s v="Montgomery County"/>
    <s v=" Missouri"/>
    <n v="2013"/>
    <x v="241"/>
    <n v="12128"/>
    <n v="6014"/>
    <n v="6114"/>
    <n v="739"/>
    <n v="667"/>
    <n v="945"/>
    <n v="727"/>
    <n v="570"/>
    <n v="642"/>
    <n v="642"/>
    <n v="679"/>
    <n v="691"/>
    <n v="897"/>
    <n v="945"/>
    <n v="933"/>
    <n v="751"/>
    <n v="679"/>
    <n v="533"/>
    <n v="424"/>
    <n v="266"/>
    <n v="388"/>
  </r>
  <r>
    <s v="Plumas County"/>
    <s v=" California"/>
    <n v="2013"/>
    <x v="220"/>
    <n v="20392"/>
    <n v="10124"/>
    <n v="10268"/>
    <n v="1203"/>
    <n v="1345"/>
    <n v="999"/>
    <n v="1223"/>
    <n v="1060"/>
    <n v="897"/>
    <n v="917"/>
    <n v="938"/>
    <n v="1101"/>
    <n v="1447"/>
    <n v="1447"/>
    <n v="1631"/>
    <n v="1590"/>
    <n v="1509"/>
    <n v="1203"/>
    <n v="836"/>
    <n v="550"/>
    <n v="469"/>
  </r>
  <r>
    <s v="New Madrid County"/>
    <s v=" Missouri"/>
    <n v="2013"/>
    <x v="241"/>
    <n v="18695"/>
    <n v="8913"/>
    <n v="9782"/>
    <n v="1177"/>
    <n v="1196"/>
    <n v="1271"/>
    <n v="1271"/>
    <n v="990"/>
    <n v="1028"/>
    <n v="1046"/>
    <n v="1233"/>
    <n v="1084"/>
    <n v="1327"/>
    <n v="1420"/>
    <n v="1289"/>
    <n v="1289"/>
    <n v="1103"/>
    <n v="616"/>
    <n v="523"/>
    <n v="411"/>
    <n v="448"/>
  </r>
  <r>
    <s v="Newton County"/>
    <s v=" Missouri"/>
    <n v="2013"/>
    <x v="241"/>
    <n v="58552"/>
    <n v="28917"/>
    <n v="29635"/>
    <n v="3805"/>
    <n v="3747"/>
    <n v="4567"/>
    <n v="4274"/>
    <n v="3571"/>
    <n v="3161"/>
    <n v="3220"/>
    <n v="3571"/>
    <n v="3688"/>
    <n v="4040"/>
    <n v="4157"/>
    <n v="4040"/>
    <n v="3337"/>
    <n v="3220"/>
    <n v="2166"/>
    <n v="1698"/>
    <n v="1229"/>
    <n v="1112"/>
  </r>
  <r>
    <s v="Nodaway County"/>
    <s v=" Missouri"/>
    <n v="2013"/>
    <x v="241"/>
    <n v="23347"/>
    <n v="11767"/>
    <n v="11580"/>
    <n v="1120"/>
    <n v="1214"/>
    <n v="1050"/>
    <n v="2965"/>
    <n v="4389"/>
    <n v="1330"/>
    <n v="1237"/>
    <n v="1120"/>
    <n v="957"/>
    <n v="1284"/>
    <n v="1284"/>
    <n v="1307"/>
    <n v="980"/>
    <n v="933"/>
    <n v="607"/>
    <n v="466"/>
    <n v="443"/>
    <n v="630"/>
  </r>
  <r>
    <s v="Evans County"/>
    <s v=" Georgia"/>
    <n v="2013"/>
    <x v="217"/>
    <n v="10935"/>
    <n v="5380"/>
    <n v="5555"/>
    <n v="612"/>
    <n v="667"/>
    <n v="688"/>
    <n v="710"/>
    <n v="568"/>
    <n v="448"/>
    <n v="481"/>
    <n v="568"/>
    <n v="667"/>
    <n v="798"/>
    <n v="831"/>
    <n v="907"/>
    <n v="765"/>
    <n v="765"/>
    <n v="535"/>
    <n v="360"/>
    <n v="262"/>
    <n v="295"/>
  </r>
  <r>
    <s v="Osage County"/>
    <s v=" Missouri"/>
    <n v="2013"/>
    <x v="241"/>
    <n v="13842"/>
    <n v="7238"/>
    <n v="6604"/>
    <n v="830"/>
    <n v="913"/>
    <n v="1065"/>
    <n v="1038"/>
    <n v="844"/>
    <n v="719"/>
    <n v="761"/>
    <n v="775"/>
    <n v="996"/>
    <n v="1065"/>
    <n v="1038"/>
    <n v="913"/>
    <n v="747"/>
    <n v="622"/>
    <n v="498"/>
    <n v="373"/>
    <n v="359"/>
    <n v="290"/>
  </r>
  <r>
    <s v="Pemiscot County"/>
    <s v=" Missouri"/>
    <n v="2013"/>
    <x v="241"/>
    <n v="18160"/>
    <n v="8574"/>
    <n v="9586"/>
    <n v="1380"/>
    <n v="1380"/>
    <n v="1325"/>
    <n v="1380"/>
    <n v="1125"/>
    <n v="980"/>
    <n v="1035"/>
    <n v="1053"/>
    <n v="1125"/>
    <n v="1198"/>
    <n v="1271"/>
    <n v="1234"/>
    <n v="926"/>
    <n v="908"/>
    <n v="562"/>
    <n v="617"/>
    <n v="381"/>
    <n v="290"/>
  </r>
  <r>
    <s v="Houston County"/>
    <s v=" Minnesota"/>
    <n v="2013"/>
    <x v="235"/>
    <n v="19001"/>
    <n v="9518"/>
    <n v="9483"/>
    <n v="1197"/>
    <n v="1121"/>
    <n v="1577"/>
    <n v="1216"/>
    <n v="1121"/>
    <n v="1064"/>
    <n v="1121"/>
    <n v="1121"/>
    <n v="1254"/>
    <n v="1330"/>
    <n v="1425"/>
    <n v="1368"/>
    <n v="1064"/>
    <n v="855"/>
    <n v="684"/>
    <n v="608"/>
    <n v="456"/>
    <n v="418"/>
  </r>
  <r>
    <s v="Pettis County"/>
    <s v=" Missouri"/>
    <n v="2013"/>
    <x v="241"/>
    <n v="42146"/>
    <n v="20612"/>
    <n v="21534"/>
    <n v="3076"/>
    <n v="3034"/>
    <n v="2865"/>
    <n v="2739"/>
    <n v="2655"/>
    <n v="2908"/>
    <n v="2655"/>
    <n v="2149"/>
    <n v="2739"/>
    <n v="3034"/>
    <n v="3076"/>
    <n v="2739"/>
    <n v="2275"/>
    <n v="1770"/>
    <n v="1432"/>
    <n v="1306"/>
    <n v="927"/>
    <n v="800"/>
  </r>
  <r>
    <s v="Phelps County"/>
    <s v=" Missouri"/>
    <n v="2013"/>
    <x v="241"/>
    <n v="44969"/>
    <n v="23460"/>
    <n v="21509"/>
    <n v="2653"/>
    <n v="2563"/>
    <n v="2833"/>
    <n v="3867"/>
    <n v="5801"/>
    <n v="2743"/>
    <n v="2563"/>
    <n v="2293"/>
    <n v="2473"/>
    <n v="2743"/>
    <n v="3057"/>
    <n v="2698"/>
    <n v="2293"/>
    <n v="1978"/>
    <n v="1528"/>
    <n v="1304"/>
    <n v="809"/>
    <n v="719"/>
  </r>
  <r>
    <s v="Pike County"/>
    <s v=" Missouri"/>
    <n v="2013"/>
    <x v="241"/>
    <n v="18579"/>
    <n v="10276"/>
    <n v="8303"/>
    <n v="1096"/>
    <n v="1021"/>
    <n v="1226"/>
    <n v="1226"/>
    <n v="1226"/>
    <n v="1263"/>
    <n v="1189"/>
    <n v="1003"/>
    <n v="1226"/>
    <n v="1449"/>
    <n v="1412"/>
    <n v="1170"/>
    <n v="1114"/>
    <n v="984"/>
    <n v="668"/>
    <n v="501"/>
    <n v="427"/>
    <n v="353"/>
  </r>
  <r>
    <s v="Platte County"/>
    <s v=" Missouri"/>
    <n v="2013"/>
    <x v="241"/>
    <n v="90842"/>
    <n v="44857"/>
    <n v="45985"/>
    <n v="5632"/>
    <n v="6449"/>
    <n v="6177"/>
    <n v="6177"/>
    <n v="5177"/>
    <n v="5995"/>
    <n v="5813"/>
    <n v="6268"/>
    <n v="6631"/>
    <n v="7085"/>
    <n v="7267"/>
    <n v="6631"/>
    <n v="4996"/>
    <n v="3724"/>
    <n v="2543"/>
    <n v="1544"/>
    <n v="1362"/>
    <n v="1453"/>
  </r>
  <r>
    <s v="Polk County"/>
    <s v=" Missouri"/>
    <n v="2013"/>
    <x v="241"/>
    <n v="31088"/>
    <n v="15244"/>
    <n v="15844"/>
    <n v="1896"/>
    <n v="2145"/>
    <n v="2051"/>
    <n v="2642"/>
    <n v="2518"/>
    <n v="1616"/>
    <n v="1647"/>
    <n v="1647"/>
    <n v="1896"/>
    <n v="2082"/>
    <n v="2176"/>
    <n v="1709"/>
    <n v="1896"/>
    <n v="1523"/>
    <n v="1243"/>
    <n v="839"/>
    <n v="808"/>
    <n v="746"/>
  </r>
  <r>
    <s v="Pulaski County"/>
    <s v=" Missouri"/>
    <n v="2013"/>
    <x v="241"/>
    <n v="52795"/>
    <n v="29588"/>
    <n v="23207"/>
    <n v="3959"/>
    <n v="3537"/>
    <n v="2956"/>
    <n v="6546"/>
    <n v="7602"/>
    <n v="5121"/>
    <n v="4170"/>
    <n v="3431"/>
    <n v="2639"/>
    <n v="2534"/>
    <n v="2798"/>
    <n v="2217"/>
    <n v="1583"/>
    <n v="1108"/>
    <n v="1003"/>
    <n v="739"/>
    <n v="316"/>
    <n v="527"/>
  </r>
  <r>
    <s v="Holt County"/>
    <s v=" Missouri"/>
    <n v="2013"/>
    <x v="241"/>
    <n v="4944"/>
    <n v="2471"/>
    <n v="2473"/>
    <n v="266"/>
    <n v="306"/>
    <n v="355"/>
    <n v="257"/>
    <n v="266"/>
    <n v="232"/>
    <n v="202"/>
    <n v="227"/>
    <n v="341"/>
    <n v="326"/>
    <n v="370"/>
    <n v="420"/>
    <n v="276"/>
    <n v="271"/>
    <n v="331"/>
    <n v="197"/>
    <n v="118"/>
    <n v="173"/>
  </r>
  <r>
    <s v="Nemaha County"/>
    <s v=" Kansas"/>
    <n v="2013"/>
    <x v="242"/>
    <n v="10206"/>
    <n v="5105"/>
    <n v="5101"/>
    <n v="561"/>
    <n v="489"/>
    <n v="826"/>
    <n v="653"/>
    <n v="449"/>
    <n v="500"/>
    <n v="530"/>
    <n v="500"/>
    <n v="724"/>
    <n v="755"/>
    <n v="887"/>
    <n v="836"/>
    <n v="724"/>
    <n v="683"/>
    <n v="418"/>
    <n v="255"/>
    <n v="173"/>
    <n v="224"/>
  </r>
  <r>
    <s v="Lamoille County"/>
    <s v=" Vermont"/>
    <n v="2013"/>
    <x v="253"/>
    <n v="25253"/>
    <n v="13159"/>
    <n v="12094"/>
    <n v="1590"/>
    <n v="1666"/>
    <n v="1565"/>
    <n v="1590"/>
    <n v="1742"/>
    <n v="1641"/>
    <n v="1742"/>
    <n v="1691"/>
    <n v="1691"/>
    <n v="1843"/>
    <n v="1843"/>
    <n v="1691"/>
    <n v="1338"/>
    <n v="1010"/>
    <n v="934"/>
    <n v="681"/>
    <n v="454"/>
    <n v="555"/>
  </r>
  <r>
    <s v="Ray County"/>
    <s v=" Missouri"/>
    <n v="2013"/>
    <x v="241"/>
    <n v="23290"/>
    <n v="11583"/>
    <n v="11707"/>
    <n v="1397"/>
    <n v="1280"/>
    <n v="1956"/>
    <n v="1630"/>
    <n v="1187"/>
    <n v="1164"/>
    <n v="1327"/>
    <n v="1560"/>
    <n v="1374"/>
    <n v="1839"/>
    <n v="1909"/>
    <n v="1467"/>
    <n v="1583"/>
    <n v="1327"/>
    <n v="791"/>
    <n v="652"/>
    <n v="419"/>
    <n v="395"/>
  </r>
  <r>
    <s v="Reynolds County"/>
    <s v=" Missouri"/>
    <n v="2013"/>
    <x v="241"/>
    <n v="6661"/>
    <n v="3396"/>
    <n v="3265"/>
    <n v="373"/>
    <n v="419"/>
    <n v="419"/>
    <n v="386"/>
    <n v="306"/>
    <n v="313"/>
    <n v="339"/>
    <n v="346"/>
    <n v="412"/>
    <n v="459"/>
    <n v="519"/>
    <n v="479"/>
    <n v="466"/>
    <n v="426"/>
    <n v="406"/>
    <n v="239"/>
    <n v="206"/>
    <n v="146"/>
  </r>
  <r>
    <s v="St. Charles County"/>
    <s v=" Missouri"/>
    <n v="2013"/>
    <x v="241"/>
    <n v="365101"/>
    <n v="179218"/>
    <n v="185883"/>
    <n v="23731"/>
    <n v="25922"/>
    <n v="27017"/>
    <n v="25191"/>
    <n v="21906"/>
    <n v="23366"/>
    <n v="24826"/>
    <n v="24461"/>
    <n v="25557"/>
    <n v="28477"/>
    <n v="28477"/>
    <n v="23731"/>
    <n v="19350"/>
    <n v="13873"/>
    <n v="10587"/>
    <n v="7667"/>
    <n v="5476"/>
    <n v="5111"/>
  </r>
  <r>
    <s v="Ste. Genevieve County"/>
    <s v=" Missouri"/>
    <n v="2013"/>
    <x v="241"/>
    <n v="17996"/>
    <n v="9094"/>
    <n v="8902"/>
    <n v="953"/>
    <n v="1043"/>
    <n v="1349"/>
    <n v="1205"/>
    <n v="1007"/>
    <n v="881"/>
    <n v="971"/>
    <n v="953"/>
    <n v="1187"/>
    <n v="1403"/>
    <n v="1529"/>
    <n v="1493"/>
    <n v="1079"/>
    <n v="899"/>
    <n v="683"/>
    <n v="629"/>
    <n v="305"/>
    <n v="413"/>
  </r>
  <r>
    <s v="St. Francois County"/>
    <s v=" Missouri"/>
    <n v="2013"/>
    <x v="241"/>
    <n v="65602"/>
    <n v="35299"/>
    <n v="30303"/>
    <n v="3739"/>
    <n v="4132"/>
    <n v="3739"/>
    <n v="3804"/>
    <n v="4592"/>
    <n v="4788"/>
    <n v="4854"/>
    <n v="4329"/>
    <n v="4395"/>
    <n v="4854"/>
    <n v="4920"/>
    <n v="4329"/>
    <n v="3542"/>
    <n v="2886"/>
    <n v="2361"/>
    <n v="1771"/>
    <n v="1443"/>
    <n v="1115"/>
  </r>
  <r>
    <s v="St. Louis County"/>
    <s v=" Missouri"/>
    <n v="2013"/>
    <x v="241"/>
    <n v="999725"/>
    <n v="473223"/>
    <n v="526502"/>
    <n v="57984"/>
    <n v="60983"/>
    <n v="67981"/>
    <n v="69980"/>
    <n v="60983"/>
    <n v="63982"/>
    <n v="59983"/>
    <n v="57984"/>
    <n v="62982"/>
    <n v="72979"/>
    <n v="77978"/>
    <n v="70980"/>
    <n v="60983"/>
    <n v="44987"/>
    <n v="32990"/>
    <n v="25992"/>
    <n v="23993"/>
    <n v="24993"/>
  </r>
  <r>
    <s v="Saline County"/>
    <s v=" Missouri"/>
    <n v="2013"/>
    <x v="241"/>
    <n v="23324"/>
    <n v="11615"/>
    <n v="11709"/>
    <n v="1422"/>
    <n v="1632"/>
    <n v="1306"/>
    <n v="1819"/>
    <n v="1842"/>
    <n v="1376"/>
    <n v="1399"/>
    <n v="1399"/>
    <n v="1236"/>
    <n v="1469"/>
    <n v="1725"/>
    <n v="1562"/>
    <n v="1329"/>
    <n v="1049"/>
    <n v="886"/>
    <n v="723"/>
    <n v="536"/>
    <n v="629"/>
  </r>
  <r>
    <s v="Schuyler County"/>
    <s v=" Missouri"/>
    <n v="2013"/>
    <x v="241"/>
    <n v="4397"/>
    <n v="2135"/>
    <n v="2262"/>
    <n v="277"/>
    <n v="298"/>
    <n v="338"/>
    <n v="325"/>
    <n v="241"/>
    <n v="197"/>
    <n v="211"/>
    <n v="246"/>
    <n v="241"/>
    <n v="290"/>
    <n v="320"/>
    <n v="233"/>
    <n v="312"/>
    <n v="233"/>
    <n v="233"/>
    <n v="171"/>
    <n v="109"/>
    <n v="118"/>
  </r>
  <r>
    <s v="Scotland County"/>
    <s v=" Missouri"/>
    <n v="2013"/>
    <x v="241"/>
    <n v="4859"/>
    <n v="2423"/>
    <n v="2436"/>
    <n v="417"/>
    <n v="388"/>
    <n v="354"/>
    <n v="296"/>
    <n v="306"/>
    <n v="247"/>
    <n v="272"/>
    <n v="194"/>
    <n v="286"/>
    <n v="335"/>
    <n v="306"/>
    <n v="281"/>
    <n v="281"/>
    <n v="247"/>
    <n v="213"/>
    <n v="170"/>
    <n v="82"/>
    <n v="179"/>
  </r>
  <r>
    <s v="Scott County"/>
    <s v=" Missouri"/>
    <n v="2013"/>
    <x v="241"/>
    <n v="39216"/>
    <n v="18955"/>
    <n v="20261"/>
    <n v="2705"/>
    <n v="2509"/>
    <n v="2745"/>
    <n v="2666"/>
    <n v="2352"/>
    <n v="2313"/>
    <n v="2431"/>
    <n v="2196"/>
    <n v="2666"/>
    <n v="2705"/>
    <n v="2823"/>
    <n v="2784"/>
    <n v="2274"/>
    <n v="1960"/>
    <n v="1490"/>
    <n v="1294"/>
    <n v="705"/>
    <n v="588"/>
  </r>
  <r>
    <s v="Stoddard County"/>
    <s v=" Missouri"/>
    <n v="2013"/>
    <x v="241"/>
    <n v="29860"/>
    <n v="14383"/>
    <n v="15477"/>
    <n v="1702"/>
    <n v="2090"/>
    <n v="1731"/>
    <n v="1911"/>
    <n v="1731"/>
    <n v="1672"/>
    <n v="1761"/>
    <n v="1642"/>
    <n v="2030"/>
    <n v="2120"/>
    <n v="2149"/>
    <n v="1881"/>
    <n v="1970"/>
    <n v="1672"/>
    <n v="1224"/>
    <n v="1194"/>
    <n v="746"/>
    <n v="597"/>
  </r>
  <r>
    <s v="Vernon County"/>
    <s v=" Missouri"/>
    <n v="2013"/>
    <x v="241"/>
    <n v="20990"/>
    <n v="10125"/>
    <n v="10865"/>
    <n v="1364"/>
    <n v="1322"/>
    <n v="1679"/>
    <n v="1574"/>
    <n v="1112"/>
    <n v="1091"/>
    <n v="1238"/>
    <n v="965"/>
    <n v="1385"/>
    <n v="1448"/>
    <n v="1553"/>
    <n v="1448"/>
    <n v="1343"/>
    <n v="1007"/>
    <n v="860"/>
    <n v="629"/>
    <n v="524"/>
    <n v="461"/>
  </r>
  <r>
    <s v="Warren County"/>
    <s v=" Missouri"/>
    <n v="2013"/>
    <x v="241"/>
    <n v="32667"/>
    <n v="16301"/>
    <n v="16366"/>
    <n v="2156"/>
    <n v="2384"/>
    <n v="2123"/>
    <n v="2123"/>
    <n v="1633"/>
    <n v="2156"/>
    <n v="1960"/>
    <n v="1731"/>
    <n v="2090"/>
    <n v="2450"/>
    <n v="2678"/>
    <n v="2254"/>
    <n v="1862"/>
    <n v="1666"/>
    <n v="1404"/>
    <n v="947"/>
    <n v="620"/>
    <n v="424"/>
  </r>
  <r>
    <s v="Washington County"/>
    <s v=" Missouri"/>
    <n v="2013"/>
    <x v="241"/>
    <n v="25135"/>
    <n v="12848"/>
    <n v="12287"/>
    <n v="1558"/>
    <n v="1583"/>
    <n v="1759"/>
    <n v="1558"/>
    <n v="1432"/>
    <n v="1558"/>
    <n v="1558"/>
    <n v="1482"/>
    <n v="1809"/>
    <n v="1985"/>
    <n v="1985"/>
    <n v="1734"/>
    <n v="1558"/>
    <n v="1307"/>
    <n v="854"/>
    <n v="653"/>
    <n v="427"/>
    <n v="276"/>
  </r>
  <r>
    <s v="Shannon County"/>
    <s v=" South Dakota"/>
    <n v="2013"/>
    <x v="229"/>
    <n v="13437"/>
    <n v="6723"/>
    <n v="6714"/>
    <n v="685"/>
    <n v="685"/>
    <n v="859"/>
    <n v="833"/>
    <n v="712"/>
    <n v="591"/>
    <n v="618"/>
    <n v="765"/>
    <n v="752"/>
    <n v="1021"/>
    <n v="1048"/>
    <n v="1034"/>
    <n v="980"/>
    <n v="886"/>
    <n v="833"/>
    <n v="483"/>
    <n v="376"/>
    <n v="268"/>
  </r>
  <r>
    <s v="Webster County"/>
    <s v=" Missouri"/>
    <n v="2013"/>
    <x v="241"/>
    <n v="36274"/>
    <n v="18497"/>
    <n v="17777"/>
    <n v="2502"/>
    <n v="2938"/>
    <n v="2793"/>
    <n v="2648"/>
    <n v="1886"/>
    <n v="1995"/>
    <n v="2176"/>
    <n v="2321"/>
    <n v="2357"/>
    <n v="2756"/>
    <n v="2575"/>
    <n v="2285"/>
    <n v="2067"/>
    <n v="1777"/>
    <n v="1124"/>
    <n v="943"/>
    <n v="616"/>
    <n v="471"/>
  </r>
  <r>
    <s v="Patrick County"/>
    <s v=" Virginia"/>
    <n v="2013"/>
    <x v="219"/>
    <n v="18643"/>
    <n v="9108"/>
    <n v="9535"/>
    <n v="1193"/>
    <n v="1342"/>
    <n v="1379"/>
    <n v="1267"/>
    <n v="1025"/>
    <n v="969"/>
    <n v="969"/>
    <n v="1081"/>
    <n v="988"/>
    <n v="1342"/>
    <n v="1379"/>
    <n v="1193"/>
    <n v="1211"/>
    <n v="1155"/>
    <n v="671"/>
    <n v="633"/>
    <n v="428"/>
    <n v="391"/>
  </r>
  <r>
    <s v="St. Louis city"/>
    <s v=" Missouri"/>
    <n v="2013"/>
    <x v="241"/>
    <n v="318955"/>
    <n v="154082"/>
    <n v="164873"/>
    <n v="21369"/>
    <n v="17223"/>
    <n v="17223"/>
    <n v="20732"/>
    <n v="27430"/>
    <n v="32214"/>
    <n v="27111"/>
    <n v="20732"/>
    <n v="19456"/>
    <n v="21051"/>
    <n v="22645"/>
    <n v="20094"/>
    <n v="16904"/>
    <n v="10525"/>
    <n v="7654"/>
    <n v="6698"/>
    <n v="5422"/>
    <n v="5103"/>
  </r>
  <r>
    <s v="Big Horn County"/>
    <s v=" Montana"/>
    <n v="2013"/>
    <x v="252"/>
    <n v="12939"/>
    <n v="6486"/>
    <n v="6453"/>
    <n v="1384"/>
    <n v="1242"/>
    <n v="1060"/>
    <n v="983"/>
    <n v="1035"/>
    <n v="815"/>
    <n v="737"/>
    <n v="737"/>
    <n v="504"/>
    <n v="815"/>
    <n v="841"/>
    <n v="595"/>
    <n v="853"/>
    <n v="414"/>
    <n v="401"/>
    <n v="245"/>
    <n v="116"/>
    <n v="168"/>
  </r>
  <r>
    <s v="Broadwater County"/>
    <s v=" Montana"/>
    <n v="2013"/>
    <x v="252"/>
    <n v="5666"/>
    <n v="2888"/>
    <n v="2778"/>
    <n v="294"/>
    <n v="339"/>
    <n v="458"/>
    <n v="368"/>
    <n v="203"/>
    <n v="198"/>
    <n v="215"/>
    <n v="294"/>
    <n v="390"/>
    <n v="453"/>
    <n v="487"/>
    <n v="475"/>
    <n v="430"/>
    <n v="351"/>
    <n v="288"/>
    <n v="198"/>
    <n v="90"/>
    <n v="113"/>
  </r>
  <r>
    <s v="Carbon County"/>
    <s v=" Montana"/>
    <n v="2013"/>
    <x v="252"/>
    <n v="10126"/>
    <n v="5089"/>
    <n v="5037"/>
    <n v="415"/>
    <n v="506"/>
    <n v="627"/>
    <n v="567"/>
    <n v="354"/>
    <n v="425"/>
    <n v="516"/>
    <n v="648"/>
    <n v="465"/>
    <n v="759"/>
    <n v="941"/>
    <n v="891"/>
    <n v="961"/>
    <n v="718"/>
    <n v="465"/>
    <n v="283"/>
    <n v="253"/>
    <n v="313"/>
  </r>
  <r>
    <s v="Carter County"/>
    <s v=" Montana"/>
    <n v="2013"/>
    <x v="252"/>
    <n v="1241"/>
    <n v="614"/>
    <n v="627"/>
    <n v="47"/>
    <n v="39"/>
    <n v="73"/>
    <n v="90"/>
    <n v="43"/>
    <n v="50"/>
    <n v="65"/>
    <n v="33"/>
    <n v="59"/>
    <n v="98"/>
    <n v="78"/>
    <n v="135"/>
    <n v="99"/>
    <n v="101"/>
    <n v="69"/>
    <n v="63"/>
    <n v="73"/>
    <n v="18"/>
  </r>
  <r>
    <s v="Cascade County"/>
    <s v=" Montana"/>
    <n v="2013"/>
    <x v="252"/>
    <n v="81621"/>
    <n v="40724"/>
    <n v="40897"/>
    <n v="5468"/>
    <n v="5223"/>
    <n v="4815"/>
    <n v="5142"/>
    <n v="6121"/>
    <n v="5876"/>
    <n v="5060"/>
    <n v="4162"/>
    <n v="4815"/>
    <n v="5305"/>
    <n v="6203"/>
    <n v="5713"/>
    <n v="4815"/>
    <n v="3836"/>
    <n v="3101"/>
    <n v="2611"/>
    <n v="1877"/>
    <n v="1632"/>
  </r>
  <r>
    <s v="Chouteau County"/>
    <s v=" Montana"/>
    <n v="2013"/>
    <x v="252"/>
    <n v="5827"/>
    <n v="2893"/>
    <n v="2934"/>
    <n v="361"/>
    <n v="454"/>
    <n v="413"/>
    <n v="402"/>
    <n v="361"/>
    <n v="279"/>
    <n v="268"/>
    <n v="308"/>
    <n v="314"/>
    <n v="326"/>
    <n v="448"/>
    <n v="483"/>
    <n v="384"/>
    <n v="262"/>
    <n v="262"/>
    <n v="168"/>
    <n v="168"/>
    <n v="157"/>
  </r>
  <r>
    <s v="Custer County"/>
    <s v=" Montana"/>
    <n v="2013"/>
    <x v="252"/>
    <n v="11785"/>
    <n v="5820"/>
    <n v="5965"/>
    <n v="730"/>
    <n v="895"/>
    <n v="506"/>
    <n v="754"/>
    <n v="718"/>
    <n v="754"/>
    <n v="624"/>
    <n v="683"/>
    <n v="589"/>
    <n v="789"/>
    <n v="942"/>
    <n v="754"/>
    <n v="931"/>
    <n v="565"/>
    <n v="447"/>
    <n v="400"/>
    <n v="412"/>
    <n v="259"/>
  </r>
  <r>
    <s v="Jewell County"/>
    <s v=" Kansas"/>
    <n v="2013"/>
    <x v="242"/>
    <n v="3085"/>
    <n v="1570"/>
    <n v="1515"/>
    <n v="265"/>
    <n v="212"/>
    <n v="234"/>
    <n v="104"/>
    <n v="185"/>
    <n v="172"/>
    <n v="206"/>
    <n v="182"/>
    <n v="141"/>
    <n v="178"/>
    <n v="271"/>
    <n v="209"/>
    <n v="225"/>
    <n v="172"/>
    <n v="98"/>
    <n v="83"/>
    <n v="80"/>
    <n v="58"/>
  </r>
  <r>
    <s v="Fergus County"/>
    <s v=" Montana"/>
    <n v="2013"/>
    <x v="252"/>
    <n v="11517"/>
    <n v="5776"/>
    <n v="5741"/>
    <n v="610"/>
    <n v="587"/>
    <n v="621"/>
    <n v="679"/>
    <n v="426"/>
    <n v="564"/>
    <n v="575"/>
    <n v="598"/>
    <n v="587"/>
    <n v="725"/>
    <n v="921"/>
    <n v="1082"/>
    <n v="955"/>
    <n v="633"/>
    <n v="667"/>
    <n v="380"/>
    <n v="518"/>
    <n v="403"/>
  </r>
  <r>
    <s v="Flathead County"/>
    <s v=" Montana"/>
    <n v="2013"/>
    <x v="252"/>
    <n v="91536"/>
    <n v="45745"/>
    <n v="45791"/>
    <n v="5492"/>
    <n v="5858"/>
    <n v="6041"/>
    <n v="6041"/>
    <n v="4759"/>
    <n v="5034"/>
    <n v="5583"/>
    <n v="5217"/>
    <n v="5400"/>
    <n v="6682"/>
    <n v="7414"/>
    <n v="8329"/>
    <n v="6041"/>
    <n v="4668"/>
    <n v="3203"/>
    <n v="2746"/>
    <n v="1464"/>
    <n v="1556"/>
  </r>
  <r>
    <s v="Gallatin County"/>
    <s v=" Montana"/>
    <n v="2013"/>
    <x v="252"/>
    <n v="91499"/>
    <n v="47237"/>
    <n v="44262"/>
    <n v="5764"/>
    <n v="5581"/>
    <n v="4849"/>
    <n v="6770"/>
    <n v="11071"/>
    <n v="7777"/>
    <n v="7319"/>
    <n v="5947"/>
    <n v="5398"/>
    <n v="5489"/>
    <n v="6038"/>
    <n v="6038"/>
    <n v="4300"/>
    <n v="3019"/>
    <n v="2195"/>
    <n v="1372"/>
    <n v="1097"/>
    <n v="1372"/>
  </r>
  <r>
    <s v="Garfield County"/>
    <s v=" Montana"/>
    <n v="2013"/>
    <x v="252"/>
    <n v="1145"/>
    <n v="540"/>
    <n v="605"/>
    <n v="73"/>
    <n v="80"/>
    <n v="80"/>
    <n v="53"/>
    <n v="52"/>
    <n v="38"/>
    <n v="79"/>
    <n v="54"/>
    <n v="57"/>
    <n v="90"/>
    <n v="52"/>
    <n v="79"/>
    <n v="90"/>
    <n v="127"/>
    <n v="43"/>
    <n v="28"/>
    <n v="19"/>
    <n v="42"/>
  </r>
  <r>
    <s v="Golden Valley County"/>
    <s v=" Montana"/>
    <n v="2013"/>
    <x v="252"/>
    <n v="709"/>
    <n v="366"/>
    <n v="343"/>
    <n v="41"/>
    <n v="27"/>
    <n v="19"/>
    <n v="36"/>
    <n v="41"/>
    <n v="21"/>
    <n v="17"/>
    <n v="19"/>
    <n v="36"/>
    <n v="39"/>
    <n v="63"/>
    <n v="119"/>
    <n v="41"/>
    <n v="46"/>
    <n v="36"/>
    <n v="36"/>
    <n v="38"/>
    <n v="26"/>
  </r>
  <r>
    <s v="Granite County"/>
    <s v=" Montana"/>
    <n v="2013"/>
    <x v="252"/>
    <n v="3105"/>
    <n v="1595"/>
    <n v="1510"/>
    <n v="121"/>
    <n v="136"/>
    <n v="155"/>
    <n v="158"/>
    <n v="62"/>
    <n v="145"/>
    <n v="111"/>
    <n v="161"/>
    <n v="117"/>
    <n v="214"/>
    <n v="273"/>
    <n v="322"/>
    <n v="313"/>
    <n v="326"/>
    <n v="180"/>
    <n v="133"/>
    <n v="83"/>
    <n v="86"/>
  </r>
  <r>
    <s v="Vermillion County"/>
    <s v=" Indiana"/>
    <n v="2013"/>
    <x v="237"/>
    <n v="16301"/>
    <n v="8276"/>
    <n v="8025"/>
    <n v="1271"/>
    <n v="1287"/>
    <n v="1124"/>
    <n v="1238"/>
    <n v="1206"/>
    <n v="1124"/>
    <n v="945"/>
    <n v="766"/>
    <n v="961"/>
    <n v="978"/>
    <n v="1238"/>
    <n v="1287"/>
    <n v="766"/>
    <n v="668"/>
    <n v="440"/>
    <n v="374"/>
    <n v="309"/>
    <n v="309"/>
  </r>
  <r>
    <s v="Jefferson County"/>
    <s v=" Montana"/>
    <n v="2013"/>
    <x v="252"/>
    <n v="11434"/>
    <n v="5913"/>
    <n v="5521"/>
    <n v="514"/>
    <n v="651"/>
    <n v="846"/>
    <n v="800"/>
    <n v="400"/>
    <n v="377"/>
    <n v="491"/>
    <n v="503"/>
    <n v="777"/>
    <n v="937"/>
    <n v="1109"/>
    <n v="1360"/>
    <n v="903"/>
    <n v="743"/>
    <n v="457"/>
    <n v="240"/>
    <n v="194"/>
    <n v="148"/>
  </r>
  <r>
    <s v="Dolores County"/>
    <s v=" Colorado"/>
    <n v="2013"/>
    <x v="221"/>
    <n v="2043"/>
    <n v="984"/>
    <n v="1059"/>
    <n v="53"/>
    <n v="124"/>
    <n v="149"/>
    <n v="83"/>
    <n v="46"/>
    <n v="63"/>
    <n v="128"/>
    <n v="110"/>
    <n v="91"/>
    <n v="161"/>
    <n v="192"/>
    <n v="206"/>
    <n v="161"/>
    <n v="120"/>
    <n v="167"/>
    <n v="49"/>
    <n v="69"/>
    <n v="59"/>
  </r>
  <r>
    <s v="Lake County"/>
    <s v=" Montana"/>
    <n v="2013"/>
    <x v="252"/>
    <n v="28905"/>
    <n v="14263"/>
    <n v="14642"/>
    <n v="2023"/>
    <n v="2052"/>
    <n v="1878"/>
    <n v="1821"/>
    <n v="1763"/>
    <n v="1503"/>
    <n v="1474"/>
    <n v="1560"/>
    <n v="1445"/>
    <n v="1792"/>
    <n v="2167"/>
    <n v="2138"/>
    <n v="2225"/>
    <n v="1705"/>
    <n v="1300"/>
    <n v="982"/>
    <n v="635"/>
    <n v="462"/>
  </r>
  <r>
    <s v="Lewis and Clark County"/>
    <s v=" Montana"/>
    <n v="2013"/>
    <x v="252"/>
    <n v="64143"/>
    <n v="31858"/>
    <n v="32285"/>
    <n v="3848"/>
    <n v="4169"/>
    <n v="3848"/>
    <n v="4169"/>
    <n v="3784"/>
    <n v="3848"/>
    <n v="3976"/>
    <n v="3720"/>
    <n v="3720"/>
    <n v="4618"/>
    <n v="5323"/>
    <n v="5131"/>
    <n v="4874"/>
    <n v="3143"/>
    <n v="2116"/>
    <n v="1603"/>
    <n v="1218"/>
    <n v="1154"/>
  </r>
  <r>
    <s v="Sanborn County"/>
    <s v=" South Dakota"/>
    <n v="2013"/>
    <x v="229"/>
    <n v="2357"/>
    <n v="1113"/>
    <n v="1244"/>
    <n v="98"/>
    <n v="98"/>
    <n v="155"/>
    <n v="169"/>
    <n v="127"/>
    <n v="141"/>
    <n v="82"/>
    <n v="56"/>
    <n v="143"/>
    <n v="190"/>
    <n v="202"/>
    <n v="183"/>
    <n v="148"/>
    <n v="129"/>
    <n v="150"/>
    <n v="70"/>
    <n v="94"/>
    <n v="110"/>
  </r>
  <r>
    <s v="Lincoln County"/>
    <s v=" Montana"/>
    <n v="2013"/>
    <x v="252"/>
    <n v="19581"/>
    <n v="9900"/>
    <n v="9681"/>
    <n v="881"/>
    <n v="1018"/>
    <n v="1037"/>
    <n v="1155"/>
    <n v="783"/>
    <n v="783"/>
    <n v="841"/>
    <n v="881"/>
    <n v="1116"/>
    <n v="1390"/>
    <n v="1703"/>
    <n v="2056"/>
    <n v="1703"/>
    <n v="1605"/>
    <n v="1057"/>
    <n v="841"/>
    <n v="489"/>
    <n v="274"/>
  </r>
  <r>
    <s v="McCone County"/>
    <s v=" Montana"/>
    <n v="2013"/>
    <x v="252"/>
    <n v="1794"/>
    <n v="960"/>
    <n v="834"/>
    <n v="127"/>
    <n v="80"/>
    <n v="109"/>
    <n v="98"/>
    <n v="37"/>
    <n v="105"/>
    <n v="86"/>
    <n v="73"/>
    <n v="73"/>
    <n v="114"/>
    <n v="197"/>
    <n v="172"/>
    <n v="127"/>
    <n v="91"/>
    <n v="93"/>
    <n v="86"/>
    <n v="66"/>
    <n v="48"/>
  </r>
  <r>
    <s v="Madison County"/>
    <s v=" Montana"/>
    <n v="2013"/>
    <x v="252"/>
    <n v="7702"/>
    <n v="3969"/>
    <n v="3733"/>
    <n v="338"/>
    <n v="392"/>
    <n v="331"/>
    <n v="377"/>
    <n v="354"/>
    <n v="323"/>
    <n v="331"/>
    <n v="431"/>
    <n v="354"/>
    <n v="539"/>
    <n v="646"/>
    <n v="839"/>
    <n v="723"/>
    <n v="600"/>
    <n v="423"/>
    <n v="369"/>
    <n v="154"/>
    <n v="154"/>
  </r>
  <r>
    <s v="Comanche County"/>
    <s v=" Kansas"/>
    <n v="2013"/>
    <x v="242"/>
    <n v="1905"/>
    <n v="983"/>
    <n v="922"/>
    <n v="144"/>
    <n v="95"/>
    <n v="123"/>
    <n v="131"/>
    <n v="53"/>
    <n v="83"/>
    <n v="133"/>
    <n v="102"/>
    <n v="95"/>
    <n v="91"/>
    <n v="156"/>
    <n v="201"/>
    <n v="137"/>
    <n v="100"/>
    <n v="76"/>
    <n v="74"/>
    <n v="49"/>
    <n v="53"/>
  </r>
  <r>
    <s v="Haskell County"/>
    <s v=" Kansas"/>
    <n v="2013"/>
    <x v="242"/>
    <n v="4219"/>
    <n v="2144"/>
    <n v="2075"/>
    <n v="198"/>
    <n v="164"/>
    <n v="198"/>
    <n v="324"/>
    <n v="168"/>
    <n v="130"/>
    <n v="168"/>
    <n v="253"/>
    <n v="143"/>
    <n v="295"/>
    <n v="367"/>
    <n v="417"/>
    <n v="388"/>
    <n v="388"/>
    <n v="240"/>
    <n v="151"/>
    <n v="151"/>
    <n v="63"/>
  </r>
  <r>
    <s v="Missoula County"/>
    <s v=" Montana"/>
    <n v="2013"/>
    <x v="252"/>
    <n v="110243"/>
    <n v="55412"/>
    <n v="54831"/>
    <n v="6173"/>
    <n v="6394"/>
    <n v="5622"/>
    <n v="7717"/>
    <n v="12788"/>
    <n v="9150"/>
    <n v="8157"/>
    <n v="6283"/>
    <n v="6504"/>
    <n v="6724"/>
    <n v="7496"/>
    <n v="7496"/>
    <n v="6614"/>
    <n v="4850"/>
    <n v="2756"/>
    <n v="1763"/>
    <n v="1763"/>
    <n v="1984"/>
  </r>
  <r>
    <s v="Musselshell County"/>
    <s v=" Montana"/>
    <n v="2013"/>
    <x v="252"/>
    <n v="4729"/>
    <n v="2382"/>
    <n v="2347"/>
    <n v="222"/>
    <n v="283"/>
    <n v="321"/>
    <n v="302"/>
    <n v="174"/>
    <n v="174"/>
    <n v="226"/>
    <n v="193"/>
    <n v="279"/>
    <n v="335"/>
    <n v="430"/>
    <n v="581"/>
    <n v="312"/>
    <n v="307"/>
    <n v="241"/>
    <n v="151"/>
    <n v="85"/>
    <n v="104"/>
  </r>
  <r>
    <s v="Petroleum County"/>
    <s v=" Montana"/>
    <n v="2013"/>
    <x v="252"/>
    <n v="538"/>
    <n v="277"/>
    <n v="261"/>
    <n v="25"/>
    <n v="5"/>
    <n v="57"/>
    <n v="33"/>
    <n v="17"/>
    <n v="11"/>
    <n v="15"/>
    <n v="19"/>
    <n v="47"/>
    <n v="45"/>
    <n v="54"/>
    <n v="53"/>
    <n v="46"/>
    <n v="18"/>
    <n v="51"/>
    <n v="8"/>
    <n v="24"/>
    <n v="0"/>
  </r>
  <r>
    <s v="Phillips County"/>
    <s v=" Montana"/>
    <n v="2013"/>
    <x v="252"/>
    <n v="4205"/>
    <n v="2114"/>
    <n v="2091"/>
    <n v="260"/>
    <n v="243"/>
    <n v="260"/>
    <n v="306"/>
    <n v="105"/>
    <n v="180"/>
    <n v="218"/>
    <n v="176"/>
    <n v="180"/>
    <n v="344"/>
    <n v="407"/>
    <n v="403"/>
    <n v="260"/>
    <n v="197"/>
    <n v="227"/>
    <n v="197"/>
    <n v="113"/>
    <n v="121"/>
  </r>
  <r>
    <s v="Powder River County"/>
    <s v=" Montana"/>
    <n v="2013"/>
    <x v="252"/>
    <n v="1669"/>
    <n v="827"/>
    <n v="842"/>
    <n v="63"/>
    <n v="106"/>
    <n v="93"/>
    <n v="93"/>
    <n v="45"/>
    <n v="103"/>
    <n v="61"/>
    <n v="91"/>
    <n v="55"/>
    <n v="120"/>
    <n v="178"/>
    <n v="110"/>
    <n v="176"/>
    <n v="86"/>
    <n v="88"/>
    <n v="66"/>
    <n v="66"/>
    <n v="63"/>
  </r>
  <r>
    <s v="Prairie County"/>
    <s v=" Montana"/>
    <n v="2013"/>
    <x v="252"/>
    <n v="1186"/>
    <n v="625"/>
    <n v="561"/>
    <n v="47"/>
    <n v="22"/>
    <n v="72"/>
    <n v="74"/>
    <n v="49"/>
    <n v="41"/>
    <n v="40"/>
    <n v="35"/>
    <n v="65"/>
    <n v="54"/>
    <n v="73"/>
    <n v="158"/>
    <n v="126"/>
    <n v="104"/>
    <n v="65"/>
    <n v="47"/>
    <n v="43"/>
    <n v="61"/>
  </r>
  <r>
    <s v="Ravalli County"/>
    <s v=" Montana"/>
    <n v="2013"/>
    <x v="252"/>
    <n v="40423"/>
    <n v="20136"/>
    <n v="20287"/>
    <n v="2101"/>
    <n v="2465"/>
    <n v="2546"/>
    <n v="2425"/>
    <n v="1697"/>
    <n v="1738"/>
    <n v="1940"/>
    <n v="1980"/>
    <n v="2465"/>
    <n v="2910"/>
    <n v="3152"/>
    <n v="2910"/>
    <n v="3921"/>
    <n v="2789"/>
    <n v="1980"/>
    <n v="1495"/>
    <n v="889"/>
    <n v="929"/>
  </r>
  <r>
    <s v="Richland County"/>
    <s v=" Montana"/>
    <n v="2013"/>
    <x v="252"/>
    <n v="10318"/>
    <n v="5364"/>
    <n v="4954"/>
    <n v="691"/>
    <n v="732"/>
    <n v="608"/>
    <n v="670"/>
    <n v="577"/>
    <n v="629"/>
    <n v="639"/>
    <n v="680"/>
    <n v="526"/>
    <n v="701"/>
    <n v="918"/>
    <n v="877"/>
    <n v="598"/>
    <n v="526"/>
    <n v="268"/>
    <n v="226"/>
    <n v="226"/>
    <n v="216"/>
  </r>
  <r>
    <s v="Roosevelt County"/>
    <s v=" Montana"/>
    <n v="2013"/>
    <x v="252"/>
    <n v="10665"/>
    <n v="5224"/>
    <n v="5441"/>
    <n v="981"/>
    <n v="949"/>
    <n v="927"/>
    <n v="959"/>
    <n v="671"/>
    <n v="703"/>
    <n v="618"/>
    <n v="639"/>
    <n v="511"/>
    <n v="586"/>
    <n v="735"/>
    <n v="639"/>
    <n v="575"/>
    <n v="351"/>
    <n v="245"/>
    <n v="223"/>
    <n v="159"/>
    <n v="181"/>
  </r>
  <r>
    <s v="Richmond County"/>
    <s v=" Virginia"/>
    <n v="2013"/>
    <x v="219"/>
    <n v="9310"/>
    <n v="4631"/>
    <n v="4679"/>
    <n v="791"/>
    <n v="679"/>
    <n v="819"/>
    <n v="716"/>
    <n v="465"/>
    <n v="539"/>
    <n v="474"/>
    <n v="567"/>
    <n v="502"/>
    <n v="595"/>
    <n v="726"/>
    <n v="744"/>
    <n v="586"/>
    <n v="456"/>
    <n v="195"/>
    <n v="204"/>
    <n v="130"/>
    <n v="111"/>
  </r>
  <r>
    <s v="Sheridan County"/>
    <s v=" Montana"/>
    <n v="2013"/>
    <x v="252"/>
    <n v="3473"/>
    <n v="1705"/>
    <n v="1768"/>
    <n v="145"/>
    <n v="142"/>
    <n v="309"/>
    <n v="208"/>
    <n v="93"/>
    <n v="145"/>
    <n v="159"/>
    <n v="170"/>
    <n v="177"/>
    <n v="222"/>
    <n v="309"/>
    <n v="329"/>
    <n v="246"/>
    <n v="187"/>
    <n v="159"/>
    <n v="191"/>
    <n v="125"/>
    <n v="149"/>
  </r>
  <r>
    <s v="Silver Bow County"/>
    <s v=" Montana"/>
    <n v="2013"/>
    <x v="252"/>
    <n v="34322"/>
    <n v="17472"/>
    <n v="16850"/>
    <n v="1853"/>
    <n v="2230"/>
    <n v="1784"/>
    <n v="2368"/>
    <n v="2642"/>
    <n v="1922"/>
    <n v="1990"/>
    <n v="1750"/>
    <n v="2127"/>
    <n v="2333"/>
    <n v="2780"/>
    <n v="2745"/>
    <n v="2162"/>
    <n v="1716"/>
    <n v="1304"/>
    <n v="858"/>
    <n v="789"/>
    <n v="961"/>
  </r>
  <r>
    <s v="Stillwater County"/>
    <s v=" Montana"/>
    <n v="2013"/>
    <x v="252"/>
    <n v="9173"/>
    <n v="4689"/>
    <n v="4484"/>
    <n v="458"/>
    <n v="596"/>
    <n v="550"/>
    <n v="568"/>
    <n v="311"/>
    <n v="394"/>
    <n v="467"/>
    <n v="550"/>
    <n v="467"/>
    <n v="632"/>
    <n v="862"/>
    <n v="816"/>
    <n v="889"/>
    <n v="522"/>
    <n v="458"/>
    <n v="220"/>
    <n v="201"/>
    <n v="210"/>
  </r>
  <r>
    <s v="Sweet Grass County"/>
    <s v=" Montana"/>
    <n v="2013"/>
    <x v="252"/>
    <n v="3640"/>
    <n v="1894"/>
    <n v="1746"/>
    <n v="240"/>
    <n v="163"/>
    <n v="298"/>
    <n v="287"/>
    <n v="91"/>
    <n v="174"/>
    <n v="141"/>
    <n v="258"/>
    <n v="200"/>
    <n v="236"/>
    <n v="313"/>
    <n v="320"/>
    <n v="240"/>
    <n v="178"/>
    <n v="167"/>
    <n v="123"/>
    <n v="109"/>
    <n v="98"/>
  </r>
  <r>
    <s v="Toole County"/>
    <s v=" Montana"/>
    <n v="2013"/>
    <x v="252"/>
    <n v="5224"/>
    <n v="2954"/>
    <n v="2270"/>
    <n v="229"/>
    <n v="219"/>
    <n v="329"/>
    <n v="376"/>
    <n v="308"/>
    <n v="318"/>
    <n v="339"/>
    <n v="344"/>
    <n v="287"/>
    <n v="402"/>
    <n v="511"/>
    <n v="433"/>
    <n v="370"/>
    <n v="219"/>
    <n v="146"/>
    <n v="94"/>
    <n v="135"/>
    <n v="156"/>
  </r>
  <r>
    <s v="Treasure County"/>
    <s v=" Montana"/>
    <n v="2013"/>
    <x v="252"/>
    <n v="711"/>
    <n v="370"/>
    <n v="341"/>
    <n v="24"/>
    <n v="26"/>
    <n v="26"/>
    <n v="51"/>
    <n v="22"/>
    <n v="42"/>
    <n v="16"/>
    <n v="27"/>
    <n v="24"/>
    <n v="54"/>
    <n v="71"/>
    <n v="78"/>
    <n v="68"/>
    <n v="29"/>
    <n v="29"/>
    <n v="27"/>
    <n v="19"/>
    <n v="68"/>
  </r>
  <r>
    <s v="Valley County"/>
    <s v=" Montana"/>
    <n v="2013"/>
    <x v="252"/>
    <n v="7465"/>
    <n v="3731"/>
    <n v="3734"/>
    <n v="395"/>
    <n v="507"/>
    <n v="470"/>
    <n v="455"/>
    <n v="328"/>
    <n v="328"/>
    <n v="373"/>
    <n v="418"/>
    <n v="350"/>
    <n v="492"/>
    <n v="612"/>
    <n v="574"/>
    <n v="589"/>
    <n v="462"/>
    <n v="320"/>
    <n v="380"/>
    <n v="201"/>
    <n v="201"/>
  </r>
  <r>
    <s v="Wheatland County"/>
    <s v=" Montana"/>
    <n v="2013"/>
    <x v="252"/>
    <n v="2138"/>
    <n v="1074"/>
    <n v="1064"/>
    <n v="130"/>
    <n v="136"/>
    <n v="83"/>
    <n v="153"/>
    <n v="124"/>
    <n v="85"/>
    <n v="94"/>
    <n v="124"/>
    <n v="55"/>
    <n v="115"/>
    <n v="134"/>
    <n v="224"/>
    <n v="115"/>
    <n v="136"/>
    <n v="153"/>
    <n v="51"/>
    <n v="83"/>
    <n v="130"/>
  </r>
  <r>
    <s v="Wibaux County"/>
    <s v=" Montana"/>
    <n v="2013"/>
    <x v="252"/>
    <n v="928"/>
    <n v="467"/>
    <n v="461"/>
    <n v="34"/>
    <n v="43"/>
    <n v="50"/>
    <n v="65"/>
    <n v="34"/>
    <n v="55"/>
    <n v="31"/>
    <n v="14"/>
    <n v="65"/>
    <n v="72"/>
    <n v="65"/>
    <n v="38"/>
    <n v="111"/>
    <n v="36"/>
    <n v="54"/>
    <n v="54"/>
    <n v="69"/>
    <n v="26"/>
  </r>
  <r>
    <s v="Yellowstone County"/>
    <s v=" Montana"/>
    <n v="2013"/>
    <x v="252"/>
    <n v="150156"/>
    <n v="73418"/>
    <n v="76738"/>
    <n v="9910"/>
    <n v="10060"/>
    <n v="9760"/>
    <n v="9309"/>
    <n v="9459"/>
    <n v="10661"/>
    <n v="9910"/>
    <n v="9009"/>
    <n v="9309"/>
    <n v="10210"/>
    <n v="11411"/>
    <n v="10510"/>
    <n v="9009"/>
    <n v="6606"/>
    <n v="4804"/>
    <n v="3904"/>
    <n v="3153"/>
    <n v="3303"/>
  </r>
  <r>
    <s v="Adams County"/>
    <s v=" Nebraska"/>
    <n v="2013"/>
    <x v="214"/>
    <n v="31367"/>
    <n v="15671"/>
    <n v="15696"/>
    <n v="2070"/>
    <n v="2164"/>
    <n v="2007"/>
    <n v="2446"/>
    <n v="2540"/>
    <n v="1850"/>
    <n v="1662"/>
    <n v="1725"/>
    <n v="1787"/>
    <n v="2038"/>
    <n v="2352"/>
    <n v="2007"/>
    <n v="1819"/>
    <n v="1380"/>
    <n v="972"/>
    <n v="815"/>
    <n v="752"/>
    <n v="941"/>
  </r>
  <r>
    <s v="Antelope County"/>
    <s v=" Nebraska"/>
    <n v="2013"/>
    <x v="214"/>
    <n v="6600"/>
    <n v="3287"/>
    <n v="3313"/>
    <n v="415"/>
    <n v="389"/>
    <n v="468"/>
    <n v="369"/>
    <n v="303"/>
    <n v="303"/>
    <n v="316"/>
    <n v="356"/>
    <n v="264"/>
    <n v="481"/>
    <n v="521"/>
    <n v="541"/>
    <n v="475"/>
    <n v="356"/>
    <n v="316"/>
    <n v="290"/>
    <n v="191"/>
    <n v="250"/>
  </r>
  <r>
    <s v="Arthur County"/>
    <s v=" Nebraska"/>
    <n v="2013"/>
    <x v="214"/>
    <n v="507"/>
    <n v="248"/>
    <n v="259"/>
    <n v="54"/>
    <n v="55"/>
    <n v="41"/>
    <n v="20"/>
    <n v="9"/>
    <n v="23"/>
    <n v="27"/>
    <n v="49"/>
    <n v="25"/>
    <n v="32"/>
    <n v="17"/>
    <n v="25"/>
    <n v="43"/>
    <n v="32"/>
    <n v="11"/>
    <n v="16"/>
    <n v="17"/>
    <n v="2"/>
  </r>
  <r>
    <s v="Banner County"/>
    <s v=" Nebraska"/>
    <n v="2013"/>
    <x v="214"/>
    <n v="816"/>
    <n v="389"/>
    <n v="427"/>
    <n v="58"/>
    <n v="39"/>
    <n v="38"/>
    <n v="62"/>
    <n v="32"/>
    <n v="39"/>
    <n v="17"/>
    <n v="25"/>
    <n v="34"/>
    <n v="71"/>
    <n v="133"/>
    <n v="66"/>
    <n v="66"/>
    <n v="22"/>
    <n v="26"/>
    <n v="29"/>
    <n v="17"/>
    <n v="31"/>
  </r>
  <r>
    <s v="Blaine County"/>
    <s v=" Nebraska"/>
    <n v="2013"/>
    <x v="214"/>
    <n v="586"/>
    <n v="307"/>
    <n v="279"/>
    <n v="42"/>
    <n v="38"/>
    <n v="26"/>
    <n v="55"/>
    <n v="29"/>
    <n v="25"/>
    <n v="48"/>
    <n v="16"/>
    <n v="28"/>
    <n v="49"/>
    <n v="36"/>
    <n v="63"/>
    <n v="28"/>
    <n v="18"/>
    <n v="29"/>
    <n v="43"/>
    <n v="1"/>
    <n v="4"/>
  </r>
  <r>
    <s v="Boone County"/>
    <s v=" Nebraska"/>
    <n v="2013"/>
    <x v="214"/>
    <n v="5441"/>
    <n v="2720"/>
    <n v="2721"/>
    <n v="321"/>
    <n v="304"/>
    <n v="386"/>
    <n v="375"/>
    <n v="266"/>
    <n v="261"/>
    <n v="244"/>
    <n v="168"/>
    <n v="348"/>
    <n v="386"/>
    <n v="473"/>
    <n v="359"/>
    <n v="397"/>
    <n v="250"/>
    <n v="228"/>
    <n v="244"/>
    <n v="179"/>
    <n v="250"/>
  </r>
  <r>
    <s v="Box Butte County"/>
    <s v=" Nebraska"/>
    <n v="2013"/>
    <x v="214"/>
    <n v="11312"/>
    <n v="5456"/>
    <n v="5856"/>
    <n v="746"/>
    <n v="904"/>
    <n v="678"/>
    <n v="848"/>
    <n v="599"/>
    <n v="610"/>
    <n v="690"/>
    <n v="441"/>
    <n v="757"/>
    <n v="644"/>
    <n v="916"/>
    <n v="938"/>
    <n v="780"/>
    <n v="520"/>
    <n v="316"/>
    <n v="282"/>
    <n v="316"/>
    <n v="294"/>
  </r>
  <r>
    <s v="Boyd County"/>
    <s v=" Nebraska"/>
    <n v="2013"/>
    <x v="214"/>
    <n v="2093"/>
    <n v="1064"/>
    <n v="1029"/>
    <n v="133"/>
    <n v="96"/>
    <n v="142"/>
    <n v="123"/>
    <n v="62"/>
    <n v="73"/>
    <n v="79"/>
    <n v="79"/>
    <n v="104"/>
    <n v="108"/>
    <n v="182"/>
    <n v="161"/>
    <n v="182"/>
    <n v="152"/>
    <n v="127"/>
    <n v="98"/>
    <n v="89"/>
    <n v="92"/>
  </r>
  <r>
    <s v="Brown County"/>
    <s v=" Nebraska"/>
    <n v="2013"/>
    <x v="214"/>
    <n v="3167"/>
    <n v="1555"/>
    <n v="1612"/>
    <n v="171"/>
    <n v="180"/>
    <n v="202"/>
    <n v="228"/>
    <n v="95"/>
    <n v="161"/>
    <n v="136"/>
    <n v="123"/>
    <n v="190"/>
    <n v="212"/>
    <n v="228"/>
    <n v="199"/>
    <n v="285"/>
    <n v="186"/>
    <n v="167"/>
    <n v="158"/>
    <n v="155"/>
    <n v="85"/>
  </r>
  <r>
    <s v="Buffalo County"/>
    <s v=" Nebraska"/>
    <n v="2013"/>
    <x v="214"/>
    <n v="46885"/>
    <n v="23208"/>
    <n v="23677"/>
    <n v="3281"/>
    <n v="3235"/>
    <n v="2719"/>
    <n v="3985"/>
    <n v="5579"/>
    <n v="3328"/>
    <n v="3000"/>
    <n v="2625"/>
    <n v="2578"/>
    <n v="2672"/>
    <n v="2953"/>
    <n v="2625"/>
    <n v="2484"/>
    <n v="1500"/>
    <n v="1406"/>
    <n v="937"/>
    <n v="937"/>
    <n v="1031"/>
  </r>
  <r>
    <s v="Butler County"/>
    <s v=" Nebraska"/>
    <n v="2013"/>
    <x v="214"/>
    <n v="8334"/>
    <n v="4170"/>
    <n v="4164"/>
    <n v="475"/>
    <n v="516"/>
    <n v="633"/>
    <n v="541"/>
    <n v="383"/>
    <n v="383"/>
    <n v="425"/>
    <n v="350"/>
    <n v="541"/>
    <n v="625"/>
    <n v="691"/>
    <n v="608"/>
    <n v="533"/>
    <n v="433"/>
    <n v="316"/>
    <n v="433"/>
    <n v="216"/>
    <n v="225"/>
  </r>
  <r>
    <s v="Cass County"/>
    <s v=" Nebraska"/>
    <n v="2013"/>
    <x v="214"/>
    <n v="25222"/>
    <n v="12648"/>
    <n v="12574"/>
    <n v="1513"/>
    <n v="1841"/>
    <n v="1815"/>
    <n v="1765"/>
    <n v="1084"/>
    <n v="1235"/>
    <n v="1361"/>
    <n v="1412"/>
    <n v="1765"/>
    <n v="1967"/>
    <n v="2068"/>
    <n v="1815"/>
    <n v="1815"/>
    <n v="1134"/>
    <n v="907"/>
    <n v="781"/>
    <n v="378"/>
    <n v="529"/>
  </r>
  <r>
    <s v="Cedar County"/>
    <s v=" Nebraska"/>
    <n v="2013"/>
    <x v="214"/>
    <n v="8790"/>
    <n v="4443"/>
    <n v="4347"/>
    <n v="553"/>
    <n v="597"/>
    <n v="624"/>
    <n v="641"/>
    <n v="377"/>
    <n v="369"/>
    <n v="395"/>
    <n v="395"/>
    <n v="483"/>
    <n v="606"/>
    <n v="747"/>
    <n v="606"/>
    <n v="571"/>
    <n v="369"/>
    <n v="404"/>
    <n v="334"/>
    <n v="334"/>
    <n v="377"/>
  </r>
  <r>
    <s v="Columbia County"/>
    <s v=" Washington"/>
    <n v="2013"/>
    <x v="254"/>
    <n v="3984"/>
    <n v="1926"/>
    <n v="2058"/>
    <n v="314"/>
    <n v="278"/>
    <n v="219"/>
    <n v="203"/>
    <n v="163"/>
    <n v="235"/>
    <n v="187"/>
    <n v="151"/>
    <n v="346"/>
    <n v="203"/>
    <n v="318"/>
    <n v="266"/>
    <n v="235"/>
    <n v="163"/>
    <n v="215"/>
    <n v="195"/>
    <n v="183"/>
    <n v="107"/>
  </r>
  <r>
    <s v="Cherry County"/>
    <s v=" Nebraska"/>
    <n v="2013"/>
    <x v="214"/>
    <n v="5735"/>
    <n v="2784"/>
    <n v="2951"/>
    <n v="372"/>
    <n v="338"/>
    <n v="361"/>
    <n v="263"/>
    <n v="263"/>
    <n v="349"/>
    <n v="321"/>
    <n v="235"/>
    <n v="361"/>
    <n v="361"/>
    <n v="453"/>
    <n v="441"/>
    <n v="349"/>
    <n v="441"/>
    <n v="166"/>
    <n v="229"/>
    <n v="235"/>
    <n v="189"/>
  </r>
  <r>
    <s v="Cheyenne County"/>
    <s v=" Nebraska"/>
    <n v="2013"/>
    <x v="214"/>
    <n v="10022"/>
    <n v="4961"/>
    <n v="5061"/>
    <n v="621"/>
    <n v="741"/>
    <n v="651"/>
    <n v="591"/>
    <n v="461"/>
    <n v="661"/>
    <n v="641"/>
    <n v="641"/>
    <n v="511"/>
    <n v="751"/>
    <n v="811"/>
    <n v="701"/>
    <n v="621"/>
    <n v="400"/>
    <n v="310"/>
    <n v="380"/>
    <n v="290"/>
    <n v="210"/>
  </r>
  <r>
    <s v="Colfax County"/>
    <s v=" Nebraska"/>
    <n v="2013"/>
    <x v="214"/>
    <n v="10495"/>
    <n v="5352"/>
    <n v="5143"/>
    <n v="934"/>
    <n v="902"/>
    <n v="724"/>
    <n v="881"/>
    <n v="514"/>
    <n v="682"/>
    <n v="661"/>
    <n v="545"/>
    <n v="577"/>
    <n v="724"/>
    <n v="808"/>
    <n v="650"/>
    <n v="472"/>
    <n v="367"/>
    <n v="293"/>
    <n v="241"/>
    <n v="230"/>
    <n v="272"/>
  </r>
  <r>
    <s v="Charles Mix County"/>
    <s v=" South Dakota"/>
    <n v="2013"/>
    <x v="229"/>
    <n v="9095"/>
    <n v="4520"/>
    <n v="4575"/>
    <n v="518"/>
    <n v="645"/>
    <n v="682"/>
    <n v="582"/>
    <n v="500"/>
    <n v="381"/>
    <n v="454"/>
    <n v="318"/>
    <n v="645"/>
    <n v="609"/>
    <n v="682"/>
    <n v="636"/>
    <n v="536"/>
    <n v="391"/>
    <n v="418"/>
    <n v="491"/>
    <n v="254"/>
    <n v="354"/>
  </r>
  <r>
    <s v="Custer County"/>
    <s v=" Nebraska"/>
    <n v="2013"/>
    <x v="214"/>
    <n v="10872"/>
    <n v="5394"/>
    <n v="5478"/>
    <n v="630"/>
    <n v="771"/>
    <n v="663"/>
    <n v="706"/>
    <n v="467"/>
    <n v="500"/>
    <n v="565"/>
    <n v="695"/>
    <n v="456"/>
    <n v="750"/>
    <n v="869"/>
    <n v="782"/>
    <n v="761"/>
    <n v="587"/>
    <n v="500"/>
    <n v="413"/>
    <n v="380"/>
    <n v="369"/>
  </r>
  <r>
    <s v="Dakota County"/>
    <s v=" Nebraska"/>
    <n v="2013"/>
    <x v="214"/>
    <n v="20920"/>
    <n v="10397"/>
    <n v="10523"/>
    <n v="1861"/>
    <n v="1736"/>
    <n v="1694"/>
    <n v="1443"/>
    <n v="1443"/>
    <n v="1422"/>
    <n v="1464"/>
    <n v="1317"/>
    <n v="1108"/>
    <n v="1443"/>
    <n v="1297"/>
    <n v="1317"/>
    <n v="1004"/>
    <n v="815"/>
    <n v="523"/>
    <n v="439"/>
    <n v="397"/>
    <n v="251"/>
  </r>
  <r>
    <s v="Dawson County"/>
    <s v=" Nebraska"/>
    <n v="2013"/>
    <x v="214"/>
    <n v="24256"/>
    <n v="12216"/>
    <n v="12040"/>
    <n v="1867"/>
    <n v="2207"/>
    <n v="1697"/>
    <n v="1746"/>
    <n v="1406"/>
    <n v="1431"/>
    <n v="1431"/>
    <n v="1237"/>
    <n v="1697"/>
    <n v="1528"/>
    <n v="1649"/>
    <n v="1528"/>
    <n v="1431"/>
    <n v="897"/>
    <n v="776"/>
    <n v="654"/>
    <n v="509"/>
    <n v="509"/>
  </r>
  <r>
    <s v="Deuel County"/>
    <s v=" Nebraska"/>
    <n v="2013"/>
    <x v="214"/>
    <n v="1952"/>
    <n v="998"/>
    <n v="954"/>
    <n v="74"/>
    <n v="167"/>
    <n v="85"/>
    <n v="87"/>
    <n v="111"/>
    <n v="58"/>
    <n v="105"/>
    <n v="91"/>
    <n v="91"/>
    <n v="165"/>
    <n v="169"/>
    <n v="152"/>
    <n v="113"/>
    <n v="138"/>
    <n v="111"/>
    <n v="91"/>
    <n v="62"/>
    <n v="76"/>
  </r>
  <r>
    <s v="Fillmore County"/>
    <s v=" Nebraska"/>
    <n v="2013"/>
    <x v="214"/>
    <n v="5953"/>
    <n v="2944"/>
    <n v="3009"/>
    <n v="380"/>
    <n v="398"/>
    <n v="476"/>
    <n v="398"/>
    <n v="244"/>
    <n v="309"/>
    <n v="309"/>
    <n v="386"/>
    <n v="273"/>
    <n v="380"/>
    <n v="428"/>
    <n v="470"/>
    <n v="375"/>
    <n v="315"/>
    <n v="238"/>
    <n v="190"/>
    <n v="166"/>
    <n v="208"/>
  </r>
  <r>
    <s v="Dodge County"/>
    <s v=" Nebraska"/>
    <n v="2013"/>
    <x v="214"/>
    <n v="36675"/>
    <n v="17953"/>
    <n v="18722"/>
    <n v="2383"/>
    <n v="2713"/>
    <n v="2200"/>
    <n v="2273"/>
    <n v="2053"/>
    <n v="2310"/>
    <n v="2200"/>
    <n v="2200"/>
    <n v="2200"/>
    <n v="2347"/>
    <n v="2603"/>
    <n v="2420"/>
    <n v="1980"/>
    <n v="1797"/>
    <n v="1467"/>
    <n v="1246"/>
    <n v="1100"/>
    <n v="1246"/>
  </r>
  <r>
    <s v="Douglas County"/>
    <s v=" Nebraska"/>
    <n v="2013"/>
    <x v="214"/>
    <n v="524697"/>
    <n v="257878"/>
    <n v="266819"/>
    <n v="40401"/>
    <n v="38302"/>
    <n v="36204"/>
    <n v="35679"/>
    <n v="37778"/>
    <n v="44074"/>
    <n v="39352"/>
    <n v="34105"/>
    <n v="33580"/>
    <n v="34630"/>
    <n v="35154"/>
    <n v="30957"/>
    <n v="26759"/>
    <n v="18364"/>
    <n v="12068"/>
    <n v="9444"/>
    <n v="8919"/>
    <n v="8395"/>
  </r>
  <r>
    <s v="Franklin County"/>
    <s v=" Nebraska"/>
    <n v="2013"/>
    <x v="214"/>
    <n v="3181"/>
    <n v="1594"/>
    <n v="1587"/>
    <n v="165"/>
    <n v="171"/>
    <n v="184"/>
    <n v="165"/>
    <n v="162"/>
    <n v="133"/>
    <n v="130"/>
    <n v="162"/>
    <n v="143"/>
    <n v="222"/>
    <n v="270"/>
    <n v="264"/>
    <n v="219"/>
    <n v="206"/>
    <n v="162"/>
    <n v="165"/>
    <n v="111"/>
    <n v="143"/>
  </r>
  <r>
    <s v="Frontier County"/>
    <s v=" Nebraska"/>
    <n v="2013"/>
    <x v="214"/>
    <n v="2568"/>
    <n v="1300"/>
    <n v="1268"/>
    <n v="141"/>
    <n v="84"/>
    <n v="200"/>
    <n v="208"/>
    <n v="177"/>
    <n v="102"/>
    <n v="112"/>
    <n v="100"/>
    <n v="156"/>
    <n v="174"/>
    <n v="220"/>
    <n v="220"/>
    <n v="151"/>
    <n v="164"/>
    <n v="89"/>
    <n v="107"/>
    <n v="95"/>
    <n v="64"/>
  </r>
  <r>
    <s v="Furnas County"/>
    <s v=" Nebraska"/>
    <n v="2013"/>
    <x v="214"/>
    <n v="4920"/>
    <n v="2401"/>
    <n v="2519"/>
    <n v="236"/>
    <n v="309"/>
    <n v="359"/>
    <n v="290"/>
    <n v="221"/>
    <n v="206"/>
    <n v="221"/>
    <n v="221"/>
    <n v="290"/>
    <n v="300"/>
    <n v="383"/>
    <n v="373"/>
    <n v="383"/>
    <n v="275"/>
    <n v="270"/>
    <n v="201"/>
    <n v="182"/>
    <n v="201"/>
  </r>
  <r>
    <s v="Phillips County"/>
    <s v=" Arkansas"/>
    <n v="2013"/>
    <x v="209"/>
    <n v="22055"/>
    <n v="10780"/>
    <n v="11275"/>
    <n v="1367"/>
    <n v="1367"/>
    <n v="1433"/>
    <n v="1345"/>
    <n v="1124"/>
    <n v="1058"/>
    <n v="1146"/>
    <n v="1102"/>
    <n v="1345"/>
    <n v="1610"/>
    <n v="1786"/>
    <n v="1632"/>
    <n v="1411"/>
    <n v="1124"/>
    <n v="882"/>
    <n v="882"/>
    <n v="661"/>
    <n v="771"/>
  </r>
  <r>
    <s v="Garfield County"/>
    <s v=" Nebraska"/>
    <n v="2013"/>
    <x v="214"/>
    <n v="1947"/>
    <n v="967"/>
    <n v="980"/>
    <n v="72"/>
    <n v="151"/>
    <n v="122"/>
    <n v="87"/>
    <n v="60"/>
    <n v="72"/>
    <n v="77"/>
    <n v="75"/>
    <n v="87"/>
    <n v="142"/>
    <n v="179"/>
    <n v="181"/>
    <n v="103"/>
    <n v="138"/>
    <n v="124"/>
    <n v="147"/>
    <n v="54"/>
    <n v="68"/>
  </r>
  <r>
    <s v="Gosper County"/>
    <s v=" Nebraska"/>
    <n v="2013"/>
    <x v="214"/>
    <n v="2005"/>
    <n v="958"/>
    <n v="1047"/>
    <n v="134"/>
    <n v="118"/>
    <n v="112"/>
    <n v="180"/>
    <n v="86"/>
    <n v="90"/>
    <n v="88"/>
    <n v="58"/>
    <n v="120"/>
    <n v="160"/>
    <n v="202"/>
    <n v="170"/>
    <n v="78"/>
    <n v="122"/>
    <n v="96"/>
    <n v="74"/>
    <n v="58"/>
    <n v="52"/>
  </r>
  <r>
    <s v="Grant County"/>
    <s v=" Nebraska"/>
    <n v="2013"/>
    <x v="214"/>
    <n v="614"/>
    <n v="309"/>
    <n v="305"/>
    <n v="28"/>
    <n v="41"/>
    <n v="55"/>
    <n v="44"/>
    <n v="38"/>
    <n v="20"/>
    <n v="11"/>
    <n v="25"/>
    <n v="22"/>
    <n v="62"/>
    <n v="60"/>
    <n v="55"/>
    <n v="41"/>
    <n v="17"/>
    <n v="31"/>
    <n v="19"/>
    <n v="19"/>
    <n v="20"/>
  </r>
  <r>
    <s v="Greeley County"/>
    <s v=" Nebraska"/>
    <n v="2013"/>
    <x v="214"/>
    <n v="2507"/>
    <n v="1247"/>
    <n v="1260"/>
    <n v="152"/>
    <n v="200"/>
    <n v="160"/>
    <n v="175"/>
    <n v="72"/>
    <n v="107"/>
    <n v="122"/>
    <n v="115"/>
    <n v="105"/>
    <n v="165"/>
    <n v="188"/>
    <n v="218"/>
    <n v="135"/>
    <n v="160"/>
    <n v="102"/>
    <n v="110"/>
    <n v="120"/>
    <n v="87"/>
  </r>
  <r>
    <s v="Hall County"/>
    <s v=" Nebraska"/>
    <n v="2013"/>
    <x v="214"/>
    <n v="59431"/>
    <n v="29672"/>
    <n v="29759"/>
    <n v="4635"/>
    <n v="4397"/>
    <n v="4457"/>
    <n v="4041"/>
    <n v="3684"/>
    <n v="3981"/>
    <n v="3863"/>
    <n v="3981"/>
    <n v="3387"/>
    <n v="3981"/>
    <n v="4100"/>
    <n v="3803"/>
    <n v="3209"/>
    <n v="2317"/>
    <n v="1545"/>
    <n v="1426"/>
    <n v="1248"/>
    <n v="1307"/>
  </r>
  <r>
    <s v="Hamilton County"/>
    <s v=" Nebraska"/>
    <n v="2013"/>
    <x v="214"/>
    <n v="9090"/>
    <n v="4541"/>
    <n v="4549"/>
    <n v="509"/>
    <n v="672"/>
    <n v="672"/>
    <n v="672"/>
    <n v="354"/>
    <n v="436"/>
    <n v="445"/>
    <n v="490"/>
    <n v="554"/>
    <n v="672"/>
    <n v="754"/>
    <n v="681"/>
    <n v="618"/>
    <n v="390"/>
    <n v="390"/>
    <n v="290"/>
    <n v="181"/>
    <n v="299"/>
  </r>
  <r>
    <s v="Harlan County"/>
    <s v=" Nebraska"/>
    <n v="2013"/>
    <x v="214"/>
    <n v="3445"/>
    <n v="1786"/>
    <n v="1659"/>
    <n v="182"/>
    <n v="199"/>
    <n v="237"/>
    <n v="155"/>
    <n v="103"/>
    <n v="137"/>
    <n v="158"/>
    <n v="161"/>
    <n v="186"/>
    <n v="199"/>
    <n v="279"/>
    <n v="358"/>
    <n v="272"/>
    <n v="192"/>
    <n v="220"/>
    <n v="168"/>
    <n v="134"/>
    <n v="99"/>
  </r>
  <r>
    <s v="Hayes County"/>
    <s v=" Nebraska"/>
    <n v="2013"/>
    <x v="214"/>
    <n v="1142"/>
    <n v="611"/>
    <n v="531"/>
    <n v="39"/>
    <n v="69"/>
    <n v="69"/>
    <n v="85"/>
    <n v="84"/>
    <n v="74"/>
    <n v="47"/>
    <n v="31"/>
    <n v="47"/>
    <n v="62"/>
    <n v="84"/>
    <n v="118"/>
    <n v="76"/>
    <n v="82"/>
    <n v="59"/>
    <n v="41"/>
    <n v="38"/>
    <n v="25"/>
  </r>
  <r>
    <s v="Hitchcock County"/>
    <s v=" Nebraska"/>
    <n v="2013"/>
    <x v="214"/>
    <n v="2884"/>
    <n v="1468"/>
    <n v="1416"/>
    <n v="158"/>
    <n v="170"/>
    <n v="161"/>
    <n v="138"/>
    <n v="138"/>
    <n v="138"/>
    <n v="155"/>
    <n v="60"/>
    <n v="207"/>
    <n v="193"/>
    <n v="242"/>
    <n v="265"/>
    <n v="187"/>
    <n v="190"/>
    <n v="147"/>
    <n v="167"/>
    <n v="98"/>
    <n v="69"/>
  </r>
  <r>
    <s v="Howard County"/>
    <s v=" Nebraska"/>
    <n v="2013"/>
    <x v="214"/>
    <n v="6308"/>
    <n v="3230"/>
    <n v="3078"/>
    <n v="397"/>
    <n v="416"/>
    <n v="441"/>
    <n v="410"/>
    <n v="239"/>
    <n v="271"/>
    <n v="359"/>
    <n v="416"/>
    <n v="334"/>
    <n v="454"/>
    <n v="485"/>
    <n v="454"/>
    <n v="416"/>
    <n v="328"/>
    <n v="290"/>
    <n v="246"/>
    <n v="145"/>
    <n v="201"/>
  </r>
  <r>
    <s v="Johnson County"/>
    <s v=" Nebraska"/>
    <n v="2013"/>
    <x v="214"/>
    <n v="5182"/>
    <n v="2965"/>
    <n v="2217"/>
    <n v="264"/>
    <n v="233"/>
    <n v="290"/>
    <n v="243"/>
    <n v="300"/>
    <n v="326"/>
    <n v="399"/>
    <n v="259"/>
    <n v="336"/>
    <n v="461"/>
    <n v="528"/>
    <n v="383"/>
    <n v="259"/>
    <n v="248"/>
    <n v="181"/>
    <n v="150"/>
    <n v="124"/>
    <n v="202"/>
  </r>
  <r>
    <s v="Keith County"/>
    <s v=" Nebraska"/>
    <n v="2013"/>
    <x v="214"/>
    <n v="8247"/>
    <n v="4110"/>
    <n v="4137"/>
    <n v="371"/>
    <n v="519"/>
    <n v="503"/>
    <n v="478"/>
    <n v="247"/>
    <n v="445"/>
    <n v="362"/>
    <n v="486"/>
    <n v="371"/>
    <n v="585"/>
    <n v="766"/>
    <n v="577"/>
    <n v="684"/>
    <n v="519"/>
    <n v="519"/>
    <n v="395"/>
    <n v="239"/>
    <n v="164"/>
  </r>
  <r>
    <s v="Kimball County"/>
    <s v=" Nebraska"/>
    <n v="2013"/>
    <x v="214"/>
    <n v="3779"/>
    <n v="1912"/>
    <n v="1867"/>
    <n v="253"/>
    <n v="256"/>
    <n v="230"/>
    <n v="215"/>
    <n v="143"/>
    <n v="234"/>
    <n v="188"/>
    <n v="128"/>
    <n v="181"/>
    <n v="264"/>
    <n v="234"/>
    <n v="313"/>
    <n v="219"/>
    <n v="313"/>
    <n v="188"/>
    <n v="162"/>
    <n v="158"/>
    <n v="90"/>
  </r>
  <r>
    <s v="Lancaster County"/>
    <s v=" Nebraska"/>
    <n v="2013"/>
    <x v="214"/>
    <n v="289873"/>
    <n v="145138"/>
    <n v="144735"/>
    <n v="20291"/>
    <n v="19711"/>
    <n v="17102"/>
    <n v="21450"/>
    <n v="31886"/>
    <n v="22899"/>
    <n v="20870"/>
    <n v="18261"/>
    <n v="16812"/>
    <n v="17392"/>
    <n v="18841"/>
    <n v="17102"/>
    <n v="15363"/>
    <n v="10145"/>
    <n v="7246"/>
    <n v="5797"/>
    <n v="4637"/>
    <n v="4927"/>
  </r>
  <r>
    <s v="Lincoln County"/>
    <s v=" Nebraska"/>
    <n v="2013"/>
    <x v="214"/>
    <n v="36128"/>
    <n v="17854"/>
    <n v="18274"/>
    <n v="2456"/>
    <n v="2528"/>
    <n v="2492"/>
    <n v="2348"/>
    <n v="1842"/>
    <n v="2239"/>
    <n v="2348"/>
    <n v="2131"/>
    <n v="1987"/>
    <n v="2312"/>
    <n v="2709"/>
    <n v="2817"/>
    <n v="2095"/>
    <n v="1625"/>
    <n v="1228"/>
    <n v="1119"/>
    <n v="903"/>
    <n v="903"/>
  </r>
  <r>
    <s v="Logan County"/>
    <s v=" Nebraska"/>
    <n v="2013"/>
    <x v="214"/>
    <n v="787"/>
    <n v="366"/>
    <n v="421"/>
    <n v="52"/>
    <n v="65"/>
    <n v="61"/>
    <n v="34"/>
    <n v="33"/>
    <n v="29"/>
    <n v="23"/>
    <n v="25"/>
    <n v="41"/>
    <n v="66"/>
    <n v="92"/>
    <n v="61"/>
    <n v="37"/>
    <n v="70"/>
    <n v="29"/>
    <n v="25"/>
    <n v="17"/>
    <n v="18"/>
  </r>
  <r>
    <s v="Loup County"/>
    <s v=" Nebraska"/>
    <n v="2013"/>
    <x v="214"/>
    <n v="581"/>
    <n v="321"/>
    <n v="260"/>
    <n v="22"/>
    <n v="23"/>
    <n v="44"/>
    <n v="56"/>
    <n v="22"/>
    <n v="22"/>
    <n v="24"/>
    <n v="44"/>
    <n v="23"/>
    <n v="40"/>
    <n v="58"/>
    <n v="48"/>
    <n v="37"/>
    <n v="19"/>
    <n v="31"/>
    <n v="29"/>
    <n v="27"/>
    <n v="5"/>
  </r>
  <r>
    <s v="McPherson County"/>
    <s v=" Nebraska"/>
    <n v="2013"/>
    <x v="214"/>
    <n v="382"/>
    <n v="187"/>
    <n v="195"/>
    <n v="35"/>
    <n v="12"/>
    <n v="27"/>
    <n v="12"/>
    <n v="8"/>
    <n v="48"/>
    <n v="17"/>
    <n v="17"/>
    <n v="14"/>
    <n v="46"/>
    <n v="22"/>
    <n v="37"/>
    <n v="9"/>
    <n v="24"/>
    <n v="6"/>
    <n v="14"/>
    <n v="11"/>
    <n v="17"/>
  </r>
  <r>
    <s v="Madison County"/>
    <s v=" Nebraska"/>
    <n v="2013"/>
    <x v="214"/>
    <n v="34995"/>
    <n v="17262"/>
    <n v="17733"/>
    <n v="2659"/>
    <n v="2344"/>
    <n v="2274"/>
    <n v="2554"/>
    <n v="2589"/>
    <n v="2239"/>
    <n v="2169"/>
    <n v="1749"/>
    <n v="1994"/>
    <n v="2309"/>
    <n v="2694"/>
    <n v="2624"/>
    <n v="1539"/>
    <n v="1364"/>
    <n v="1084"/>
    <n v="979"/>
    <n v="874"/>
    <n v="944"/>
  </r>
  <r>
    <s v="Nuckolls County"/>
    <s v=" Nebraska"/>
    <n v="2013"/>
    <x v="214"/>
    <n v="4462"/>
    <n v="2189"/>
    <n v="2273"/>
    <n v="223"/>
    <n v="258"/>
    <n v="276"/>
    <n v="196"/>
    <n v="169"/>
    <n v="182"/>
    <n v="236"/>
    <n v="174"/>
    <n v="263"/>
    <n v="281"/>
    <n v="370"/>
    <n v="383"/>
    <n v="276"/>
    <n v="339"/>
    <n v="191"/>
    <n v="200"/>
    <n v="187"/>
    <n v="249"/>
  </r>
  <r>
    <s v="Otoe County"/>
    <s v=" Nebraska"/>
    <n v="2013"/>
    <x v="214"/>
    <n v="15727"/>
    <n v="7735"/>
    <n v="7992"/>
    <n v="1022"/>
    <n v="975"/>
    <n v="1132"/>
    <n v="975"/>
    <n v="849"/>
    <n v="770"/>
    <n v="802"/>
    <n v="959"/>
    <n v="786"/>
    <n v="1100"/>
    <n v="1289"/>
    <n v="1148"/>
    <n v="927"/>
    <n v="754"/>
    <n v="644"/>
    <n v="550"/>
    <n v="487"/>
    <n v="550"/>
  </r>
  <r>
    <s v="Pawnee County"/>
    <s v=" Nebraska"/>
    <n v="2013"/>
    <x v="214"/>
    <n v="2759"/>
    <n v="1402"/>
    <n v="1357"/>
    <n v="137"/>
    <n v="140"/>
    <n v="173"/>
    <n v="135"/>
    <n v="135"/>
    <n v="102"/>
    <n v="113"/>
    <n v="132"/>
    <n v="151"/>
    <n v="184"/>
    <n v="206"/>
    <n v="273"/>
    <n v="143"/>
    <n v="190"/>
    <n v="137"/>
    <n v="124"/>
    <n v="118"/>
    <n v="154"/>
  </r>
  <r>
    <s v="Pierce County"/>
    <s v=" Nebraska"/>
    <n v="2013"/>
    <x v="214"/>
    <n v="7211"/>
    <n v="3673"/>
    <n v="3538"/>
    <n v="432"/>
    <n v="548"/>
    <n v="497"/>
    <n v="519"/>
    <n v="310"/>
    <n v="374"/>
    <n v="389"/>
    <n v="389"/>
    <n v="396"/>
    <n v="548"/>
    <n v="591"/>
    <n v="475"/>
    <n v="439"/>
    <n v="310"/>
    <n v="331"/>
    <n v="216"/>
    <n v="237"/>
    <n v="209"/>
  </r>
  <r>
    <s v="Platte County"/>
    <s v=" Nebraska"/>
    <n v="2013"/>
    <x v="214"/>
    <n v="32350"/>
    <n v="16099"/>
    <n v="16251"/>
    <n v="2361"/>
    <n v="2070"/>
    <n v="2717"/>
    <n v="2329"/>
    <n v="1876"/>
    <n v="1843"/>
    <n v="1876"/>
    <n v="1552"/>
    <n v="2070"/>
    <n v="2199"/>
    <n v="2620"/>
    <n v="2264"/>
    <n v="1779"/>
    <n v="1358"/>
    <n v="1002"/>
    <n v="1002"/>
    <n v="647"/>
    <n v="776"/>
  </r>
  <r>
    <s v="Polk County"/>
    <s v=" Nebraska"/>
    <n v="2013"/>
    <x v="214"/>
    <n v="5342"/>
    <n v="2627"/>
    <n v="2715"/>
    <n v="293"/>
    <n v="368"/>
    <n v="373"/>
    <n v="331"/>
    <n v="197"/>
    <n v="202"/>
    <n v="245"/>
    <n v="251"/>
    <n v="363"/>
    <n v="368"/>
    <n v="422"/>
    <n v="438"/>
    <n v="416"/>
    <n v="299"/>
    <n v="186"/>
    <n v="224"/>
    <n v="154"/>
    <n v="202"/>
  </r>
  <r>
    <s v="Richardson County"/>
    <s v=" Nebraska"/>
    <n v="2013"/>
    <x v="214"/>
    <n v="8289"/>
    <n v="4076"/>
    <n v="4213"/>
    <n v="389"/>
    <n v="513"/>
    <n v="489"/>
    <n v="547"/>
    <n v="298"/>
    <n v="431"/>
    <n v="339"/>
    <n v="356"/>
    <n v="547"/>
    <n v="571"/>
    <n v="687"/>
    <n v="754"/>
    <n v="464"/>
    <n v="489"/>
    <n v="397"/>
    <n v="298"/>
    <n v="331"/>
    <n v="364"/>
  </r>
  <r>
    <s v="Rock County"/>
    <s v=" Nebraska"/>
    <n v="2013"/>
    <x v="214"/>
    <n v="1436"/>
    <n v="693"/>
    <n v="743"/>
    <n v="44"/>
    <n v="76"/>
    <n v="97"/>
    <n v="96"/>
    <n v="41"/>
    <n v="74"/>
    <n v="77"/>
    <n v="51"/>
    <n v="67"/>
    <n v="103"/>
    <n v="142"/>
    <n v="156"/>
    <n v="93"/>
    <n v="64"/>
    <n v="54"/>
    <n v="34"/>
    <n v="74"/>
    <n v="83"/>
  </r>
  <r>
    <s v="Saline County"/>
    <s v=" Nebraska"/>
    <n v="2013"/>
    <x v="214"/>
    <n v="14348"/>
    <n v="7269"/>
    <n v="7079"/>
    <n v="990"/>
    <n v="961"/>
    <n v="932"/>
    <n v="1420"/>
    <n v="1291"/>
    <n v="602"/>
    <n v="889"/>
    <n v="1004"/>
    <n v="660"/>
    <n v="975"/>
    <n v="932"/>
    <n v="817"/>
    <n v="774"/>
    <n v="588"/>
    <n v="358"/>
    <n v="416"/>
    <n v="358"/>
    <n v="358"/>
  </r>
  <r>
    <s v="Sarpy County"/>
    <s v=" Nebraska"/>
    <n v="2013"/>
    <x v="214"/>
    <n v="162728"/>
    <n v="81222"/>
    <n v="81506"/>
    <n v="13343"/>
    <n v="13180"/>
    <n v="12692"/>
    <n v="10902"/>
    <n v="10414"/>
    <n v="12530"/>
    <n v="12367"/>
    <n v="11065"/>
    <n v="12204"/>
    <n v="11879"/>
    <n v="10902"/>
    <n v="9112"/>
    <n v="7322"/>
    <n v="5044"/>
    <n v="3742"/>
    <n v="2766"/>
    <n v="1627"/>
    <n v="1464"/>
  </r>
  <r>
    <s v="Saunders County"/>
    <s v=" Nebraska"/>
    <n v="2013"/>
    <x v="214"/>
    <n v="20800"/>
    <n v="10540"/>
    <n v="10260"/>
    <n v="1352"/>
    <n v="1456"/>
    <n v="1601"/>
    <n v="1393"/>
    <n v="894"/>
    <n v="1019"/>
    <n v="1123"/>
    <n v="1144"/>
    <n v="1310"/>
    <n v="1705"/>
    <n v="1705"/>
    <n v="1580"/>
    <n v="1206"/>
    <n v="894"/>
    <n v="852"/>
    <n v="644"/>
    <n v="416"/>
    <n v="520"/>
  </r>
  <r>
    <s v="Scotts Bluff County"/>
    <s v=" Nebraska"/>
    <n v="2013"/>
    <x v="214"/>
    <n v="36883"/>
    <n v="17816"/>
    <n v="19067"/>
    <n v="2508"/>
    <n v="2655"/>
    <n v="2434"/>
    <n v="2471"/>
    <n v="2139"/>
    <n v="2397"/>
    <n v="2176"/>
    <n v="2139"/>
    <n v="1954"/>
    <n v="2286"/>
    <n v="2655"/>
    <n v="2471"/>
    <n v="2360"/>
    <n v="1438"/>
    <n v="1585"/>
    <n v="1327"/>
    <n v="885"/>
    <n v="995"/>
  </r>
  <r>
    <s v="Seward County"/>
    <s v=" Nebraska"/>
    <n v="2013"/>
    <x v="214"/>
    <n v="16824"/>
    <n v="8611"/>
    <n v="8213"/>
    <n v="992"/>
    <n v="1177"/>
    <n v="1093"/>
    <n v="1547"/>
    <n v="1396"/>
    <n v="807"/>
    <n v="891"/>
    <n v="723"/>
    <n v="1110"/>
    <n v="1160"/>
    <n v="1211"/>
    <n v="1110"/>
    <n v="975"/>
    <n v="639"/>
    <n v="689"/>
    <n v="521"/>
    <n v="370"/>
    <n v="403"/>
  </r>
  <r>
    <s v="Sioux County"/>
    <s v=" Nebraska"/>
    <n v="2013"/>
    <x v="214"/>
    <n v="1229"/>
    <n v="615"/>
    <n v="614"/>
    <n v="35"/>
    <n v="67"/>
    <n v="68"/>
    <n v="79"/>
    <n v="49"/>
    <n v="41"/>
    <n v="51"/>
    <n v="76"/>
    <n v="73"/>
    <n v="72"/>
    <n v="113"/>
    <n v="110"/>
    <n v="104"/>
    <n v="67"/>
    <n v="62"/>
    <n v="22"/>
    <n v="78"/>
    <n v="51"/>
  </r>
  <r>
    <s v="Stanton County"/>
    <s v=" Nebraska"/>
    <n v="2013"/>
    <x v="214"/>
    <n v="6148"/>
    <n v="3096"/>
    <n v="3052"/>
    <n v="387"/>
    <n v="491"/>
    <n v="491"/>
    <n v="424"/>
    <n v="276"/>
    <n v="319"/>
    <n v="375"/>
    <n v="331"/>
    <n v="436"/>
    <n v="436"/>
    <n v="491"/>
    <n v="473"/>
    <n v="307"/>
    <n v="227"/>
    <n v="239"/>
    <n v="172"/>
    <n v="122"/>
    <n v="141"/>
  </r>
  <r>
    <s v="Thomas County"/>
    <s v=" Nebraska"/>
    <n v="2013"/>
    <x v="214"/>
    <n v="734"/>
    <n v="363"/>
    <n v="371"/>
    <n v="35"/>
    <n v="41"/>
    <n v="39"/>
    <n v="46"/>
    <n v="41"/>
    <n v="19"/>
    <n v="41"/>
    <n v="25"/>
    <n v="57"/>
    <n v="29"/>
    <n v="57"/>
    <n v="90"/>
    <n v="63"/>
    <n v="57"/>
    <n v="30"/>
    <n v="24"/>
    <n v="11"/>
    <n v="19"/>
  </r>
  <r>
    <s v="Russell County"/>
    <s v=" Kansas"/>
    <n v="2013"/>
    <x v="242"/>
    <n v="6915"/>
    <n v="3432"/>
    <n v="3483"/>
    <n v="691"/>
    <n v="712"/>
    <n v="684"/>
    <n v="594"/>
    <n v="470"/>
    <n v="373"/>
    <n v="366"/>
    <n v="304"/>
    <n v="380"/>
    <n v="401"/>
    <n v="428"/>
    <n v="359"/>
    <n v="318"/>
    <n v="214"/>
    <n v="186"/>
    <n v="117"/>
    <n v="145"/>
    <n v="165"/>
  </r>
  <r>
    <s v="Valley County"/>
    <s v=" Nebraska"/>
    <n v="2013"/>
    <x v="214"/>
    <n v="4256"/>
    <n v="2056"/>
    <n v="2200"/>
    <n v="246"/>
    <n v="263"/>
    <n v="259"/>
    <n v="242"/>
    <n v="183"/>
    <n v="183"/>
    <n v="204"/>
    <n v="208"/>
    <n v="212"/>
    <n v="276"/>
    <n v="297"/>
    <n v="336"/>
    <n v="302"/>
    <n v="314"/>
    <n v="200"/>
    <n v="212"/>
    <n v="140"/>
    <n v="170"/>
  </r>
  <r>
    <s v="Washington County"/>
    <s v=" Nebraska"/>
    <n v="2013"/>
    <x v="214"/>
    <n v="20234"/>
    <n v="10123"/>
    <n v="10111"/>
    <n v="1133"/>
    <n v="1153"/>
    <n v="1679"/>
    <n v="1598"/>
    <n v="1112"/>
    <n v="910"/>
    <n v="1112"/>
    <n v="1173"/>
    <n v="1234"/>
    <n v="1659"/>
    <n v="1699"/>
    <n v="1355"/>
    <n v="1477"/>
    <n v="1072"/>
    <n v="505"/>
    <n v="526"/>
    <n v="384"/>
    <n v="445"/>
  </r>
  <r>
    <s v="Hickory County"/>
    <s v=" Missouri"/>
    <n v="2013"/>
    <x v="241"/>
    <n v="9499"/>
    <n v="4809"/>
    <n v="4690"/>
    <n v="512"/>
    <n v="512"/>
    <n v="474"/>
    <n v="1215"/>
    <n v="1576"/>
    <n v="465"/>
    <n v="474"/>
    <n v="408"/>
    <n v="484"/>
    <n v="493"/>
    <n v="588"/>
    <n v="569"/>
    <n v="436"/>
    <n v="351"/>
    <n v="246"/>
    <n v="341"/>
    <n v="189"/>
    <n v="161"/>
  </r>
  <r>
    <s v="Webster County"/>
    <s v=" Nebraska"/>
    <n v="2013"/>
    <x v="214"/>
    <n v="3762"/>
    <n v="1777"/>
    <n v="1985"/>
    <n v="218"/>
    <n v="203"/>
    <n v="233"/>
    <n v="282"/>
    <n v="127"/>
    <n v="142"/>
    <n v="158"/>
    <n v="173"/>
    <n v="199"/>
    <n v="274"/>
    <n v="327"/>
    <n v="191"/>
    <n v="331"/>
    <n v="237"/>
    <n v="191"/>
    <n v="176"/>
    <n v="127"/>
    <n v="169"/>
  </r>
  <r>
    <s v="Wheeler County"/>
    <s v=" Nebraska"/>
    <n v="2013"/>
    <x v="214"/>
    <n v="869"/>
    <n v="437"/>
    <n v="432"/>
    <n v="46"/>
    <n v="40"/>
    <n v="26"/>
    <n v="101"/>
    <n v="54"/>
    <n v="52"/>
    <n v="34"/>
    <n v="34"/>
    <n v="58"/>
    <n v="30"/>
    <n v="59"/>
    <n v="117"/>
    <n v="46"/>
    <n v="47"/>
    <n v="37"/>
    <n v="62"/>
    <n v="13"/>
    <n v="6"/>
  </r>
  <r>
    <s v="Colfax County"/>
    <s v=" New Mexico"/>
    <n v="2013"/>
    <x v="230"/>
    <n v="13762"/>
    <n v="6737"/>
    <n v="7025"/>
    <n v="935"/>
    <n v="867"/>
    <n v="743"/>
    <n v="1004"/>
    <n v="908"/>
    <n v="811"/>
    <n v="701"/>
    <n v="798"/>
    <n v="646"/>
    <n v="880"/>
    <n v="1073"/>
    <n v="894"/>
    <n v="977"/>
    <n v="701"/>
    <n v="495"/>
    <n v="660"/>
    <n v="316"/>
    <n v="344"/>
  </r>
  <r>
    <s v="Churchill County"/>
    <s v=" Nevada"/>
    <n v="2013"/>
    <x v="234"/>
    <n v="24572"/>
    <n v="12124"/>
    <n v="12448"/>
    <n v="1646"/>
    <n v="1842"/>
    <n v="1449"/>
    <n v="1646"/>
    <n v="1670"/>
    <n v="1449"/>
    <n v="1498"/>
    <n v="1572"/>
    <n v="1179"/>
    <n v="1695"/>
    <n v="1793"/>
    <n v="1646"/>
    <n v="1498"/>
    <n v="1474"/>
    <n v="810"/>
    <n v="712"/>
    <n v="589"/>
    <n v="368"/>
  </r>
  <r>
    <s v="Clark County"/>
    <s v=" Nevada"/>
    <n v="2013"/>
    <x v="234"/>
    <n v="1976925"/>
    <n v="994178"/>
    <n v="982747"/>
    <n v="136407"/>
    <n v="138384"/>
    <n v="132453"/>
    <n v="128500"/>
    <n v="132453"/>
    <n v="148269"/>
    <n v="148269"/>
    <n v="144315"/>
    <n v="144315"/>
    <n v="138384"/>
    <n v="128500"/>
    <n v="116638"/>
    <n v="104777"/>
    <n v="85007"/>
    <n v="59307"/>
    <n v="39538"/>
    <n v="27676"/>
    <n v="21746"/>
  </r>
  <r>
    <s v="Douglas County"/>
    <s v=" Nevada"/>
    <n v="2013"/>
    <x v="234"/>
    <n v="47035"/>
    <n v="23575"/>
    <n v="23460"/>
    <n v="2163"/>
    <n v="2680"/>
    <n v="2586"/>
    <n v="2680"/>
    <n v="2210"/>
    <n v="2069"/>
    <n v="2210"/>
    <n v="2445"/>
    <n v="2680"/>
    <n v="3245"/>
    <n v="3903"/>
    <n v="4139"/>
    <n v="3950"/>
    <n v="3339"/>
    <n v="2728"/>
    <n v="1740"/>
    <n v="1364"/>
    <n v="940"/>
  </r>
  <r>
    <s v="Elko County"/>
    <s v=" Nevada"/>
    <n v="2013"/>
    <x v="234"/>
    <n v="50023"/>
    <n v="25996"/>
    <n v="24027"/>
    <n v="3951"/>
    <n v="3801"/>
    <n v="4101"/>
    <n v="3801"/>
    <n v="3501"/>
    <n v="3551"/>
    <n v="3301"/>
    <n v="2951"/>
    <n v="3501"/>
    <n v="3651"/>
    <n v="3701"/>
    <n v="3201"/>
    <n v="2551"/>
    <n v="1600"/>
    <n v="1200"/>
    <n v="750"/>
    <n v="350"/>
    <n v="450"/>
  </r>
  <r>
    <s v="Eureka County"/>
    <s v=" Nevada"/>
    <n v="2013"/>
    <x v="234"/>
    <n v="1804"/>
    <n v="960"/>
    <n v="844"/>
    <n v="120"/>
    <n v="137"/>
    <n v="164"/>
    <n v="115"/>
    <n v="48"/>
    <n v="86"/>
    <n v="207"/>
    <n v="90"/>
    <n v="86"/>
    <n v="149"/>
    <n v="104"/>
    <n v="99"/>
    <n v="149"/>
    <n v="120"/>
    <n v="59"/>
    <n v="25"/>
    <n v="21"/>
    <n v="14"/>
  </r>
  <r>
    <s v="Jefferson County"/>
    <s v=" Iowa"/>
    <n v="2013"/>
    <x v="236"/>
    <n v="16800"/>
    <n v="8818"/>
    <n v="7982"/>
    <n v="1276"/>
    <n v="1293"/>
    <n v="1327"/>
    <n v="1192"/>
    <n v="991"/>
    <n v="1108"/>
    <n v="1075"/>
    <n v="856"/>
    <n v="1176"/>
    <n v="1260"/>
    <n v="1360"/>
    <n v="1125"/>
    <n v="1125"/>
    <n v="588"/>
    <n v="403"/>
    <n v="252"/>
    <n v="201"/>
    <n v="168"/>
  </r>
  <r>
    <s v="Lander County"/>
    <s v=" Nevada"/>
    <n v="2013"/>
    <x v="234"/>
    <n v="5844"/>
    <n v="3020"/>
    <n v="2824"/>
    <n v="432"/>
    <n v="409"/>
    <n v="549"/>
    <n v="368"/>
    <n v="414"/>
    <n v="350"/>
    <n v="268"/>
    <n v="321"/>
    <n v="216"/>
    <n v="379"/>
    <n v="601"/>
    <n v="409"/>
    <n v="362"/>
    <n v="315"/>
    <n v="181"/>
    <n v="75"/>
    <n v="122"/>
    <n v="58"/>
  </r>
  <r>
    <s v="Lincoln County"/>
    <s v=" Nevada"/>
    <n v="2013"/>
    <x v="234"/>
    <n v="5296"/>
    <n v="2855"/>
    <n v="2441"/>
    <n v="338"/>
    <n v="397"/>
    <n v="370"/>
    <n v="519"/>
    <n v="349"/>
    <n v="227"/>
    <n v="349"/>
    <n v="444"/>
    <n v="243"/>
    <n v="413"/>
    <n v="275"/>
    <n v="264"/>
    <n v="248"/>
    <n v="291"/>
    <n v="296"/>
    <n v="169"/>
    <n v="52"/>
    <n v="37"/>
  </r>
  <r>
    <s v="Lyon County"/>
    <s v=" Nevada"/>
    <n v="2013"/>
    <x v="234"/>
    <n v="51648"/>
    <n v="26171"/>
    <n v="25477"/>
    <n v="3047"/>
    <n v="3615"/>
    <n v="3460"/>
    <n v="3512"/>
    <n v="2530"/>
    <n v="2634"/>
    <n v="2892"/>
    <n v="3150"/>
    <n v="2995"/>
    <n v="3615"/>
    <n v="3976"/>
    <n v="3357"/>
    <n v="4028"/>
    <n v="3408"/>
    <n v="2169"/>
    <n v="1291"/>
    <n v="929"/>
    <n v="1032"/>
  </r>
  <r>
    <s v="Mineral County"/>
    <s v=" Nevada"/>
    <n v="2013"/>
    <x v="234"/>
    <n v="4700"/>
    <n v="2326"/>
    <n v="2374"/>
    <n v="173"/>
    <n v="314"/>
    <n v="173"/>
    <n v="253"/>
    <n v="253"/>
    <n v="249"/>
    <n v="253"/>
    <n v="131"/>
    <n v="263"/>
    <n v="282"/>
    <n v="441"/>
    <n v="408"/>
    <n v="413"/>
    <n v="310"/>
    <n v="267"/>
    <n v="197"/>
    <n v="216"/>
    <n v="98"/>
  </r>
  <r>
    <s v="Nye County"/>
    <s v=" Nevada"/>
    <n v="2013"/>
    <x v="234"/>
    <n v="43368"/>
    <n v="21954"/>
    <n v="21414"/>
    <n v="1951"/>
    <n v="2341"/>
    <n v="2602"/>
    <n v="2558"/>
    <n v="1908"/>
    <n v="1647"/>
    <n v="1691"/>
    <n v="2038"/>
    <n v="2211"/>
    <n v="2949"/>
    <n v="3426"/>
    <n v="3252"/>
    <n v="3773"/>
    <n v="3512"/>
    <n v="3512"/>
    <n v="2038"/>
    <n v="1170"/>
    <n v="737"/>
  </r>
  <r>
    <s v="Pershing County"/>
    <s v=" Nevada"/>
    <n v="2013"/>
    <x v="234"/>
    <n v="6752"/>
    <n v="4414"/>
    <n v="2338"/>
    <n v="317"/>
    <n v="398"/>
    <n v="357"/>
    <n v="310"/>
    <n v="344"/>
    <n v="472"/>
    <n v="540"/>
    <n v="594"/>
    <n v="573"/>
    <n v="607"/>
    <n v="499"/>
    <n v="445"/>
    <n v="391"/>
    <n v="371"/>
    <n v="209"/>
    <n v="135"/>
    <n v="121"/>
    <n v="54"/>
  </r>
  <r>
    <s v="Washoe County"/>
    <s v=" Nevada"/>
    <n v="2013"/>
    <x v="234"/>
    <n v="425495"/>
    <n v="214508"/>
    <n v="210987"/>
    <n v="27231"/>
    <n v="27657"/>
    <n v="26806"/>
    <n v="28082"/>
    <n v="32337"/>
    <n v="30635"/>
    <n v="27657"/>
    <n v="26806"/>
    <n v="28082"/>
    <n v="29784"/>
    <n v="30635"/>
    <n v="28082"/>
    <n v="26806"/>
    <n v="19147"/>
    <n v="14041"/>
    <n v="8935"/>
    <n v="6382"/>
    <n v="5956"/>
  </r>
  <r>
    <s v="White Pine County"/>
    <s v=" Nevada"/>
    <n v="2013"/>
    <x v="234"/>
    <n v="10023"/>
    <n v="5617"/>
    <n v="4406"/>
    <n v="651"/>
    <n v="461"/>
    <n v="611"/>
    <n v="882"/>
    <n v="521"/>
    <n v="601"/>
    <n v="531"/>
    <n v="681"/>
    <n v="591"/>
    <n v="771"/>
    <n v="821"/>
    <n v="751"/>
    <n v="631"/>
    <n v="491"/>
    <n v="310"/>
    <n v="220"/>
    <n v="290"/>
    <n v="190"/>
  </r>
  <r>
    <s v="Carson City"/>
    <s v=" Nevada"/>
    <n v="2013"/>
    <x v="234"/>
    <n v="54821"/>
    <n v="28191"/>
    <n v="26630"/>
    <n v="3069"/>
    <n v="2960"/>
    <n v="3508"/>
    <n v="3234"/>
    <n v="3508"/>
    <n v="3289"/>
    <n v="3234"/>
    <n v="3344"/>
    <n v="3563"/>
    <n v="3727"/>
    <n v="4276"/>
    <n v="3727"/>
    <n v="3837"/>
    <n v="3069"/>
    <n v="2192"/>
    <n v="1589"/>
    <n v="1370"/>
    <n v="1370"/>
  </r>
  <r>
    <s v="Belknap County"/>
    <s v=" New Hampshire"/>
    <n v="2013"/>
    <x v="255"/>
    <n v="60216"/>
    <n v="29450"/>
    <n v="30766"/>
    <n v="3010"/>
    <n v="3311"/>
    <n v="3612"/>
    <n v="3853"/>
    <n v="2890"/>
    <n v="3071"/>
    <n v="3191"/>
    <n v="3191"/>
    <n v="3974"/>
    <n v="4576"/>
    <n v="5359"/>
    <n v="4877"/>
    <n v="4877"/>
    <n v="3552"/>
    <n v="2348"/>
    <n v="1686"/>
    <n v="1505"/>
    <n v="1384"/>
  </r>
  <r>
    <s v="Carroll County"/>
    <s v=" New Hampshire"/>
    <n v="2013"/>
    <x v="255"/>
    <n v="47694"/>
    <n v="23786"/>
    <n v="23908"/>
    <n v="1907"/>
    <n v="2241"/>
    <n v="2718"/>
    <n v="2670"/>
    <n v="2050"/>
    <n v="2003"/>
    <n v="2003"/>
    <n v="2432"/>
    <n v="2909"/>
    <n v="3815"/>
    <n v="4292"/>
    <n v="3863"/>
    <n v="4578"/>
    <n v="3290"/>
    <n v="2575"/>
    <n v="1907"/>
    <n v="1192"/>
    <n v="1383"/>
  </r>
  <r>
    <s v="Cheshire County"/>
    <s v=" New Hampshire"/>
    <n v="2013"/>
    <x v="255"/>
    <n v="76896"/>
    <n v="37413"/>
    <n v="39483"/>
    <n v="3691"/>
    <n v="3921"/>
    <n v="4383"/>
    <n v="6843"/>
    <n v="6228"/>
    <n v="4306"/>
    <n v="3844"/>
    <n v="4306"/>
    <n v="4536"/>
    <n v="5767"/>
    <n v="6151"/>
    <n v="5767"/>
    <n v="5305"/>
    <n v="3767"/>
    <n v="2691"/>
    <n v="1999"/>
    <n v="1614"/>
    <n v="1768"/>
  </r>
  <r>
    <s v="Coos County"/>
    <s v=" New Hampshire"/>
    <n v="2013"/>
    <x v="255"/>
    <n v="32520"/>
    <n v="16588"/>
    <n v="15932"/>
    <n v="1333"/>
    <n v="1430"/>
    <n v="1886"/>
    <n v="1886"/>
    <n v="1495"/>
    <n v="1528"/>
    <n v="1626"/>
    <n v="1756"/>
    <n v="2211"/>
    <n v="2536"/>
    <n v="2894"/>
    <n v="2829"/>
    <n v="2536"/>
    <n v="1951"/>
    <n v="1528"/>
    <n v="1073"/>
    <n v="1008"/>
    <n v="1008"/>
  </r>
  <r>
    <s v="Grafton County"/>
    <s v=" New Hampshire"/>
    <n v="2013"/>
    <x v="255"/>
    <n v="89166"/>
    <n v="44002"/>
    <n v="45164"/>
    <n v="4012"/>
    <n v="3923"/>
    <n v="5082"/>
    <n v="7133"/>
    <n v="8381"/>
    <n v="5349"/>
    <n v="4547"/>
    <n v="4725"/>
    <n v="4993"/>
    <n v="6419"/>
    <n v="7044"/>
    <n v="6954"/>
    <n v="6152"/>
    <n v="4547"/>
    <n v="3388"/>
    <n v="2496"/>
    <n v="2229"/>
    <n v="1783"/>
  </r>
  <r>
    <s v="Hillsborough County"/>
    <s v=" New Hampshire"/>
    <n v="2013"/>
    <x v="255"/>
    <n v="402017"/>
    <n v="199123"/>
    <n v="202894"/>
    <n v="23316"/>
    <n v="26131"/>
    <n v="25729"/>
    <n v="27739"/>
    <n v="24121"/>
    <n v="24925"/>
    <n v="24925"/>
    <n v="26533"/>
    <n v="29347"/>
    <n v="33769"/>
    <n v="33769"/>
    <n v="27739"/>
    <n v="23719"/>
    <n v="15678"/>
    <n v="11658"/>
    <n v="8844"/>
    <n v="6834"/>
    <n v="6834"/>
  </r>
  <r>
    <s v="Merrimack County"/>
    <s v=" New Hampshire"/>
    <n v="2013"/>
    <x v="255"/>
    <n v="146710"/>
    <n v="72383"/>
    <n v="74327"/>
    <n v="7335"/>
    <n v="8215"/>
    <n v="9536"/>
    <n v="10416"/>
    <n v="9096"/>
    <n v="8215"/>
    <n v="8069"/>
    <n v="8509"/>
    <n v="10563"/>
    <n v="12030"/>
    <n v="12617"/>
    <n v="11883"/>
    <n v="9242"/>
    <n v="6748"/>
    <n v="4548"/>
    <n v="3521"/>
    <n v="2787"/>
    <n v="3227"/>
  </r>
  <r>
    <s v="Rockingham County"/>
    <s v=" New Hampshire"/>
    <n v="2013"/>
    <x v="255"/>
    <n v="296718"/>
    <n v="146636"/>
    <n v="150082"/>
    <n v="14539"/>
    <n v="18396"/>
    <n v="19583"/>
    <n v="19880"/>
    <n v="15726"/>
    <n v="15132"/>
    <n v="15132"/>
    <n v="17506"/>
    <n v="23737"/>
    <n v="27298"/>
    <n v="27594"/>
    <n v="23144"/>
    <n v="19583"/>
    <n v="14242"/>
    <n v="8901"/>
    <n v="6824"/>
    <n v="5044"/>
    <n v="4747"/>
  </r>
  <r>
    <s v="Strafford County"/>
    <s v=" New Hampshire"/>
    <n v="2013"/>
    <x v="255"/>
    <n v="123836"/>
    <n v="60366"/>
    <n v="63470"/>
    <n v="6687"/>
    <n v="6810"/>
    <n v="7182"/>
    <n v="10773"/>
    <n v="13002"/>
    <n v="7677"/>
    <n v="7058"/>
    <n v="7182"/>
    <n v="8420"/>
    <n v="9411"/>
    <n v="9411"/>
    <n v="8792"/>
    <n v="5944"/>
    <n v="5077"/>
    <n v="3343"/>
    <n v="2600"/>
    <n v="2352"/>
    <n v="1981"/>
  </r>
  <r>
    <s v="Sullivan County"/>
    <s v=" New Hampshire"/>
    <n v="2013"/>
    <x v="255"/>
    <n v="43398"/>
    <n v="21359"/>
    <n v="22039"/>
    <n v="2213"/>
    <n v="2169"/>
    <n v="2820"/>
    <n v="2603"/>
    <n v="2126"/>
    <n v="2169"/>
    <n v="2300"/>
    <n v="2386"/>
    <n v="3081"/>
    <n v="3428"/>
    <n v="3775"/>
    <n v="3602"/>
    <n v="3254"/>
    <n v="2517"/>
    <n v="1649"/>
    <n v="1215"/>
    <n v="1171"/>
    <n v="824"/>
  </r>
  <r>
    <s v="Atlantic County"/>
    <s v=" New Jersey"/>
    <n v="2013"/>
    <x v="256"/>
    <n v="274960"/>
    <n v="133471"/>
    <n v="141489"/>
    <n v="16772"/>
    <n v="17047"/>
    <n v="17872"/>
    <n v="19247"/>
    <n v="18147"/>
    <n v="16222"/>
    <n v="15672"/>
    <n v="15947"/>
    <n v="19247"/>
    <n v="21446"/>
    <n v="22271"/>
    <n v="18422"/>
    <n v="17047"/>
    <n v="12923"/>
    <n v="9073"/>
    <n v="6599"/>
    <n v="6049"/>
    <n v="5499"/>
  </r>
  <r>
    <s v="Bergen County"/>
    <s v=" New Jersey"/>
    <n v="2013"/>
    <x v="256"/>
    <n v="912795"/>
    <n v="440749"/>
    <n v="472046"/>
    <n v="49290"/>
    <n v="55680"/>
    <n v="60244"/>
    <n v="59331"/>
    <n v="48378"/>
    <n v="51116"/>
    <n v="54767"/>
    <n v="59331"/>
    <n v="68459"/>
    <n v="73936"/>
    <n v="73023"/>
    <n v="65721"/>
    <n v="52029"/>
    <n v="41075"/>
    <n v="30122"/>
    <n v="24645"/>
    <n v="20994"/>
    <n v="23732"/>
  </r>
  <r>
    <s v="Burlington County"/>
    <s v=" New Jersey"/>
    <n v="2013"/>
    <x v="256"/>
    <n v="449964"/>
    <n v="221207"/>
    <n v="228757"/>
    <n v="25197"/>
    <n v="27447"/>
    <n v="30597"/>
    <n v="29697"/>
    <n v="27447"/>
    <n v="26547"/>
    <n v="26097"/>
    <n v="27897"/>
    <n v="32397"/>
    <n v="37347"/>
    <n v="37347"/>
    <n v="31047"/>
    <n v="26097"/>
    <n v="19348"/>
    <n v="14848"/>
    <n v="11699"/>
    <n v="9449"/>
    <n v="8999"/>
  </r>
  <r>
    <s v="Camden County"/>
    <s v=" New Jersey"/>
    <n v="2013"/>
    <x v="256"/>
    <n v="513512"/>
    <n v="248011"/>
    <n v="265501"/>
    <n v="33378"/>
    <n v="33891"/>
    <n v="34405"/>
    <n v="34918"/>
    <n v="33378"/>
    <n v="34918"/>
    <n v="33378"/>
    <n v="31837"/>
    <n v="36459"/>
    <n v="37999"/>
    <n v="39026"/>
    <n v="34918"/>
    <n v="28243"/>
    <n v="20540"/>
    <n v="15405"/>
    <n v="11297"/>
    <n v="9756"/>
    <n v="10270"/>
  </r>
  <r>
    <s v="Cape May County"/>
    <s v=" New Jersey"/>
    <n v="2013"/>
    <x v="256"/>
    <n v="96684"/>
    <n v="47112"/>
    <n v="49572"/>
    <n v="4544"/>
    <n v="4737"/>
    <n v="5124"/>
    <n v="5994"/>
    <n v="5414"/>
    <n v="4834"/>
    <n v="4447"/>
    <n v="4350"/>
    <n v="5510"/>
    <n v="6961"/>
    <n v="7831"/>
    <n v="7638"/>
    <n v="7928"/>
    <n v="6284"/>
    <n v="5124"/>
    <n v="4350"/>
    <n v="3287"/>
    <n v="2417"/>
  </r>
  <r>
    <s v="Cumberland County"/>
    <s v=" New Jersey"/>
    <n v="2013"/>
    <x v="256"/>
    <n v="157342"/>
    <n v="80981"/>
    <n v="76361"/>
    <n v="10856"/>
    <n v="10856"/>
    <n v="9755"/>
    <n v="10227"/>
    <n v="10856"/>
    <n v="11328"/>
    <n v="11328"/>
    <n v="11171"/>
    <n v="10856"/>
    <n v="11328"/>
    <n v="10699"/>
    <n v="9755"/>
    <n v="8024"/>
    <n v="5978"/>
    <n v="5034"/>
    <n v="3618"/>
    <n v="2674"/>
    <n v="2989"/>
  </r>
  <r>
    <s v="Essex County"/>
    <s v=" New Jersey"/>
    <n v="2013"/>
    <x v="256"/>
    <n v="785853"/>
    <n v="377410"/>
    <n v="408443"/>
    <n v="53438"/>
    <n v="52652"/>
    <n v="54223"/>
    <n v="54223"/>
    <n v="53438"/>
    <n v="52652"/>
    <n v="54223"/>
    <n v="56581"/>
    <n v="58153"/>
    <n v="58938"/>
    <n v="56581"/>
    <n v="48722"/>
    <n v="39292"/>
    <n v="28290"/>
    <n v="21218"/>
    <n v="15717"/>
    <n v="13359"/>
    <n v="14145"/>
  </r>
  <r>
    <s v="Gloucester County"/>
    <s v=" New Jersey"/>
    <n v="2013"/>
    <x v="256"/>
    <n v="289098"/>
    <n v="140389"/>
    <n v="148709"/>
    <n v="17056"/>
    <n v="19369"/>
    <n v="20236"/>
    <n v="20236"/>
    <n v="19369"/>
    <n v="16767"/>
    <n v="17056"/>
    <n v="18791"/>
    <n v="21104"/>
    <n v="23416"/>
    <n v="23127"/>
    <n v="19080"/>
    <n v="16767"/>
    <n v="11563"/>
    <n v="8962"/>
    <n v="6071"/>
    <n v="5492"/>
    <n v="4914"/>
  </r>
  <r>
    <s v="Hudson County"/>
    <s v=" New Jersey"/>
    <n v="2013"/>
    <x v="256"/>
    <n v="644605"/>
    <n v="319617"/>
    <n v="324988"/>
    <n v="43833"/>
    <n v="34808"/>
    <n v="32230"/>
    <n v="36097"/>
    <n v="47700"/>
    <n v="68328"/>
    <n v="66394"/>
    <n v="52857"/>
    <n v="46411"/>
    <n v="43188"/>
    <n v="40610"/>
    <n v="35453"/>
    <n v="29007"/>
    <n v="21271"/>
    <n v="16115"/>
    <n v="11602"/>
    <n v="9669"/>
    <n v="9024"/>
  </r>
  <r>
    <s v="Hunterdon County"/>
    <s v=" New Jersey"/>
    <n v="2013"/>
    <x v="256"/>
    <n v="127047"/>
    <n v="63268"/>
    <n v="63779"/>
    <n v="5717"/>
    <n v="8258"/>
    <n v="8893"/>
    <n v="9147"/>
    <n v="6479"/>
    <n v="5081"/>
    <n v="5335"/>
    <n v="6860"/>
    <n v="9782"/>
    <n v="12450"/>
    <n v="12704"/>
    <n v="10798"/>
    <n v="8258"/>
    <n v="5844"/>
    <n v="4192"/>
    <n v="2795"/>
    <n v="2413"/>
    <n v="1905"/>
  </r>
  <r>
    <s v="Mercer County"/>
    <s v=" New Jersey"/>
    <n v="2013"/>
    <x v="256"/>
    <n v="368094"/>
    <n v="180127"/>
    <n v="187967"/>
    <n v="21717"/>
    <n v="22085"/>
    <n v="23926"/>
    <n v="27607"/>
    <n v="27607"/>
    <n v="23558"/>
    <n v="23558"/>
    <n v="23926"/>
    <n v="26870"/>
    <n v="27975"/>
    <n v="27607"/>
    <n v="23558"/>
    <n v="20613"/>
    <n v="14723"/>
    <n v="9938"/>
    <n v="8466"/>
    <n v="7361"/>
    <n v="6993"/>
  </r>
  <r>
    <s v="Middlesex County"/>
    <s v=" New Jersey"/>
    <n v="2013"/>
    <x v="256"/>
    <n v="817026"/>
    <n v="401537"/>
    <n v="415489"/>
    <n v="49838"/>
    <n v="50655"/>
    <n v="51472"/>
    <n v="57191"/>
    <n v="58008"/>
    <n v="55557"/>
    <n v="57191"/>
    <n v="58008"/>
    <n v="58825"/>
    <n v="61276"/>
    <n v="60459"/>
    <n v="51472"/>
    <n v="42485"/>
    <n v="30229"/>
    <n v="23693"/>
    <n v="18791"/>
    <n v="15523"/>
    <n v="15523"/>
  </r>
  <r>
    <s v="Monmouth County"/>
    <s v=" New Jersey"/>
    <n v="2013"/>
    <x v="256"/>
    <n v="629735"/>
    <n v="306302"/>
    <n v="323433"/>
    <n v="34005"/>
    <n v="39673"/>
    <n v="45340"/>
    <n v="44081"/>
    <n v="34635"/>
    <n v="33375"/>
    <n v="32116"/>
    <n v="35894"/>
    <n v="47230"/>
    <n v="54157"/>
    <n v="54786"/>
    <n v="45970"/>
    <n v="38413"/>
    <n v="27078"/>
    <n v="20151"/>
    <n v="15743"/>
    <n v="12594"/>
    <n v="13854"/>
  </r>
  <r>
    <s v="Morris County"/>
    <s v=" New Jersey"/>
    <n v="2013"/>
    <x v="256"/>
    <n v="495261"/>
    <n v="242474"/>
    <n v="252787"/>
    <n v="26744"/>
    <n v="32191"/>
    <n v="35163"/>
    <n v="33677"/>
    <n v="24763"/>
    <n v="25753"/>
    <n v="27239"/>
    <n v="30706"/>
    <n v="39125"/>
    <n v="43582"/>
    <n v="41601"/>
    <n v="35658"/>
    <n v="28229"/>
    <n v="22286"/>
    <n v="15353"/>
    <n v="12381"/>
    <n v="9905"/>
    <n v="10895"/>
  </r>
  <r>
    <s v="Ocean County"/>
    <s v=" New Jersey"/>
    <n v="2013"/>
    <x v="256"/>
    <n v="578902"/>
    <n v="277711"/>
    <n v="301191"/>
    <n v="39365"/>
    <n v="37049"/>
    <n v="37049"/>
    <n v="34155"/>
    <n v="31260"/>
    <n v="31839"/>
    <n v="30102"/>
    <n v="31260"/>
    <n v="34155"/>
    <n v="38786"/>
    <n v="39365"/>
    <n v="35313"/>
    <n v="37049"/>
    <n v="33576"/>
    <n v="27208"/>
    <n v="23734"/>
    <n v="19682"/>
    <n v="19682"/>
  </r>
  <r>
    <s v="Passaic County"/>
    <s v=" New Jersey"/>
    <n v="2013"/>
    <x v="256"/>
    <n v="502854"/>
    <n v="244510"/>
    <n v="258344"/>
    <n v="34696"/>
    <n v="33691"/>
    <n v="34194"/>
    <n v="36708"/>
    <n v="36708"/>
    <n v="33691"/>
    <n v="33188"/>
    <n v="33691"/>
    <n v="34194"/>
    <n v="36708"/>
    <n v="35702"/>
    <n v="31176"/>
    <n v="26148"/>
    <n v="19611"/>
    <n v="14079"/>
    <n v="10559"/>
    <n v="9051"/>
    <n v="9051"/>
  </r>
  <r>
    <s v="Salem County"/>
    <s v=" New Jersey"/>
    <n v="2013"/>
    <x v="256"/>
    <n v="65825"/>
    <n v="31974"/>
    <n v="33851"/>
    <n v="3883"/>
    <n v="4212"/>
    <n v="4278"/>
    <n v="4541"/>
    <n v="3817"/>
    <n v="3752"/>
    <n v="3686"/>
    <n v="3686"/>
    <n v="4476"/>
    <n v="5002"/>
    <n v="5266"/>
    <n v="4739"/>
    <n v="4278"/>
    <n v="3027"/>
    <n v="2435"/>
    <n v="1974"/>
    <n v="1448"/>
    <n v="1448"/>
  </r>
  <r>
    <s v="Somerset County"/>
    <s v=" New Jersey"/>
    <n v="2013"/>
    <x v="256"/>
    <n v="326207"/>
    <n v="159167"/>
    <n v="167040"/>
    <n v="18920"/>
    <n v="22508"/>
    <n v="23486"/>
    <n v="22182"/>
    <n v="15331"/>
    <n v="16962"/>
    <n v="19246"/>
    <n v="22508"/>
    <n v="25117"/>
    <n v="29032"/>
    <n v="28053"/>
    <n v="22834"/>
    <n v="17941"/>
    <n v="12722"/>
    <n v="9460"/>
    <n v="7176"/>
    <n v="5871"/>
    <n v="6850"/>
  </r>
  <r>
    <s v="Sussex County"/>
    <s v=" New Jersey"/>
    <n v="2013"/>
    <x v="256"/>
    <n v="147924"/>
    <n v="73457"/>
    <n v="74467"/>
    <n v="7544"/>
    <n v="9467"/>
    <n v="10354"/>
    <n v="10650"/>
    <n v="7839"/>
    <n v="6952"/>
    <n v="7248"/>
    <n v="9171"/>
    <n v="11094"/>
    <n v="13756"/>
    <n v="13609"/>
    <n v="11538"/>
    <n v="10058"/>
    <n v="6952"/>
    <n v="4437"/>
    <n v="2810"/>
    <n v="2514"/>
    <n v="2070"/>
  </r>
  <r>
    <s v="Union County"/>
    <s v=" New Jersey"/>
    <n v="2013"/>
    <x v="256"/>
    <n v="540568"/>
    <n v="262679"/>
    <n v="277889"/>
    <n v="35677"/>
    <n v="35677"/>
    <n v="37299"/>
    <n v="36218"/>
    <n v="32974"/>
    <n v="34055"/>
    <n v="35677"/>
    <n v="37299"/>
    <n v="40542"/>
    <n v="42164"/>
    <n v="41083"/>
    <n v="34596"/>
    <n v="28109"/>
    <n v="20541"/>
    <n v="14595"/>
    <n v="11351"/>
    <n v="10270"/>
    <n v="11892"/>
  </r>
  <r>
    <s v="Warren County"/>
    <s v=" New Jersey"/>
    <n v="2013"/>
    <x v="256"/>
    <n v="108150"/>
    <n v="52664"/>
    <n v="55486"/>
    <n v="5840"/>
    <n v="6705"/>
    <n v="7570"/>
    <n v="7462"/>
    <n v="6164"/>
    <n v="5299"/>
    <n v="5515"/>
    <n v="6705"/>
    <n v="8111"/>
    <n v="9517"/>
    <n v="9300"/>
    <n v="7354"/>
    <n v="6921"/>
    <n v="4974"/>
    <n v="3352"/>
    <n v="2703"/>
    <n v="2271"/>
    <n v="2271"/>
  </r>
  <r>
    <s v="Bernalillo County"/>
    <s v=" New Mexico"/>
    <n v="2013"/>
    <x v="230"/>
    <n v="667092"/>
    <n v="326983"/>
    <n v="340109"/>
    <n v="44695"/>
    <n v="44028"/>
    <n v="43360"/>
    <n v="44028"/>
    <n v="50031"/>
    <n v="51366"/>
    <n v="46696"/>
    <n v="43360"/>
    <n v="40692"/>
    <n v="45362"/>
    <n v="47363"/>
    <n v="43360"/>
    <n v="38691"/>
    <n v="26683"/>
    <n v="20012"/>
    <n v="14676"/>
    <n v="11340"/>
    <n v="11340"/>
  </r>
  <r>
    <s v="Catron County"/>
    <s v=" New Mexico"/>
    <n v="2013"/>
    <x v="230"/>
    <n v="3683"/>
    <n v="2052"/>
    <n v="1631"/>
    <n v="22"/>
    <n v="195"/>
    <n v="169"/>
    <n v="220"/>
    <n v="36"/>
    <n v="99"/>
    <n v="47"/>
    <n v="99"/>
    <n v="202"/>
    <n v="250"/>
    <n v="338"/>
    <n v="563"/>
    <n v="419"/>
    <n v="324"/>
    <n v="379"/>
    <n v="176"/>
    <n v="117"/>
    <n v="18"/>
  </r>
  <r>
    <s v="Chaves County"/>
    <s v=" New Mexico"/>
    <n v="2013"/>
    <x v="230"/>
    <n v="65627"/>
    <n v="32391"/>
    <n v="33236"/>
    <n v="5118"/>
    <n v="4659"/>
    <n v="5315"/>
    <n v="5447"/>
    <n v="4462"/>
    <n v="4265"/>
    <n v="3806"/>
    <n v="3609"/>
    <n v="3806"/>
    <n v="4003"/>
    <n v="4265"/>
    <n v="4331"/>
    <n v="3346"/>
    <n v="2756"/>
    <n v="2100"/>
    <n v="1968"/>
    <n v="1312"/>
    <n v="1181"/>
  </r>
  <r>
    <s v="Cibola County"/>
    <s v=" New Mexico"/>
    <n v="2013"/>
    <x v="230"/>
    <n v="27296"/>
    <n v="13748"/>
    <n v="13548"/>
    <n v="1938"/>
    <n v="1965"/>
    <n v="1719"/>
    <n v="1938"/>
    <n v="1692"/>
    <n v="1883"/>
    <n v="1828"/>
    <n v="1637"/>
    <n v="1938"/>
    <n v="1828"/>
    <n v="1992"/>
    <n v="1856"/>
    <n v="1446"/>
    <n v="1173"/>
    <n v="873"/>
    <n v="709"/>
    <n v="436"/>
    <n v="382"/>
  </r>
  <r>
    <s v="Vinton County"/>
    <s v=" Ohio"/>
    <n v="2013"/>
    <x v="239"/>
    <n v="13485"/>
    <n v="6857"/>
    <n v="6628"/>
    <n v="687"/>
    <n v="687"/>
    <n v="795"/>
    <n v="836"/>
    <n v="660"/>
    <n v="768"/>
    <n v="633"/>
    <n v="728"/>
    <n v="647"/>
    <n v="916"/>
    <n v="1105"/>
    <n v="1119"/>
    <n v="1092"/>
    <n v="930"/>
    <n v="660"/>
    <n v="539"/>
    <n v="445"/>
    <n v="229"/>
  </r>
  <r>
    <s v="Curry County"/>
    <s v=" New Mexico"/>
    <n v="2013"/>
    <x v="230"/>
    <n v="49302"/>
    <n v="25176"/>
    <n v="24126"/>
    <n v="4338"/>
    <n v="4141"/>
    <n v="3253"/>
    <n v="3500"/>
    <n v="4338"/>
    <n v="4190"/>
    <n v="3500"/>
    <n v="2908"/>
    <n v="2810"/>
    <n v="2859"/>
    <n v="3056"/>
    <n v="2415"/>
    <n v="2317"/>
    <n v="1774"/>
    <n v="1331"/>
    <n v="1084"/>
    <n v="690"/>
    <n v="739"/>
  </r>
  <r>
    <s v="De Baca County"/>
    <s v=" New Mexico"/>
    <n v="2013"/>
    <x v="230"/>
    <n v="1975"/>
    <n v="961"/>
    <n v="1014"/>
    <n v="61"/>
    <n v="136"/>
    <n v="193"/>
    <n v="209"/>
    <n v="27"/>
    <n v="65"/>
    <n v="75"/>
    <n v="120"/>
    <n v="65"/>
    <n v="122"/>
    <n v="112"/>
    <n v="298"/>
    <n v="110"/>
    <n v="104"/>
    <n v="77"/>
    <n v="110"/>
    <n v="49"/>
    <n v="29"/>
  </r>
  <r>
    <s v="Do?a Ana County"/>
    <s v=" New Mexico"/>
    <n v="2013"/>
    <x v="230"/>
    <n v="211175"/>
    <n v="103714"/>
    <n v="107461"/>
    <n v="15626"/>
    <n v="15204"/>
    <n v="15626"/>
    <n v="17949"/>
    <n v="20695"/>
    <n v="14571"/>
    <n v="12670"/>
    <n v="12459"/>
    <n v="10769"/>
    <n v="12670"/>
    <n v="13092"/>
    <n v="12248"/>
    <n v="10347"/>
    <n v="8447"/>
    <n v="6757"/>
    <n v="5068"/>
    <n v="3801"/>
    <n v="2956"/>
  </r>
  <r>
    <s v="Eddy County"/>
    <s v=" New Mexico"/>
    <n v="2013"/>
    <x v="230"/>
    <n v="54284"/>
    <n v="27280"/>
    <n v="27004"/>
    <n v="3799"/>
    <n v="4017"/>
    <n v="3962"/>
    <n v="3908"/>
    <n v="3365"/>
    <n v="3582"/>
    <n v="3419"/>
    <n v="3202"/>
    <n v="3039"/>
    <n v="3528"/>
    <n v="3962"/>
    <n v="3311"/>
    <n v="3637"/>
    <n v="2225"/>
    <n v="1791"/>
    <n v="1519"/>
    <n v="1248"/>
    <n v="814"/>
  </r>
  <r>
    <s v="Grant County"/>
    <s v=" New Mexico"/>
    <n v="2013"/>
    <x v="230"/>
    <n v="29471"/>
    <n v="14625"/>
    <n v="14846"/>
    <n v="1679"/>
    <n v="1709"/>
    <n v="1827"/>
    <n v="1856"/>
    <n v="1709"/>
    <n v="1355"/>
    <n v="1444"/>
    <n v="1561"/>
    <n v="1267"/>
    <n v="1709"/>
    <n v="2033"/>
    <n v="2563"/>
    <n v="2239"/>
    <n v="2062"/>
    <n v="1620"/>
    <n v="1149"/>
    <n v="884"/>
    <n v="795"/>
  </r>
  <r>
    <s v="Guadalupe County"/>
    <s v=" New Mexico"/>
    <n v="2013"/>
    <x v="230"/>
    <n v="4626"/>
    <n v="2725"/>
    <n v="1901"/>
    <n v="240"/>
    <n v="277"/>
    <n v="416"/>
    <n v="203"/>
    <n v="277"/>
    <n v="286"/>
    <n v="374"/>
    <n v="157"/>
    <n v="333"/>
    <n v="420"/>
    <n v="277"/>
    <n v="286"/>
    <n v="249"/>
    <n v="240"/>
    <n v="161"/>
    <n v="263"/>
    <n v="83"/>
    <n v="74"/>
  </r>
  <r>
    <s v="Harding County"/>
    <s v=" New Mexico"/>
    <n v="2013"/>
    <x v="230"/>
    <n v="687"/>
    <n v="335"/>
    <n v="352"/>
    <n v="26"/>
    <n v="22"/>
    <n v="28"/>
    <n v="45"/>
    <n v="26"/>
    <n v="26"/>
    <n v="21"/>
    <n v="8"/>
    <n v="28"/>
    <n v="32"/>
    <n v="52"/>
    <n v="127"/>
    <n v="76"/>
    <n v="72"/>
    <n v="24"/>
    <n v="30"/>
    <n v="10"/>
    <n v="26"/>
  </r>
  <r>
    <s v="Lea County"/>
    <s v=" New Mexico"/>
    <n v="2013"/>
    <x v="230"/>
    <n v="65681"/>
    <n v="33754"/>
    <n v="31927"/>
    <n v="5714"/>
    <n v="5123"/>
    <n v="5517"/>
    <n v="4860"/>
    <n v="4729"/>
    <n v="4860"/>
    <n v="4794"/>
    <n v="4072"/>
    <n v="3940"/>
    <n v="4072"/>
    <n v="4269"/>
    <n v="3743"/>
    <n v="2955"/>
    <n v="2101"/>
    <n v="1773"/>
    <n v="1379"/>
    <n v="1050"/>
    <n v="788"/>
  </r>
  <r>
    <s v="Los Alamos County"/>
    <s v=" New Mexico"/>
    <n v="2013"/>
    <x v="230"/>
    <n v="17979"/>
    <n v="9120"/>
    <n v="8859"/>
    <n v="880"/>
    <n v="1096"/>
    <n v="1438"/>
    <n v="1204"/>
    <n v="629"/>
    <n v="791"/>
    <n v="988"/>
    <n v="1060"/>
    <n v="1204"/>
    <n v="1438"/>
    <n v="1636"/>
    <n v="1582"/>
    <n v="1186"/>
    <n v="898"/>
    <n v="683"/>
    <n v="413"/>
    <n v="431"/>
    <n v="377"/>
  </r>
  <r>
    <s v="McKinley County"/>
    <s v=" New Mexico"/>
    <n v="2013"/>
    <x v="230"/>
    <n v="72373"/>
    <n v="35259"/>
    <n v="37114"/>
    <n v="5862"/>
    <n v="6079"/>
    <n v="6513"/>
    <n v="6730"/>
    <n v="5645"/>
    <n v="4848"/>
    <n v="4270"/>
    <n v="4631"/>
    <n v="4052"/>
    <n v="4559"/>
    <n v="4704"/>
    <n v="3908"/>
    <n v="3473"/>
    <n v="2533"/>
    <n v="1736"/>
    <n v="1302"/>
    <n v="796"/>
    <n v="651"/>
  </r>
  <r>
    <s v="Mora County"/>
    <s v=" New Mexico"/>
    <n v="2013"/>
    <x v="230"/>
    <n v="4788"/>
    <n v="2346"/>
    <n v="2442"/>
    <n v="272"/>
    <n v="220"/>
    <n v="158"/>
    <n v="301"/>
    <n v="316"/>
    <n v="316"/>
    <n v="153"/>
    <n v="177"/>
    <n v="301"/>
    <n v="301"/>
    <n v="526"/>
    <n v="320"/>
    <n v="306"/>
    <n v="378"/>
    <n v="244"/>
    <n v="268"/>
    <n v="172"/>
    <n v="47"/>
  </r>
  <r>
    <s v="Otero County"/>
    <s v=" New Mexico"/>
    <n v="2013"/>
    <x v="230"/>
    <n v="64767"/>
    <n v="32867"/>
    <n v="31900"/>
    <n v="4922"/>
    <n v="5051"/>
    <n v="3626"/>
    <n v="4274"/>
    <n v="5375"/>
    <n v="4727"/>
    <n v="3886"/>
    <n v="3562"/>
    <n v="3497"/>
    <n v="3950"/>
    <n v="4468"/>
    <n v="3367"/>
    <n v="4274"/>
    <n v="3238"/>
    <n v="2461"/>
    <n v="1878"/>
    <n v="1230"/>
    <n v="1036"/>
  </r>
  <r>
    <s v="Quay County"/>
    <s v=" New Mexico"/>
    <n v="2013"/>
    <x v="230"/>
    <n v="8890"/>
    <n v="4371"/>
    <n v="4519"/>
    <n v="488"/>
    <n v="533"/>
    <n v="524"/>
    <n v="693"/>
    <n v="471"/>
    <n v="275"/>
    <n v="408"/>
    <n v="382"/>
    <n v="595"/>
    <n v="622"/>
    <n v="560"/>
    <n v="542"/>
    <n v="835"/>
    <n v="604"/>
    <n v="533"/>
    <n v="426"/>
    <n v="240"/>
    <n v="168"/>
  </r>
  <r>
    <s v="Rio Arriba County"/>
    <s v=" New Mexico"/>
    <n v="2013"/>
    <x v="230"/>
    <n v="40218"/>
    <n v="19814"/>
    <n v="20404"/>
    <n v="2775"/>
    <n v="2654"/>
    <n v="2734"/>
    <n v="2775"/>
    <n v="2413"/>
    <n v="2413"/>
    <n v="2332"/>
    <n v="2332"/>
    <n v="2533"/>
    <n v="2775"/>
    <n v="3056"/>
    <n v="2855"/>
    <n v="2694"/>
    <n v="1970"/>
    <n v="1528"/>
    <n v="1126"/>
    <n v="643"/>
    <n v="683"/>
  </r>
  <r>
    <s v="Roosevelt County"/>
    <s v=" New Mexico"/>
    <n v="2013"/>
    <x v="230"/>
    <n v="19984"/>
    <n v="10156"/>
    <n v="9828"/>
    <n v="1518"/>
    <n v="1099"/>
    <n v="1698"/>
    <n v="1858"/>
    <n v="2517"/>
    <n v="1418"/>
    <n v="1219"/>
    <n v="1119"/>
    <n v="999"/>
    <n v="1039"/>
    <n v="1119"/>
    <n v="1258"/>
    <n v="739"/>
    <n v="679"/>
    <n v="619"/>
    <n v="519"/>
    <n v="259"/>
    <n v="319"/>
  </r>
  <r>
    <s v="Sandoval County"/>
    <s v=" New Mexico"/>
    <n v="2013"/>
    <x v="230"/>
    <n v="133503"/>
    <n v="65339"/>
    <n v="68164"/>
    <n v="8677"/>
    <n v="9879"/>
    <n v="10146"/>
    <n v="9478"/>
    <n v="7342"/>
    <n v="7609"/>
    <n v="8143"/>
    <n v="8410"/>
    <n v="9345"/>
    <n v="9612"/>
    <n v="9879"/>
    <n v="9078"/>
    <n v="8544"/>
    <n v="6274"/>
    <n v="4405"/>
    <n v="2670"/>
    <n v="2136"/>
    <n v="1869"/>
  </r>
  <r>
    <s v="San Juan County"/>
    <s v=" New Mexico"/>
    <n v="2013"/>
    <x v="230"/>
    <n v="128476"/>
    <n v="63792"/>
    <n v="64684"/>
    <n v="10278"/>
    <n v="10406"/>
    <n v="10021"/>
    <n v="9378"/>
    <n v="8993"/>
    <n v="9378"/>
    <n v="8607"/>
    <n v="7965"/>
    <n v="7066"/>
    <n v="8222"/>
    <n v="8993"/>
    <n v="8479"/>
    <n v="6166"/>
    <n v="5010"/>
    <n v="3211"/>
    <n v="2569"/>
    <n v="1927"/>
    <n v="1798"/>
  </r>
  <r>
    <s v="Bell County"/>
    <s v=" Kentucky"/>
    <n v="2013"/>
    <x v="216"/>
    <n v="29093"/>
    <n v="14354"/>
    <n v="14739"/>
    <n v="1600"/>
    <n v="1687"/>
    <n v="1861"/>
    <n v="2240"/>
    <n v="2065"/>
    <n v="1658"/>
    <n v="1541"/>
    <n v="1367"/>
    <n v="1774"/>
    <n v="2065"/>
    <n v="2327"/>
    <n v="2065"/>
    <n v="2152"/>
    <n v="1541"/>
    <n v="1309"/>
    <n v="756"/>
    <n v="552"/>
    <n v="523"/>
  </r>
  <r>
    <s v="Santa Fe County"/>
    <s v=" New Mexico"/>
    <n v="2013"/>
    <x v="230"/>
    <n v="145400"/>
    <n v="70854"/>
    <n v="74546"/>
    <n v="7851"/>
    <n v="8724"/>
    <n v="8142"/>
    <n v="8433"/>
    <n v="7851"/>
    <n v="7997"/>
    <n v="8433"/>
    <n v="9305"/>
    <n v="8869"/>
    <n v="10032"/>
    <n v="11486"/>
    <n v="11777"/>
    <n v="12504"/>
    <n v="9014"/>
    <n v="5816"/>
    <n v="4071"/>
    <n v="2326"/>
    <n v="2617"/>
  </r>
  <r>
    <s v="Taos County"/>
    <s v=" New Mexico"/>
    <n v="2013"/>
    <x v="230"/>
    <n v="32899"/>
    <n v="16034"/>
    <n v="16865"/>
    <n v="1743"/>
    <n v="1776"/>
    <n v="1941"/>
    <n v="1776"/>
    <n v="1579"/>
    <n v="1612"/>
    <n v="1381"/>
    <n v="1941"/>
    <n v="2302"/>
    <n v="2270"/>
    <n v="2566"/>
    <n v="2895"/>
    <n v="2960"/>
    <n v="2270"/>
    <n v="1546"/>
    <n v="986"/>
    <n v="625"/>
    <n v="723"/>
  </r>
  <r>
    <s v="Union County"/>
    <s v=" New Mexico"/>
    <n v="2013"/>
    <x v="230"/>
    <n v="4458"/>
    <n v="2510"/>
    <n v="1948"/>
    <n v="200"/>
    <n v="343"/>
    <n v="254"/>
    <n v="169"/>
    <n v="361"/>
    <n v="303"/>
    <n v="325"/>
    <n v="280"/>
    <n v="263"/>
    <n v="285"/>
    <n v="320"/>
    <n v="271"/>
    <n v="258"/>
    <n v="271"/>
    <n v="187"/>
    <n v="160"/>
    <n v="106"/>
    <n v="93"/>
  </r>
  <r>
    <s v="Valencia County"/>
    <s v=" New Mexico"/>
    <n v="2013"/>
    <x v="230"/>
    <n v="76461"/>
    <n v="38612"/>
    <n v="37849"/>
    <n v="5199"/>
    <n v="5658"/>
    <n v="5428"/>
    <n v="5658"/>
    <n v="4893"/>
    <n v="4511"/>
    <n v="4358"/>
    <n v="4358"/>
    <n v="4969"/>
    <n v="5428"/>
    <n v="5734"/>
    <n v="5352"/>
    <n v="4511"/>
    <n v="3440"/>
    <n v="2829"/>
    <n v="1605"/>
    <n v="1605"/>
    <n v="993"/>
  </r>
  <r>
    <s v="Albany County"/>
    <s v=" New York"/>
    <n v="2013"/>
    <x v="249"/>
    <n v="305279"/>
    <n v="147617"/>
    <n v="157662"/>
    <n v="15263"/>
    <n v="15569"/>
    <n v="17400"/>
    <n v="24422"/>
    <n v="29001"/>
    <n v="21064"/>
    <n v="18622"/>
    <n v="17095"/>
    <n v="18927"/>
    <n v="21674"/>
    <n v="22590"/>
    <n v="21369"/>
    <n v="18316"/>
    <n v="12516"/>
    <n v="9158"/>
    <n v="7021"/>
    <n v="7021"/>
    <n v="7631"/>
  </r>
  <r>
    <s v="Allegany County"/>
    <s v=" New York"/>
    <n v="2013"/>
    <x v="249"/>
    <n v="48618"/>
    <n v="24603"/>
    <n v="24015"/>
    <n v="2576"/>
    <n v="2819"/>
    <n v="2917"/>
    <n v="5056"/>
    <n v="4667"/>
    <n v="2479"/>
    <n v="2382"/>
    <n v="2479"/>
    <n v="2576"/>
    <n v="3111"/>
    <n v="3549"/>
    <n v="3306"/>
    <n v="3111"/>
    <n v="2139"/>
    <n v="1896"/>
    <n v="1555"/>
    <n v="1020"/>
    <n v="972"/>
  </r>
  <r>
    <s v="Bronx County"/>
    <s v=" New York"/>
    <n v="2013"/>
    <x v="249"/>
    <n v="1397315"/>
    <n v="656945"/>
    <n v="740370"/>
    <n v="106195"/>
    <n v="97812"/>
    <n v="100606"/>
    <n v="110387"/>
    <n v="117374"/>
    <n v="107593"/>
    <n v="99209"/>
    <n v="89428"/>
    <n v="95017"/>
    <n v="97812"/>
    <n v="89428"/>
    <n v="75455"/>
    <n v="62879"/>
    <n v="46111"/>
    <n v="36330"/>
    <n v="26548"/>
    <n v="20959"/>
    <n v="20959"/>
  </r>
  <r>
    <s v="Broome County"/>
    <s v=" New York"/>
    <n v="2013"/>
    <x v="249"/>
    <n v="199298"/>
    <n v="97645"/>
    <n v="101653"/>
    <n v="10164"/>
    <n v="11160"/>
    <n v="11160"/>
    <n v="15744"/>
    <n v="18335"/>
    <n v="11957"/>
    <n v="10762"/>
    <n v="10363"/>
    <n v="11160"/>
    <n v="13950"/>
    <n v="15545"/>
    <n v="13950"/>
    <n v="11758"/>
    <n v="8968"/>
    <n v="7174"/>
    <n v="6576"/>
    <n v="5181"/>
    <n v="5381"/>
  </r>
  <r>
    <s v="Cattaraugus County"/>
    <s v=" New York"/>
    <n v="2013"/>
    <x v="249"/>
    <n v="79735"/>
    <n v="39590"/>
    <n v="40145"/>
    <n v="4863"/>
    <n v="5262"/>
    <n v="5103"/>
    <n v="5740"/>
    <n v="5262"/>
    <n v="4305"/>
    <n v="4225"/>
    <n v="4146"/>
    <n v="5023"/>
    <n v="5661"/>
    <n v="6378"/>
    <n v="5980"/>
    <n v="5262"/>
    <n v="3747"/>
    <n v="3029"/>
    <n v="2392"/>
    <n v="1674"/>
    <n v="1754"/>
  </r>
  <r>
    <s v="Cayuga County"/>
    <s v=" New York"/>
    <n v="2013"/>
    <x v="249"/>
    <n v="79767"/>
    <n v="40730"/>
    <n v="39037"/>
    <n v="4147"/>
    <n v="4546"/>
    <n v="4945"/>
    <n v="5264"/>
    <n v="5105"/>
    <n v="4786"/>
    <n v="4706"/>
    <n v="4227"/>
    <n v="5663"/>
    <n v="6301"/>
    <n v="6540"/>
    <n v="5902"/>
    <n v="4945"/>
    <n v="3749"/>
    <n v="2871"/>
    <n v="2313"/>
    <n v="1834"/>
    <n v="1834"/>
  </r>
  <r>
    <s v="Chautauqua County"/>
    <s v=" New York"/>
    <n v="2013"/>
    <x v="249"/>
    <n v="134156"/>
    <n v="66296"/>
    <n v="67860"/>
    <n v="7378"/>
    <n v="7646"/>
    <n v="8585"/>
    <n v="10330"/>
    <n v="10061"/>
    <n v="7378"/>
    <n v="6707"/>
    <n v="7781"/>
    <n v="7512"/>
    <n v="9390"/>
    <n v="10330"/>
    <n v="9256"/>
    <n v="9122"/>
    <n v="6439"/>
    <n v="5232"/>
    <n v="4292"/>
    <n v="3488"/>
    <n v="3353"/>
  </r>
  <r>
    <s v="Chemung County"/>
    <s v=" New York"/>
    <n v="2013"/>
    <x v="249"/>
    <n v="88876"/>
    <n v="44339"/>
    <n v="44537"/>
    <n v="5243"/>
    <n v="5154"/>
    <n v="5865"/>
    <n v="5776"/>
    <n v="5865"/>
    <n v="5154"/>
    <n v="5243"/>
    <n v="5065"/>
    <n v="5954"/>
    <n v="6487"/>
    <n v="6932"/>
    <n v="6132"/>
    <n v="5865"/>
    <n v="3821"/>
    <n v="3199"/>
    <n v="2577"/>
    <n v="2133"/>
    <n v="2310"/>
  </r>
  <r>
    <s v="Chenango County"/>
    <s v=" New York"/>
    <n v="2013"/>
    <x v="249"/>
    <n v="50121"/>
    <n v="25014"/>
    <n v="25107"/>
    <n v="2656"/>
    <n v="2856"/>
    <n v="3458"/>
    <n v="3408"/>
    <n v="2706"/>
    <n v="2606"/>
    <n v="2656"/>
    <n v="2706"/>
    <n v="3207"/>
    <n v="3759"/>
    <n v="4210"/>
    <n v="3859"/>
    <n v="3358"/>
    <n v="2756"/>
    <n v="2054"/>
    <n v="1553"/>
    <n v="1152"/>
    <n v="1152"/>
  </r>
  <r>
    <s v="Clinton County"/>
    <s v=" New York"/>
    <n v="2013"/>
    <x v="249"/>
    <n v="81865"/>
    <n v="42129"/>
    <n v="39736"/>
    <n v="4011"/>
    <n v="4256"/>
    <n v="4256"/>
    <n v="6385"/>
    <n v="7449"/>
    <n v="5239"/>
    <n v="5157"/>
    <n v="4748"/>
    <n v="5484"/>
    <n v="6712"/>
    <n v="6467"/>
    <n v="5484"/>
    <n v="4830"/>
    <n v="3356"/>
    <n v="2783"/>
    <n v="2128"/>
    <n v="1637"/>
    <n v="1391"/>
  </r>
  <r>
    <s v="Cortland County"/>
    <s v=" New York"/>
    <n v="2013"/>
    <x v="249"/>
    <n v="49271"/>
    <n v="23953"/>
    <n v="25318"/>
    <n v="2512"/>
    <n v="2759"/>
    <n v="3005"/>
    <n v="4779"/>
    <n v="5813"/>
    <n v="2660"/>
    <n v="2709"/>
    <n v="2562"/>
    <n v="2956"/>
    <n v="3350"/>
    <n v="3399"/>
    <n v="3054"/>
    <n v="2956"/>
    <n v="2069"/>
    <n v="1625"/>
    <n v="1133"/>
    <n v="936"/>
    <n v="985"/>
  </r>
  <r>
    <s v="Delaware County"/>
    <s v=" New York"/>
    <n v="2013"/>
    <x v="249"/>
    <n v="47491"/>
    <n v="23854"/>
    <n v="23637"/>
    <n v="2327"/>
    <n v="2089"/>
    <n v="2801"/>
    <n v="3704"/>
    <n v="3039"/>
    <n v="2184"/>
    <n v="2184"/>
    <n v="2374"/>
    <n v="2517"/>
    <n v="3371"/>
    <n v="3941"/>
    <n v="3941"/>
    <n v="3466"/>
    <n v="3086"/>
    <n v="2279"/>
    <n v="1947"/>
    <n v="1092"/>
    <n v="1187"/>
  </r>
  <r>
    <s v="Dutchess County"/>
    <s v=" New York"/>
    <n v="2013"/>
    <x v="249"/>
    <n v="297385"/>
    <n v="147944"/>
    <n v="149441"/>
    <n v="14869"/>
    <n v="16950"/>
    <n v="19330"/>
    <n v="23790"/>
    <n v="22006"/>
    <n v="16058"/>
    <n v="16058"/>
    <n v="17248"/>
    <n v="21114"/>
    <n v="24682"/>
    <n v="24980"/>
    <n v="21114"/>
    <n v="17248"/>
    <n v="13084"/>
    <n v="9516"/>
    <n v="7732"/>
    <n v="5947"/>
    <n v="5650"/>
  </r>
  <r>
    <s v="Erie County"/>
    <s v=" New York"/>
    <n v="2013"/>
    <x v="249"/>
    <n v="919230"/>
    <n v="443781"/>
    <n v="475449"/>
    <n v="48719"/>
    <n v="51476"/>
    <n v="57911"/>
    <n v="64346"/>
    <n v="68942"/>
    <n v="60669"/>
    <n v="51476"/>
    <n v="49638"/>
    <n v="58830"/>
    <n v="66184"/>
    <n v="71699"/>
    <n v="66184"/>
    <n v="54234"/>
    <n v="41365"/>
    <n v="32173"/>
    <n v="26657"/>
    <n v="23899"/>
    <n v="22980"/>
  </r>
  <r>
    <s v="Essex County"/>
    <s v=" New York"/>
    <n v="2013"/>
    <x v="249"/>
    <n v="39181"/>
    <n v="20393"/>
    <n v="18788"/>
    <n v="1763"/>
    <n v="2037"/>
    <n v="1880"/>
    <n v="2390"/>
    <n v="2154"/>
    <n v="2194"/>
    <n v="2233"/>
    <n v="2429"/>
    <n v="2390"/>
    <n v="3095"/>
    <n v="3212"/>
    <n v="3369"/>
    <n v="2585"/>
    <n v="2194"/>
    <n v="1802"/>
    <n v="1528"/>
    <n v="979"/>
    <n v="979"/>
  </r>
  <r>
    <s v="Franklin County"/>
    <s v=" New York"/>
    <n v="2013"/>
    <x v="249"/>
    <n v="51676"/>
    <n v="28529"/>
    <n v="23147"/>
    <n v="2687"/>
    <n v="3100"/>
    <n v="2687"/>
    <n v="3307"/>
    <n v="3824"/>
    <n v="3824"/>
    <n v="3410"/>
    <n v="3358"/>
    <n v="3617"/>
    <n v="4082"/>
    <n v="4082"/>
    <n v="3100"/>
    <n v="3358"/>
    <n v="2428"/>
    <n v="1705"/>
    <n v="1343"/>
    <n v="930"/>
    <n v="826"/>
  </r>
  <r>
    <s v="Fulton County"/>
    <s v=" New York"/>
    <n v="2013"/>
    <x v="249"/>
    <n v="55165"/>
    <n v="27441"/>
    <n v="27724"/>
    <n v="2923"/>
    <n v="3309"/>
    <n v="3365"/>
    <n v="3640"/>
    <n v="3034"/>
    <n v="3254"/>
    <n v="3144"/>
    <n v="3254"/>
    <n v="3751"/>
    <n v="4358"/>
    <n v="4358"/>
    <n v="4358"/>
    <n v="3309"/>
    <n v="2868"/>
    <n v="1930"/>
    <n v="1379"/>
    <n v="1489"/>
    <n v="1379"/>
  </r>
  <r>
    <s v="Greene County"/>
    <s v=" New York"/>
    <n v="2013"/>
    <x v="249"/>
    <n v="48928"/>
    <n v="25519"/>
    <n v="23409"/>
    <n v="2250"/>
    <n v="2446"/>
    <n v="2544"/>
    <n v="3327"/>
    <n v="3327"/>
    <n v="2348"/>
    <n v="2495"/>
    <n v="3082"/>
    <n v="2935"/>
    <n v="4012"/>
    <n v="4109"/>
    <n v="4109"/>
    <n v="3082"/>
    <n v="2788"/>
    <n v="2299"/>
    <n v="1467"/>
    <n v="1272"/>
    <n v="1076"/>
  </r>
  <r>
    <s v="Hamilton County"/>
    <s v=" New York"/>
    <n v="2013"/>
    <x v="249"/>
    <n v="4813"/>
    <n v="2482"/>
    <n v="2331"/>
    <n v="158"/>
    <n v="178"/>
    <n v="303"/>
    <n v="303"/>
    <n v="139"/>
    <n v="154"/>
    <n v="197"/>
    <n v="231"/>
    <n v="269"/>
    <n v="365"/>
    <n v="409"/>
    <n v="476"/>
    <n v="476"/>
    <n v="404"/>
    <n v="269"/>
    <n v="221"/>
    <n v="158"/>
    <n v="101"/>
  </r>
  <r>
    <s v="Herkimer County"/>
    <s v=" New York"/>
    <n v="2013"/>
    <x v="249"/>
    <n v="64428"/>
    <n v="31608"/>
    <n v="32820"/>
    <n v="3479"/>
    <n v="3930"/>
    <n v="3994"/>
    <n v="4509"/>
    <n v="3865"/>
    <n v="3414"/>
    <n v="3414"/>
    <n v="3801"/>
    <n v="3801"/>
    <n v="4832"/>
    <n v="5025"/>
    <n v="4896"/>
    <n v="4252"/>
    <n v="3350"/>
    <n v="2448"/>
    <n v="1932"/>
    <n v="1739"/>
    <n v="1803"/>
  </r>
  <r>
    <s v="Jefferson County"/>
    <s v=" New York"/>
    <n v="2013"/>
    <x v="249"/>
    <n v="118073"/>
    <n v="60776"/>
    <n v="57297"/>
    <n v="9918"/>
    <n v="8383"/>
    <n v="7202"/>
    <n v="7438"/>
    <n v="11925"/>
    <n v="10508"/>
    <n v="8383"/>
    <n v="7202"/>
    <n v="7320"/>
    <n v="7320"/>
    <n v="7202"/>
    <n v="6021"/>
    <n v="5785"/>
    <n v="4368"/>
    <n v="2951"/>
    <n v="2361"/>
    <n v="1889"/>
    <n v="1889"/>
  </r>
  <r>
    <s v="Kings County"/>
    <s v=" New York"/>
    <n v="2013"/>
    <x v="249"/>
    <n v="2539789"/>
    <n v="1200944"/>
    <n v="1338845"/>
    <n v="185404"/>
    <n v="162546"/>
    <n v="154927"/>
    <n v="162546"/>
    <n v="195563"/>
    <n v="228581"/>
    <n v="210802"/>
    <n v="177785"/>
    <n v="170165"/>
    <n v="162546"/>
    <n v="160006"/>
    <n v="144767"/>
    <n v="129529"/>
    <n v="88892"/>
    <n v="71114"/>
    <n v="53335"/>
    <n v="43176"/>
    <n v="40636"/>
  </r>
  <r>
    <s v="Lewis County"/>
    <s v=" New York"/>
    <n v="2013"/>
    <x v="249"/>
    <n v="27108"/>
    <n v="13646"/>
    <n v="13462"/>
    <n v="1734"/>
    <n v="1626"/>
    <n v="1951"/>
    <n v="1843"/>
    <n v="1545"/>
    <n v="1518"/>
    <n v="1490"/>
    <n v="1436"/>
    <n v="1762"/>
    <n v="2087"/>
    <n v="2222"/>
    <n v="2114"/>
    <n v="1490"/>
    <n v="1301"/>
    <n v="948"/>
    <n v="921"/>
    <n v="569"/>
    <n v="487"/>
  </r>
  <r>
    <s v="Livingston County"/>
    <s v=" New York"/>
    <n v="2013"/>
    <x v="249"/>
    <n v="65087"/>
    <n v="32548"/>
    <n v="32539"/>
    <n v="3059"/>
    <n v="3449"/>
    <n v="3970"/>
    <n v="5792"/>
    <n v="6313"/>
    <n v="3319"/>
    <n v="3059"/>
    <n v="3644"/>
    <n v="4295"/>
    <n v="5011"/>
    <n v="5206"/>
    <n v="4751"/>
    <n v="3840"/>
    <n v="2863"/>
    <n v="2147"/>
    <n v="1497"/>
    <n v="1236"/>
    <n v="1627"/>
  </r>
  <r>
    <s v="Madison County"/>
    <s v=" New York"/>
    <n v="2013"/>
    <x v="249"/>
    <n v="72839"/>
    <n v="35882"/>
    <n v="36957"/>
    <n v="3641"/>
    <n v="3787"/>
    <n v="5025"/>
    <n v="6701"/>
    <n v="6336"/>
    <n v="3641"/>
    <n v="3641"/>
    <n v="3787"/>
    <n v="4516"/>
    <n v="5608"/>
    <n v="5972"/>
    <n v="5171"/>
    <n v="4443"/>
    <n v="3204"/>
    <n v="2695"/>
    <n v="1893"/>
    <n v="1456"/>
    <n v="1311"/>
  </r>
  <r>
    <s v="Monroe County"/>
    <s v=" New York"/>
    <n v="2013"/>
    <x v="249"/>
    <n v="746548"/>
    <n v="360319"/>
    <n v="386229"/>
    <n v="43299"/>
    <n v="44046"/>
    <n v="48525"/>
    <n v="56737"/>
    <n v="58230"/>
    <n v="50765"/>
    <n v="44046"/>
    <n v="43299"/>
    <n v="47779"/>
    <n v="54498"/>
    <n v="56737"/>
    <n v="50765"/>
    <n v="43299"/>
    <n v="32101"/>
    <n v="23142"/>
    <n v="17917"/>
    <n v="15677"/>
    <n v="17917"/>
  </r>
  <r>
    <s v="Montgomery County"/>
    <s v=" New York"/>
    <n v="2013"/>
    <x v="249"/>
    <n v="50019"/>
    <n v="24489"/>
    <n v="25530"/>
    <n v="3001"/>
    <n v="3151"/>
    <n v="3301"/>
    <n v="3351"/>
    <n v="2951"/>
    <n v="3001"/>
    <n v="2751"/>
    <n v="2801"/>
    <n v="3301"/>
    <n v="3451"/>
    <n v="3801"/>
    <n v="3851"/>
    <n v="3001"/>
    <n v="2200"/>
    <n v="1800"/>
    <n v="1250"/>
    <n v="1350"/>
    <n v="1750"/>
  </r>
  <r>
    <s v="Nassau County"/>
    <s v=" New York"/>
    <n v="2013"/>
    <x v="249"/>
    <n v="1343765"/>
    <n v="650715"/>
    <n v="693050"/>
    <n v="73907"/>
    <n v="83313"/>
    <n v="91376"/>
    <n v="95407"/>
    <n v="80625"/>
    <n v="73907"/>
    <n v="72563"/>
    <n v="79282"/>
    <n v="94063"/>
    <n v="107501"/>
    <n v="108844"/>
    <n v="94063"/>
    <n v="81969"/>
    <n v="59125"/>
    <n v="44344"/>
    <n v="37625"/>
    <n v="33594"/>
    <n v="36281"/>
  </r>
  <r>
    <s v="New York County"/>
    <s v=" New York"/>
    <n v="2013"/>
    <x v="249"/>
    <n v="1605272"/>
    <n v="756216"/>
    <n v="849056"/>
    <n v="80263"/>
    <n v="59395"/>
    <n v="59395"/>
    <n v="73842"/>
    <n v="131632"/>
    <n v="192632"/>
    <n v="162132"/>
    <n v="123605"/>
    <n v="113974"/>
    <n v="104342"/>
    <n v="99526"/>
    <n v="93105"/>
    <n v="88289"/>
    <n v="67421"/>
    <n v="51368"/>
    <n v="38526"/>
    <n v="30500"/>
    <n v="32105"/>
  </r>
  <r>
    <s v="Niagara County"/>
    <s v=" New York"/>
    <n v="2013"/>
    <x v="249"/>
    <n v="215465"/>
    <n v="104626"/>
    <n v="110839"/>
    <n v="11419"/>
    <n v="11850"/>
    <n v="13789"/>
    <n v="14436"/>
    <n v="14220"/>
    <n v="12496"/>
    <n v="11635"/>
    <n v="12066"/>
    <n v="14005"/>
    <n v="16375"/>
    <n v="18099"/>
    <n v="16806"/>
    <n v="13143"/>
    <n v="10557"/>
    <n v="7541"/>
    <n v="6033"/>
    <n v="5602"/>
    <n v="5386"/>
  </r>
  <r>
    <s v="Oneida County"/>
    <s v=" New York"/>
    <n v="2013"/>
    <x v="249"/>
    <n v="234206"/>
    <n v="116702"/>
    <n v="117504"/>
    <n v="13349"/>
    <n v="13583"/>
    <n v="14286"/>
    <n v="16628"/>
    <n v="16394"/>
    <n v="14286"/>
    <n v="12881"/>
    <n v="12881"/>
    <n v="15457"/>
    <n v="17331"/>
    <n v="18033"/>
    <n v="15457"/>
    <n v="15223"/>
    <n v="10773"/>
    <n v="8431"/>
    <n v="6323"/>
    <n v="5620"/>
    <n v="7260"/>
  </r>
  <r>
    <s v="Onondaga County"/>
    <s v=" New York"/>
    <n v="2013"/>
    <x v="249"/>
    <n v="467202"/>
    <n v="225332"/>
    <n v="241870"/>
    <n v="27097"/>
    <n v="28499"/>
    <n v="30368"/>
    <n v="36441"/>
    <n v="34572"/>
    <n v="30835"/>
    <n v="27097"/>
    <n v="25228"/>
    <n v="30835"/>
    <n v="34572"/>
    <n v="35974"/>
    <n v="32236"/>
    <n v="26630"/>
    <n v="19622"/>
    <n v="14016"/>
    <n v="11680"/>
    <n v="10278"/>
    <n v="11212"/>
  </r>
  <r>
    <s v="Ontario County"/>
    <s v=" New York"/>
    <n v="2013"/>
    <x v="249"/>
    <n v="108311"/>
    <n v="53007"/>
    <n v="55304"/>
    <n v="5632"/>
    <n v="6390"/>
    <n v="7256"/>
    <n v="7798"/>
    <n v="6823"/>
    <n v="5523"/>
    <n v="5415"/>
    <n v="5957"/>
    <n v="7365"/>
    <n v="8556"/>
    <n v="8664"/>
    <n v="7906"/>
    <n v="7798"/>
    <n v="5740"/>
    <n v="3682"/>
    <n v="3032"/>
    <n v="2491"/>
    <n v="2382"/>
  </r>
  <r>
    <s v="Orange County"/>
    <s v=" New York"/>
    <n v="2013"/>
    <x v="249"/>
    <n v="373902"/>
    <n v="187064"/>
    <n v="186838"/>
    <n v="25799"/>
    <n v="27668"/>
    <n v="28790"/>
    <n v="29538"/>
    <n v="25799"/>
    <n v="20190"/>
    <n v="21312"/>
    <n v="21312"/>
    <n v="28790"/>
    <n v="29538"/>
    <n v="28042"/>
    <n v="22434"/>
    <n v="20564"/>
    <n v="14208"/>
    <n v="9721"/>
    <n v="6730"/>
    <n v="5608"/>
    <n v="6356"/>
  </r>
  <r>
    <s v="Orleans County"/>
    <s v=" New York"/>
    <n v="2013"/>
    <x v="249"/>
    <n v="42663"/>
    <n v="21050"/>
    <n v="21613"/>
    <n v="2218"/>
    <n v="2602"/>
    <n v="2602"/>
    <n v="2986"/>
    <n v="2815"/>
    <n v="2474"/>
    <n v="2431"/>
    <n v="2517"/>
    <n v="2901"/>
    <n v="3498"/>
    <n v="3583"/>
    <n v="3029"/>
    <n v="2645"/>
    <n v="2090"/>
    <n v="1450"/>
    <n v="981"/>
    <n v="895"/>
    <n v="981"/>
  </r>
  <r>
    <s v="Oswego County"/>
    <s v=" New York"/>
    <n v="2013"/>
    <x v="249"/>
    <n v="121797"/>
    <n v="60742"/>
    <n v="61055"/>
    <n v="6942"/>
    <n v="7186"/>
    <n v="8160"/>
    <n v="10474"/>
    <n v="9743"/>
    <n v="6820"/>
    <n v="6577"/>
    <n v="6698"/>
    <n v="8160"/>
    <n v="9743"/>
    <n v="9743"/>
    <n v="8647"/>
    <n v="7064"/>
    <n v="5359"/>
    <n v="3653"/>
    <n v="2923"/>
    <n v="2070"/>
    <n v="1826"/>
  </r>
  <r>
    <s v="Otsego County"/>
    <s v=" New York"/>
    <n v="2013"/>
    <x v="249"/>
    <n v="62029"/>
    <n v="29938"/>
    <n v="32091"/>
    <n v="2667"/>
    <n v="2977"/>
    <n v="3287"/>
    <n v="5954"/>
    <n v="6885"/>
    <n v="2853"/>
    <n v="2667"/>
    <n v="2915"/>
    <n v="3597"/>
    <n v="4155"/>
    <n v="4838"/>
    <n v="4590"/>
    <n v="4031"/>
    <n v="3287"/>
    <n v="2419"/>
    <n v="1922"/>
    <n v="1488"/>
    <n v="1550"/>
  </r>
  <r>
    <s v="Putnam County"/>
    <s v=" New York"/>
    <n v="2013"/>
    <x v="249"/>
    <n v="99718"/>
    <n v="49843"/>
    <n v="49875"/>
    <n v="4786"/>
    <n v="6381"/>
    <n v="7079"/>
    <n v="7079"/>
    <n v="5285"/>
    <n v="4786"/>
    <n v="4786"/>
    <n v="6282"/>
    <n v="7678"/>
    <n v="9473"/>
    <n v="9074"/>
    <n v="8077"/>
    <n v="5883"/>
    <n v="4686"/>
    <n v="2991"/>
    <n v="1894"/>
    <n v="1794"/>
    <n v="1595"/>
  </r>
  <r>
    <s v="Queens County"/>
    <s v=" New York"/>
    <n v="2013"/>
    <x v="249"/>
    <n v="2256400"/>
    <n v="1093906"/>
    <n v="1162494"/>
    <n v="137640"/>
    <n v="124102"/>
    <n v="124102"/>
    <n v="133127"/>
    <n v="162460"/>
    <n v="187281"/>
    <n v="180512"/>
    <n v="162460"/>
    <n v="164717"/>
    <n v="162460"/>
    <n v="160204"/>
    <n v="142153"/>
    <n v="121845"/>
    <n v="90256"/>
    <n v="67692"/>
    <n v="51897"/>
    <n v="42871"/>
    <n v="42871"/>
  </r>
  <r>
    <s v="Rensselaer County"/>
    <s v=" New York"/>
    <n v="2013"/>
    <x v="249"/>
    <n v="159565"/>
    <n v="78901"/>
    <n v="80664"/>
    <n v="8776"/>
    <n v="9254"/>
    <n v="9254"/>
    <n v="12126"/>
    <n v="12446"/>
    <n v="10371"/>
    <n v="9573"/>
    <n v="8456"/>
    <n v="11488"/>
    <n v="11807"/>
    <n v="12605"/>
    <n v="11488"/>
    <n v="9893"/>
    <n v="7020"/>
    <n v="4786"/>
    <n v="3669"/>
    <n v="3191"/>
    <n v="3829"/>
  </r>
  <r>
    <s v="Richmond County"/>
    <s v=" New York"/>
    <n v="2013"/>
    <x v="249"/>
    <n v="470223"/>
    <n v="227837"/>
    <n v="242386"/>
    <n v="28213"/>
    <n v="29624"/>
    <n v="31034"/>
    <n v="31504"/>
    <n v="32445"/>
    <n v="30564"/>
    <n v="29624"/>
    <n v="30094"/>
    <n v="34326"/>
    <n v="35266"/>
    <n v="35736"/>
    <n v="31504"/>
    <n v="28683"/>
    <n v="20219"/>
    <n v="14576"/>
    <n v="10815"/>
    <n v="7993"/>
    <n v="8464"/>
  </r>
  <r>
    <s v="Rockland County"/>
    <s v=" New York"/>
    <n v="2013"/>
    <x v="249"/>
    <n v="315069"/>
    <n v="154509"/>
    <n v="160560"/>
    <n v="23945"/>
    <n v="24890"/>
    <n v="23945"/>
    <n v="23945"/>
    <n v="19849"/>
    <n v="18274"/>
    <n v="17328"/>
    <n v="17643"/>
    <n v="20164"/>
    <n v="22369"/>
    <n v="22054"/>
    <n v="19534"/>
    <n v="17643"/>
    <n v="13547"/>
    <n v="9767"/>
    <n v="8191"/>
    <n v="5671"/>
    <n v="6301"/>
  </r>
  <r>
    <s v="St. Lawrence County"/>
    <s v=" New York"/>
    <n v="2013"/>
    <x v="249"/>
    <n v="112097"/>
    <n v="56879"/>
    <n v="55218"/>
    <n v="6389"/>
    <n v="6389"/>
    <n v="6613"/>
    <n v="9976"/>
    <n v="11097"/>
    <n v="6725"/>
    <n v="5829"/>
    <n v="6165"/>
    <n v="6837"/>
    <n v="7734"/>
    <n v="8183"/>
    <n v="7398"/>
    <n v="6613"/>
    <n v="4932"/>
    <n v="3699"/>
    <n v="2914"/>
    <n v="2354"/>
    <n v="2017"/>
  </r>
  <r>
    <s v="Saratoga County"/>
    <s v=" New York"/>
    <n v="2013"/>
    <x v="249"/>
    <n v="221169"/>
    <n v="108899"/>
    <n v="112270"/>
    <n v="11943"/>
    <n v="13933"/>
    <n v="14375"/>
    <n v="14375"/>
    <n v="12606"/>
    <n v="12385"/>
    <n v="12827"/>
    <n v="14375"/>
    <n v="16587"/>
    <n v="18357"/>
    <n v="17914"/>
    <n v="16145"/>
    <n v="13933"/>
    <n v="10837"/>
    <n v="7298"/>
    <n v="5086"/>
    <n v="3981"/>
    <n v="4423"/>
  </r>
  <r>
    <s v="Schenectady County"/>
    <s v=" New York"/>
    <n v="2013"/>
    <x v="249"/>
    <n v="154821"/>
    <n v="74949"/>
    <n v="79872"/>
    <n v="9289"/>
    <n v="9598"/>
    <n v="9753"/>
    <n v="10837"/>
    <n v="10063"/>
    <n v="9598"/>
    <n v="9444"/>
    <n v="9134"/>
    <n v="10373"/>
    <n v="11766"/>
    <n v="12076"/>
    <n v="10837"/>
    <n v="8979"/>
    <n v="6502"/>
    <n v="4799"/>
    <n v="3406"/>
    <n v="3870"/>
    <n v="4799"/>
  </r>
  <r>
    <s v="Schuyler County"/>
    <s v=" New York"/>
    <n v="2013"/>
    <x v="249"/>
    <n v="18432"/>
    <n v="9207"/>
    <n v="9225"/>
    <n v="847"/>
    <n v="829"/>
    <n v="1290"/>
    <n v="1234"/>
    <n v="1050"/>
    <n v="884"/>
    <n v="884"/>
    <n v="958"/>
    <n v="1308"/>
    <n v="1474"/>
    <n v="1548"/>
    <n v="1640"/>
    <n v="1179"/>
    <n v="1124"/>
    <n v="663"/>
    <n v="608"/>
    <n v="460"/>
    <n v="423"/>
  </r>
  <r>
    <s v="Seneca County"/>
    <s v=" New York"/>
    <n v="2013"/>
    <x v="249"/>
    <n v="35359"/>
    <n v="18452"/>
    <n v="16907"/>
    <n v="1909"/>
    <n v="1838"/>
    <n v="2156"/>
    <n v="2192"/>
    <n v="2439"/>
    <n v="2369"/>
    <n v="2262"/>
    <n v="1944"/>
    <n v="2333"/>
    <n v="2545"/>
    <n v="2793"/>
    <n v="2581"/>
    <n v="2369"/>
    <n v="1732"/>
    <n v="1237"/>
    <n v="1025"/>
    <n v="777"/>
    <n v="848"/>
  </r>
  <r>
    <s v="Steuben County"/>
    <s v=" New York"/>
    <n v="2013"/>
    <x v="249"/>
    <n v="98951"/>
    <n v="49010"/>
    <n v="49941"/>
    <n v="5739"/>
    <n v="6036"/>
    <n v="6827"/>
    <n v="6629"/>
    <n v="5442"/>
    <n v="5442"/>
    <n v="5640"/>
    <n v="5442"/>
    <n v="6629"/>
    <n v="7421"/>
    <n v="7916"/>
    <n v="7223"/>
    <n v="6629"/>
    <n v="4848"/>
    <n v="3661"/>
    <n v="2869"/>
    <n v="2473"/>
    <n v="2077"/>
  </r>
  <r>
    <s v="Suffolk County"/>
    <s v=" New York"/>
    <n v="2013"/>
    <x v="249"/>
    <n v="1495803"/>
    <n v="736056"/>
    <n v="759747"/>
    <n v="83764"/>
    <n v="94235"/>
    <n v="104706"/>
    <n v="106202"/>
    <n v="92739"/>
    <n v="82269"/>
    <n v="83764"/>
    <n v="92739"/>
    <n v="112185"/>
    <n v="125647"/>
    <n v="119664"/>
    <n v="101714"/>
    <n v="82269"/>
    <n v="65815"/>
    <n v="47865"/>
    <n v="37395"/>
    <n v="29916"/>
    <n v="28420"/>
  </r>
  <r>
    <s v="Sullivan County"/>
    <s v=" New York"/>
    <n v="2013"/>
    <x v="249"/>
    <n v="77134"/>
    <n v="39636"/>
    <n v="37498"/>
    <n v="4396"/>
    <n v="4550"/>
    <n v="4936"/>
    <n v="5167"/>
    <n v="4550"/>
    <n v="4319"/>
    <n v="4319"/>
    <n v="4319"/>
    <n v="5322"/>
    <n v="6016"/>
    <n v="6247"/>
    <n v="5553"/>
    <n v="5476"/>
    <n v="4165"/>
    <n v="2931"/>
    <n v="1774"/>
    <n v="1388"/>
    <n v="1542"/>
  </r>
  <r>
    <s v="Tioga County"/>
    <s v=" New York"/>
    <n v="2013"/>
    <x v="249"/>
    <n v="50789"/>
    <n v="24999"/>
    <n v="25790"/>
    <n v="2691"/>
    <n v="3148"/>
    <n v="3555"/>
    <n v="3453"/>
    <n v="2590"/>
    <n v="2590"/>
    <n v="2691"/>
    <n v="2793"/>
    <n v="3199"/>
    <n v="4063"/>
    <n v="4621"/>
    <n v="3656"/>
    <n v="3453"/>
    <n v="2641"/>
    <n v="1828"/>
    <n v="1523"/>
    <n v="1218"/>
    <n v="1015"/>
  </r>
  <r>
    <s v="Tompkins County"/>
    <s v=" New York"/>
    <n v="2013"/>
    <x v="249"/>
    <n v="102270"/>
    <n v="50345"/>
    <n v="51925"/>
    <n v="4397"/>
    <n v="4602"/>
    <n v="4295"/>
    <n v="13499"/>
    <n v="17283"/>
    <n v="7261"/>
    <n v="6033"/>
    <n v="5420"/>
    <n v="4908"/>
    <n v="5727"/>
    <n v="5931"/>
    <n v="6136"/>
    <n v="5420"/>
    <n v="3579"/>
    <n v="2659"/>
    <n v="1943"/>
    <n v="1636"/>
    <n v="1636"/>
  </r>
  <r>
    <s v="Ulster County"/>
    <s v=" New York"/>
    <n v="2013"/>
    <x v="249"/>
    <n v="182086"/>
    <n v="90605"/>
    <n v="91481"/>
    <n v="8740"/>
    <n v="10014"/>
    <n v="9832"/>
    <n v="12928"/>
    <n v="12563"/>
    <n v="10196"/>
    <n v="10014"/>
    <n v="10378"/>
    <n v="12928"/>
    <n v="14748"/>
    <n v="15295"/>
    <n v="12746"/>
    <n v="13474"/>
    <n v="9104"/>
    <n v="6373"/>
    <n v="4734"/>
    <n v="4187"/>
    <n v="4005"/>
  </r>
  <r>
    <s v="Warren County"/>
    <s v=" New York"/>
    <n v="2013"/>
    <x v="249"/>
    <n v="65584"/>
    <n v="31944"/>
    <n v="33640"/>
    <n v="3213"/>
    <n v="3279"/>
    <n v="4066"/>
    <n v="4197"/>
    <n v="3541"/>
    <n v="3541"/>
    <n v="3410"/>
    <n v="3410"/>
    <n v="4459"/>
    <n v="5312"/>
    <n v="5574"/>
    <n v="5246"/>
    <n v="4590"/>
    <n v="3803"/>
    <n v="2557"/>
    <n v="1967"/>
    <n v="1836"/>
    <n v="1574"/>
  </r>
  <r>
    <s v="Washington County"/>
    <s v=" New York"/>
    <n v="2013"/>
    <x v="249"/>
    <n v="63237"/>
    <n v="32744"/>
    <n v="30493"/>
    <n v="3225"/>
    <n v="3478"/>
    <n v="3857"/>
    <n v="4047"/>
    <n v="3920"/>
    <n v="3794"/>
    <n v="3478"/>
    <n v="3667"/>
    <n v="4806"/>
    <n v="4995"/>
    <n v="5122"/>
    <n v="4869"/>
    <n v="3857"/>
    <n v="3225"/>
    <n v="2276"/>
    <n v="1960"/>
    <n v="1264"/>
    <n v="1454"/>
  </r>
  <r>
    <s v="Wayne County"/>
    <s v=" New York"/>
    <n v="2013"/>
    <x v="249"/>
    <n v="93224"/>
    <n v="46088"/>
    <n v="47136"/>
    <n v="5313"/>
    <n v="6152"/>
    <n v="6152"/>
    <n v="6246"/>
    <n v="5127"/>
    <n v="4754"/>
    <n v="4940"/>
    <n v="5127"/>
    <n v="6618"/>
    <n v="7737"/>
    <n v="8110"/>
    <n v="7085"/>
    <n v="5873"/>
    <n v="4567"/>
    <n v="3262"/>
    <n v="2610"/>
    <n v="1864"/>
    <n v="1584"/>
  </r>
  <r>
    <s v="Westchester County"/>
    <s v=" New York"/>
    <n v="2013"/>
    <x v="249"/>
    <n v="956283"/>
    <n v="460811"/>
    <n v="495472"/>
    <n v="56420"/>
    <n v="63114"/>
    <n v="65027"/>
    <n v="66939"/>
    <n v="54508"/>
    <n v="53551"/>
    <n v="55464"/>
    <n v="59289"/>
    <n v="71721"/>
    <n v="75546"/>
    <n v="73633"/>
    <n v="65027"/>
    <n v="53551"/>
    <n v="41120"/>
    <n v="30601"/>
    <n v="25819"/>
    <n v="21994"/>
    <n v="22950"/>
  </r>
  <r>
    <s v="Wyoming County"/>
    <s v=" New York"/>
    <n v="2013"/>
    <x v="249"/>
    <n v="41923"/>
    <n v="22627"/>
    <n v="19296"/>
    <n v="2054"/>
    <n v="2389"/>
    <n v="2389"/>
    <n v="2557"/>
    <n v="2473"/>
    <n v="2892"/>
    <n v="2683"/>
    <n v="2808"/>
    <n v="3018"/>
    <n v="3479"/>
    <n v="3479"/>
    <n v="3102"/>
    <n v="2515"/>
    <n v="1844"/>
    <n v="1593"/>
    <n v="964"/>
    <n v="796"/>
    <n v="796"/>
  </r>
  <r>
    <s v="Yates County"/>
    <s v=" New York"/>
    <n v="2013"/>
    <x v="249"/>
    <n v="25293"/>
    <n v="12315"/>
    <n v="12978"/>
    <n v="1517"/>
    <n v="1694"/>
    <n v="1644"/>
    <n v="2149"/>
    <n v="1821"/>
    <n v="1264"/>
    <n v="1188"/>
    <n v="1163"/>
    <n v="1315"/>
    <n v="1694"/>
    <n v="1922"/>
    <n v="2048"/>
    <n v="1568"/>
    <n v="1365"/>
    <n v="961"/>
    <n v="708"/>
    <n v="682"/>
    <n v="531"/>
  </r>
  <r>
    <s v="Alamance County"/>
    <s v=" North Carolina"/>
    <n v="2013"/>
    <x v="245"/>
    <n v="152472"/>
    <n v="72603"/>
    <n v="79869"/>
    <n v="9300"/>
    <n v="10520"/>
    <n v="9605"/>
    <n v="11130"/>
    <n v="10825"/>
    <n v="8690"/>
    <n v="8690"/>
    <n v="10063"/>
    <n v="10215"/>
    <n v="11282"/>
    <n v="10825"/>
    <n v="10215"/>
    <n v="8385"/>
    <n v="7471"/>
    <n v="4574"/>
    <n v="3964"/>
    <n v="3354"/>
    <n v="3506"/>
  </r>
  <r>
    <s v="Alexander County"/>
    <s v=" North Carolina"/>
    <n v="2013"/>
    <x v="245"/>
    <n v="37071"/>
    <n v="18714"/>
    <n v="18357"/>
    <n v="2075"/>
    <n v="2557"/>
    <n v="2075"/>
    <n v="2409"/>
    <n v="2001"/>
    <n v="2113"/>
    <n v="2187"/>
    <n v="2335"/>
    <n v="2891"/>
    <n v="2854"/>
    <n v="2706"/>
    <n v="2520"/>
    <n v="2372"/>
    <n v="2150"/>
    <n v="1556"/>
    <n v="1149"/>
    <n v="704"/>
    <n v="481"/>
  </r>
  <r>
    <s v="Alleghany County"/>
    <s v=" North Carolina"/>
    <n v="2013"/>
    <x v="245"/>
    <n v="11046"/>
    <n v="5519"/>
    <n v="5527"/>
    <n v="530"/>
    <n v="640"/>
    <n v="574"/>
    <n v="629"/>
    <n v="618"/>
    <n v="430"/>
    <n v="508"/>
    <n v="541"/>
    <n v="773"/>
    <n v="773"/>
    <n v="872"/>
    <n v="927"/>
    <n v="828"/>
    <n v="883"/>
    <n v="474"/>
    <n v="441"/>
    <n v="309"/>
    <n v="265"/>
  </r>
  <r>
    <s v="Anson County"/>
    <s v=" North Carolina"/>
    <n v="2013"/>
    <x v="245"/>
    <n v="26569"/>
    <n v="13841"/>
    <n v="12728"/>
    <n v="1514"/>
    <n v="1434"/>
    <n v="1753"/>
    <n v="1726"/>
    <n v="1780"/>
    <n v="1726"/>
    <n v="1726"/>
    <n v="1594"/>
    <n v="1992"/>
    <n v="1912"/>
    <n v="2019"/>
    <n v="1859"/>
    <n v="1620"/>
    <n v="1355"/>
    <n v="850"/>
    <n v="584"/>
    <n v="584"/>
    <n v="531"/>
  </r>
  <r>
    <s v="Codington County"/>
    <s v=" South Dakota"/>
    <n v="2013"/>
    <x v="229"/>
    <n v="27180"/>
    <n v="13332"/>
    <n v="13848"/>
    <n v="1413"/>
    <n v="1685"/>
    <n v="1277"/>
    <n v="1359"/>
    <n v="1386"/>
    <n v="1413"/>
    <n v="1494"/>
    <n v="1739"/>
    <n v="1549"/>
    <n v="1929"/>
    <n v="1984"/>
    <n v="2255"/>
    <n v="2011"/>
    <n v="1712"/>
    <n v="1522"/>
    <n v="1060"/>
    <n v="761"/>
    <n v="597"/>
  </r>
  <r>
    <s v="Falls County"/>
    <s v=" Texas"/>
    <n v="2013"/>
    <x v="233"/>
    <n v="17756"/>
    <n v="9714"/>
    <n v="8042"/>
    <n v="745"/>
    <n v="692"/>
    <n v="958"/>
    <n v="1083"/>
    <n v="1260"/>
    <n v="1100"/>
    <n v="1154"/>
    <n v="1171"/>
    <n v="1278"/>
    <n v="1331"/>
    <n v="1313"/>
    <n v="1260"/>
    <n v="1171"/>
    <n v="1047"/>
    <n v="781"/>
    <n v="532"/>
    <n v="532"/>
    <n v="319"/>
  </r>
  <r>
    <s v="Beaufort County"/>
    <s v=" North Carolina"/>
    <n v="2013"/>
    <x v="245"/>
    <n v="47575"/>
    <n v="22817"/>
    <n v="24758"/>
    <n v="2711"/>
    <n v="3187"/>
    <n v="2759"/>
    <n v="2759"/>
    <n v="2569"/>
    <n v="2188"/>
    <n v="2616"/>
    <n v="2664"/>
    <n v="2949"/>
    <n v="3092"/>
    <n v="3568"/>
    <n v="3615"/>
    <n v="3806"/>
    <n v="3187"/>
    <n v="2283"/>
    <n v="1665"/>
    <n v="1094"/>
    <n v="951"/>
  </r>
  <r>
    <s v="Bertie County"/>
    <s v=" North Carolina"/>
    <n v="2013"/>
    <x v="245"/>
    <n v="20879"/>
    <n v="10369"/>
    <n v="10510"/>
    <n v="1106"/>
    <n v="1419"/>
    <n v="918"/>
    <n v="1273"/>
    <n v="1503"/>
    <n v="1043"/>
    <n v="1127"/>
    <n v="1085"/>
    <n v="1315"/>
    <n v="1628"/>
    <n v="1691"/>
    <n v="1753"/>
    <n v="1252"/>
    <n v="1085"/>
    <n v="897"/>
    <n v="751"/>
    <n v="501"/>
    <n v="501"/>
  </r>
  <r>
    <s v="Bladen County"/>
    <s v=" North Carolina"/>
    <n v="2013"/>
    <x v="245"/>
    <n v="34969"/>
    <n v="16732"/>
    <n v="18237"/>
    <n v="1958"/>
    <n v="2412"/>
    <n v="2098"/>
    <n v="2307"/>
    <n v="2238"/>
    <n v="1433"/>
    <n v="2063"/>
    <n v="2133"/>
    <n v="2133"/>
    <n v="2447"/>
    <n v="2727"/>
    <n v="2622"/>
    <n v="2587"/>
    <n v="1958"/>
    <n v="1468"/>
    <n v="944"/>
    <n v="734"/>
    <n v="664"/>
  </r>
  <r>
    <s v="Brunswick County"/>
    <s v=" North Carolina"/>
    <n v="2013"/>
    <x v="245"/>
    <n v="110324"/>
    <n v="53810"/>
    <n v="56514"/>
    <n v="5626"/>
    <n v="6067"/>
    <n v="5185"/>
    <n v="5074"/>
    <n v="4964"/>
    <n v="5405"/>
    <n v="5957"/>
    <n v="6288"/>
    <n v="6067"/>
    <n v="6840"/>
    <n v="7502"/>
    <n v="9156"/>
    <n v="10811"/>
    <n v="10480"/>
    <n v="6509"/>
    <n v="3971"/>
    <n v="2758"/>
    <n v="1544"/>
  </r>
  <r>
    <s v="Buncombe County"/>
    <s v=" North Carolina"/>
    <n v="2013"/>
    <x v="245"/>
    <n v="241801"/>
    <n v="116336"/>
    <n v="125465"/>
    <n v="13299"/>
    <n v="13540"/>
    <n v="13782"/>
    <n v="13782"/>
    <n v="15233"/>
    <n v="15958"/>
    <n v="16200"/>
    <n v="16442"/>
    <n v="15717"/>
    <n v="16684"/>
    <n v="17409"/>
    <n v="16684"/>
    <n v="16926"/>
    <n v="12573"/>
    <n v="8946"/>
    <n v="6770"/>
    <n v="5803"/>
    <n v="5803"/>
  </r>
  <r>
    <s v="Burke County"/>
    <s v=" North Carolina"/>
    <n v="2013"/>
    <x v="245"/>
    <n v="90591"/>
    <n v="45327"/>
    <n v="45264"/>
    <n v="4801"/>
    <n v="5254"/>
    <n v="5616"/>
    <n v="6794"/>
    <n v="5707"/>
    <n v="4529"/>
    <n v="4891"/>
    <n v="5616"/>
    <n v="6431"/>
    <n v="6703"/>
    <n v="6794"/>
    <n v="6250"/>
    <n v="6160"/>
    <n v="4620"/>
    <n v="3986"/>
    <n v="2989"/>
    <n v="1630"/>
    <n v="1811"/>
  </r>
  <r>
    <s v="Cabarrus County"/>
    <s v=" North Carolina"/>
    <n v="2013"/>
    <x v="245"/>
    <n v="181415"/>
    <n v="88517"/>
    <n v="92898"/>
    <n v="12699"/>
    <n v="14513"/>
    <n v="13787"/>
    <n v="12517"/>
    <n v="9796"/>
    <n v="10340"/>
    <n v="11973"/>
    <n v="13787"/>
    <n v="14694"/>
    <n v="13968"/>
    <n v="12517"/>
    <n v="10522"/>
    <n v="9070"/>
    <n v="7075"/>
    <n v="5079"/>
    <n v="3991"/>
    <n v="2539"/>
    <n v="2358"/>
  </r>
  <r>
    <s v="Caldwell County"/>
    <s v=" North Carolina"/>
    <n v="2013"/>
    <x v="245"/>
    <n v="82407"/>
    <n v="40647"/>
    <n v="41760"/>
    <n v="4367"/>
    <n v="4779"/>
    <n v="5686"/>
    <n v="5438"/>
    <n v="5026"/>
    <n v="3873"/>
    <n v="4285"/>
    <n v="5933"/>
    <n v="5686"/>
    <n v="6345"/>
    <n v="6345"/>
    <n v="5191"/>
    <n v="6180"/>
    <n v="4285"/>
    <n v="3543"/>
    <n v="2389"/>
    <n v="1483"/>
    <n v="1483"/>
  </r>
  <r>
    <s v="Carteret County"/>
    <s v=" North Carolina"/>
    <n v="2013"/>
    <x v="245"/>
    <n v="67198"/>
    <n v="32959"/>
    <n v="34239"/>
    <n v="3225"/>
    <n v="3292"/>
    <n v="3897"/>
    <n v="3628"/>
    <n v="3494"/>
    <n v="3628"/>
    <n v="3763"/>
    <n v="3561"/>
    <n v="4300"/>
    <n v="4771"/>
    <n v="5510"/>
    <n v="5241"/>
    <n v="5577"/>
    <n v="4435"/>
    <n v="3359"/>
    <n v="2150"/>
    <n v="1881"/>
    <n v="1411"/>
  </r>
  <r>
    <s v="Caswell County"/>
    <s v=" North Carolina"/>
    <n v="2013"/>
    <x v="245"/>
    <n v="23462"/>
    <n v="11911"/>
    <n v="11551"/>
    <n v="1149"/>
    <n v="1360"/>
    <n v="1337"/>
    <n v="1290"/>
    <n v="1360"/>
    <n v="1220"/>
    <n v="1243"/>
    <n v="1618"/>
    <n v="1431"/>
    <n v="1830"/>
    <n v="1947"/>
    <n v="2041"/>
    <n v="1618"/>
    <n v="1313"/>
    <n v="1079"/>
    <n v="656"/>
    <n v="563"/>
    <n v="398"/>
  </r>
  <r>
    <s v="Catawba County"/>
    <s v=" North Carolina"/>
    <n v="2013"/>
    <x v="245"/>
    <n v="154432"/>
    <n v="75552"/>
    <n v="78880"/>
    <n v="9420"/>
    <n v="10501"/>
    <n v="10038"/>
    <n v="10192"/>
    <n v="9111"/>
    <n v="8648"/>
    <n v="9111"/>
    <n v="9883"/>
    <n v="11582"/>
    <n v="11736"/>
    <n v="11427"/>
    <n v="10655"/>
    <n v="9265"/>
    <n v="8030"/>
    <n v="5096"/>
    <n v="4015"/>
    <n v="2934"/>
    <n v="2779"/>
  </r>
  <r>
    <s v="Chatham County"/>
    <s v=" North Carolina"/>
    <n v="2013"/>
    <x v="245"/>
    <n v="64886"/>
    <n v="31545"/>
    <n v="33341"/>
    <n v="3698"/>
    <n v="3828"/>
    <n v="4022"/>
    <n v="3374"/>
    <n v="2790"/>
    <n v="2919"/>
    <n v="3503"/>
    <n v="3763"/>
    <n v="4671"/>
    <n v="4606"/>
    <n v="4801"/>
    <n v="4412"/>
    <n v="5255"/>
    <n v="4217"/>
    <n v="2919"/>
    <n v="2660"/>
    <n v="1751"/>
    <n v="1557"/>
  </r>
  <r>
    <s v="Cherokee County"/>
    <s v=" North Carolina"/>
    <n v="2013"/>
    <x v="245"/>
    <n v="27243"/>
    <n v="13207"/>
    <n v="14036"/>
    <n v="1280"/>
    <n v="1253"/>
    <n v="1661"/>
    <n v="1525"/>
    <n v="1116"/>
    <n v="1116"/>
    <n v="1225"/>
    <n v="1525"/>
    <n v="1443"/>
    <n v="1798"/>
    <n v="1961"/>
    <n v="2315"/>
    <n v="2479"/>
    <n v="2397"/>
    <n v="1580"/>
    <n v="1171"/>
    <n v="762"/>
    <n v="626"/>
  </r>
  <r>
    <s v="Chowan County"/>
    <s v=" North Carolina"/>
    <n v="2013"/>
    <x v="245"/>
    <n v="14782"/>
    <n v="7120"/>
    <n v="7662"/>
    <n v="901"/>
    <n v="872"/>
    <n v="916"/>
    <n v="1093"/>
    <n v="650"/>
    <n v="650"/>
    <n v="916"/>
    <n v="591"/>
    <n v="694"/>
    <n v="1271"/>
    <n v="990"/>
    <n v="1093"/>
    <n v="1138"/>
    <n v="946"/>
    <n v="783"/>
    <n v="502"/>
    <n v="280"/>
    <n v="473"/>
  </r>
  <r>
    <s v="Clay County"/>
    <s v=" North Carolina"/>
    <n v="2013"/>
    <x v="245"/>
    <n v="10599"/>
    <n v="5186"/>
    <n v="5413"/>
    <n v="561"/>
    <n v="487"/>
    <n v="625"/>
    <n v="561"/>
    <n v="561"/>
    <n v="296"/>
    <n v="466"/>
    <n v="625"/>
    <n v="498"/>
    <n v="604"/>
    <n v="794"/>
    <n v="922"/>
    <n v="953"/>
    <n v="996"/>
    <n v="582"/>
    <n v="604"/>
    <n v="296"/>
    <n v="169"/>
  </r>
  <r>
    <s v="Cleveland County"/>
    <s v=" North Carolina"/>
    <n v="2013"/>
    <x v="245"/>
    <n v="97670"/>
    <n v="46893"/>
    <n v="50777"/>
    <n v="5762"/>
    <n v="6055"/>
    <n v="6641"/>
    <n v="7032"/>
    <n v="6348"/>
    <n v="4981"/>
    <n v="5371"/>
    <n v="5567"/>
    <n v="7032"/>
    <n v="7325"/>
    <n v="7129"/>
    <n v="6934"/>
    <n v="6250"/>
    <n v="4981"/>
    <n v="3906"/>
    <n v="2441"/>
    <n v="2246"/>
    <n v="1758"/>
  </r>
  <r>
    <s v="Columbus County"/>
    <s v=" North Carolina"/>
    <n v="2013"/>
    <x v="245"/>
    <n v="57761"/>
    <n v="28444"/>
    <n v="29317"/>
    <n v="3407"/>
    <n v="3581"/>
    <n v="3927"/>
    <n v="3754"/>
    <n v="3696"/>
    <n v="3350"/>
    <n v="3350"/>
    <n v="3350"/>
    <n v="4043"/>
    <n v="4101"/>
    <n v="4274"/>
    <n v="4043"/>
    <n v="3754"/>
    <n v="3176"/>
    <n v="2252"/>
    <n v="1906"/>
    <n v="866"/>
    <n v="1039"/>
  </r>
  <r>
    <s v="Craven County"/>
    <s v=" North Carolina"/>
    <n v="2013"/>
    <x v="245"/>
    <n v="104041"/>
    <n v="52344"/>
    <n v="51697"/>
    <n v="7699"/>
    <n v="6658"/>
    <n v="6034"/>
    <n v="6554"/>
    <n v="10300"/>
    <n v="7594"/>
    <n v="6346"/>
    <n v="5514"/>
    <n v="5722"/>
    <n v="6242"/>
    <n v="6762"/>
    <n v="6138"/>
    <n v="6242"/>
    <n v="4785"/>
    <n v="4369"/>
    <n v="3017"/>
    <n v="2288"/>
    <n v="1976"/>
  </r>
  <r>
    <s v="Cumberland County"/>
    <s v=" North Carolina"/>
    <n v="2013"/>
    <x v="245"/>
    <n v="322033"/>
    <n v="156323"/>
    <n v="165710"/>
    <n v="27050"/>
    <n v="23186"/>
    <n v="22220"/>
    <n v="22864"/>
    <n v="31237"/>
    <n v="29305"/>
    <n v="22864"/>
    <n v="19966"/>
    <n v="19644"/>
    <n v="20610"/>
    <n v="19966"/>
    <n v="17389"/>
    <n v="14169"/>
    <n v="10627"/>
    <n v="8050"/>
    <n v="5796"/>
    <n v="3864"/>
    <n v="3542"/>
  </r>
  <r>
    <s v="Currituck County"/>
    <s v=" North Carolina"/>
    <n v="2013"/>
    <x v="245"/>
    <n v="23880"/>
    <n v="11916"/>
    <n v="11964"/>
    <n v="1337"/>
    <n v="1576"/>
    <n v="1576"/>
    <n v="1528"/>
    <n v="1241"/>
    <n v="1194"/>
    <n v="1313"/>
    <n v="1504"/>
    <n v="1886"/>
    <n v="2077"/>
    <n v="2173"/>
    <n v="1552"/>
    <n v="1743"/>
    <n v="1265"/>
    <n v="764"/>
    <n v="477"/>
    <n v="501"/>
    <n v="191"/>
  </r>
  <r>
    <s v="Davidson County"/>
    <s v=" North Carolina"/>
    <n v="2013"/>
    <x v="245"/>
    <n v="162975"/>
    <n v="79810"/>
    <n v="83165"/>
    <n v="9615"/>
    <n v="10919"/>
    <n v="10919"/>
    <n v="10430"/>
    <n v="8800"/>
    <n v="8800"/>
    <n v="9452"/>
    <n v="11082"/>
    <n v="11734"/>
    <n v="12875"/>
    <n v="12549"/>
    <n v="11408"/>
    <n v="9778"/>
    <n v="7985"/>
    <n v="6519"/>
    <n v="4563"/>
    <n v="2933"/>
    <n v="2607"/>
  </r>
  <r>
    <s v="Davie County"/>
    <s v=" North Carolina"/>
    <n v="2013"/>
    <x v="245"/>
    <n v="41339"/>
    <n v="20226"/>
    <n v="21113"/>
    <n v="2273"/>
    <n v="2273"/>
    <n v="3224"/>
    <n v="2769"/>
    <n v="1860"/>
    <n v="1736"/>
    <n v="2149"/>
    <n v="2604"/>
    <n v="3017"/>
    <n v="3307"/>
    <n v="3183"/>
    <n v="3017"/>
    <n v="2852"/>
    <n v="2356"/>
    <n v="1653"/>
    <n v="1364"/>
    <n v="1033"/>
    <n v="661"/>
  </r>
  <r>
    <s v="Duplin County"/>
    <s v=" North Carolina"/>
    <n v="2013"/>
    <x v="245"/>
    <n v="59169"/>
    <n v="29128"/>
    <n v="30041"/>
    <n v="4200"/>
    <n v="4082"/>
    <n v="4200"/>
    <n v="3668"/>
    <n v="3905"/>
    <n v="3550"/>
    <n v="3668"/>
    <n v="4023"/>
    <n v="3609"/>
    <n v="3964"/>
    <n v="4200"/>
    <n v="4260"/>
    <n v="3372"/>
    <n v="2780"/>
    <n v="2070"/>
    <n v="1775"/>
    <n v="1005"/>
    <n v="828"/>
  </r>
  <r>
    <s v="Durham County"/>
    <s v=" North Carolina"/>
    <n v="2013"/>
    <x v="245"/>
    <n v="276494"/>
    <n v="132763"/>
    <n v="143731"/>
    <n v="20184"/>
    <n v="17419"/>
    <n v="14930"/>
    <n v="18525"/>
    <n v="22119"/>
    <n v="25990"/>
    <n v="24884"/>
    <n v="20460"/>
    <n v="19078"/>
    <n v="17695"/>
    <n v="17419"/>
    <n v="16313"/>
    <n v="13824"/>
    <n v="9400"/>
    <n v="6082"/>
    <n v="4700"/>
    <n v="3317"/>
    <n v="4423"/>
  </r>
  <r>
    <s v="Edgecombe County"/>
    <s v=" North Carolina"/>
    <n v="2013"/>
    <x v="245"/>
    <n v="56049"/>
    <n v="25978"/>
    <n v="30071"/>
    <n v="3643"/>
    <n v="3923"/>
    <n v="3531"/>
    <n v="3811"/>
    <n v="3643"/>
    <n v="3138"/>
    <n v="3362"/>
    <n v="2858"/>
    <n v="3643"/>
    <n v="3923"/>
    <n v="4203"/>
    <n v="4427"/>
    <n v="3418"/>
    <n v="2914"/>
    <n v="1961"/>
    <n v="1513"/>
    <n v="952"/>
    <n v="1177"/>
  </r>
  <r>
    <s v="Forsyth County"/>
    <s v=" North Carolina"/>
    <n v="2013"/>
    <x v="245"/>
    <n v="354656"/>
    <n v="168596"/>
    <n v="186060"/>
    <n v="23761"/>
    <n v="23407"/>
    <n v="24471"/>
    <n v="24825"/>
    <n v="24825"/>
    <n v="22697"/>
    <n v="22697"/>
    <n v="22343"/>
    <n v="24471"/>
    <n v="25180"/>
    <n v="25535"/>
    <n v="23407"/>
    <n v="19860"/>
    <n v="15250"/>
    <n v="10639"/>
    <n v="8511"/>
    <n v="6738"/>
    <n v="6383"/>
  </r>
  <r>
    <s v="Franklin County"/>
    <s v=" North Carolina"/>
    <n v="2013"/>
    <x v="245"/>
    <n v="61154"/>
    <n v="30387"/>
    <n v="30767"/>
    <n v="3791"/>
    <n v="4403"/>
    <n v="3913"/>
    <n v="4158"/>
    <n v="3546"/>
    <n v="3302"/>
    <n v="3608"/>
    <n v="4219"/>
    <n v="4586"/>
    <n v="4708"/>
    <n v="4647"/>
    <n v="4403"/>
    <n v="3546"/>
    <n v="2751"/>
    <n v="2262"/>
    <n v="1467"/>
    <n v="917"/>
    <n v="856"/>
  </r>
  <r>
    <s v="Gaston County"/>
    <s v=" North Carolina"/>
    <n v="2013"/>
    <x v="245"/>
    <n v="207263"/>
    <n v="100366"/>
    <n v="106897"/>
    <n v="13057"/>
    <n v="13264"/>
    <n v="14093"/>
    <n v="13679"/>
    <n v="12850"/>
    <n v="12021"/>
    <n v="12643"/>
    <n v="14508"/>
    <n v="15337"/>
    <n v="15544"/>
    <n v="15130"/>
    <n v="14093"/>
    <n v="12435"/>
    <n v="9741"/>
    <n v="6425"/>
    <n v="4974"/>
    <n v="3730"/>
    <n v="3523"/>
  </r>
  <r>
    <s v="Gates County"/>
    <s v=" North Carolina"/>
    <n v="2013"/>
    <x v="245"/>
    <n v="11982"/>
    <n v="5941"/>
    <n v="6041"/>
    <n v="682"/>
    <n v="670"/>
    <n v="910"/>
    <n v="730"/>
    <n v="730"/>
    <n v="575"/>
    <n v="587"/>
    <n v="742"/>
    <n v="766"/>
    <n v="1018"/>
    <n v="1018"/>
    <n v="910"/>
    <n v="754"/>
    <n v="659"/>
    <n v="467"/>
    <n v="383"/>
    <n v="227"/>
    <n v="143"/>
  </r>
  <r>
    <s v="Knox County"/>
    <s v=" Nebraska"/>
    <n v="2013"/>
    <x v="214"/>
    <n v="8762"/>
    <n v="4338"/>
    <n v="4424"/>
    <n v="473"/>
    <n v="490"/>
    <n v="648"/>
    <n v="534"/>
    <n v="622"/>
    <n v="315"/>
    <n v="455"/>
    <n v="525"/>
    <n v="481"/>
    <n v="578"/>
    <n v="622"/>
    <n v="604"/>
    <n v="683"/>
    <n v="587"/>
    <n v="385"/>
    <n v="341"/>
    <n v="236"/>
    <n v="166"/>
  </r>
  <r>
    <s v="Granville County"/>
    <s v=" North Carolina"/>
    <n v="2013"/>
    <x v="245"/>
    <n v="58188"/>
    <n v="30151"/>
    <n v="28037"/>
    <n v="3200"/>
    <n v="3898"/>
    <n v="3782"/>
    <n v="3898"/>
    <n v="3840"/>
    <n v="2793"/>
    <n v="3607"/>
    <n v="3782"/>
    <n v="4771"/>
    <n v="4596"/>
    <n v="4713"/>
    <n v="3840"/>
    <n v="3665"/>
    <n v="2793"/>
    <n v="1803"/>
    <n v="1454"/>
    <n v="1105"/>
    <n v="698"/>
  </r>
  <r>
    <s v="Greene County"/>
    <s v=" North Carolina"/>
    <n v="2013"/>
    <x v="245"/>
    <n v="21382"/>
    <n v="11483"/>
    <n v="9899"/>
    <n v="1347"/>
    <n v="1325"/>
    <n v="1389"/>
    <n v="1325"/>
    <n v="1347"/>
    <n v="1304"/>
    <n v="1496"/>
    <n v="1453"/>
    <n v="1625"/>
    <n v="1518"/>
    <n v="1710"/>
    <n v="1453"/>
    <n v="1261"/>
    <n v="833"/>
    <n v="641"/>
    <n v="427"/>
    <n v="555"/>
    <n v="299"/>
  </r>
  <r>
    <s v="Guilford County"/>
    <s v=" North Carolina"/>
    <n v="2013"/>
    <x v="245"/>
    <n v="495326"/>
    <n v="235788"/>
    <n v="259538"/>
    <n v="30710"/>
    <n v="32196"/>
    <n v="32196"/>
    <n v="36654"/>
    <n v="39626"/>
    <n v="33682"/>
    <n v="32196"/>
    <n v="32196"/>
    <n v="35168"/>
    <n v="35168"/>
    <n v="34672"/>
    <n v="31205"/>
    <n v="27242"/>
    <n v="19813"/>
    <n v="14364"/>
    <n v="11887"/>
    <n v="8420"/>
    <n v="7925"/>
  </r>
  <r>
    <s v="Halifax County"/>
    <s v=" North Carolina"/>
    <n v="2013"/>
    <x v="245"/>
    <n v="54251"/>
    <n v="26031"/>
    <n v="28220"/>
    <n v="3092"/>
    <n v="3200"/>
    <n v="3689"/>
    <n v="3743"/>
    <n v="3363"/>
    <n v="2929"/>
    <n v="2821"/>
    <n v="2929"/>
    <n v="3472"/>
    <n v="3960"/>
    <n v="4177"/>
    <n v="4014"/>
    <n v="3689"/>
    <n v="2549"/>
    <n v="2387"/>
    <n v="1790"/>
    <n v="1464"/>
    <n v="922"/>
  </r>
  <r>
    <s v="Harnett County"/>
    <s v=" North Carolina"/>
    <n v="2013"/>
    <x v="245"/>
    <n v="118793"/>
    <n v="58396"/>
    <n v="60397"/>
    <n v="9384"/>
    <n v="8909"/>
    <n v="9384"/>
    <n v="8790"/>
    <n v="8315"/>
    <n v="8553"/>
    <n v="8671"/>
    <n v="8671"/>
    <n v="8196"/>
    <n v="7840"/>
    <n v="7365"/>
    <n v="6533"/>
    <n v="5464"/>
    <n v="4157"/>
    <n v="3326"/>
    <n v="2375"/>
    <n v="1544"/>
    <n v="1306"/>
  </r>
  <r>
    <s v="Haywood County"/>
    <s v=" North Carolina"/>
    <n v="2013"/>
    <x v="245"/>
    <n v="58951"/>
    <n v="28495"/>
    <n v="30456"/>
    <n v="2829"/>
    <n v="2652"/>
    <n v="3654"/>
    <n v="3360"/>
    <n v="3065"/>
    <n v="2888"/>
    <n v="2888"/>
    <n v="3183"/>
    <n v="4126"/>
    <n v="4244"/>
    <n v="4480"/>
    <n v="4185"/>
    <n v="4657"/>
    <n v="3949"/>
    <n v="3301"/>
    <n v="2534"/>
    <n v="1591"/>
    <n v="1473"/>
  </r>
  <r>
    <s v="Henderson County"/>
    <s v=" North Carolina"/>
    <n v="2013"/>
    <x v="245"/>
    <n v="107583"/>
    <n v="52107"/>
    <n v="55476"/>
    <n v="5701"/>
    <n v="6347"/>
    <n v="6024"/>
    <n v="5486"/>
    <n v="5163"/>
    <n v="5271"/>
    <n v="5809"/>
    <n v="5809"/>
    <n v="6992"/>
    <n v="7208"/>
    <n v="7530"/>
    <n v="7745"/>
    <n v="7745"/>
    <n v="7423"/>
    <n v="5701"/>
    <n v="4518"/>
    <n v="3765"/>
    <n v="3227"/>
  </r>
  <r>
    <s v="Hertford County"/>
    <s v=" North Carolina"/>
    <n v="2013"/>
    <x v="245"/>
    <n v="24516"/>
    <n v="12225"/>
    <n v="12291"/>
    <n v="1323"/>
    <n v="1569"/>
    <n v="1201"/>
    <n v="1838"/>
    <n v="1642"/>
    <n v="1446"/>
    <n v="1348"/>
    <n v="1618"/>
    <n v="1323"/>
    <n v="1765"/>
    <n v="1985"/>
    <n v="2034"/>
    <n v="1446"/>
    <n v="1323"/>
    <n v="907"/>
    <n v="759"/>
    <n v="465"/>
    <n v="563"/>
  </r>
  <r>
    <s v="Hoke County"/>
    <s v=" North Carolina"/>
    <n v="2013"/>
    <x v="245"/>
    <n v="48842"/>
    <n v="23946"/>
    <n v="24896"/>
    <n v="4737"/>
    <n v="4346"/>
    <n v="3516"/>
    <n v="3125"/>
    <n v="3272"/>
    <n v="4493"/>
    <n v="4249"/>
    <n v="3467"/>
    <n v="3516"/>
    <n v="2979"/>
    <n v="2930"/>
    <n v="2588"/>
    <n v="2149"/>
    <n v="1221"/>
    <n v="927"/>
    <n v="634"/>
    <n v="293"/>
    <n v="439"/>
  </r>
  <r>
    <s v="Hyde County"/>
    <s v=" North Carolina"/>
    <n v="2013"/>
    <x v="245"/>
    <n v="5771"/>
    <n v="3191"/>
    <n v="2580"/>
    <n v="259"/>
    <n v="288"/>
    <n v="380"/>
    <n v="415"/>
    <n v="248"/>
    <n v="363"/>
    <n v="490"/>
    <n v="334"/>
    <n v="317"/>
    <n v="213"/>
    <n v="629"/>
    <n v="484"/>
    <n v="363"/>
    <n v="323"/>
    <n v="259"/>
    <n v="11"/>
    <n v="277"/>
    <n v="109"/>
  </r>
  <r>
    <s v="Iredell County"/>
    <s v=" North Carolina"/>
    <n v="2013"/>
    <x v="245"/>
    <n v="161297"/>
    <n v="79416"/>
    <n v="81881"/>
    <n v="9677"/>
    <n v="10484"/>
    <n v="12742"/>
    <n v="11290"/>
    <n v="9032"/>
    <n v="8871"/>
    <n v="9193"/>
    <n v="10806"/>
    <n v="12903"/>
    <n v="13065"/>
    <n v="12097"/>
    <n v="10000"/>
    <n v="9516"/>
    <n v="6935"/>
    <n v="5645"/>
    <n v="4032"/>
    <n v="2580"/>
    <n v="2258"/>
  </r>
  <r>
    <s v="Jackson County"/>
    <s v=" North Carolina"/>
    <n v="2013"/>
    <x v="245"/>
    <n v="40362"/>
    <n v="19852"/>
    <n v="20510"/>
    <n v="1977"/>
    <n v="1735"/>
    <n v="2219"/>
    <n v="3753"/>
    <n v="5247"/>
    <n v="2542"/>
    <n v="2462"/>
    <n v="2018"/>
    <n v="2058"/>
    <n v="2300"/>
    <n v="2502"/>
    <n v="2825"/>
    <n v="2502"/>
    <n v="2098"/>
    <n v="1735"/>
    <n v="1251"/>
    <n v="686"/>
    <n v="484"/>
  </r>
  <r>
    <s v="Johnston County"/>
    <s v=" North Carolina"/>
    <n v="2013"/>
    <x v="245"/>
    <n v="172321"/>
    <n v="85005"/>
    <n v="87316"/>
    <n v="12407"/>
    <n v="13268"/>
    <n v="13785"/>
    <n v="11717"/>
    <n v="9305"/>
    <n v="9649"/>
    <n v="11717"/>
    <n v="13096"/>
    <n v="14474"/>
    <n v="13268"/>
    <n v="11717"/>
    <n v="10683"/>
    <n v="8960"/>
    <n v="7065"/>
    <n v="4480"/>
    <n v="3274"/>
    <n v="2240"/>
    <n v="1550"/>
  </r>
  <r>
    <s v="Lee County"/>
    <s v=" North Carolina"/>
    <n v="2013"/>
    <x v="245"/>
    <n v="58735"/>
    <n v="28769"/>
    <n v="29966"/>
    <n v="4170"/>
    <n v="4405"/>
    <n v="4111"/>
    <n v="4052"/>
    <n v="3406"/>
    <n v="3817"/>
    <n v="3759"/>
    <n v="3641"/>
    <n v="4170"/>
    <n v="3993"/>
    <n v="3935"/>
    <n v="3759"/>
    <n v="3289"/>
    <n v="2760"/>
    <n v="1879"/>
    <n v="1585"/>
    <n v="1057"/>
    <n v="939"/>
  </r>
  <r>
    <s v="Lenoir County"/>
    <s v=" North Carolina"/>
    <n v="2013"/>
    <x v="245"/>
    <n v="59277"/>
    <n v="28354"/>
    <n v="30923"/>
    <n v="3615"/>
    <n v="3497"/>
    <n v="4327"/>
    <n v="4149"/>
    <n v="3319"/>
    <n v="3319"/>
    <n v="3260"/>
    <n v="3200"/>
    <n v="3853"/>
    <n v="4149"/>
    <n v="4505"/>
    <n v="4267"/>
    <n v="4030"/>
    <n v="3200"/>
    <n v="2133"/>
    <n v="1956"/>
    <n v="1304"/>
    <n v="1126"/>
  </r>
  <r>
    <s v="Lincoln County"/>
    <s v=" North Carolina"/>
    <n v="2013"/>
    <x v="245"/>
    <n v="78761"/>
    <n v="39038"/>
    <n v="39723"/>
    <n v="4410"/>
    <n v="5276"/>
    <n v="5355"/>
    <n v="4883"/>
    <n v="4253"/>
    <n v="3859"/>
    <n v="4568"/>
    <n v="4961"/>
    <n v="6615"/>
    <n v="6458"/>
    <n v="6222"/>
    <n v="5670"/>
    <n v="5198"/>
    <n v="3859"/>
    <n v="3071"/>
    <n v="1969"/>
    <n v="1260"/>
    <n v="945"/>
  </r>
  <r>
    <s v="McDowell County"/>
    <s v=" North Carolina"/>
    <n v="2013"/>
    <x v="245"/>
    <n v="44963"/>
    <n v="22539"/>
    <n v="22424"/>
    <n v="2428"/>
    <n v="2697"/>
    <n v="2787"/>
    <n v="2742"/>
    <n v="2472"/>
    <n v="2428"/>
    <n v="2697"/>
    <n v="2922"/>
    <n v="3192"/>
    <n v="3237"/>
    <n v="3462"/>
    <n v="3147"/>
    <n v="3057"/>
    <n v="2428"/>
    <n v="1888"/>
    <n v="1708"/>
    <n v="854"/>
    <n v="809"/>
  </r>
  <r>
    <s v="Macon County"/>
    <s v=" North Carolina"/>
    <n v="2013"/>
    <x v="245"/>
    <n v="33859"/>
    <n v="16338"/>
    <n v="17521"/>
    <n v="1659"/>
    <n v="1354"/>
    <n v="2133"/>
    <n v="1862"/>
    <n v="1625"/>
    <n v="1557"/>
    <n v="1692"/>
    <n v="1523"/>
    <n v="1929"/>
    <n v="2268"/>
    <n v="2336"/>
    <n v="2403"/>
    <n v="3081"/>
    <n v="2505"/>
    <n v="2133"/>
    <n v="1523"/>
    <n v="1320"/>
    <n v="880"/>
  </r>
  <r>
    <s v="Madison County"/>
    <s v=" North Carolina"/>
    <n v="2013"/>
    <x v="245"/>
    <n v="20842"/>
    <n v="10251"/>
    <n v="10591"/>
    <n v="896"/>
    <n v="1083"/>
    <n v="1438"/>
    <n v="1438"/>
    <n v="1396"/>
    <n v="937"/>
    <n v="1104"/>
    <n v="979"/>
    <n v="1583"/>
    <n v="1417"/>
    <n v="1542"/>
    <n v="1500"/>
    <n v="1688"/>
    <n v="1292"/>
    <n v="917"/>
    <n v="771"/>
    <n v="479"/>
    <n v="375"/>
  </r>
  <r>
    <s v="Martin County"/>
    <s v=" North Carolina"/>
    <n v="2013"/>
    <x v="245"/>
    <n v="24147"/>
    <n v="11297"/>
    <n v="12850"/>
    <n v="1279"/>
    <n v="1400"/>
    <n v="1569"/>
    <n v="1497"/>
    <n v="1448"/>
    <n v="1110"/>
    <n v="1062"/>
    <n v="1352"/>
    <n v="1497"/>
    <n v="1666"/>
    <n v="1931"/>
    <n v="2173"/>
    <n v="1738"/>
    <n v="1448"/>
    <n v="1086"/>
    <n v="893"/>
    <n v="531"/>
    <n v="482"/>
  </r>
  <r>
    <s v="Mecklenburg County"/>
    <s v=" North Carolina"/>
    <n v="2013"/>
    <x v="245"/>
    <n v="947135"/>
    <n v="457295"/>
    <n v="489840"/>
    <n v="69140"/>
    <n v="68193"/>
    <n v="63458"/>
    <n v="61563"/>
    <n v="65352"/>
    <n v="79559"/>
    <n v="78612"/>
    <n v="76717"/>
    <n v="71982"/>
    <n v="68193"/>
    <n v="62510"/>
    <n v="52092"/>
    <n v="42621"/>
    <n v="29361"/>
    <n v="20836"/>
    <n v="15154"/>
    <n v="11365"/>
    <n v="11365"/>
  </r>
  <r>
    <s v="Mitchell County"/>
    <s v=" North Carolina"/>
    <n v="2013"/>
    <x v="245"/>
    <n v="15453"/>
    <n v="7575"/>
    <n v="7878"/>
    <n v="741"/>
    <n v="942"/>
    <n v="726"/>
    <n v="896"/>
    <n v="865"/>
    <n v="772"/>
    <n v="819"/>
    <n v="741"/>
    <n v="1066"/>
    <n v="1050"/>
    <n v="1205"/>
    <n v="1143"/>
    <n v="1174"/>
    <n v="865"/>
    <n v="988"/>
    <n v="664"/>
    <n v="339"/>
    <n v="432"/>
  </r>
  <r>
    <s v="Moore County"/>
    <s v=" North Carolina"/>
    <n v="2013"/>
    <x v="245"/>
    <n v="89425"/>
    <n v="42873"/>
    <n v="46552"/>
    <n v="5007"/>
    <n v="5812"/>
    <n v="5097"/>
    <n v="5097"/>
    <n v="3934"/>
    <n v="4381"/>
    <n v="4828"/>
    <n v="5544"/>
    <n v="4918"/>
    <n v="5991"/>
    <n v="5991"/>
    <n v="5723"/>
    <n v="6438"/>
    <n v="5454"/>
    <n v="5007"/>
    <n v="3934"/>
    <n v="2951"/>
    <n v="3219"/>
  </r>
  <r>
    <s v="Nash County"/>
    <s v=" North Carolina"/>
    <n v="2013"/>
    <x v="245"/>
    <n v="95571"/>
    <n v="46062"/>
    <n v="49509"/>
    <n v="5734"/>
    <n v="5734"/>
    <n v="7072"/>
    <n v="6594"/>
    <n v="5734"/>
    <n v="5160"/>
    <n v="5543"/>
    <n v="5925"/>
    <n v="6689"/>
    <n v="7263"/>
    <n v="7263"/>
    <n v="6785"/>
    <n v="6307"/>
    <n v="4491"/>
    <n v="3344"/>
    <n v="2675"/>
    <n v="1720"/>
    <n v="1624"/>
  </r>
  <r>
    <s v="New Hanover County"/>
    <s v=" North Carolina"/>
    <n v="2013"/>
    <x v="245"/>
    <n v="206403"/>
    <n v="99866"/>
    <n v="106537"/>
    <n v="11558"/>
    <n v="11971"/>
    <n v="10732"/>
    <n v="13829"/>
    <n v="19401"/>
    <n v="15273"/>
    <n v="14035"/>
    <n v="13209"/>
    <n v="13622"/>
    <n v="14035"/>
    <n v="13416"/>
    <n v="14035"/>
    <n v="11764"/>
    <n v="9494"/>
    <n v="7430"/>
    <n v="5366"/>
    <n v="3921"/>
    <n v="3302"/>
  </r>
  <r>
    <s v="Onslow County"/>
    <s v=" North Carolina"/>
    <n v="2013"/>
    <x v="245"/>
    <n v="179935"/>
    <n v="97074"/>
    <n v="82861"/>
    <n v="17633"/>
    <n v="12055"/>
    <n v="10796"/>
    <n v="13315"/>
    <n v="32208"/>
    <n v="18893"/>
    <n v="12235"/>
    <n v="9716"/>
    <n v="8636"/>
    <n v="8636"/>
    <n v="8636"/>
    <n v="7197"/>
    <n v="5937"/>
    <n v="4678"/>
    <n v="3418"/>
    <n v="2519"/>
    <n v="1799"/>
    <n v="1259"/>
  </r>
  <r>
    <s v="Orange County"/>
    <s v=" North Carolina"/>
    <n v="2013"/>
    <x v="245"/>
    <n v="136057"/>
    <n v="64953"/>
    <n v="71104"/>
    <n v="6938"/>
    <n v="7755"/>
    <n v="8571"/>
    <n v="13197"/>
    <n v="17415"/>
    <n v="9115"/>
    <n v="7891"/>
    <n v="8027"/>
    <n v="8979"/>
    <n v="9387"/>
    <n v="9387"/>
    <n v="9523"/>
    <n v="6394"/>
    <n v="4898"/>
    <n v="3265"/>
    <n v="2312"/>
    <n v="1768"/>
    <n v="1360"/>
  </r>
  <r>
    <s v="Pamlico County"/>
    <s v=" North Carolina"/>
    <n v="2013"/>
    <x v="245"/>
    <n v="13115"/>
    <n v="6734"/>
    <n v="6381"/>
    <n v="563"/>
    <n v="537"/>
    <n v="747"/>
    <n v="734"/>
    <n v="681"/>
    <n v="681"/>
    <n v="629"/>
    <n v="642"/>
    <n v="681"/>
    <n v="904"/>
    <n v="1062"/>
    <n v="1114"/>
    <n v="1141"/>
    <n v="944"/>
    <n v="800"/>
    <n v="524"/>
    <n v="406"/>
    <n v="327"/>
  </r>
  <r>
    <s v="Pasquotank County"/>
    <s v=" North Carolina"/>
    <n v="2013"/>
    <x v="245"/>
    <n v="40419"/>
    <n v="19589"/>
    <n v="20830"/>
    <n v="2708"/>
    <n v="2263"/>
    <n v="2505"/>
    <n v="3031"/>
    <n v="3597"/>
    <n v="2788"/>
    <n v="2505"/>
    <n v="2546"/>
    <n v="2384"/>
    <n v="2829"/>
    <n v="2910"/>
    <n v="2546"/>
    <n v="2182"/>
    <n v="1899"/>
    <n v="1212"/>
    <n v="1212"/>
    <n v="727"/>
    <n v="606"/>
  </r>
  <r>
    <s v="Pender County"/>
    <s v=" North Carolina"/>
    <n v="2013"/>
    <x v="245"/>
    <n v="53412"/>
    <n v="26828"/>
    <n v="26584"/>
    <n v="3151"/>
    <n v="3258"/>
    <n v="3578"/>
    <n v="3525"/>
    <n v="2830"/>
    <n v="2777"/>
    <n v="3097"/>
    <n v="3418"/>
    <n v="3685"/>
    <n v="4005"/>
    <n v="4272"/>
    <n v="4219"/>
    <n v="3258"/>
    <n v="2937"/>
    <n v="2136"/>
    <n v="1228"/>
    <n v="1175"/>
    <n v="908"/>
  </r>
  <r>
    <s v="Perquimans County"/>
    <s v=" North Carolina"/>
    <n v="2013"/>
    <x v="245"/>
    <n v="13463"/>
    <n v="6407"/>
    <n v="7056"/>
    <n v="659"/>
    <n v="807"/>
    <n v="780"/>
    <n v="686"/>
    <n v="686"/>
    <n v="605"/>
    <n v="686"/>
    <n v="740"/>
    <n v="780"/>
    <n v="875"/>
    <n v="1023"/>
    <n v="1036"/>
    <n v="1063"/>
    <n v="942"/>
    <n v="875"/>
    <n v="551"/>
    <n v="350"/>
    <n v="296"/>
  </r>
  <r>
    <s v="Person County"/>
    <s v=" North Carolina"/>
    <n v="2013"/>
    <x v="245"/>
    <n v="39361"/>
    <n v="19192"/>
    <n v="20169"/>
    <n v="2322"/>
    <n v="2440"/>
    <n v="2676"/>
    <n v="2401"/>
    <n v="2243"/>
    <n v="2007"/>
    <n v="2125"/>
    <n v="2361"/>
    <n v="2755"/>
    <n v="3030"/>
    <n v="3266"/>
    <n v="3188"/>
    <n v="2401"/>
    <n v="2164"/>
    <n v="1338"/>
    <n v="1023"/>
    <n v="826"/>
    <n v="826"/>
  </r>
  <r>
    <s v="Pitt County"/>
    <s v=" North Carolina"/>
    <n v="2013"/>
    <x v="245"/>
    <n v="170485"/>
    <n v="80509"/>
    <n v="89976"/>
    <n v="11081"/>
    <n v="10058"/>
    <n v="10740"/>
    <n v="14832"/>
    <n v="23015"/>
    <n v="12615"/>
    <n v="11081"/>
    <n v="10229"/>
    <n v="10570"/>
    <n v="10229"/>
    <n v="10399"/>
    <n v="9888"/>
    <n v="8012"/>
    <n v="6307"/>
    <n v="3921"/>
    <n v="2898"/>
    <n v="2045"/>
    <n v="2557"/>
  </r>
  <r>
    <s v="Polk County"/>
    <s v=" North Carolina"/>
    <n v="2013"/>
    <x v="245"/>
    <n v="20381"/>
    <n v="9800"/>
    <n v="10581"/>
    <n v="754"/>
    <n v="1019"/>
    <n v="1243"/>
    <n v="1120"/>
    <n v="937"/>
    <n v="856"/>
    <n v="856"/>
    <n v="713"/>
    <n v="1385"/>
    <n v="1284"/>
    <n v="1671"/>
    <n v="1793"/>
    <n v="1548"/>
    <n v="1610"/>
    <n v="1080"/>
    <n v="1019"/>
    <n v="631"/>
    <n v="856"/>
  </r>
  <r>
    <s v="Randolph County"/>
    <s v=" North Carolina"/>
    <n v="2013"/>
    <x v="245"/>
    <n v="142042"/>
    <n v="69962"/>
    <n v="72080"/>
    <n v="8806"/>
    <n v="10084"/>
    <n v="9516"/>
    <n v="9232"/>
    <n v="8238"/>
    <n v="7670"/>
    <n v="8238"/>
    <n v="9232"/>
    <n v="10937"/>
    <n v="10937"/>
    <n v="10369"/>
    <n v="8806"/>
    <n v="9516"/>
    <n v="6818"/>
    <n v="5255"/>
    <n v="3835"/>
    <n v="2556"/>
    <n v="2130"/>
  </r>
  <r>
    <s v="Richmond County"/>
    <s v=" North Carolina"/>
    <n v="2013"/>
    <x v="245"/>
    <n v="46534"/>
    <n v="22797"/>
    <n v="23737"/>
    <n v="2978"/>
    <n v="3303"/>
    <n v="3071"/>
    <n v="3257"/>
    <n v="3210"/>
    <n v="2605"/>
    <n v="2652"/>
    <n v="2745"/>
    <n v="3210"/>
    <n v="3257"/>
    <n v="3303"/>
    <n v="2978"/>
    <n v="3164"/>
    <n v="2280"/>
    <n v="1628"/>
    <n v="1163"/>
    <n v="1116"/>
    <n v="651"/>
  </r>
  <r>
    <s v="Robeson County"/>
    <s v=" North Carolina"/>
    <n v="2013"/>
    <x v="245"/>
    <n v="134535"/>
    <n v="65344"/>
    <n v="69191"/>
    <n v="10090"/>
    <n v="9821"/>
    <n v="9955"/>
    <n v="10628"/>
    <n v="10090"/>
    <n v="8475"/>
    <n v="8610"/>
    <n v="9282"/>
    <n v="8072"/>
    <n v="8879"/>
    <n v="9013"/>
    <n v="8475"/>
    <n v="7533"/>
    <n v="5515"/>
    <n v="4036"/>
    <n v="2825"/>
    <n v="1614"/>
    <n v="1748"/>
  </r>
  <r>
    <s v="Rockingham County"/>
    <s v=" North Carolina"/>
    <n v="2013"/>
    <x v="245"/>
    <n v="92974"/>
    <n v="44843"/>
    <n v="48131"/>
    <n v="5020"/>
    <n v="5392"/>
    <n v="6043"/>
    <n v="5857"/>
    <n v="5206"/>
    <n v="4555"/>
    <n v="5020"/>
    <n v="6043"/>
    <n v="6508"/>
    <n v="7066"/>
    <n v="7437"/>
    <n v="6973"/>
    <n v="6322"/>
    <n v="5206"/>
    <n v="3533"/>
    <n v="3068"/>
    <n v="2045"/>
    <n v="1766"/>
  </r>
  <r>
    <s v="Rowan County"/>
    <s v=" North Carolina"/>
    <n v="2013"/>
    <x v="245"/>
    <n v="138265"/>
    <n v="68227"/>
    <n v="70038"/>
    <n v="8572"/>
    <n v="9816"/>
    <n v="8295"/>
    <n v="9125"/>
    <n v="8987"/>
    <n v="8019"/>
    <n v="8434"/>
    <n v="8434"/>
    <n v="9540"/>
    <n v="10093"/>
    <n v="10369"/>
    <n v="9540"/>
    <n v="8295"/>
    <n v="6636"/>
    <n v="4977"/>
    <n v="3871"/>
    <n v="2903"/>
    <n v="2488"/>
  </r>
  <r>
    <s v="Rutherford County"/>
    <s v=" North Carolina"/>
    <n v="2013"/>
    <x v="245"/>
    <n v="67403"/>
    <n v="32591"/>
    <n v="34812"/>
    <n v="3707"/>
    <n v="3639"/>
    <n v="4853"/>
    <n v="4381"/>
    <n v="3572"/>
    <n v="3302"/>
    <n v="3707"/>
    <n v="3976"/>
    <n v="4718"/>
    <n v="4785"/>
    <n v="5055"/>
    <n v="4785"/>
    <n v="4987"/>
    <n v="4044"/>
    <n v="2898"/>
    <n v="2089"/>
    <n v="1685"/>
    <n v="1348"/>
  </r>
  <r>
    <s v="Sampson County"/>
    <s v=" North Carolina"/>
    <n v="2013"/>
    <x v="245"/>
    <n v="63687"/>
    <n v="31327"/>
    <n v="32360"/>
    <n v="4267"/>
    <n v="4330"/>
    <n v="4776"/>
    <n v="4267"/>
    <n v="3757"/>
    <n v="3502"/>
    <n v="3948"/>
    <n v="4075"/>
    <n v="4394"/>
    <n v="4649"/>
    <n v="4267"/>
    <n v="4267"/>
    <n v="3821"/>
    <n v="3056"/>
    <n v="2229"/>
    <n v="1783"/>
    <n v="1273"/>
    <n v="955"/>
  </r>
  <r>
    <s v="Scotland County"/>
    <s v=" North Carolina"/>
    <n v="2013"/>
    <x v="245"/>
    <n v="36201"/>
    <n v="17667"/>
    <n v="18534"/>
    <n v="2425"/>
    <n v="2316"/>
    <n v="2570"/>
    <n v="2678"/>
    <n v="2534"/>
    <n v="1954"/>
    <n v="2099"/>
    <n v="2316"/>
    <n v="2280"/>
    <n v="2497"/>
    <n v="2461"/>
    <n v="2425"/>
    <n v="2534"/>
    <n v="1665"/>
    <n v="1303"/>
    <n v="1013"/>
    <n v="543"/>
    <n v="615"/>
  </r>
  <r>
    <s v="Stanly County"/>
    <s v=" North Carolina"/>
    <n v="2013"/>
    <x v="245"/>
    <n v="60529"/>
    <n v="30324"/>
    <n v="30205"/>
    <n v="3450"/>
    <n v="3631"/>
    <n v="4055"/>
    <n v="4176"/>
    <n v="4055"/>
    <n v="3147"/>
    <n v="3268"/>
    <n v="3510"/>
    <n v="4539"/>
    <n v="4479"/>
    <n v="4418"/>
    <n v="3813"/>
    <n v="4176"/>
    <n v="3450"/>
    <n v="2057"/>
    <n v="1876"/>
    <n v="1210"/>
    <n v="1150"/>
  </r>
  <r>
    <s v="Stokes County"/>
    <s v=" North Carolina"/>
    <n v="2013"/>
    <x v="245"/>
    <n v="47063"/>
    <n v="22875"/>
    <n v="24188"/>
    <n v="2400"/>
    <n v="2823"/>
    <n v="3012"/>
    <n v="2917"/>
    <n v="2494"/>
    <n v="2211"/>
    <n v="2541"/>
    <n v="2823"/>
    <n v="3435"/>
    <n v="3859"/>
    <n v="3859"/>
    <n v="3435"/>
    <n v="3294"/>
    <n v="2776"/>
    <n v="1835"/>
    <n v="1411"/>
    <n v="1082"/>
    <n v="847"/>
  </r>
  <r>
    <s v="Gregory County"/>
    <s v=" South Dakota"/>
    <n v="2013"/>
    <x v="229"/>
    <n v="4272"/>
    <n v="2335"/>
    <n v="1937"/>
    <n v="136"/>
    <n v="239"/>
    <n v="209"/>
    <n v="333"/>
    <n v="192"/>
    <n v="183"/>
    <n v="363"/>
    <n v="290"/>
    <n v="393"/>
    <n v="418"/>
    <n v="213"/>
    <n v="316"/>
    <n v="299"/>
    <n v="243"/>
    <n v="89"/>
    <n v="68"/>
    <n v="153"/>
    <n v="132"/>
  </r>
  <r>
    <s v="Union County"/>
    <s v=" North Carolina"/>
    <n v="2013"/>
    <x v="245"/>
    <n v="205426"/>
    <n v="101482"/>
    <n v="103944"/>
    <n v="14174"/>
    <n v="17666"/>
    <n v="19104"/>
    <n v="16023"/>
    <n v="10271"/>
    <n v="9449"/>
    <n v="11709"/>
    <n v="14379"/>
    <n v="19104"/>
    <n v="17255"/>
    <n v="14379"/>
    <n v="11093"/>
    <n v="10065"/>
    <n v="8217"/>
    <n v="4930"/>
    <n v="3286"/>
    <n v="2259"/>
    <n v="2054"/>
  </r>
  <r>
    <s v="Vance County"/>
    <s v=" North Carolina"/>
    <n v="2013"/>
    <x v="245"/>
    <n v="45120"/>
    <n v="21137"/>
    <n v="23983"/>
    <n v="3068"/>
    <n v="3203"/>
    <n v="3068"/>
    <n v="3293"/>
    <n v="2932"/>
    <n v="2346"/>
    <n v="2707"/>
    <n v="2616"/>
    <n v="2932"/>
    <n v="3023"/>
    <n v="3158"/>
    <n v="3564"/>
    <n v="2571"/>
    <n v="1940"/>
    <n v="1804"/>
    <n v="1173"/>
    <n v="947"/>
    <n v="767"/>
  </r>
  <r>
    <s v="Wake County"/>
    <s v=" North Carolina"/>
    <n v="2013"/>
    <x v="245"/>
    <n v="929214"/>
    <n v="452589"/>
    <n v="476625"/>
    <n v="65044"/>
    <n v="68761"/>
    <n v="67832"/>
    <n v="65044"/>
    <n v="62257"/>
    <n v="68761"/>
    <n v="71549"/>
    <n v="72478"/>
    <n v="76195"/>
    <n v="70620"/>
    <n v="64115"/>
    <n v="51106"/>
    <n v="42743"/>
    <n v="29734"/>
    <n v="19513"/>
    <n v="13938"/>
    <n v="10221"/>
    <n v="9292"/>
  </r>
  <r>
    <s v="Colorado County"/>
    <s v=" Texas"/>
    <n v="2013"/>
    <x v="233"/>
    <n v="20792"/>
    <n v="10521"/>
    <n v="10271"/>
    <n v="1143"/>
    <n v="1205"/>
    <n v="1039"/>
    <n v="1268"/>
    <n v="1268"/>
    <n v="1164"/>
    <n v="998"/>
    <n v="1205"/>
    <n v="1060"/>
    <n v="1434"/>
    <n v="1621"/>
    <n v="1788"/>
    <n v="1559"/>
    <n v="1413"/>
    <n v="894"/>
    <n v="998"/>
    <n v="540"/>
    <n v="207"/>
  </r>
  <r>
    <s v="Watauga County"/>
    <s v=" North Carolina"/>
    <n v="2013"/>
    <x v="245"/>
    <n v="51557"/>
    <n v="25757"/>
    <n v="25800"/>
    <n v="1907"/>
    <n v="2010"/>
    <n v="1907"/>
    <n v="6083"/>
    <n v="11290"/>
    <n v="3196"/>
    <n v="2320"/>
    <n v="2268"/>
    <n v="2474"/>
    <n v="2732"/>
    <n v="2938"/>
    <n v="3093"/>
    <n v="2784"/>
    <n v="2062"/>
    <n v="1804"/>
    <n v="1185"/>
    <n v="773"/>
    <n v="773"/>
  </r>
  <r>
    <s v="Wayne County"/>
    <s v=" North Carolina"/>
    <n v="2013"/>
    <x v="245"/>
    <n v="123382"/>
    <n v="60503"/>
    <n v="62879"/>
    <n v="8636"/>
    <n v="8513"/>
    <n v="8266"/>
    <n v="8266"/>
    <n v="9253"/>
    <n v="8636"/>
    <n v="7526"/>
    <n v="8019"/>
    <n v="7402"/>
    <n v="8636"/>
    <n v="8636"/>
    <n v="8266"/>
    <n v="6909"/>
    <n v="5058"/>
    <n v="4194"/>
    <n v="3207"/>
    <n v="1974"/>
    <n v="1850"/>
  </r>
  <r>
    <s v="Wilkes County"/>
    <s v=" North Carolina"/>
    <n v="2013"/>
    <x v="245"/>
    <n v="69184"/>
    <n v="33949"/>
    <n v="35235"/>
    <n v="3874"/>
    <n v="4151"/>
    <n v="4566"/>
    <n v="4151"/>
    <n v="3735"/>
    <n v="3390"/>
    <n v="3874"/>
    <n v="4081"/>
    <n v="4912"/>
    <n v="4981"/>
    <n v="5327"/>
    <n v="5050"/>
    <n v="4635"/>
    <n v="4081"/>
    <n v="3044"/>
    <n v="2283"/>
    <n v="1660"/>
    <n v="1452"/>
  </r>
  <r>
    <s v="Yadkin County"/>
    <s v=" North Carolina"/>
    <n v="2013"/>
    <x v="245"/>
    <n v="38217"/>
    <n v="18768"/>
    <n v="19449"/>
    <n v="2178"/>
    <n v="2254"/>
    <n v="2636"/>
    <n v="2560"/>
    <n v="2101"/>
    <n v="1757"/>
    <n v="1987"/>
    <n v="2331"/>
    <n v="3095"/>
    <n v="3057"/>
    <n v="2828"/>
    <n v="2560"/>
    <n v="2445"/>
    <n v="1910"/>
    <n v="1719"/>
    <n v="1070"/>
    <n v="955"/>
    <n v="726"/>
  </r>
  <r>
    <s v="Jeff Davis County"/>
    <s v=" Texas"/>
    <n v="2013"/>
    <x v="233"/>
    <n v="2328"/>
    <n v="1170"/>
    <n v="1158"/>
    <n v="139"/>
    <n v="83"/>
    <n v="65"/>
    <n v="142"/>
    <n v="132"/>
    <n v="83"/>
    <n v="114"/>
    <n v="100"/>
    <n v="139"/>
    <n v="155"/>
    <n v="221"/>
    <n v="181"/>
    <n v="207"/>
    <n v="181"/>
    <n v="104"/>
    <n v="95"/>
    <n v="55"/>
    <n v="128"/>
  </r>
  <r>
    <s v="Barnes County"/>
    <s v=" North Dakota"/>
    <n v="2013"/>
    <x v="213"/>
    <n v="11085"/>
    <n v="5499"/>
    <n v="5586"/>
    <n v="554"/>
    <n v="631"/>
    <n v="620"/>
    <n v="831"/>
    <n v="609"/>
    <n v="554"/>
    <n v="698"/>
    <n v="620"/>
    <n v="532"/>
    <n v="720"/>
    <n v="920"/>
    <n v="931"/>
    <n v="665"/>
    <n v="576"/>
    <n v="487"/>
    <n v="310"/>
    <n v="343"/>
    <n v="465"/>
  </r>
  <r>
    <s v="Benson County"/>
    <s v=" North Dakota"/>
    <n v="2013"/>
    <x v="213"/>
    <n v="6721"/>
    <n v="3426"/>
    <n v="3295"/>
    <n v="651"/>
    <n v="658"/>
    <n v="604"/>
    <n v="537"/>
    <n v="403"/>
    <n v="376"/>
    <n v="349"/>
    <n v="262"/>
    <n v="409"/>
    <n v="389"/>
    <n v="450"/>
    <n v="369"/>
    <n v="389"/>
    <n v="201"/>
    <n v="275"/>
    <n v="188"/>
    <n v="107"/>
    <n v="80"/>
  </r>
  <r>
    <s v="Billings County"/>
    <s v=" North Dakota"/>
    <n v="2013"/>
    <x v="213"/>
    <n v="876"/>
    <n v="484"/>
    <n v="392"/>
    <n v="58"/>
    <n v="40"/>
    <n v="29"/>
    <n v="47"/>
    <n v="33"/>
    <n v="54"/>
    <n v="57"/>
    <n v="21"/>
    <n v="35"/>
    <n v="93"/>
    <n v="63"/>
    <n v="92"/>
    <n v="78"/>
    <n v="39"/>
    <n v="59"/>
    <n v="35"/>
    <n v="20"/>
    <n v="14"/>
  </r>
  <r>
    <s v="Bowman County"/>
    <s v=" North Dakota"/>
    <n v="2013"/>
    <x v="213"/>
    <n v="3168"/>
    <n v="1542"/>
    <n v="1626"/>
    <n v="193"/>
    <n v="180"/>
    <n v="205"/>
    <n v="186"/>
    <n v="133"/>
    <n v="186"/>
    <n v="161"/>
    <n v="136"/>
    <n v="174"/>
    <n v="199"/>
    <n v="259"/>
    <n v="240"/>
    <n v="240"/>
    <n v="145"/>
    <n v="155"/>
    <n v="107"/>
    <n v="110"/>
    <n v="142"/>
  </r>
  <r>
    <s v="Burke County"/>
    <s v=" North Dakota"/>
    <n v="2013"/>
    <x v="213"/>
    <n v="2094"/>
    <n v="1071"/>
    <n v="1023"/>
    <n v="148"/>
    <n v="129"/>
    <n v="125"/>
    <n v="115"/>
    <n v="134"/>
    <n v="90"/>
    <n v="188"/>
    <n v="117"/>
    <n v="113"/>
    <n v="154"/>
    <n v="138"/>
    <n v="123"/>
    <n v="136"/>
    <n v="106"/>
    <n v="64"/>
    <n v="94"/>
    <n v="62"/>
    <n v="50"/>
  </r>
  <r>
    <s v="Burleigh County"/>
    <s v=" North Dakota"/>
    <n v="2013"/>
    <x v="213"/>
    <n v="83906"/>
    <n v="41259"/>
    <n v="42647"/>
    <n v="5453"/>
    <n v="5621"/>
    <n v="4698"/>
    <n v="5537"/>
    <n v="6376"/>
    <n v="6376"/>
    <n v="6041"/>
    <n v="5034"/>
    <n v="4950"/>
    <n v="5537"/>
    <n v="6209"/>
    <n v="5789"/>
    <n v="4782"/>
    <n v="3188"/>
    <n v="2601"/>
    <n v="2097"/>
    <n v="1762"/>
    <n v="1845"/>
  </r>
  <r>
    <s v="Cass County"/>
    <s v=" North Dakota"/>
    <n v="2013"/>
    <x v="213"/>
    <n v="154080"/>
    <n v="77784"/>
    <n v="76296"/>
    <n v="10631"/>
    <n v="9861"/>
    <n v="8166"/>
    <n v="11093"/>
    <n v="18797"/>
    <n v="14175"/>
    <n v="12018"/>
    <n v="9861"/>
    <n v="9090"/>
    <n v="9090"/>
    <n v="9707"/>
    <n v="8936"/>
    <n v="7395"/>
    <n v="4622"/>
    <n v="3081"/>
    <n v="2927"/>
    <n v="2311"/>
    <n v="2465"/>
  </r>
  <r>
    <s v="Divide County"/>
    <s v=" North Dakota"/>
    <n v="2013"/>
    <x v="213"/>
    <n v="2155"/>
    <n v="1150"/>
    <n v="1005"/>
    <n v="86"/>
    <n v="84"/>
    <n v="84"/>
    <n v="84"/>
    <n v="43"/>
    <n v="133"/>
    <n v="49"/>
    <n v="53"/>
    <n v="127"/>
    <n v="172"/>
    <n v="219"/>
    <n v="290"/>
    <n v="153"/>
    <n v="159"/>
    <n v="129"/>
    <n v="68"/>
    <n v="92"/>
    <n v="124"/>
  </r>
  <r>
    <s v="Dunn County"/>
    <s v=" North Dakota"/>
    <n v="2013"/>
    <x v="213"/>
    <n v="3786"/>
    <n v="1966"/>
    <n v="1820"/>
    <n v="208"/>
    <n v="200"/>
    <n v="283"/>
    <n v="230"/>
    <n v="185"/>
    <n v="246"/>
    <n v="204"/>
    <n v="200"/>
    <n v="230"/>
    <n v="238"/>
    <n v="340"/>
    <n v="253"/>
    <n v="321"/>
    <n v="208"/>
    <n v="102"/>
    <n v="128"/>
    <n v="113"/>
    <n v="90"/>
  </r>
  <r>
    <s v="Emmons County"/>
    <s v=" North Dakota"/>
    <n v="2013"/>
    <x v="213"/>
    <n v="3521"/>
    <n v="1800"/>
    <n v="1721"/>
    <n v="183"/>
    <n v="183"/>
    <n v="193"/>
    <n v="281"/>
    <n v="112"/>
    <n v="70"/>
    <n v="112"/>
    <n v="147"/>
    <n v="214"/>
    <n v="221"/>
    <n v="320"/>
    <n v="271"/>
    <n v="264"/>
    <n v="228"/>
    <n v="179"/>
    <n v="190"/>
    <n v="169"/>
    <n v="186"/>
  </r>
  <r>
    <s v="Foster County"/>
    <s v=" North Dakota"/>
    <n v="2013"/>
    <x v="213"/>
    <n v="3355"/>
    <n v="1665"/>
    <n v="1690"/>
    <n v="177"/>
    <n v="117"/>
    <n v="278"/>
    <n v="208"/>
    <n v="167"/>
    <n v="147"/>
    <n v="154"/>
    <n v="184"/>
    <n v="191"/>
    <n v="248"/>
    <n v="291"/>
    <n v="228"/>
    <n v="211"/>
    <n v="187"/>
    <n v="117"/>
    <n v="161"/>
    <n v="150"/>
    <n v="137"/>
  </r>
  <r>
    <s v="Golden Valley County"/>
    <s v=" North Dakota"/>
    <n v="2013"/>
    <x v="213"/>
    <n v="1698"/>
    <n v="845"/>
    <n v="853"/>
    <n v="91"/>
    <n v="79"/>
    <n v="152"/>
    <n v="156"/>
    <n v="73"/>
    <n v="67"/>
    <n v="76"/>
    <n v="125"/>
    <n v="81"/>
    <n v="81"/>
    <n v="156"/>
    <n v="81"/>
    <n v="134"/>
    <n v="93"/>
    <n v="57"/>
    <n v="49"/>
    <n v="71"/>
    <n v="69"/>
  </r>
  <r>
    <s v="Grand Forks County"/>
    <s v=" North Dakota"/>
    <n v="2013"/>
    <x v="213"/>
    <n v="67357"/>
    <n v="34651"/>
    <n v="32706"/>
    <n v="4310"/>
    <n v="3569"/>
    <n v="3435"/>
    <n v="6062"/>
    <n v="11248"/>
    <n v="5590"/>
    <n v="4176"/>
    <n v="3031"/>
    <n v="3569"/>
    <n v="3974"/>
    <n v="4243"/>
    <n v="4108"/>
    <n v="2963"/>
    <n v="2222"/>
    <n v="1549"/>
    <n v="1145"/>
    <n v="1212"/>
    <n v="1010"/>
  </r>
  <r>
    <s v="Grant County"/>
    <s v=" North Dakota"/>
    <n v="2013"/>
    <x v="213"/>
    <n v="2372"/>
    <n v="1165"/>
    <n v="1207"/>
    <n v="83"/>
    <n v="104"/>
    <n v="139"/>
    <n v="201"/>
    <n v="47"/>
    <n v="92"/>
    <n v="68"/>
    <n v="104"/>
    <n v="101"/>
    <n v="196"/>
    <n v="199"/>
    <n v="187"/>
    <n v="187"/>
    <n v="177"/>
    <n v="149"/>
    <n v="99"/>
    <n v="120"/>
    <n v="109"/>
  </r>
  <r>
    <s v="Griggs County"/>
    <s v=" North Dakota"/>
    <n v="2013"/>
    <x v="213"/>
    <n v="2370"/>
    <n v="1180"/>
    <n v="1190"/>
    <n v="113"/>
    <n v="94"/>
    <n v="101"/>
    <n v="118"/>
    <n v="66"/>
    <n v="116"/>
    <n v="111"/>
    <n v="52"/>
    <n v="92"/>
    <n v="151"/>
    <n v="199"/>
    <n v="196"/>
    <n v="222"/>
    <n v="201"/>
    <n v="135"/>
    <n v="144"/>
    <n v="132"/>
    <n v="123"/>
  </r>
  <r>
    <s v="Kidder County"/>
    <s v=" North Dakota"/>
    <n v="2013"/>
    <x v="213"/>
    <n v="2429"/>
    <n v="1263"/>
    <n v="1166"/>
    <n v="89"/>
    <n v="155"/>
    <n v="121"/>
    <n v="102"/>
    <n v="87"/>
    <n v="138"/>
    <n v="128"/>
    <n v="128"/>
    <n v="131"/>
    <n v="194"/>
    <n v="174"/>
    <n v="267"/>
    <n v="204"/>
    <n v="116"/>
    <n v="136"/>
    <n v="126"/>
    <n v="72"/>
    <n v="53"/>
  </r>
  <r>
    <s v="LaMoure County"/>
    <s v=" North Dakota"/>
    <n v="2013"/>
    <x v="213"/>
    <n v="4136"/>
    <n v="2148"/>
    <n v="1988"/>
    <n v="227"/>
    <n v="239"/>
    <n v="177"/>
    <n v="244"/>
    <n v="153"/>
    <n v="169"/>
    <n v="206"/>
    <n v="161"/>
    <n v="248"/>
    <n v="281"/>
    <n v="368"/>
    <n v="289"/>
    <n v="330"/>
    <n v="219"/>
    <n v="231"/>
    <n v="231"/>
    <n v="177"/>
    <n v="181"/>
  </r>
  <r>
    <s v="McHenry County"/>
    <s v=" North Dakota"/>
    <n v="2013"/>
    <x v="213"/>
    <n v="5593"/>
    <n v="2943"/>
    <n v="2650"/>
    <n v="329"/>
    <n v="363"/>
    <n v="302"/>
    <n v="324"/>
    <n v="262"/>
    <n v="290"/>
    <n v="296"/>
    <n v="341"/>
    <n v="285"/>
    <n v="413"/>
    <n v="436"/>
    <n v="464"/>
    <n v="352"/>
    <n v="296"/>
    <n v="246"/>
    <n v="223"/>
    <n v="201"/>
    <n v="167"/>
  </r>
  <r>
    <s v="McIntosh County"/>
    <s v=" North Dakota"/>
    <n v="2013"/>
    <x v="213"/>
    <n v="2791"/>
    <n v="1348"/>
    <n v="1443"/>
    <n v="150"/>
    <n v="111"/>
    <n v="145"/>
    <n v="133"/>
    <n v="72"/>
    <n v="136"/>
    <n v="106"/>
    <n v="103"/>
    <n v="125"/>
    <n v="192"/>
    <n v="217"/>
    <n v="214"/>
    <n v="145"/>
    <n v="200"/>
    <n v="164"/>
    <n v="178"/>
    <n v="198"/>
    <n v="192"/>
  </r>
  <r>
    <s v="McKenzie County"/>
    <s v=" North Dakota"/>
    <n v="2013"/>
    <x v="213"/>
    <n v="7377"/>
    <n v="3860"/>
    <n v="3517"/>
    <n v="560"/>
    <n v="405"/>
    <n v="700"/>
    <n v="531"/>
    <n v="457"/>
    <n v="501"/>
    <n v="472"/>
    <n v="383"/>
    <n v="442"/>
    <n v="509"/>
    <n v="560"/>
    <n v="501"/>
    <n v="435"/>
    <n v="361"/>
    <n v="147"/>
    <n v="154"/>
    <n v="88"/>
    <n v="154"/>
  </r>
  <r>
    <s v="McLean County"/>
    <s v=" North Dakota"/>
    <n v="2013"/>
    <x v="213"/>
    <n v="9163"/>
    <n v="4645"/>
    <n v="4518"/>
    <n v="458"/>
    <n v="531"/>
    <n v="476"/>
    <n v="513"/>
    <n v="366"/>
    <n v="384"/>
    <n v="439"/>
    <n v="394"/>
    <n v="568"/>
    <n v="586"/>
    <n v="797"/>
    <n v="870"/>
    <n v="797"/>
    <n v="568"/>
    <n v="513"/>
    <n v="357"/>
    <n v="256"/>
    <n v="293"/>
  </r>
  <r>
    <s v="Mercer County"/>
    <s v=" North Dakota"/>
    <n v="2013"/>
    <x v="213"/>
    <n v="8456"/>
    <n v="4351"/>
    <n v="4105"/>
    <n v="465"/>
    <n v="363"/>
    <n v="608"/>
    <n v="524"/>
    <n v="304"/>
    <n v="481"/>
    <n v="431"/>
    <n v="414"/>
    <n v="448"/>
    <n v="684"/>
    <n v="921"/>
    <n v="828"/>
    <n v="566"/>
    <n v="388"/>
    <n v="363"/>
    <n v="262"/>
    <n v="186"/>
    <n v="202"/>
  </r>
  <r>
    <s v="Morton County"/>
    <s v=" North Dakota"/>
    <n v="2013"/>
    <x v="213"/>
    <n v="27874"/>
    <n v="14030"/>
    <n v="13844"/>
    <n v="1811"/>
    <n v="1616"/>
    <n v="1895"/>
    <n v="1783"/>
    <n v="1588"/>
    <n v="1979"/>
    <n v="1867"/>
    <n v="1588"/>
    <n v="1756"/>
    <n v="2006"/>
    <n v="2174"/>
    <n v="1867"/>
    <n v="1867"/>
    <n v="1087"/>
    <n v="975"/>
    <n v="585"/>
    <n v="752"/>
    <n v="668"/>
  </r>
  <r>
    <s v="Dallas County"/>
    <s v=" Arkansas"/>
    <n v="2013"/>
    <x v="209"/>
    <n v="8280"/>
    <n v="4492"/>
    <n v="3788"/>
    <n v="596"/>
    <n v="488"/>
    <n v="538"/>
    <n v="571"/>
    <n v="678"/>
    <n v="629"/>
    <n v="496"/>
    <n v="521"/>
    <n v="414"/>
    <n v="571"/>
    <n v="654"/>
    <n v="563"/>
    <n v="513"/>
    <n v="322"/>
    <n v="231"/>
    <n v="215"/>
    <n v="132"/>
    <n v="149"/>
  </r>
  <r>
    <s v="Oliver County"/>
    <s v=" North Dakota"/>
    <n v="2013"/>
    <x v="213"/>
    <n v="1840"/>
    <n v="945"/>
    <n v="895"/>
    <n v="119"/>
    <n v="114"/>
    <n v="128"/>
    <n v="93"/>
    <n v="75"/>
    <n v="69"/>
    <n v="99"/>
    <n v="121"/>
    <n v="73"/>
    <n v="101"/>
    <n v="156"/>
    <n v="178"/>
    <n v="158"/>
    <n v="134"/>
    <n v="55"/>
    <n v="53"/>
    <n v="64"/>
    <n v="40"/>
  </r>
  <r>
    <s v="Pembina County"/>
    <s v=" North Dakota"/>
    <n v="2013"/>
    <x v="213"/>
    <n v="7327"/>
    <n v="3728"/>
    <n v="3599"/>
    <n v="402"/>
    <n v="395"/>
    <n v="468"/>
    <n v="337"/>
    <n v="366"/>
    <n v="373"/>
    <n v="366"/>
    <n v="417"/>
    <n v="337"/>
    <n v="512"/>
    <n v="652"/>
    <n v="637"/>
    <n v="549"/>
    <n v="424"/>
    <n v="263"/>
    <n v="212"/>
    <n v="241"/>
    <n v="366"/>
  </r>
  <r>
    <s v="Pope County"/>
    <s v=" Illinois"/>
    <n v="2013"/>
    <x v="227"/>
    <n v="4399"/>
    <n v="2274"/>
    <n v="2125"/>
    <n v="241"/>
    <n v="211"/>
    <n v="206"/>
    <n v="255"/>
    <n v="255"/>
    <n v="145"/>
    <n v="153"/>
    <n v="211"/>
    <n v="303"/>
    <n v="312"/>
    <n v="378"/>
    <n v="321"/>
    <n v="268"/>
    <n v="268"/>
    <n v="206"/>
    <n v="215"/>
    <n v="189"/>
    <n v="255"/>
  </r>
  <r>
    <s v="Ramsey County"/>
    <s v=" North Dakota"/>
    <n v="2013"/>
    <x v="213"/>
    <n v="11473"/>
    <n v="5836"/>
    <n v="5637"/>
    <n v="722"/>
    <n v="665"/>
    <n v="711"/>
    <n v="734"/>
    <n v="757"/>
    <n v="711"/>
    <n v="539"/>
    <n v="481"/>
    <n v="745"/>
    <n v="826"/>
    <n v="917"/>
    <n v="860"/>
    <n v="676"/>
    <n v="573"/>
    <n v="458"/>
    <n v="275"/>
    <n v="298"/>
    <n v="504"/>
  </r>
  <r>
    <s v="Ransom County"/>
    <s v=" North Dakota"/>
    <n v="2013"/>
    <x v="213"/>
    <n v="5472"/>
    <n v="2798"/>
    <n v="2674"/>
    <n v="311"/>
    <n v="290"/>
    <n v="432"/>
    <n v="421"/>
    <n v="153"/>
    <n v="240"/>
    <n v="300"/>
    <n v="229"/>
    <n v="399"/>
    <n v="377"/>
    <n v="415"/>
    <n v="448"/>
    <n v="355"/>
    <n v="257"/>
    <n v="196"/>
    <n v="164"/>
    <n v="196"/>
    <n v="284"/>
  </r>
  <r>
    <s v="Renville County"/>
    <s v=" North Dakota"/>
    <n v="2013"/>
    <x v="213"/>
    <n v="2512"/>
    <n v="1312"/>
    <n v="1200"/>
    <n v="165"/>
    <n v="135"/>
    <n v="128"/>
    <n v="170"/>
    <n v="128"/>
    <n v="165"/>
    <n v="102"/>
    <n v="143"/>
    <n v="123"/>
    <n v="205"/>
    <n v="198"/>
    <n v="223"/>
    <n v="148"/>
    <n v="153"/>
    <n v="72"/>
    <n v="102"/>
    <n v="57"/>
    <n v="82"/>
  </r>
  <r>
    <s v="Richland County"/>
    <s v=" North Dakota"/>
    <n v="2013"/>
    <x v="213"/>
    <n v="16258"/>
    <n v="8420"/>
    <n v="7838"/>
    <n v="894"/>
    <n v="1105"/>
    <n v="894"/>
    <n v="1446"/>
    <n v="1430"/>
    <n v="894"/>
    <n v="829"/>
    <n v="747"/>
    <n v="877"/>
    <n v="1105"/>
    <n v="1381"/>
    <n v="1300"/>
    <n v="894"/>
    <n v="666"/>
    <n v="455"/>
    <n v="438"/>
    <n v="422"/>
    <n v="438"/>
  </r>
  <r>
    <s v="Rolette County"/>
    <s v=" North Dakota"/>
    <n v="2013"/>
    <x v="213"/>
    <n v="14176"/>
    <n v="7026"/>
    <n v="7150"/>
    <n v="1445"/>
    <n v="1346"/>
    <n v="1176"/>
    <n v="1190"/>
    <n v="963"/>
    <n v="893"/>
    <n v="808"/>
    <n v="878"/>
    <n v="680"/>
    <n v="949"/>
    <n v="963"/>
    <n v="779"/>
    <n v="694"/>
    <n v="439"/>
    <n v="368"/>
    <n v="297"/>
    <n v="212"/>
    <n v="85"/>
  </r>
  <r>
    <s v="Sheridan County"/>
    <s v=" North Dakota"/>
    <n v="2013"/>
    <x v="213"/>
    <n v="1313"/>
    <n v="659"/>
    <n v="654"/>
    <n v="22"/>
    <n v="53"/>
    <n v="61"/>
    <n v="63"/>
    <n v="43"/>
    <n v="60"/>
    <n v="34"/>
    <n v="39"/>
    <n v="70"/>
    <n v="122"/>
    <n v="136"/>
    <n v="132"/>
    <n v="99"/>
    <n v="127"/>
    <n v="80"/>
    <n v="65"/>
    <n v="64"/>
    <n v="39"/>
  </r>
  <r>
    <s v="Sioux County"/>
    <s v=" North Dakota"/>
    <n v="2013"/>
    <x v="213"/>
    <n v="4258"/>
    <n v="2154"/>
    <n v="2104"/>
    <n v="481"/>
    <n v="459"/>
    <n v="417"/>
    <n v="353"/>
    <n v="327"/>
    <n v="285"/>
    <n v="263"/>
    <n v="221"/>
    <n v="302"/>
    <n v="281"/>
    <n v="225"/>
    <n v="178"/>
    <n v="140"/>
    <n v="97"/>
    <n v="127"/>
    <n v="51"/>
    <n v="25"/>
    <n v="12"/>
  </r>
  <r>
    <s v="Slope County"/>
    <s v=" North Dakota"/>
    <n v="2013"/>
    <x v="213"/>
    <n v="738"/>
    <n v="400"/>
    <n v="338"/>
    <n v="48"/>
    <n v="34"/>
    <n v="28"/>
    <n v="39"/>
    <n v="25"/>
    <n v="51"/>
    <n v="45"/>
    <n v="36"/>
    <n v="30"/>
    <n v="39"/>
    <n v="64"/>
    <n v="86"/>
    <n v="73"/>
    <n v="22"/>
    <n v="39"/>
    <n v="39"/>
    <n v="22"/>
    <n v="8"/>
  </r>
  <r>
    <s v="Stark County"/>
    <s v=" North Dakota"/>
    <n v="2013"/>
    <x v="213"/>
    <n v="25666"/>
    <n v="13053"/>
    <n v="12613"/>
    <n v="1616"/>
    <n v="1642"/>
    <n v="1539"/>
    <n v="1668"/>
    <n v="2181"/>
    <n v="1899"/>
    <n v="1616"/>
    <n v="1411"/>
    <n v="1437"/>
    <n v="1668"/>
    <n v="1976"/>
    <n v="1668"/>
    <n v="1411"/>
    <n v="872"/>
    <n v="821"/>
    <n v="744"/>
    <n v="641"/>
    <n v="795"/>
  </r>
  <r>
    <s v="Steele County"/>
    <s v=" North Dakota"/>
    <n v="2013"/>
    <x v="213"/>
    <n v="1976"/>
    <n v="1026"/>
    <n v="950"/>
    <n v="100"/>
    <n v="102"/>
    <n v="142"/>
    <n v="112"/>
    <n v="98"/>
    <n v="67"/>
    <n v="77"/>
    <n v="130"/>
    <n v="120"/>
    <n v="140"/>
    <n v="185"/>
    <n v="189"/>
    <n v="132"/>
    <n v="90"/>
    <n v="86"/>
    <n v="86"/>
    <n v="53"/>
    <n v="59"/>
  </r>
  <r>
    <s v="Stutsman County"/>
    <s v=" North Dakota"/>
    <n v="2013"/>
    <x v="213"/>
    <n v="21046"/>
    <n v="10639"/>
    <n v="10407"/>
    <n v="1220"/>
    <n v="1052"/>
    <n v="1346"/>
    <n v="1367"/>
    <n v="1494"/>
    <n v="1241"/>
    <n v="1262"/>
    <n v="1052"/>
    <n v="1199"/>
    <n v="1452"/>
    <n v="1725"/>
    <n v="1620"/>
    <n v="1389"/>
    <n v="989"/>
    <n v="631"/>
    <n v="652"/>
    <n v="652"/>
    <n v="652"/>
  </r>
  <r>
    <s v="Towner County"/>
    <s v=" North Dakota"/>
    <n v="2013"/>
    <x v="213"/>
    <n v="2285"/>
    <n v="1119"/>
    <n v="1166"/>
    <n v="121"/>
    <n v="173"/>
    <n v="162"/>
    <n v="102"/>
    <n v="45"/>
    <n v="125"/>
    <n v="111"/>
    <n v="82"/>
    <n v="155"/>
    <n v="157"/>
    <n v="155"/>
    <n v="235"/>
    <n v="178"/>
    <n v="137"/>
    <n v="100"/>
    <n v="47"/>
    <n v="114"/>
    <n v="75"/>
  </r>
  <r>
    <s v="Traill County"/>
    <s v=" North Dakota"/>
    <n v="2013"/>
    <x v="213"/>
    <n v="8125"/>
    <n v="4070"/>
    <n v="4055"/>
    <n v="471"/>
    <n v="487"/>
    <n v="487"/>
    <n v="593"/>
    <n v="568"/>
    <n v="406"/>
    <n v="414"/>
    <n v="438"/>
    <n v="446"/>
    <n v="552"/>
    <n v="658"/>
    <n v="544"/>
    <n v="552"/>
    <n v="357"/>
    <n v="325"/>
    <n v="251"/>
    <n v="227"/>
    <n v="349"/>
  </r>
  <r>
    <s v="Clay County"/>
    <s v=" Texas"/>
    <n v="2013"/>
    <x v="233"/>
    <n v="11102"/>
    <n v="5593"/>
    <n v="5509"/>
    <n v="632"/>
    <n v="632"/>
    <n v="766"/>
    <n v="643"/>
    <n v="521"/>
    <n v="521"/>
    <n v="610"/>
    <n v="499"/>
    <n v="643"/>
    <n v="810"/>
    <n v="932"/>
    <n v="943"/>
    <n v="666"/>
    <n v="566"/>
    <n v="510"/>
    <n v="410"/>
    <n v="388"/>
    <n v="421"/>
  </r>
  <r>
    <s v="Ward County"/>
    <s v=" North Dakota"/>
    <n v="2013"/>
    <x v="213"/>
    <n v="64008"/>
    <n v="32928"/>
    <n v="31080"/>
    <n v="4864"/>
    <n v="4160"/>
    <n v="3776"/>
    <n v="4416"/>
    <n v="7488"/>
    <n v="5376"/>
    <n v="4544"/>
    <n v="3520"/>
    <n v="3392"/>
    <n v="3648"/>
    <n v="4224"/>
    <n v="3584"/>
    <n v="3008"/>
    <n v="1920"/>
    <n v="1984"/>
    <n v="1536"/>
    <n v="1280"/>
    <n v="1280"/>
  </r>
  <r>
    <s v="Wells County"/>
    <s v=" North Dakota"/>
    <n v="2013"/>
    <x v="213"/>
    <n v="4220"/>
    <n v="2084"/>
    <n v="2136"/>
    <n v="202"/>
    <n v="257"/>
    <n v="194"/>
    <n v="194"/>
    <n v="164"/>
    <n v="143"/>
    <n v="164"/>
    <n v="101"/>
    <n v="270"/>
    <n v="316"/>
    <n v="362"/>
    <n v="324"/>
    <n v="316"/>
    <n v="261"/>
    <n v="248"/>
    <n v="303"/>
    <n v="202"/>
    <n v="194"/>
  </r>
  <r>
    <s v="Adams County"/>
    <s v=" Ohio"/>
    <n v="2013"/>
    <x v="239"/>
    <n v="28406"/>
    <n v="13985"/>
    <n v="14421"/>
    <n v="1874"/>
    <n v="2073"/>
    <n v="1960"/>
    <n v="1846"/>
    <n v="1533"/>
    <n v="1562"/>
    <n v="1590"/>
    <n v="1590"/>
    <n v="2130"/>
    <n v="2045"/>
    <n v="2102"/>
    <n v="1931"/>
    <n v="1761"/>
    <n v="1590"/>
    <n v="965"/>
    <n v="738"/>
    <n v="596"/>
    <n v="511"/>
  </r>
  <r>
    <s v="Allen County"/>
    <s v=" Ohio"/>
    <n v="2013"/>
    <x v="239"/>
    <n v="105895"/>
    <n v="53309"/>
    <n v="52586"/>
    <n v="6671"/>
    <n v="7306"/>
    <n v="6883"/>
    <n v="7942"/>
    <n v="7942"/>
    <n v="6141"/>
    <n v="6141"/>
    <n v="6036"/>
    <n v="6247"/>
    <n v="7094"/>
    <n v="7942"/>
    <n v="7518"/>
    <n v="6353"/>
    <n v="4659"/>
    <n v="3600"/>
    <n v="2647"/>
    <n v="2329"/>
    <n v="2647"/>
  </r>
  <r>
    <s v="Ashland County"/>
    <s v=" Ohio"/>
    <n v="2013"/>
    <x v="239"/>
    <n v="53234"/>
    <n v="25999"/>
    <n v="27235"/>
    <n v="3140"/>
    <n v="3406"/>
    <n v="3673"/>
    <n v="4152"/>
    <n v="3832"/>
    <n v="2981"/>
    <n v="2821"/>
    <n v="2714"/>
    <n v="3566"/>
    <n v="3513"/>
    <n v="3832"/>
    <n v="3779"/>
    <n v="3194"/>
    <n v="2608"/>
    <n v="2129"/>
    <n v="1384"/>
    <n v="1277"/>
    <n v="1277"/>
  </r>
  <r>
    <s v="Ashtabula County"/>
    <s v=" Ohio"/>
    <n v="2013"/>
    <x v="239"/>
    <n v="100835"/>
    <n v="50344"/>
    <n v="50491"/>
    <n v="6050"/>
    <n v="6352"/>
    <n v="6755"/>
    <n v="6655"/>
    <n v="5545"/>
    <n v="5545"/>
    <n v="5545"/>
    <n v="5747"/>
    <n v="7058"/>
    <n v="7562"/>
    <n v="7865"/>
    <n v="7260"/>
    <n v="6655"/>
    <n v="4940"/>
    <n v="3730"/>
    <n v="2722"/>
    <n v="1915"/>
    <n v="2722"/>
  </r>
  <r>
    <s v="Athens County"/>
    <s v=" Ohio"/>
    <n v="2013"/>
    <x v="239"/>
    <n v="64811"/>
    <n v="32421"/>
    <n v="32390"/>
    <n v="2657"/>
    <n v="2592"/>
    <n v="3110"/>
    <n v="8619"/>
    <n v="13610"/>
    <n v="4342"/>
    <n v="3370"/>
    <n v="3046"/>
    <n v="3046"/>
    <n v="3370"/>
    <n v="3694"/>
    <n v="3823"/>
    <n v="2657"/>
    <n v="2398"/>
    <n v="1490"/>
    <n v="1166"/>
    <n v="972"/>
    <n v="712"/>
  </r>
  <r>
    <s v="Auglaize County"/>
    <s v=" Ohio"/>
    <n v="2013"/>
    <x v="239"/>
    <n v="45906"/>
    <n v="22802"/>
    <n v="23104"/>
    <n v="2983"/>
    <n v="3167"/>
    <n v="3259"/>
    <n v="3167"/>
    <n v="2387"/>
    <n v="2524"/>
    <n v="2570"/>
    <n v="2846"/>
    <n v="2800"/>
    <n v="3351"/>
    <n v="3626"/>
    <n v="3397"/>
    <n v="2708"/>
    <n v="2065"/>
    <n v="1606"/>
    <n v="1285"/>
    <n v="1055"/>
    <n v="1239"/>
  </r>
  <r>
    <s v="Belmont County"/>
    <s v=" Ohio"/>
    <n v="2013"/>
    <x v="239"/>
    <n v="69990"/>
    <n v="35515"/>
    <n v="34475"/>
    <n v="3429"/>
    <n v="3639"/>
    <n v="3919"/>
    <n v="4269"/>
    <n v="4129"/>
    <n v="4199"/>
    <n v="4199"/>
    <n v="4409"/>
    <n v="4199"/>
    <n v="4969"/>
    <n v="5669"/>
    <n v="5599"/>
    <n v="4899"/>
    <n v="3569"/>
    <n v="2799"/>
    <n v="2309"/>
    <n v="1959"/>
    <n v="1959"/>
  </r>
  <r>
    <s v="Brown County"/>
    <s v=" Ohio"/>
    <n v="2013"/>
    <x v="239"/>
    <n v="44604"/>
    <n v="22105"/>
    <n v="22499"/>
    <n v="2854"/>
    <n v="3122"/>
    <n v="2899"/>
    <n v="3077"/>
    <n v="2408"/>
    <n v="2364"/>
    <n v="2587"/>
    <n v="2720"/>
    <n v="3077"/>
    <n v="3389"/>
    <n v="3523"/>
    <n v="3479"/>
    <n v="2453"/>
    <n v="2185"/>
    <n v="1694"/>
    <n v="1293"/>
    <n v="802"/>
    <n v="713"/>
  </r>
  <r>
    <s v="Butler County"/>
    <s v=" Ohio"/>
    <n v="2013"/>
    <x v="239"/>
    <n v="369650"/>
    <n v="181438"/>
    <n v="188212"/>
    <n v="24396"/>
    <n v="25505"/>
    <n v="26245"/>
    <n v="28832"/>
    <n v="29941"/>
    <n v="21809"/>
    <n v="22918"/>
    <n v="22918"/>
    <n v="25136"/>
    <n v="26614"/>
    <n v="26984"/>
    <n v="23657"/>
    <n v="20700"/>
    <n v="14416"/>
    <n v="10350"/>
    <n v="8132"/>
    <n v="6284"/>
    <n v="5544"/>
  </r>
  <r>
    <s v="Carroll County"/>
    <s v=" Ohio"/>
    <n v="2013"/>
    <x v="239"/>
    <n v="28689"/>
    <n v="14367"/>
    <n v="14322"/>
    <n v="1491"/>
    <n v="1893"/>
    <n v="1778"/>
    <n v="1864"/>
    <n v="1377"/>
    <n v="1405"/>
    <n v="1463"/>
    <n v="1836"/>
    <n v="1692"/>
    <n v="2209"/>
    <n v="2381"/>
    <n v="2381"/>
    <n v="1893"/>
    <n v="1836"/>
    <n v="1090"/>
    <n v="831"/>
    <n v="573"/>
    <n v="659"/>
  </r>
  <r>
    <s v="Champaign County"/>
    <s v=" Ohio"/>
    <n v="2013"/>
    <x v="239"/>
    <n v="39855"/>
    <n v="19868"/>
    <n v="19987"/>
    <n v="2391"/>
    <n v="2510"/>
    <n v="3028"/>
    <n v="2829"/>
    <n v="2311"/>
    <n v="2072"/>
    <n v="2271"/>
    <n v="2271"/>
    <n v="2989"/>
    <n v="2949"/>
    <n v="2989"/>
    <n v="2749"/>
    <n v="2471"/>
    <n v="1952"/>
    <n v="1594"/>
    <n v="1195"/>
    <n v="597"/>
    <n v="637"/>
  </r>
  <r>
    <s v="Clark County"/>
    <s v=" Ohio"/>
    <n v="2013"/>
    <x v="239"/>
    <n v="137763"/>
    <n v="66708"/>
    <n v="71055"/>
    <n v="8403"/>
    <n v="8541"/>
    <n v="9505"/>
    <n v="9505"/>
    <n v="8816"/>
    <n v="7714"/>
    <n v="7439"/>
    <n v="7576"/>
    <n v="8816"/>
    <n v="9505"/>
    <n v="10056"/>
    <n v="9918"/>
    <n v="9230"/>
    <n v="6474"/>
    <n v="5786"/>
    <n v="4132"/>
    <n v="3030"/>
    <n v="3168"/>
  </r>
  <r>
    <s v="Clermont County"/>
    <s v=" Ohio"/>
    <n v="2013"/>
    <x v="239"/>
    <n v="198417"/>
    <n v="97787"/>
    <n v="100630"/>
    <n v="12897"/>
    <n v="13690"/>
    <n v="14881"/>
    <n v="13293"/>
    <n v="11111"/>
    <n v="11508"/>
    <n v="11905"/>
    <n v="12103"/>
    <n v="14881"/>
    <n v="15278"/>
    <n v="16071"/>
    <n v="14881"/>
    <n v="10912"/>
    <n v="8531"/>
    <n v="6150"/>
    <n v="4166"/>
    <n v="3373"/>
    <n v="2381"/>
  </r>
  <r>
    <s v="Coshocton County"/>
    <s v=" Ohio"/>
    <n v="2013"/>
    <x v="239"/>
    <n v="36862"/>
    <n v="18174"/>
    <n v="18688"/>
    <n v="2285"/>
    <n v="2469"/>
    <n v="2506"/>
    <n v="2396"/>
    <n v="2064"/>
    <n v="2064"/>
    <n v="2064"/>
    <n v="1953"/>
    <n v="2506"/>
    <n v="2617"/>
    <n v="2801"/>
    <n v="2801"/>
    <n v="2285"/>
    <n v="1879"/>
    <n v="1511"/>
    <n v="1216"/>
    <n v="847"/>
    <n v="663"/>
  </r>
  <r>
    <s v="Crawford County"/>
    <s v=" Ohio"/>
    <n v="2013"/>
    <x v="239"/>
    <n v="43348"/>
    <n v="21003"/>
    <n v="22345"/>
    <n v="2427"/>
    <n v="2687"/>
    <n v="3034"/>
    <n v="2817"/>
    <n v="2340"/>
    <n v="2210"/>
    <n v="2384"/>
    <n v="2514"/>
    <n v="2860"/>
    <n v="2947"/>
    <n v="3337"/>
    <n v="3207"/>
    <n v="2774"/>
    <n v="2254"/>
    <n v="1907"/>
    <n v="1473"/>
    <n v="1213"/>
    <n v="997"/>
  </r>
  <r>
    <s v="Cuyahoga County"/>
    <s v=" Ohio"/>
    <n v="2013"/>
    <x v="239"/>
    <n v="1272533"/>
    <n v="604403"/>
    <n v="668130"/>
    <n v="73806"/>
    <n v="75079"/>
    <n v="82714"/>
    <n v="86532"/>
    <n v="80169"/>
    <n v="82714"/>
    <n v="77624"/>
    <n v="72534"/>
    <n v="81442"/>
    <n v="90349"/>
    <n v="100530"/>
    <n v="91622"/>
    <n v="77624"/>
    <n v="54718"/>
    <n v="43266"/>
    <n v="35630"/>
    <n v="31813"/>
    <n v="33085"/>
  </r>
  <r>
    <s v="Darke County"/>
    <s v=" Ohio"/>
    <n v="2013"/>
    <x v="239"/>
    <n v="52666"/>
    <n v="25820"/>
    <n v="26846"/>
    <n v="3423"/>
    <n v="3686"/>
    <n v="3686"/>
    <n v="3528"/>
    <n v="2685"/>
    <n v="2685"/>
    <n v="3001"/>
    <n v="3212"/>
    <n v="3107"/>
    <n v="3844"/>
    <n v="3897"/>
    <n v="3633"/>
    <n v="3212"/>
    <n v="2475"/>
    <n v="2317"/>
    <n v="1369"/>
    <n v="1474"/>
    <n v="1421"/>
  </r>
  <r>
    <s v="Defiance County"/>
    <s v=" Ohio"/>
    <n v="2013"/>
    <x v="239"/>
    <n v="38911"/>
    <n v="19250"/>
    <n v="19661"/>
    <n v="2373"/>
    <n v="2645"/>
    <n v="2762"/>
    <n v="2801"/>
    <n v="2412"/>
    <n v="2179"/>
    <n v="2334"/>
    <n v="2373"/>
    <n v="2256"/>
    <n v="2529"/>
    <n v="2996"/>
    <n v="2996"/>
    <n v="2179"/>
    <n v="1867"/>
    <n v="1361"/>
    <n v="1245"/>
    <n v="933"/>
    <n v="700"/>
  </r>
  <r>
    <s v="Delaware County"/>
    <s v=" Ohio"/>
    <n v="2013"/>
    <x v="239"/>
    <n v="178139"/>
    <n v="87967"/>
    <n v="90172"/>
    <n v="12469"/>
    <n v="15854"/>
    <n v="14607"/>
    <n v="12291"/>
    <n v="7659"/>
    <n v="8016"/>
    <n v="11044"/>
    <n v="14429"/>
    <n v="15498"/>
    <n v="14607"/>
    <n v="13182"/>
    <n v="10510"/>
    <n v="9975"/>
    <n v="6234"/>
    <n v="4809"/>
    <n v="3206"/>
    <n v="2315"/>
    <n v="1603"/>
  </r>
  <r>
    <s v="Erie County"/>
    <s v=" Ohio"/>
    <n v="2013"/>
    <x v="239"/>
    <n v="76634"/>
    <n v="37554"/>
    <n v="39080"/>
    <n v="4061"/>
    <n v="4751"/>
    <n v="4598"/>
    <n v="4904"/>
    <n v="4138"/>
    <n v="4214"/>
    <n v="3908"/>
    <n v="4291"/>
    <n v="4674"/>
    <n v="5594"/>
    <n v="6283"/>
    <n v="6054"/>
    <n v="5441"/>
    <n v="4214"/>
    <n v="3141"/>
    <n v="2605"/>
    <n v="1839"/>
    <n v="1839"/>
  </r>
  <r>
    <s v="Fairfield County"/>
    <s v=" Ohio"/>
    <n v="2013"/>
    <x v="239"/>
    <n v="147110"/>
    <n v="72910"/>
    <n v="74200"/>
    <n v="8973"/>
    <n v="10591"/>
    <n v="11180"/>
    <n v="10591"/>
    <n v="8091"/>
    <n v="8238"/>
    <n v="9120"/>
    <n v="9415"/>
    <n v="11327"/>
    <n v="11180"/>
    <n v="11033"/>
    <n v="9709"/>
    <n v="8679"/>
    <n v="6325"/>
    <n v="4560"/>
    <n v="3383"/>
    <n v="2500"/>
    <n v="2206"/>
  </r>
  <r>
    <s v="Fayette County"/>
    <s v=" Ohio"/>
    <n v="2013"/>
    <x v="239"/>
    <n v="28902"/>
    <n v="14214"/>
    <n v="14688"/>
    <n v="1936"/>
    <n v="2052"/>
    <n v="1763"/>
    <n v="1936"/>
    <n v="1560"/>
    <n v="1618"/>
    <n v="1791"/>
    <n v="1676"/>
    <n v="2052"/>
    <n v="2052"/>
    <n v="2167"/>
    <n v="2138"/>
    <n v="1734"/>
    <n v="1358"/>
    <n v="1127"/>
    <n v="780"/>
    <n v="606"/>
    <n v="549"/>
  </r>
  <r>
    <s v="Franklin County"/>
    <s v=" Ohio"/>
    <n v="2013"/>
    <x v="239"/>
    <n v="1181824"/>
    <n v="575618"/>
    <n v="606206"/>
    <n v="85091"/>
    <n v="78000"/>
    <n v="74454"/>
    <n v="79182"/>
    <n v="99273"/>
    <n v="106364"/>
    <n v="92182"/>
    <n v="80364"/>
    <n v="79182"/>
    <n v="79182"/>
    <n v="80364"/>
    <n v="70909"/>
    <n v="56727"/>
    <n v="37818"/>
    <n v="28363"/>
    <n v="21272"/>
    <n v="15363"/>
    <n v="16545"/>
  </r>
  <r>
    <s v="Fulton County"/>
    <s v=" Ohio"/>
    <n v="2013"/>
    <x v="239"/>
    <n v="42601"/>
    <n v="20856"/>
    <n v="21745"/>
    <n v="2683"/>
    <n v="2982"/>
    <n v="3109"/>
    <n v="3109"/>
    <n v="2172"/>
    <n v="2257"/>
    <n v="2513"/>
    <n v="2726"/>
    <n v="2385"/>
    <n v="3237"/>
    <n v="3450"/>
    <n v="3195"/>
    <n v="2513"/>
    <n v="1959"/>
    <n v="1405"/>
    <n v="1065"/>
    <n v="979"/>
    <n v="852"/>
  </r>
  <r>
    <s v="Gallia County"/>
    <s v=" Ohio"/>
    <n v="2013"/>
    <x v="239"/>
    <n v="30859"/>
    <n v="15068"/>
    <n v="15791"/>
    <n v="1851"/>
    <n v="2129"/>
    <n v="2098"/>
    <n v="2098"/>
    <n v="1913"/>
    <n v="1820"/>
    <n v="1728"/>
    <n v="1789"/>
    <n v="1913"/>
    <n v="2129"/>
    <n v="2376"/>
    <n v="2221"/>
    <n v="1851"/>
    <n v="1542"/>
    <n v="1296"/>
    <n v="987"/>
    <n v="648"/>
    <n v="524"/>
  </r>
  <r>
    <s v="Geauga County"/>
    <s v=" Ohio"/>
    <n v="2013"/>
    <x v="239"/>
    <n v="93610"/>
    <n v="45906"/>
    <n v="47704"/>
    <n v="5054"/>
    <n v="6365"/>
    <n v="7582"/>
    <n v="7114"/>
    <n v="4399"/>
    <n v="3557"/>
    <n v="3744"/>
    <n v="4961"/>
    <n v="6271"/>
    <n v="7488"/>
    <n v="8144"/>
    <n v="7488"/>
    <n v="6365"/>
    <n v="5054"/>
    <n v="3557"/>
    <n v="2621"/>
    <n v="2059"/>
    <n v="1965"/>
  </r>
  <r>
    <s v="Greene County"/>
    <s v=" Ohio"/>
    <n v="2013"/>
    <x v="239"/>
    <n v="162588"/>
    <n v="79697"/>
    <n v="82891"/>
    <n v="8942"/>
    <n v="8942"/>
    <n v="10568"/>
    <n v="13332"/>
    <n v="15445"/>
    <n v="10893"/>
    <n v="9267"/>
    <n v="8454"/>
    <n v="9917"/>
    <n v="10893"/>
    <n v="12031"/>
    <n v="10730"/>
    <n v="10080"/>
    <n v="6991"/>
    <n v="5690"/>
    <n v="4552"/>
    <n v="3089"/>
    <n v="2926"/>
  </r>
  <r>
    <s v="Guernsey County"/>
    <s v=" Ohio"/>
    <n v="2013"/>
    <x v="239"/>
    <n v="39935"/>
    <n v="19722"/>
    <n v="20213"/>
    <n v="2396"/>
    <n v="2595"/>
    <n v="2595"/>
    <n v="2795"/>
    <n v="2196"/>
    <n v="2236"/>
    <n v="2196"/>
    <n v="2356"/>
    <n v="2595"/>
    <n v="2755"/>
    <n v="3074"/>
    <n v="2875"/>
    <n v="2675"/>
    <n v="2196"/>
    <n v="1517"/>
    <n v="1158"/>
    <n v="878"/>
    <n v="878"/>
  </r>
  <r>
    <s v="Hamilton County"/>
    <s v=" Ohio"/>
    <n v="2013"/>
    <x v="239"/>
    <n v="802481"/>
    <n v="385732"/>
    <n v="416749"/>
    <n v="52963"/>
    <n v="51358"/>
    <n v="51358"/>
    <n v="56173"/>
    <n v="58581"/>
    <n v="59383"/>
    <n v="51358"/>
    <n v="46543"/>
    <n v="49753"/>
    <n v="56173"/>
    <n v="60186"/>
    <n v="54568"/>
    <n v="44938"/>
    <n v="31296"/>
    <n v="24074"/>
    <n v="20062"/>
    <n v="16049"/>
    <n v="17654"/>
  </r>
  <r>
    <s v="Hancock County"/>
    <s v=" Ohio"/>
    <n v="2013"/>
    <x v="239"/>
    <n v="75239"/>
    <n v="36503"/>
    <n v="38736"/>
    <n v="4589"/>
    <n v="4815"/>
    <n v="4890"/>
    <n v="5341"/>
    <n v="5417"/>
    <n v="4815"/>
    <n v="4589"/>
    <n v="4589"/>
    <n v="4664"/>
    <n v="5191"/>
    <n v="5567"/>
    <n v="5041"/>
    <n v="4439"/>
    <n v="3385"/>
    <n v="2633"/>
    <n v="1504"/>
    <n v="1805"/>
    <n v="1956"/>
  </r>
  <r>
    <s v="Hardin County"/>
    <s v=" Ohio"/>
    <n v="2013"/>
    <x v="239"/>
    <n v="31886"/>
    <n v="15815"/>
    <n v="16071"/>
    <n v="1976"/>
    <n v="2263"/>
    <n v="1849"/>
    <n v="2901"/>
    <n v="3475"/>
    <n v="1721"/>
    <n v="1689"/>
    <n v="1785"/>
    <n v="1881"/>
    <n v="1976"/>
    <n v="2136"/>
    <n v="2104"/>
    <n v="1658"/>
    <n v="1339"/>
    <n v="1084"/>
    <n v="765"/>
    <n v="605"/>
    <n v="605"/>
  </r>
  <r>
    <s v="Harrison County"/>
    <s v=" Ohio"/>
    <n v="2013"/>
    <x v="239"/>
    <n v="15766"/>
    <n v="7780"/>
    <n v="7986"/>
    <n v="914"/>
    <n v="977"/>
    <n v="914"/>
    <n v="945"/>
    <n v="756"/>
    <n v="788"/>
    <n v="804"/>
    <n v="851"/>
    <n v="961"/>
    <n v="1166"/>
    <n v="1324"/>
    <n v="1513"/>
    <n v="930"/>
    <n v="1072"/>
    <n v="536"/>
    <n v="567"/>
    <n v="346"/>
    <n v="409"/>
  </r>
  <r>
    <s v="Henry County"/>
    <s v=" Ohio"/>
    <n v="2013"/>
    <x v="239"/>
    <n v="28164"/>
    <n v="13950"/>
    <n v="14214"/>
    <n v="1746"/>
    <n v="1971"/>
    <n v="1999"/>
    <n v="1915"/>
    <n v="1520"/>
    <n v="1520"/>
    <n v="1718"/>
    <n v="1718"/>
    <n v="1661"/>
    <n v="1886"/>
    <n v="2196"/>
    <n v="2168"/>
    <n v="1549"/>
    <n v="1182"/>
    <n v="1126"/>
    <n v="873"/>
    <n v="675"/>
    <n v="704"/>
  </r>
  <r>
    <s v="Highland County"/>
    <s v=" Ohio"/>
    <n v="2013"/>
    <x v="239"/>
    <n v="43395"/>
    <n v="21366"/>
    <n v="22029"/>
    <n v="2733"/>
    <n v="3037"/>
    <n v="3124"/>
    <n v="2950"/>
    <n v="2430"/>
    <n v="2343"/>
    <n v="2603"/>
    <n v="2690"/>
    <n v="2864"/>
    <n v="3081"/>
    <n v="3211"/>
    <n v="2647"/>
    <n v="2820"/>
    <n v="2256"/>
    <n v="1562"/>
    <n v="1345"/>
    <n v="781"/>
    <n v="824"/>
  </r>
  <r>
    <s v="Hocking County"/>
    <s v=" Ohio"/>
    <n v="2013"/>
    <x v="239"/>
    <n v="29268"/>
    <n v="14716"/>
    <n v="14552"/>
    <n v="1668"/>
    <n v="1931"/>
    <n v="2019"/>
    <n v="1990"/>
    <n v="1551"/>
    <n v="1492"/>
    <n v="1668"/>
    <n v="1580"/>
    <n v="2107"/>
    <n v="2165"/>
    <n v="2312"/>
    <n v="2195"/>
    <n v="1931"/>
    <n v="1697"/>
    <n v="1053"/>
    <n v="702"/>
    <n v="556"/>
    <n v="614"/>
  </r>
  <r>
    <s v="Huron County"/>
    <s v=" Ohio"/>
    <n v="2013"/>
    <x v="239"/>
    <n v="59390"/>
    <n v="29292"/>
    <n v="30098"/>
    <n v="3979"/>
    <n v="4276"/>
    <n v="4335"/>
    <n v="4097"/>
    <n v="3266"/>
    <n v="3504"/>
    <n v="3563"/>
    <n v="3979"/>
    <n v="3741"/>
    <n v="4216"/>
    <n v="4394"/>
    <n v="3800"/>
    <n v="3979"/>
    <n v="2731"/>
    <n v="1781"/>
    <n v="1484"/>
    <n v="1247"/>
    <n v="1009"/>
  </r>
  <r>
    <s v="Jackson County"/>
    <s v=" Ohio"/>
    <n v="2013"/>
    <x v="239"/>
    <n v="33034"/>
    <n v="16109"/>
    <n v="16925"/>
    <n v="2114"/>
    <n v="2576"/>
    <n v="1949"/>
    <n v="2180"/>
    <n v="1949"/>
    <n v="1982"/>
    <n v="2015"/>
    <n v="1915"/>
    <n v="2378"/>
    <n v="2246"/>
    <n v="2444"/>
    <n v="2411"/>
    <n v="2048"/>
    <n v="1750"/>
    <n v="957"/>
    <n v="660"/>
    <n v="792"/>
    <n v="660"/>
  </r>
  <r>
    <s v="Jefferson County"/>
    <s v=" Ohio"/>
    <n v="2013"/>
    <x v="239"/>
    <n v="68928"/>
    <n v="33049"/>
    <n v="35879"/>
    <n v="3377"/>
    <n v="3722"/>
    <n v="3997"/>
    <n v="4687"/>
    <n v="4618"/>
    <n v="3377"/>
    <n v="3515"/>
    <n v="3722"/>
    <n v="4204"/>
    <n v="4824"/>
    <n v="5514"/>
    <n v="5789"/>
    <n v="4687"/>
    <n v="3653"/>
    <n v="3170"/>
    <n v="2412"/>
    <n v="1929"/>
    <n v="1723"/>
  </r>
  <r>
    <s v="Knox County"/>
    <s v=" Ohio"/>
    <n v="2013"/>
    <x v="239"/>
    <n v="60925"/>
    <n v="29772"/>
    <n v="31153"/>
    <n v="3716"/>
    <n v="4081"/>
    <n v="4142"/>
    <n v="4934"/>
    <n v="4752"/>
    <n v="3229"/>
    <n v="3350"/>
    <n v="2558"/>
    <n v="4508"/>
    <n v="4081"/>
    <n v="4447"/>
    <n v="4325"/>
    <n v="3594"/>
    <n v="2985"/>
    <n v="2071"/>
    <n v="1766"/>
    <n v="1218"/>
    <n v="1096"/>
  </r>
  <r>
    <s v="Lake County"/>
    <s v=" Ohio"/>
    <n v="2013"/>
    <x v="239"/>
    <n v="229850"/>
    <n v="112108"/>
    <n v="117742"/>
    <n v="12182"/>
    <n v="13791"/>
    <n v="14710"/>
    <n v="14710"/>
    <n v="11952"/>
    <n v="12871"/>
    <n v="13101"/>
    <n v="12871"/>
    <n v="16319"/>
    <n v="17468"/>
    <n v="19077"/>
    <n v="17698"/>
    <n v="14710"/>
    <n v="11492"/>
    <n v="8734"/>
    <n v="7125"/>
    <n v="5516"/>
    <n v="5056"/>
  </r>
  <r>
    <s v="Lawrence County"/>
    <s v=" Ohio"/>
    <n v="2013"/>
    <x v="239"/>
    <n v="62309"/>
    <n v="30280"/>
    <n v="32029"/>
    <n v="3676"/>
    <n v="4423"/>
    <n v="3738"/>
    <n v="4050"/>
    <n v="3613"/>
    <n v="3676"/>
    <n v="3676"/>
    <n v="3863"/>
    <n v="4299"/>
    <n v="4361"/>
    <n v="4610"/>
    <n v="3925"/>
    <n v="4423"/>
    <n v="3364"/>
    <n v="2430"/>
    <n v="2180"/>
    <n v="1121"/>
    <n v="934"/>
  </r>
  <r>
    <s v="Licking County"/>
    <s v=" Ohio"/>
    <n v="2013"/>
    <x v="239"/>
    <n v="167065"/>
    <n v="81734"/>
    <n v="85331"/>
    <n v="10358"/>
    <n v="11527"/>
    <n v="11694"/>
    <n v="12028"/>
    <n v="9856"/>
    <n v="9355"/>
    <n v="9689"/>
    <n v="10525"/>
    <n v="11527"/>
    <n v="12696"/>
    <n v="13198"/>
    <n v="11694"/>
    <n v="9856"/>
    <n v="8019"/>
    <n v="5346"/>
    <n v="4009"/>
    <n v="3007"/>
    <n v="2505"/>
  </r>
  <r>
    <s v="Logan County"/>
    <s v=" Ohio"/>
    <n v="2013"/>
    <x v="239"/>
    <n v="45678"/>
    <n v="22365"/>
    <n v="23313"/>
    <n v="2969"/>
    <n v="3106"/>
    <n v="3288"/>
    <n v="3197"/>
    <n v="2375"/>
    <n v="2420"/>
    <n v="2695"/>
    <n v="2832"/>
    <n v="2832"/>
    <n v="3288"/>
    <n v="3517"/>
    <n v="3151"/>
    <n v="3014"/>
    <n v="2238"/>
    <n v="1735"/>
    <n v="1004"/>
    <n v="1141"/>
    <n v="913"/>
  </r>
  <r>
    <s v="Lorain County"/>
    <s v=" Ohio"/>
    <n v="2013"/>
    <x v="239"/>
    <n v="301720"/>
    <n v="148363"/>
    <n v="153357"/>
    <n v="17801"/>
    <n v="20516"/>
    <n v="19913"/>
    <n v="21120"/>
    <n v="17801"/>
    <n v="15991"/>
    <n v="17198"/>
    <n v="18706"/>
    <n v="20818"/>
    <n v="22629"/>
    <n v="23534"/>
    <n v="21120"/>
    <n v="19611"/>
    <n v="13879"/>
    <n v="10560"/>
    <n v="8448"/>
    <n v="6034"/>
    <n v="6034"/>
  </r>
  <r>
    <s v="Lucas County"/>
    <s v=" Ohio"/>
    <n v="2013"/>
    <x v="239"/>
    <n v="439511"/>
    <n v="212994"/>
    <n v="226517"/>
    <n v="28568"/>
    <n v="30326"/>
    <n v="26810"/>
    <n v="31644"/>
    <n v="33842"/>
    <n v="29886"/>
    <n v="26810"/>
    <n v="25931"/>
    <n v="27689"/>
    <n v="29886"/>
    <n v="32523"/>
    <n v="30326"/>
    <n v="25931"/>
    <n v="17580"/>
    <n v="13185"/>
    <n v="10548"/>
    <n v="9229"/>
    <n v="8790"/>
  </r>
  <r>
    <s v="Madison County"/>
    <s v=" Ohio"/>
    <n v="2013"/>
    <x v="239"/>
    <n v="43221"/>
    <n v="23569"/>
    <n v="19652"/>
    <n v="2377"/>
    <n v="2895"/>
    <n v="2463"/>
    <n v="2766"/>
    <n v="2593"/>
    <n v="2679"/>
    <n v="2939"/>
    <n v="3111"/>
    <n v="3544"/>
    <n v="3544"/>
    <n v="3414"/>
    <n v="2982"/>
    <n v="2377"/>
    <n v="1685"/>
    <n v="1469"/>
    <n v="950"/>
    <n v="605"/>
    <n v="864"/>
  </r>
  <r>
    <s v="Mahoning County"/>
    <s v=" Ohio"/>
    <n v="2013"/>
    <x v="239"/>
    <n v="237033"/>
    <n v="114911"/>
    <n v="122122"/>
    <n v="12325"/>
    <n v="13510"/>
    <n v="14696"/>
    <n v="15644"/>
    <n v="14221"/>
    <n v="12799"/>
    <n v="13036"/>
    <n v="13273"/>
    <n v="14459"/>
    <n v="16118"/>
    <n v="18962"/>
    <n v="18251"/>
    <n v="16355"/>
    <n v="11614"/>
    <n v="9007"/>
    <n v="7348"/>
    <n v="7348"/>
    <n v="7585"/>
  </r>
  <r>
    <s v="Marion County"/>
    <s v=" Ohio"/>
    <n v="2013"/>
    <x v="239"/>
    <n v="66323"/>
    <n v="35247"/>
    <n v="31076"/>
    <n v="3846"/>
    <n v="4112"/>
    <n v="3913"/>
    <n v="4045"/>
    <n v="4377"/>
    <n v="4112"/>
    <n v="4443"/>
    <n v="4178"/>
    <n v="4576"/>
    <n v="4974"/>
    <n v="5239"/>
    <n v="4509"/>
    <n v="4576"/>
    <n v="2851"/>
    <n v="2254"/>
    <n v="1857"/>
    <n v="1127"/>
    <n v="1459"/>
  </r>
  <r>
    <s v="Medina County"/>
    <s v=" Ohio"/>
    <n v="2013"/>
    <x v="239"/>
    <n v="173252"/>
    <n v="85341"/>
    <n v="87911"/>
    <n v="9875"/>
    <n v="11607"/>
    <n v="13513"/>
    <n v="11781"/>
    <n v="8142"/>
    <n v="8489"/>
    <n v="9528"/>
    <n v="10914"/>
    <n v="13513"/>
    <n v="14206"/>
    <n v="14033"/>
    <n v="12820"/>
    <n v="10741"/>
    <n v="7969"/>
    <n v="5717"/>
    <n v="4158"/>
    <n v="2945"/>
    <n v="3118"/>
  </r>
  <r>
    <s v="Meigs County"/>
    <s v=" Ohio"/>
    <n v="2013"/>
    <x v="239"/>
    <n v="23659"/>
    <n v="11657"/>
    <n v="12002"/>
    <n v="1301"/>
    <n v="1443"/>
    <n v="1632"/>
    <n v="1514"/>
    <n v="1277"/>
    <n v="1324"/>
    <n v="1419"/>
    <n v="1277"/>
    <n v="1656"/>
    <n v="1727"/>
    <n v="1845"/>
    <n v="1727"/>
    <n v="1727"/>
    <n v="1159"/>
    <n v="970"/>
    <n v="733"/>
    <n v="473"/>
    <n v="425"/>
  </r>
  <r>
    <s v="Mercer County"/>
    <s v=" Ohio"/>
    <n v="2013"/>
    <x v="239"/>
    <n v="40811"/>
    <n v="20475"/>
    <n v="20336"/>
    <n v="2775"/>
    <n v="2815"/>
    <n v="3060"/>
    <n v="2938"/>
    <n v="2162"/>
    <n v="2244"/>
    <n v="2244"/>
    <n v="2367"/>
    <n v="2407"/>
    <n v="2734"/>
    <n v="3142"/>
    <n v="3264"/>
    <n v="2162"/>
    <n v="1795"/>
    <n v="1387"/>
    <n v="1142"/>
    <n v="938"/>
    <n v="1142"/>
  </r>
  <r>
    <s v="Miami County"/>
    <s v=" Ohio"/>
    <n v="2013"/>
    <x v="239"/>
    <n v="102867"/>
    <n v="50462"/>
    <n v="52405"/>
    <n v="6172"/>
    <n v="6480"/>
    <n v="7406"/>
    <n v="6789"/>
    <n v="5349"/>
    <n v="5760"/>
    <n v="5966"/>
    <n v="6274"/>
    <n v="6994"/>
    <n v="7509"/>
    <n v="7920"/>
    <n v="7817"/>
    <n v="6274"/>
    <n v="4731"/>
    <n v="4423"/>
    <n v="3188"/>
    <n v="2263"/>
    <n v="1748"/>
  </r>
  <r>
    <s v="Monroe County"/>
    <s v=" Ohio"/>
    <n v="2013"/>
    <x v="239"/>
    <n v="14646"/>
    <n v="7314"/>
    <n v="7332"/>
    <n v="820"/>
    <n v="893"/>
    <n v="878"/>
    <n v="864"/>
    <n v="688"/>
    <n v="703"/>
    <n v="776"/>
    <n v="849"/>
    <n v="820"/>
    <n v="995"/>
    <n v="1127"/>
    <n v="1113"/>
    <n v="1171"/>
    <n v="922"/>
    <n v="761"/>
    <n v="512"/>
    <n v="351"/>
    <n v="395"/>
  </r>
  <r>
    <s v="Montgomery County"/>
    <s v=" Ohio"/>
    <n v="2013"/>
    <x v="239"/>
    <n v="536433"/>
    <n v="257823"/>
    <n v="278610"/>
    <n v="33258"/>
    <n v="33795"/>
    <n v="33795"/>
    <n v="36477"/>
    <n v="37550"/>
    <n v="34868"/>
    <n v="32722"/>
    <n v="30576"/>
    <n v="33795"/>
    <n v="37013"/>
    <n v="39696"/>
    <n v="35941"/>
    <n v="33258"/>
    <n v="23603"/>
    <n v="19311"/>
    <n v="15556"/>
    <n v="12337"/>
    <n v="12337"/>
  </r>
  <r>
    <s v="Morrow County"/>
    <s v=" Ohio"/>
    <n v="2013"/>
    <x v="239"/>
    <n v="34932"/>
    <n v="17415"/>
    <n v="17517"/>
    <n v="2130"/>
    <n v="2829"/>
    <n v="2235"/>
    <n v="2550"/>
    <n v="1781"/>
    <n v="1676"/>
    <n v="2060"/>
    <n v="1991"/>
    <n v="2724"/>
    <n v="2584"/>
    <n v="2794"/>
    <n v="2375"/>
    <n v="2305"/>
    <n v="1571"/>
    <n v="1292"/>
    <n v="873"/>
    <n v="628"/>
    <n v="489"/>
  </r>
  <r>
    <s v="Muskingum County"/>
    <s v=" Ohio"/>
    <n v="2013"/>
    <x v="239"/>
    <n v="85872"/>
    <n v="41544"/>
    <n v="44328"/>
    <n v="5324"/>
    <n v="5495"/>
    <n v="5925"/>
    <n v="6182"/>
    <n v="5495"/>
    <n v="4980"/>
    <n v="4722"/>
    <n v="5066"/>
    <n v="5667"/>
    <n v="6011"/>
    <n v="6440"/>
    <n v="5753"/>
    <n v="5495"/>
    <n v="4035"/>
    <n v="3177"/>
    <n v="2404"/>
    <n v="2060"/>
    <n v="1803"/>
  </r>
  <r>
    <s v="Ottawa County"/>
    <s v=" Ohio"/>
    <n v="2013"/>
    <x v="239"/>
    <n v="41372"/>
    <n v="20576"/>
    <n v="20796"/>
    <n v="1861"/>
    <n v="2358"/>
    <n v="2606"/>
    <n v="2482"/>
    <n v="1820"/>
    <n v="1820"/>
    <n v="2109"/>
    <n v="2068"/>
    <n v="2440"/>
    <n v="3102"/>
    <n v="3640"/>
    <n v="3475"/>
    <n v="3268"/>
    <n v="2854"/>
    <n v="1778"/>
    <n v="1365"/>
    <n v="1075"/>
    <n v="1158"/>
  </r>
  <r>
    <s v="Paulding County"/>
    <s v=" Ohio"/>
    <n v="2013"/>
    <x v="239"/>
    <n v="19441"/>
    <n v="9658"/>
    <n v="9783"/>
    <n v="1321"/>
    <n v="1302"/>
    <n v="1341"/>
    <n v="1321"/>
    <n v="1030"/>
    <n v="1069"/>
    <n v="1088"/>
    <n v="1069"/>
    <n v="1302"/>
    <n v="1419"/>
    <n v="1516"/>
    <n v="1574"/>
    <n v="1127"/>
    <n v="835"/>
    <n v="835"/>
    <n v="563"/>
    <n v="466"/>
    <n v="291"/>
  </r>
  <r>
    <s v="Pickaway County"/>
    <s v=" Ohio"/>
    <n v="2013"/>
    <x v="239"/>
    <n v="55949"/>
    <n v="29332"/>
    <n v="26617"/>
    <n v="3133"/>
    <n v="3189"/>
    <n v="4140"/>
    <n v="3972"/>
    <n v="3580"/>
    <n v="3412"/>
    <n v="3692"/>
    <n v="4252"/>
    <n v="3916"/>
    <n v="4196"/>
    <n v="4196"/>
    <n v="3804"/>
    <n v="3021"/>
    <n v="2573"/>
    <n v="1734"/>
    <n v="1342"/>
    <n v="839"/>
    <n v="951"/>
  </r>
  <r>
    <s v="Portage County"/>
    <s v=" Ohio"/>
    <n v="2013"/>
    <x v="239"/>
    <n v="163387"/>
    <n v="79432"/>
    <n v="83955"/>
    <n v="7842"/>
    <n v="8822"/>
    <n v="9803"/>
    <n v="15521"/>
    <n v="18789"/>
    <n v="9313"/>
    <n v="8496"/>
    <n v="8986"/>
    <n v="9966"/>
    <n v="11763"/>
    <n v="12254"/>
    <n v="11273"/>
    <n v="9149"/>
    <n v="7352"/>
    <n v="4901"/>
    <n v="4084"/>
    <n v="2777"/>
    <n v="2450"/>
  </r>
  <r>
    <s v="Preble County"/>
    <s v=" Ohio"/>
    <n v="2013"/>
    <x v="239"/>
    <n v="42050"/>
    <n v="20823"/>
    <n v="21227"/>
    <n v="2438"/>
    <n v="2901"/>
    <n v="2901"/>
    <n v="2817"/>
    <n v="2270"/>
    <n v="2270"/>
    <n v="2312"/>
    <n v="2649"/>
    <n v="2565"/>
    <n v="3153"/>
    <n v="3279"/>
    <n v="2859"/>
    <n v="3027"/>
    <n v="2060"/>
    <n v="1682"/>
    <n v="1135"/>
    <n v="841"/>
    <n v="841"/>
  </r>
  <r>
    <s v="Putnam County"/>
    <s v=" Ohio"/>
    <n v="2013"/>
    <x v="239"/>
    <n v="34339"/>
    <n v="17149"/>
    <n v="17190"/>
    <n v="2438"/>
    <n v="2678"/>
    <n v="2300"/>
    <n v="2438"/>
    <n v="1785"/>
    <n v="1991"/>
    <n v="1957"/>
    <n v="1854"/>
    <n v="2094"/>
    <n v="2541"/>
    <n v="2850"/>
    <n v="2438"/>
    <n v="1957"/>
    <n v="1442"/>
    <n v="1098"/>
    <n v="789"/>
    <n v="755"/>
    <n v="927"/>
  </r>
  <r>
    <s v="Richland County"/>
    <s v=" Ohio"/>
    <n v="2013"/>
    <x v="239"/>
    <n v="123387"/>
    <n v="62440"/>
    <n v="60947"/>
    <n v="7033"/>
    <n v="7279"/>
    <n v="8143"/>
    <n v="7896"/>
    <n v="7279"/>
    <n v="7403"/>
    <n v="7526"/>
    <n v="7279"/>
    <n v="7896"/>
    <n v="8760"/>
    <n v="9377"/>
    <n v="8883"/>
    <n v="7773"/>
    <n v="5922"/>
    <n v="5058"/>
    <n v="4071"/>
    <n v="2961"/>
    <n v="2837"/>
  </r>
  <r>
    <s v="Ross County"/>
    <s v=" Ohio"/>
    <n v="2013"/>
    <x v="239"/>
    <n v="77802"/>
    <n v="40968"/>
    <n v="36834"/>
    <n v="4434"/>
    <n v="4823"/>
    <n v="5057"/>
    <n v="4823"/>
    <n v="4356"/>
    <n v="4668"/>
    <n v="5290"/>
    <n v="5601"/>
    <n v="5446"/>
    <n v="5990"/>
    <n v="6301"/>
    <n v="5757"/>
    <n v="4434"/>
    <n v="3734"/>
    <n v="2567"/>
    <n v="2100"/>
    <n v="1244"/>
    <n v="1244"/>
  </r>
  <r>
    <s v="Sandusky County"/>
    <s v=" Ohio"/>
    <n v="2013"/>
    <x v="239"/>
    <n v="60619"/>
    <n v="29825"/>
    <n v="30794"/>
    <n v="3697"/>
    <n v="3940"/>
    <n v="4303"/>
    <n v="4000"/>
    <n v="3394"/>
    <n v="3334"/>
    <n v="3576"/>
    <n v="3212"/>
    <n v="4122"/>
    <n v="4425"/>
    <n v="4788"/>
    <n v="4364"/>
    <n v="3940"/>
    <n v="2909"/>
    <n v="2121"/>
    <n v="1636"/>
    <n v="1454"/>
    <n v="1333"/>
  </r>
  <r>
    <s v="Scioto County"/>
    <s v=" Ohio"/>
    <n v="2013"/>
    <x v="239"/>
    <n v="78952"/>
    <n v="39148"/>
    <n v="39804"/>
    <n v="4500"/>
    <n v="5052"/>
    <n v="5052"/>
    <n v="5368"/>
    <n v="5447"/>
    <n v="5052"/>
    <n v="4973"/>
    <n v="5052"/>
    <n v="4816"/>
    <n v="5210"/>
    <n v="5684"/>
    <n v="5526"/>
    <n v="4737"/>
    <n v="3710"/>
    <n v="3000"/>
    <n v="2210"/>
    <n v="1894"/>
    <n v="1579"/>
  </r>
  <r>
    <s v="Seneca County"/>
    <s v=" Ohio"/>
    <n v="2013"/>
    <x v="239"/>
    <n v="56376"/>
    <n v="28268"/>
    <n v="28108"/>
    <n v="3213"/>
    <n v="3664"/>
    <n v="3889"/>
    <n v="4284"/>
    <n v="4171"/>
    <n v="2987"/>
    <n v="3326"/>
    <n v="3044"/>
    <n v="3438"/>
    <n v="3946"/>
    <n v="4340"/>
    <n v="3833"/>
    <n v="3777"/>
    <n v="2367"/>
    <n v="2029"/>
    <n v="1465"/>
    <n v="1296"/>
    <n v="1409"/>
  </r>
  <r>
    <s v="Stark County"/>
    <s v=" Ohio"/>
    <n v="2013"/>
    <x v="239"/>
    <n v="375348"/>
    <n v="181731"/>
    <n v="193617"/>
    <n v="21394"/>
    <n v="22896"/>
    <n v="25148"/>
    <n v="25523"/>
    <n v="22896"/>
    <n v="21019"/>
    <n v="21019"/>
    <n v="20268"/>
    <n v="25148"/>
    <n v="26649"/>
    <n v="28901"/>
    <n v="28526"/>
    <n v="23271"/>
    <n v="18392"/>
    <n v="13887"/>
    <n v="11260"/>
    <n v="9008"/>
    <n v="9759"/>
  </r>
  <r>
    <s v="Summit County"/>
    <s v=" Ohio"/>
    <n v="2013"/>
    <x v="239"/>
    <n v="541592"/>
    <n v="261906"/>
    <n v="279686"/>
    <n v="30870"/>
    <n v="32495"/>
    <n v="35203"/>
    <n v="36828"/>
    <n v="35203"/>
    <n v="33578"/>
    <n v="31953"/>
    <n v="30870"/>
    <n v="36828"/>
    <n v="39536"/>
    <n v="42785"/>
    <n v="39536"/>
    <n v="34120"/>
    <n v="23288"/>
    <n v="18414"/>
    <n v="14622"/>
    <n v="12456"/>
    <n v="12456"/>
  </r>
  <r>
    <s v="Trumbull County"/>
    <s v=" Ohio"/>
    <n v="2013"/>
    <x v="239"/>
    <n v="208792"/>
    <n v="101451"/>
    <n v="107341"/>
    <n v="11274"/>
    <n v="12318"/>
    <n v="13362"/>
    <n v="13362"/>
    <n v="11901"/>
    <n v="11065"/>
    <n v="11065"/>
    <n v="11274"/>
    <n v="13780"/>
    <n v="14615"/>
    <n v="16703"/>
    <n v="15033"/>
    <n v="15659"/>
    <n v="11065"/>
    <n v="8560"/>
    <n v="6472"/>
    <n v="6054"/>
    <n v="5219"/>
  </r>
  <r>
    <s v="Union County"/>
    <s v=" Ohio"/>
    <n v="2013"/>
    <x v="239"/>
    <n v="52683"/>
    <n v="25039"/>
    <n v="27644"/>
    <n v="3319"/>
    <n v="3740"/>
    <n v="4530"/>
    <n v="3635"/>
    <n v="2739"/>
    <n v="3108"/>
    <n v="3635"/>
    <n v="4003"/>
    <n v="4583"/>
    <n v="4425"/>
    <n v="3951"/>
    <n v="3055"/>
    <n v="2528"/>
    <n v="1791"/>
    <n v="1317"/>
    <n v="1000"/>
    <n v="684"/>
    <n v="474"/>
  </r>
  <r>
    <s v="Koochiching County"/>
    <s v=" Minnesota"/>
    <n v="2013"/>
    <x v="235"/>
    <n v="13365"/>
    <n v="6696"/>
    <n v="6669"/>
    <n v="748"/>
    <n v="1082"/>
    <n v="735"/>
    <n v="975"/>
    <n v="761"/>
    <n v="681"/>
    <n v="775"/>
    <n v="935"/>
    <n v="828"/>
    <n v="962"/>
    <n v="1082"/>
    <n v="868"/>
    <n v="975"/>
    <n v="668"/>
    <n v="507"/>
    <n v="387"/>
    <n v="240"/>
    <n v="147"/>
  </r>
  <r>
    <s v="Warren County"/>
    <s v=" Ohio"/>
    <n v="2013"/>
    <x v="239"/>
    <n v="215274"/>
    <n v="108319"/>
    <n v="106955"/>
    <n v="13777"/>
    <n v="16791"/>
    <n v="17652"/>
    <n v="14638"/>
    <n v="10117"/>
    <n v="11624"/>
    <n v="13562"/>
    <n v="15930"/>
    <n v="17006"/>
    <n v="17867"/>
    <n v="16576"/>
    <n v="13131"/>
    <n v="11840"/>
    <n v="8180"/>
    <n v="5812"/>
    <n v="4520"/>
    <n v="3013"/>
    <n v="2798"/>
  </r>
  <r>
    <s v="Washington County"/>
    <s v=" Ohio"/>
    <n v="2013"/>
    <x v="239"/>
    <n v="61600"/>
    <n v="30141"/>
    <n v="31459"/>
    <n v="3203"/>
    <n v="3634"/>
    <n v="3449"/>
    <n v="4127"/>
    <n v="3819"/>
    <n v="3203"/>
    <n v="3326"/>
    <n v="3634"/>
    <n v="3696"/>
    <n v="4435"/>
    <n v="4989"/>
    <n v="5297"/>
    <n v="3696"/>
    <n v="3696"/>
    <n v="2402"/>
    <n v="2217"/>
    <n v="1478"/>
    <n v="1293"/>
  </r>
  <r>
    <s v="Wayne County"/>
    <s v=" Ohio"/>
    <n v="2013"/>
    <x v="239"/>
    <n v="114750"/>
    <n v="56729"/>
    <n v="58021"/>
    <n v="7688"/>
    <n v="8262"/>
    <n v="7917"/>
    <n v="8606"/>
    <n v="7803"/>
    <n v="6311"/>
    <n v="6426"/>
    <n v="5967"/>
    <n v="7573"/>
    <n v="7803"/>
    <n v="8376"/>
    <n v="7573"/>
    <n v="6999"/>
    <n v="5278"/>
    <n v="4016"/>
    <n v="3213"/>
    <n v="2180"/>
    <n v="2409"/>
  </r>
  <r>
    <s v="Williams County"/>
    <s v=" Ohio"/>
    <n v="2013"/>
    <x v="239"/>
    <n v="37623"/>
    <n v="18689"/>
    <n v="18934"/>
    <n v="2182"/>
    <n v="2520"/>
    <n v="2483"/>
    <n v="2445"/>
    <n v="1994"/>
    <n v="2182"/>
    <n v="2257"/>
    <n v="1994"/>
    <n v="2558"/>
    <n v="2708"/>
    <n v="3047"/>
    <n v="2708"/>
    <n v="2295"/>
    <n v="1843"/>
    <n v="1429"/>
    <n v="1241"/>
    <n v="827"/>
    <n v="865"/>
  </r>
  <r>
    <s v="Wood County"/>
    <s v=" Ohio"/>
    <n v="2013"/>
    <x v="239"/>
    <n v="127325"/>
    <n v="62218"/>
    <n v="65107"/>
    <n v="6875"/>
    <n v="7512"/>
    <n v="7766"/>
    <n v="11968"/>
    <n v="14769"/>
    <n v="7639"/>
    <n v="7002"/>
    <n v="7257"/>
    <n v="7512"/>
    <n v="8403"/>
    <n v="8912"/>
    <n v="8530"/>
    <n v="7002"/>
    <n v="5093"/>
    <n v="3565"/>
    <n v="2801"/>
    <n v="2801"/>
    <n v="2037"/>
  </r>
  <r>
    <s v="Wyandot County"/>
    <s v=" Ohio"/>
    <n v="2013"/>
    <x v="239"/>
    <n v="22582"/>
    <n v="11209"/>
    <n v="11373"/>
    <n v="1354"/>
    <n v="1738"/>
    <n v="1400"/>
    <n v="1445"/>
    <n v="1174"/>
    <n v="1174"/>
    <n v="1377"/>
    <n v="1196"/>
    <n v="1648"/>
    <n v="1625"/>
    <n v="1693"/>
    <n v="1580"/>
    <n v="1422"/>
    <n v="1038"/>
    <n v="858"/>
    <n v="722"/>
    <n v="541"/>
    <n v="632"/>
  </r>
  <r>
    <s v="Adair County"/>
    <s v=" Oklahoma"/>
    <n v="2013"/>
    <x v="243"/>
    <n v="22427"/>
    <n v="11199"/>
    <n v="11228"/>
    <n v="1547"/>
    <n v="1704"/>
    <n v="1839"/>
    <n v="1682"/>
    <n v="1323"/>
    <n v="1345"/>
    <n v="1368"/>
    <n v="1480"/>
    <n v="1412"/>
    <n v="1547"/>
    <n v="1547"/>
    <n v="1390"/>
    <n v="1278"/>
    <n v="1054"/>
    <n v="740"/>
    <n v="538"/>
    <n v="403"/>
    <n v="246"/>
  </r>
  <r>
    <s v="Alfalfa County"/>
    <s v=" Oklahoma"/>
    <n v="2013"/>
    <x v="243"/>
    <n v="5674"/>
    <n v="3372"/>
    <n v="2302"/>
    <n v="300"/>
    <n v="266"/>
    <n v="278"/>
    <n v="289"/>
    <n v="226"/>
    <n v="300"/>
    <n v="266"/>
    <n v="397"/>
    <n v="442"/>
    <n v="465"/>
    <n v="493"/>
    <n v="436"/>
    <n v="368"/>
    <n v="380"/>
    <n v="243"/>
    <n v="204"/>
    <n v="198"/>
    <n v="102"/>
  </r>
  <r>
    <s v="Emporia city"/>
    <s v=" Virginia"/>
    <n v="2013"/>
    <x v="219"/>
    <n v="5605"/>
    <n v="2823"/>
    <n v="2782"/>
    <n v="358"/>
    <n v="397"/>
    <n v="442"/>
    <n v="381"/>
    <n v="257"/>
    <n v="313"/>
    <n v="302"/>
    <n v="280"/>
    <n v="369"/>
    <n v="364"/>
    <n v="459"/>
    <n v="358"/>
    <n v="425"/>
    <n v="291"/>
    <n v="168"/>
    <n v="179"/>
    <n v="151"/>
    <n v="106"/>
  </r>
  <r>
    <s v="Union Parish"/>
    <s v=" Louisiana"/>
    <n v="2013"/>
    <x v="238"/>
    <n v="22715"/>
    <n v="12185"/>
    <n v="10530"/>
    <n v="1885"/>
    <n v="1544"/>
    <n v="1249"/>
    <n v="1453"/>
    <n v="1658"/>
    <n v="1908"/>
    <n v="1658"/>
    <n v="1294"/>
    <n v="1658"/>
    <n v="1544"/>
    <n v="1521"/>
    <n v="1499"/>
    <n v="1067"/>
    <n v="885"/>
    <n v="567"/>
    <n v="545"/>
    <n v="363"/>
    <n v="431"/>
  </r>
  <r>
    <s v="Ralls County"/>
    <s v=" Missouri"/>
    <n v="2013"/>
    <x v="241"/>
    <n v="10198"/>
    <n v="5538"/>
    <n v="4660"/>
    <n v="754"/>
    <n v="622"/>
    <n v="591"/>
    <n v="458"/>
    <n v="632"/>
    <n v="662"/>
    <n v="673"/>
    <n v="642"/>
    <n v="601"/>
    <n v="713"/>
    <n v="775"/>
    <n v="754"/>
    <n v="601"/>
    <n v="428"/>
    <n v="448"/>
    <n v="356"/>
    <n v="214"/>
    <n v="254"/>
  </r>
  <r>
    <s v="Bryan County"/>
    <s v=" Oklahoma"/>
    <n v="2013"/>
    <x v="243"/>
    <n v="43079"/>
    <n v="21047"/>
    <n v="22032"/>
    <n v="2929"/>
    <n v="2800"/>
    <n v="2713"/>
    <n v="2843"/>
    <n v="3532"/>
    <n v="2929"/>
    <n v="2713"/>
    <n v="2455"/>
    <n v="2498"/>
    <n v="2670"/>
    <n v="2843"/>
    <n v="2800"/>
    <n v="2326"/>
    <n v="2153"/>
    <n v="1852"/>
    <n v="1249"/>
    <n v="904"/>
    <n v="775"/>
  </r>
  <r>
    <s v="Caddo County"/>
    <s v=" Oklahoma"/>
    <n v="2013"/>
    <x v="243"/>
    <n v="29605"/>
    <n v="15313"/>
    <n v="14292"/>
    <n v="2101"/>
    <n v="1924"/>
    <n v="2279"/>
    <n v="2042"/>
    <n v="1746"/>
    <n v="1953"/>
    <n v="1924"/>
    <n v="1628"/>
    <n v="1953"/>
    <n v="2042"/>
    <n v="2101"/>
    <n v="1746"/>
    <n v="1805"/>
    <n v="1361"/>
    <n v="1124"/>
    <n v="858"/>
    <n v="473"/>
    <n v="562"/>
  </r>
  <r>
    <s v="Canadian County"/>
    <s v=" Oklahoma"/>
    <n v="2013"/>
    <x v="243"/>
    <n v="119546"/>
    <n v="59279"/>
    <n v="60267"/>
    <n v="8607"/>
    <n v="9563"/>
    <n v="8607"/>
    <n v="8248"/>
    <n v="6455"/>
    <n v="8248"/>
    <n v="8846"/>
    <n v="8248"/>
    <n v="8726"/>
    <n v="8368"/>
    <n v="8368"/>
    <n v="7172"/>
    <n v="6455"/>
    <n v="4662"/>
    <n v="3466"/>
    <n v="2390"/>
    <n v="1434"/>
    <n v="1673"/>
  </r>
  <r>
    <s v="Carter County"/>
    <s v=" Oklahoma"/>
    <n v="2013"/>
    <x v="243"/>
    <n v="47904"/>
    <n v="23304"/>
    <n v="24600"/>
    <n v="3305"/>
    <n v="3401"/>
    <n v="3449"/>
    <n v="3257"/>
    <n v="2634"/>
    <n v="2970"/>
    <n v="3017"/>
    <n v="3065"/>
    <n v="2874"/>
    <n v="3161"/>
    <n v="3401"/>
    <n v="3113"/>
    <n v="2826"/>
    <n v="2203"/>
    <n v="1868"/>
    <n v="1197"/>
    <n v="1101"/>
    <n v="862"/>
  </r>
  <r>
    <s v="Cherokee County"/>
    <s v=" Oklahoma"/>
    <n v="2013"/>
    <x v="243"/>
    <n v="47488"/>
    <n v="23333"/>
    <n v="24155"/>
    <n v="3229"/>
    <n v="3134"/>
    <n v="3039"/>
    <n v="3988"/>
    <n v="4796"/>
    <n v="2944"/>
    <n v="2801"/>
    <n v="2564"/>
    <n v="2706"/>
    <n v="2896"/>
    <n v="3086"/>
    <n v="3039"/>
    <n v="2659"/>
    <n v="2279"/>
    <n v="1614"/>
    <n v="1377"/>
    <n v="617"/>
    <n v="712"/>
  </r>
  <r>
    <s v="Choctaw County"/>
    <s v=" Oklahoma"/>
    <n v="2013"/>
    <x v="243"/>
    <n v="15167"/>
    <n v="7292"/>
    <n v="7875"/>
    <n v="1031"/>
    <n v="1061"/>
    <n v="1046"/>
    <n v="970"/>
    <n v="803"/>
    <n v="758"/>
    <n v="834"/>
    <n v="910"/>
    <n v="819"/>
    <n v="894"/>
    <n v="1137"/>
    <n v="1031"/>
    <n v="1031"/>
    <n v="788"/>
    <n v="819"/>
    <n v="500"/>
    <n v="424"/>
    <n v="273"/>
  </r>
  <r>
    <s v="Cleveland County"/>
    <s v=" Oklahoma"/>
    <n v="2013"/>
    <x v="243"/>
    <n v="261047"/>
    <n v="130428"/>
    <n v="130619"/>
    <n v="16445"/>
    <n v="17751"/>
    <n v="15923"/>
    <n v="19578"/>
    <n v="28454"/>
    <n v="20883"/>
    <n v="19056"/>
    <n v="16968"/>
    <n v="15662"/>
    <n v="16707"/>
    <n v="16968"/>
    <n v="14879"/>
    <n v="13574"/>
    <n v="9136"/>
    <n v="7309"/>
    <n v="5220"/>
    <n v="3393"/>
    <n v="3132"/>
  </r>
  <r>
    <s v="Comanche County"/>
    <s v=" Oklahoma"/>
    <n v="2013"/>
    <x v="243"/>
    <n v="124591"/>
    <n v="64428"/>
    <n v="60163"/>
    <n v="9468"/>
    <n v="9344"/>
    <n v="7350"/>
    <n v="9468"/>
    <n v="12209"/>
    <n v="11213"/>
    <n v="9344"/>
    <n v="7600"/>
    <n v="7724"/>
    <n v="7849"/>
    <n v="7973"/>
    <n v="6852"/>
    <n v="5108"/>
    <n v="4111"/>
    <n v="3114"/>
    <n v="2741"/>
    <n v="1495"/>
    <n v="1495"/>
  </r>
  <r>
    <s v="Miller County"/>
    <s v=" Georgia"/>
    <n v="2013"/>
    <x v="217"/>
    <n v="6166"/>
    <n v="3067"/>
    <n v="3099"/>
    <n v="369"/>
    <n v="499"/>
    <n v="400"/>
    <n v="406"/>
    <n v="339"/>
    <n v="320"/>
    <n v="363"/>
    <n v="369"/>
    <n v="363"/>
    <n v="406"/>
    <n v="431"/>
    <n v="468"/>
    <n v="345"/>
    <n v="295"/>
    <n v="302"/>
    <n v="184"/>
    <n v="129"/>
    <n v="160"/>
  </r>
  <r>
    <s v="Moultrie County"/>
    <s v=" Illinois"/>
    <n v="2013"/>
    <x v="227"/>
    <n v="14869"/>
    <n v="7507"/>
    <n v="7362"/>
    <n v="847"/>
    <n v="877"/>
    <n v="996"/>
    <n v="907"/>
    <n v="907"/>
    <n v="802"/>
    <n v="802"/>
    <n v="832"/>
    <n v="981"/>
    <n v="1130"/>
    <n v="1204"/>
    <n v="921"/>
    <n v="1011"/>
    <n v="713"/>
    <n v="788"/>
    <n v="460"/>
    <n v="475"/>
    <n v="223"/>
  </r>
  <r>
    <s v="Creek County"/>
    <s v=" Oklahoma"/>
    <n v="2013"/>
    <x v="243"/>
    <n v="70246"/>
    <n v="34830"/>
    <n v="35416"/>
    <n v="4425"/>
    <n v="4846"/>
    <n v="4987"/>
    <n v="4776"/>
    <n v="3933"/>
    <n v="3933"/>
    <n v="4144"/>
    <n v="3933"/>
    <n v="4636"/>
    <n v="5057"/>
    <n v="5268"/>
    <n v="5127"/>
    <n v="4285"/>
    <n v="3582"/>
    <n v="2880"/>
    <n v="2037"/>
    <n v="1334"/>
    <n v="1123"/>
  </r>
  <r>
    <s v="Custer County"/>
    <s v=" Oklahoma"/>
    <n v="2013"/>
    <x v="243"/>
    <n v="28092"/>
    <n v="13941"/>
    <n v="14151"/>
    <n v="2078"/>
    <n v="1741"/>
    <n v="1797"/>
    <n v="2247"/>
    <n v="3708"/>
    <n v="2134"/>
    <n v="1825"/>
    <n v="1629"/>
    <n v="1095"/>
    <n v="1516"/>
    <n v="1797"/>
    <n v="1685"/>
    <n v="1207"/>
    <n v="1095"/>
    <n v="702"/>
    <n v="730"/>
    <n v="589"/>
    <n v="505"/>
  </r>
  <r>
    <s v="Delaware County"/>
    <s v=" Oklahoma"/>
    <n v="2013"/>
    <x v="243"/>
    <n v="41394"/>
    <n v="20406"/>
    <n v="20988"/>
    <n v="2152"/>
    <n v="2690"/>
    <n v="2566"/>
    <n v="2649"/>
    <n v="2069"/>
    <n v="1986"/>
    <n v="2028"/>
    <n v="2069"/>
    <n v="2400"/>
    <n v="2732"/>
    <n v="3021"/>
    <n v="3021"/>
    <n v="3270"/>
    <n v="3063"/>
    <n v="2359"/>
    <n v="1655"/>
    <n v="1034"/>
    <n v="662"/>
  </r>
  <r>
    <s v="Dewey County"/>
    <s v=" Oklahoma"/>
    <n v="2013"/>
    <x v="243"/>
    <n v="4800"/>
    <n v="2434"/>
    <n v="2366"/>
    <n v="268"/>
    <n v="364"/>
    <n v="369"/>
    <n v="321"/>
    <n v="187"/>
    <n v="240"/>
    <n v="283"/>
    <n v="254"/>
    <n v="254"/>
    <n v="316"/>
    <n v="360"/>
    <n v="321"/>
    <n v="312"/>
    <n v="240"/>
    <n v="273"/>
    <n v="206"/>
    <n v="96"/>
    <n v="129"/>
  </r>
  <r>
    <s v="Ellis County"/>
    <s v=" Oklahoma"/>
    <n v="2013"/>
    <x v="243"/>
    <n v="4120"/>
    <n v="2051"/>
    <n v="2069"/>
    <n v="259"/>
    <n v="321"/>
    <n v="234"/>
    <n v="247"/>
    <n v="156"/>
    <n v="189"/>
    <n v="230"/>
    <n v="218"/>
    <n v="226"/>
    <n v="259"/>
    <n v="300"/>
    <n v="395"/>
    <n v="255"/>
    <n v="222"/>
    <n v="222"/>
    <n v="152"/>
    <n v="111"/>
    <n v="107"/>
  </r>
  <r>
    <s v="Garfield County"/>
    <s v=" Oklahoma"/>
    <n v="2013"/>
    <x v="243"/>
    <n v="60956"/>
    <n v="30164"/>
    <n v="30792"/>
    <n v="4510"/>
    <n v="4510"/>
    <n v="3962"/>
    <n v="4023"/>
    <n v="3962"/>
    <n v="4449"/>
    <n v="3840"/>
    <n v="3596"/>
    <n v="3047"/>
    <n v="3901"/>
    <n v="4449"/>
    <n v="4084"/>
    <n v="3291"/>
    <n v="2682"/>
    <n v="2194"/>
    <n v="1462"/>
    <n v="1462"/>
    <n v="1584"/>
  </r>
  <r>
    <s v="Garvin County"/>
    <s v=" Oklahoma"/>
    <n v="2013"/>
    <x v="243"/>
    <n v="27410"/>
    <n v="13416"/>
    <n v="13994"/>
    <n v="1836"/>
    <n v="2028"/>
    <n v="1754"/>
    <n v="1781"/>
    <n v="1480"/>
    <n v="1644"/>
    <n v="1589"/>
    <n v="1699"/>
    <n v="1644"/>
    <n v="1754"/>
    <n v="2000"/>
    <n v="2000"/>
    <n v="1562"/>
    <n v="1288"/>
    <n v="1178"/>
    <n v="767"/>
    <n v="767"/>
    <n v="603"/>
  </r>
  <r>
    <s v="Grady County"/>
    <s v=" Oklahoma"/>
    <n v="2013"/>
    <x v="243"/>
    <n v="52855"/>
    <n v="26166"/>
    <n v="26689"/>
    <n v="3435"/>
    <n v="3699"/>
    <n v="3752"/>
    <n v="3699"/>
    <n v="3171"/>
    <n v="3171"/>
    <n v="3329"/>
    <n v="3382"/>
    <n v="3277"/>
    <n v="3699"/>
    <n v="4069"/>
    <n v="3646"/>
    <n v="3118"/>
    <n v="2537"/>
    <n v="1849"/>
    <n v="1215"/>
    <n v="1004"/>
    <n v="792"/>
  </r>
  <r>
    <s v="Grant County"/>
    <s v=" Oklahoma"/>
    <n v="2013"/>
    <x v="243"/>
    <n v="4522"/>
    <n v="2254"/>
    <n v="2268"/>
    <n v="244"/>
    <n v="334"/>
    <n v="257"/>
    <n v="302"/>
    <n v="194"/>
    <n v="212"/>
    <n v="217"/>
    <n v="266"/>
    <n v="208"/>
    <n v="330"/>
    <n v="370"/>
    <n v="334"/>
    <n v="284"/>
    <n v="266"/>
    <n v="208"/>
    <n v="185"/>
    <n v="149"/>
    <n v="158"/>
  </r>
  <r>
    <s v="Greer County"/>
    <s v=" Oklahoma"/>
    <n v="2013"/>
    <x v="243"/>
    <n v="6178"/>
    <n v="3501"/>
    <n v="2677"/>
    <n v="327"/>
    <n v="333"/>
    <n v="302"/>
    <n v="339"/>
    <n v="413"/>
    <n v="407"/>
    <n v="488"/>
    <n v="432"/>
    <n v="450"/>
    <n v="420"/>
    <n v="420"/>
    <n v="401"/>
    <n v="327"/>
    <n v="333"/>
    <n v="210"/>
    <n v="234"/>
    <n v="172"/>
    <n v="160"/>
  </r>
  <r>
    <s v="Harmon County"/>
    <s v=" Oklahoma"/>
    <n v="2013"/>
    <x v="243"/>
    <n v="2894"/>
    <n v="1331"/>
    <n v="1563"/>
    <n v="219"/>
    <n v="208"/>
    <n v="173"/>
    <n v="234"/>
    <n v="147"/>
    <n v="133"/>
    <n v="133"/>
    <n v="167"/>
    <n v="205"/>
    <n v="176"/>
    <n v="211"/>
    <n v="182"/>
    <n v="179"/>
    <n v="164"/>
    <n v="107"/>
    <n v="109"/>
    <n v="86"/>
    <n v="52"/>
  </r>
  <r>
    <s v="Harper County"/>
    <s v=" Oklahoma"/>
    <n v="2013"/>
    <x v="243"/>
    <n v="3710"/>
    <n v="1834"/>
    <n v="1876"/>
    <n v="278"/>
    <n v="237"/>
    <n v="285"/>
    <n v="230"/>
    <n v="140"/>
    <n v="241"/>
    <n v="185"/>
    <n v="252"/>
    <n v="185"/>
    <n v="248"/>
    <n v="293"/>
    <n v="215"/>
    <n v="237"/>
    <n v="170"/>
    <n v="129"/>
    <n v="163"/>
    <n v="115"/>
    <n v="92"/>
  </r>
  <r>
    <s v="Shoshone County"/>
    <s v=" Idaho"/>
    <n v="2013"/>
    <x v="232"/>
    <n v="12849"/>
    <n v="6338"/>
    <n v="6511"/>
    <n v="835"/>
    <n v="963"/>
    <n v="835"/>
    <n v="848"/>
    <n v="732"/>
    <n v="706"/>
    <n v="732"/>
    <n v="796"/>
    <n v="680"/>
    <n v="835"/>
    <n v="822"/>
    <n v="706"/>
    <n v="963"/>
    <n v="758"/>
    <n v="603"/>
    <n v="462"/>
    <n v="231"/>
    <n v="334"/>
  </r>
  <r>
    <s v="Jackson County"/>
    <s v=" Oklahoma"/>
    <n v="2013"/>
    <x v="243"/>
    <n v="26280"/>
    <n v="13027"/>
    <n v="13253"/>
    <n v="2102"/>
    <n v="2076"/>
    <n v="1603"/>
    <n v="1734"/>
    <n v="2207"/>
    <n v="1865"/>
    <n v="1734"/>
    <n v="1419"/>
    <n v="1734"/>
    <n v="1629"/>
    <n v="1734"/>
    <n v="1734"/>
    <n v="1235"/>
    <n v="972"/>
    <n v="919"/>
    <n v="657"/>
    <n v="551"/>
    <n v="341"/>
  </r>
  <r>
    <s v="Shelby County"/>
    <s v=" Missouri"/>
    <n v="2013"/>
    <x v="241"/>
    <n v="6457"/>
    <n v="3258"/>
    <n v="3199"/>
    <n v="419"/>
    <n v="406"/>
    <n v="458"/>
    <n v="419"/>
    <n v="342"/>
    <n v="316"/>
    <n v="355"/>
    <n v="335"/>
    <n v="393"/>
    <n v="413"/>
    <n v="471"/>
    <n v="477"/>
    <n v="419"/>
    <n v="393"/>
    <n v="258"/>
    <n v="245"/>
    <n v="193"/>
    <n v="129"/>
  </r>
  <r>
    <s v="Johnston County"/>
    <s v=" Oklahoma"/>
    <n v="2013"/>
    <x v="243"/>
    <n v="10982"/>
    <n v="5359"/>
    <n v="5623"/>
    <n v="724"/>
    <n v="702"/>
    <n v="735"/>
    <n v="845"/>
    <n v="658"/>
    <n v="625"/>
    <n v="593"/>
    <n v="636"/>
    <n v="680"/>
    <n v="757"/>
    <n v="735"/>
    <n v="691"/>
    <n v="746"/>
    <n v="625"/>
    <n v="461"/>
    <n v="351"/>
    <n v="241"/>
    <n v="186"/>
  </r>
  <r>
    <s v="Kay County"/>
    <s v=" Oklahoma"/>
    <n v="2013"/>
    <x v="243"/>
    <n v="46122"/>
    <n v="22778"/>
    <n v="23344"/>
    <n v="3274"/>
    <n v="3320"/>
    <n v="3044"/>
    <n v="3182"/>
    <n v="2813"/>
    <n v="2628"/>
    <n v="2675"/>
    <n v="2536"/>
    <n v="2490"/>
    <n v="2905"/>
    <n v="3320"/>
    <n v="2997"/>
    <n v="2951"/>
    <n v="2167"/>
    <n v="1937"/>
    <n v="1568"/>
    <n v="1245"/>
    <n v="1060"/>
  </r>
  <r>
    <s v="Kingfisher County"/>
    <s v=" Oklahoma"/>
    <n v="2013"/>
    <x v="243"/>
    <n v="15069"/>
    <n v="7448"/>
    <n v="7621"/>
    <n v="1039"/>
    <n v="1160"/>
    <n v="1160"/>
    <n v="1054"/>
    <n v="768"/>
    <n v="874"/>
    <n v="979"/>
    <n v="663"/>
    <n v="1145"/>
    <n v="1054"/>
    <n v="1115"/>
    <n v="979"/>
    <n v="768"/>
    <n v="602"/>
    <n v="572"/>
    <n v="557"/>
    <n v="346"/>
    <n v="226"/>
  </r>
  <r>
    <s v="Le Flore County"/>
    <s v=" Oklahoma"/>
    <n v="2013"/>
    <x v="243"/>
    <n v="50062"/>
    <n v="25199"/>
    <n v="24863"/>
    <n v="3153"/>
    <n v="3404"/>
    <n v="3554"/>
    <n v="3404"/>
    <n v="3103"/>
    <n v="3053"/>
    <n v="3053"/>
    <n v="2653"/>
    <n v="3454"/>
    <n v="3404"/>
    <n v="3504"/>
    <n v="3354"/>
    <n v="3153"/>
    <n v="2402"/>
    <n v="2202"/>
    <n v="1301"/>
    <n v="1151"/>
    <n v="800"/>
  </r>
  <r>
    <s v="Lincoln County"/>
    <s v=" Oklahoma"/>
    <n v="2013"/>
    <x v="243"/>
    <n v="34238"/>
    <n v="16970"/>
    <n v="17268"/>
    <n v="2156"/>
    <n v="2293"/>
    <n v="2567"/>
    <n v="2465"/>
    <n v="1643"/>
    <n v="1814"/>
    <n v="1883"/>
    <n v="1985"/>
    <n v="2122"/>
    <n v="2567"/>
    <n v="2670"/>
    <n v="2499"/>
    <n v="2088"/>
    <n v="1711"/>
    <n v="1609"/>
    <n v="958"/>
    <n v="616"/>
    <n v="582"/>
  </r>
  <r>
    <s v="Logan County"/>
    <s v=" Oklahoma"/>
    <n v="2013"/>
    <x v="243"/>
    <n v="42871"/>
    <n v="21295"/>
    <n v="21576"/>
    <n v="2700"/>
    <n v="2915"/>
    <n v="2958"/>
    <n v="3172"/>
    <n v="3000"/>
    <n v="2615"/>
    <n v="2658"/>
    <n v="2872"/>
    <n v="2443"/>
    <n v="2915"/>
    <n v="3215"/>
    <n v="3086"/>
    <n v="2272"/>
    <n v="2057"/>
    <n v="1543"/>
    <n v="943"/>
    <n v="814"/>
    <n v="600"/>
  </r>
  <r>
    <s v="Love County"/>
    <s v=" Oklahoma"/>
    <n v="2013"/>
    <x v="243"/>
    <n v="9496"/>
    <n v="4669"/>
    <n v="4827"/>
    <n v="598"/>
    <n v="598"/>
    <n v="655"/>
    <n v="636"/>
    <n v="579"/>
    <n v="579"/>
    <n v="560"/>
    <n v="560"/>
    <n v="522"/>
    <n v="588"/>
    <n v="712"/>
    <n v="636"/>
    <n v="626"/>
    <n v="569"/>
    <n v="417"/>
    <n v="275"/>
    <n v="199"/>
    <n v="180"/>
  </r>
  <r>
    <s v="McClain County"/>
    <s v=" Oklahoma"/>
    <n v="2013"/>
    <x v="243"/>
    <n v="35155"/>
    <n v="17459"/>
    <n v="17696"/>
    <n v="2355"/>
    <n v="2460"/>
    <n v="2917"/>
    <n v="2496"/>
    <n v="1863"/>
    <n v="1792"/>
    <n v="2003"/>
    <n v="2601"/>
    <n v="2179"/>
    <n v="2671"/>
    <n v="2706"/>
    <n v="2355"/>
    <n v="1968"/>
    <n v="1581"/>
    <n v="1300"/>
    <n v="843"/>
    <n v="703"/>
    <n v="316"/>
  </r>
  <r>
    <s v="McCurtain County"/>
    <s v=" Oklahoma"/>
    <n v="2013"/>
    <x v="243"/>
    <n v="33143"/>
    <n v="16275"/>
    <n v="16868"/>
    <n v="2320"/>
    <n v="2121"/>
    <n v="2651"/>
    <n v="2353"/>
    <n v="2021"/>
    <n v="1723"/>
    <n v="1988"/>
    <n v="1822"/>
    <n v="2121"/>
    <n v="2253"/>
    <n v="2253"/>
    <n v="2220"/>
    <n v="2054"/>
    <n v="1690"/>
    <n v="1325"/>
    <n v="1093"/>
    <n v="729"/>
    <n v="397"/>
  </r>
  <r>
    <s v="McIntosh County"/>
    <s v=" Oklahoma"/>
    <n v="2013"/>
    <x v="243"/>
    <n v="20358"/>
    <n v="10027"/>
    <n v="10331"/>
    <n v="1078"/>
    <n v="977"/>
    <n v="1425"/>
    <n v="1241"/>
    <n v="936"/>
    <n v="997"/>
    <n v="916"/>
    <n v="1078"/>
    <n v="1058"/>
    <n v="1343"/>
    <n v="1547"/>
    <n v="1526"/>
    <n v="1547"/>
    <n v="1363"/>
    <n v="1302"/>
    <n v="936"/>
    <n v="610"/>
    <n v="468"/>
  </r>
  <r>
    <s v="Major County"/>
    <s v=" Oklahoma"/>
    <n v="2013"/>
    <x v="243"/>
    <n v="7604"/>
    <n v="3832"/>
    <n v="3772"/>
    <n v="494"/>
    <n v="471"/>
    <n v="532"/>
    <n v="463"/>
    <n v="380"/>
    <n v="357"/>
    <n v="494"/>
    <n v="304"/>
    <n v="471"/>
    <n v="539"/>
    <n v="585"/>
    <n v="570"/>
    <n v="494"/>
    <n v="441"/>
    <n v="319"/>
    <n v="288"/>
    <n v="197"/>
    <n v="205"/>
  </r>
  <r>
    <s v="Marshall County"/>
    <s v=" Oklahoma"/>
    <n v="2013"/>
    <x v="243"/>
    <n v="15860"/>
    <n v="7851"/>
    <n v="8009"/>
    <n v="1030"/>
    <n v="1237"/>
    <n v="872"/>
    <n v="967"/>
    <n v="856"/>
    <n v="777"/>
    <n v="824"/>
    <n v="824"/>
    <n v="872"/>
    <n v="1046"/>
    <n v="1189"/>
    <n v="1300"/>
    <n v="840"/>
    <n v="1030"/>
    <n v="840"/>
    <n v="666"/>
    <n v="380"/>
    <n v="269"/>
  </r>
  <r>
    <s v="Mayes County"/>
    <s v=" Oklahoma"/>
    <n v="2013"/>
    <x v="243"/>
    <n v="41110"/>
    <n v="20413"/>
    <n v="20697"/>
    <n v="2795"/>
    <n v="2631"/>
    <n v="3124"/>
    <n v="2959"/>
    <n v="2343"/>
    <n v="2261"/>
    <n v="2343"/>
    <n v="2466"/>
    <n v="2466"/>
    <n v="2713"/>
    <n v="3083"/>
    <n v="3124"/>
    <n v="2302"/>
    <n v="2219"/>
    <n v="1644"/>
    <n v="1027"/>
    <n v="863"/>
    <n v="739"/>
  </r>
  <r>
    <s v="Madison County"/>
    <s v=" Virginia"/>
    <n v="2013"/>
    <x v="219"/>
    <n v="13571"/>
    <n v="6865"/>
    <n v="6706"/>
    <n v="841"/>
    <n v="1058"/>
    <n v="827"/>
    <n v="909"/>
    <n v="746"/>
    <n v="719"/>
    <n v="746"/>
    <n v="800"/>
    <n v="705"/>
    <n v="909"/>
    <n v="1031"/>
    <n v="895"/>
    <n v="949"/>
    <n v="800"/>
    <n v="583"/>
    <n v="488"/>
    <n v="298"/>
    <n v="271"/>
  </r>
  <r>
    <s v="Muskogee County"/>
    <s v=" Oklahoma"/>
    <n v="2013"/>
    <x v="243"/>
    <n v="70657"/>
    <n v="34516"/>
    <n v="36141"/>
    <n v="5016"/>
    <n v="4592"/>
    <n v="5016"/>
    <n v="4734"/>
    <n v="4734"/>
    <n v="4522"/>
    <n v="4380"/>
    <n v="4168"/>
    <n v="4380"/>
    <n v="4734"/>
    <n v="4945"/>
    <n v="4380"/>
    <n v="4522"/>
    <n v="3532"/>
    <n v="2261"/>
    <n v="2049"/>
    <n v="1342"/>
    <n v="1342"/>
  </r>
  <r>
    <s v="Wilkes County"/>
    <s v=" Georgia"/>
    <n v="2013"/>
    <x v="217"/>
    <n v="10580"/>
    <n v="5299"/>
    <n v="5281"/>
    <n v="571"/>
    <n v="719"/>
    <n v="782"/>
    <n v="698"/>
    <n v="529"/>
    <n v="560"/>
    <n v="592"/>
    <n v="645"/>
    <n v="581"/>
    <n v="698"/>
    <n v="867"/>
    <n v="751"/>
    <n v="645"/>
    <n v="634"/>
    <n v="454"/>
    <n v="327"/>
    <n v="327"/>
    <n v="190"/>
  </r>
  <r>
    <s v="Okfuskee County"/>
    <s v=" Oklahoma"/>
    <n v="2013"/>
    <x v="243"/>
    <n v="12268"/>
    <n v="6593"/>
    <n v="5675"/>
    <n v="858"/>
    <n v="760"/>
    <n v="797"/>
    <n v="748"/>
    <n v="736"/>
    <n v="748"/>
    <n v="723"/>
    <n v="723"/>
    <n v="809"/>
    <n v="895"/>
    <n v="944"/>
    <n v="858"/>
    <n v="650"/>
    <n v="699"/>
    <n v="466"/>
    <n v="368"/>
    <n v="269"/>
    <n v="233"/>
  </r>
  <r>
    <s v="Oklahoma County"/>
    <s v=" Oklahoma"/>
    <n v="2013"/>
    <x v="243"/>
    <n v="732118"/>
    <n v="358174"/>
    <n v="373944"/>
    <n v="57105"/>
    <n v="51980"/>
    <n v="49051"/>
    <n v="46855"/>
    <n v="55640"/>
    <n v="60033"/>
    <n v="52712"/>
    <n v="46123"/>
    <n v="44659"/>
    <n v="46855"/>
    <n v="49784"/>
    <n v="46123"/>
    <n v="37338"/>
    <n v="27088"/>
    <n v="20499"/>
    <n v="15374"/>
    <n v="13178"/>
    <n v="11713"/>
  </r>
  <r>
    <s v="Okmulgee County"/>
    <s v=" Oklahoma"/>
    <n v="2013"/>
    <x v="243"/>
    <n v="39747"/>
    <n v="19868"/>
    <n v="19879"/>
    <n v="2543"/>
    <n v="2861"/>
    <n v="2663"/>
    <n v="2861"/>
    <n v="2663"/>
    <n v="2345"/>
    <n v="2186"/>
    <n v="2265"/>
    <n v="2424"/>
    <n v="2464"/>
    <n v="2941"/>
    <n v="2702"/>
    <n v="2464"/>
    <n v="1709"/>
    <n v="1788"/>
    <n v="1271"/>
    <n v="755"/>
    <n v="834"/>
  </r>
  <r>
    <s v="Osage County"/>
    <s v=" Oklahoma"/>
    <n v="2013"/>
    <x v="243"/>
    <n v="47800"/>
    <n v="24037"/>
    <n v="23763"/>
    <n v="2772"/>
    <n v="3011"/>
    <n v="3585"/>
    <n v="3298"/>
    <n v="2390"/>
    <n v="2485"/>
    <n v="2772"/>
    <n v="2724"/>
    <n v="2772"/>
    <n v="3441"/>
    <n v="3967"/>
    <n v="3585"/>
    <n v="3154"/>
    <n v="2629"/>
    <n v="2055"/>
    <n v="1529"/>
    <n v="1051"/>
    <n v="669"/>
  </r>
  <r>
    <s v="Ottawa County"/>
    <s v=" Oklahoma"/>
    <n v="2013"/>
    <x v="243"/>
    <n v="32029"/>
    <n v="15694"/>
    <n v="16335"/>
    <n v="2210"/>
    <n v="2177"/>
    <n v="2177"/>
    <n v="2434"/>
    <n v="2081"/>
    <n v="1729"/>
    <n v="1825"/>
    <n v="1857"/>
    <n v="1857"/>
    <n v="2081"/>
    <n v="2081"/>
    <n v="2049"/>
    <n v="1953"/>
    <n v="1665"/>
    <n v="1377"/>
    <n v="1249"/>
    <n v="704"/>
    <n v="544"/>
  </r>
  <r>
    <s v="Payne County"/>
    <s v=" Oklahoma"/>
    <n v="2013"/>
    <x v="243"/>
    <n v="77897"/>
    <n v="39631"/>
    <n v="38266"/>
    <n v="4518"/>
    <n v="4284"/>
    <n v="3894"/>
    <n v="7867"/>
    <n v="15657"/>
    <n v="6231"/>
    <n v="4595"/>
    <n v="3894"/>
    <n v="3427"/>
    <n v="3972"/>
    <n v="4206"/>
    <n v="3816"/>
    <n v="3349"/>
    <n v="2492"/>
    <n v="2025"/>
    <n v="1246"/>
    <n v="1324"/>
    <n v="1090"/>
  </r>
  <r>
    <s v="Pittsburg County"/>
    <s v=" Oklahoma"/>
    <n v="2013"/>
    <x v="243"/>
    <n v="45417"/>
    <n v="23128"/>
    <n v="22289"/>
    <n v="2815"/>
    <n v="2861"/>
    <n v="2679"/>
    <n v="2725"/>
    <n v="2543"/>
    <n v="3042"/>
    <n v="2770"/>
    <n v="2588"/>
    <n v="2906"/>
    <n v="3088"/>
    <n v="3360"/>
    <n v="3224"/>
    <n v="2815"/>
    <n v="2543"/>
    <n v="1907"/>
    <n v="1407"/>
    <n v="1090"/>
    <n v="999"/>
  </r>
  <r>
    <s v="Pontotoc County"/>
    <s v=" Oklahoma"/>
    <n v="2013"/>
    <x v="243"/>
    <n v="37700"/>
    <n v="18341"/>
    <n v="19359"/>
    <n v="2639"/>
    <n v="2639"/>
    <n v="2186"/>
    <n v="2676"/>
    <n v="3506"/>
    <n v="2676"/>
    <n v="2337"/>
    <n v="2186"/>
    <n v="2035"/>
    <n v="2375"/>
    <n v="2488"/>
    <n v="2148"/>
    <n v="2148"/>
    <n v="1658"/>
    <n v="1470"/>
    <n v="980"/>
    <n v="829"/>
    <n v="716"/>
  </r>
  <r>
    <s v="Pottawatomie County"/>
    <s v=" Oklahoma"/>
    <n v="2013"/>
    <x v="243"/>
    <n v="70144"/>
    <n v="33522"/>
    <n v="36622"/>
    <n v="4839"/>
    <n v="4769"/>
    <n v="4839"/>
    <n v="5120"/>
    <n v="4839"/>
    <n v="4419"/>
    <n v="4278"/>
    <n v="4348"/>
    <n v="4278"/>
    <n v="4769"/>
    <n v="4910"/>
    <n v="4419"/>
    <n v="3928"/>
    <n v="3507"/>
    <n v="2384"/>
    <n v="1964"/>
    <n v="1262"/>
    <n v="1122"/>
  </r>
  <r>
    <s v="Pushmataha County"/>
    <s v=" Oklahoma"/>
    <n v="2013"/>
    <x v="243"/>
    <n v="11406"/>
    <n v="5604"/>
    <n v="5802"/>
    <n v="672"/>
    <n v="787"/>
    <n v="661"/>
    <n v="684"/>
    <n v="593"/>
    <n v="570"/>
    <n v="615"/>
    <n v="581"/>
    <n v="627"/>
    <n v="798"/>
    <n v="855"/>
    <n v="855"/>
    <n v="741"/>
    <n v="764"/>
    <n v="615"/>
    <n v="490"/>
    <n v="216"/>
    <n v="273"/>
  </r>
  <r>
    <s v="Knox County"/>
    <s v=" Texas"/>
    <n v="2013"/>
    <x v="233"/>
    <n v="3713"/>
    <n v="1853"/>
    <n v="1860"/>
    <n v="222"/>
    <n v="282"/>
    <n v="274"/>
    <n v="278"/>
    <n v="126"/>
    <n v="200"/>
    <n v="222"/>
    <n v="178"/>
    <n v="233"/>
    <n v="233"/>
    <n v="282"/>
    <n v="259"/>
    <n v="248"/>
    <n v="230"/>
    <n v="133"/>
    <n v="115"/>
    <n v="85"/>
    <n v="107"/>
  </r>
  <r>
    <s v="Rogers County"/>
    <s v=" Oklahoma"/>
    <n v="2013"/>
    <x v="243"/>
    <n v="87730"/>
    <n v="43604"/>
    <n v="44126"/>
    <n v="5263"/>
    <n v="6228"/>
    <n v="6755"/>
    <n v="6579"/>
    <n v="5263"/>
    <n v="5000"/>
    <n v="5000"/>
    <n v="5351"/>
    <n v="6141"/>
    <n v="6579"/>
    <n v="6667"/>
    <n v="5702"/>
    <n v="5000"/>
    <n v="4474"/>
    <n v="2719"/>
    <n v="2105"/>
    <n v="1579"/>
    <n v="1403"/>
  </r>
  <r>
    <s v="Seminole County"/>
    <s v=" Oklahoma"/>
    <n v="2013"/>
    <x v="243"/>
    <n v="25443"/>
    <n v="12389"/>
    <n v="13054"/>
    <n v="1679"/>
    <n v="1653"/>
    <n v="2060"/>
    <n v="1882"/>
    <n v="1501"/>
    <n v="1373"/>
    <n v="1450"/>
    <n v="1348"/>
    <n v="1501"/>
    <n v="1679"/>
    <n v="1857"/>
    <n v="1628"/>
    <n v="1577"/>
    <n v="1348"/>
    <n v="1043"/>
    <n v="788"/>
    <n v="508"/>
    <n v="534"/>
  </r>
  <r>
    <s v="Sequoyah County"/>
    <s v=" Oklahoma"/>
    <n v="2013"/>
    <x v="243"/>
    <n v="41834"/>
    <n v="20662"/>
    <n v="21172"/>
    <n v="2551"/>
    <n v="2844"/>
    <n v="3221"/>
    <n v="2886"/>
    <n v="2342"/>
    <n v="2259"/>
    <n v="2510"/>
    <n v="2970"/>
    <n v="2510"/>
    <n v="3053"/>
    <n v="2970"/>
    <n v="2844"/>
    <n v="2426"/>
    <n v="1966"/>
    <n v="1924"/>
    <n v="1129"/>
    <n v="794"/>
    <n v="669"/>
  </r>
  <r>
    <s v="Stephens County"/>
    <s v=" Oklahoma"/>
    <n v="2013"/>
    <x v="243"/>
    <n v="44929"/>
    <n v="21915"/>
    <n v="23014"/>
    <n v="2875"/>
    <n v="2830"/>
    <n v="3234"/>
    <n v="2830"/>
    <n v="2560"/>
    <n v="2650"/>
    <n v="2605"/>
    <n v="2740"/>
    <n v="2471"/>
    <n v="2920"/>
    <n v="3324"/>
    <n v="3324"/>
    <n v="2695"/>
    <n v="2201"/>
    <n v="1976"/>
    <n v="1482"/>
    <n v="1302"/>
    <n v="898"/>
  </r>
  <r>
    <s v="Tillman County"/>
    <s v=" Oklahoma"/>
    <n v="2013"/>
    <x v="243"/>
    <n v="7898"/>
    <n v="3969"/>
    <n v="3929"/>
    <n v="513"/>
    <n v="434"/>
    <n v="623"/>
    <n v="616"/>
    <n v="513"/>
    <n v="394"/>
    <n v="481"/>
    <n v="308"/>
    <n v="513"/>
    <n v="552"/>
    <n v="521"/>
    <n v="521"/>
    <n v="497"/>
    <n v="410"/>
    <n v="371"/>
    <n v="300"/>
    <n v="126"/>
    <n v="181"/>
  </r>
  <r>
    <s v="Tulsa County"/>
    <s v=" Oklahoma"/>
    <n v="2013"/>
    <x v="243"/>
    <n v="609610"/>
    <n v="297282"/>
    <n v="312328"/>
    <n v="45111"/>
    <n v="42672"/>
    <n v="43282"/>
    <n v="40843"/>
    <n v="42672"/>
    <n v="45720"/>
    <n v="42672"/>
    <n v="40843"/>
    <n v="38405"/>
    <n v="40234"/>
    <n v="42063"/>
    <n v="39015"/>
    <n v="31699"/>
    <n v="23165"/>
    <n v="17678"/>
    <n v="13411"/>
    <n v="10972"/>
    <n v="10972"/>
  </r>
  <r>
    <s v="Wagoner County"/>
    <s v=" Oklahoma"/>
    <n v="2013"/>
    <x v="243"/>
    <n v="74077"/>
    <n v="36636"/>
    <n v="37441"/>
    <n v="4963"/>
    <n v="5481"/>
    <n v="5629"/>
    <n v="5185"/>
    <n v="3926"/>
    <n v="4296"/>
    <n v="4815"/>
    <n v="5111"/>
    <n v="5037"/>
    <n v="5259"/>
    <n v="5185"/>
    <n v="4889"/>
    <n v="4518"/>
    <n v="3703"/>
    <n v="2740"/>
    <n v="1703"/>
    <n v="963"/>
    <n v="740"/>
  </r>
  <r>
    <s v="Washington County"/>
    <s v=" Oklahoma"/>
    <n v="2013"/>
    <x v="243"/>
    <n v="51329"/>
    <n v="24550"/>
    <n v="26779"/>
    <n v="3285"/>
    <n v="3182"/>
    <n v="3541"/>
    <n v="3336"/>
    <n v="2977"/>
    <n v="2977"/>
    <n v="2925"/>
    <n v="3131"/>
    <n v="2925"/>
    <n v="3233"/>
    <n v="3798"/>
    <n v="3644"/>
    <n v="3131"/>
    <n v="2617"/>
    <n v="2104"/>
    <n v="1796"/>
    <n v="1385"/>
    <n v="1334"/>
  </r>
  <r>
    <s v="Washita County"/>
    <s v=" Oklahoma"/>
    <n v="2013"/>
    <x v="243"/>
    <n v="11631"/>
    <n v="5701"/>
    <n v="5930"/>
    <n v="790"/>
    <n v="860"/>
    <n v="883"/>
    <n v="697"/>
    <n v="662"/>
    <n v="686"/>
    <n v="721"/>
    <n v="616"/>
    <n v="604"/>
    <n v="860"/>
    <n v="860"/>
    <n v="849"/>
    <n v="535"/>
    <n v="581"/>
    <n v="441"/>
    <n v="488"/>
    <n v="255"/>
    <n v="244"/>
  </r>
  <r>
    <s v="Woods County"/>
    <s v=" Oklahoma"/>
    <n v="2013"/>
    <x v="243"/>
    <n v="8849"/>
    <n v="4697"/>
    <n v="4152"/>
    <n v="548"/>
    <n v="539"/>
    <n v="353"/>
    <n v="663"/>
    <n v="1150"/>
    <n v="681"/>
    <n v="513"/>
    <n v="398"/>
    <n v="415"/>
    <n v="504"/>
    <n v="566"/>
    <n v="504"/>
    <n v="522"/>
    <n v="398"/>
    <n v="345"/>
    <n v="256"/>
    <n v="238"/>
    <n v="265"/>
  </r>
  <r>
    <s v="Woodward County"/>
    <s v=" Oklahoma"/>
    <n v="2013"/>
    <x v="243"/>
    <n v="20483"/>
    <n v="10815"/>
    <n v="9668"/>
    <n v="1454"/>
    <n v="1700"/>
    <n v="1126"/>
    <n v="1290"/>
    <n v="1290"/>
    <n v="1618"/>
    <n v="1454"/>
    <n v="1495"/>
    <n v="1065"/>
    <n v="1351"/>
    <n v="1433"/>
    <n v="1310"/>
    <n v="983"/>
    <n v="860"/>
    <n v="839"/>
    <n v="471"/>
    <n v="389"/>
    <n v="368"/>
  </r>
  <r>
    <s v="Tipton County"/>
    <s v=" Indiana"/>
    <n v="2013"/>
    <x v="237"/>
    <n v="16055"/>
    <n v="8084"/>
    <n v="7971"/>
    <n v="818"/>
    <n v="770"/>
    <n v="947"/>
    <n v="931"/>
    <n v="802"/>
    <n v="802"/>
    <n v="786"/>
    <n v="561"/>
    <n v="963"/>
    <n v="1027"/>
    <n v="1316"/>
    <n v="1284"/>
    <n v="1348"/>
    <n v="1107"/>
    <n v="947"/>
    <n v="802"/>
    <n v="561"/>
    <n v="272"/>
  </r>
  <r>
    <s v="Benton County"/>
    <s v=" Oregon"/>
    <n v="2013"/>
    <x v="257"/>
    <n v="85989"/>
    <n v="43121"/>
    <n v="42868"/>
    <n v="3783"/>
    <n v="4041"/>
    <n v="4385"/>
    <n v="8512"/>
    <n v="14274"/>
    <n v="5847"/>
    <n v="4729"/>
    <n v="4127"/>
    <n v="4471"/>
    <n v="4729"/>
    <n v="5417"/>
    <n v="5503"/>
    <n v="5245"/>
    <n v="3439"/>
    <n v="2493"/>
    <n v="1805"/>
    <n v="1461"/>
    <n v="1719"/>
  </r>
  <r>
    <s v="Clackamas County"/>
    <s v=" Oregon"/>
    <n v="2013"/>
    <x v="257"/>
    <n v="380532"/>
    <n v="187446"/>
    <n v="193086"/>
    <n v="20929"/>
    <n v="24734"/>
    <n v="25495"/>
    <n v="26256"/>
    <n v="20929"/>
    <n v="20929"/>
    <n v="22451"/>
    <n v="23592"/>
    <n v="26256"/>
    <n v="28159"/>
    <n v="30442"/>
    <n v="29300"/>
    <n v="26256"/>
    <n v="18646"/>
    <n v="12557"/>
    <n v="8752"/>
    <n v="6849"/>
    <n v="7610"/>
  </r>
  <r>
    <s v="Clatsop County"/>
    <s v=" Oregon"/>
    <n v="2013"/>
    <x v="257"/>
    <n v="37157"/>
    <n v="18270"/>
    <n v="18887"/>
    <n v="1969"/>
    <n v="2303"/>
    <n v="1895"/>
    <n v="2303"/>
    <n v="2192"/>
    <n v="2229"/>
    <n v="2080"/>
    <n v="1932"/>
    <n v="2117"/>
    <n v="2563"/>
    <n v="2861"/>
    <n v="3381"/>
    <n v="2823"/>
    <n v="2266"/>
    <n v="1523"/>
    <n v="1077"/>
    <n v="817"/>
    <n v="854"/>
  </r>
  <r>
    <s v="Columbia County"/>
    <s v=" Oregon"/>
    <n v="2013"/>
    <x v="257"/>
    <n v="49333"/>
    <n v="24622"/>
    <n v="24711"/>
    <n v="2713"/>
    <n v="3502"/>
    <n v="3206"/>
    <n v="3206"/>
    <n v="2614"/>
    <n v="2367"/>
    <n v="2910"/>
    <n v="2762"/>
    <n v="3650"/>
    <n v="3650"/>
    <n v="3995"/>
    <n v="3946"/>
    <n v="3551"/>
    <n v="2565"/>
    <n v="1825"/>
    <n v="1331"/>
    <n v="838"/>
    <n v="690"/>
  </r>
  <r>
    <s v="Coos County"/>
    <s v=" Oregon"/>
    <n v="2013"/>
    <x v="257"/>
    <n v="62753"/>
    <n v="30924"/>
    <n v="31829"/>
    <n v="3200"/>
    <n v="3514"/>
    <n v="3074"/>
    <n v="3514"/>
    <n v="3388"/>
    <n v="3137"/>
    <n v="3200"/>
    <n v="2823"/>
    <n v="3514"/>
    <n v="4016"/>
    <n v="5020"/>
    <n v="5334"/>
    <n v="5145"/>
    <n v="4643"/>
    <n v="3200"/>
    <n v="2510"/>
    <n v="2008"/>
    <n v="1568"/>
  </r>
  <r>
    <s v="Fayette County"/>
    <s v=" Iowa"/>
    <n v="2013"/>
    <x v="236"/>
    <n v="20894"/>
    <n v="10413"/>
    <n v="10481"/>
    <n v="1023"/>
    <n v="1253"/>
    <n v="1253"/>
    <n v="1253"/>
    <n v="856"/>
    <n v="982"/>
    <n v="1065"/>
    <n v="1211"/>
    <n v="1149"/>
    <n v="1358"/>
    <n v="1608"/>
    <n v="1692"/>
    <n v="1671"/>
    <n v="1608"/>
    <n v="1149"/>
    <n v="773"/>
    <n v="376"/>
    <n v="626"/>
  </r>
  <r>
    <s v="Deschutes County"/>
    <s v=" Oregon"/>
    <n v="2013"/>
    <x v="257"/>
    <n v="160565"/>
    <n v="79183"/>
    <n v="81382"/>
    <n v="9312"/>
    <n v="10276"/>
    <n v="10436"/>
    <n v="9633"/>
    <n v="8188"/>
    <n v="9633"/>
    <n v="10276"/>
    <n v="10597"/>
    <n v="10597"/>
    <n v="10918"/>
    <n v="11881"/>
    <n v="12042"/>
    <n v="11239"/>
    <n v="8831"/>
    <n v="6422"/>
    <n v="3853"/>
    <n v="3211"/>
    <n v="3050"/>
  </r>
  <r>
    <s v="Douglas County"/>
    <s v=" Oregon"/>
    <n v="2013"/>
    <x v="257"/>
    <n v="107286"/>
    <n v="52970"/>
    <n v="54316"/>
    <n v="5578"/>
    <n v="5686"/>
    <n v="6222"/>
    <n v="6544"/>
    <n v="5578"/>
    <n v="5471"/>
    <n v="5471"/>
    <n v="5578"/>
    <n v="5578"/>
    <n v="6973"/>
    <n v="8046"/>
    <n v="8261"/>
    <n v="9012"/>
    <n v="7188"/>
    <n v="5686"/>
    <n v="4291"/>
    <n v="3218"/>
    <n v="3004"/>
  </r>
  <r>
    <s v="Gilliam County"/>
    <s v=" Oregon"/>
    <n v="2013"/>
    <x v="257"/>
    <n v="1915"/>
    <n v="1030"/>
    <n v="885"/>
    <n v="105"/>
    <n v="82"/>
    <n v="118"/>
    <n v="109"/>
    <n v="72"/>
    <n v="70"/>
    <n v="86"/>
    <n v="90"/>
    <n v="99"/>
    <n v="143"/>
    <n v="202"/>
    <n v="191"/>
    <n v="141"/>
    <n v="111"/>
    <n v="99"/>
    <n v="74"/>
    <n v="44"/>
    <n v="67"/>
  </r>
  <r>
    <s v="Grant County"/>
    <s v=" Oregon"/>
    <n v="2013"/>
    <x v="257"/>
    <n v="7359"/>
    <n v="3633"/>
    <n v="3726"/>
    <n v="338"/>
    <n v="338"/>
    <n v="426"/>
    <n v="441"/>
    <n v="287"/>
    <n v="301"/>
    <n v="323"/>
    <n v="294"/>
    <n v="434"/>
    <n v="434"/>
    <n v="596"/>
    <n v="647"/>
    <n v="706"/>
    <n v="537"/>
    <n v="470"/>
    <n v="375"/>
    <n v="191"/>
    <n v="235"/>
  </r>
  <r>
    <s v="Jackson County"/>
    <s v=" Oregon"/>
    <n v="2013"/>
    <x v="257"/>
    <n v="205117"/>
    <n v="100064"/>
    <n v="105053"/>
    <n v="12101"/>
    <n v="12101"/>
    <n v="12307"/>
    <n v="12922"/>
    <n v="12307"/>
    <n v="12307"/>
    <n v="11896"/>
    <n v="10050"/>
    <n v="12922"/>
    <n v="13127"/>
    <n v="14973"/>
    <n v="15794"/>
    <n v="14973"/>
    <n v="11486"/>
    <n v="8820"/>
    <n v="6768"/>
    <n v="5127"/>
    <n v="5538"/>
  </r>
  <r>
    <s v="Jefferson County"/>
    <s v=" Oregon"/>
    <n v="2013"/>
    <x v="257"/>
    <n v="21461"/>
    <n v="11023"/>
    <n v="10438"/>
    <n v="1523"/>
    <n v="1566"/>
    <n v="1373"/>
    <n v="1437"/>
    <n v="1352"/>
    <n v="1073"/>
    <n v="1373"/>
    <n v="965"/>
    <n v="1523"/>
    <n v="1373"/>
    <n v="1416"/>
    <n v="1523"/>
    <n v="1523"/>
    <n v="1223"/>
    <n v="965"/>
    <n v="579"/>
    <n v="321"/>
    <n v="343"/>
  </r>
  <r>
    <s v="Josephine County"/>
    <s v=" Oregon"/>
    <n v="2013"/>
    <x v="257"/>
    <n v="82783"/>
    <n v="40345"/>
    <n v="42438"/>
    <n v="4139"/>
    <n v="4635"/>
    <n v="4635"/>
    <n v="5132"/>
    <n v="4221"/>
    <n v="3808"/>
    <n v="4056"/>
    <n v="3725"/>
    <n v="4553"/>
    <n v="5215"/>
    <n v="6208"/>
    <n v="6539"/>
    <n v="6953"/>
    <n v="5712"/>
    <n v="4718"/>
    <n v="2980"/>
    <n v="2649"/>
    <n v="2897"/>
  </r>
  <r>
    <s v="Klamath County"/>
    <s v=" Oregon"/>
    <n v="2013"/>
    <x v="257"/>
    <n v="66211"/>
    <n v="32961"/>
    <n v="33250"/>
    <n v="3906"/>
    <n v="3972"/>
    <n v="4171"/>
    <n v="4369"/>
    <n v="4303"/>
    <n v="3707"/>
    <n v="3442"/>
    <n v="3840"/>
    <n v="3707"/>
    <n v="4436"/>
    <n v="4700"/>
    <n v="5230"/>
    <n v="4767"/>
    <n v="3774"/>
    <n v="2979"/>
    <n v="2317"/>
    <n v="1390"/>
    <n v="1191"/>
  </r>
  <r>
    <s v="Lake County"/>
    <s v=" Oregon"/>
    <n v="2013"/>
    <x v="257"/>
    <n v="7862"/>
    <n v="4165"/>
    <n v="3697"/>
    <n v="283"/>
    <n v="338"/>
    <n v="448"/>
    <n v="550"/>
    <n v="338"/>
    <n v="361"/>
    <n v="361"/>
    <n v="369"/>
    <n v="495"/>
    <n v="676"/>
    <n v="676"/>
    <n v="652"/>
    <n v="699"/>
    <n v="597"/>
    <n v="361"/>
    <n v="243"/>
    <n v="227"/>
    <n v="196"/>
  </r>
  <r>
    <s v="Lane County"/>
    <s v=" Oregon"/>
    <n v="2013"/>
    <x v="257"/>
    <n v="353382"/>
    <n v="173766"/>
    <n v="179616"/>
    <n v="18022"/>
    <n v="18022"/>
    <n v="20849"/>
    <n v="25090"/>
    <n v="33571"/>
    <n v="22616"/>
    <n v="22263"/>
    <n v="20849"/>
    <n v="19789"/>
    <n v="21909"/>
    <n v="24736"/>
    <n v="26150"/>
    <n v="24383"/>
    <n v="17669"/>
    <n v="13075"/>
    <n v="8834"/>
    <n v="8127"/>
    <n v="7774"/>
  </r>
  <r>
    <s v="Lincoln County"/>
    <s v=" Oregon"/>
    <n v="2013"/>
    <x v="257"/>
    <n v="46070"/>
    <n v="22423"/>
    <n v="23647"/>
    <n v="2257"/>
    <n v="2027"/>
    <n v="2257"/>
    <n v="2395"/>
    <n v="2027"/>
    <n v="2349"/>
    <n v="2395"/>
    <n v="2165"/>
    <n v="2395"/>
    <n v="2948"/>
    <n v="3547"/>
    <n v="4284"/>
    <n v="4699"/>
    <n v="3501"/>
    <n v="2718"/>
    <n v="1704"/>
    <n v="1197"/>
    <n v="1197"/>
  </r>
  <r>
    <s v="Linn County"/>
    <s v=" Oregon"/>
    <n v="2013"/>
    <x v="257"/>
    <n v="117648"/>
    <n v="58122"/>
    <n v="59526"/>
    <n v="7529"/>
    <n v="7647"/>
    <n v="8235"/>
    <n v="7529"/>
    <n v="7058"/>
    <n v="7411"/>
    <n v="7294"/>
    <n v="7294"/>
    <n v="7058"/>
    <n v="7529"/>
    <n v="8235"/>
    <n v="8000"/>
    <n v="8117"/>
    <n v="6000"/>
    <n v="4352"/>
    <n v="3176"/>
    <n v="2823"/>
    <n v="2117"/>
  </r>
  <r>
    <s v="Malheur County"/>
    <s v=" Oregon"/>
    <n v="2013"/>
    <x v="257"/>
    <n v="30898"/>
    <n v="16825"/>
    <n v="14073"/>
    <n v="2193"/>
    <n v="2008"/>
    <n v="2286"/>
    <n v="2131"/>
    <n v="2131"/>
    <n v="2070"/>
    <n v="2101"/>
    <n v="1884"/>
    <n v="1884"/>
    <n v="1884"/>
    <n v="1977"/>
    <n v="1884"/>
    <n v="1699"/>
    <n v="1421"/>
    <n v="1174"/>
    <n v="896"/>
    <n v="710"/>
    <n v="587"/>
  </r>
  <r>
    <s v="Marion County"/>
    <s v=" Oregon"/>
    <n v="2013"/>
    <x v="257"/>
    <n v="318441"/>
    <n v="158586"/>
    <n v="159855"/>
    <n v="23246"/>
    <n v="23246"/>
    <n v="22927"/>
    <n v="23246"/>
    <n v="21972"/>
    <n v="21653"/>
    <n v="21972"/>
    <n v="19743"/>
    <n v="20061"/>
    <n v="19743"/>
    <n v="20698"/>
    <n v="20698"/>
    <n v="17514"/>
    <n v="13056"/>
    <n v="9871"/>
    <n v="7642"/>
    <n v="5095"/>
    <n v="6687"/>
  </r>
  <r>
    <s v="Multnomah County"/>
    <s v=" Oregon"/>
    <n v="2013"/>
    <x v="257"/>
    <n v="747641"/>
    <n v="369592"/>
    <n v="378049"/>
    <n v="46353"/>
    <n v="44110"/>
    <n v="38129"/>
    <n v="40372"/>
    <n v="52334"/>
    <n v="69530"/>
    <n v="69530"/>
    <n v="59811"/>
    <n v="56073"/>
    <n v="49344"/>
    <n v="50091"/>
    <n v="48596"/>
    <n v="41867"/>
    <n v="27662"/>
    <n v="17943"/>
    <n v="12709"/>
    <n v="11214"/>
    <n v="12709"/>
  </r>
  <r>
    <s v="Polk County"/>
    <s v=" Oregon"/>
    <n v="2013"/>
    <x v="257"/>
    <n v="75930"/>
    <n v="36569"/>
    <n v="39361"/>
    <n v="4707"/>
    <n v="4935"/>
    <n v="5391"/>
    <n v="6226"/>
    <n v="6378"/>
    <n v="4252"/>
    <n v="4176"/>
    <n v="3948"/>
    <n v="5011"/>
    <n v="4631"/>
    <n v="4783"/>
    <n v="4935"/>
    <n v="4859"/>
    <n v="3796"/>
    <n v="2505"/>
    <n v="2050"/>
    <n v="1594"/>
    <n v="1746"/>
  </r>
  <r>
    <s v="Tillamook County"/>
    <s v=" Oregon"/>
    <n v="2013"/>
    <x v="257"/>
    <n v="25300"/>
    <n v="12825"/>
    <n v="12475"/>
    <n v="1290"/>
    <n v="1315"/>
    <n v="1467"/>
    <n v="1492"/>
    <n v="1012"/>
    <n v="1290"/>
    <n v="1265"/>
    <n v="1467"/>
    <n v="1239"/>
    <n v="1543"/>
    <n v="1973"/>
    <n v="2074"/>
    <n v="2479"/>
    <n v="1695"/>
    <n v="1366"/>
    <n v="986"/>
    <n v="809"/>
    <n v="506"/>
  </r>
  <r>
    <s v="Umatilla County"/>
    <s v=" Oregon"/>
    <n v="2013"/>
    <x v="257"/>
    <n v="76306"/>
    <n v="39793"/>
    <n v="36513"/>
    <n v="5646"/>
    <n v="5112"/>
    <n v="6104"/>
    <n v="5417"/>
    <n v="5112"/>
    <n v="5188"/>
    <n v="4883"/>
    <n v="4502"/>
    <n v="5112"/>
    <n v="4959"/>
    <n v="5036"/>
    <n v="4807"/>
    <n v="4502"/>
    <n v="3357"/>
    <n v="2212"/>
    <n v="1755"/>
    <n v="1297"/>
    <n v="1297"/>
  </r>
  <r>
    <s v="Wallowa County"/>
    <s v=" Oregon"/>
    <n v="2013"/>
    <x v="257"/>
    <n v="6924"/>
    <n v="3420"/>
    <n v="3504"/>
    <n v="346"/>
    <n v="339"/>
    <n v="408"/>
    <n v="366"/>
    <n v="214"/>
    <n v="290"/>
    <n v="318"/>
    <n v="311"/>
    <n v="290"/>
    <n v="429"/>
    <n v="574"/>
    <n v="650"/>
    <n v="733"/>
    <n v="505"/>
    <n v="408"/>
    <n v="318"/>
    <n v="221"/>
    <n v="207"/>
  </r>
  <r>
    <s v="Wasco County"/>
    <s v=" Oregon"/>
    <n v="2013"/>
    <x v="257"/>
    <n v="25281"/>
    <n v="12567"/>
    <n v="12714"/>
    <n v="1567"/>
    <n v="1365"/>
    <n v="1820"/>
    <n v="1592"/>
    <n v="1441"/>
    <n v="1542"/>
    <n v="1441"/>
    <n v="1365"/>
    <n v="1339"/>
    <n v="1592"/>
    <n v="1845"/>
    <n v="2148"/>
    <n v="1643"/>
    <n v="1491"/>
    <n v="935"/>
    <n v="758"/>
    <n v="606"/>
    <n v="758"/>
  </r>
  <r>
    <s v="Washington County"/>
    <s v=" Oregon"/>
    <n v="2013"/>
    <x v="257"/>
    <n v="539608"/>
    <n v="265508"/>
    <n v="274100"/>
    <n v="37772"/>
    <n v="38312"/>
    <n v="37772"/>
    <n v="34534"/>
    <n v="32376"/>
    <n v="41010"/>
    <n v="42629"/>
    <n v="40470"/>
    <n v="41549"/>
    <n v="38312"/>
    <n v="36693"/>
    <n v="32916"/>
    <n v="27520"/>
    <n v="18886"/>
    <n v="12950"/>
    <n v="9173"/>
    <n v="7014"/>
    <n v="8633"/>
  </r>
  <r>
    <s v="Wheeler County"/>
    <s v=" Oregon"/>
    <n v="2013"/>
    <x v="257"/>
    <n v="1292"/>
    <n v="620"/>
    <n v="672"/>
    <n v="46"/>
    <n v="24"/>
    <n v="64"/>
    <n v="77"/>
    <n v="28"/>
    <n v="47"/>
    <n v="47"/>
    <n v="54"/>
    <n v="56"/>
    <n v="90"/>
    <n v="94"/>
    <n v="139"/>
    <n v="113"/>
    <n v="130"/>
    <n v="134"/>
    <n v="60"/>
    <n v="46"/>
    <n v="33"/>
  </r>
  <r>
    <s v="Yamhill County"/>
    <s v=" Oregon"/>
    <n v="2013"/>
    <x v="257"/>
    <n v="99802"/>
    <n v="50157"/>
    <n v="49645"/>
    <n v="6187"/>
    <n v="6786"/>
    <n v="7285"/>
    <n v="7684"/>
    <n v="7085"/>
    <n v="5888"/>
    <n v="6187"/>
    <n v="5688"/>
    <n v="7085"/>
    <n v="6686"/>
    <n v="6886"/>
    <n v="6986"/>
    <n v="5289"/>
    <n v="4291"/>
    <n v="3093"/>
    <n v="2295"/>
    <n v="2095"/>
    <n v="2195"/>
  </r>
  <r>
    <s v="Adams County"/>
    <s v=" Pennsylvania"/>
    <n v="2013"/>
    <x v="251"/>
    <n v="101496"/>
    <n v="49970"/>
    <n v="51526"/>
    <n v="5480"/>
    <n v="5683"/>
    <n v="6698"/>
    <n v="7510"/>
    <n v="6698"/>
    <n v="5074"/>
    <n v="5176"/>
    <n v="5582"/>
    <n v="7206"/>
    <n v="7815"/>
    <n v="7916"/>
    <n v="7409"/>
    <n v="6495"/>
    <n v="5176"/>
    <n v="3856"/>
    <n v="3247"/>
    <n v="2334"/>
    <n v="2131"/>
  </r>
  <r>
    <s v="Allegheny County"/>
    <s v=" Pennsylvania"/>
    <n v="2013"/>
    <x v="251"/>
    <n v="1226933"/>
    <n v="588464"/>
    <n v="638469"/>
    <n v="63800"/>
    <n v="65027"/>
    <n v="66254"/>
    <n v="78523"/>
    <n v="87112"/>
    <n v="89566"/>
    <n v="77296"/>
    <n v="69935"/>
    <n v="73615"/>
    <n v="84658"/>
    <n v="96927"/>
    <n v="90793"/>
    <n v="77296"/>
    <n v="55211"/>
    <n v="44169"/>
    <n v="36807"/>
    <n v="34354"/>
    <n v="36807"/>
  </r>
  <r>
    <s v="Armstrong County"/>
    <s v=" Pennsylvania"/>
    <n v="2013"/>
    <x v="251"/>
    <n v="68614"/>
    <n v="34011"/>
    <n v="34603"/>
    <n v="3430"/>
    <n v="3842"/>
    <n v="3842"/>
    <n v="4116"/>
    <n v="3362"/>
    <n v="3567"/>
    <n v="3705"/>
    <n v="3842"/>
    <n v="4597"/>
    <n v="5146"/>
    <n v="5900"/>
    <n v="5626"/>
    <n v="4597"/>
    <n v="3773"/>
    <n v="2881"/>
    <n v="2401"/>
    <n v="2058"/>
    <n v="1921"/>
  </r>
  <r>
    <s v="Beaver County"/>
    <s v=" Pennsylvania"/>
    <n v="2013"/>
    <x v="251"/>
    <n v="170382"/>
    <n v="82390"/>
    <n v="87992"/>
    <n v="8859"/>
    <n v="9371"/>
    <n v="9711"/>
    <n v="10563"/>
    <n v="9541"/>
    <n v="9371"/>
    <n v="9371"/>
    <n v="9711"/>
    <n v="9882"/>
    <n v="12778"/>
    <n v="14482"/>
    <n v="13630"/>
    <n v="11245"/>
    <n v="8689"/>
    <n v="6985"/>
    <n v="5963"/>
    <n v="5622"/>
    <n v="4770"/>
  </r>
  <r>
    <s v="Bedford County"/>
    <s v=" Pennsylvania"/>
    <n v="2013"/>
    <x v="251"/>
    <n v="49490"/>
    <n v="24618"/>
    <n v="24872"/>
    <n v="2523"/>
    <n v="2919"/>
    <n v="3167"/>
    <n v="2969"/>
    <n v="2474"/>
    <n v="2326"/>
    <n v="2573"/>
    <n v="2771"/>
    <n v="3513"/>
    <n v="3711"/>
    <n v="4058"/>
    <n v="3612"/>
    <n v="3315"/>
    <n v="2721"/>
    <n v="2425"/>
    <n v="1831"/>
    <n v="1336"/>
    <n v="1187"/>
  </r>
  <r>
    <s v="Berks County"/>
    <s v=" Pennsylvania"/>
    <n v="2013"/>
    <x v="251"/>
    <n v="412078"/>
    <n v="202289"/>
    <n v="209789"/>
    <n v="24724"/>
    <n v="26372"/>
    <n v="28021"/>
    <n v="30905"/>
    <n v="28021"/>
    <n v="23488"/>
    <n v="23076"/>
    <n v="23488"/>
    <n v="29257"/>
    <n v="30905"/>
    <n v="30905"/>
    <n v="28021"/>
    <n v="23488"/>
    <n v="18131"/>
    <n v="12774"/>
    <n v="11126"/>
    <n v="9477"/>
    <n v="9065"/>
  </r>
  <r>
    <s v="Blair County"/>
    <s v=" Pennsylvania"/>
    <n v="2013"/>
    <x v="251"/>
    <n v="126940"/>
    <n v="61805"/>
    <n v="65135"/>
    <n v="7108"/>
    <n v="7489"/>
    <n v="7235"/>
    <n v="8378"/>
    <n v="8124"/>
    <n v="6981"/>
    <n v="7235"/>
    <n v="7362"/>
    <n v="7870"/>
    <n v="8758"/>
    <n v="9647"/>
    <n v="9393"/>
    <n v="8504"/>
    <n v="6727"/>
    <n v="4696"/>
    <n v="4062"/>
    <n v="3808"/>
    <n v="3554"/>
  </r>
  <r>
    <s v="Bradford County"/>
    <s v=" Pennsylvania"/>
    <n v="2013"/>
    <x v="251"/>
    <n v="62624"/>
    <n v="30913"/>
    <n v="31711"/>
    <n v="3694"/>
    <n v="3945"/>
    <n v="3882"/>
    <n v="4007"/>
    <n v="3256"/>
    <n v="3256"/>
    <n v="3193"/>
    <n v="3444"/>
    <n v="3945"/>
    <n v="4696"/>
    <n v="5072"/>
    <n v="4759"/>
    <n v="4195"/>
    <n v="3569"/>
    <n v="2630"/>
    <n v="1941"/>
    <n v="1690"/>
    <n v="1440"/>
  </r>
  <r>
    <s v="Bucks County"/>
    <s v=" Pennsylvania"/>
    <n v="2013"/>
    <x v="251"/>
    <n v="625977"/>
    <n v="306911"/>
    <n v="319066"/>
    <n v="33176"/>
    <n v="38810"/>
    <n v="41940"/>
    <n v="41940"/>
    <n v="33176"/>
    <n v="33802"/>
    <n v="33802"/>
    <n v="36306"/>
    <n v="44444"/>
    <n v="52582"/>
    <n v="54459"/>
    <n v="46948"/>
    <n v="40062"/>
    <n v="30046"/>
    <n v="20031"/>
    <n v="16275"/>
    <n v="13771"/>
    <n v="14397"/>
  </r>
  <r>
    <s v="Butler County"/>
    <s v=" Pennsylvania"/>
    <n v="2013"/>
    <x v="251"/>
    <n v="184535"/>
    <n v="91050"/>
    <n v="93485"/>
    <n v="9595"/>
    <n v="10887"/>
    <n v="12179"/>
    <n v="13471"/>
    <n v="11256"/>
    <n v="9226"/>
    <n v="9780"/>
    <n v="10887"/>
    <n v="13101"/>
    <n v="14578"/>
    <n v="15131"/>
    <n v="14024"/>
    <n v="11256"/>
    <n v="8857"/>
    <n v="6089"/>
    <n v="4982"/>
    <n v="4428"/>
    <n v="4428"/>
  </r>
  <r>
    <s v="Cambria County"/>
    <s v=" Pennsylvania"/>
    <n v="2013"/>
    <x v="251"/>
    <n v="142448"/>
    <n v="70522"/>
    <n v="71926"/>
    <n v="7122"/>
    <n v="7977"/>
    <n v="7692"/>
    <n v="9116"/>
    <n v="9259"/>
    <n v="7407"/>
    <n v="7692"/>
    <n v="8261"/>
    <n v="8546"/>
    <n v="9971"/>
    <n v="11253"/>
    <n v="11538"/>
    <n v="9686"/>
    <n v="7407"/>
    <n v="5840"/>
    <n v="4843"/>
    <n v="4843"/>
    <n v="4415"/>
  </r>
  <r>
    <s v="Cameron County"/>
    <s v=" Pennsylvania"/>
    <n v="2013"/>
    <x v="251"/>
    <n v="5000"/>
    <n v="2476"/>
    <n v="2524"/>
    <n v="205"/>
    <n v="260"/>
    <n v="250"/>
    <n v="325"/>
    <n v="215"/>
    <n v="230"/>
    <n v="215"/>
    <n v="290"/>
    <n v="240"/>
    <n v="380"/>
    <n v="445"/>
    <n v="490"/>
    <n v="360"/>
    <n v="270"/>
    <n v="280"/>
    <n v="200"/>
    <n v="175"/>
    <n v="170"/>
  </r>
  <r>
    <s v="Carbon County"/>
    <s v=" Pennsylvania"/>
    <n v="2013"/>
    <x v="251"/>
    <n v="65074"/>
    <n v="32180"/>
    <n v="32894"/>
    <n v="3253"/>
    <n v="3579"/>
    <n v="4164"/>
    <n v="3644"/>
    <n v="3383"/>
    <n v="3318"/>
    <n v="3318"/>
    <n v="3904"/>
    <n v="4490"/>
    <n v="5140"/>
    <n v="5531"/>
    <n v="5270"/>
    <n v="4229"/>
    <n v="3513"/>
    <n v="2863"/>
    <n v="1952"/>
    <n v="1887"/>
    <n v="1691"/>
  </r>
  <r>
    <s v="Centre County"/>
    <s v=" Pennsylvania"/>
    <n v="2013"/>
    <x v="251"/>
    <n v="154460"/>
    <n v="80088"/>
    <n v="74372"/>
    <n v="6641"/>
    <n v="7414"/>
    <n v="6023"/>
    <n v="19461"/>
    <n v="28420"/>
    <n v="10503"/>
    <n v="8340"/>
    <n v="7414"/>
    <n v="8804"/>
    <n v="8958"/>
    <n v="8958"/>
    <n v="8495"/>
    <n v="6950"/>
    <n v="5406"/>
    <n v="4170"/>
    <n v="3707"/>
    <n v="2471"/>
    <n v="2316"/>
  </r>
  <r>
    <s v="Chester County"/>
    <s v=" Pennsylvania"/>
    <n v="2013"/>
    <x v="251"/>
    <n v="503075"/>
    <n v="247266"/>
    <n v="255809"/>
    <n v="30184"/>
    <n v="34712"/>
    <n v="35718"/>
    <n v="36724"/>
    <n v="30184"/>
    <n v="27669"/>
    <n v="27669"/>
    <n v="30184"/>
    <n v="37227"/>
    <n v="40246"/>
    <n v="40749"/>
    <n v="35215"/>
    <n v="28675"/>
    <n v="21632"/>
    <n v="15092"/>
    <n v="11570"/>
    <n v="9558"/>
    <n v="9558"/>
  </r>
  <r>
    <s v="Clarion County"/>
    <s v=" Pennsylvania"/>
    <n v="2013"/>
    <x v="251"/>
    <n v="39720"/>
    <n v="19298"/>
    <n v="20422"/>
    <n v="2025"/>
    <n v="1986"/>
    <n v="2184"/>
    <n v="3336"/>
    <n v="4289"/>
    <n v="2025"/>
    <n v="1906"/>
    <n v="2144"/>
    <n v="2383"/>
    <n v="2621"/>
    <n v="2899"/>
    <n v="2899"/>
    <n v="2343"/>
    <n v="1946"/>
    <n v="1628"/>
    <n v="1429"/>
    <n v="834"/>
    <n v="834"/>
  </r>
  <r>
    <s v="Clearfield County"/>
    <s v=" Pennsylvania"/>
    <n v="2013"/>
    <x v="251"/>
    <n v="81536"/>
    <n v="42087"/>
    <n v="39449"/>
    <n v="3995"/>
    <n v="4402"/>
    <n v="4566"/>
    <n v="4892"/>
    <n v="4892"/>
    <n v="4729"/>
    <n v="4810"/>
    <n v="5218"/>
    <n v="5544"/>
    <n v="6359"/>
    <n v="6522"/>
    <n v="5625"/>
    <n v="5462"/>
    <n v="4484"/>
    <n v="3179"/>
    <n v="2772"/>
    <n v="2119"/>
    <n v="2119"/>
  </r>
  <r>
    <s v="Clinton County"/>
    <s v=" Pennsylvania"/>
    <n v="2013"/>
    <x v="251"/>
    <n v="39501"/>
    <n v="19205"/>
    <n v="20296"/>
    <n v="2172"/>
    <n v="2212"/>
    <n v="2330"/>
    <n v="3555"/>
    <n v="4226"/>
    <n v="2014"/>
    <n v="1975"/>
    <n v="1935"/>
    <n v="2409"/>
    <n v="2488"/>
    <n v="2804"/>
    <n v="2646"/>
    <n v="2251"/>
    <n v="1738"/>
    <n v="1659"/>
    <n v="1145"/>
    <n v="1027"/>
    <n v="908"/>
  </r>
  <r>
    <s v="Columbia County"/>
    <s v=" Pennsylvania"/>
    <n v="2013"/>
    <x v="251"/>
    <n v="67021"/>
    <n v="32110"/>
    <n v="34911"/>
    <n v="3149"/>
    <n v="3217"/>
    <n v="3686"/>
    <n v="6031"/>
    <n v="7104"/>
    <n v="3485"/>
    <n v="3284"/>
    <n v="3820"/>
    <n v="4088"/>
    <n v="4624"/>
    <n v="4825"/>
    <n v="4691"/>
    <n v="4155"/>
    <n v="3284"/>
    <n v="2412"/>
    <n v="2010"/>
    <n v="1742"/>
    <n v="1474"/>
  </r>
  <r>
    <s v="Crawford County"/>
    <s v=" Pennsylvania"/>
    <n v="2013"/>
    <x v="251"/>
    <n v="88173"/>
    <n v="43139"/>
    <n v="45034"/>
    <n v="4937"/>
    <n v="5025"/>
    <n v="5819"/>
    <n v="6701"/>
    <n v="5466"/>
    <n v="4584"/>
    <n v="4496"/>
    <n v="4761"/>
    <n v="5643"/>
    <n v="6260"/>
    <n v="6701"/>
    <n v="6701"/>
    <n v="5995"/>
    <n v="4937"/>
    <n v="3262"/>
    <n v="2997"/>
    <n v="2027"/>
    <n v="1763"/>
  </r>
  <r>
    <s v="Cumberland County"/>
    <s v=" Pennsylvania"/>
    <n v="2013"/>
    <x v="251"/>
    <n v="237449"/>
    <n v="116662"/>
    <n v="120787"/>
    <n v="12584"/>
    <n v="13772"/>
    <n v="13772"/>
    <n v="17096"/>
    <n v="16621"/>
    <n v="15196"/>
    <n v="14009"/>
    <n v="14009"/>
    <n v="16146"/>
    <n v="17333"/>
    <n v="17571"/>
    <n v="16858"/>
    <n v="14484"/>
    <n v="10922"/>
    <n v="8785"/>
    <n v="7123"/>
    <n v="5461"/>
    <n v="5698"/>
  </r>
  <r>
    <s v="Dauphin County"/>
    <s v=" Pennsylvania"/>
    <n v="2013"/>
    <x v="251"/>
    <n v="269035"/>
    <n v="130194"/>
    <n v="138841"/>
    <n v="16680"/>
    <n v="16680"/>
    <n v="16949"/>
    <n v="17756"/>
    <n v="16142"/>
    <n v="18563"/>
    <n v="17218"/>
    <n v="16949"/>
    <n v="16949"/>
    <n v="19639"/>
    <n v="20984"/>
    <n v="19370"/>
    <n v="16949"/>
    <n v="11837"/>
    <n v="8340"/>
    <n v="6725"/>
    <n v="5380"/>
    <n v="5649"/>
  </r>
  <r>
    <s v="Delaware County"/>
    <s v=" Pennsylvania"/>
    <n v="2013"/>
    <x v="251"/>
    <n v="559771"/>
    <n v="268411"/>
    <n v="291360"/>
    <n v="33586"/>
    <n v="34705"/>
    <n v="36385"/>
    <n v="43102"/>
    <n v="39183"/>
    <n v="35265"/>
    <n v="33026"/>
    <n v="31906"/>
    <n v="36385"/>
    <n v="40863"/>
    <n v="43102"/>
    <n v="39183"/>
    <n v="31347"/>
    <n v="22390"/>
    <n v="16233"/>
    <n v="14554"/>
    <n v="12874"/>
    <n v="14554"/>
  </r>
  <r>
    <s v="Elk County"/>
    <s v=" Pennsylvania"/>
    <n v="2013"/>
    <x v="251"/>
    <n v="31799"/>
    <n v="15796"/>
    <n v="16003"/>
    <n v="1494"/>
    <n v="1748"/>
    <n v="1939"/>
    <n v="1939"/>
    <n v="1367"/>
    <n v="1494"/>
    <n v="1494"/>
    <n v="2035"/>
    <n v="2066"/>
    <n v="2575"/>
    <n v="2798"/>
    <n v="2512"/>
    <n v="2162"/>
    <n v="1558"/>
    <n v="1526"/>
    <n v="1208"/>
    <n v="890"/>
    <n v="985"/>
  </r>
  <r>
    <s v="Erie County"/>
    <s v=" Pennsylvania"/>
    <n v="2013"/>
    <x v="251"/>
    <n v="280518"/>
    <n v="138080"/>
    <n v="142438"/>
    <n v="16550"/>
    <n v="17111"/>
    <n v="17672"/>
    <n v="21599"/>
    <n v="22160"/>
    <n v="17672"/>
    <n v="15989"/>
    <n v="15989"/>
    <n v="17392"/>
    <n v="19075"/>
    <n v="21038"/>
    <n v="19916"/>
    <n v="16831"/>
    <n v="12062"/>
    <n v="9257"/>
    <n v="7854"/>
    <n v="5890"/>
    <n v="6451"/>
  </r>
  <r>
    <s v="Fayette County"/>
    <s v=" Pennsylvania"/>
    <n v="2013"/>
    <x v="251"/>
    <n v="136145"/>
    <n v="66962"/>
    <n v="69183"/>
    <n v="6671"/>
    <n v="7351"/>
    <n v="8032"/>
    <n v="8032"/>
    <n v="7760"/>
    <n v="7487"/>
    <n v="7624"/>
    <n v="8440"/>
    <n v="8985"/>
    <n v="9802"/>
    <n v="10755"/>
    <n v="10755"/>
    <n v="9530"/>
    <n v="7079"/>
    <n v="5581"/>
    <n v="4765"/>
    <n v="3812"/>
    <n v="3675"/>
  </r>
  <r>
    <s v="Forest County"/>
    <s v=" Pennsylvania"/>
    <n v="2013"/>
    <x v="251"/>
    <n v="7696"/>
    <n v="5203"/>
    <n v="2493"/>
    <n v="161"/>
    <n v="246"/>
    <n v="184"/>
    <n v="400"/>
    <n v="761"/>
    <n v="669"/>
    <n v="607"/>
    <n v="669"/>
    <n v="531"/>
    <n v="484"/>
    <n v="407"/>
    <n v="592"/>
    <n v="500"/>
    <n v="507"/>
    <n v="407"/>
    <n v="192"/>
    <n v="161"/>
    <n v="215"/>
  </r>
  <r>
    <s v="Franklin County"/>
    <s v=" Pennsylvania"/>
    <n v="2013"/>
    <x v="251"/>
    <n v="150594"/>
    <n v="73530"/>
    <n v="77064"/>
    <n v="9788"/>
    <n v="10390"/>
    <n v="9336"/>
    <n v="9939"/>
    <n v="8132"/>
    <n v="8885"/>
    <n v="8583"/>
    <n v="9186"/>
    <n v="10240"/>
    <n v="10842"/>
    <n v="10692"/>
    <n v="9939"/>
    <n v="9186"/>
    <n v="7981"/>
    <n v="5571"/>
    <n v="4969"/>
    <n v="3313"/>
    <n v="3614"/>
  </r>
  <r>
    <s v="Fulton County"/>
    <s v=" Pennsylvania"/>
    <n v="2013"/>
    <x v="251"/>
    <n v="14779"/>
    <n v="7398"/>
    <n v="7381"/>
    <n v="857"/>
    <n v="931"/>
    <n v="945"/>
    <n v="916"/>
    <n v="738"/>
    <n v="783"/>
    <n v="798"/>
    <n v="857"/>
    <n v="1108"/>
    <n v="1123"/>
    <n v="1093"/>
    <n v="960"/>
    <n v="1034"/>
    <n v="886"/>
    <n v="694"/>
    <n v="517"/>
    <n v="310"/>
    <n v="236"/>
  </r>
  <r>
    <s v="Greene County"/>
    <s v=" Pennsylvania"/>
    <n v="2013"/>
    <x v="251"/>
    <n v="38362"/>
    <n v="19909"/>
    <n v="18453"/>
    <n v="1879"/>
    <n v="2148"/>
    <n v="2033"/>
    <n v="2570"/>
    <n v="2608"/>
    <n v="2301"/>
    <n v="2301"/>
    <n v="2416"/>
    <n v="2762"/>
    <n v="2762"/>
    <n v="2953"/>
    <n v="2915"/>
    <n v="2608"/>
    <n v="1956"/>
    <n v="1342"/>
    <n v="843"/>
    <n v="959"/>
    <n v="959"/>
  </r>
  <r>
    <s v="Huntingdon County"/>
    <s v=" Pennsylvania"/>
    <n v="2013"/>
    <x v="251"/>
    <n v="45874"/>
    <n v="24295"/>
    <n v="21579"/>
    <n v="2339"/>
    <n v="2568"/>
    <n v="2523"/>
    <n v="3027"/>
    <n v="3073"/>
    <n v="2660"/>
    <n v="2844"/>
    <n v="2798"/>
    <n v="3165"/>
    <n v="3486"/>
    <n v="3394"/>
    <n v="3165"/>
    <n v="3119"/>
    <n v="2385"/>
    <n v="1926"/>
    <n v="1422"/>
    <n v="1009"/>
    <n v="963"/>
  </r>
  <r>
    <s v="Indiana County"/>
    <s v=" Pennsylvania"/>
    <n v="2013"/>
    <x v="251"/>
    <n v="88404"/>
    <n v="44234"/>
    <n v="44170"/>
    <n v="4331"/>
    <n v="4597"/>
    <n v="4597"/>
    <n v="8044"/>
    <n v="10343"/>
    <n v="4773"/>
    <n v="4243"/>
    <n v="4420"/>
    <n v="4950"/>
    <n v="5657"/>
    <n v="6541"/>
    <n v="6276"/>
    <n v="5392"/>
    <n v="4066"/>
    <n v="3359"/>
    <n v="2652"/>
    <n v="1856"/>
    <n v="2298"/>
  </r>
  <r>
    <s v="Jefferson County"/>
    <s v=" Pennsylvania"/>
    <n v="2013"/>
    <x v="251"/>
    <n v="45015"/>
    <n v="22299"/>
    <n v="22716"/>
    <n v="2610"/>
    <n v="2610"/>
    <n v="2745"/>
    <n v="2880"/>
    <n v="2520"/>
    <n v="2430"/>
    <n v="2385"/>
    <n v="2565"/>
    <n v="2790"/>
    <n v="3196"/>
    <n v="3691"/>
    <n v="3421"/>
    <n v="2790"/>
    <n v="2385"/>
    <n v="1800"/>
    <n v="1575"/>
    <n v="1350"/>
    <n v="1170"/>
  </r>
  <r>
    <s v="Juniata County"/>
    <s v=" Pennsylvania"/>
    <n v="2013"/>
    <x v="251"/>
    <n v="24737"/>
    <n v="12283"/>
    <n v="12454"/>
    <n v="1459"/>
    <n v="1607"/>
    <n v="1781"/>
    <n v="1508"/>
    <n v="1360"/>
    <n v="1335"/>
    <n v="1385"/>
    <n v="1410"/>
    <n v="1632"/>
    <n v="1781"/>
    <n v="1855"/>
    <n v="1706"/>
    <n v="1459"/>
    <n v="1335"/>
    <n v="989"/>
    <n v="964"/>
    <n v="643"/>
    <n v="519"/>
  </r>
  <r>
    <s v="Lackawanna County"/>
    <s v=" Pennsylvania"/>
    <n v="2013"/>
    <x v="251"/>
    <n v="214275"/>
    <n v="103226"/>
    <n v="111049"/>
    <n v="11356"/>
    <n v="11570"/>
    <n v="12427"/>
    <n v="14356"/>
    <n v="14999"/>
    <n v="12856"/>
    <n v="11999"/>
    <n v="11570"/>
    <n v="14142"/>
    <n v="14999"/>
    <n v="16070"/>
    <n v="15642"/>
    <n v="13499"/>
    <n v="10928"/>
    <n v="7928"/>
    <n v="6428"/>
    <n v="6213"/>
    <n v="6856"/>
  </r>
  <r>
    <s v="Lancaster County"/>
    <s v=" Pennsylvania"/>
    <n v="2013"/>
    <x v="251"/>
    <n v="523306"/>
    <n v="255762"/>
    <n v="267544"/>
    <n v="35061"/>
    <n v="36108"/>
    <n v="35584"/>
    <n v="37678"/>
    <n v="35061"/>
    <n v="32444"/>
    <n v="30351"/>
    <n v="30875"/>
    <n v="31921"/>
    <n v="36631"/>
    <n v="37678"/>
    <n v="34538"/>
    <n v="29305"/>
    <n v="23548"/>
    <n v="16745"/>
    <n v="14652"/>
    <n v="12559"/>
    <n v="13082"/>
  </r>
  <r>
    <s v="Lawrence County"/>
    <s v=" Pennsylvania"/>
    <n v="2013"/>
    <x v="251"/>
    <n v="90374"/>
    <n v="43567"/>
    <n v="46807"/>
    <n v="4789"/>
    <n v="5060"/>
    <n v="5603"/>
    <n v="5874"/>
    <n v="5060"/>
    <n v="4699"/>
    <n v="4789"/>
    <n v="4699"/>
    <n v="5964"/>
    <n v="6145"/>
    <n v="7320"/>
    <n v="7229"/>
    <n v="5874"/>
    <n v="4518"/>
    <n v="3705"/>
    <n v="3163"/>
    <n v="2711"/>
    <n v="3163"/>
  </r>
  <r>
    <s v="Lebanon County"/>
    <s v=" Pennsylvania"/>
    <n v="2013"/>
    <x v="251"/>
    <n v="134411"/>
    <n v="65497"/>
    <n v="68914"/>
    <n v="8467"/>
    <n v="8871"/>
    <n v="8199"/>
    <n v="8467"/>
    <n v="8064"/>
    <n v="7392"/>
    <n v="7527"/>
    <n v="8199"/>
    <n v="8602"/>
    <n v="9543"/>
    <n v="9812"/>
    <n v="9408"/>
    <n v="8199"/>
    <n v="6720"/>
    <n v="5107"/>
    <n v="4435"/>
    <n v="3763"/>
    <n v="3360"/>
  </r>
  <r>
    <s v="Lehigh County"/>
    <s v=" Pennsylvania"/>
    <n v="2013"/>
    <x v="251"/>
    <n v="352068"/>
    <n v="171070"/>
    <n v="180998"/>
    <n v="21124"/>
    <n v="23588"/>
    <n v="22180"/>
    <n v="24292"/>
    <n v="21828"/>
    <n v="21476"/>
    <n v="21828"/>
    <n v="22180"/>
    <n v="23588"/>
    <n v="26053"/>
    <n v="26757"/>
    <n v="24292"/>
    <n v="19363"/>
    <n v="14434"/>
    <n v="11970"/>
    <n v="9505"/>
    <n v="8449"/>
    <n v="8449"/>
  </r>
  <r>
    <s v="Luzerne County"/>
    <s v=" Pennsylvania"/>
    <n v="2013"/>
    <x v="251"/>
    <n v="320827"/>
    <n v="157196"/>
    <n v="163631"/>
    <n v="16362"/>
    <n v="17003"/>
    <n v="18928"/>
    <n v="21174"/>
    <n v="21174"/>
    <n v="18607"/>
    <n v="17645"/>
    <n v="18287"/>
    <n v="22137"/>
    <n v="23741"/>
    <n v="24382"/>
    <n v="22778"/>
    <n v="20853"/>
    <n v="16362"/>
    <n v="12512"/>
    <n v="10266"/>
    <n v="9945"/>
    <n v="9303"/>
  </r>
  <r>
    <s v="Lycoming County"/>
    <s v=" Pennsylvania"/>
    <n v="2013"/>
    <x v="251"/>
    <n v="116604"/>
    <n v="57224"/>
    <n v="59380"/>
    <n v="6413"/>
    <n v="6763"/>
    <n v="6529"/>
    <n v="8045"/>
    <n v="8861"/>
    <n v="7229"/>
    <n v="6296"/>
    <n v="6296"/>
    <n v="7346"/>
    <n v="8278"/>
    <n v="9095"/>
    <n v="8628"/>
    <n v="7346"/>
    <n v="5596"/>
    <n v="4197"/>
    <n v="3498"/>
    <n v="2915"/>
    <n v="3031"/>
  </r>
  <r>
    <s v="McKean County"/>
    <s v=" Pennsylvania"/>
    <n v="2013"/>
    <x v="251"/>
    <n v="43294"/>
    <n v="22124"/>
    <n v="21170"/>
    <n v="2251"/>
    <n v="2381"/>
    <n v="2684"/>
    <n v="3073"/>
    <n v="2554"/>
    <n v="2337"/>
    <n v="2511"/>
    <n v="2554"/>
    <n v="3117"/>
    <n v="3030"/>
    <n v="3420"/>
    <n v="3290"/>
    <n v="2554"/>
    <n v="2207"/>
    <n v="1601"/>
    <n v="1255"/>
    <n v="1168"/>
    <n v="1212"/>
  </r>
  <r>
    <s v="Mercer County"/>
    <s v=" Pennsylvania"/>
    <n v="2013"/>
    <x v="251"/>
    <n v="116059"/>
    <n v="57022"/>
    <n v="59037"/>
    <n v="5802"/>
    <n v="6615"/>
    <n v="7195"/>
    <n v="8704"/>
    <n v="7659"/>
    <n v="5686"/>
    <n v="5686"/>
    <n v="6383"/>
    <n v="7195"/>
    <n v="8124"/>
    <n v="9052"/>
    <n v="8820"/>
    <n v="7311"/>
    <n v="5919"/>
    <n v="4642"/>
    <n v="3829"/>
    <n v="3481"/>
    <n v="3829"/>
  </r>
  <r>
    <s v="Mifflin County"/>
    <s v=" Pennsylvania"/>
    <n v="2013"/>
    <x v="251"/>
    <n v="46698"/>
    <n v="22953"/>
    <n v="23745"/>
    <n v="2895"/>
    <n v="3408"/>
    <n v="2615"/>
    <n v="2801"/>
    <n v="2428"/>
    <n v="2474"/>
    <n v="2428"/>
    <n v="2568"/>
    <n v="3128"/>
    <n v="3362"/>
    <n v="3408"/>
    <n v="3035"/>
    <n v="3268"/>
    <n v="2381"/>
    <n v="2288"/>
    <n v="1774"/>
    <n v="1120"/>
    <n v="1307"/>
  </r>
  <r>
    <s v="Monroe County"/>
    <s v=" Pennsylvania"/>
    <n v="2013"/>
    <x v="251"/>
    <n v="168947"/>
    <n v="83479"/>
    <n v="85468"/>
    <n v="8278"/>
    <n v="10305"/>
    <n v="12164"/>
    <n v="14360"/>
    <n v="11995"/>
    <n v="8109"/>
    <n v="7940"/>
    <n v="10305"/>
    <n v="11150"/>
    <n v="14360"/>
    <n v="14698"/>
    <n v="12839"/>
    <n v="9967"/>
    <n v="7602"/>
    <n v="5744"/>
    <n v="3378"/>
    <n v="3041"/>
    <n v="2872"/>
  </r>
  <r>
    <s v="Montgomery County"/>
    <s v=" Pennsylvania"/>
    <n v="2013"/>
    <x v="251"/>
    <n v="804621"/>
    <n v="390418"/>
    <n v="414203"/>
    <n v="46668"/>
    <n v="50691"/>
    <n v="51495"/>
    <n v="52300"/>
    <n v="43449"/>
    <n v="49081"/>
    <n v="49081"/>
    <n v="49886"/>
    <n v="57128"/>
    <n v="62760"/>
    <n v="64369"/>
    <n v="56323"/>
    <n v="47472"/>
    <n v="35403"/>
    <n v="25747"/>
    <n v="22529"/>
    <n v="19310"/>
    <n v="20920"/>
  </r>
  <r>
    <s v="Montour County"/>
    <s v=" Pennsylvania"/>
    <n v="2013"/>
    <x v="251"/>
    <n v="18379"/>
    <n v="8804"/>
    <n v="9575"/>
    <n v="1010"/>
    <n v="1047"/>
    <n v="992"/>
    <n v="1194"/>
    <n v="900"/>
    <n v="1194"/>
    <n v="1065"/>
    <n v="992"/>
    <n v="1084"/>
    <n v="1323"/>
    <n v="1507"/>
    <n v="1507"/>
    <n v="1102"/>
    <n v="918"/>
    <n v="716"/>
    <n v="771"/>
    <n v="441"/>
    <n v="606"/>
  </r>
  <r>
    <s v="Northampton County"/>
    <s v=" Pennsylvania"/>
    <n v="2013"/>
    <x v="251"/>
    <n v="298439"/>
    <n v="146022"/>
    <n v="152417"/>
    <n v="15817"/>
    <n v="18204"/>
    <n v="18204"/>
    <n v="21786"/>
    <n v="19995"/>
    <n v="16414"/>
    <n v="16414"/>
    <n v="17906"/>
    <n v="20293"/>
    <n v="22681"/>
    <n v="23576"/>
    <n v="21487"/>
    <n v="18204"/>
    <n v="14026"/>
    <n v="9848"/>
    <n v="8654"/>
    <n v="7759"/>
    <n v="7759"/>
  </r>
  <r>
    <s v="Northumberland County"/>
    <s v=" Pennsylvania"/>
    <n v="2013"/>
    <x v="251"/>
    <n v="94444"/>
    <n v="47529"/>
    <n v="46915"/>
    <n v="5099"/>
    <n v="5383"/>
    <n v="4911"/>
    <n v="5383"/>
    <n v="5477"/>
    <n v="5572"/>
    <n v="5383"/>
    <n v="5666"/>
    <n v="6233"/>
    <n v="6988"/>
    <n v="7272"/>
    <n v="6705"/>
    <n v="6799"/>
    <n v="4816"/>
    <n v="4155"/>
    <n v="3305"/>
    <n v="2644"/>
    <n v="2738"/>
  </r>
  <r>
    <s v="Perry County"/>
    <s v=" Pennsylvania"/>
    <n v="2013"/>
    <x v="251"/>
    <n v="45808"/>
    <n v="22947"/>
    <n v="22861"/>
    <n v="2748"/>
    <n v="2748"/>
    <n v="2931"/>
    <n v="3069"/>
    <n v="2565"/>
    <n v="2473"/>
    <n v="2519"/>
    <n v="2931"/>
    <n v="3252"/>
    <n v="3573"/>
    <n v="3756"/>
    <n v="3573"/>
    <n v="3206"/>
    <n v="2198"/>
    <n v="1603"/>
    <n v="1236"/>
    <n v="732"/>
    <n v="732"/>
  </r>
  <r>
    <s v="Philadelphia County"/>
    <s v=" Pennsylvania"/>
    <n v="2013"/>
    <x v="251"/>
    <n v="1536704"/>
    <n v="725293"/>
    <n v="811411"/>
    <n v="104495"/>
    <n v="90665"/>
    <n v="90665"/>
    <n v="110642"/>
    <n v="142913"/>
    <n v="141376"/>
    <n v="116789"/>
    <n v="95275"/>
    <n v="93738"/>
    <n v="96812"/>
    <n v="98349"/>
    <n v="89128"/>
    <n v="78371"/>
    <n v="56858"/>
    <n v="41491"/>
    <n v="33807"/>
    <n v="27660"/>
    <n v="29197"/>
  </r>
  <r>
    <s v="Pike County"/>
    <s v=" Pennsylvania"/>
    <n v="2013"/>
    <x v="251"/>
    <n v="57179"/>
    <n v="28527"/>
    <n v="28652"/>
    <n v="2515"/>
    <n v="2916"/>
    <n v="4459"/>
    <n v="4459"/>
    <n v="2630"/>
    <n v="2287"/>
    <n v="2573"/>
    <n v="3030"/>
    <n v="4059"/>
    <n v="4974"/>
    <n v="5088"/>
    <n v="4288"/>
    <n v="3888"/>
    <n v="3487"/>
    <n v="2744"/>
    <n v="1715"/>
    <n v="1143"/>
    <n v="972"/>
  </r>
  <r>
    <s v="Washington County"/>
    <s v=" Alabama"/>
    <n v="2013"/>
    <x v="208"/>
    <n v="17487"/>
    <n v="8726"/>
    <n v="8761"/>
    <n v="979"/>
    <n v="1101"/>
    <n v="1084"/>
    <n v="1136"/>
    <n v="839"/>
    <n v="839"/>
    <n v="804"/>
    <n v="909"/>
    <n v="1049"/>
    <n v="1276"/>
    <n v="1329"/>
    <n v="1346"/>
    <n v="1294"/>
    <n v="996"/>
    <n v="944"/>
    <n v="577"/>
    <n v="472"/>
    <n v="542"/>
  </r>
  <r>
    <s v="Schuylkill County"/>
    <s v=" Pennsylvania"/>
    <n v="2013"/>
    <x v="251"/>
    <n v="147700"/>
    <n v="75074"/>
    <n v="72626"/>
    <n v="7532"/>
    <n v="8271"/>
    <n v="8271"/>
    <n v="8566"/>
    <n v="7975"/>
    <n v="8418"/>
    <n v="8714"/>
    <n v="9305"/>
    <n v="10486"/>
    <n v="11077"/>
    <n v="11520"/>
    <n v="10634"/>
    <n v="10043"/>
    <n v="7532"/>
    <n v="5908"/>
    <n v="5169"/>
    <n v="4135"/>
    <n v="4283"/>
  </r>
  <r>
    <s v="Snyder County"/>
    <s v=" Pennsylvania"/>
    <n v="2013"/>
    <x v="251"/>
    <n v="39711"/>
    <n v="19699"/>
    <n v="20012"/>
    <n v="2223"/>
    <n v="2303"/>
    <n v="2700"/>
    <n v="3335"/>
    <n v="3137"/>
    <n v="2144"/>
    <n v="2064"/>
    <n v="2223"/>
    <n v="2541"/>
    <n v="2779"/>
    <n v="2819"/>
    <n v="2898"/>
    <n v="2223"/>
    <n v="1826"/>
    <n v="1548"/>
    <n v="1072"/>
    <n v="992"/>
    <n v="794"/>
  </r>
  <r>
    <s v="Susquehanna County"/>
    <s v=" Pennsylvania"/>
    <n v="2013"/>
    <x v="251"/>
    <n v="42948"/>
    <n v="21623"/>
    <n v="21325"/>
    <n v="2061"/>
    <n v="2405"/>
    <n v="2662"/>
    <n v="2748"/>
    <n v="2147"/>
    <n v="2104"/>
    <n v="2104"/>
    <n v="2233"/>
    <n v="2705"/>
    <n v="3392"/>
    <n v="3822"/>
    <n v="3349"/>
    <n v="3221"/>
    <n v="2576"/>
    <n v="1932"/>
    <n v="1331"/>
    <n v="1073"/>
    <n v="1030"/>
  </r>
  <r>
    <s v="Union County"/>
    <s v=" Pennsylvania"/>
    <n v="2013"/>
    <x v="251"/>
    <n v="44932"/>
    <n v="24755"/>
    <n v="20177"/>
    <n v="2111"/>
    <n v="2201"/>
    <n v="2381"/>
    <n v="3819"/>
    <n v="3954"/>
    <n v="2965"/>
    <n v="3010"/>
    <n v="2965"/>
    <n v="3235"/>
    <n v="3100"/>
    <n v="3190"/>
    <n v="2875"/>
    <n v="2291"/>
    <n v="1842"/>
    <n v="1617"/>
    <n v="1347"/>
    <n v="988"/>
    <n v="1033"/>
  </r>
  <r>
    <s v="Warren County"/>
    <s v=" Pennsylvania"/>
    <n v="2013"/>
    <x v="251"/>
    <n v="41429"/>
    <n v="20694"/>
    <n v="20735"/>
    <n v="2030"/>
    <n v="2195"/>
    <n v="2568"/>
    <n v="2610"/>
    <n v="1988"/>
    <n v="2112"/>
    <n v="2112"/>
    <n v="2112"/>
    <n v="2734"/>
    <n v="3065"/>
    <n v="3438"/>
    <n v="3521"/>
    <n v="2900"/>
    <n v="2361"/>
    <n v="1864"/>
    <n v="1491"/>
    <n v="1201"/>
    <n v="1077"/>
  </r>
  <r>
    <s v="Washington County"/>
    <s v=" Pennsylvania"/>
    <n v="2013"/>
    <x v="251"/>
    <n v="208047"/>
    <n v="101314"/>
    <n v="106733"/>
    <n v="10402"/>
    <n v="11442"/>
    <n v="12482"/>
    <n v="13731"/>
    <n v="12898"/>
    <n v="10194"/>
    <n v="10818"/>
    <n v="11858"/>
    <n v="13731"/>
    <n v="15603"/>
    <n v="17059"/>
    <n v="16019"/>
    <n v="14771"/>
    <n v="10610"/>
    <n v="8321"/>
    <n v="7281"/>
    <n v="5409"/>
    <n v="5617"/>
  </r>
  <r>
    <s v="Westmoreland County"/>
    <s v=" Pennsylvania"/>
    <n v="2013"/>
    <x v="251"/>
    <n v="364090"/>
    <n v="177446"/>
    <n v="186644"/>
    <n v="17112"/>
    <n v="19660"/>
    <n v="20389"/>
    <n v="22573"/>
    <n v="19296"/>
    <n v="18204"/>
    <n v="18204"/>
    <n v="19660"/>
    <n v="24758"/>
    <n v="27670"/>
    <n v="30947"/>
    <n v="29127"/>
    <n v="26214"/>
    <n v="20024"/>
    <n v="15291"/>
    <n v="12743"/>
    <n v="10922"/>
    <n v="10922"/>
  </r>
  <r>
    <s v="Wyoming County"/>
    <s v=" Pennsylvania"/>
    <n v="2013"/>
    <x v="251"/>
    <n v="28177"/>
    <n v="14131"/>
    <n v="14046"/>
    <n v="1493"/>
    <n v="1662"/>
    <n v="1690"/>
    <n v="1972"/>
    <n v="1718"/>
    <n v="1549"/>
    <n v="1465"/>
    <n v="1690"/>
    <n v="1775"/>
    <n v="2028"/>
    <n v="2254"/>
    <n v="2085"/>
    <n v="2113"/>
    <n v="1577"/>
    <n v="1183"/>
    <n v="760"/>
    <n v="591"/>
    <n v="563"/>
  </r>
  <r>
    <s v="York County"/>
    <s v=" Pennsylvania"/>
    <n v="2013"/>
    <x v="251"/>
    <n v="436339"/>
    <n v="215448"/>
    <n v="220891"/>
    <n v="26180"/>
    <n v="28362"/>
    <n v="28362"/>
    <n v="29234"/>
    <n v="25744"/>
    <n v="25307"/>
    <n v="25744"/>
    <n v="27925"/>
    <n v="30980"/>
    <n v="34034"/>
    <n v="34470"/>
    <n v="31416"/>
    <n v="25744"/>
    <n v="20507"/>
    <n v="13962"/>
    <n v="11344"/>
    <n v="9163"/>
    <n v="8726"/>
  </r>
  <r>
    <s v="Bristol County"/>
    <s v=" Rhode Island"/>
    <n v="2013"/>
    <x v="258"/>
    <n v="49426"/>
    <n v="23636"/>
    <n v="25790"/>
    <n v="2026"/>
    <n v="3163"/>
    <n v="2817"/>
    <n v="4052"/>
    <n v="3657"/>
    <n v="2323"/>
    <n v="2075"/>
    <n v="2619"/>
    <n v="3113"/>
    <n v="3954"/>
    <n v="4250"/>
    <n v="4003"/>
    <n v="2916"/>
    <n v="2520"/>
    <n v="1581"/>
    <n v="1631"/>
    <n v="1186"/>
    <n v="1532"/>
  </r>
  <r>
    <s v="Kent County"/>
    <s v=" Rhode Island"/>
    <n v="2013"/>
    <x v="258"/>
    <n v="165628"/>
    <n v="79882"/>
    <n v="85746"/>
    <n v="8115"/>
    <n v="8943"/>
    <n v="10103"/>
    <n v="9772"/>
    <n v="9275"/>
    <n v="9772"/>
    <n v="9772"/>
    <n v="10103"/>
    <n v="12090"/>
    <n v="13415"/>
    <n v="14244"/>
    <n v="12256"/>
    <n v="11097"/>
    <n v="7784"/>
    <n v="5796"/>
    <n v="4803"/>
    <n v="3809"/>
    <n v="4803"/>
  </r>
  <r>
    <s v="Newport County"/>
    <s v=" Rhode Island"/>
    <n v="2013"/>
    <x v="258"/>
    <n v="82545"/>
    <n v="40260"/>
    <n v="42285"/>
    <n v="3797"/>
    <n v="4127"/>
    <n v="4952"/>
    <n v="5613"/>
    <n v="5282"/>
    <n v="4539"/>
    <n v="4127"/>
    <n v="4705"/>
    <n v="5695"/>
    <n v="6190"/>
    <n v="6603"/>
    <n v="6851"/>
    <n v="5447"/>
    <n v="4622"/>
    <n v="3301"/>
    <n v="2228"/>
    <n v="2063"/>
    <n v="2393"/>
  </r>
  <r>
    <s v="Providence County"/>
    <s v=" Rhode Island"/>
    <n v="2013"/>
    <x v="258"/>
    <n v="627469"/>
    <n v="303360"/>
    <n v="324109"/>
    <n v="37020"/>
    <n v="35138"/>
    <n v="39530"/>
    <n v="47060"/>
    <n v="53334"/>
    <n v="45177"/>
    <n v="41412"/>
    <n v="38275"/>
    <n v="42667"/>
    <n v="45177"/>
    <n v="45177"/>
    <n v="39530"/>
    <n v="33255"/>
    <n v="23843"/>
    <n v="18196"/>
    <n v="14431"/>
    <n v="13804"/>
    <n v="15686"/>
  </r>
  <r>
    <s v="Washington County"/>
    <s v=" Rhode Island"/>
    <n v="2013"/>
    <x v="258"/>
    <n v="126627"/>
    <n v="61317"/>
    <n v="65310"/>
    <n v="5318"/>
    <n v="7091"/>
    <n v="7344"/>
    <n v="11649"/>
    <n v="11016"/>
    <n v="5191"/>
    <n v="5444"/>
    <n v="6584"/>
    <n v="7850"/>
    <n v="10003"/>
    <n v="10510"/>
    <n v="10130"/>
    <n v="8610"/>
    <n v="6457"/>
    <n v="4558"/>
    <n v="3292"/>
    <n v="2785"/>
    <n v="2785"/>
  </r>
  <r>
    <s v="Aiken County"/>
    <s v=" South Carolina"/>
    <n v="2013"/>
    <x v="212"/>
    <n v="161710"/>
    <n v="78310"/>
    <n v="83400"/>
    <n v="9864"/>
    <n v="10187"/>
    <n v="10349"/>
    <n v="10672"/>
    <n v="10187"/>
    <n v="10187"/>
    <n v="9540"/>
    <n v="9379"/>
    <n v="10026"/>
    <n v="11319"/>
    <n v="12289"/>
    <n v="11643"/>
    <n v="10511"/>
    <n v="8408"/>
    <n v="6468"/>
    <n v="4527"/>
    <n v="3719"/>
    <n v="2587"/>
  </r>
  <r>
    <s v="Anderson County"/>
    <s v=" South Carolina"/>
    <n v="2013"/>
    <x v="212"/>
    <n v="188480"/>
    <n v="90978"/>
    <n v="97502"/>
    <n v="11874"/>
    <n v="12439"/>
    <n v="13005"/>
    <n v="12251"/>
    <n v="11120"/>
    <n v="10743"/>
    <n v="10931"/>
    <n v="11497"/>
    <n v="13005"/>
    <n v="13759"/>
    <n v="13759"/>
    <n v="12816"/>
    <n v="11685"/>
    <n v="9235"/>
    <n v="7916"/>
    <n v="5465"/>
    <n v="3769"/>
    <n v="3392"/>
  </r>
  <r>
    <s v="Las Animas County"/>
    <s v=" Colorado"/>
    <n v="2013"/>
    <x v="221"/>
    <n v="15814"/>
    <n v="7471"/>
    <n v="8343"/>
    <n v="885"/>
    <n v="1091"/>
    <n v="790"/>
    <n v="1470"/>
    <n v="1375"/>
    <n v="806"/>
    <n v="727"/>
    <n v="885"/>
    <n v="806"/>
    <n v="996"/>
    <n v="1075"/>
    <n v="1170"/>
    <n v="1106"/>
    <n v="1012"/>
    <n v="521"/>
    <n v="363"/>
    <n v="363"/>
    <n v="363"/>
  </r>
  <r>
    <s v="Barnwell County"/>
    <s v=" South Carolina"/>
    <n v="2013"/>
    <x v="212"/>
    <n v="22399"/>
    <n v="10735"/>
    <n v="11664"/>
    <n v="1500"/>
    <n v="1299"/>
    <n v="1881"/>
    <n v="1679"/>
    <n v="1523"/>
    <n v="1030"/>
    <n v="1276"/>
    <n v="1276"/>
    <n v="1388"/>
    <n v="1612"/>
    <n v="1657"/>
    <n v="1545"/>
    <n v="1478"/>
    <n v="1075"/>
    <n v="783"/>
    <n v="649"/>
    <n v="358"/>
    <n v="380"/>
  </r>
  <r>
    <s v="Beaufort County"/>
    <s v=" South Carolina"/>
    <n v="2013"/>
    <x v="212"/>
    <n v="165354"/>
    <n v="81633"/>
    <n v="83721"/>
    <n v="10582"/>
    <n v="10086"/>
    <n v="8433"/>
    <n v="10251"/>
    <n v="11574"/>
    <n v="10582"/>
    <n v="9590"/>
    <n v="8598"/>
    <n v="8763"/>
    <n v="9094"/>
    <n v="9590"/>
    <n v="9755"/>
    <n v="12732"/>
    <n v="12566"/>
    <n v="9259"/>
    <n v="6118"/>
    <n v="4299"/>
    <n v="3472"/>
  </r>
  <r>
    <s v="Berkeley County"/>
    <s v=" South Carolina"/>
    <n v="2013"/>
    <x v="212"/>
    <n v="184366"/>
    <n v="91932"/>
    <n v="92434"/>
    <n v="13274"/>
    <n v="12721"/>
    <n v="12352"/>
    <n v="12905"/>
    <n v="14196"/>
    <n v="14196"/>
    <n v="13089"/>
    <n v="12352"/>
    <n v="12536"/>
    <n v="13089"/>
    <n v="12721"/>
    <n v="11246"/>
    <n v="9955"/>
    <n v="7559"/>
    <n v="5162"/>
    <n v="3134"/>
    <n v="2028"/>
    <n v="1659"/>
  </r>
  <r>
    <s v="Calhoun County"/>
    <s v=" South Carolina"/>
    <n v="2013"/>
    <x v="212"/>
    <n v="15109"/>
    <n v="7301"/>
    <n v="7808"/>
    <n v="876"/>
    <n v="951"/>
    <n v="830"/>
    <n v="906"/>
    <n v="906"/>
    <n v="770"/>
    <n v="679"/>
    <n v="695"/>
    <n v="1072"/>
    <n v="1193"/>
    <n v="1223"/>
    <n v="1163"/>
    <n v="1223"/>
    <n v="936"/>
    <n v="679"/>
    <n v="498"/>
    <n v="287"/>
    <n v="226"/>
  </r>
  <r>
    <s v="Charleston County"/>
    <s v=" South Carolina"/>
    <n v="2013"/>
    <x v="212"/>
    <n v="358736"/>
    <n v="173922"/>
    <n v="184814"/>
    <n v="22959"/>
    <n v="21882"/>
    <n v="17936"/>
    <n v="21882"/>
    <n v="30851"/>
    <n v="31927"/>
    <n v="26546"/>
    <n v="23676"/>
    <n v="20447"/>
    <n v="23676"/>
    <n v="24752"/>
    <n v="23317"/>
    <n v="21524"/>
    <n v="16501"/>
    <n v="11120"/>
    <n v="8250"/>
    <n v="6098"/>
    <n v="5739"/>
  </r>
  <r>
    <s v="Cherokee County"/>
    <s v=" South Carolina"/>
    <n v="2013"/>
    <x v="212"/>
    <n v="55587"/>
    <n v="26936"/>
    <n v="28651"/>
    <n v="3668"/>
    <n v="3724"/>
    <n v="3835"/>
    <n v="3946"/>
    <n v="3946"/>
    <n v="3057"/>
    <n v="3168"/>
    <n v="3891"/>
    <n v="3724"/>
    <n v="3946"/>
    <n v="3835"/>
    <n v="3891"/>
    <n v="3168"/>
    <n v="2390"/>
    <n v="2167"/>
    <n v="1278"/>
    <n v="944"/>
    <n v="889"/>
  </r>
  <r>
    <s v="Chester County"/>
    <s v=" South Carolina"/>
    <n v="2013"/>
    <x v="212"/>
    <n v="32879"/>
    <n v="15930"/>
    <n v="16949"/>
    <n v="2104"/>
    <n v="1972"/>
    <n v="2268"/>
    <n v="2268"/>
    <n v="2005"/>
    <n v="1775"/>
    <n v="1841"/>
    <n v="1906"/>
    <n v="2137"/>
    <n v="2433"/>
    <n v="2465"/>
    <n v="2564"/>
    <n v="2104"/>
    <n v="1874"/>
    <n v="1117"/>
    <n v="920"/>
    <n v="756"/>
    <n v="361"/>
  </r>
  <r>
    <s v="Chesterfield County"/>
    <s v=" South Carolina"/>
    <n v="2013"/>
    <x v="212"/>
    <n v="46452"/>
    <n v="22585"/>
    <n v="23867"/>
    <n v="2833"/>
    <n v="3158"/>
    <n v="3158"/>
    <n v="3344"/>
    <n v="2787"/>
    <n v="2508"/>
    <n v="2601"/>
    <n v="2926"/>
    <n v="3390"/>
    <n v="3483"/>
    <n v="3344"/>
    <n v="3298"/>
    <n v="2972"/>
    <n v="2461"/>
    <n v="1532"/>
    <n v="1021"/>
    <n v="975"/>
    <n v="650"/>
  </r>
  <r>
    <s v="Clarendon County"/>
    <s v=" South Carolina"/>
    <n v="2013"/>
    <x v="212"/>
    <n v="34652"/>
    <n v="17098"/>
    <n v="17554"/>
    <n v="1905"/>
    <n v="1940"/>
    <n v="2148"/>
    <n v="2529"/>
    <n v="2598"/>
    <n v="1871"/>
    <n v="1697"/>
    <n v="1801"/>
    <n v="1940"/>
    <n v="2287"/>
    <n v="2598"/>
    <n v="2356"/>
    <n v="2876"/>
    <n v="2183"/>
    <n v="1593"/>
    <n v="935"/>
    <n v="866"/>
    <n v="554"/>
  </r>
  <r>
    <s v="Colleton County"/>
    <s v=" South Carolina"/>
    <n v="2013"/>
    <x v="212"/>
    <n v="38453"/>
    <n v="18524"/>
    <n v="19929"/>
    <n v="2422"/>
    <n v="2268"/>
    <n v="2807"/>
    <n v="2576"/>
    <n v="2307"/>
    <n v="2076"/>
    <n v="2038"/>
    <n v="2038"/>
    <n v="2499"/>
    <n v="2768"/>
    <n v="2768"/>
    <n v="2807"/>
    <n v="2691"/>
    <n v="2422"/>
    <n v="1384"/>
    <n v="922"/>
    <n v="807"/>
    <n v="807"/>
  </r>
  <r>
    <s v="Darlington County"/>
    <s v=" South Carolina"/>
    <n v="2013"/>
    <x v="212"/>
    <n v="68346"/>
    <n v="32379"/>
    <n v="35967"/>
    <n v="4169"/>
    <n v="4305"/>
    <n v="4852"/>
    <n v="4784"/>
    <n v="4305"/>
    <n v="3553"/>
    <n v="3895"/>
    <n v="4510"/>
    <n v="4237"/>
    <n v="4784"/>
    <n v="4989"/>
    <n v="4920"/>
    <n v="4784"/>
    <n v="3553"/>
    <n v="2460"/>
    <n v="1913"/>
    <n v="1093"/>
    <n v="1093"/>
  </r>
  <r>
    <s v="Dorchester County"/>
    <s v=" South Carolina"/>
    <n v="2013"/>
    <x v="212"/>
    <n v="139802"/>
    <n v="67964"/>
    <n v="71838"/>
    <n v="9646"/>
    <n v="10205"/>
    <n v="10904"/>
    <n v="10065"/>
    <n v="8527"/>
    <n v="9506"/>
    <n v="9646"/>
    <n v="9506"/>
    <n v="10345"/>
    <n v="10624"/>
    <n v="10205"/>
    <n v="8388"/>
    <n v="7689"/>
    <n v="5452"/>
    <n v="3914"/>
    <n v="2516"/>
    <n v="1537"/>
    <n v="1537"/>
  </r>
  <r>
    <s v="Edgefield County"/>
    <s v=" South Carolina"/>
    <n v="2013"/>
    <x v="212"/>
    <n v="26698"/>
    <n v="14350"/>
    <n v="12348"/>
    <n v="1281"/>
    <n v="1468"/>
    <n v="1681"/>
    <n v="1815"/>
    <n v="1468"/>
    <n v="1601"/>
    <n v="1895"/>
    <n v="1575"/>
    <n v="2162"/>
    <n v="2082"/>
    <n v="2135"/>
    <n v="1735"/>
    <n v="2082"/>
    <n v="1281"/>
    <n v="1014"/>
    <n v="694"/>
    <n v="347"/>
    <n v="347"/>
  </r>
  <r>
    <s v="Fairfield County"/>
    <s v=" South Carolina"/>
    <n v="2013"/>
    <x v="212"/>
    <n v="23589"/>
    <n v="11266"/>
    <n v="12323"/>
    <n v="1344"/>
    <n v="1415"/>
    <n v="1533"/>
    <n v="1438"/>
    <n v="1344"/>
    <n v="1320"/>
    <n v="1203"/>
    <n v="1320"/>
    <n v="1533"/>
    <n v="1745"/>
    <n v="1957"/>
    <n v="1910"/>
    <n v="1816"/>
    <n v="1108"/>
    <n v="1085"/>
    <n v="636"/>
    <n v="495"/>
    <n v="377"/>
  </r>
  <r>
    <s v="Florence County"/>
    <s v=" South Carolina"/>
    <n v="2013"/>
    <x v="212"/>
    <n v="137393"/>
    <n v="64344"/>
    <n v="73049"/>
    <n v="9205"/>
    <n v="9480"/>
    <n v="9480"/>
    <n v="9205"/>
    <n v="9617"/>
    <n v="8380"/>
    <n v="8793"/>
    <n v="8518"/>
    <n v="9067"/>
    <n v="9480"/>
    <n v="9617"/>
    <n v="9617"/>
    <n v="8243"/>
    <n v="6320"/>
    <n v="4671"/>
    <n v="3297"/>
    <n v="2198"/>
    <n v="2198"/>
  </r>
  <r>
    <s v="Georgetown County"/>
    <s v=" South Carolina"/>
    <n v="2013"/>
    <x v="212"/>
    <n v="60280"/>
    <n v="28724"/>
    <n v="31556"/>
    <n v="3194"/>
    <n v="3677"/>
    <n v="3556"/>
    <n v="3496"/>
    <n v="3134"/>
    <n v="2592"/>
    <n v="3134"/>
    <n v="2893"/>
    <n v="3616"/>
    <n v="4038"/>
    <n v="4279"/>
    <n v="5063"/>
    <n v="4942"/>
    <n v="4581"/>
    <n v="3255"/>
    <n v="2350"/>
    <n v="1446"/>
    <n v="1024"/>
  </r>
  <r>
    <s v="Greenville County"/>
    <s v=" South Carolina"/>
    <n v="2013"/>
    <x v="212"/>
    <n v="459857"/>
    <n v="223320"/>
    <n v="236537"/>
    <n v="31270"/>
    <n v="30810"/>
    <n v="30350"/>
    <n v="30810"/>
    <n v="30810"/>
    <n v="30810"/>
    <n v="30810"/>
    <n v="30350"/>
    <n v="33109"/>
    <n v="33109"/>
    <n v="32189"/>
    <n v="29890"/>
    <n v="25292"/>
    <n v="20693"/>
    <n v="14255"/>
    <n v="10576"/>
    <n v="7357"/>
    <n v="7817"/>
  </r>
  <r>
    <s v="Greenwood County"/>
    <s v=" South Carolina"/>
    <n v="2013"/>
    <x v="212"/>
    <n v="69727"/>
    <n v="32795"/>
    <n v="36932"/>
    <n v="4601"/>
    <n v="4532"/>
    <n v="4462"/>
    <n v="5090"/>
    <n v="5159"/>
    <n v="4183"/>
    <n v="4044"/>
    <n v="4183"/>
    <n v="4532"/>
    <n v="4741"/>
    <n v="4671"/>
    <n v="4113"/>
    <n v="4462"/>
    <n v="3346"/>
    <n v="2510"/>
    <n v="1812"/>
    <n v="1464"/>
    <n v="1743"/>
  </r>
  <r>
    <s v="Hampton County"/>
    <s v=" South Carolina"/>
    <n v="2013"/>
    <x v="212"/>
    <n v="20840"/>
    <n v="10679"/>
    <n v="10161"/>
    <n v="1250"/>
    <n v="1021"/>
    <n v="1625"/>
    <n v="1521"/>
    <n v="1354"/>
    <n v="1229"/>
    <n v="1333"/>
    <n v="1312"/>
    <n v="1479"/>
    <n v="1437"/>
    <n v="1583"/>
    <n v="1292"/>
    <n v="1417"/>
    <n v="1104"/>
    <n v="646"/>
    <n v="562"/>
    <n v="333"/>
    <n v="312"/>
  </r>
  <r>
    <s v="Horry County"/>
    <s v=" South Carolina"/>
    <n v="2013"/>
    <x v="212"/>
    <n v="276688"/>
    <n v="135127"/>
    <n v="141561"/>
    <n v="15494"/>
    <n v="15494"/>
    <n v="15217"/>
    <n v="16047"/>
    <n v="19091"/>
    <n v="17431"/>
    <n v="16601"/>
    <n v="15494"/>
    <n v="18538"/>
    <n v="18538"/>
    <n v="18814"/>
    <n v="19368"/>
    <n v="21028"/>
    <n v="17984"/>
    <n v="13004"/>
    <n v="8854"/>
    <n v="5533"/>
    <n v="4150"/>
  </r>
  <r>
    <s v="Kershaw County"/>
    <s v=" South Carolina"/>
    <n v="2013"/>
    <x v="212"/>
    <n v="61918"/>
    <n v="29796"/>
    <n v="32122"/>
    <n v="4086"/>
    <n v="4210"/>
    <n v="4148"/>
    <n v="3962"/>
    <n v="3467"/>
    <n v="3343"/>
    <n v="3405"/>
    <n v="3467"/>
    <n v="4458"/>
    <n v="4581"/>
    <n v="4705"/>
    <n v="4458"/>
    <n v="4210"/>
    <n v="3219"/>
    <n v="2167"/>
    <n v="1671"/>
    <n v="1300"/>
    <n v="866"/>
  </r>
  <r>
    <s v="Lee County"/>
    <s v=" South Carolina"/>
    <n v="2013"/>
    <x v="212"/>
    <n v="18890"/>
    <n v="9859"/>
    <n v="9031"/>
    <n v="1038"/>
    <n v="1265"/>
    <n v="1133"/>
    <n v="1284"/>
    <n v="1454"/>
    <n v="1190"/>
    <n v="1208"/>
    <n v="1057"/>
    <n v="1076"/>
    <n v="1378"/>
    <n v="1473"/>
    <n v="1454"/>
    <n v="1152"/>
    <n v="887"/>
    <n v="642"/>
    <n v="566"/>
    <n v="321"/>
    <n v="283"/>
  </r>
  <r>
    <s v="Lexington County"/>
    <s v=" South Carolina"/>
    <n v="2013"/>
    <x v="212"/>
    <n v="266575"/>
    <n v="130097"/>
    <n v="136478"/>
    <n v="17327"/>
    <n v="18393"/>
    <n v="17593"/>
    <n v="17060"/>
    <n v="16794"/>
    <n v="17860"/>
    <n v="17327"/>
    <n v="18660"/>
    <n v="18127"/>
    <n v="19726"/>
    <n v="19726"/>
    <n v="17860"/>
    <n v="15994"/>
    <n v="12262"/>
    <n v="7997"/>
    <n v="5598"/>
    <n v="4265"/>
    <n v="3732"/>
  </r>
  <r>
    <s v="McCormick County"/>
    <s v=" South Carolina"/>
    <n v="2013"/>
    <x v="212"/>
    <n v="10091"/>
    <n v="5461"/>
    <n v="4630"/>
    <n v="312"/>
    <n v="393"/>
    <n v="423"/>
    <n v="383"/>
    <n v="454"/>
    <n v="514"/>
    <n v="595"/>
    <n v="615"/>
    <n v="686"/>
    <n v="585"/>
    <n v="726"/>
    <n v="827"/>
    <n v="948"/>
    <n v="1140"/>
    <n v="605"/>
    <n v="393"/>
    <n v="302"/>
    <n v="191"/>
  </r>
  <r>
    <s v="Marion County"/>
    <s v=" South Carolina"/>
    <n v="2013"/>
    <x v="212"/>
    <n v="32695"/>
    <n v="14977"/>
    <n v="17718"/>
    <n v="2190"/>
    <n v="1994"/>
    <n v="2288"/>
    <n v="2223"/>
    <n v="1994"/>
    <n v="1863"/>
    <n v="1863"/>
    <n v="2092"/>
    <n v="1765"/>
    <n v="2125"/>
    <n v="2419"/>
    <n v="2550"/>
    <n v="2321"/>
    <n v="1732"/>
    <n v="1209"/>
    <n v="882"/>
    <n v="653"/>
    <n v="490"/>
  </r>
  <r>
    <s v="Marlboro County"/>
    <s v=" South Carolina"/>
    <n v="2013"/>
    <x v="212"/>
    <n v="28542"/>
    <n v="15135"/>
    <n v="13407"/>
    <n v="1655"/>
    <n v="1798"/>
    <n v="1598"/>
    <n v="1712"/>
    <n v="1769"/>
    <n v="1969"/>
    <n v="2055"/>
    <n v="2055"/>
    <n v="1997"/>
    <n v="2140"/>
    <n v="2112"/>
    <n v="1997"/>
    <n v="1712"/>
    <n v="1455"/>
    <n v="941"/>
    <n v="656"/>
    <n v="542"/>
    <n v="342"/>
  </r>
  <r>
    <s v="Newberry County"/>
    <s v=" South Carolina"/>
    <n v="2013"/>
    <x v="212"/>
    <n v="37514"/>
    <n v="18217"/>
    <n v="19297"/>
    <n v="2363"/>
    <n v="2513"/>
    <n v="2288"/>
    <n v="2438"/>
    <n v="2663"/>
    <n v="2100"/>
    <n v="2138"/>
    <n v="1988"/>
    <n v="2550"/>
    <n v="2513"/>
    <n v="2776"/>
    <n v="2513"/>
    <n v="2588"/>
    <n v="2138"/>
    <n v="1388"/>
    <n v="975"/>
    <n v="712"/>
    <n v="937"/>
  </r>
  <r>
    <s v="Oconee County"/>
    <s v=" South Carolina"/>
    <n v="2013"/>
    <x v="212"/>
    <n v="74419"/>
    <n v="36613"/>
    <n v="37806"/>
    <n v="4167"/>
    <n v="4465"/>
    <n v="4390"/>
    <n v="4241"/>
    <n v="4613"/>
    <n v="3795"/>
    <n v="4241"/>
    <n v="4390"/>
    <n v="4241"/>
    <n v="4837"/>
    <n v="5358"/>
    <n v="5581"/>
    <n v="5432"/>
    <n v="4911"/>
    <n v="3944"/>
    <n v="2827"/>
    <n v="1786"/>
    <n v="1190"/>
  </r>
  <r>
    <s v="Orangeburg County"/>
    <s v=" South Carolina"/>
    <n v="2013"/>
    <x v="212"/>
    <n v="91836"/>
    <n v="43283"/>
    <n v="48553"/>
    <n v="5969"/>
    <n v="5510"/>
    <n v="5877"/>
    <n v="7071"/>
    <n v="7714"/>
    <n v="5601"/>
    <n v="4959"/>
    <n v="4867"/>
    <n v="5050"/>
    <n v="6153"/>
    <n v="6428"/>
    <n v="6520"/>
    <n v="5785"/>
    <n v="4499"/>
    <n v="3765"/>
    <n v="2387"/>
    <n v="2020"/>
    <n v="1561"/>
  </r>
  <r>
    <s v="Pickens County"/>
    <s v=" South Carolina"/>
    <n v="2013"/>
    <x v="212"/>
    <n v="119483"/>
    <n v="59569"/>
    <n v="59914"/>
    <n v="6213"/>
    <n v="6213"/>
    <n v="7407"/>
    <n v="11470"/>
    <n v="14935"/>
    <n v="6930"/>
    <n v="6571"/>
    <n v="6093"/>
    <n v="7646"/>
    <n v="7766"/>
    <n v="7885"/>
    <n v="7049"/>
    <n v="6810"/>
    <n v="5257"/>
    <n v="4181"/>
    <n v="2987"/>
    <n v="2150"/>
    <n v="1911"/>
  </r>
  <r>
    <s v="Richland County"/>
    <s v=" South Carolina"/>
    <n v="2013"/>
    <x v="212"/>
    <n v="389708"/>
    <n v="189581"/>
    <n v="200127"/>
    <n v="24161"/>
    <n v="23772"/>
    <n v="24551"/>
    <n v="33904"/>
    <n v="42478"/>
    <n v="30786"/>
    <n v="27279"/>
    <n v="25720"/>
    <n v="24161"/>
    <n v="25720"/>
    <n v="25331"/>
    <n v="22603"/>
    <n v="19485"/>
    <n v="13250"/>
    <n v="9352"/>
    <n v="7014"/>
    <n v="4676"/>
    <n v="5066"/>
  </r>
  <r>
    <s v="Saluda County"/>
    <s v=" South Carolina"/>
    <n v="2013"/>
    <x v="212"/>
    <n v="19895"/>
    <n v="10239"/>
    <n v="9656"/>
    <n v="1332"/>
    <n v="1293"/>
    <n v="1213"/>
    <n v="1134"/>
    <n v="1293"/>
    <n v="1293"/>
    <n v="1094"/>
    <n v="1074"/>
    <n v="1352"/>
    <n v="1352"/>
    <n v="1432"/>
    <n v="1611"/>
    <n v="1134"/>
    <n v="1054"/>
    <n v="835"/>
    <n v="576"/>
    <n v="358"/>
    <n v="497"/>
  </r>
  <r>
    <s v="Spartanburg County"/>
    <s v=" South Carolina"/>
    <n v="2013"/>
    <x v="212"/>
    <n v="286789"/>
    <n v="139147"/>
    <n v="147642"/>
    <n v="18928"/>
    <n v="20075"/>
    <n v="18641"/>
    <n v="20362"/>
    <n v="19788"/>
    <n v="17494"/>
    <n v="17207"/>
    <n v="18354"/>
    <n v="19788"/>
    <n v="20648"/>
    <n v="20362"/>
    <n v="18928"/>
    <n v="16920"/>
    <n v="12905"/>
    <n v="10324"/>
    <n v="7169"/>
    <n v="5162"/>
    <n v="4301"/>
  </r>
  <r>
    <s v="Sumter County"/>
    <s v=" South Carolina"/>
    <n v="2013"/>
    <x v="212"/>
    <n v="107645"/>
    <n v="52023"/>
    <n v="55622"/>
    <n v="7750"/>
    <n v="8396"/>
    <n v="6566"/>
    <n v="7427"/>
    <n v="8719"/>
    <n v="7750"/>
    <n v="6781"/>
    <n v="6028"/>
    <n v="6458"/>
    <n v="7212"/>
    <n v="7642"/>
    <n v="6566"/>
    <n v="6028"/>
    <n v="4736"/>
    <n v="3444"/>
    <n v="2691"/>
    <n v="1829"/>
    <n v="1614"/>
  </r>
  <r>
    <s v="Williamsburg County"/>
    <s v=" South Carolina"/>
    <n v="2013"/>
    <x v="212"/>
    <n v="33944"/>
    <n v="16571"/>
    <n v="17373"/>
    <n v="1968"/>
    <n v="2070"/>
    <n v="2342"/>
    <n v="2410"/>
    <n v="1900"/>
    <n v="1934"/>
    <n v="1934"/>
    <n v="2002"/>
    <n v="2274"/>
    <n v="2240"/>
    <n v="2545"/>
    <n v="2647"/>
    <n v="2376"/>
    <n v="1799"/>
    <n v="1289"/>
    <n v="848"/>
    <n v="678"/>
    <n v="712"/>
  </r>
  <r>
    <s v="York County"/>
    <s v=" South Carolina"/>
    <n v="2013"/>
    <x v="212"/>
    <n v="230934"/>
    <n v="111272"/>
    <n v="119662"/>
    <n v="15472"/>
    <n v="16627"/>
    <n v="16627"/>
    <n v="16165"/>
    <n v="14548"/>
    <n v="13625"/>
    <n v="14779"/>
    <n v="15703"/>
    <n v="17781"/>
    <n v="17781"/>
    <n v="16858"/>
    <n v="14779"/>
    <n v="13163"/>
    <n v="9699"/>
    <n v="6928"/>
    <n v="5080"/>
    <n v="2771"/>
    <n v="3002"/>
  </r>
  <r>
    <s v="Aurora County"/>
    <s v=" South Dakota"/>
    <n v="2013"/>
    <x v="229"/>
    <n v="2722"/>
    <n v="1380"/>
    <n v="1342"/>
    <n v="193"/>
    <n v="223"/>
    <n v="155"/>
    <n v="160"/>
    <n v="122"/>
    <n v="152"/>
    <n v="119"/>
    <n v="141"/>
    <n v="157"/>
    <n v="176"/>
    <n v="223"/>
    <n v="182"/>
    <n v="204"/>
    <n v="157"/>
    <n v="92"/>
    <n v="97"/>
    <n v="68"/>
    <n v="100"/>
  </r>
  <r>
    <s v="Beadle County"/>
    <s v=" South Dakota"/>
    <n v="2013"/>
    <x v="229"/>
    <n v="17663"/>
    <n v="8784"/>
    <n v="8879"/>
    <n v="1324"/>
    <n v="1236"/>
    <n v="1112"/>
    <n v="1095"/>
    <n v="1006"/>
    <n v="1148"/>
    <n v="1077"/>
    <n v="971"/>
    <n v="830"/>
    <n v="1183"/>
    <n v="1430"/>
    <n v="1183"/>
    <n v="1112"/>
    <n v="706"/>
    <n v="618"/>
    <n v="618"/>
    <n v="406"/>
    <n v="582"/>
  </r>
  <r>
    <s v="Brookings County"/>
    <s v=" South Dakota"/>
    <n v="2013"/>
    <x v="229"/>
    <n v="32295"/>
    <n v="16566"/>
    <n v="15729"/>
    <n v="1840"/>
    <n v="1711"/>
    <n v="1679"/>
    <n v="3617"/>
    <n v="6717"/>
    <n v="2551"/>
    <n v="1840"/>
    <n v="1550"/>
    <n v="1388"/>
    <n v="1550"/>
    <n v="1647"/>
    <n v="1550"/>
    <n v="1420"/>
    <n v="968"/>
    <n v="710"/>
    <n v="581"/>
    <n v="484"/>
    <n v="516"/>
  </r>
  <r>
    <s v="Brown County"/>
    <s v=" South Dakota"/>
    <n v="2013"/>
    <x v="229"/>
    <n v="36982"/>
    <n v="18040"/>
    <n v="18942"/>
    <n v="2403"/>
    <n v="2366"/>
    <n v="2366"/>
    <n v="2588"/>
    <n v="2736"/>
    <n v="2477"/>
    <n v="2255"/>
    <n v="1701"/>
    <n v="2403"/>
    <n v="2440"/>
    <n v="2699"/>
    <n v="2551"/>
    <n v="2070"/>
    <n v="1479"/>
    <n v="1183"/>
    <n v="1072"/>
    <n v="1035"/>
    <n v="1146"/>
  </r>
  <r>
    <s v="Brule County"/>
    <s v=" South Dakota"/>
    <n v="2013"/>
    <x v="229"/>
    <n v="5286"/>
    <n v="2563"/>
    <n v="2723"/>
    <n v="359"/>
    <n v="417"/>
    <n v="285"/>
    <n v="354"/>
    <n v="290"/>
    <n v="269"/>
    <n v="274"/>
    <n v="333"/>
    <n v="243"/>
    <n v="354"/>
    <n v="465"/>
    <n v="317"/>
    <n v="375"/>
    <n v="227"/>
    <n v="195"/>
    <n v="185"/>
    <n v="153"/>
    <n v="200"/>
  </r>
  <r>
    <s v="Garden County"/>
    <s v=" Nebraska"/>
    <n v="2013"/>
    <x v="214"/>
    <n v="1966"/>
    <n v="1012"/>
    <n v="954"/>
    <n v="230"/>
    <n v="208"/>
    <n v="198"/>
    <n v="159"/>
    <n v="194"/>
    <n v="141"/>
    <n v="96"/>
    <n v="123"/>
    <n v="114"/>
    <n v="123"/>
    <n v="102"/>
    <n v="58"/>
    <n v="64"/>
    <n v="62"/>
    <n v="27"/>
    <n v="25"/>
    <n v="11"/>
    <n v="23"/>
  </r>
  <r>
    <s v="Butte County"/>
    <s v=" South Dakota"/>
    <n v="2013"/>
    <x v="229"/>
    <n v="10197"/>
    <n v="5083"/>
    <n v="5114"/>
    <n v="713"/>
    <n v="560"/>
    <n v="815"/>
    <n v="744"/>
    <n v="489"/>
    <n v="591"/>
    <n v="622"/>
    <n v="571"/>
    <n v="448"/>
    <n v="683"/>
    <n v="815"/>
    <n v="713"/>
    <n v="754"/>
    <n v="489"/>
    <n v="418"/>
    <n v="387"/>
    <n v="214"/>
    <n v="173"/>
  </r>
  <r>
    <s v="Campbell County"/>
    <s v=" South Dakota"/>
    <n v="2013"/>
    <x v="229"/>
    <n v="1435"/>
    <n v="686"/>
    <n v="749"/>
    <n v="68"/>
    <n v="74"/>
    <n v="81"/>
    <n v="121"/>
    <n v="14"/>
    <n v="71"/>
    <n v="50"/>
    <n v="37"/>
    <n v="60"/>
    <n v="109"/>
    <n v="107"/>
    <n v="121"/>
    <n v="84"/>
    <n v="97"/>
    <n v="130"/>
    <n v="103"/>
    <n v="61"/>
    <n v="38"/>
  </r>
  <r>
    <s v="Dawes County"/>
    <s v=" Nebraska"/>
    <n v="2013"/>
    <x v="214"/>
    <n v="9176"/>
    <n v="4529"/>
    <n v="4647"/>
    <n v="789"/>
    <n v="789"/>
    <n v="669"/>
    <n v="724"/>
    <n v="440"/>
    <n v="467"/>
    <n v="440"/>
    <n v="403"/>
    <n v="513"/>
    <n v="568"/>
    <n v="660"/>
    <n v="541"/>
    <n v="541"/>
    <n v="376"/>
    <n v="394"/>
    <n v="266"/>
    <n v="302"/>
    <n v="293"/>
  </r>
  <r>
    <s v="Clark County"/>
    <s v=" South Dakota"/>
    <n v="2013"/>
    <x v="229"/>
    <n v="3635"/>
    <n v="1828"/>
    <n v="1807"/>
    <n v="265"/>
    <n v="185"/>
    <n v="261"/>
    <n v="221"/>
    <n v="134"/>
    <n v="181"/>
    <n v="189"/>
    <n v="174"/>
    <n v="181"/>
    <n v="232"/>
    <n v="283"/>
    <n v="229"/>
    <n v="312"/>
    <n v="196"/>
    <n v="163"/>
    <n v="130"/>
    <n v="79"/>
    <n v="218"/>
  </r>
  <r>
    <s v="Corson County"/>
    <s v=" South Dakota"/>
    <n v="2013"/>
    <x v="229"/>
    <n v="4078"/>
    <n v="2088"/>
    <n v="1990"/>
    <n v="371"/>
    <n v="424"/>
    <n v="371"/>
    <n v="338"/>
    <n v="273"/>
    <n v="277"/>
    <n v="216"/>
    <n v="195"/>
    <n v="232"/>
    <n v="265"/>
    <n v="269"/>
    <n v="228"/>
    <n v="171"/>
    <n v="159"/>
    <n v="106"/>
    <n v="77"/>
    <n v="53"/>
    <n v="44"/>
  </r>
  <r>
    <s v="Custer County"/>
    <s v=" South Dakota"/>
    <n v="2013"/>
    <x v="229"/>
    <n v="8306"/>
    <n v="4205"/>
    <n v="4101"/>
    <n v="332"/>
    <n v="398"/>
    <n v="406"/>
    <n v="581"/>
    <n v="207"/>
    <n v="307"/>
    <n v="348"/>
    <n v="323"/>
    <n v="481"/>
    <n v="548"/>
    <n v="755"/>
    <n v="805"/>
    <n v="888"/>
    <n v="672"/>
    <n v="548"/>
    <n v="398"/>
    <n v="157"/>
    <n v="141"/>
  </r>
  <r>
    <s v="Day County"/>
    <s v=" South Dakota"/>
    <n v="2013"/>
    <x v="229"/>
    <n v="5669"/>
    <n v="2867"/>
    <n v="2802"/>
    <n v="328"/>
    <n v="362"/>
    <n v="340"/>
    <n v="294"/>
    <n v="255"/>
    <n v="260"/>
    <n v="283"/>
    <n v="255"/>
    <n v="283"/>
    <n v="340"/>
    <n v="459"/>
    <n v="453"/>
    <n v="402"/>
    <n v="362"/>
    <n v="266"/>
    <n v="209"/>
    <n v="260"/>
    <n v="243"/>
  </r>
  <r>
    <s v="Deuel County"/>
    <s v=" South Dakota"/>
    <n v="2013"/>
    <x v="229"/>
    <n v="4362"/>
    <n v="2251"/>
    <n v="2111"/>
    <n v="266"/>
    <n v="279"/>
    <n v="296"/>
    <n v="257"/>
    <n v="213"/>
    <n v="205"/>
    <n v="235"/>
    <n v="239"/>
    <n v="239"/>
    <n v="309"/>
    <n v="348"/>
    <n v="305"/>
    <n v="300"/>
    <n v="279"/>
    <n v="143"/>
    <n v="191"/>
    <n v="113"/>
    <n v="130"/>
  </r>
  <r>
    <s v="Edmunds County"/>
    <s v=" South Dakota"/>
    <n v="2013"/>
    <x v="229"/>
    <n v="4051"/>
    <n v="2119"/>
    <n v="1932"/>
    <n v="194"/>
    <n v="214"/>
    <n v="283"/>
    <n v="283"/>
    <n v="182"/>
    <n v="182"/>
    <n v="170"/>
    <n v="166"/>
    <n v="247"/>
    <n v="283"/>
    <n v="348"/>
    <n v="332"/>
    <n v="291"/>
    <n v="214"/>
    <n v="162"/>
    <n v="145"/>
    <n v="149"/>
    <n v="202"/>
  </r>
  <r>
    <s v="Fall River County"/>
    <s v=" South Dakota"/>
    <n v="2013"/>
    <x v="229"/>
    <n v="7001"/>
    <n v="3483"/>
    <n v="3518"/>
    <n v="294"/>
    <n v="504"/>
    <n v="273"/>
    <n v="343"/>
    <n v="245"/>
    <n v="217"/>
    <n v="287"/>
    <n v="371"/>
    <n v="273"/>
    <n v="518"/>
    <n v="637"/>
    <n v="777"/>
    <n v="595"/>
    <n v="497"/>
    <n v="336"/>
    <n v="371"/>
    <n v="252"/>
    <n v="217"/>
  </r>
  <r>
    <s v="Pocahontas County"/>
    <s v=" Iowa"/>
    <n v="2013"/>
    <x v="236"/>
    <n v="7307"/>
    <n v="3730"/>
    <n v="3577"/>
    <n v="416"/>
    <n v="460"/>
    <n v="453"/>
    <n v="496"/>
    <n v="387"/>
    <n v="328"/>
    <n v="365"/>
    <n v="306"/>
    <n v="453"/>
    <n v="569"/>
    <n v="628"/>
    <n v="606"/>
    <n v="445"/>
    <n v="394"/>
    <n v="284"/>
    <n v="299"/>
    <n v="233"/>
    <n v="175"/>
  </r>
  <r>
    <s v="Hodgeman County"/>
    <s v=" Kansas"/>
    <n v="2013"/>
    <x v="242"/>
    <n v="1944"/>
    <n v="967"/>
    <n v="977"/>
    <n v="108"/>
    <n v="143"/>
    <n v="128"/>
    <n v="124"/>
    <n v="36"/>
    <n v="85"/>
    <n v="130"/>
    <n v="50"/>
    <n v="97"/>
    <n v="89"/>
    <n v="237"/>
    <n v="155"/>
    <n v="128"/>
    <n v="114"/>
    <n v="126"/>
    <n v="83"/>
    <n v="60"/>
    <n v="44"/>
  </r>
  <r>
    <s v="Hamlin County"/>
    <s v=" South Dakota"/>
    <n v="2013"/>
    <x v="229"/>
    <n v="5925"/>
    <n v="3004"/>
    <n v="2921"/>
    <n v="568"/>
    <n v="562"/>
    <n v="408"/>
    <n v="432"/>
    <n v="296"/>
    <n v="302"/>
    <n v="331"/>
    <n v="272"/>
    <n v="331"/>
    <n v="361"/>
    <n v="391"/>
    <n v="337"/>
    <n v="308"/>
    <n v="296"/>
    <n v="183"/>
    <n v="148"/>
    <n v="124"/>
    <n v="260"/>
  </r>
  <r>
    <s v="Hudspeth County"/>
    <s v=" Texas"/>
    <n v="2013"/>
    <x v="233"/>
    <n v="3433"/>
    <n v="1747"/>
    <n v="1686"/>
    <n v="178"/>
    <n v="185"/>
    <n v="236"/>
    <n v="181"/>
    <n v="130"/>
    <n v="120"/>
    <n v="164"/>
    <n v="113"/>
    <n v="209"/>
    <n v="230"/>
    <n v="257"/>
    <n v="212"/>
    <n v="322"/>
    <n v="161"/>
    <n v="185"/>
    <n v="192"/>
    <n v="171"/>
    <n v="175"/>
  </r>
  <r>
    <s v="Hanson County"/>
    <s v=" South Dakota"/>
    <n v="2013"/>
    <x v="229"/>
    <n v="3377"/>
    <n v="1706"/>
    <n v="1671"/>
    <n v="324"/>
    <n v="327"/>
    <n v="280"/>
    <n v="236"/>
    <n v="138"/>
    <n v="155"/>
    <n v="199"/>
    <n v="199"/>
    <n v="212"/>
    <n v="219"/>
    <n v="219"/>
    <n v="263"/>
    <n v="135"/>
    <n v="148"/>
    <n v="151"/>
    <n v="37"/>
    <n v="87"/>
    <n v="43"/>
  </r>
  <r>
    <s v="Harding County"/>
    <s v=" South Dakota"/>
    <n v="2013"/>
    <x v="229"/>
    <n v="1330"/>
    <n v="689"/>
    <n v="641"/>
    <n v="67"/>
    <n v="51"/>
    <n v="105"/>
    <n v="144"/>
    <n v="82"/>
    <n v="83"/>
    <n v="69"/>
    <n v="70"/>
    <n v="78"/>
    <n v="98"/>
    <n v="118"/>
    <n v="102"/>
    <n v="63"/>
    <n v="41"/>
    <n v="55"/>
    <n v="29"/>
    <n v="42"/>
    <n v="23"/>
  </r>
  <r>
    <s v="Hughes County"/>
    <s v=" South Dakota"/>
    <n v="2013"/>
    <x v="229"/>
    <n v="17238"/>
    <n v="8437"/>
    <n v="8801"/>
    <n v="1189"/>
    <n v="1154"/>
    <n v="1051"/>
    <n v="1068"/>
    <n v="792"/>
    <n v="1223"/>
    <n v="1051"/>
    <n v="999"/>
    <n v="1241"/>
    <n v="1292"/>
    <n v="1361"/>
    <n v="1275"/>
    <n v="1085"/>
    <n v="810"/>
    <n v="465"/>
    <n v="430"/>
    <n v="344"/>
    <n v="361"/>
  </r>
  <r>
    <s v="Hutchinson County"/>
    <s v=" South Dakota"/>
    <n v="2013"/>
    <x v="229"/>
    <n v="7239"/>
    <n v="3603"/>
    <n v="3636"/>
    <n v="398"/>
    <n v="506"/>
    <n v="405"/>
    <n v="477"/>
    <n v="282"/>
    <n v="325"/>
    <n v="311"/>
    <n v="354"/>
    <n v="390"/>
    <n v="470"/>
    <n v="528"/>
    <n v="571"/>
    <n v="383"/>
    <n v="448"/>
    <n v="275"/>
    <n v="419"/>
    <n v="304"/>
    <n v="383"/>
  </r>
  <r>
    <s v="Jackson County"/>
    <s v=" South Dakota"/>
    <n v="2013"/>
    <x v="229"/>
    <n v="3116"/>
    <n v="1571"/>
    <n v="1545"/>
    <n v="202"/>
    <n v="292"/>
    <n v="267"/>
    <n v="236"/>
    <n v="267"/>
    <n v="177"/>
    <n v="215"/>
    <n v="174"/>
    <n v="186"/>
    <n v="177"/>
    <n v="208"/>
    <n v="137"/>
    <n v="146"/>
    <n v="152"/>
    <n v="109"/>
    <n v="49"/>
    <n v="49"/>
    <n v="62"/>
  </r>
  <r>
    <s v="Jones County"/>
    <s v=" South Dakota"/>
    <n v="2013"/>
    <x v="229"/>
    <n v="981"/>
    <n v="488"/>
    <n v="493"/>
    <n v="44"/>
    <n v="82"/>
    <n v="81"/>
    <n v="42"/>
    <n v="35"/>
    <n v="73"/>
    <n v="29"/>
    <n v="27"/>
    <n v="55"/>
    <n v="59"/>
    <n v="131"/>
    <n v="64"/>
    <n v="47"/>
    <n v="45"/>
    <n v="40"/>
    <n v="44"/>
    <n v="51"/>
    <n v="28"/>
  </r>
  <r>
    <s v="Kingsbury County"/>
    <s v=" South Dakota"/>
    <n v="2013"/>
    <x v="229"/>
    <n v="5142"/>
    <n v="2585"/>
    <n v="2557"/>
    <n v="329"/>
    <n v="293"/>
    <n v="318"/>
    <n v="277"/>
    <n v="215"/>
    <n v="262"/>
    <n v="298"/>
    <n v="282"/>
    <n v="200"/>
    <n v="365"/>
    <n v="431"/>
    <n v="452"/>
    <n v="323"/>
    <n v="210"/>
    <n v="262"/>
    <n v="231"/>
    <n v="143"/>
    <n v="241"/>
  </r>
  <r>
    <s v="Otsego County"/>
    <s v=" Michigan"/>
    <n v="2013"/>
    <x v="211"/>
    <n v="24305"/>
    <n v="12103"/>
    <n v="12202"/>
    <n v="1239"/>
    <n v="1215"/>
    <n v="1336"/>
    <n v="1895"/>
    <n v="2260"/>
    <n v="1433"/>
    <n v="1288"/>
    <n v="1190"/>
    <n v="1288"/>
    <n v="1579"/>
    <n v="1798"/>
    <n v="1920"/>
    <n v="1725"/>
    <n v="1312"/>
    <n v="777"/>
    <n v="631"/>
    <n v="704"/>
    <n v="704"/>
  </r>
  <r>
    <s v="Lincoln County"/>
    <s v=" South Dakota"/>
    <n v="2013"/>
    <x v="229"/>
    <n v="46693"/>
    <n v="23393"/>
    <n v="23300"/>
    <n v="4295"/>
    <n v="3922"/>
    <n v="3642"/>
    <n v="2848"/>
    <n v="2241"/>
    <n v="3782"/>
    <n v="4015"/>
    <n v="3642"/>
    <n v="3175"/>
    <n v="3035"/>
    <n v="2988"/>
    <n v="2754"/>
    <n v="2147"/>
    <n v="1447"/>
    <n v="840"/>
    <n v="607"/>
    <n v="700"/>
    <n v="700"/>
  </r>
  <r>
    <s v="Lyman County"/>
    <s v=" South Dakota"/>
    <n v="2013"/>
    <x v="229"/>
    <n v="3804"/>
    <n v="2004"/>
    <n v="1800"/>
    <n v="296"/>
    <n v="323"/>
    <n v="296"/>
    <n v="300"/>
    <n v="216"/>
    <n v="216"/>
    <n v="220"/>
    <n v="152"/>
    <n v="220"/>
    <n v="273"/>
    <n v="266"/>
    <n v="285"/>
    <n v="182"/>
    <n v="197"/>
    <n v="121"/>
    <n v="106"/>
    <n v="76"/>
    <n v="60"/>
  </r>
  <r>
    <s v="Cimarron County"/>
    <s v=" Oklahoma"/>
    <n v="2013"/>
    <x v="243"/>
    <n v="2432"/>
    <n v="1251"/>
    <n v="1181"/>
    <n v="116"/>
    <n v="167"/>
    <n v="109"/>
    <n v="109"/>
    <n v="119"/>
    <n v="58"/>
    <n v="92"/>
    <n v="119"/>
    <n v="128"/>
    <n v="184"/>
    <n v="216"/>
    <n v="175"/>
    <n v="182"/>
    <n v="136"/>
    <n v="111"/>
    <n v="136"/>
    <n v="114"/>
    <n v="153"/>
  </r>
  <r>
    <s v="Marshall County"/>
    <s v=" South Dakota"/>
    <n v="2013"/>
    <x v="229"/>
    <n v="4657"/>
    <n v="2421"/>
    <n v="2236"/>
    <n v="358"/>
    <n v="312"/>
    <n v="316"/>
    <n v="293"/>
    <n v="256"/>
    <n v="284"/>
    <n v="209"/>
    <n v="204"/>
    <n v="204"/>
    <n v="284"/>
    <n v="353"/>
    <n v="367"/>
    <n v="335"/>
    <n v="218"/>
    <n v="232"/>
    <n v="172"/>
    <n v="93"/>
    <n v="167"/>
  </r>
  <r>
    <s v="Mellette County"/>
    <s v=" South Dakota"/>
    <n v="2013"/>
    <x v="229"/>
    <n v="2072"/>
    <n v="1028"/>
    <n v="1044"/>
    <n v="203"/>
    <n v="215"/>
    <n v="157"/>
    <n v="155"/>
    <n v="93"/>
    <n v="101"/>
    <n v="116"/>
    <n v="93"/>
    <n v="103"/>
    <n v="122"/>
    <n v="120"/>
    <n v="128"/>
    <n v="171"/>
    <n v="105"/>
    <n v="55"/>
    <n v="76"/>
    <n v="26"/>
    <n v="24"/>
  </r>
  <r>
    <s v="Miner County"/>
    <s v=" South Dakota"/>
    <n v="2013"/>
    <x v="229"/>
    <n v="2355"/>
    <n v="1180"/>
    <n v="1175"/>
    <n v="150"/>
    <n v="117"/>
    <n v="214"/>
    <n v="143"/>
    <n v="54"/>
    <n v="87"/>
    <n v="141"/>
    <n v="117"/>
    <n v="127"/>
    <n v="138"/>
    <n v="190"/>
    <n v="178"/>
    <n v="160"/>
    <n v="150"/>
    <n v="68"/>
    <n v="84"/>
    <n v="113"/>
    <n v="117"/>
  </r>
  <r>
    <s v="Minnehaha County"/>
    <s v=" South Dakota"/>
    <n v="2013"/>
    <x v="229"/>
    <n v="173108"/>
    <n v="86607"/>
    <n v="86501"/>
    <n v="13156"/>
    <n v="12290"/>
    <n v="11078"/>
    <n v="11425"/>
    <n v="12636"/>
    <n v="14367"/>
    <n v="12636"/>
    <n v="10905"/>
    <n v="10905"/>
    <n v="12290"/>
    <n v="12117"/>
    <n v="10905"/>
    <n v="9001"/>
    <n v="5539"/>
    <n v="4673"/>
    <n v="3289"/>
    <n v="2942"/>
    <n v="3115"/>
  </r>
  <r>
    <s v="Moody County"/>
    <s v=" South Dakota"/>
    <n v="2013"/>
    <x v="229"/>
    <n v="6460"/>
    <n v="3258"/>
    <n v="3202"/>
    <n v="478"/>
    <n v="419"/>
    <n v="465"/>
    <n v="406"/>
    <n v="400"/>
    <n v="323"/>
    <n v="348"/>
    <n v="329"/>
    <n v="419"/>
    <n v="452"/>
    <n v="516"/>
    <n v="490"/>
    <n v="394"/>
    <n v="245"/>
    <n v="297"/>
    <n v="129"/>
    <n v="148"/>
    <n v="187"/>
  </r>
  <r>
    <s v="Pennington County"/>
    <s v=" South Dakota"/>
    <n v="2013"/>
    <x v="229"/>
    <n v="102752"/>
    <n v="51330"/>
    <n v="51422"/>
    <n v="7398"/>
    <n v="7089"/>
    <n v="6678"/>
    <n v="6473"/>
    <n v="7089"/>
    <n v="7500"/>
    <n v="6781"/>
    <n v="6370"/>
    <n v="5548"/>
    <n v="6781"/>
    <n v="7398"/>
    <n v="7500"/>
    <n v="5856"/>
    <n v="3801"/>
    <n v="3699"/>
    <n v="2466"/>
    <n v="2157"/>
    <n v="2055"/>
  </r>
  <r>
    <s v="Perkins County"/>
    <s v=" South Dakota"/>
    <n v="2013"/>
    <x v="229"/>
    <n v="2943"/>
    <n v="1529"/>
    <n v="1414"/>
    <n v="158"/>
    <n v="185"/>
    <n v="155"/>
    <n v="126"/>
    <n v="67"/>
    <n v="147"/>
    <n v="158"/>
    <n v="138"/>
    <n v="147"/>
    <n v="197"/>
    <n v="267"/>
    <n v="270"/>
    <n v="241"/>
    <n v="206"/>
    <n v="103"/>
    <n v="117"/>
    <n v="105"/>
    <n v="150"/>
  </r>
  <r>
    <s v="Potter County"/>
    <s v=" South Dakota"/>
    <n v="2013"/>
    <x v="229"/>
    <n v="2323"/>
    <n v="1099"/>
    <n v="1224"/>
    <n v="104"/>
    <n v="116"/>
    <n v="137"/>
    <n v="130"/>
    <n v="72"/>
    <n v="97"/>
    <n v="106"/>
    <n v="102"/>
    <n v="118"/>
    <n v="139"/>
    <n v="197"/>
    <n v="160"/>
    <n v="257"/>
    <n v="127"/>
    <n v="120"/>
    <n v="92"/>
    <n v="109"/>
    <n v="127"/>
  </r>
  <r>
    <s v="Clinton County"/>
    <s v=" Kentucky"/>
    <n v="2013"/>
    <x v="216"/>
    <n v="10210"/>
    <n v="5120"/>
    <n v="5090"/>
    <n v="827"/>
    <n v="633"/>
    <n v="918"/>
    <n v="755"/>
    <n v="551"/>
    <n v="479"/>
    <n v="500"/>
    <n v="510"/>
    <n v="530"/>
    <n v="663"/>
    <n v="684"/>
    <n v="806"/>
    <n v="541"/>
    <n v="520"/>
    <n v="398"/>
    <n v="418"/>
    <n v="234"/>
    <n v="234"/>
  </r>
  <r>
    <s v="Adams County"/>
    <s v=" North Dakota"/>
    <n v="2013"/>
    <x v="213"/>
    <n v="2348"/>
    <n v="1245"/>
    <n v="1103"/>
    <n v="122"/>
    <n v="108"/>
    <n v="147"/>
    <n v="133"/>
    <n v="157"/>
    <n v="129"/>
    <n v="115"/>
    <n v="84"/>
    <n v="108"/>
    <n v="187"/>
    <n v="232"/>
    <n v="199"/>
    <n v="176"/>
    <n v="79"/>
    <n v="108"/>
    <n v="70"/>
    <n v="100"/>
    <n v="89"/>
  </r>
  <r>
    <s v="Spink County"/>
    <s v=" South Dakota"/>
    <n v="2013"/>
    <x v="229"/>
    <n v="6522"/>
    <n v="3309"/>
    <n v="3213"/>
    <n v="378"/>
    <n v="417"/>
    <n v="456"/>
    <n v="489"/>
    <n v="300"/>
    <n v="365"/>
    <n v="300"/>
    <n v="241"/>
    <n v="371"/>
    <n v="430"/>
    <n v="528"/>
    <n v="573"/>
    <n v="371"/>
    <n v="260"/>
    <n v="319"/>
    <n v="215"/>
    <n v="208"/>
    <n v="286"/>
  </r>
  <r>
    <s v="Decatur County"/>
    <s v=" Kansas"/>
    <n v="2013"/>
    <x v="242"/>
    <n v="2966"/>
    <n v="1495"/>
    <n v="1471"/>
    <n v="204"/>
    <n v="166"/>
    <n v="169"/>
    <n v="172"/>
    <n v="145"/>
    <n v="157"/>
    <n v="201"/>
    <n v="219"/>
    <n v="177"/>
    <n v="234"/>
    <n v="139"/>
    <n v="228"/>
    <n v="263"/>
    <n v="172"/>
    <n v="118"/>
    <n v="91"/>
    <n v="62"/>
    <n v="38"/>
  </r>
  <r>
    <s v="Sully County"/>
    <s v=" South Dakota"/>
    <n v="2013"/>
    <x v="229"/>
    <n v="1420"/>
    <n v="794"/>
    <n v="626"/>
    <n v="82"/>
    <n v="92"/>
    <n v="92"/>
    <n v="89"/>
    <n v="65"/>
    <n v="69"/>
    <n v="71"/>
    <n v="29"/>
    <n v="86"/>
    <n v="146"/>
    <n v="126"/>
    <n v="99"/>
    <n v="82"/>
    <n v="103"/>
    <n v="45"/>
    <n v="55"/>
    <n v="45"/>
    <n v="36"/>
  </r>
  <r>
    <s v="Todd County"/>
    <s v=" South Dakota"/>
    <n v="2013"/>
    <x v="229"/>
    <n v="9783"/>
    <n v="4837"/>
    <n v="4946"/>
    <n v="1262"/>
    <n v="1173"/>
    <n v="978"/>
    <n v="851"/>
    <n v="821"/>
    <n v="743"/>
    <n v="538"/>
    <n v="557"/>
    <n v="430"/>
    <n v="479"/>
    <n v="498"/>
    <n v="479"/>
    <n v="371"/>
    <n v="166"/>
    <n v="215"/>
    <n v="88"/>
    <n v="19"/>
    <n v="107"/>
  </r>
  <r>
    <s v="Platte County"/>
    <s v=" Wyoming"/>
    <n v="2013"/>
    <x v="259"/>
    <n v="8344"/>
    <n v="4188"/>
    <n v="4156"/>
    <n v="508"/>
    <n v="517"/>
    <n v="575"/>
    <n v="559"/>
    <n v="333"/>
    <n v="383"/>
    <n v="467"/>
    <n v="450"/>
    <n v="483"/>
    <n v="584"/>
    <n v="675"/>
    <n v="667"/>
    <n v="534"/>
    <n v="417"/>
    <n v="333"/>
    <n v="342"/>
    <n v="250"/>
    <n v="275"/>
  </r>
  <r>
    <s v="Union County"/>
    <s v=" South Dakota"/>
    <n v="2013"/>
    <x v="229"/>
    <n v="14575"/>
    <n v="7238"/>
    <n v="7337"/>
    <n v="918"/>
    <n v="1195"/>
    <n v="1063"/>
    <n v="976"/>
    <n v="597"/>
    <n v="787"/>
    <n v="801"/>
    <n v="961"/>
    <n v="918"/>
    <n v="1034"/>
    <n v="1093"/>
    <n v="1093"/>
    <n v="976"/>
    <n v="670"/>
    <n v="466"/>
    <n v="378"/>
    <n v="349"/>
    <n v="276"/>
  </r>
  <r>
    <s v="Yankton County"/>
    <s v=" South Dakota"/>
    <n v="2013"/>
    <x v="229"/>
    <n v="22518"/>
    <n v="11771"/>
    <n v="10747"/>
    <n v="1328"/>
    <n v="1238"/>
    <n v="1486"/>
    <n v="1396"/>
    <n v="1328"/>
    <n v="1441"/>
    <n v="1418"/>
    <n v="1283"/>
    <n v="1463"/>
    <n v="1688"/>
    <n v="1868"/>
    <n v="1508"/>
    <n v="1441"/>
    <n v="878"/>
    <n v="923"/>
    <n v="698"/>
    <n v="653"/>
    <n v="517"/>
  </r>
  <r>
    <s v="Ziebach County"/>
    <s v=" South Dakota"/>
    <n v="2013"/>
    <x v="229"/>
    <n v="2821"/>
    <n v="1371"/>
    <n v="1450"/>
    <n v="296"/>
    <n v="318"/>
    <n v="299"/>
    <n v="279"/>
    <n v="169"/>
    <n v="169"/>
    <n v="189"/>
    <n v="172"/>
    <n v="110"/>
    <n v="203"/>
    <n v="194"/>
    <n v="146"/>
    <n v="78"/>
    <n v="70"/>
    <n v="33"/>
    <n v="36"/>
    <n v="31"/>
    <n v="22"/>
  </r>
  <r>
    <s v="Anderson County"/>
    <s v=" Tennessee"/>
    <n v="2013"/>
    <x v="246"/>
    <n v="75263"/>
    <n v="36477"/>
    <n v="38786"/>
    <n v="4139"/>
    <n v="4591"/>
    <n v="4591"/>
    <n v="4515"/>
    <n v="4440"/>
    <n v="3913"/>
    <n v="4214"/>
    <n v="4892"/>
    <n v="4816"/>
    <n v="5268"/>
    <n v="5719"/>
    <n v="5719"/>
    <n v="5042"/>
    <n v="3913"/>
    <n v="3010"/>
    <n v="2257"/>
    <n v="1806"/>
    <n v="2333"/>
  </r>
  <r>
    <s v="Bedford County"/>
    <s v=" Tennessee"/>
    <n v="2013"/>
    <x v="246"/>
    <n v="45339"/>
    <n v="22590"/>
    <n v="22749"/>
    <n v="3264"/>
    <n v="3173"/>
    <n v="3627"/>
    <n v="3037"/>
    <n v="2811"/>
    <n v="2720"/>
    <n v="2856"/>
    <n v="2947"/>
    <n v="3128"/>
    <n v="3491"/>
    <n v="2992"/>
    <n v="2675"/>
    <n v="2493"/>
    <n v="2266"/>
    <n v="1450"/>
    <n v="952"/>
    <n v="634"/>
    <n v="816"/>
  </r>
  <r>
    <s v="Benton County"/>
    <s v=" Tennessee"/>
    <n v="2013"/>
    <x v="246"/>
    <n v="16398"/>
    <n v="8080"/>
    <n v="8318"/>
    <n v="852"/>
    <n v="918"/>
    <n v="869"/>
    <n v="983"/>
    <n v="737"/>
    <n v="787"/>
    <n v="770"/>
    <n v="869"/>
    <n v="1131"/>
    <n v="1262"/>
    <n v="1213"/>
    <n v="1164"/>
    <n v="1393"/>
    <n v="1213"/>
    <n v="885"/>
    <n v="573"/>
    <n v="393"/>
    <n v="409"/>
  </r>
  <r>
    <s v="Blount County"/>
    <s v=" Tennessee"/>
    <n v="2013"/>
    <x v="246"/>
    <n v="123722"/>
    <n v="59929"/>
    <n v="63793"/>
    <n v="6680"/>
    <n v="7175"/>
    <n v="8413"/>
    <n v="7794"/>
    <n v="7175"/>
    <n v="6557"/>
    <n v="6928"/>
    <n v="7670"/>
    <n v="8784"/>
    <n v="9279"/>
    <n v="9402"/>
    <n v="8660"/>
    <n v="8660"/>
    <n v="6062"/>
    <n v="5938"/>
    <n v="3711"/>
    <n v="2598"/>
    <n v="2226"/>
  </r>
  <r>
    <s v="Bradley County"/>
    <s v=" Tennessee"/>
    <n v="2013"/>
    <x v="246"/>
    <n v="100070"/>
    <n v="48713"/>
    <n v="51357"/>
    <n v="5804"/>
    <n v="6704"/>
    <n v="6604"/>
    <n v="6704"/>
    <n v="7405"/>
    <n v="6004"/>
    <n v="6204"/>
    <n v="6704"/>
    <n v="6904"/>
    <n v="7205"/>
    <n v="6904"/>
    <n v="6104"/>
    <n v="6004"/>
    <n v="4903"/>
    <n v="3802"/>
    <n v="2902"/>
    <n v="1701"/>
    <n v="1400"/>
  </r>
  <r>
    <s v="Campbell County"/>
    <s v=" Tennessee"/>
    <n v="2013"/>
    <x v="246"/>
    <n v="40553"/>
    <n v="19760"/>
    <n v="20793"/>
    <n v="2189"/>
    <n v="2189"/>
    <n v="2717"/>
    <n v="2514"/>
    <n v="2270"/>
    <n v="2108"/>
    <n v="2311"/>
    <n v="2757"/>
    <n v="2757"/>
    <n v="2919"/>
    <n v="2838"/>
    <n v="2676"/>
    <n v="3082"/>
    <n v="2554"/>
    <n v="1784"/>
    <n v="1378"/>
    <n v="892"/>
    <n v="608"/>
  </r>
  <r>
    <s v="Cedar County"/>
    <s v=" Missouri"/>
    <n v="2013"/>
    <x v="241"/>
    <n v="13790"/>
    <n v="6776"/>
    <n v="7014"/>
    <n v="786"/>
    <n v="799"/>
    <n v="868"/>
    <n v="827"/>
    <n v="827"/>
    <n v="758"/>
    <n v="772"/>
    <n v="923"/>
    <n v="979"/>
    <n v="1089"/>
    <n v="1075"/>
    <n v="882"/>
    <n v="923"/>
    <n v="786"/>
    <n v="496"/>
    <n v="468"/>
    <n v="275"/>
    <n v="248"/>
  </r>
  <r>
    <s v="Carter County"/>
    <s v=" Tennessee"/>
    <n v="2013"/>
    <x v="246"/>
    <n v="57438"/>
    <n v="28036"/>
    <n v="29402"/>
    <n v="2929"/>
    <n v="3216"/>
    <n v="3101"/>
    <n v="3388"/>
    <n v="4135"/>
    <n v="3216"/>
    <n v="3101"/>
    <n v="3388"/>
    <n v="4020"/>
    <n v="4307"/>
    <n v="4250"/>
    <n v="4135"/>
    <n v="3963"/>
    <n v="3273"/>
    <n v="2757"/>
    <n v="1895"/>
    <n v="1435"/>
    <n v="919"/>
  </r>
  <r>
    <s v="Claiborne County"/>
    <s v=" Tennessee"/>
    <n v="2013"/>
    <x v="246"/>
    <n v="31915"/>
    <n v="15656"/>
    <n v="16259"/>
    <n v="1531"/>
    <n v="1787"/>
    <n v="1946"/>
    <n v="2074"/>
    <n v="2202"/>
    <n v="1882"/>
    <n v="1787"/>
    <n v="1946"/>
    <n v="2297"/>
    <n v="2234"/>
    <n v="2297"/>
    <n v="2489"/>
    <n v="2138"/>
    <n v="1882"/>
    <n v="1340"/>
    <n v="989"/>
    <n v="574"/>
    <n v="510"/>
  </r>
  <r>
    <s v="Cocke County"/>
    <s v=" Tennessee"/>
    <n v="2013"/>
    <x v="246"/>
    <n v="35596"/>
    <n v="17336"/>
    <n v="18260"/>
    <n v="1886"/>
    <n v="1993"/>
    <n v="2384"/>
    <n v="2028"/>
    <n v="1850"/>
    <n v="1815"/>
    <n v="1993"/>
    <n v="2313"/>
    <n v="2278"/>
    <n v="2669"/>
    <n v="2740"/>
    <n v="2598"/>
    <n v="2776"/>
    <n v="2171"/>
    <n v="1708"/>
    <n v="1352"/>
    <n v="569"/>
    <n v="462"/>
  </r>
  <r>
    <s v="Coffee County"/>
    <s v=" Tennessee"/>
    <n v="2013"/>
    <x v="246"/>
    <n v="53011"/>
    <n v="25653"/>
    <n v="27358"/>
    <n v="3339"/>
    <n v="3710"/>
    <n v="3551"/>
    <n v="3551"/>
    <n v="2968"/>
    <n v="3074"/>
    <n v="3233"/>
    <n v="3498"/>
    <n v="3180"/>
    <n v="3763"/>
    <n v="3922"/>
    <n v="3551"/>
    <n v="3180"/>
    <n v="2544"/>
    <n v="2173"/>
    <n v="1590"/>
    <n v="1166"/>
    <n v="1007"/>
  </r>
  <r>
    <s v="Cumberland County"/>
    <s v=" Tennessee"/>
    <n v="2013"/>
    <x v="246"/>
    <n v="56589"/>
    <n v="27449"/>
    <n v="29140"/>
    <n v="2829"/>
    <n v="2772"/>
    <n v="3055"/>
    <n v="2999"/>
    <n v="2716"/>
    <n v="2603"/>
    <n v="2659"/>
    <n v="2772"/>
    <n v="3168"/>
    <n v="3508"/>
    <n v="3791"/>
    <n v="4017"/>
    <n v="4413"/>
    <n v="4640"/>
    <n v="4357"/>
    <n v="2772"/>
    <n v="1980"/>
    <n v="1527"/>
  </r>
  <r>
    <s v="Davidson County"/>
    <s v=" Tennessee"/>
    <n v="2013"/>
    <x v="246"/>
    <n v="638395"/>
    <n v="308794"/>
    <n v="329601"/>
    <n v="44687"/>
    <n v="39580"/>
    <n v="34473"/>
    <n v="38303"/>
    <n v="52986"/>
    <n v="63201"/>
    <n v="54901"/>
    <n v="44687"/>
    <n v="42772"/>
    <n v="42134"/>
    <n v="42772"/>
    <n v="38942"/>
    <n v="31281"/>
    <n v="21067"/>
    <n v="15959"/>
    <n v="12129"/>
    <n v="9575"/>
    <n v="8937"/>
  </r>
  <r>
    <s v="Cottonwood County"/>
    <s v=" Minnesota"/>
    <n v="2013"/>
    <x v="235"/>
    <n v="11695"/>
    <n v="5670"/>
    <n v="6025"/>
    <n v="631"/>
    <n v="701"/>
    <n v="666"/>
    <n v="666"/>
    <n v="654"/>
    <n v="596"/>
    <n v="631"/>
    <n v="456"/>
    <n v="900"/>
    <n v="783"/>
    <n v="865"/>
    <n v="888"/>
    <n v="760"/>
    <n v="818"/>
    <n v="584"/>
    <n v="409"/>
    <n v="421"/>
    <n v="280"/>
  </r>
  <r>
    <s v="DeKalb County"/>
    <s v=" Tennessee"/>
    <n v="2013"/>
    <x v="246"/>
    <n v="18875"/>
    <n v="9494"/>
    <n v="9381"/>
    <n v="1132"/>
    <n v="1264"/>
    <n v="1226"/>
    <n v="1094"/>
    <n v="1113"/>
    <n v="1000"/>
    <n v="1264"/>
    <n v="1170"/>
    <n v="1245"/>
    <n v="1359"/>
    <n v="1321"/>
    <n v="1396"/>
    <n v="1226"/>
    <n v="849"/>
    <n v="943"/>
    <n v="604"/>
    <n v="434"/>
    <n v="207"/>
  </r>
  <r>
    <s v="Dickson County"/>
    <s v=" Tennessee"/>
    <n v="2013"/>
    <x v="246"/>
    <n v="49926"/>
    <n v="24355"/>
    <n v="25571"/>
    <n v="3245"/>
    <n v="3644"/>
    <n v="3245"/>
    <n v="3245"/>
    <n v="2945"/>
    <n v="3045"/>
    <n v="3095"/>
    <n v="3245"/>
    <n v="3594"/>
    <n v="3844"/>
    <n v="3694"/>
    <n v="3345"/>
    <n v="2795"/>
    <n v="2396"/>
    <n v="1597"/>
    <n v="1348"/>
    <n v="798"/>
    <n v="748"/>
  </r>
  <r>
    <s v="Dyer County"/>
    <s v=" Tennessee"/>
    <n v="2013"/>
    <x v="246"/>
    <n v="38239"/>
    <n v="18701"/>
    <n v="19538"/>
    <n v="2447"/>
    <n v="2447"/>
    <n v="2753"/>
    <n v="2753"/>
    <n v="2141"/>
    <n v="2141"/>
    <n v="2217"/>
    <n v="2064"/>
    <n v="2944"/>
    <n v="2714"/>
    <n v="2867"/>
    <n v="2409"/>
    <n v="2638"/>
    <n v="1873"/>
    <n v="1491"/>
    <n v="1147"/>
    <n v="688"/>
    <n v="535"/>
  </r>
  <r>
    <s v="Fayette County"/>
    <s v=" Tennessee"/>
    <n v="2013"/>
    <x v="246"/>
    <n v="38502"/>
    <n v="19133"/>
    <n v="19369"/>
    <n v="2387"/>
    <n v="2464"/>
    <n v="2348"/>
    <n v="2117"/>
    <n v="1925"/>
    <n v="2156"/>
    <n v="2310"/>
    <n v="2464"/>
    <n v="2271"/>
    <n v="2772"/>
    <n v="3118"/>
    <n v="2772"/>
    <n v="3234"/>
    <n v="2464"/>
    <n v="1386"/>
    <n v="1116"/>
    <n v="616"/>
    <n v="616"/>
  </r>
  <r>
    <s v="Fentress County"/>
    <s v=" Tennessee"/>
    <n v="2013"/>
    <x v="246"/>
    <n v="17943"/>
    <n v="8854"/>
    <n v="9089"/>
    <n v="950"/>
    <n v="1148"/>
    <n v="1166"/>
    <n v="1202"/>
    <n v="915"/>
    <n v="843"/>
    <n v="933"/>
    <n v="1004"/>
    <n v="1291"/>
    <n v="1327"/>
    <n v="1291"/>
    <n v="1345"/>
    <n v="1309"/>
    <n v="1220"/>
    <n v="807"/>
    <n v="538"/>
    <n v="394"/>
    <n v="269"/>
  </r>
  <r>
    <s v="Gibson County"/>
    <s v=" Tennessee"/>
    <n v="2013"/>
    <x v="246"/>
    <n v="49664"/>
    <n v="23491"/>
    <n v="26173"/>
    <n v="3178"/>
    <n v="3327"/>
    <n v="3625"/>
    <n v="3228"/>
    <n v="2632"/>
    <n v="2781"/>
    <n v="3079"/>
    <n v="3029"/>
    <n v="3178"/>
    <n v="3476"/>
    <n v="3575"/>
    <n v="3128"/>
    <n v="3029"/>
    <n v="2433"/>
    <n v="1986"/>
    <n v="1589"/>
    <n v="1241"/>
    <n v="1092"/>
  </r>
  <r>
    <s v="Giles County"/>
    <s v=" Tennessee"/>
    <n v="2013"/>
    <x v="246"/>
    <n v="29214"/>
    <n v="14249"/>
    <n v="14965"/>
    <n v="1665"/>
    <n v="1840"/>
    <n v="1723"/>
    <n v="1898"/>
    <n v="1782"/>
    <n v="1548"/>
    <n v="1635"/>
    <n v="1694"/>
    <n v="1723"/>
    <n v="2191"/>
    <n v="2337"/>
    <n v="2015"/>
    <n v="2103"/>
    <n v="1723"/>
    <n v="1197"/>
    <n v="1022"/>
    <n v="555"/>
    <n v="525"/>
  </r>
  <r>
    <s v="Grainger County"/>
    <s v=" Tennessee"/>
    <n v="2013"/>
    <x v="246"/>
    <n v="22653"/>
    <n v="11272"/>
    <n v="11381"/>
    <n v="1268"/>
    <n v="1223"/>
    <n v="1495"/>
    <n v="1472"/>
    <n v="1200"/>
    <n v="1109"/>
    <n v="1291"/>
    <n v="1608"/>
    <n v="1472"/>
    <n v="1698"/>
    <n v="1766"/>
    <n v="1585"/>
    <n v="1721"/>
    <n v="1427"/>
    <n v="974"/>
    <n v="656"/>
    <n v="385"/>
    <n v="339"/>
  </r>
  <r>
    <s v="Greene County"/>
    <s v=" Tennessee"/>
    <n v="2013"/>
    <x v="246"/>
    <n v="68679"/>
    <n v="33658"/>
    <n v="35021"/>
    <n v="3433"/>
    <n v="4052"/>
    <n v="4120"/>
    <n v="4395"/>
    <n v="3914"/>
    <n v="3433"/>
    <n v="3846"/>
    <n v="4326"/>
    <n v="4807"/>
    <n v="5013"/>
    <n v="5150"/>
    <n v="5082"/>
    <n v="4738"/>
    <n v="4189"/>
    <n v="3227"/>
    <n v="2266"/>
    <n v="1648"/>
    <n v="1098"/>
  </r>
  <r>
    <s v="Hamblen County"/>
    <s v=" Tennessee"/>
    <n v="2013"/>
    <x v="246"/>
    <n v="62721"/>
    <n v="30450"/>
    <n v="32271"/>
    <n v="3888"/>
    <n v="4641"/>
    <n v="4014"/>
    <n v="3637"/>
    <n v="3575"/>
    <n v="3951"/>
    <n v="3763"/>
    <n v="4766"/>
    <n v="3825"/>
    <n v="4515"/>
    <n v="4265"/>
    <n v="4076"/>
    <n v="3700"/>
    <n v="3386"/>
    <n v="2508"/>
    <n v="1630"/>
    <n v="1442"/>
    <n v="1317"/>
  </r>
  <r>
    <s v="Hamilton County"/>
    <s v=" Tennessee"/>
    <n v="2013"/>
    <x v="246"/>
    <n v="340973"/>
    <n v="164219"/>
    <n v="176754"/>
    <n v="20458"/>
    <n v="20117"/>
    <n v="20117"/>
    <n v="22504"/>
    <n v="24209"/>
    <n v="22845"/>
    <n v="21822"/>
    <n v="21822"/>
    <n v="22163"/>
    <n v="23186"/>
    <n v="25232"/>
    <n v="24891"/>
    <n v="20799"/>
    <n v="16366"/>
    <n v="11252"/>
    <n v="8865"/>
    <n v="7501"/>
    <n v="7160"/>
  </r>
  <r>
    <s v="Hancock County"/>
    <s v=" Tennessee"/>
    <n v="2013"/>
    <x v="246"/>
    <n v="6737"/>
    <n v="3367"/>
    <n v="3370"/>
    <n v="363"/>
    <n v="437"/>
    <n v="370"/>
    <n v="330"/>
    <n v="410"/>
    <n v="377"/>
    <n v="390"/>
    <n v="363"/>
    <n v="437"/>
    <n v="505"/>
    <n v="532"/>
    <n v="491"/>
    <n v="559"/>
    <n v="377"/>
    <n v="296"/>
    <n v="262"/>
    <n v="80"/>
    <n v="148"/>
  </r>
  <r>
    <s v="Hardeman County"/>
    <s v=" Tennessee"/>
    <n v="2013"/>
    <x v="246"/>
    <n v="26897"/>
    <n v="14670"/>
    <n v="12227"/>
    <n v="1398"/>
    <n v="1317"/>
    <n v="1855"/>
    <n v="1613"/>
    <n v="1909"/>
    <n v="1909"/>
    <n v="1855"/>
    <n v="1586"/>
    <n v="1963"/>
    <n v="2071"/>
    <n v="1963"/>
    <n v="1586"/>
    <n v="1882"/>
    <n v="1291"/>
    <n v="995"/>
    <n v="699"/>
    <n v="564"/>
    <n v="376"/>
  </r>
  <r>
    <s v="Aibonito Municipio"/>
    <s v=" Puerto Rico"/>
    <n v="2013"/>
    <x v="240"/>
    <n v="26011"/>
    <n v="12628"/>
    <n v="13383"/>
    <n v="1482"/>
    <n v="1456"/>
    <n v="1586"/>
    <n v="1664"/>
    <n v="1404"/>
    <n v="1300"/>
    <n v="1326"/>
    <n v="1404"/>
    <n v="1898"/>
    <n v="1768"/>
    <n v="1924"/>
    <n v="1950"/>
    <n v="1846"/>
    <n v="1820"/>
    <n v="1040"/>
    <n v="936"/>
    <n v="650"/>
    <n v="546"/>
  </r>
  <r>
    <s v="Hawkins County"/>
    <s v=" Tennessee"/>
    <n v="2013"/>
    <x v="246"/>
    <n v="56759"/>
    <n v="27630"/>
    <n v="29129"/>
    <n v="3008"/>
    <n v="3519"/>
    <n v="3689"/>
    <n v="3462"/>
    <n v="2894"/>
    <n v="3008"/>
    <n v="3064"/>
    <n v="3519"/>
    <n v="4143"/>
    <n v="4313"/>
    <n v="4200"/>
    <n v="4086"/>
    <n v="4086"/>
    <n v="3235"/>
    <n v="2724"/>
    <n v="1589"/>
    <n v="1305"/>
    <n v="964"/>
  </r>
  <r>
    <s v="Henry County"/>
    <s v=" Tennessee"/>
    <n v="2013"/>
    <x v="246"/>
    <n v="32293"/>
    <n v="15699"/>
    <n v="16594"/>
    <n v="1808"/>
    <n v="1872"/>
    <n v="2002"/>
    <n v="1905"/>
    <n v="1646"/>
    <n v="1550"/>
    <n v="1808"/>
    <n v="1776"/>
    <n v="1969"/>
    <n v="2292"/>
    <n v="2389"/>
    <n v="2454"/>
    <n v="2292"/>
    <n v="1969"/>
    <n v="1808"/>
    <n v="1259"/>
    <n v="742"/>
    <n v="710"/>
  </r>
  <r>
    <s v="Hickman County"/>
    <s v=" Tennessee"/>
    <n v="2013"/>
    <x v="246"/>
    <n v="24428"/>
    <n v="12887"/>
    <n v="11541"/>
    <n v="1319"/>
    <n v="1587"/>
    <n v="1514"/>
    <n v="1587"/>
    <n v="1465"/>
    <n v="1538"/>
    <n v="1514"/>
    <n v="1636"/>
    <n v="1734"/>
    <n v="1905"/>
    <n v="1929"/>
    <n v="1636"/>
    <n v="1612"/>
    <n v="1025"/>
    <n v="1001"/>
    <n v="683"/>
    <n v="390"/>
    <n v="366"/>
  </r>
  <r>
    <s v="Atkinson County"/>
    <s v=" Georgia"/>
    <n v="2013"/>
    <x v="217"/>
    <n v="8375"/>
    <n v="4182"/>
    <n v="4193"/>
    <n v="460"/>
    <n v="695"/>
    <n v="460"/>
    <n v="510"/>
    <n v="443"/>
    <n v="460"/>
    <n v="435"/>
    <n v="536"/>
    <n v="485"/>
    <n v="569"/>
    <n v="586"/>
    <n v="695"/>
    <n v="502"/>
    <n v="494"/>
    <n v="385"/>
    <n v="284"/>
    <n v="184"/>
    <n v="184"/>
  </r>
  <r>
    <s v="Humphreys County"/>
    <s v=" Tennessee"/>
    <n v="2013"/>
    <x v="246"/>
    <n v="18392"/>
    <n v="9118"/>
    <n v="9274"/>
    <n v="993"/>
    <n v="1195"/>
    <n v="1177"/>
    <n v="1250"/>
    <n v="937"/>
    <n v="882"/>
    <n v="1103"/>
    <n v="1250"/>
    <n v="1121"/>
    <n v="1232"/>
    <n v="1342"/>
    <n v="1269"/>
    <n v="1361"/>
    <n v="1195"/>
    <n v="735"/>
    <n v="441"/>
    <n v="514"/>
    <n v="367"/>
  </r>
  <r>
    <s v="Jackson County"/>
    <s v=" Tennessee"/>
    <n v="2013"/>
    <x v="246"/>
    <n v="11527"/>
    <n v="5793"/>
    <n v="5734"/>
    <n v="576"/>
    <n v="749"/>
    <n v="541"/>
    <n v="633"/>
    <n v="645"/>
    <n v="518"/>
    <n v="564"/>
    <n v="852"/>
    <n v="668"/>
    <n v="841"/>
    <n v="945"/>
    <n v="910"/>
    <n v="945"/>
    <n v="772"/>
    <n v="553"/>
    <n v="414"/>
    <n v="184"/>
    <n v="207"/>
  </r>
  <r>
    <s v="Jefferson County"/>
    <s v=" Tennessee"/>
    <n v="2013"/>
    <x v="246"/>
    <n v="51759"/>
    <n v="25428"/>
    <n v="26331"/>
    <n v="2743"/>
    <n v="3105"/>
    <n v="3312"/>
    <n v="3726"/>
    <n v="3364"/>
    <n v="2691"/>
    <n v="2794"/>
    <n v="3312"/>
    <n v="3209"/>
    <n v="4088"/>
    <n v="3778"/>
    <n v="3416"/>
    <n v="3571"/>
    <n v="3209"/>
    <n v="2277"/>
    <n v="1656"/>
    <n v="879"/>
    <n v="672"/>
  </r>
  <r>
    <s v="Johnson County"/>
    <s v=" Tennessee"/>
    <n v="2013"/>
    <x v="246"/>
    <n v="18158"/>
    <n v="9748"/>
    <n v="8410"/>
    <n v="871"/>
    <n v="980"/>
    <n v="889"/>
    <n v="926"/>
    <n v="1035"/>
    <n v="962"/>
    <n v="1198"/>
    <n v="1162"/>
    <n v="1416"/>
    <n v="1452"/>
    <n v="1289"/>
    <n v="1325"/>
    <n v="1252"/>
    <n v="1198"/>
    <n v="835"/>
    <n v="599"/>
    <n v="453"/>
    <n v="290"/>
  </r>
  <r>
    <s v="Knox County"/>
    <s v=" Tennessee"/>
    <n v="2013"/>
    <x v="246"/>
    <n v="436983"/>
    <n v="212420"/>
    <n v="224563"/>
    <n v="26218"/>
    <n v="26218"/>
    <n v="26655"/>
    <n v="29714"/>
    <n v="38017"/>
    <n v="30151"/>
    <n v="29277"/>
    <n v="27529"/>
    <n v="29714"/>
    <n v="30588"/>
    <n v="31025"/>
    <n v="27966"/>
    <n v="25345"/>
    <n v="19227"/>
    <n v="13109"/>
    <n v="11361"/>
    <n v="7865"/>
    <n v="6991"/>
  </r>
  <r>
    <s v="Pendleton County"/>
    <s v=" West Virginia"/>
    <n v="2013"/>
    <x v="228"/>
    <n v="7773"/>
    <n v="4897"/>
    <n v="2876"/>
    <n v="349"/>
    <n v="326"/>
    <n v="404"/>
    <n v="365"/>
    <n v="621"/>
    <n v="621"/>
    <n v="637"/>
    <n v="629"/>
    <n v="684"/>
    <n v="582"/>
    <n v="544"/>
    <n v="505"/>
    <n v="419"/>
    <n v="287"/>
    <n v="287"/>
    <n v="233"/>
    <n v="147"/>
    <n v="124"/>
  </r>
  <r>
    <s v="Lauderdale County"/>
    <s v=" Tennessee"/>
    <n v="2013"/>
    <x v="246"/>
    <n v="27794"/>
    <n v="14606"/>
    <n v="13188"/>
    <n v="1695"/>
    <n v="2084"/>
    <n v="1751"/>
    <n v="1667"/>
    <n v="2140"/>
    <n v="1973"/>
    <n v="2028"/>
    <n v="1528"/>
    <n v="2223"/>
    <n v="2056"/>
    <n v="1945"/>
    <n v="1500"/>
    <n v="1695"/>
    <n v="1167"/>
    <n v="944"/>
    <n v="611"/>
    <n v="361"/>
    <n v="444"/>
  </r>
  <r>
    <s v="Lincoln County"/>
    <s v=" Tennessee"/>
    <n v="2013"/>
    <x v="246"/>
    <n v="33411"/>
    <n v="16290"/>
    <n v="17121"/>
    <n v="2004"/>
    <n v="2138"/>
    <n v="2205"/>
    <n v="2104"/>
    <n v="2004"/>
    <n v="1737"/>
    <n v="1804"/>
    <n v="2004"/>
    <n v="2071"/>
    <n v="2439"/>
    <n v="2672"/>
    <n v="2305"/>
    <n v="2271"/>
    <n v="1703"/>
    <n v="1570"/>
    <n v="1069"/>
    <n v="701"/>
    <n v="668"/>
  </r>
  <r>
    <s v="Loudon County"/>
    <s v=" Tennessee"/>
    <n v="2013"/>
    <x v="246"/>
    <n v="49188"/>
    <n v="24090"/>
    <n v="25098"/>
    <n v="2508"/>
    <n v="2656"/>
    <n v="2951"/>
    <n v="2902"/>
    <n v="2311"/>
    <n v="2361"/>
    <n v="2361"/>
    <n v="3197"/>
    <n v="2705"/>
    <n v="3197"/>
    <n v="3492"/>
    <n v="3689"/>
    <n v="3885"/>
    <n v="3885"/>
    <n v="2902"/>
    <n v="2016"/>
    <n v="1229"/>
    <n v="934"/>
  </r>
  <r>
    <s v="McMinn County"/>
    <s v=" Tennessee"/>
    <n v="2013"/>
    <x v="246"/>
    <n v="52338"/>
    <n v="25415"/>
    <n v="26923"/>
    <n v="3035"/>
    <n v="3140"/>
    <n v="3401"/>
    <n v="3506"/>
    <n v="3035"/>
    <n v="2669"/>
    <n v="2826"/>
    <n v="3349"/>
    <n v="3401"/>
    <n v="3768"/>
    <n v="3925"/>
    <n v="3715"/>
    <n v="3454"/>
    <n v="3087"/>
    <n v="2198"/>
    <n v="1831"/>
    <n v="1046"/>
    <n v="942"/>
  </r>
  <r>
    <s v="McNairy County"/>
    <s v=" Tennessee"/>
    <n v="2013"/>
    <x v="246"/>
    <n v="26066"/>
    <n v="12833"/>
    <n v="13233"/>
    <n v="1511"/>
    <n v="1746"/>
    <n v="1694"/>
    <n v="1590"/>
    <n v="1381"/>
    <n v="1381"/>
    <n v="1459"/>
    <n v="1720"/>
    <n v="1563"/>
    <n v="1876"/>
    <n v="1824"/>
    <n v="1720"/>
    <n v="1928"/>
    <n v="1668"/>
    <n v="1042"/>
    <n v="834"/>
    <n v="521"/>
    <n v="625"/>
  </r>
  <r>
    <s v="Macon County"/>
    <s v=" Tennessee"/>
    <n v="2013"/>
    <x v="246"/>
    <n v="22416"/>
    <n v="10970"/>
    <n v="11446"/>
    <n v="1591"/>
    <n v="1322"/>
    <n v="1681"/>
    <n v="1389"/>
    <n v="1412"/>
    <n v="1367"/>
    <n v="1210"/>
    <n v="1457"/>
    <n v="1726"/>
    <n v="1658"/>
    <n v="1479"/>
    <n v="1479"/>
    <n v="1412"/>
    <n v="1120"/>
    <n v="784"/>
    <n v="560"/>
    <n v="493"/>
    <n v="246"/>
  </r>
  <r>
    <s v="Madison County"/>
    <s v=" Tennessee"/>
    <n v="2013"/>
    <x v="246"/>
    <n v="98261"/>
    <n v="46696"/>
    <n v="51565"/>
    <n v="6583"/>
    <n v="6485"/>
    <n v="6288"/>
    <n v="7664"/>
    <n v="7369"/>
    <n v="6386"/>
    <n v="6190"/>
    <n v="5600"/>
    <n v="6190"/>
    <n v="6780"/>
    <n v="7369"/>
    <n v="6878"/>
    <n v="5306"/>
    <n v="4323"/>
    <n v="3046"/>
    <n v="2358"/>
    <n v="1768"/>
    <n v="1768"/>
  </r>
  <r>
    <s v="Marion County"/>
    <s v=" Tennessee"/>
    <n v="2013"/>
    <x v="246"/>
    <n v="28214"/>
    <n v="13884"/>
    <n v="14330"/>
    <n v="1467"/>
    <n v="1805"/>
    <n v="1833"/>
    <n v="1664"/>
    <n v="1608"/>
    <n v="1495"/>
    <n v="1608"/>
    <n v="1579"/>
    <n v="1946"/>
    <n v="2087"/>
    <n v="2200"/>
    <n v="2285"/>
    <n v="1918"/>
    <n v="1777"/>
    <n v="1072"/>
    <n v="846"/>
    <n v="592"/>
    <n v="366"/>
  </r>
  <r>
    <s v="Marshall County"/>
    <s v=" Tennessee"/>
    <n v="2013"/>
    <x v="246"/>
    <n v="30818"/>
    <n v="15054"/>
    <n v="15764"/>
    <n v="1910"/>
    <n v="1818"/>
    <n v="2465"/>
    <n v="2033"/>
    <n v="1787"/>
    <n v="1694"/>
    <n v="2033"/>
    <n v="1849"/>
    <n v="2249"/>
    <n v="2280"/>
    <n v="2372"/>
    <n v="2188"/>
    <n v="1972"/>
    <n v="1479"/>
    <n v="1016"/>
    <n v="647"/>
    <n v="554"/>
    <n v="462"/>
  </r>
  <r>
    <s v="Maury County"/>
    <s v=" Tennessee"/>
    <n v="2013"/>
    <x v="246"/>
    <n v="81821"/>
    <n v="39514"/>
    <n v="42307"/>
    <n v="5809"/>
    <n v="5727"/>
    <n v="5072"/>
    <n v="4909"/>
    <n v="4827"/>
    <n v="5318"/>
    <n v="5727"/>
    <n v="5236"/>
    <n v="5154"/>
    <n v="5645"/>
    <n v="6300"/>
    <n v="5891"/>
    <n v="5154"/>
    <n v="3600"/>
    <n v="2781"/>
    <n v="1963"/>
    <n v="1227"/>
    <n v="1472"/>
  </r>
  <r>
    <s v="Wilcox County"/>
    <s v=" Alabama"/>
    <n v="2013"/>
    <x v="208"/>
    <n v="11706"/>
    <n v="5783"/>
    <n v="5923"/>
    <n v="526"/>
    <n v="632"/>
    <n v="831"/>
    <n v="503"/>
    <n v="702"/>
    <n v="608"/>
    <n v="632"/>
    <n v="842"/>
    <n v="667"/>
    <n v="889"/>
    <n v="877"/>
    <n v="854"/>
    <n v="1018"/>
    <n v="784"/>
    <n v="503"/>
    <n v="456"/>
    <n v="187"/>
    <n v="187"/>
  </r>
  <r>
    <s v="Monroe County"/>
    <s v=" Tennessee"/>
    <n v="2013"/>
    <x v="246"/>
    <n v="44857"/>
    <n v="22281"/>
    <n v="22576"/>
    <n v="2781"/>
    <n v="2915"/>
    <n v="2646"/>
    <n v="2781"/>
    <n v="2556"/>
    <n v="2242"/>
    <n v="2601"/>
    <n v="2870"/>
    <n v="2646"/>
    <n v="3319"/>
    <n v="3229"/>
    <n v="3319"/>
    <n v="3319"/>
    <n v="2781"/>
    <n v="2063"/>
    <n v="1435"/>
    <n v="672"/>
    <n v="672"/>
  </r>
  <r>
    <s v="Montgomery County"/>
    <s v=" Tennessee"/>
    <n v="2013"/>
    <x v="246"/>
    <n v="177640"/>
    <n v="87834"/>
    <n v="89806"/>
    <n v="15632"/>
    <n v="13500"/>
    <n v="12967"/>
    <n v="12257"/>
    <n v="16875"/>
    <n v="17408"/>
    <n v="14211"/>
    <n v="12612"/>
    <n v="11191"/>
    <n v="11013"/>
    <n v="10303"/>
    <n v="8171"/>
    <n v="7283"/>
    <n v="4796"/>
    <n v="3552"/>
    <n v="2486"/>
    <n v="1776"/>
    <n v="1421"/>
  </r>
  <r>
    <s v="Moore County"/>
    <s v=" Tennessee"/>
    <n v="2013"/>
    <x v="246"/>
    <n v="6347"/>
    <n v="3161"/>
    <n v="3186"/>
    <n v="266"/>
    <n v="342"/>
    <n v="488"/>
    <n v="456"/>
    <n v="304"/>
    <n v="241"/>
    <n v="336"/>
    <n v="374"/>
    <n v="456"/>
    <n v="437"/>
    <n v="495"/>
    <n v="355"/>
    <n v="552"/>
    <n v="399"/>
    <n v="298"/>
    <n v="203"/>
    <n v="171"/>
    <n v="165"/>
  </r>
  <r>
    <s v="Morgan County"/>
    <s v=" Tennessee"/>
    <n v="2013"/>
    <x v="246"/>
    <n v="21964"/>
    <n v="12126"/>
    <n v="9838"/>
    <n v="1032"/>
    <n v="1251"/>
    <n v="1361"/>
    <n v="1295"/>
    <n v="1383"/>
    <n v="1449"/>
    <n v="1405"/>
    <n v="1669"/>
    <n v="1603"/>
    <n v="1757"/>
    <n v="1647"/>
    <n v="1471"/>
    <n v="1471"/>
    <n v="1076"/>
    <n v="834"/>
    <n v="614"/>
    <n v="439"/>
    <n v="197"/>
  </r>
  <r>
    <s v="Obion County"/>
    <s v=" Tennessee"/>
    <n v="2013"/>
    <x v="246"/>
    <n v="31566"/>
    <n v="15107"/>
    <n v="16459"/>
    <n v="1767"/>
    <n v="2020"/>
    <n v="2083"/>
    <n v="1988"/>
    <n v="1799"/>
    <n v="1704"/>
    <n v="1736"/>
    <n v="1957"/>
    <n v="2178"/>
    <n v="2146"/>
    <n v="2399"/>
    <n v="2209"/>
    <n v="2146"/>
    <n v="1767"/>
    <n v="1388"/>
    <n v="978"/>
    <n v="568"/>
    <n v="757"/>
  </r>
  <r>
    <s v="Lemhi County"/>
    <s v=" Idaho"/>
    <n v="2013"/>
    <x v="232"/>
    <n v="7861"/>
    <n v="3958"/>
    <n v="3903"/>
    <n v="471"/>
    <n v="432"/>
    <n v="550"/>
    <n v="463"/>
    <n v="416"/>
    <n v="471"/>
    <n v="424"/>
    <n v="526"/>
    <n v="416"/>
    <n v="479"/>
    <n v="565"/>
    <n v="448"/>
    <n v="723"/>
    <n v="448"/>
    <n v="416"/>
    <n v="314"/>
    <n v="149"/>
    <n v="157"/>
  </r>
  <r>
    <s v="Pickett County"/>
    <s v=" Tennessee"/>
    <n v="2013"/>
    <x v="246"/>
    <n v="5095"/>
    <n v="2528"/>
    <n v="2567"/>
    <n v="224"/>
    <n v="285"/>
    <n v="315"/>
    <n v="178"/>
    <n v="305"/>
    <n v="219"/>
    <n v="259"/>
    <n v="183"/>
    <n v="382"/>
    <n v="351"/>
    <n v="377"/>
    <n v="417"/>
    <n v="407"/>
    <n v="402"/>
    <n v="300"/>
    <n v="280"/>
    <n v="96"/>
    <n v="112"/>
  </r>
  <r>
    <s v="Polk County"/>
    <s v=" Tennessee"/>
    <n v="2013"/>
    <x v="246"/>
    <n v="16723"/>
    <n v="8338"/>
    <n v="8385"/>
    <n v="819"/>
    <n v="936"/>
    <n v="1170"/>
    <n v="1053"/>
    <n v="886"/>
    <n v="785"/>
    <n v="886"/>
    <n v="1220"/>
    <n v="1103"/>
    <n v="1287"/>
    <n v="1220"/>
    <n v="1204"/>
    <n v="1170"/>
    <n v="1003"/>
    <n v="869"/>
    <n v="602"/>
    <n v="301"/>
    <n v="234"/>
  </r>
  <r>
    <s v="Putnam County"/>
    <s v=" Tennessee"/>
    <n v="2013"/>
    <x v="246"/>
    <n v="72702"/>
    <n v="35788"/>
    <n v="36914"/>
    <n v="4289"/>
    <n v="3998"/>
    <n v="4652"/>
    <n v="5743"/>
    <n v="7851"/>
    <n v="4725"/>
    <n v="4289"/>
    <n v="3998"/>
    <n v="4652"/>
    <n v="4580"/>
    <n v="4580"/>
    <n v="4434"/>
    <n v="3998"/>
    <n v="3780"/>
    <n v="2471"/>
    <n v="2108"/>
    <n v="1381"/>
    <n v="1235"/>
  </r>
  <r>
    <s v="Rhea County"/>
    <s v=" Tennessee"/>
    <n v="2013"/>
    <x v="246"/>
    <n v="32080"/>
    <n v="15804"/>
    <n v="16276"/>
    <n v="1796"/>
    <n v="2277"/>
    <n v="2085"/>
    <n v="2245"/>
    <n v="2149"/>
    <n v="1764"/>
    <n v="1828"/>
    <n v="1892"/>
    <n v="2181"/>
    <n v="2181"/>
    <n v="2213"/>
    <n v="2149"/>
    <n v="2149"/>
    <n v="1860"/>
    <n v="1315"/>
    <n v="898"/>
    <n v="609"/>
    <n v="481"/>
  </r>
  <r>
    <s v="Roane County"/>
    <s v=" Tennessee"/>
    <n v="2013"/>
    <x v="246"/>
    <n v="53765"/>
    <n v="26463"/>
    <n v="27302"/>
    <n v="2634"/>
    <n v="2957"/>
    <n v="3440"/>
    <n v="3118"/>
    <n v="2688"/>
    <n v="2580"/>
    <n v="2634"/>
    <n v="3118"/>
    <n v="3440"/>
    <n v="3978"/>
    <n v="4247"/>
    <n v="4570"/>
    <n v="3924"/>
    <n v="3387"/>
    <n v="2526"/>
    <n v="2043"/>
    <n v="1290"/>
    <n v="1236"/>
  </r>
  <r>
    <s v="Laurens County"/>
    <s v=" South Carolina"/>
    <n v="2013"/>
    <x v="212"/>
    <n v="66623"/>
    <n v="32818"/>
    <n v="33805"/>
    <n v="4596"/>
    <n v="4863"/>
    <n v="4796"/>
    <n v="4330"/>
    <n v="3730"/>
    <n v="4064"/>
    <n v="4263"/>
    <n v="4530"/>
    <n v="4863"/>
    <n v="5196"/>
    <n v="5129"/>
    <n v="4663"/>
    <n v="3531"/>
    <n v="2931"/>
    <n v="1932"/>
    <n v="1399"/>
    <n v="866"/>
    <n v="999"/>
  </r>
  <r>
    <s v="Rutherford County"/>
    <s v=" Tennessee"/>
    <n v="2013"/>
    <x v="246"/>
    <n v="269407"/>
    <n v="133107"/>
    <n v="136300"/>
    <n v="19127"/>
    <n v="19127"/>
    <n v="19936"/>
    <n v="20474"/>
    <n v="25324"/>
    <n v="20205"/>
    <n v="20744"/>
    <n v="19397"/>
    <n v="19936"/>
    <n v="18858"/>
    <n v="17511"/>
    <n v="14009"/>
    <n v="12123"/>
    <n v="8351"/>
    <n v="5926"/>
    <n v="3771"/>
    <n v="2424"/>
    <n v="2694"/>
  </r>
  <r>
    <s v="Scott County"/>
    <s v=" Tennessee"/>
    <n v="2013"/>
    <x v="246"/>
    <n v="22154"/>
    <n v="10912"/>
    <n v="11242"/>
    <n v="1440"/>
    <n v="1683"/>
    <n v="1395"/>
    <n v="1462"/>
    <n v="1395"/>
    <n v="1284"/>
    <n v="1462"/>
    <n v="1417"/>
    <n v="1550"/>
    <n v="1617"/>
    <n v="1528"/>
    <n v="1307"/>
    <n v="1462"/>
    <n v="1196"/>
    <n v="731"/>
    <n v="620"/>
    <n v="332"/>
    <n v="288"/>
  </r>
  <r>
    <s v="Sequatchie County"/>
    <s v=" Tennessee"/>
    <n v="2013"/>
    <x v="246"/>
    <n v="14333"/>
    <n v="7086"/>
    <n v="7247"/>
    <n v="902"/>
    <n v="859"/>
    <n v="960"/>
    <n v="917"/>
    <n v="773"/>
    <n v="745"/>
    <n v="788"/>
    <n v="816"/>
    <n v="1046"/>
    <n v="1017"/>
    <n v="1074"/>
    <n v="1017"/>
    <n v="974"/>
    <n v="931"/>
    <n v="644"/>
    <n v="458"/>
    <n v="171"/>
    <n v="229"/>
  </r>
  <r>
    <s v="Sevier County"/>
    <s v=" Tennessee"/>
    <n v="2013"/>
    <x v="246"/>
    <n v="91295"/>
    <n v="44741"/>
    <n v="46554"/>
    <n v="5295"/>
    <n v="5477"/>
    <n v="5477"/>
    <n v="5751"/>
    <n v="5660"/>
    <n v="5021"/>
    <n v="5021"/>
    <n v="6208"/>
    <n v="6116"/>
    <n v="6847"/>
    <n v="6938"/>
    <n v="6664"/>
    <n v="6116"/>
    <n v="5477"/>
    <n v="3560"/>
    <n v="2464"/>
    <n v="1825"/>
    <n v="1278"/>
  </r>
  <r>
    <s v="Shelby County"/>
    <s v=" Tennessee"/>
    <n v="2013"/>
    <x v="246"/>
    <n v="932919"/>
    <n v="445145"/>
    <n v="487774"/>
    <n v="67170"/>
    <n v="64371"/>
    <n v="69036"/>
    <n v="69968"/>
    <n v="69036"/>
    <n v="67170"/>
    <n v="63438"/>
    <n v="61572"/>
    <n v="62505"/>
    <n v="64371"/>
    <n v="66237"/>
    <n v="59706"/>
    <n v="50377"/>
    <n v="32652"/>
    <n v="22390"/>
    <n v="16792"/>
    <n v="13993"/>
    <n v="12127"/>
  </r>
  <r>
    <s v="Smith County"/>
    <s v=" Tennessee"/>
    <n v="2013"/>
    <x v="246"/>
    <n v="19134"/>
    <n v="9387"/>
    <n v="9747"/>
    <n v="1090"/>
    <n v="1205"/>
    <n v="1435"/>
    <n v="1262"/>
    <n v="1033"/>
    <n v="1205"/>
    <n v="1090"/>
    <n v="1071"/>
    <n v="1435"/>
    <n v="1568"/>
    <n v="1530"/>
    <n v="1396"/>
    <n v="1090"/>
    <n v="975"/>
    <n v="669"/>
    <n v="440"/>
    <n v="306"/>
    <n v="325"/>
  </r>
  <r>
    <s v="Murray County"/>
    <s v=" Oklahoma"/>
    <n v="2013"/>
    <x v="243"/>
    <n v="13313"/>
    <n v="6715"/>
    <n v="6598"/>
    <n v="785"/>
    <n v="852"/>
    <n v="852"/>
    <n v="905"/>
    <n v="718"/>
    <n v="612"/>
    <n v="705"/>
    <n v="652"/>
    <n v="971"/>
    <n v="1078"/>
    <n v="1025"/>
    <n v="1025"/>
    <n v="838"/>
    <n v="905"/>
    <n v="465"/>
    <n v="439"/>
    <n v="306"/>
    <n v="159"/>
  </r>
  <r>
    <s v="Sullivan County"/>
    <s v=" Tennessee"/>
    <n v="2013"/>
    <x v="246"/>
    <n v="156741"/>
    <n v="75686"/>
    <n v="81055"/>
    <n v="7993"/>
    <n v="8464"/>
    <n v="9561"/>
    <n v="9404"/>
    <n v="8307"/>
    <n v="7993"/>
    <n v="8307"/>
    <n v="10031"/>
    <n v="10815"/>
    <n v="11442"/>
    <n v="11912"/>
    <n v="10971"/>
    <n v="11442"/>
    <n v="9090"/>
    <n v="7680"/>
    <n v="5642"/>
    <n v="3918"/>
    <n v="3605"/>
  </r>
  <r>
    <s v="Sumner County"/>
    <s v=" Tennessee"/>
    <n v="2013"/>
    <x v="246"/>
    <n v="163724"/>
    <n v="79874"/>
    <n v="83850"/>
    <n v="10314"/>
    <n v="11296"/>
    <n v="11951"/>
    <n v="10969"/>
    <n v="9168"/>
    <n v="9332"/>
    <n v="10314"/>
    <n v="10805"/>
    <n v="12443"/>
    <n v="12770"/>
    <n v="12115"/>
    <n v="10642"/>
    <n v="9823"/>
    <n v="7367"/>
    <n v="5566"/>
    <n v="3601"/>
    <n v="2783"/>
    <n v="2292"/>
  </r>
  <r>
    <s v="Tipton County"/>
    <s v=" Tennessee"/>
    <n v="2013"/>
    <x v="246"/>
    <n v="61298"/>
    <n v="30160"/>
    <n v="31138"/>
    <n v="3923"/>
    <n v="4229"/>
    <n v="5149"/>
    <n v="4781"/>
    <n v="3861"/>
    <n v="3555"/>
    <n v="3739"/>
    <n v="3984"/>
    <n v="4413"/>
    <n v="4781"/>
    <n v="4536"/>
    <n v="4168"/>
    <n v="3064"/>
    <n v="2574"/>
    <n v="1716"/>
    <n v="1287"/>
    <n v="919"/>
    <n v="551"/>
  </r>
  <r>
    <s v="Trousdale County"/>
    <s v=" Tennessee"/>
    <n v="2013"/>
    <x v="246"/>
    <n v="7843"/>
    <n v="3948"/>
    <n v="3895"/>
    <n v="431"/>
    <n v="509"/>
    <n v="541"/>
    <n v="698"/>
    <n v="392"/>
    <n v="423"/>
    <n v="494"/>
    <n v="525"/>
    <n v="470"/>
    <n v="541"/>
    <n v="627"/>
    <n v="627"/>
    <n v="470"/>
    <n v="384"/>
    <n v="266"/>
    <n v="219"/>
    <n v="164"/>
    <n v="54"/>
  </r>
  <r>
    <s v="Unicoi County"/>
    <s v=" Tennessee"/>
    <n v="2013"/>
    <x v="246"/>
    <n v="18254"/>
    <n v="8963"/>
    <n v="9291"/>
    <n v="857"/>
    <n v="784"/>
    <n v="1369"/>
    <n v="967"/>
    <n v="949"/>
    <n v="912"/>
    <n v="1003"/>
    <n v="1150"/>
    <n v="1168"/>
    <n v="1296"/>
    <n v="1405"/>
    <n v="1314"/>
    <n v="1405"/>
    <n v="1168"/>
    <n v="876"/>
    <n v="748"/>
    <n v="438"/>
    <n v="438"/>
  </r>
  <r>
    <s v="Union County"/>
    <s v=" Tennessee"/>
    <n v="2013"/>
    <x v="246"/>
    <n v="19177"/>
    <n v="9511"/>
    <n v="9666"/>
    <n v="1169"/>
    <n v="1323"/>
    <n v="1188"/>
    <n v="1265"/>
    <n v="1112"/>
    <n v="1035"/>
    <n v="1112"/>
    <n v="1188"/>
    <n v="1323"/>
    <n v="1476"/>
    <n v="1514"/>
    <n v="1342"/>
    <n v="1304"/>
    <n v="1073"/>
    <n v="709"/>
    <n v="460"/>
    <n v="306"/>
    <n v="230"/>
  </r>
  <r>
    <s v="Van Buren County"/>
    <s v=" Tennessee"/>
    <n v="2013"/>
    <x v="246"/>
    <n v="5562"/>
    <n v="2765"/>
    <n v="2797"/>
    <n v="272"/>
    <n v="344"/>
    <n v="305"/>
    <n v="339"/>
    <n v="261"/>
    <n v="244"/>
    <n v="305"/>
    <n v="383"/>
    <n v="289"/>
    <n v="389"/>
    <n v="433"/>
    <n v="578"/>
    <n v="389"/>
    <n v="406"/>
    <n v="255"/>
    <n v="161"/>
    <n v="122"/>
    <n v="83"/>
  </r>
  <r>
    <s v="Warren County"/>
    <s v=" Tennessee"/>
    <n v="2013"/>
    <x v="246"/>
    <n v="39861"/>
    <n v="19783"/>
    <n v="20078"/>
    <n v="2511"/>
    <n v="3029"/>
    <n v="2551"/>
    <n v="2391"/>
    <n v="2192"/>
    <n v="2232"/>
    <n v="2630"/>
    <n v="2909"/>
    <n v="2710"/>
    <n v="2710"/>
    <n v="2830"/>
    <n v="2630"/>
    <n v="2351"/>
    <n v="1953"/>
    <n v="1594"/>
    <n v="1235"/>
    <n v="717"/>
    <n v="677"/>
  </r>
  <r>
    <s v="Washington County"/>
    <s v=" Tennessee"/>
    <n v="2013"/>
    <x v="246"/>
    <n v="123891"/>
    <n v="60262"/>
    <n v="63629"/>
    <n v="6566"/>
    <n v="6194"/>
    <n v="7929"/>
    <n v="8300"/>
    <n v="10778"/>
    <n v="7681"/>
    <n v="7681"/>
    <n v="7681"/>
    <n v="8672"/>
    <n v="8424"/>
    <n v="8672"/>
    <n v="8548"/>
    <n v="7557"/>
    <n v="5946"/>
    <n v="4955"/>
    <n v="3468"/>
    <n v="2477"/>
    <n v="2353"/>
  </r>
  <r>
    <s v="Wayne County"/>
    <s v=" Tennessee"/>
    <n v="2013"/>
    <x v="246"/>
    <n v="16996"/>
    <n v="9370"/>
    <n v="7626"/>
    <n v="781"/>
    <n v="849"/>
    <n v="985"/>
    <n v="968"/>
    <n v="1087"/>
    <n v="1138"/>
    <n v="1087"/>
    <n v="1172"/>
    <n v="1308"/>
    <n v="1257"/>
    <n v="1257"/>
    <n v="1206"/>
    <n v="1053"/>
    <n v="951"/>
    <n v="662"/>
    <n v="526"/>
    <n v="390"/>
    <n v="288"/>
  </r>
  <r>
    <s v="Weakley County"/>
    <s v=" Tennessee"/>
    <n v="2013"/>
    <x v="246"/>
    <n v="34779"/>
    <n v="16939"/>
    <n v="17840"/>
    <n v="1912"/>
    <n v="2051"/>
    <n v="1669"/>
    <n v="3060"/>
    <n v="4208"/>
    <n v="1912"/>
    <n v="1808"/>
    <n v="1982"/>
    <n v="2156"/>
    <n v="2121"/>
    <n v="2191"/>
    <n v="2469"/>
    <n v="1912"/>
    <n v="1530"/>
    <n v="1425"/>
    <n v="973"/>
    <n v="730"/>
    <n v="695"/>
  </r>
  <r>
    <s v="White County"/>
    <s v=" Tennessee"/>
    <n v="2013"/>
    <x v="246"/>
    <n v="25986"/>
    <n v="12820"/>
    <n v="13166"/>
    <n v="1481"/>
    <n v="1481"/>
    <n v="1819"/>
    <n v="1637"/>
    <n v="1507"/>
    <n v="1455"/>
    <n v="1403"/>
    <n v="1689"/>
    <n v="1481"/>
    <n v="1948"/>
    <n v="1793"/>
    <n v="1793"/>
    <n v="1845"/>
    <n v="1559"/>
    <n v="1091"/>
    <n v="831"/>
    <n v="779"/>
    <n v="415"/>
  </r>
  <r>
    <s v="Williamson County"/>
    <s v=" Tennessee"/>
    <n v="2013"/>
    <x v="246"/>
    <n v="188935"/>
    <n v="92026"/>
    <n v="96909"/>
    <n v="12091"/>
    <n v="15870"/>
    <n v="16815"/>
    <n v="14170"/>
    <n v="7557"/>
    <n v="7746"/>
    <n v="10391"/>
    <n v="14170"/>
    <n v="15492"/>
    <n v="16248"/>
    <n v="15492"/>
    <n v="12469"/>
    <n v="10769"/>
    <n v="6801"/>
    <n v="4534"/>
    <n v="3778"/>
    <n v="1889"/>
    <n v="2267"/>
  </r>
  <r>
    <s v="Wilson County"/>
    <s v=" Tennessee"/>
    <n v="2013"/>
    <x v="246"/>
    <n v="116948"/>
    <n v="57430"/>
    <n v="59518"/>
    <n v="7250"/>
    <n v="8069"/>
    <n v="8654"/>
    <n v="7601"/>
    <n v="6198"/>
    <n v="6081"/>
    <n v="7016"/>
    <n v="8420"/>
    <n v="8771"/>
    <n v="9472"/>
    <n v="9238"/>
    <n v="8069"/>
    <n v="6899"/>
    <n v="5496"/>
    <n v="3976"/>
    <n v="2572"/>
    <n v="1520"/>
    <n v="1520"/>
  </r>
  <r>
    <s v="Anderson County"/>
    <s v=" Texas"/>
    <n v="2013"/>
    <x v="233"/>
    <n v="58262"/>
    <n v="34875"/>
    <n v="23387"/>
    <n v="3087"/>
    <n v="3087"/>
    <n v="3320"/>
    <n v="3146"/>
    <n v="4078"/>
    <n v="4020"/>
    <n v="4894"/>
    <n v="4835"/>
    <n v="4486"/>
    <n v="4427"/>
    <n v="4486"/>
    <n v="3728"/>
    <n v="3029"/>
    <n v="2505"/>
    <n v="1922"/>
    <n v="1281"/>
    <n v="1048"/>
    <n v="873"/>
  </r>
  <r>
    <s v="Andrews County"/>
    <s v=" Texas"/>
    <n v="2013"/>
    <x v="233"/>
    <n v="15554"/>
    <n v="7801"/>
    <n v="7753"/>
    <n v="1368"/>
    <n v="1275"/>
    <n v="1290"/>
    <n v="1259"/>
    <n v="979"/>
    <n v="1104"/>
    <n v="699"/>
    <n v="979"/>
    <n v="1228"/>
    <n v="1088"/>
    <n v="1057"/>
    <n v="731"/>
    <n v="808"/>
    <n v="435"/>
    <n v="435"/>
    <n v="435"/>
    <n v="264"/>
    <n v="139"/>
  </r>
  <r>
    <s v="Angelina County"/>
    <s v=" Texas"/>
    <n v="2013"/>
    <x v="233"/>
    <n v="87042"/>
    <n v="42643"/>
    <n v="44399"/>
    <n v="6354"/>
    <n v="6528"/>
    <n v="6528"/>
    <n v="6005"/>
    <n v="5918"/>
    <n v="5396"/>
    <n v="5483"/>
    <n v="5570"/>
    <n v="5396"/>
    <n v="5744"/>
    <n v="5831"/>
    <n v="5135"/>
    <n v="5048"/>
    <n v="3916"/>
    <n v="2698"/>
    <n v="2176"/>
    <n v="1827"/>
    <n v="1479"/>
  </r>
  <r>
    <s v="Aransas County"/>
    <s v=" Texas"/>
    <n v="2013"/>
    <x v="233"/>
    <n v="23627"/>
    <n v="11547"/>
    <n v="12080"/>
    <n v="1228"/>
    <n v="1204"/>
    <n v="1252"/>
    <n v="1535"/>
    <n v="1015"/>
    <n v="1015"/>
    <n v="850"/>
    <n v="1134"/>
    <n v="1204"/>
    <n v="1583"/>
    <n v="1913"/>
    <n v="2126"/>
    <n v="1606"/>
    <n v="1653"/>
    <n v="1819"/>
    <n v="1039"/>
    <n v="992"/>
    <n v="378"/>
  </r>
  <r>
    <s v="Archer County"/>
    <s v=" Texas"/>
    <n v="2013"/>
    <x v="233"/>
    <n v="8853"/>
    <n v="4441"/>
    <n v="4412"/>
    <n v="389"/>
    <n v="557"/>
    <n v="672"/>
    <n v="708"/>
    <n v="433"/>
    <n v="362"/>
    <n v="416"/>
    <n v="575"/>
    <n v="504"/>
    <n v="734"/>
    <n v="779"/>
    <n v="708"/>
    <n v="513"/>
    <n v="460"/>
    <n v="389"/>
    <n v="301"/>
    <n v="177"/>
    <n v="159"/>
  </r>
  <r>
    <s v="Armstrong County"/>
    <s v=" Texas"/>
    <n v="2013"/>
    <x v="233"/>
    <n v="1773"/>
    <n v="860"/>
    <n v="913"/>
    <n v="88"/>
    <n v="124"/>
    <n v="113"/>
    <n v="106"/>
    <n v="85"/>
    <n v="78"/>
    <n v="108"/>
    <n v="69"/>
    <n v="127"/>
    <n v="93"/>
    <n v="122"/>
    <n v="127"/>
    <n v="106"/>
    <n v="117"/>
    <n v="113"/>
    <n v="63"/>
    <n v="79"/>
    <n v="49"/>
  </r>
  <r>
    <s v="Atascosa County"/>
    <s v=" Texas"/>
    <n v="2013"/>
    <x v="233"/>
    <n v="45714"/>
    <n v="22576"/>
    <n v="23138"/>
    <n v="3382"/>
    <n v="3565"/>
    <n v="3839"/>
    <n v="3611"/>
    <n v="2651"/>
    <n v="2605"/>
    <n v="2742"/>
    <n v="2788"/>
    <n v="2879"/>
    <n v="3062"/>
    <n v="3108"/>
    <n v="2651"/>
    <n v="2788"/>
    <n v="1874"/>
    <n v="1599"/>
    <n v="1142"/>
    <n v="868"/>
    <n v="548"/>
  </r>
  <r>
    <s v="Aguas Buenas Municipio"/>
    <s v=" Puerto Rico"/>
    <n v="2013"/>
    <x v="240"/>
    <n v="28573"/>
    <n v="14246"/>
    <n v="14327"/>
    <n v="1828"/>
    <n v="1885"/>
    <n v="2142"/>
    <n v="2000"/>
    <n v="1742"/>
    <n v="1200"/>
    <n v="1457"/>
    <n v="1914"/>
    <n v="1571"/>
    <n v="2057"/>
    <n v="2142"/>
    <n v="1828"/>
    <n v="2057"/>
    <n v="1600"/>
    <n v="1085"/>
    <n v="828"/>
    <n v="600"/>
    <n v="600"/>
  </r>
  <r>
    <s v="Bailey County"/>
    <s v=" Texas"/>
    <n v="2013"/>
    <x v="233"/>
    <n v="7121"/>
    <n v="3708"/>
    <n v="3413"/>
    <n v="640"/>
    <n v="683"/>
    <n v="576"/>
    <n v="683"/>
    <n v="427"/>
    <n v="348"/>
    <n v="398"/>
    <n v="626"/>
    <n v="384"/>
    <n v="220"/>
    <n v="398"/>
    <n v="363"/>
    <n v="448"/>
    <n v="334"/>
    <n v="135"/>
    <n v="163"/>
    <n v="106"/>
    <n v="185"/>
  </r>
  <r>
    <s v="Bandera County"/>
    <s v=" Texas"/>
    <n v="2013"/>
    <x v="233"/>
    <n v="20533"/>
    <n v="9980"/>
    <n v="10553"/>
    <n v="985"/>
    <n v="1252"/>
    <n v="985"/>
    <n v="1088"/>
    <n v="615"/>
    <n v="800"/>
    <n v="780"/>
    <n v="985"/>
    <n v="1314"/>
    <n v="1539"/>
    <n v="1971"/>
    <n v="2073"/>
    <n v="1786"/>
    <n v="1396"/>
    <n v="1314"/>
    <n v="698"/>
    <n v="410"/>
    <n v="533"/>
  </r>
  <r>
    <s v="Bastrop County"/>
    <s v=" Texas"/>
    <n v="2013"/>
    <x v="233"/>
    <n v="74730"/>
    <n v="38114"/>
    <n v="36616"/>
    <n v="4857"/>
    <n v="5978"/>
    <n v="5231"/>
    <n v="5081"/>
    <n v="3960"/>
    <n v="4259"/>
    <n v="4633"/>
    <n v="5156"/>
    <n v="4857"/>
    <n v="5679"/>
    <n v="5828"/>
    <n v="5754"/>
    <n v="4633"/>
    <n v="2989"/>
    <n v="2167"/>
    <n v="1494"/>
    <n v="971"/>
    <n v="1195"/>
  </r>
  <r>
    <s v="Roger Mills County"/>
    <s v=" Oklahoma"/>
    <n v="2013"/>
    <x v="243"/>
    <n v="3678"/>
    <n v="1759"/>
    <n v="1919"/>
    <n v="183"/>
    <n v="110"/>
    <n v="279"/>
    <n v="268"/>
    <n v="55"/>
    <n v="161"/>
    <n v="158"/>
    <n v="209"/>
    <n v="161"/>
    <n v="301"/>
    <n v="294"/>
    <n v="272"/>
    <n v="279"/>
    <n v="242"/>
    <n v="198"/>
    <n v="125"/>
    <n v="235"/>
    <n v="139"/>
  </r>
  <r>
    <s v="Bee County"/>
    <s v=" Texas"/>
    <n v="2013"/>
    <x v="233"/>
    <n v="32281"/>
    <n v="19440"/>
    <n v="12841"/>
    <n v="1872"/>
    <n v="2098"/>
    <n v="1807"/>
    <n v="2130"/>
    <n v="2647"/>
    <n v="2679"/>
    <n v="2647"/>
    <n v="2356"/>
    <n v="2421"/>
    <n v="2453"/>
    <n v="2227"/>
    <n v="1646"/>
    <n v="1646"/>
    <n v="1162"/>
    <n v="774"/>
    <n v="677"/>
    <n v="516"/>
    <n v="451"/>
  </r>
  <r>
    <s v="Bell County"/>
    <s v=" Texas"/>
    <n v="2013"/>
    <x v="233"/>
    <n v="316144"/>
    <n v="157292"/>
    <n v="158852"/>
    <n v="28452"/>
    <n v="25291"/>
    <n v="22446"/>
    <n v="22130"/>
    <n v="30349"/>
    <n v="29717"/>
    <n v="24026"/>
    <n v="21181"/>
    <n v="18968"/>
    <n v="18968"/>
    <n v="18020"/>
    <n v="14858"/>
    <n v="12961"/>
    <n v="9484"/>
    <n v="6955"/>
    <n v="5058"/>
    <n v="4109"/>
    <n v="3161"/>
  </r>
  <r>
    <s v="Bexar County"/>
    <s v=" Texas"/>
    <n v="2013"/>
    <x v="233"/>
    <n v="1753238"/>
    <n v="861032"/>
    <n v="892206"/>
    <n v="131492"/>
    <n v="131492"/>
    <n v="131492"/>
    <n v="131492"/>
    <n v="138505"/>
    <n v="136752"/>
    <n v="126233"/>
    <n v="117466"/>
    <n v="117466"/>
    <n v="117466"/>
    <n v="110453"/>
    <n v="94674"/>
    <n v="84155"/>
    <n v="61363"/>
    <n v="42077"/>
    <n v="33311"/>
    <n v="24545"/>
    <n v="24545"/>
  </r>
  <r>
    <s v="Borden County"/>
    <s v=" Texas"/>
    <n v="2013"/>
    <x v="233"/>
    <n v="649"/>
    <n v="326"/>
    <n v="323"/>
    <n v="75"/>
    <n v="31"/>
    <n v="62"/>
    <n v="44"/>
    <n v="16"/>
    <n v="46"/>
    <n v="29"/>
    <n v="27"/>
    <n v="53"/>
    <n v="48"/>
    <n v="29"/>
    <n v="22"/>
    <n v="38"/>
    <n v="27"/>
    <n v="33"/>
    <n v="36"/>
    <n v="25"/>
    <n v="1"/>
  </r>
  <r>
    <s v="Bosque County"/>
    <s v=" Texas"/>
    <n v="2013"/>
    <x v="233"/>
    <n v="18094"/>
    <n v="8966"/>
    <n v="9128"/>
    <n v="958"/>
    <n v="1158"/>
    <n v="1194"/>
    <n v="1103"/>
    <n v="850"/>
    <n v="832"/>
    <n v="778"/>
    <n v="977"/>
    <n v="1013"/>
    <n v="1194"/>
    <n v="1375"/>
    <n v="1338"/>
    <n v="1357"/>
    <n v="1284"/>
    <n v="940"/>
    <n v="796"/>
    <n v="488"/>
    <n v="470"/>
  </r>
  <r>
    <s v="Bowie County"/>
    <s v=" Texas"/>
    <n v="2013"/>
    <x v="233"/>
    <n v="92851"/>
    <n v="46932"/>
    <n v="45919"/>
    <n v="5942"/>
    <n v="5756"/>
    <n v="6778"/>
    <n v="6406"/>
    <n v="5849"/>
    <n v="6128"/>
    <n v="6221"/>
    <n v="6221"/>
    <n v="5849"/>
    <n v="6499"/>
    <n v="6685"/>
    <n v="5756"/>
    <n v="5385"/>
    <n v="4178"/>
    <n v="3156"/>
    <n v="2506"/>
    <n v="1764"/>
    <n v="1857"/>
  </r>
  <r>
    <s v="Brazoria County"/>
    <s v=" Texas"/>
    <n v="2013"/>
    <x v="233"/>
    <n v="319493"/>
    <n v="162326"/>
    <n v="157167"/>
    <n v="24600"/>
    <n v="24920"/>
    <n v="24281"/>
    <n v="22045"/>
    <n v="18850"/>
    <n v="21086"/>
    <n v="23322"/>
    <n v="24600"/>
    <n v="23322"/>
    <n v="23322"/>
    <n v="23003"/>
    <n v="18850"/>
    <n v="15974"/>
    <n v="11501"/>
    <n v="7667"/>
    <n v="5431"/>
    <n v="3514"/>
    <n v="3514"/>
  </r>
  <r>
    <s v="Brazos County"/>
    <s v=" Texas"/>
    <n v="2013"/>
    <x v="233"/>
    <n v="197642"/>
    <n v="100056"/>
    <n v="97586"/>
    <n v="12649"/>
    <n v="11067"/>
    <n v="10672"/>
    <n v="20752"/>
    <n v="44864"/>
    <n v="17194"/>
    <n v="12846"/>
    <n v="10277"/>
    <n v="9486"/>
    <n v="9289"/>
    <n v="9091"/>
    <n v="7312"/>
    <n v="7115"/>
    <n v="4545"/>
    <n v="3755"/>
    <n v="2569"/>
    <n v="1976"/>
    <n v="1976"/>
  </r>
  <r>
    <s v="Brewster County"/>
    <s v=" Texas"/>
    <n v="2013"/>
    <x v="233"/>
    <n v="9244"/>
    <n v="4531"/>
    <n v="4713"/>
    <n v="517"/>
    <n v="471"/>
    <n v="619"/>
    <n v="462"/>
    <n v="758"/>
    <n v="582"/>
    <n v="397"/>
    <n v="637"/>
    <n v="545"/>
    <n v="619"/>
    <n v="647"/>
    <n v="878"/>
    <n v="526"/>
    <n v="582"/>
    <n v="397"/>
    <n v="268"/>
    <n v="166"/>
    <n v="166"/>
  </r>
  <r>
    <s v="Briscoe County"/>
    <s v=" Texas"/>
    <n v="2013"/>
    <x v="233"/>
    <n v="1615"/>
    <n v="834"/>
    <n v="781"/>
    <n v="93"/>
    <n v="122"/>
    <n v="69"/>
    <n v="80"/>
    <n v="106"/>
    <n v="85"/>
    <n v="51"/>
    <n v="92"/>
    <n v="95"/>
    <n v="158"/>
    <n v="109"/>
    <n v="108"/>
    <n v="92"/>
    <n v="93"/>
    <n v="87"/>
    <n v="82"/>
    <n v="50"/>
    <n v="33"/>
  </r>
  <r>
    <s v="Brooks County"/>
    <s v=" Texas"/>
    <n v="2013"/>
    <x v="233"/>
    <n v="7225"/>
    <n v="3882"/>
    <n v="3343"/>
    <n v="664"/>
    <n v="592"/>
    <n v="419"/>
    <n v="556"/>
    <n v="541"/>
    <n v="657"/>
    <n v="447"/>
    <n v="455"/>
    <n v="166"/>
    <n v="361"/>
    <n v="534"/>
    <n v="368"/>
    <n v="238"/>
    <n v="245"/>
    <n v="426"/>
    <n v="252"/>
    <n v="173"/>
    <n v="115"/>
  </r>
  <r>
    <s v="Burleson County"/>
    <s v=" Texas"/>
    <n v="2013"/>
    <x v="233"/>
    <n v="17201"/>
    <n v="8648"/>
    <n v="8553"/>
    <n v="1014"/>
    <n v="1066"/>
    <n v="1238"/>
    <n v="1238"/>
    <n v="842"/>
    <n v="791"/>
    <n v="774"/>
    <n v="1032"/>
    <n v="1014"/>
    <n v="1204"/>
    <n v="1358"/>
    <n v="1290"/>
    <n v="1135"/>
    <n v="963"/>
    <n v="774"/>
    <n v="688"/>
    <n v="430"/>
    <n v="326"/>
  </r>
  <r>
    <s v="Burnet County"/>
    <s v=" Texas"/>
    <n v="2013"/>
    <x v="233"/>
    <n v="43230"/>
    <n v="21415"/>
    <n v="21815"/>
    <n v="2420"/>
    <n v="2723"/>
    <n v="3026"/>
    <n v="2809"/>
    <n v="2075"/>
    <n v="2291"/>
    <n v="2291"/>
    <n v="1988"/>
    <n v="2809"/>
    <n v="2982"/>
    <n v="3155"/>
    <n v="3155"/>
    <n v="3112"/>
    <n v="2507"/>
    <n v="2291"/>
    <n v="1599"/>
    <n v="1123"/>
    <n v="907"/>
  </r>
  <r>
    <s v="Caldwell County"/>
    <s v=" Texas"/>
    <n v="2013"/>
    <x v="233"/>
    <n v="38465"/>
    <n v="19360"/>
    <n v="19105"/>
    <n v="2500"/>
    <n v="2731"/>
    <n v="2615"/>
    <n v="3269"/>
    <n v="3154"/>
    <n v="2346"/>
    <n v="2384"/>
    <n v="2423"/>
    <n v="2577"/>
    <n v="2577"/>
    <n v="2692"/>
    <n v="2384"/>
    <n v="2000"/>
    <n v="1615"/>
    <n v="1115"/>
    <n v="692"/>
    <n v="769"/>
    <n v="653"/>
  </r>
  <r>
    <s v="Cameron County"/>
    <s v=" Texas"/>
    <n v="2013"/>
    <x v="233"/>
    <n v="410710"/>
    <n v="198056"/>
    <n v="212654"/>
    <n v="36142"/>
    <n v="36963"/>
    <n v="38606"/>
    <n v="35731"/>
    <n v="28749"/>
    <n v="25464"/>
    <n v="26285"/>
    <n v="27106"/>
    <n v="25053"/>
    <n v="23410"/>
    <n v="22589"/>
    <n v="20946"/>
    <n v="17249"/>
    <n v="14374"/>
    <n v="11089"/>
    <n v="9446"/>
    <n v="6160"/>
    <n v="5339"/>
  </r>
  <r>
    <s v="Camp County"/>
    <s v=" Texas"/>
    <n v="2013"/>
    <x v="233"/>
    <n v="12415"/>
    <n v="6099"/>
    <n v="6316"/>
    <n v="856"/>
    <n v="893"/>
    <n v="968"/>
    <n v="831"/>
    <n v="707"/>
    <n v="744"/>
    <n v="918"/>
    <n v="633"/>
    <n v="670"/>
    <n v="757"/>
    <n v="720"/>
    <n v="993"/>
    <n v="620"/>
    <n v="744"/>
    <n v="422"/>
    <n v="422"/>
    <n v="235"/>
    <n v="260"/>
  </r>
  <r>
    <s v="Carson County"/>
    <s v=" Texas"/>
    <n v="2013"/>
    <x v="233"/>
    <n v="6158"/>
    <n v="3049"/>
    <n v="3109"/>
    <n v="344"/>
    <n v="314"/>
    <n v="634"/>
    <n v="387"/>
    <n v="258"/>
    <n v="289"/>
    <n v="387"/>
    <n v="357"/>
    <n v="357"/>
    <n v="400"/>
    <n v="554"/>
    <n v="381"/>
    <n v="474"/>
    <n v="307"/>
    <n v="227"/>
    <n v="153"/>
    <n v="178"/>
    <n v="147"/>
  </r>
  <r>
    <s v="Cass County"/>
    <s v=" Texas"/>
    <n v="2013"/>
    <x v="233"/>
    <n v="30344"/>
    <n v="14525"/>
    <n v="15819"/>
    <n v="1729"/>
    <n v="2093"/>
    <n v="1820"/>
    <n v="1972"/>
    <n v="1517"/>
    <n v="1486"/>
    <n v="1668"/>
    <n v="1517"/>
    <n v="2033"/>
    <n v="2002"/>
    <n v="2184"/>
    <n v="2215"/>
    <n v="2063"/>
    <n v="1881"/>
    <n v="1517"/>
    <n v="1092"/>
    <n v="697"/>
    <n v="819"/>
  </r>
  <r>
    <s v="Castro County"/>
    <s v=" Texas"/>
    <n v="2013"/>
    <x v="233"/>
    <n v="8046"/>
    <n v="4092"/>
    <n v="3954"/>
    <n v="708"/>
    <n v="708"/>
    <n v="675"/>
    <n v="627"/>
    <n v="514"/>
    <n v="450"/>
    <n v="434"/>
    <n v="547"/>
    <n v="370"/>
    <n v="547"/>
    <n v="458"/>
    <n v="531"/>
    <n v="378"/>
    <n v="289"/>
    <n v="209"/>
    <n v="329"/>
    <n v="201"/>
    <n v="72"/>
  </r>
  <r>
    <s v="Chambers County"/>
    <s v=" Texas"/>
    <n v="2013"/>
    <x v="233"/>
    <n v="35570"/>
    <n v="17913"/>
    <n v="17657"/>
    <n v="2489"/>
    <n v="2916"/>
    <n v="2738"/>
    <n v="2738"/>
    <n v="1920"/>
    <n v="2098"/>
    <n v="2276"/>
    <n v="2596"/>
    <n v="2632"/>
    <n v="2810"/>
    <n v="2596"/>
    <n v="2525"/>
    <n v="1707"/>
    <n v="1529"/>
    <n v="782"/>
    <n v="533"/>
    <n v="284"/>
    <n v="426"/>
  </r>
  <r>
    <s v="Cherokee County"/>
    <s v=" Texas"/>
    <n v="2013"/>
    <x v="233"/>
    <n v="50865"/>
    <n v="25859"/>
    <n v="25006"/>
    <n v="3560"/>
    <n v="3764"/>
    <n v="3662"/>
    <n v="3560"/>
    <n v="3458"/>
    <n v="2797"/>
    <n v="2950"/>
    <n v="3255"/>
    <n v="3051"/>
    <n v="3204"/>
    <n v="3407"/>
    <n v="3458"/>
    <n v="3102"/>
    <n v="2492"/>
    <n v="1780"/>
    <n v="1169"/>
    <n v="1220"/>
    <n v="966"/>
  </r>
  <r>
    <s v="Blaine County"/>
    <s v=" Oklahoma"/>
    <n v="2013"/>
    <x v="243"/>
    <n v="10651"/>
    <n v="5325"/>
    <n v="5326"/>
    <n v="596"/>
    <n v="692"/>
    <n v="639"/>
    <n v="734"/>
    <n v="447"/>
    <n v="511"/>
    <n v="500"/>
    <n v="511"/>
    <n v="639"/>
    <n v="777"/>
    <n v="937"/>
    <n v="958"/>
    <n v="756"/>
    <n v="617"/>
    <n v="511"/>
    <n v="415"/>
    <n v="276"/>
    <n v="138"/>
  </r>
  <r>
    <s v="Coke County"/>
    <s v=" Texas"/>
    <n v="2013"/>
    <x v="233"/>
    <n v="3271"/>
    <n v="1625"/>
    <n v="1646"/>
    <n v="137"/>
    <n v="143"/>
    <n v="199"/>
    <n v="297"/>
    <n v="81"/>
    <n v="121"/>
    <n v="140"/>
    <n v="166"/>
    <n v="163"/>
    <n v="238"/>
    <n v="248"/>
    <n v="222"/>
    <n v="268"/>
    <n v="300"/>
    <n v="189"/>
    <n v="137"/>
    <n v="127"/>
    <n v="85"/>
  </r>
  <r>
    <s v="Collin County"/>
    <s v=" Texas"/>
    <n v="2013"/>
    <x v="233"/>
    <n v="811308"/>
    <n v="398954"/>
    <n v="412354"/>
    <n v="58414"/>
    <n v="68149"/>
    <n v="65715"/>
    <n v="55980"/>
    <n v="42188"/>
    <n v="50301"/>
    <n v="60036"/>
    <n v="67338"/>
    <n v="71395"/>
    <n v="66527"/>
    <n v="56791"/>
    <n v="45433"/>
    <n v="35697"/>
    <n v="26773"/>
    <n v="16226"/>
    <n v="10547"/>
    <n v="8113"/>
    <n v="5679"/>
  </r>
  <r>
    <s v="Comal County"/>
    <s v=" Texas"/>
    <n v="2013"/>
    <x v="233"/>
    <n v="112083"/>
    <n v="55076"/>
    <n v="57007"/>
    <n v="6276"/>
    <n v="6837"/>
    <n v="8294"/>
    <n v="7509"/>
    <n v="5604"/>
    <n v="5828"/>
    <n v="5716"/>
    <n v="6388"/>
    <n v="7509"/>
    <n v="8406"/>
    <n v="9078"/>
    <n v="8966"/>
    <n v="7733"/>
    <n v="5828"/>
    <n v="4819"/>
    <n v="3026"/>
    <n v="2129"/>
    <n v="2129"/>
  </r>
  <r>
    <s v="Webster County"/>
    <s v=" Kentucky"/>
    <n v="2013"/>
    <x v="216"/>
    <n v="13829"/>
    <n v="6827"/>
    <n v="7002"/>
    <n v="898"/>
    <n v="829"/>
    <n v="981"/>
    <n v="871"/>
    <n v="788"/>
    <n v="553"/>
    <n v="649"/>
    <n v="746"/>
    <n v="774"/>
    <n v="898"/>
    <n v="954"/>
    <n v="815"/>
    <n v="1106"/>
    <n v="885"/>
    <n v="760"/>
    <n v="566"/>
    <n v="442"/>
    <n v="304"/>
  </r>
  <r>
    <s v="Concho County"/>
    <s v=" Texas"/>
    <n v="2013"/>
    <x v="233"/>
    <n v="4070"/>
    <n v="2741"/>
    <n v="1329"/>
    <n v="158"/>
    <n v="158"/>
    <n v="179"/>
    <n v="122"/>
    <n v="134"/>
    <n v="268"/>
    <n v="476"/>
    <n v="333"/>
    <n v="492"/>
    <n v="244"/>
    <n v="419"/>
    <n v="288"/>
    <n v="134"/>
    <n v="240"/>
    <n v="183"/>
    <n v="73"/>
    <n v="73"/>
    <n v="93"/>
  </r>
  <r>
    <s v="Cooke County"/>
    <s v=" Texas"/>
    <n v="2013"/>
    <x v="233"/>
    <n v="38484"/>
    <n v="19044"/>
    <n v="19440"/>
    <n v="2616"/>
    <n v="2847"/>
    <n v="2424"/>
    <n v="2732"/>
    <n v="2462"/>
    <n v="2309"/>
    <n v="2078"/>
    <n v="2386"/>
    <n v="1885"/>
    <n v="2501"/>
    <n v="2732"/>
    <n v="2693"/>
    <n v="2616"/>
    <n v="1962"/>
    <n v="1539"/>
    <n v="1308"/>
    <n v="731"/>
    <n v="692"/>
  </r>
  <r>
    <s v="Coryell County"/>
    <s v=" Texas"/>
    <n v="2013"/>
    <x v="233"/>
    <n v="75966"/>
    <n v="37399"/>
    <n v="38567"/>
    <n v="6229"/>
    <n v="6229"/>
    <n v="5241"/>
    <n v="4709"/>
    <n v="7824"/>
    <n v="7520"/>
    <n v="6609"/>
    <n v="5773"/>
    <n v="5241"/>
    <n v="4785"/>
    <n v="4026"/>
    <n v="3266"/>
    <n v="2582"/>
    <n v="2127"/>
    <n v="1519"/>
    <n v="1215"/>
    <n v="683"/>
    <n v="379"/>
  </r>
  <r>
    <s v="Cottle County"/>
    <s v=" Texas"/>
    <n v="2013"/>
    <x v="233"/>
    <n v="1546"/>
    <n v="679"/>
    <n v="867"/>
    <n v="89"/>
    <n v="60"/>
    <n v="57"/>
    <n v="89"/>
    <n v="117"/>
    <n v="46"/>
    <n v="85"/>
    <n v="52"/>
    <n v="46"/>
    <n v="120"/>
    <n v="120"/>
    <n v="140"/>
    <n v="92"/>
    <n v="94"/>
    <n v="105"/>
    <n v="94"/>
    <n v="105"/>
    <n v="26"/>
  </r>
  <r>
    <s v="Crane County"/>
    <s v=" Texas"/>
    <n v="2013"/>
    <x v="233"/>
    <n v="4484"/>
    <n v="2323"/>
    <n v="2161"/>
    <n v="367"/>
    <n v="367"/>
    <n v="291"/>
    <n v="461"/>
    <n v="228"/>
    <n v="224"/>
    <n v="340"/>
    <n v="174"/>
    <n v="327"/>
    <n v="403"/>
    <n v="264"/>
    <n v="233"/>
    <n v="233"/>
    <n v="165"/>
    <n v="152"/>
    <n v="71"/>
    <n v="89"/>
    <n v="85"/>
  </r>
  <r>
    <s v="Crockett County"/>
    <s v=" Texas"/>
    <n v="2013"/>
    <x v="233"/>
    <n v="3840"/>
    <n v="1962"/>
    <n v="1878"/>
    <n v="345"/>
    <n v="288"/>
    <n v="172"/>
    <n v="268"/>
    <n v="165"/>
    <n v="249"/>
    <n v="241"/>
    <n v="249"/>
    <n v="276"/>
    <n v="138"/>
    <n v="230"/>
    <n v="372"/>
    <n v="234"/>
    <n v="199"/>
    <n v="207"/>
    <n v="26"/>
    <n v="103"/>
    <n v="69"/>
  </r>
  <r>
    <s v="Crosby County"/>
    <s v=" Texas"/>
    <n v="2013"/>
    <x v="233"/>
    <n v="6056"/>
    <n v="2928"/>
    <n v="3128"/>
    <n v="478"/>
    <n v="490"/>
    <n v="466"/>
    <n v="423"/>
    <n v="327"/>
    <n v="314"/>
    <n v="369"/>
    <n v="345"/>
    <n v="290"/>
    <n v="363"/>
    <n v="411"/>
    <n v="411"/>
    <n v="308"/>
    <n v="351"/>
    <n v="236"/>
    <n v="187"/>
    <n v="151"/>
    <n v="133"/>
  </r>
  <r>
    <s v="Culberson County"/>
    <s v=" Texas"/>
    <n v="2013"/>
    <x v="233"/>
    <n v="2345"/>
    <n v="1142"/>
    <n v="1203"/>
    <n v="161"/>
    <n v="133"/>
    <n v="157"/>
    <n v="257"/>
    <n v="133"/>
    <n v="171"/>
    <n v="114"/>
    <n v="131"/>
    <n v="187"/>
    <n v="119"/>
    <n v="192"/>
    <n v="152"/>
    <n v="138"/>
    <n v="133"/>
    <n v="44"/>
    <n v="60"/>
    <n v="23"/>
    <n v="37"/>
  </r>
  <r>
    <s v="Dallam County"/>
    <s v=" Texas"/>
    <n v="2013"/>
    <x v="233"/>
    <n v="6854"/>
    <n v="3555"/>
    <n v="3299"/>
    <n v="644"/>
    <n v="603"/>
    <n v="575"/>
    <n v="644"/>
    <n v="342"/>
    <n v="479"/>
    <n v="431"/>
    <n v="582"/>
    <n v="315"/>
    <n v="575"/>
    <n v="322"/>
    <n v="424"/>
    <n v="390"/>
    <n v="150"/>
    <n v="157"/>
    <n v="68"/>
    <n v="68"/>
    <n v="68"/>
  </r>
  <r>
    <s v="Dallas County"/>
    <s v=" Texas"/>
    <n v="2013"/>
    <x v="233"/>
    <n v="2412481"/>
    <n v="1193408"/>
    <n v="1219073"/>
    <n v="192998"/>
    <n v="188173"/>
    <n v="176111"/>
    <n v="168873"/>
    <n v="173698"/>
    <n v="197823"/>
    <n v="190585"/>
    <n v="176111"/>
    <n v="171286"/>
    <n v="164048"/>
    <n v="156811"/>
    <n v="130273"/>
    <n v="106149"/>
    <n v="72374"/>
    <n v="50662"/>
    <n v="38599"/>
    <n v="28949"/>
    <n v="26537"/>
  </r>
  <r>
    <s v="Dawson County"/>
    <s v=" Texas"/>
    <n v="2013"/>
    <x v="233"/>
    <n v="13771"/>
    <n v="7966"/>
    <n v="5805"/>
    <n v="977"/>
    <n v="826"/>
    <n v="950"/>
    <n v="950"/>
    <n v="1129"/>
    <n v="1363"/>
    <n v="1101"/>
    <n v="867"/>
    <n v="729"/>
    <n v="798"/>
    <n v="784"/>
    <n v="771"/>
    <n v="550"/>
    <n v="537"/>
    <n v="481"/>
    <n v="385"/>
    <n v="330"/>
    <n v="234"/>
  </r>
  <r>
    <s v="Deaf Smith County"/>
    <s v=" Texas"/>
    <n v="2013"/>
    <x v="233"/>
    <n v="19307"/>
    <n v="9558"/>
    <n v="9749"/>
    <n v="1911"/>
    <n v="1679"/>
    <n v="1737"/>
    <n v="1390"/>
    <n v="1467"/>
    <n v="1274"/>
    <n v="1274"/>
    <n v="1119"/>
    <n v="1119"/>
    <n v="1216"/>
    <n v="984"/>
    <n v="1023"/>
    <n v="907"/>
    <n v="617"/>
    <n v="521"/>
    <n v="444"/>
    <n v="328"/>
    <n v="289"/>
  </r>
  <r>
    <s v="Delta County"/>
    <s v=" Texas"/>
    <n v="2013"/>
    <x v="233"/>
    <n v="5237"/>
    <n v="2555"/>
    <n v="2682"/>
    <n v="329"/>
    <n v="366"/>
    <n v="303"/>
    <n v="314"/>
    <n v="298"/>
    <n v="272"/>
    <n v="230"/>
    <n v="267"/>
    <n v="288"/>
    <n v="371"/>
    <n v="387"/>
    <n v="377"/>
    <n v="377"/>
    <n v="246"/>
    <n v="361"/>
    <n v="199"/>
    <n v="115"/>
    <n v="130"/>
  </r>
  <r>
    <s v="Denton County"/>
    <s v=" Texas"/>
    <n v="2013"/>
    <x v="233"/>
    <n v="687857"/>
    <n v="338598"/>
    <n v="349259"/>
    <n v="49525"/>
    <n v="52277"/>
    <n v="54340"/>
    <n v="48837"/>
    <n v="50901"/>
    <n v="51589"/>
    <n v="52277"/>
    <n v="55716"/>
    <n v="55716"/>
    <n v="52964"/>
    <n v="46774"/>
    <n v="36456"/>
    <n v="28889"/>
    <n v="20635"/>
    <n v="12381"/>
    <n v="8254"/>
    <n v="5502"/>
    <n v="4814"/>
  </r>
  <r>
    <s v="DeWitt County"/>
    <s v=" Texas"/>
    <n v="2013"/>
    <x v="233"/>
    <n v="20269"/>
    <n v="10691"/>
    <n v="9578"/>
    <n v="1256"/>
    <n v="1114"/>
    <n v="1317"/>
    <n v="1276"/>
    <n v="831"/>
    <n v="1155"/>
    <n v="1216"/>
    <n v="1398"/>
    <n v="1074"/>
    <n v="1540"/>
    <n v="1580"/>
    <n v="1520"/>
    <n v="1216"/>
    <n v="1114"/>
    <n v="749"/>
    <n v="749"/>
    <n v="587"/>
    <n v="587"/>
  </r>
  <r>
    <s v="Eddy County"/>
    <s v=" North Dakota"/>
    <n v="2013"/>
    <x v="213"/>
    <n v="2382"/>
    <n v="1310"/>
    <n v="1072"/>
    <n v="145"/>
    <n v="109"/>
    <n v="92"/>
    <n v="161"/>
    <n v="95"/>
    <n v="157"/>
    <n v="109"/>
    <n v="200"/>
    <n v="133"/>
    <n v="145"/>
    <n v="209"/>
    <n v="250"/>
    <n v="102"/>
    <n v="131"/>
    <n v="121"/>
    <n v="92"/>
    <n v="47"/>
    <n v="73"/>
  </r>
  <r>
    <s v="Dimmit County"/>
    <s v=" Texas"/>
    <n v="2013"/>
    <x v="233"/>
    <n v="10270"/>
    <n v="4889"/>
    <n v="5381"/>
    <n v="770"/>
    <n v="801"/>
    <n v="883"/>
    <n v="883"/>
    <n v="790"/>
    <n v="534"/>
    <n v="421"/>
    <n v="431"/>
    <n v="739"/>
    <n v="636"/>
    <n v="647"/>
    <n v="677"/>
    <n v="605"/>
    <n v="503"/>
    <n v="308"/>
    <n v="246"/>
    <n v="82"/>
    <n v="308"/>
  </r>
  <r>
    <s v="Donley County"/>
    <s v=" Texas"/>
    <n v="2013"/>
    <x v="233"/>
    <n v="3620"/>
    <n v="1770"/>
    <n v="1850"/>
    <n v="170"/>
    <n v="173"/>
    <n v="249"/>
    <n v="409"/>
    <n v="199"/>
    <n v="177"/>
    <n v="115"/>
    <n v="257"/>
    <n v="148"/>
    <n v="246"/>
    <n v="217"/>
    <n v="213"/>
    <n v="264"/>
    <n v="260"/>
    <n v="144"/>
    <n v="141"/>
    <n v="133"/>
    <n v="97"/>
  </r>
  <r>
    <s v="Duval County"/>
    <s v=" Texas"/>
    <n v="2013"/>
    <x v="233"/>
    <n v="11740"/>
    <n v="6151"/>
    <n v="5589"/>
    <n v="774"/>
    <n v="786"/>
    <n v="774"/>
    <n v="845"/>
    <n v="1009"/>
    <n v="751"/>
    <n v="669"/>
    <n v="645"/>
    <n v="727"/>
    <n v="845"/>
    <n v="716"/>
    <n v="575"/>
    <n v="633"/>
    <n v="739"/>
    <n v="387"/>
    <n v="352"/>
    <n v="340"/>
    <n v="152"/>
  </r>
  <r>
    <s v="Ector County"/>
    <s v=" Texas"/>
    <n v="2013"/>
    <x v="233"/>
    <n v="141542"/>
    <n v="70373"/>
    <n v="71169"/>
    <n v="12597"/>
    <n v="11464"/>
    <n v="11181"/>
    <n v="10474"/>
    <n v="11606"/>
    <n v="11323"/>
    <n v="10049"/>
    <n v="8492"/>
    <n v="8209"/>
    <n v="8775"/>
    <n v="9200"/>
    <n v="8067"/>
    <n v="6227"/>
    <n v="4812"/>
    <n v="3113"/>
    <n v="2547"/>
    <n v="1981"/>
    <n v="1698"/>
  </r>
  <r>
    <s v="Edwards County"/>
    <s v=" Texas"/>
    <n v="2013"/>
    <x v="233"/>
    <n v="2070"/>
    <n v="1025"/>
    <n v="1045"/>
    <n v="78"/>
    <n v="165"/>
    <n v="74"/>
    <n v="140"/>
    <n v="140"/>
    <n v="31"/>
    <n v="84"/>
    <n v="149"/>
    <n v="122"/>
    <n v="105"/>
    <n v="144"/>
    <n v="126"/>
    <n v="155"/>
    <n v="182"/>
    <n v="178"/>
    <n v="72"/>
    <n v="62"/>
    <n v="53"/>
  </r>
  <r>
    <s v="Ellis County"/>
    <s v=" Texas"/>
    <n v="2013"/>
    <x v="233"/>
    <n v="152020"/>
    <n v="75061"/>
    <n v="76959"/>
    <n v="10641"/>
    <n v="12769"/>
    <n v="12009"/>
    <n v="12009"/>
    <n v="9577"/>
    <n v="9121"/>
    <n v="9425"/>
    <n v="10793"/>
    <n v="10185"/>
    <n v="10945"/>
    <n v="11097"/>
    <n v="9273"/>
    <n v="8057"/>
    <n v="5776"/>
    <n v="3952"/>
    <n v="2736"/>
    <n v="1976"/>
    <n v="1672"/>
  </r>
  <r>
    <s v="El Paso County"/>
    <s v=" Texas"/>
    <n v="2013"/>
    <x v="233"/>
    <n v="813015"/>
    <n v="396192"/>
    <n v="416823"/>
    <n v="66667"/>
    <n v="65854"/>
    <n v="66667"/>
    <n v="68293"/>
    <n v="66667"/>
    <n v="59350"/>
    <n v="52845"/>
    <n v="53658"/>
    <n v="51219"/>
    <n v="50406"/>
    <n v="49593"/>
    <n v="42276"/>
    <n v="34959"/>
    <n v="25203"/>
    <n v="21138"/>
    <n v="16260"/>
    <n v="12195"/>
    <n v="10569"/>
  </r>
  <r>
    <s v="Erath County"/>
    <s v=" Texas"/>
    <n v="2013"/>
    <x v="233"/>
    <n v="38744"/>
    <n v="19031"/>
    <n v="19713"/>
    <n v="2479"/>
    <n v="2402"/>
    <n v="2014"/>
    <n v="3951"/>
    <n v="5656"/>
    <n v="2479"/>
    <n v="2092"/>
    <n v="1975"/>
    <n v="2092"/>
    <n v="2247"/>
    <n v="2324"/>
    <n v="1898"/>
    <n v="2053"/>
    <n v="1820"/>
    <n v="852"/>
    <n v="1046"/>
    <n v="581"/>
    <n v="697"/>
  </r>
  <r>
    <s v="Fayette County"/>
    <s v=" Texas"/>
    <n v="2013"/>
    <x v="233"/>
    <n v="24662"/>
    <n v="12148"/>
    <n v="12514"/>
    <n v="1282"/>
    <n v="1775"/>
    <n v="1331"/>
    <n v="1504"/>
    <n v="1035"/>
    <n v="1109"/>
    <n v="1183"/>
    <n v="1208"/>
    <n v="1233"/>
    <n v="1726"/>
    <n v="2046"/>
    <n v="2046"/>
    <n v="1701"/>
    <n v="1603"/>
    <n v="1282"/>
    <n v="1035"/>
    <n v="665"/>
    <n v="912"/>
  </r>
  <r>
    <s v="Fisher County"/>
    <s v=" Texas"/>
    <n v="2013"/>
    <x v="233"/>
    <n v="3924"/>
    <n v="1936"/>
    <n v="1988"/>
    <n v="219"/>
    <n v="235"/>
    <n v="274"/>
    <n v="306"/>
    <n v="219"/>
    <n v="176"/>
    <n v="172"/>
    <n v="255"/>
    <n v="239"/>
    <n v="239"/>
    <n v="219"/>
    <n v="317"/>
    <n v="184"/>
    <n v="227"/>
    <n v="247"/>
    <n v="172"/>
    <n v="86"/>
    <n v="133"/>
  </r>
  <r>
    <s v="Floyd County"/>
    <s v=" Texas"/>
    <n v="2013"/>
    <x v="233"/>
    <n v="6371"/>
    <n v="3106"/>
    <n v="3265"/>
    <n v="471"/>
    <n v="541"/>
    <n v="528"/>
    <n v="445"/>
    <n v="324"/>
    <n v="324"/>
    <n v="395"/>
    <n v="324"/>
    <n v="369"/>
    <n v="433"/>
    <n v="350"/>
    <n v="439"/>
    <n v="299"/>
    <n v="273"/>
    <n v="273"/>
    <n v="222"/>
    <n v="159"/>
    <n v="191"/>
  </r>
  <r>
    <s v="Foard County"/>
    <s v=" Texas"/>
    <n v="2013"/>
    <x v="233"/>
    <n v="1133"/>
    <n v="557"/>
    <n v="576"/>
    <n v="57"/>
    <n v="63"/>
    <n v="84"/>
    <n v="79"/>
    <n v="0"/>
    <n v="40"/>
    <n v="56"/>
    <n v="75"/>
    <n v="111"/>
    <n v="95"/>
    <n v="36"/>
    <n v="37"/>
    <n v="90"/>
    <n v="64"/>
    <n v="86"/>
    <n v="44"/>
    <n v="46"/>
    <n v="61"/>
  </r>
  <r>
    <s v="Fort Bend County"/>
    <s v=" Texas"/>
    <n v="2013"/>
    <x v="233"/>
    <n v="608939"/>
    <n v="299234"/>
    <n v="309705"/>
    <n v="43843"/>
    <n v="51759"/>
    <n v="49932"/>
    <n v="46888"/>
    <n v="33491"/>
    <n v="35318"/>
    <n v="40798"/>
    <n v="46888"/>
    <n v="48106"/>
    <n v="46888"/>
    <n v="46279"/>
    <n v="39581"/>
    <n v="29229"/>
    <n v="18877"/>
    <n v="11569"/>
    <n v="7307"/>
    <n v="6089"/>
    <n v="4262"/>
  </r>
  <r>
    <s v="Franklin County"/>
    <s v=" Texas"/>
    <n v="2013"/>
    <x v="233"/>
    <n v="10611"/>
    <n v="5378"/>
    <n v="5233"/>
    <n v="657"/>
    <n v="572"/>
    <n v="965"/>
    <n v="594"/>
    <n v="572"/>
    <n v="498"/>
    <n v="519"/>
    <n v="509"/>
    <n v="795"/>
    <n v="710"/>
    <n v="721"/>
    <n v="594"/>
    <n v="838"/>
    <n v="732"/>
    <n v="456"/>
    <n v="413"/>
    <n v="307"/>
    <n v="148"/>
  </r>
  <r>
    <s v="Freestone County"/>
    <s v=" Texas"/>
    <n v="2013"/>
    <x v="233"/>
    <n v="19657"/>
    <n v="10368"/>
    <n v="9289"/>
    <n v="1199"/>
    <n v="1297"/>
    <n v="1277"/>
    <n v="1199"/>
    <n v="963"/>
    <n v="1061"/>
    <n v="1375"/>
    <n v="1140"/>
    <n v="1336"/>
    <n v="1336"/>
    <n v="1572"/>
    <n v="1356"/>
    <n v="1179"/>
    <n v="1120"/>
    <n v="746"/>
    <n v="668"/>
    <n v="550"/>
    <n v="255"/>
  </r>
  <r>
    <s v="Frio County"/>
    <s v=" Texas"/>
    <n v="2013"/>
    <x v="233"/>
    <n v="17522"/>
    <n v="10297"/>
    <n v="7225"/>
    <n v="1138"/>
    <n v="1173"/>
    <n v="1173"/>
    <n v="1436"/>
    <n v="1664"/>
    <n v="1682"/>
    <n v="1436"/>
    <n v="1051"/>
    <n v="1016"/>
    <n v="1086"/>
    <n v="963"/>
    <n v="806"/>
    <n v="735"/>
    <n v="735"/>
    <n v="490"/>
    <n v="262"/>
    <n v="350"/>
    <n v="315"/>
  </r>
  <r>
    <s v="Galveston County"/>
    <s v=" Texas"/>
    <n v="2013"/>
    <x v="233"/>
    <n v="296669"/>
    <n v="146880"/>
    <n v="149789"/>
    <n v="19876"/>
    <n v="20173"/>
    <n v="21656"/>
    <n v="20766"/>
    <n v="18393"/>
    <n v="19283"/>
    <n v="19580"/>
    <n v="18393"/>
    <n v="20766"/>
    <n v="22250"/>
    <n v="23436"/>
    <n v="20470"/>
    <n v="16910"/>
    <n v="12163"/>
    <n v="8306"/>
    <n v="6230"/>
    <n v="4450"/>
    <n v="3560"/>
  </r>
  <r>
    <s v="Garza County"/>
    <s v=" Texas"/>
    <n v="2013"/>
    <x v="233"/>
    <n v="6356"/>
    <n v="3925"/>
    <n v="2431"/>
    <n v="419"/>
    <n v="317"/>
    <n v="241"/>
    <n v="260"/>
    <n v="394"/>
    <n v="457"/>
    <n v="635"/>
    <n v="673"/>
    <n v="463"/>
    <n v="661"/>
    <n v="413"/>
    <n v="368"/>
    <n v="349"/>
    <n v="235"/>
    <n v="127"/>
    <n v="184"/>
    <n v="76"/>
    <n v="69"/>
  </r>
  <r>
    <s v="Gillespie County"/>
    <s v=" Texas"/>
    <n v="2013"/>
    <x v="233"/>
    <n v="25003"/>
    <n v="12160"/>
    <n v="12843"/>
    <n v="1225"/>
    <n v="1225"/>
    <n v="1575"/>
    <n v="1275"/>
    <n v="1325"/>
    <n v="825"/>
    <n v="1000"/>
    <n v="1050"/>
    <n v="1400"/>
    <n v="1600"/>
    <n v="1800"/>
    <n v="2050"/>
    <n v="1875"/>
    <n v="1925"/>
    <n v="1475"/>
    <n v="1550"/>
    <n v="925"/>
    <n v="925"/>
  </r>
  <r>
    <s v="Goliad County"/>
    <s v=" Texas"/>
    <n v="2013"/>
    <x v="233"/>
    <n v="7281"/>
    <n v="3608"/>
    <n v="3673"/>
    <n v="436"/>
    <n v="371"/>
    <n v="516"/>
    <n v="495"/>
    <n v="313"/>
    <n v="334"/>
    <n v="196"/>
    <n v="247"/>
    <n v="757"/>
    <n v="429"/>
    <n v="589"/>
    <n v="648"/>
    <n v="516"/>
    <n v="458"/>
    <n v="334"/>
    <n v="276"/>
    <n v="211"/>
    <n v="160"/>
  </r>
  <r>
    <s v="Gonzales County"/>
    <s v=" Texas"/>
    <n v="2013"/>
    <x v="233"/>
    <n v="19920"/>
    <n v="9947"/>
    <n v="9973"/>
    <n v="1474"/>
    <n v="1573"/>
    <n v="1513"/>
    <n v="1553"/>
    <n v="1115"/>
    <n v="1115"/>
    <n v="1135"/>
    <n v="1135"/>
    <n v="1215"/>
    <n v="1254"/>
    <n v="1394"/>
    <n v="1354"/>
    <n v="956"/>
    <n v="816"/>
    <n v="936"/>
    <n v="517"/>
    <n v="398"/>
    <n v="458"/>
  </r>
  <r>
    <s v="Gray County"/>
    <s v=" Texas"/>
    <n v="2013"/>
    <x v="233"/>
    <n v="22777"/>
    <n v="11966"/>
    <n v="10811"/>
    <n v="1639"/>
    <n v="1594"/>
    <n v="1548"/>
    <n v="1412"/>
    <n v="1343"/>
    <n v="1480"/>
    <n v="1503"/>
    <n v="1571"/>
    <n v="1503"/>
    <n v="1457"/>
    <n v="1503"/>
    <n v="1480"/>
    <n v="1116"/>
    <n v="1116"/>
    <n v="660"/>
    <n v="728"/>
    <n v="637"/>
    <n v="432"/>
  </r>
  <r>
    <s v="Grayson County"/>
    <s v=" Texas"/>
    <n v="2013"/>
    <x v="233"/>
    <n v="121292"/>
    <n v="59012"/>
    <n v="62280"/>
    <n v="7762"/>
    <n v="7762"/>
    <n v="8490"/>
    <n v="8490"/>
    <n v="7762"/>
    <n v="7034"/>
    <n v="6913"/>
    <n v="6671"/>
    <n v="7762"/>
    <n v="8490"/>
    <n v="9096"/>
    <n v="8369"/>
    <n v="7277"/>
    <n v="6064"/>
    <n v="4730"/>
    <n v="3153"/>
    <n v="2789"/>
    <n v="2547"/>
  </r>
  <r>
    <s v="Gregg County"/>
    <s v=" Texas"/>
    <n v="2013"/>
    <x v="233"/>
    <n v="122258"/>
    <n v="59922"/>
    <n v="62336"/>
    <n v="9291"/>
    <n v="8435"/>
    <n v="8680"/>
    <n v="8558"/>
    <n v="9169"/>
    <n v="8680"/>
    <n v="7946"/>
    <n v="7090"/>
    <n v="7702"/>
    <n v="7824"/>
    <n v="8558"/>
    <n v="7457"/>
    <n v="6357"/>
    <n v="4768"/>
    <n v="3912"/>
    <n v="3178"/>
    <n v="2689"/>
    <n v="2078"/>
  </r>
  <r>
    <s v="Grimes County"/>
    <s v=" Texas"/>
    <n v="2013"/>
    <x v="233"/>
    <n v="26663"/>
    <n v="14426"/>
    <n v="12237"/>
    <n v="1546"/>
    <n v="1759"/>
    <n v="1786"/>
    <n v="1519"/>
    <n v="1599"/>
    <n v="1706"/>
    <n v="1733"/>
    <n v="1919"/>
    <n v="1519"/>
    <n v="2026"/>
    <n v="1999"/>
    <n v="1946"/>
    <n v="1653"/>
    <n v="1333"/>
    <n v="1013"/>
    <n v="586"/>
    <n v="533"/>
    <n v="453"/>
  </r>
  <r>
    <s v="Guadalupe County"/>
    <s v=" Texas"/>
    <n v="2013"/>
    <x v="233"/>
    <n v="135940"/>
    <n v="66810"/>
    <n v="69130"/>
    <n v="9243"/>
    <n v="10195"/>
    <n v="10739"/>
    <n v="10739"/>
    <n v="7884"/>
    <n v="7884"/>
    <n v="8564"/>
    <n v="9379"/>
    <n v="9787"/>
    <n v="10331"/>
    <n v="9651"/>
    <n v="8020"/>
    <n v="7068"/>
    <n v="6117"/>
    <n v="3534"/>
    <n v="2990"/>
    <n v="2310"/>
    <n v="1495"/>
  </r>
  <r>
    <s v="Hale County"/>
    <s v=" Texas"/>
    <n v="2013"/>
    <x v="233"/>
    <n v="36150"/>
    <n v="18708"/>
    <n v="17442"/>
    <n v="3000"/>
    <n v="3072"/>
    <n v="2711"/>
    <n v="2819"/>
    <n v="2964"/>
    <n v="2494"/>
    <n v="2349"/>
    <n v="2241"/>
    <n v="2060"/>
    <n v="2313"/>
    <n v="2241"/>
    <n v="1879"/>
    <n v="1626"/>
    <n v="1192"/>
    <n v="1084"/>
    <n v="831"/>
    <n v="759"/>
    <n v="506"/>
  </r>
  <r>
    <s v="Hamilton County"/>
    <s v=" Texas"/>
    <n v="2013"/>
    <x v="233"/>
    <n v="8410"/>
    <n v="4119"/>
    <n v="4291"/>
    <n v="462"/>
    <n v="403"/>
    <n v="597"/>
    <n v="580"/>
    <n v="361"/>
    <n v="361"/>
    <n v="361"/>
    <n v="395"/>
    <n v="487"/>
    <n v="546"/>
    <n v="588"/>
    <n v="479"/>
    <n v="689"/>
    <n v="546"/>
    <n v="546"/>
    <n v="370"/>
    <n v="327"/>
    <n v="327"/>
  </r>
  <r>
    <s v="Hansford County"/>
    <s v=" Texas"/>
    <n v="2013"/>
    <x v="233"/>
    <n v="5566"/>
    <n v="2826"/>
    <n v="2740"/>
    <n v="434"/>
    <n v="439"/>
    <n v="517"/>
    <n v="461"/>
    <n v="289"/>
    <n v="283"/>
    <n v="289"/>
    <n v="311"/>
    <n v="434"/>
    <n v="345"/>
    <n v="378"/>
    <n v="350"/>
    <n v="289"/>
    <n v="194"/>
    <n v="189"/>
    <n v="166"/>
    <n v="89"/>
    <n v="111"/>
  </r>
  <r>
    <s v="Hardin County"/>
    <s v=" Texas"/>
    <n v="2013"/>
    <x v="233"/>
    <n v="54945"/>
    <n v="27134"/>
    <n v="27811"/>
    <n v="3681"/>
    <n v="4340"/>
    <n v="3681"/>
    <n v="3626"/>
    <n v="3186"/>
    <n v="3351"/>
    <n v="3406"/>
    <n v="3021"/>
    <n v="3956"/>
    <n v="3901"/>
    <n v="4230"/>
    <n v="3626"/>
    <n v="3241"/>
    <n v="2472"/>
    <n v="1923"/>
    <n v="1263"/>
    <n v="989"/>
    <n v="934"/>
  </r>
  <r>
    <s v="Harris County"/>
    <s v=" Texas"/>
    <n v="2013"/>
    <x v="233"/>
    <n v="4182285"/>
    <n v="2083322"/>
    <n v="2098963"/>
    <n v="338765"/>
    <n v="330400"/>
    <n v="309489"/>
    <n v="301124"/>
    <n v="305306"/>
    <n v="342947"/>
    <n v="330400"/>
    <n v="309489"/>
    <n v="292759"/>
    <n v="280213"/>
    <n v="271848"/>
    <n v="234207"/>
    <n v="184020"/>
    <n v="125468"/>
    <n v="83645"/>
    <n v="58551"/>
    <n v="41822"/>
    <n v="41822"/>
  </r>
  <r>
    <s v="Harrison County"/>
    <s v=" Texas"/>
    <n v="2013"/>
    <x v="233"/>
    <n v="66467"/>
    <n v="32555"/>
    <n v="33912"/>
    <n v="4586"/>
    <n v="5250"/>
    <n v="4253"/>
    <n v="4519"/>
    <n v="4918"/>
    <n v="3988"/>
    <n v="3988"/>
    <n v="3921"/>
    <n v="4253"/>
    <n v="4519"/>
    <n v="4652"/>
    <n v="4453"/>
    <n v="3988"/>
    <n v="3057"/>
    <n v="2193"/>
    <n v="1861"/>
    <n v="864"/>
    <n v="1129"/>
  </r>
  <r>
    <s v="Stark County"/>
    <s v=" Illinois"/>
    <n v="2013"/>
    <x v="227"/>
    <n v="6076"/>
    <n v="3728"/>
    <n v="2348"/>
    <n v="322"/>
    <n v="370"/>
    <n v="370"/>
    <n v="279"/>
    <n v="188"/>
    <n v="480"/>
    <n v="571"/>
    <n v="571"/>
    <n v="504"/>
    <n v="540"/>
    <n v="431"/>
    <n v="346"/>
    <n v="279"/>
    <n v="236"/>
    <n v="218"/>
    <n v="164"/>
    <n v="72"/>
    <n v="127"/>
  </r>
  <r>
    <s v="Hays County"/>
    <s v=" Texas"/>
    <n v="2013"/>
    <x v="233"/>
    <n v="164144"/>
    <n v="81610"/>
    <n v="82534"/>
    <n v="10833"/>
    <n v="11654"/>
    <n v="10997"/>
    <n v="15265"/>
    <n v="20682"/>
    <n v="11490"/>
    <n v="10833"/>
    <n v="10997"/>
    <n v="10176"/>
    <n v="10176"/>
    <n v="9848"/>
    <n v="8699"/>
    <n v="8043"/>
    <n v="5909"/>
    <n v="3118"/>
    <n v="2462"/>
    <n v="1969"/>
    <n v="1149"/>
  </r>
  <r>
    <s v="Henderson County"/>
    <s v=" Texas"/>
    <n v="2013"/>
    <x v="233"/>
    <n v="78636"/>
    <n v="38554"/>
    <n v="40082"/>
    <n v="4560"/>
    <n v="4875"/>
    <n v="5268"/>
    <n v="4954"/>
    <n v="4482"/>
    <n v="4089"/>
    <n v="4010"/>
    <n v="3617"/>
    <n v="5347"/>
    <n v="5189"/>
    <n v="5740"/>
    <n v="5347"/>
    <n v="5740"/>
    <n v="5111"/>
    <n v="3853"/>
    <n v="2673"/>
    <n v="2280"/>
    <n v="1415"/>
  </r>
  <r>
    <s v="Hidalgo County"/>
    <s v=" Texas"/>
    <n v="2013"/>
    <x v="233"/>
    <n v="790646"/>
    <n v="385675"/>
    <n v="404971"/>
    <n v="76692"/>
    <n v="78273"/>
    <n v="73530"/>
    <n v="69576"/>
    <n v="60089"/>
    <n v="53763"/>
    <n v="53763"/>
    <n v="55345"/>
    <n v="49020"/>
    <n v="43485"/>
    <n v="38741"/>
    <n v="33207"/>
    <n v="29253"/>
    <n v="23719"/>
    <n v="18975"/>
    <n v="14231"/>
    <n v="11069"/>
    <n v="8697"/>
  </r>
  <r>
    <s v="Hill County"/>
    <s v=" Texas"/>
    <n v="2013"/>
    <x v="233"/>
    <n v="35051"/>
    <n v="17174"/>
    <n v="17877"/>
    <n v="2243"/>
    <n v="2348"/>
    <n v="2453"/>
    <n v="2348"/>
    <n v="1962"/>
    <n v="1927"/>
    <n v="1787"/>
    <n v="1612"/>
    <n v="2278"/>
    <n v="2313"/>
    <n v="2453"/>
    <n v="2453"/>
    <n v="2278"/>
    <n v="2068"/>
    <n v="1647"/>
    <n v="1331"/>
    <n v="806"/>
    <n v="736"/>
  </r>
  <r>
    <s v="Hockley County"/>
    <s v=" Texas"/>
    <n v="2013"/>
    <x v="233"/>
    <n v="23115"/>
    <n v="11419"/>
    <n v="11696"/>
    <n v="1664"/>
    <n v="1779"/>
    <n v="1733"/>
    <n v="2034"/>
    <n v="1941"/>
    <n v="1525"/>
    <n v="1340"/>
    <n v="1109"/>
    <n v="1386"/>
    <n v="1479"/>
    <n v="1525"/>
    <n v="1502"/>
    <n v="1063"/>
    <n v="947"/>
    <n v="762"/>
    <n v="554"/>
    <n v="439"/>
    <n v="346"/>
  </r>
  <r>
    <s v="Hood County"/>
    <s v=" Texas"/>
    <n v="2013"/>
    <x v="233"/>
    <n v="51756"/>
    <n v="25589"/>
    <n v="26167"/>
    <n v="2846"/>
    <n v="3157"/>
    <n v="3105"/>
    <n v="2743"/>
    <n v="2639"/>
    <n v="2484"/>
    <n v="2587"/>
    <n v="2639"/>
    <n v="2743"/>
    <n v="3674"/>
    <n v="3778"/>
    <n v="4140"/>
    <n v="3726"/>
    <n v="3829"/>
    <n v="2846"/>
    <n v="2225"/>
    <n v="1397"/>
    <n v="1138"/>
  </r>
  <r>
    <s v="Houston County"/>
    <s v=" Texas"/>
    <n v="2013"/>
    <x v="233"/>
    <n v="23365"/>
    <n v="12513"/>
    <n v="10852"/>
    <n v="1261"/>
    <n v="1144"/>
    <n v="1308"/>
    <n v="1471"/>
    <n v="1261"/>
    <n v="1191"/>
    <n v="1214"/>
    <n v="1495"/>
    <n v="1705"/>
    <n v="1729"/>
    <n v="1799"/>
    <n v="1682"/>
    <n v="1471"/>
    <n v="1425"/>
    <n v="1051"/>
    <n v="887"/>
    <n v="677"/>
    <n v="607"/>
  </r>
  <r>
    <s v="Howard County"/>
    <s v=" Texas"/>
    <n v="2013"/>
    <x v="233"/>
    <n v="35297"/>
    <n v="19903"/>
    <n v="15394"/>
    <n v="2294"/>
    <n v="2259"/>
    <n v="1941"/>
    <n v="2435"/>
    <n v="2470"/>
    <n v="2541"/>
    <n v="2611"/>
    <n v="2506"/>
    <n v="2506"/>
    <n v="2506"/>
    <n v="2611"/>
    <n v="2223"/>
    <n v="1694"/>
    <n v="1376"/>
    <n v="1129"/>
    <n v="847"/>
    <n v="705"/>
    <n v="600"/>
  </r>
  <r>
    <s v="Hand County"/>
    <s v=" South Dakota"/>
    <n v="2013"/>
    <x v="229"/>
    <n v="3394"/>
    <n v="1709"/>
    <n v="1685"/>
    <n v="257"/>
    <n v="315"/>
    <n v="190"/>
    <n v="274"/>
    <n v="139"/>
    <n v="271"/>
    <n v="166"/>
    <n v="159"/>
    <n v="193"/>
    <n v="271"/>
    <n v="217"/>
    <n v="271"/>
    <n v="166"/>
    <n v="196"/>
    <n v="98"/>
    <n v="84"/>
    <n v="61"/>
    <n v="54"/>
  </r>
  <r>
    <s v="Hunt County"/>
    <s v=" Texas"/>
    <n v="2013"/>
    <x v="233"/>
    <n v="86455"/>
    <n v="42834"/>
    <n v="43621"/>
    <n v="5533"/>
    <n v="6224"/>
    <n v="5792"/>
    <n v="6224"/>
    <n v="6138"/>
    <n v="5187"/>
    <n v="4927"/>
    <n v="5533"/>
    <n v="5273"/>
    <n v="6138"/>
    <n v="6397"/>
    <n v="5360"/>
    <n v="5360"/>
    <n v="3976"/>
    <n v="3285"/>
    <n v="1988"/>
    <n v="1469"/>
    <n v="1642"/>
  </r>
  <r>
    <s v="Guayanilla Municipio"/>
    <s v=" Puerto Rico"/>
    <n v="2013"/>
    <x v="240"/>
    <n v="21986"/>
    <n v="10972"/>
    <n v="11014"/>
    <n v="1539"/>
    <n v="1648"/>
    <n v="1561"/>
    <n v="1582"/>
    <n v="1253"/>
    <n v="1297"/>
    <n v="1385"/>
    <n v="1495"/>
    <n v="1143"/>
    <n v="1275"/>
    <n v="1714"/>
    <n v="1714"/>
    <n v="1209"/>
    <n v="967"/>
    <n v="703"/>
    <n v="615"/>
    <n v="439"/>
    <n v="439"/>
  </r>
  <r>
    <s v="Irion County"/>
    <s v=" Texas"/>
    <n v="2013"/>
    <x v="233"/>
    <n v="1603"/>
    <n v="788"/>
    <n v="815"/>
    <n v="83"/>
    <n v="139"/>
    <n v="94"/>
    <n v="89"/>
    <n v="73"/>
    <n v="99"/>
    <n v="96"/>
    <n v="67"/>
    <n v="72"/>
    <n v="142"/>
    <n v="171"/>
    <n v="120"/>
    <n v="112"/>
    <n v="70"/>
    <n v="64"/>
    <n v="57"/>
    <n v="35"/>
    <n v="14"/>
  </r>
  <r>
    <s v="Jack County"/>
    <s v=" Texas"/>
    <n v="2013"/>
    <x v="233"/>
    <n v="9012"/>
    <n v="5123"/>
    <n v="3889"/>
    <n v="432"/>
    <n v="405"/>
    <n v="702"/>
    <n v="576"/>
    <n v="747"/>
    <n v="540"/>
    <n v="558"/>
    <n v="495"/>
    <n v="639"/>
    <n v="684"/>
    <n v="747"/>
    <n v="621"/>
    <n v="486"/>
    <n v="369"/>
    <n v="423"/>
    <n v="234"/>
    <n v="180"/>
    <n v="171"/>
  </r>
  <r>
    <s v="Jackson County"/>
    <s v=" Texas"/>
    <n v="2013"/>
    <x v="233"/>
    <n v="14201"/>
    <n v="6847"/>
    <n v="7354"/>
    <n v="1050"/>
    <n v="837"/>
    <n v="1121"/>
    <n v="1050"/>
    <n v="681"/>
    <n v="823"/>
    <n v="809"/>
    <n v="809"/>
    <n v="752"/>
    <n v="965"/>
    <n v="1107"/>
    <n v="1008"/>
    <n v="866"/>
    <n v="639"/>
    <n v="610"/>
    <n v="454"/>
    <n v="355"/>
    <n v="241"/>
  </r>
  <r>
    <s v="Jasper County"/>
    <s v=" Texas"/>
    <n v="2013"/>
    <x v="233"/>
    <n v="35797"/>
    <n v="17589"/>
    <n v="18208"/>
    <n v="2434"/>
    <n v="2648"/>
    <n v="2326"/>
    <n v="2469"/>
    <n v="1789"/>
    <n v="2076"/>
    <n v="1968"/>
    <n v="1897"/>
    <n v="2362"/>
    <n v="2434"/>
    <n v="2541"/>
    <n v="2577"/>
    <n v="2255"/>
    <n v="1968"/>
    <n v="1539"/>
    <n v="1217"/>
    <n v="859"/>
    <n v="465"/>
  </r>
  <r>
    <s v="Jefferson County"/>
    <s v=" Texas"/>
    <n v="2013"/>
    <x v="233"/>
    <n v="252157"/>
    <n v="128880"/>
    <n v="123277"/>
    <n v="17398"/>
    <n v="16138"/>
    <n v="16390"/>
    <n v="17650"/>
    <n v="19163"/>
    <n v="18659"/>
    <n v="17398"/>
    <n v="15129"/>
    <n v="16390"/>
    <n v="17398"/>
    <n v="18659"/>
    <n v="16138"/>
    <n v="13364"/>
    <n v="9581"/>
    <n v="7060"/>
    <n v="6303"/>
    <n v="5043"/>
    <n v="4286"/>
  </r>
  <r>
    <s v="Jim Hogg County"/>
    <s v=" Texas"/>
    <n v="2013"/>
    <x v="233"/>
    <n v="5271"/>
    <n v="2786"/>
    <n v="2485"/>
    <n v="321"/>
    <n v="347"/>
    <n v="374"/>
    <n v="247"/>
    <n v="669"/>
    <n v="195"/>
    <n v="332"/>
    <n v="279"/>
    <n v="231"/>
    <n v="332"/>
    <n v="284"/>
    <n v="268"/>
    <n v="458"/>
    <n v="226"/>
    <n v="305"/>
    <n v="131"/>
    <n v="200"/>
    <n v="63"/>
  </r>
  <r>
    <s v="Jim Wells County"/>
    <s v=" Texas"/>
    <n v="2013"/>
    <x v="233"/>
    <n v="41217"/>
    <n v="20523"/>
    <n v="20694"/>
    <n v="3338"/>
    <n v="2967"/>
    <n v="3585"/>
    <n v="3214"/>
    <n v="2761"/>
    <n v="2596"/>
    <n v="2473"/>
    <n v="2266"/>
    <n v="2514"/>
    <n v="2555"/>
    <n v="2802"/>
    <n v="2514"/>
    <n v="2184"/>
    <n v="1813"/>
    <n v="1195"/>
    <n v="1112"/>
    <n v="659"/>
    <n v="700"/>
  </r>
  <r>
    <s v="Johnson County"/>
    <s v=" Texas"/>
    <n v="2013"/>
    <x v="233"/>
    <n v="152384"/>
    <n v="76330"/>
    <n v="76054"/>
    <n v="10514"/>
    <n v="11428"/>
    <n v="11885"/>
    <n v="10971"/>
    <n v="9295"/>
    <n v="9447"/>
    <n v="9752"/>
    <n v="10666"/>
    <n v="9904"/>
    <n v="11276"/>
    <n v="10971"/>
    <n v="10514"/>
    <n v="7314"/>
    <n v="6552"/>
    <n v="4571"/>
    <n v="3504"/>
    <n v="1980"/>
    <n v="1676"/>
  </r>
  <r>
    <s v="Jones County"/>
    <s v=" Texas"/>
    <n v="2013"/>
    <x v="233"/>
    <n v="20079"/>
    <n v="12837"/>
    <n v="7242"/>
    <n v="883"/>
    <n v="903"/>
    <n v="1044"/>
    <n v="1044"/>
    <n v="1526"/>
    <n v="1847"/>
    <n v="1606"/>
    <n v="1385"/>
    <n v="1807"/>
    <n v="1566"/>
    <n v="1526"/>
    <n v="1104"/>
    <n v="1144"/>
    <n v="722"/>
    <n v="742"/>
    <n v="421"/>
    <n v="441"/>
    <n v="381"/>
  </r>
  <r>
    <s v="Karnes County"/>
    <s v=" Texas"/>
    <n v="2013"/>
    <x v="233"/>
    <n v="14916"/>
    <n v="8913"/>
    <n v="6003"/>
    <n v="805"/>
    <n v="790"/>
    <n v="865"/>
    <n v="820"/>
    <n v="1267"/>
    <n v="1223"/>
    <n v="1223"/>
    <n v="1029"/>
    <n v="1014"/>
    <n v="1029"/>
    <n v="1059"/>
    <n v="954"/>
    <n v="715"/>
    <n v="477"/>
    <n v="566"/>
    <n v="447"/>
    <n v="357"/>
    <n v="268"/>
  </r>
  <r>
    <s v="Kaufman County"/>
    <s v=" Texas"/>
    <n v="2013"/>
    <x v="233"/>
    <n v="105220"/>
    <n v="51700"/>
    <n v="53520"/>
    <n v="7681"/>
    <n v="8312"/>
    <n v="8838"/>
    <n v="7681"/>
    <n v="5787"/>
    <n v="6418"/>
    <n v="7049"/>
    <n v="7049"/>
    <n v="8101"/>
    <n v="7575"/>
    <n v="7470"/>
    <n v="6418"/>
    <n v="5471"/>
    <n v="4103"/>
    <n v="2946"/>
    <n v="1893"/>
    <n v="1367"/>
    <n v="1157"/>
  </r>
  <r>
    <s v="Kendall County"/>
    <s v=" Texas"/>
    <n v="2013"/>
    <x v="233"/>
    <n v="34951"/>
    <n v="17181"/>
    <n v="17770"/>
    <n v="1817"/>
    <n v="2271"/>
    <n v="2621"/>
    <n v="2621"/>
    <n v="1677"/>
    <n v="1293"/>
    <n v="1467"/>
    <n v="1887"/>
    <n v="2551"/>
    <n v="2726"/>
    <n v="2691"/>
    <n v="2516"/>
    <n v="2761"/>
    <n v="2236"/>
    <n v="1258"/>
    <n v="978"/>
    <n v="803"/>
    <n v="803"/>
  </r>
  <r>
    <s v="Kenedy County"/>
    <s v=" Texas"/>
    <n v="2013"/>
    <x v="233"/>
    <n v="524"/>
    <n v="260"/>
    <n v="264"/>
    <n v="22"/>
    <n v="30"/>
    <n v="83"/>
    <n v="25"/>
    <n v="22"/>
    <n v="29"/>
    <n v="63"/>
    <n v="16"/>
    <n v="19"/>
    <n v="31"/>
    <n v="40"/>
    <n v="30"/>
    <n v="29"/>
    <n v="11"/>
    <n v="29"/>
    <n v="33"/>
    <n v="1"/>
    <n v="0"/>
  </r>
  <r>
    <s v="Roberts County"/>
    <s v=" Texas"/>
    <n v="2013"/>
    <x v="233"/>
    <n v="913"/>
    <n v="445"/>
    <n v="468"/>
    <n v="74"/>
    <n v="54"/>
    <n v="41"/>
    <n v="42"/>
    <n v="40"/>
    <n v="72"/>
    <n v="40"/>
    <n v="20"/>
    <n v="48"/>
    <n v="69"/>
    <n v="41"/>
    <n v="61"/>
    <n v="88"/>
    <n v="50"/>
    <n v="53"/>
    <n v="31"/>
    <n v="30"/>
    <n v="51"/>
  </r>
  <r>
    <s v="Kerr County"/>
    <s v=" Texas"/>
    <n v="2013"/>
    <x v="233"/>
    <n v="49696"/>
    <n v="24084"/>
    <n v="25612"/>
    <n v="2534"/>
    <n v="2584"/>
    <n v="2882"/>
    <n v="3230"/>
    <n v="2733"/>
    <n v="2435"/>
    <n v="2186"/>
    <n v="2186"/>
    <n v="2584"/>
    <n v="3031"/>
    <n v="3478"/>
    <n v="3528"/>
    <n v="3627"/>
    <n v="3478"/>
    <n v="2981"/>
    <n v="2136"/>
    <n v="1987"/>
    <n v="2037"/>
  </r>
  <r>
    <s v="Kimble County"/>
    <s v=" Texas"/>
    <n v="2013"/>
    <x v="233"/>
    <n v="4566"/>
    <n v="2295"/>
    <n v="2271"/>
    <n v="168"/>
    <n v="132"/>
    <n v="292"/>
    <n v="251"/>
    <n v="178"/>
    <n v="150"/>
    <n v="168"/>
    <n v="237"/>
    <n v="237"/>
    <n v="342"/>
    <n v="351"/>
    <n v="493"/>
    <n v="383"/>
    <n v="442"/>
    <n v="273"/>
    <n v="146"/>
    <n v="109"/>
    <n v="214"/>
  </r>
  <r>
    <s v="King County"/>
    <s v=" Texas"/>
    <n v="2013"/>
    <x v="233"/>
    <n v="321"/>
    <n v="171"/>
    <n v="150"/>
    <n v="8"/>
    <n v="11"/>
    <n v="12"/>
    <n v="18"/>
    <n v="6"/>
    <n v="29"/>
    <n v="23"/>
    <n v="20"/>
    <n v="16"/>
    <n v="43"/>
    <n v="42"/>
    <n v="29"/>
    <n v="20"/>
    <n v="9"/>
    <n v="6"/>
    <n v="11"/>
    <n v="2"/>
    <n v="6"/>
  </r>
  <r>
    <s v="Kinney County"/>
    <s v=" Texas"/>
    <n v="2013"/>
    <x v="233"/>
    <n v="3589"/>
    <n v="1875"/>
    <n v="1714"/>
    <n v="236"/>
    <n v="236"/>
    <n v="222"/>
    <n v="211"/>
    <n v="132"/>
    <n v="226"/>
    <n v="179"/>
    <n v="143"/>
    <n v="179"/>
    <n v="215"/>
    <n v="287"/>
    <n v="305"/>
    <n v="391"/>
    <n v="222"/>
    <n v="136"/>
    <n v="93"/>
    <n v="129"/>
    <n v="46"/>
  </r>
  <r>
    <s v="Kleberg County"/>
    <s v=" Texas"/>
    <n v="2013"/>
    <x v="233"/>
    <n v="32052"/>
    <n v="16364"/>
    <n v="15688"/>
    <n v="2403"/>
    <n v="2243"/>
    <n v="1955"/>
    <n v="3044"/>
    <n v="4359"/>
    <n v="2692"/>
    <n v="1762"/>
    <n v="1794"/>
    <n v="1602"/>
    <n v="1634"/>
    <n v="1730"/>
    <n v="1506"/>
    <n v="1570"/>
    <n v="1282"/>
    <n v="833"/>
    <n v="608"/>
    <n v="641"/>
    <n v="384"/>
  </r>
  <r>
    <s v="Lamar County"/>
    <s v=" Texas"/>
    <n v="2013"/>
    <x v="233"/>
    <n v="49751"/>
    <n v="23987"/>
    <n v="25764"/>
    <n v="3233"/>
    <n v="3233"/>
    <n v="3333"/>
    <n v="3532"/>
    <n v="3283"/>
    <n v="2686"/>
    <n v="2636"/>
    <n v="2736"/>
    <n v="3432"/>
    <n v="3432"/>
    <n v="3432"/>
    <n v="3283"/>
    <n v="2885"/>
    <n v="2636"/>
    <n v="2238"/>
    <n v="1542"/>
    <n v="1194"/>
    <n v="945"/>
  </r>
  <r>
    <s v="Lamb County"/>
    <s v=" Texas"/>
    <n v="2013"/>
    <x v="233"/>
    <n v="13921"/>
    <n v="6987"/>
    <n v="6934"/>
    <n v="1155"/>
    <n v="1030"/>
    <n v="1183"/>
    <n v="1099"/>
    <n v="849"/>
    <n v="751"/>
    <n v="793"/>
    <n v="709"/>
    <n v="821"/>
    <n v="877"/>
    <n v="877"/>
    <n v="723"/>
    <n v="793"/>
    <n v="528"/>
    <n v="626"/>
    <n v="459"/>
    <n v="306"/>
    <n v="334"/>
  </r>
  <r>
    <s v="Lampasas County"/>
    <s v=" Texas"/>
    <n v="2013"/>
    <x v="233"/>
    <n v="19937"/>
    <n v="9899"/>
    <n v="10038"/>
    <n v="1236"/>
    <n v="1056"/>
    <n v="1714"/>
    <n v="1395"/>
    <n v="1096"/>
    <n v="996"/>
    <n v="996"/>
    <n v="1196"/>
    <n v="1375"/>
    <n v="1535"/>
    <n v="1395"/>
    <n v="1295"/>
    <n v="1335"/>
    <n v="1136"/>
    <n v="857"/>
    <n v="558"/>
    <n v="418"/>
    <n v="378"/>
  </r>
  <r>
    <s v="Lavaca County"/>
    <s v=" Texas"/>
    <n v="2013"/>
    <x v="233"/>
    <n v="19351"/>
    <n v="9440"/>
    <n v="9911"/>
    <n v="1219"/>
    <n v="1393"/>
    <n v="1180"/>
    <n v="1044"/>
    <n v="870"/>
    <n v="1044"/>
    <n v="909"/>
    <n v="1006"/>
    <n v="1025"/>
    <n v="1296"/>
    <n v="1412"/>
    <n v="1470"/>
    <n v="1335"/>
    <n v="1161"/>
    <n v="851"/>
    <n v="890"/>
    <n v="599"/>
    <n v="619"/>
  </r>
  <r>
    <s v="Lee County"/>
    <s v=" Texas"/>
    <n v="2013"/>
    <x v="233"/>
    <n v="16603"/>
    <n v="8273"/>
    <n v="8330"/>
    <n v="1012"/>
    <n v="1029"/>
    <n v="1129"/>
    <n v="1477"/>
    <n v="946"/>
    <n v="763"/>
    <n v="830"/>
    <n v="996"/>
    <n v="1062"/>
    <n v="1129"/>
    <n v="1361"/>
    <n v="1295"/>
    <n v="879"/>
    <n v="979"/>
    <n v="514"/>
    <n v="431"/>
    <n v="498"/>
    <n v="282"/>
  </r>
  <r>
    <s v="Leon County"/>
    <s v=" Texas"/>
    <n v="2013"/>
    <x v="233"/>
    <n v="16802"/>
    <n v="8372"/>
    <n v="8430"/>
    <n v="1075"/>
    <n v="873"/>
    <n v="1159"/>
    <n v="1058"/>
    <n v="772"/>
    <n v="789"/>
    <n v="739"/>
    <n v="924"/>
    <n v="974"/>
    <n v="1075"/>
    <n v="1243"/>
    <n v="1310"/>
    <n v="1108"/>
    <n v="1243"/>
    <n v="957"/>
    <n v="537"/>
    <n v="436"/>
    <n v="487"/>
  </r>
  <r>
    <s v="Liberty County"/>
    <s v=" Texas"/>
    <n v="2013"/>
    <x v="233"/>
    <n v="76013"/>
    <n v="37320"/>
    <n v="38693"/>
    <n v="5244"/>
    <n v="5548"/>
    <n v="5016"/>
    <n v="5320"/>
    <n v="5320"/>
    <n v="5016"/>
    <n v="5016"/>
    <n v="5016"/>
    <n v="5244"/>
    <n v="5548"/>
    <n v="5624"/>
    <n v="4864"/>
    <n v="4332"/>
    <n v="3268"/>
    <n v="2204"/>
    <n v="1520"/>
    <n v="988"/>
    <n v="912"/>
  </r>
  <r>
    <s v="Limestone County"/>
    <s v=" Texas"/>
    <n v="2013"/>
    <x v="233"/>
    <n v="23417"/>
    <n v="12147"/>
    <n v="11270"/>
    <n v="1451"/>
    <n v="1498"/>
    <n v="1405"/>
    <n v="1639"/>
    <n v="1428"/>
    <n v="1686"/>
    <n v="1545"/>
    <n v="1639"/>
    <n v="1053"/>
    <n v="1615"/>
    <n v="1545"/>
    <n v="1662"/>
    <n v="1428"/>
    <n v="1334"/>
    <n v="772"/>
    <n v="772"/>
    <n v="444"/>
    <n v="468"/>
  </r>
  <r>
    <s v="Lipscomb County"/>
    <s v=" Texas"/>
    <n v="2013"/>
    <x v="233"/>
    <n v="3379"/>
    <n v="1772"/>
    <n v="1607"/>
    <n v="317"/>
    <n v="229"/>
    <n v="243"/>
    <n v="270"/>
    <n v="199"/>
    <n v="253"/>
    <n v="152"/>
    <n v="206"/>
    <n v="195"/>
    <n v="273"/>
    <n v="229"/>
    <n v="209"/>
    <n v="148"/>
    <n v="128"/>
    <n v="108"/>
    <n v="84"/>
    <n v="74"/>
    <n v="54"/>
  </r>
  <r>
    <s v="Live Oak County"/>
    <s v=" Texas"/>
    <n v="2013"/>
    <x v="233"/>
    <n v="11603"/>
    <n v="6323"/>
    <n v="5280"/>
    <n v="556"/>
    <n v="614"/>
    <n v="684"/>
    <n v="789"/>
    <n v="510"/>
    <n v="661"/>
    <n v="719"/>
    <n v="765"/>
    <n v="696"/>
    <n v="858"/>
    <n v="881"/>
    <n v="870"/>
    <n v="719"/>
    <n v="684"/>
    <n v="591"/>
    <n v="359"/>
    <n v="348"/>
    <n v="266"/>
  </r>
  <r>
    <s v="Loving County"/>
    <s v=" Texas"/>
    <n v="2013"/>
    <x v="233"/>
    <n v="87"/>
    <n v="57"/>
    <n v="30"/>
    <n v="0"/>
    <n v="4"/>
    <n v="4"/>
    <n v="0"/>
    <n v="2"/>
    <n v="6"/>
    <n v="16"/>
    <n v="0"/>
    <n v="12"/>
    <n v="10"/>
    <n v="2"/>
    <n v="20"/>
    <n v="2"/>
    <n v="4"/>
    <n v="0"/>
    <n v="0"/>
    <n v="0"/>
    <n v="0"/>
  </r>
  <r>
    <s v="Lubbock County"/>
    <s v=" Texas"/>
    <n v="2013"/>
    <x v="233"/>
    <n v="282633"/>
    <n v="139747"/>
    <n v="142886"/>
    <n v="20066"/>
    <n v="19501"/>
    <n v="18371"/>
    <n v="23458"/>
    <n v="35611"/>
    <n v="22328"/>
    <n v="18653"/>
    <n v="16110"/>
    <n v="15262"/>
    <n v="16392"/>
    <n v="17240"/>
    <n v="15544"/>
    <n v="12435"/>
    <n v="10174"/>
    <n v="7065"/>
    <n v="6500"/>
    <n v="4239"/>
    <n v="3956"/>
  </r>
  <r>
    <s v="McCulloch County"/>
    <s v=" Texas"/>
    <n v="2013"/>
    <x v="233"/>
    <n v="8302"/>
    <n v="4058"/>
    <n v="4244"/>
    <n v="514"/>
    <n v="614"/>
    <n v="572"/>
    <n v="556"/>
    <n v="282"/>
    <n v="473"/>
    <n v="473"/>
    <n v="423"/>
    <n v="514"/>
    <n v="456"/>
    <n v="556"/>
    <n v="564"/>
    <n v="713"/>
    <n v="381"/>
    <n v="489"/>
    <n v="290"/>
    <n v="265"/>
    <n v="157"/>
  </r>
  <r>
    <s v="McLennan County"/>
    <s v=" Texas"/>
    <n v="2013"/>
    <x v="233"/>
    <n v="237316"/>
    <n v="115430"/>
    <n v="121886"/>
    <n v="16849"/>
    <n v="16849"/>
    <n v="15900"/>
    <n v="20646"/>
    <n v="23968"/>
    <n v="16137"/>
    <n v="14476"/>
    <n v="13764"/>
    <n v="12815"/>
    <n v="14476"/>
    <n v="15188"/>
    <n v="14476"/>
    <n v="11391"/>
    <n v="9255"/>
    <n v="6407"/>
    <n v="5458"/>
    <n v="4271"/>
    <n v="4746"/>
  </r>
  <r>
    <s v="McMullen County"/>
    <s v=" Texas"/>
    <n v="2013"/>
    <x v="233"/>
    <n v="616"/>
    <n v="354"/>
    <n v="262"/>
    <n v="33"/>
    <n v="11"/>
    <n v="19"/>
    <n v="73"/>
    <n v="40"/>
    <n v="68"/>
    <n v="40"/>
    <n v="14"/>
    <n v="33"/>
    <n v="78"/>
    <n v="30"/>
    <n v="19"/>
    <n v="33"/>
    <n v="30"/>
    <n v="49"/>
    <n v="14"/>
    <n v="20"/>
    <n v="4"/>
  </r>
  <r>
    <s v="Douglas County"/>
    <s v=" Missouri"/>
    <n v="2013"/>
    <x v="241"/>
    <n v="13689"/>
    <n v="8248"/>
    <n v="5441"/>
    <n v="739"/>
    <n v="876"/>
    <n v="821"/>
    <n v="944"/>
    <n v="1437"/>
    <n v="1081"/>
    <n v="1177"/>
    <n v="876"/>
    <n v="930"/>
    <n v="670"/>
    <n v="725"/>
    <n v="821"/>
    <n v="643"/>
    <n v="588"/>
    <n v="492"/>
    <n v="355"/>
    <n v="260"/>
    <n v="246"/>
  </r>
  <r>
    <s v="Martin County"/>
    <s v=" Texas"/>
    <n v="2013"/>
    <x v="233"/>
    <n v="4956"/>
    <n v="2468"/>
    <n v="2488"/>
    <n v="386"/>
    <n v="426"/>
    <n v="391"/>
    <n v="431"/>
    <n v="307"/>
    <n v="262"/>
    <n v="287"/>
    <n v="277"/>
    <n v="307"/>
    <n v="332"/>
    <n v="376"/>
    <n v="203"/>
    <n v="312"/>
    <n v="203"/>
    <n v="123"/>
    <n v="89"/>
    <n v="49"/>
    <n v="188"/>
  </r>
  <r>
    <s v="Mason County"/>
    <s v=" Texas"/>
    <n v="2013"/>
    <x v="233"/>
    <n v="4034"/>
    <n v="2036"/>
    <n v="1998"/>
    <n v="217"/>
    <n v="189"/>
    <n v="197"/>
    <n v="217"/>
    <n v="229"/>
    <n v="189"/>
    <n v="165"/>
    <n v="80"/>
    <n v="294"/>
    <n v="225"/>
    <n v="238"/>
    <n v="455"/>
    <n v="233"/>
    <n v="286"/>
    <n v="411"/>
    <n v="157"/>
    <n v="153"/>
    <n v="92"/>
  </r>
  <r>
    <s v="Matagorda County"/>
    <s v=" Texas"/>
    <n v="2013"/>
    <x v="233"/>
    <n v="36639"/>
    <n v="18283"/>
    <n v="18356"/>
    <n v="2601"/>
    <n v="2674"/>
    <n v="2528"/>
    <n v="2784"/>
    <n v="2344"/>
    <n v="2125"/>
    <n v="2125"/>
    <n v="2125"/>
    <n v="1978"/>
    <n v="2454"/>
    <n v="2711"/>
    <n v="2344"/>
    <n v="2491"/>
    <n v="1795"/>
    <n v="1245"/>
    <n v="1099"/>
    <n v="696"/>
    <n v="549"/>
  </r>
  <r>
    <s v="Maverick County"/>
    <s v=" Texas"/>
    <n v="2013"/>
    <x v="233"/>
    <n v="54880"/>
    <n v="26823"/>
    <n v="28057"/>
    <n v="4884"/>
    <n v="5158"/>
    <n v="4939"/>
    <n v="5103"/>
    <n v="4006"/>
    <n v="3292"/>
    <n v="3292"/>
    <n v="3347"/>
    <n v="3512"/>
    <n v="3183"/>
    <n v="2963"/>
    <n v="2853"/>
    <n v="2359"/>
    <n v="1920"/>
    <n v="1426"/>
    <n v="1097"/>
    <n v="932"/>
    <n v="493"/>
  </r>
  <r>
    <s v="Medina County"/>
    <s v=" Texas"/>
    <n v="2013"/>
    <x v="233"/>
    <n v="46512"/>
    <n v="23878"/>
    <n v="22634"/>
    <n v="2930"/>
    <n v="2604"/>
    <n v="4046"/>
    <n v="3488"/>
    <n v="3023"/>
    <n v="2883"/>
    <n v="2558"/>
    <n v="2697"/>
    <n v="2883"/>
    <n v="3348"/>
    <n v="3581"/>
    <n v="3534"/>
    <n v="2465"/>
    <n v="1953"/>
    <n v="1767"/>
    <n v="1069"/>
    <n v="1023"/>
    <n v="697"/>
  </r>
  <r>
    <s v="Menard County"/>
    <s v=" Texas"/>
    <n v="2013"/>
    <x v="233"/>
    <n v="2213"/>
    <n v="1141"/>
    <n v="1072"/>
    <n v="119"/>
    <n v="115"/>
    <n v="296"/>
    <n v="181"/>
    <n v="68"/>
    <n v="119"/>
    <n v="75"/>
    <n v="55"/>
    <n v="123"/>
    <n v="112"/>
    <n v="177"/>
    <n v="115"/>
    <n v="146"/>
    <n v="154"/>
    <n v="104"/>
    <n v="46"/>
    <n v="79"/>
    <n v="119"/>
  </r>
  <r>
    <s v="Midland County"/>
    <s v=" Texas"/>
    <n v="2013"/>
    <x v="233"/>
    <n v="142289"/>
    <n v="70310"/>
    <n v="71979"/>
    <n v="11667"/>
    <n v="10529"/>
    <n v="10813"/>
    <n v="10244"/>
    <n v="10387"/>
    <n v="11525"/>
    <n v="9960"/>
    <n v="7825"/>
    <n v="8964"/>
    <n v="8964"/>
    <n v="10387"/>
    <n v="8679"/>
    <n v="7114"/>
    <n v="4553"/>
    <n v="3130"/>
    <n v="3272"/>
    <n v="2276"/>
    <n v="1992"/>
  </r>
  <r>
    <s v="Milam County"/>
    <s v=" Texas"/>
    <n v="2013"/>
    <x v="233"/>
    <n v="24503"/>
    <n v="12019"/>
    <n v="12484"/>
    <n v="1666"/>
    <n v="1935"/>
    <n v="1641"/>
    <n v="1641"/>
    <n v="980"/>
    <n v="1249"/>
    <n v="1592"/>
    <n v="1421"/>
    <n v="1200"/>
    <n v="1813"/>
    <n v="1690"/>
    <n v="1690"/>
    <n v="1617"/>
    <n v="1323"/>
    <n v="955"/>
    <n v="882"/>
    <n v="490"/>
    <n v="735"/>
  </r>
  <r>
    <s v="Mills County"/>
    <s v=" Texas"/>
    <n v="2013"/>
    <x v="233"/>
    <n v="4891"/>
    <n v="2370"/>
    <n v="2521"/>
    <n v="239"/>
    <n v="337"/>
    <n v="405"/>
    <n v="317"/>
    <n v="180"/>
    <n v="92"/>
    <n v="239"/>
    <n v="234"/>
    <n v="303"/>
    <n v="357"/>
    <n v="386"/>
    <n v="229"/>
    <n v="420"/>
    <n v="391"/>
    <n v="205"/>
    <n v="180"/>
    <n v="210"/>
    <n v="151"/>
  </r>
  <r>
    <s v="Carroll County"/>
    <s v=" Missouri"/>
    <n v="2013"/>
    <x v="241"/>
    <n v="9388"/>
    <n v="5714"/>
    <n v="3674"/>
    <n v="535"/>
    <n v="413"/>
    <n v="591"/>
    <n v="600"/>
    <n v="910"/>
    <n v="788"/>
    <n v="826"/>
    <n v="807"/>
    <n v="460"/>
    <n v="506"/>
    <n v="544"/>
    <n v="657"/>
    <n v="375"/>
    <n v="337"/>
    <n v="431"/>
    <n v="225"/>
    <n v="234"/>
    <n v="140"/>
  </r>
  <r>
    <s v="Montgomery County"/>
    <s v=" Texas"/>
    <n v="2013"/>
    <x v="233"/>
    <n v="472162"/>
    <n v="233843"/>
    <n v="238319"/>
    <n v="33995"/>
    <n v="35412"/>
    <n v="38245"/>
    <n v="33523"/>
    <n v="26913"/>
    <n v="28801"/>
    <n v="31162"/>
    <n v="33051"/>
    <n v="33523"/>
    <n v="34939"/>
    <n v="34939"/>
    <n v="30218"/>
    <n v="25496"/>
    <n v="18886"/>
    <n v="12748"/>
    <n v="8498"/>
    <n v="5665"/>
    <n v="5193"/>
  </r>
  <r>
    <s v="Moore County"/>
    <s v=" Texas"/>
    <n v="2013"/>
    <x v="233"/>
    <n v="22029"/>
    <n v="11346"/>
    <n v="10683"/>
    <n v="2004"/>
    <n v="1916"/>
    <n v="2026"/>
    <n v="1740"/>
    <n v="1542"/>
    <n v="1564"/>
    <n v="1409"/>
    <n v="1542"/>
    <n v="1321"/>
    <n v="1365"/>
    <n v="1343"/>
    <n v="991"/>
    <n v="1123"/>
    <n v="506"/>
    <n v="550"/>
    <n v="484"/>
    <n v="374"/>
    <n v="220"/>
  </r>
  <r>
    <s v="Yalobusha County"/>
    <s v=" Mississippi"/>
    <n v="2013"/>
    <x v="210"/>
    <n v="12869"/>
    <n v="6320"/>
    <n v="6549"/>
    <n v="810"/>
    <n v="836"/>
    <n v="797"/>
    <n v="862"/>
    <n v="682"/>
    <n v="656"/>
    <n v="694"/>
    <n v="694"/>
    <n v="591"/>
    <n v="1029"/>
    <n v="849"/>
    <n v="1016"/>
    <n v="746"/>
    <n v="887"/>
    <n v="476"/>
    <n v="489"/>
    <n v="244"/>
    <n v="476"/>
  </r>
  <r>
    <s v="Motley County"/>
    <s v=" Texas"/>
    <n v="2013"/>
    <x v="233"/>
    <n v="1182"/>
    <n v="661"/>
    <n v="521"/>
    <n v="50"/>
    <n v="66"/>
    <n v="107"/>
    <n v="158"/>
    <n v="70"/>
    <n v="50"/>
    <n v="68"/>
    <n v="47"/>
    <n v="69"/>
    <n v="96"/>
    <n v="66"/>
    <n v="39"/>
    <n v="67"/>
    <n v="68"/>
    <n v="49"/>
    <n v="44"/>
    <n v="47"/>
    <n v="11"/>
  </r>
  <r>
    <s v="Nacogdoches County"/>
    <s v=" Texas"/>
    <n v="2013"/>
    <x v="233"/>
    <n v="65085"/>
    <n v="31068"/>
    <n v="34017"/>
    <n v="4555"/>
    <n v="3970"/>
    <n v="4295"/>
    <n v="6833"/>
    <n v="8851"/>
    <n v="4230"/>
    <n v="3579"/>
    <n v="2993"/>
    <n v="3579"/>
    <n v="3579"/>
    <n v="3840"/>
    <n v="3970"/>
    <n v="2928"/>
    <n v="2343"/>
    <n v="1887"/>
    <n v="1431"/>
    <n v="1171"/>
    <n v="1041"/>
  </r>
  <r>
    <s v="Navarro County"/>
    <s v=" Texas"/>
    <n v="2013"/>
    <x v="233"/>
    <n v="47883"/>
    <n v="23715"/>
    <n v="24168"/>
    <n v="3495"/>
    <n v="3303"/>
    <n v="3782"/>
    <n v="3734"/>
    <n v="2825"/>
    <n v="2777"/>
    <n v="2633"/>
    <n v="2729"/>
    <n v="3303"/>
    <n v="3160"/>
    <n v="3303"/>
    <n v="3160"/>
    <n v="2681"/>
    <n v="2442"/>
    <n v="1675"/>
    <n v="1149"/>
    <n v="909"/>
    <n v="861"/>
  </r>
  <r>
    <s v="Newton County"/>
    <s v=" Texas"/>
    <n v="2013"/>
    <x v="233"/>
    <n v="14340"/>
    <n v="7267"/>
    <n v="7073"/>
    <n v="803"/>
    <n v="989"/>
    <n v="860"/>
    <n v="1061"/>
    <n v="874"/>
    <n v="774"/>
    <n v="889"/>
    <n v="903"/>
    <n v="788"/>
    <n v="1075"/>
    <n v="989"/>
    <n v="1075"/>
    <n v="903"/>
    <n v="774"/>
    <n v="602"/>
    <n v="487"/>
    <n v="329"/>
    <n v="172"/>
  </r>
  <r>
    <s v="Nueces County"/>
    <s v=" Texas"/>
    <n v="2013"/>
    <x v="233"/>
    <n v="344257"/>
    <n v="169074"/>
    <n v="175183"/>
    <n v="24097"/>
    <n v="24786"/>
    <n v="24786"/>
    <n v="24786"/>
    <n v="25819"/>
    <n v="25130"/>
    <n v="22720"/>
    <n v="20999"/>
    <n v="20999"/>
    <n v="22720"/>
    <n v="24097"/>
    <n v="22032"/>
    <n v="18589"/>
    <n v="13426"/>
    <n v="9639"/>
    <n v="8262"/>
    <n v="5852"/>
    <n v="5163"/>
  </r>
  <r>
    <s v="Ochiltree County"/>
    <s v=" Texas"/>
    <n v="2013"/>
    <x v="233"/>
    <n v="10467"/>
    <n v="5377"/>
    <n v="5090"/>
    <n v="962"/>
    <n v="1109"/>
    <n v="753"/>
    <n v="805"/>
    <n v="669"/>
    <n v="711"/>
    <n v="669"/>
    <n v="837"/>
    <n v="533"/>
    <n v="659"/>
    <n v="659"/>
    <n v="607"/>
    <n v="418"/>
    <n v="303"/>
    <n v="272"/>
    <n v="167"/>
    <n v="188"/>
    <n v="136"/>
  </r>
  <r>
    <s v="Orange County"/>
    <s v=" Texas"/>
    <n v="2013"/>
    <x v="233"/>
    <n v="82372"/>
    <n v="40861"/>
    <n v="41511"/>
    <n v="5354"/>
    <n v="5436"/>
    <n v="6013"/>
    <n v="5766"/>
    <n v="5189"/>
    <n v="4942"/>
    <n v="4859"/>
    <n v="5189"/>
    <n v="5271"/>
    <n v="6013"/>
    <n v="6260"/>
    <n v="5518"/>
    <n v="4777"/>
    <n v="3541"/>
    <n v="2965"/>
    <n v="2471"/>
    <n v="1482"/>
    <n v="1235"/>
  </r>
  <r>
    <s v="Palo Pinto County"/>
    <s v=" Texas"/>
    <n v="2013"/>
    <x v="233"/>
    <n v="28017"/>
    <n v="13812"/>
    <n v="14205"/>
    <n v="1905"/>
    <n v="1905"/>
    <n v="1905"/>
    <n v="1849"/>
    <n v="1681"/>
    <n v="1484"/>
    <n v="1484"/>
    <n v="1344"/>
    <n v="1849"/>
    <n v="1961"/>
    <n v="2157"/>
    <n v="1961"/>
    <n v="1765"/>
    <n v="1540"/>
    <n v="1288"/>
    <n v="896"/>
    <n v="560"/>
    <n v="476"/>
  </r>
  <r>
    <s v="Panola County"/>
    <s v=" Texas"/>
    <n v="2013"/>
    <x v="233"/>
    <n v="23877"/>
    <n v="11560"/>
    <n v="12317"/>
    <n v="1552"/>
    <n v="1862"/>
    <n v="1599"/>
    <n v="1432"/>
    <n v="1480"/>
    <n v="1289"/>
    <n v="1575"/>
    <n v="1504"/>
    <n v="1289"/>
    <n v="1552"/>
    <n v="1695"/>
    <n v="1647"/>
    <n v="1575"/>
    <n v="1313"/>
    <n v="835"/>
    <n v="716"/>
    <n v="525"/>
    <n v="382"/>
  </r>
  <r>
    <s v="Parker County"/>
    <s v=" Texas"/>
    <n v="2013"/>
    <x v="233"/>
    <n v="118478"/>
    <n v="59808"/>
    <n v="58670"/>
    <n v="7108"/>
    <n v="8056"/>
    <n v="8885"/>
    <n v="8767"/>
    <n v="6990"/>
    <n v="6397"/>
    <n v="6753"/>
    <n v="7701"/>
    <n v="7938"/>
    <n v="9596"/>
    <n v="9478"/>
    <n v="7938"/>
    <n v="7345"/>
    <n v="5449"/>
    <n v="4028"/>
    <n v="2961"/>
    <n v="1777"/>
    <n v="1303"/>
  </r>
  <r>
    <s v="Parmer County"/>
    <s v=" Texas"/>
    <n v="2013"/>
    <x v="233"/>
    <n v="10159"/>
    <n v="5214"/>
    <n v="4945"/>
    <n v="863"/>
    <n v="853"/>
    <n v="863"/>
    <n v="822"/>
    <n v="690"/>
    <n v="670"/>
    <n v="640"/>
    <n v="660"/>
    <n v="528"/>
    <n v="670"/>
    <n v="650"/>
    <n v="568"/>
    <n v="446"/>
    <n v="325"/>
    <n v="365"/>
    <n v="203"/>
    <n v="152"/>
    <n v="193"/>
  </r>
  <r>
    <s v="Pecos County"/>
    <s v=" Texas"/>
    <n v="2013"/>
    <x v="233"/>
    <n v="15590"/>
    <n v="8786"/>
    <n v="6804"/>
    <n v="1200"/>
    <n v="1060"/>
    <n v="966"/>
    <n v="1060"/>
    <n v="904"/>
    <n v="1200"/>
    <n v="1184"/>
    <n v="1169"/>
    <n v="966"/>
    <n v="1153"/>
    <n v="1122"/>
    <n v="826"/>
    <n v="904"/>
    <n v="623"/>
    <n v="467"/>
    <n v="420"/>
    <n v="202"/>
    <n v="171"/>
  </r>
  <r>
    <s v="Polk County"/>
    <s v=" Texas"/>
    <n v="2013"/>
    <x v="233"/>
    <n v="45620"/>
    <n v="24416"/>
    <n v="21204"/>
    <n v="2554"/>
    <n v="2554"/>
    <n v="2737"/>
    <n v="2645"/>
    <n v="2554"/>
    <n v="2509"/>
    <n v="2691"/>
    <n v="2645"/>
    <n v="2874"/>
    <n v="3102"/>
    <n v="3284"/>
    <n v="3239"/>
    <n v="3330"/>
    <n v="2874"/>
    <n v="2554"/>
    <n v="1368"/>
    <n v="1277"/>
    <n v="729"/>
  </r>
  <r>
    <s v="Potter County"/>
    <s v=" Texas"/>
    <n v="2013"/>
    <x v="233"/>
    <n v="121526"/>
    <n v="62298"/>
    <n v="59228"/>
    <n v="10208"/>
    <n v="9722"/>
    <n v="8749"/>
    <n v="8142"/>
    <n v="8992"/>
    <n v="9600"/>
    <n v="8749"/>
    <n v="7899"/>
    <n v="7534"/>
    <n v="8020"/>
    <n v="8020"/>
    <n v="6440"/>
    <n v="6076"/>
    <n v="4010"/>
    <n v="3038"/>
    <n v="2552"/>
    <n v="1822"/>
    <n v="1944"/>
  </r>
  <r>
    <s v="Presidio County"/>
    <s v=" Texas"/>
    <n v="2013"/>
    <x v="233"/>
    <n v="7579"/>
    <n v="3691"/>
    <n v="3888"/>
    <n v="598"/>
    <n v="530"/>
    <n v="659"/>
    <n v="598"/>
    <n v="227"/>
    <n v="272"/>
    <n v="477"/>
    <n v="409"/>
    <n v="500"/>
    <n v="485"/>
    <n v="416"/>
    <n v="485"/>
    <n v="469"/>
    <n v="424"/>
    <n v="409"/>
    <n v="212"/>
    <n v="204"/>
    <n v="212"/>
  </r>
  <r>
    <s v="Rains County"/>
    <s v=" Texas"/>
    <n v="2013"/>
    <x v="233"/>
    <n v="10989"/>
    <n v="5629"/>
    <n v="5360"/>
    <n v="549"/>
    <n v="736"/>
    <n v="582"/>
    <n v="692"/>
    <n v="461"/>
    <n v="549"/>
    <n v="483"/>
    <n v="637"/>
    <n v="571"/>
    <n v="791"/>
    <n v="857"/>
    <n v="593"/>
    <n v="1087"/>
    <n v="736"/>
    <n v="736"/>
    <n v="538"/>
    <n v="241"/>
    <n v="153"/>
  </r>
  <r>
    <s v="Randall County"/>
    <s v=" Texas"/>
    <n v="2013"/>
    <x v="233"/>
    <n v="123062"/>
    <n v="60105"/>
    <n v="62957"/>
    <n v="8368"/>
    <n v="8737"/>
    <n v="8368"/>
    <n v="8983"/>
    <n v="9229"/>
    <n v="8983"/>
    <n v="8368"/>
    <n v="8245"/>
    <n v="7014"/>
    <n v="7875"/>
    <n v="8491"/>
    <n v="7875"/>
    <n v="6891"/>
    <n v="4922"/>
    <n v="3937"/>
    <n v="2953"/>
    <n v="1968"/>
    <n v="1845"/>
  </r>
  <r>
    <s v="Bennett County"/>
    <s v=" South Dakota"/>
    <n v="2013"/>
    <x v="229"/>
    <n v="3441"/>
    <n v="1824"/>
    <n v="1617"/>
    <n v="220"/>
    <n v="330"/>
    <n v="264"/>
    <n v="244"/>
    <n v="251"/>
    <n v="203"/>
    <n v="223"/>
    <n v="230"/>
    <n v="209"/>
    <n v="278"/>
    <n v="165"/>
    <n v="268"/>
    <n v="147"/>
    <n v="147"/>
    <n v="82"/>
    <n v="51"/>
    <n v="86"/>
    <n v="30"/>
  </r>
  <r>
    <s v="Real County"/>
    <s v=" Texas"/>
    <n v="2013"/>
    <x v="233"/>
    <n v="3348"/>
    <n v="1715"/>
    <n v="1633"/>
    <n v="143"/>
    <n v="87"/>
    <n v="204"/>
    <n v="311"/>
    <n v="120"/>
    <n v="50"/>
    <n v="100"/>
    <n v="167"/>
    <n v="184"/>
    <n v="207"/>
    <n v="194"/>
    <n v="281"/>
    <n v="207"/>
    <n v="251"/>
    <n v="281"/>
    <n v="251"/>
    <n v="150"/>
    <n v="157"/>
  </r>
  <r>
    <s v="Red River County"/>
    <s v=" Texas"/>
    <n v="2013"/>
    <x v="233"/>
    <n v="12709"/>
    <n v="6084"/>
    <n v="6625"/>
    <n v="635"/>
    <n v="800"/>
    <n v="762"/>
    <n v="737"/>
    <n v="521"/>
    <n v="635"/>
    <n v="711"/>
    <n v="749"/>
    <n v="800"/>
    <n v="927"/>
    <n v="876"/>
    <n v="876"/>
    <n v="965"/>
    <n v="902"/>
    <n v="686"/>
    <n v="419"/>
    <n v="393"/>
    <n v="317"/>
  </r>
  <r>
    <s v="Reeves County"/>
    <s v=" Texas"/>
    <n v="2013"/>
    <x v="233"/>
    <n v="13775"/>
    <n v="7845"/>
    <n v="5930"/>
    <n v="909"/>
    <n v="716"/>
    <n v="895"/>
    <n v="1170"/>
    <n v="936"/>
    <n v="1157"/>
    <n v="1046"/>
    <n v="964"/>
    <n v="991"/>
    <n v="922"/>
    <n v="826"/>
    <n v="895"/>
    <n v="633"/>
    <n v="427"/>
    <n v="468"/>
    <n v="399"/>
    <n v="151"/>
    <n v="261"/>
  </r>
  <r>
    <s v="Robertson County"/>
    <s v=" Texas"/>
    <n v="2013"/>
    <x v="233"/>
    <n v="16574"/>
    <n v="8244"/>
    <n v="8330"/>
    <n v="1143"/>
    <n v="1176"/>
    <n v="1093"/>
    <n v="1243"/>
    <n v="928"/>
    <n v="778"/>
    <n v="994"/>
    <n v="613"/>
    <n v="1276"/>
    <n v="1077"/>
    <n v="1143"/>
    <n v="1193"/>
    <n v="911"/>
    <n v="1044"/>
    <n v="596"/>
    <n v="447"/>
    <n v="397"/>
    <n v="480"/>
  </r>
  <r>
    <s v="Marion County"/>
    <s v=" Texas"/>
    <n v="2013"/>
    <x v="233"/>
    <n v="10439"/>
    <n v="5231"/>
    <n v="5208"/>
    <n v="636"/>
    <n v="615"/>
    <n v="814"/>
    <n v="741"/>
    <n v="615"/>
    <n v="427"/>
    <n v="469"/>
    <n v="605"/>
    <n v="636"/>
    <n v="636"/>
    <n v="720"/>
    <n v="678"/>
    <n v="751"/>
    <n v="699"/>
    <n v="438"/>
    <n v="386"/>
    <n v="240"/>
    <n v="334"/>
  </r>
  <r>
    <s v="Rusk County"/>
    <s v=" Texas"/>
    <n v="2013"/>
    <x v="233"/>
    <n v="53508"/>
    <n v="28268"/>
    <n v="25240"/>
    <n v="3424"/>
    <n v="3156"/>
    <n v="3638"/>
    <n v="3424"/>
    <n v="3478"/>
    <n v="3692"/>
    <n v="3478"/>
    <n v="2996"/>
    <n v="3799"/>
    <n v="3745"/>
    <n v="4013"/>
    <n v="3531"/>
    <n v="3156"/>
    <n v="2461"/>
    <n v="1926"/>
    <n v="1284"/>
    <n v="1123"/>
    <n v="1177"/>
  </r>
  <r>
    <s v="Sabine County"/>
    <s v=" Texas"/>
    <n v="2013"/>
    <x v="233"/>
    <n v="10604"/>
    <n v="5237"/>
    <n v="5367"/>
    <n v="487"/>
    <n v="551"/>
    <n v="593"/>
    <n v="519"/>
    <n v="625"/>
    <n v="381"/>
    <n v="445"/>
    <n v="487"/>
    <n v="455"/>
    <n v="689"/>
    <n v="742"/>
    <n v="890"/>
    <n v="880"/>
    <n v="827"/>
    <n v="869"/>
    <n v="424"/>
    <n v="413"/>
    <n v="307"/>
  </r>
  <r>
    <s v="San Augustine County"/>
    <s v=" Texas"/>
    <n v="2013"/>
    <x v="233"/>
    <n v="8855"/>
    <n v="4204"/>
    <n v="4651"/>
    <n v="433"/>
    <n v="336"/>
    <n v="867"/>
    <n v="478"/>
    <n v="380"/>
    <n v="371"/>
    <n v="460"/>
    <n v="265"/>
    <n v="531"/>
    <n v="646"/>
    <n v="637"/>
    <n v="593"/>
    <n v="726"/>
    <n v="690"/>
    <n v="504"/>
    <n v="398"/>
    <n v="283"/>
    <n v="230"/>
  </r>
  <r>
    <s v="San Patricio County"/>
    <s v=" Texas"/>
    <n v="2013"/>
    <x v="233"/>
    <n v="65210"/>
    <n v="32479"/>
    <n v="32731"/>
    <n v="4825"/>
    <n v="5216"/>
    <n v="4825"/>
    <n v="5086"/>
    <n v="4108"/>
    <n v="4043"/>
    <n v="3912"/>
    <n v="3716"/>
    <n v="4303"/>
    <n v="4499"/>
    <n v="4434"/>
    <n v="3977"/>
    <n v="3586"/>
    <n v="3195"/>
    <n v="1695"/>
    <n v="1630"/>
    <n v="1238"/>
    <n v="847"/>
  </r>
  <r>
    <s v="San Saba County"/>
    <s v=" Texas"/>
    <n v="2013"/>
    <x v="233"/>
    <n v="6050"/>
    <n v="3275"/>
    <n v="2775"/>
    <n v="344"/>
    <n v="278"/>
    <n v="441"/>
    <n v="350"/>
    <n v="338"/>
    <n v="484"/>
    <n v="272"/>
    <n v="296"/>
    <n v="435"/>
    <n v="381"/>
    <n v="381"/>
    <n v="429"/>
    <n v="405"/>
    <n v="411"/>
    <n v="248"/>
    <n v="151"/>
    <n v="229"/>
    <n v="175"/>
  </r>
  <r>
    <s v="Schleicher County"/>
    <s v=" Texas"/>
    <n v="2013"/>
    <x v="233"/>
    <n v="3316"/>
    <n v="1640"/>
    <n v="1676"/>
    <n v="265"/>
    <n v="301"/>
    <n v="285"/>
    <n v="295"/>
    <n v="222"/>
    <n v="149"/>
    <n v="112"/>
    <n v="245"/>
    <n v="172"/>
    <n v="185"/>
    <n v="195"/>
    <n v="225"/>
    <n v="195"/>
    <n v="152"/>
    <n v="149"/>
    <n v="76"/>
    <n v="53"/>
    <n v="36"/>
  </r>
  <r>
    <s v="Scurry County"/>
    <s v=" Texas"/>
    <n v="2013"/>
    <x v="233"/>
    <n v="17014"/>
    <n v="9045"/>
    <n v="7969"/>
    <n v="1276"/>
    <n v="1276"/>
    <n v="1054"/>
    <n v="1088"/>
    <n v="1276"/>
    <n v="1054"/>
    <n v="1156"/>
    <n v="1207"/>
    <n v="833"/>
    <n v="1259"/>
    <n v="1207"/>
    <n v="1122"/>
    <n v="884"/>
    <n v="646"/>
    <n v="612"/>
    <n v="476"/>
    <n v="306"/>
    <n v="306"/>
  </r>
  <r>
    <s v="Shackelford County"/>
    <s v=" Texas"/>
    <n v="2013"/>
    <x v="233"/>
    <n v="3362"/>
    <n v="1630"/>
    <n v="1732"/>
    <n v="201"/>
    <n v="144"/>
    <n v="292"/>
    <n v="228"/>
    <n v="191"/>
    <n v="158"/>
    <n v="134"/>
    <n v="225"/>
    <n v="194"/>
    <n v="235"/>
    <n v="272"/>
    <n v="255"/>
    <n v="221"/>
    <n v="218"/>
    <n v="97"/>
    <n v="147"/>
    <n v="84"/>
    <n v="53"/>
  </r>
  <r>
    <s v="Sherman County"/>
    <s v=" Texas"/>
    <n v="2013"/>
    <x v="233"/>
    <n v="3048"/>
    <n v="1567"/>
    <n v="1481"/>
    <n v="195"/>
    <n v="292"/>
    <n v="237"/>
    <n v="292"/>
    <n v="185"/>
    <n v="85"/>
    <n v="182"/>
    <n v="198"/>
    <n v="225"/>
    <n v="262"/>
    <n v="201"/>
    <n v="140"/>
    <n v="152"/>
    <n v="131"/>
    <n v="88"/>
    <n v="70"/>
    <n v="48"/>
    <n v="60"/>
  </r>
  <r>
    <s v="Smith County"/>
    <s v=" Texas"/>
    <n v="2013"/>
    <x v="233"/>
    <n v="212227"/>
    <n v="102474"/>
    <n v="109753"/>
    <n v="15068"/>
    <n v="14643"/>
    <n v="15492"/>
    <n v="15492"/>
    <n v="16129"/>
    <n v="14431"/>
    <n v="13158"/>
    <n v="12521"/>
    <n v="12945"/>
    <n v="13370"/>
    <n v="13794"/>
    <n v="12945"/>
    <n v="11248"/>
    <n v="8913"/>
    <n v="7852"/>
    <n v="5942"/>
    <n v="4032"/>
    <n v="4244"/>
  </r>
  <r>
    <s v="Somervell County"/>
    <s v=" Texas"/>
    <n v="2013"/>
    <x v="233"/>
    <n v="8537"/>
    <n v="4199"/>
    <n v="4338"/>
    <n v="486"/>
    <n v="520"/>
    <n v="648"/>
    <n v="751"/>
    <n v="452"/>
    <n v="401"/>
    <n v="503"/>
    <n v="495"/>
    <n v="563"/>
    <n v="665"/>
    <n v="554"/>
    <n v="665"/>
    <n v="460"/>
    <n v="367"/>
    <n v="409"/>
    <n v="196"/>
    <n v="281"/>
    <n v="110"/>
  </r>
  <r>
    <s v="Starr County"/>
    <s v=" Texas"/>
    <n v="2013"/>
    <x v="233"/>
    <n v="61351"/>
    <n v="29707"/>
    <n v="31644"/>
    <n v="5828"/>
    <n v="5828"/>
    <n v="5460"/>
    <n v="5705"/>
    <n v="4724"/>
    <n v="3987"/>
    <n v="3803"/>
    <n v="4110"/>
    <n v="3681"/>
    <n v="3435"/>
    <n v="3128"/>
    <n v="2638"/>
    <n v="2454"/>
    <n v="2208"/>
    <n v="1533"/>
    <n v="1411"/>
    <n v="858"/>
    <n v="552"/>
  </r>
  <r>
    <s v="Stephens County"/>
    <s v=" Texas"/>
    <n v="2013"/>
    <x v="233"/>
    <n v="9493"/>
    <n v="5012"/>
    <n v="4481"/>
    <n v="598"/>
    <n v="787"/>
    <n v="493"/>
    <n v="588"/>
    <n v="683"/>
    <n v="465"/>
    <n v="607"/>
    <n v="607"/>
    <n v="493"/>
    <n v="579"/>
    <n v="626"/>
    <n v="569"/>
    <n v="579"/>
    <n v="503"/>
    <n v="493"/>
    <n v="275"/>
    <n v="303"/>
    <n v="227"/>
  </r>
  <r>
    <s v="Sterling County"/>
    <s v=" Texas"/>
    <n v="2013"/>
    <x v="233"/>
    <n v="1358"/>
    <n v="725"/>
    <n v="633"/>
    <n v="115"/>
    <n v="103"/>
    <n v="77"/>
    <n v="139"/>
    <n v="55"/>
    <n v="73"/>
    <n v="77"/>
    <n v="38"/>
    <n v="70"/>
    <n v="93"/>
    <n v="157"/>
    <n v="118"/>
    <n v="77"/>
    <n v="65"/>
    <n v="10"/>
    <n v="36"/>
    <n v="9"/>
    <n v="39"/>
  </r>
  <r>
    <s v="Tarrant County"/>
    <s v=" Texas"/>
    <n v="2013"/>
    <x v="233"/>
    <n v="1848423"/>
    <n v="906704"/>
    <n v="941719"/>
    <n v="142328"/>
    <n v="144176"/>
    <n v="142328"/>
    <n v="131238"/>
    <n v="125692"/>
    <n v="138631"/>
    <n v="134934"/>
    <n v="133086"/>
    <n v="133086"/>
    <n v="133086"/>
    <n v="127541"/>
    <n v="103511"/>
    <n v="86875"/>
    <n v="59149"/>
    <n v="40665"/>
    <n v="29574"/>
    <n v="22181"/>
    <n v="20332"/>
  </r>
  <r>
    <s v="Taylor County"/>
    <s v=" Texas"/>
    <n v="2013"/>
    <x v="233"/>
    <n v="132588"/>
    <n v="64661"/>
    <n v="67927"/>
    <n v="9811"/>
    <n v="9413"/>
    <n v="8220"/>
    <n v="10341"/>
    <n v="14186"/>
    <n v="10209"/>
    <n v="8220"/>
    <n v="6496"/>
    <n v="7690"/>
    <n v="7955"/>
    <n v="8485"/>
    <n v="7557"/>
    <n v="6364"/>
    <n v="5170"/>
    <n v="3977"/>
    <n v="3845"/>
    <n v="2519"/>
    <n v="2121"/>
  </r>
  <r>
    <s v="Terrell County"/>
    <s v=" Texas"/>
    <n v="2013"/>
    <x v="233"/>
    <n v="837"/>
    <n v="419"/>
    <n v="418"/>
    <n v="35"/>
    <n v="26"/>
    <n v="35"/>
    <n v="41"/>
    <n v="8"/>
    <n v="62"/>
    <n v="35"/>
    <n v="60"/>
    <n v="99"/>
    <n v="44"/>
    <n v="57"/>
    <n v="50"/>
    <n v="83"/>
    <n v="51"/>
    <n v="45"/>
    <n v="32"/>
    <n v="31"/>
    <n v="34"/>
  </r>
  <r>
    <s v="Charlotte County"/>
    <s v=" Virginia"/>
    <n v="2013"/>
    <x v="219"/>
    <n v="12644"/>
    <n v="6830"/>
    <n v="5814"/>
    <n v="960"/>
    <n v="935"/>
    <n v="935"/>
    <n v="998"/>
    <n v="670"/>
    <n v="872"/>
    <n v="897"/>
    <n v="594"/>
    <n v="771"/>
    <n v="1049"/>
    <n v="771"/>
    <n v="923"/>
    <n v="467"/>
    <n v="480"/>
    <n v="455"/>
    <n v="366"/>
    <n v="278"/>
    <n v="202"/>
  </r>
  <r>
    <s v="Titus County"/>
    <s v=" Texas"/>
    <n v="2013"/>
    <x v="233"/>
    <n v="32360"/>
    <n v="15984"/>
    <n v="16376"/>
    <n v="2815"/>
    <n v="2588"/>
    <n v="2718"/>
    <n v="2491"/>
    <n v="2459"/>
    <n v="1876"/>
    <n v="2038"/>
    <n v="2071"/>
    <n v="2071"/>
    <n v="2071"/>
    <n v="1876"/>
    <n v="1650"/>
    <n v="1747"/>
    <n v="1262"/>
    <n v="906"/>
    <n v="711"/>
    <n v="614"/>
    <n v="420"/>
  </r>
  <r>
    <s v="Tom Green County"/>
    <s v=" Texas"/>
    <n v="2013"/>
    <x v="233"/>
    <n v="111969"/>
    <n v="55065"/>
    <n v="56904"/>
    <n v="7725"/>
    <n v="7837"/>
    <n v="6494"/>
    <n v="8621"/>
    <n v="10749"/>
    <n v="8733"/>
    <n v="7054"/>
    <n v="6046"/>
    <n v="5822"/>
    <n v="6830"/>
    <n v="7389"/>
    <n v="6942"/>
    <n v="5934"/>
    <n v="4926"/>
    <n v="3247"/>
    <n v="3359"/>
    <n v="2351"/>
    <n v="1679"/>
  </r>
  <r>
    <s v="Travis County"/>
    <s v=" Texas"/>
    <n v="2013"/>
    <x v="233"/>
    <n v="1063248"/>
    <n v="536210"/>
    <n v="527038"/>
    <n v="76553"/>
    <n v="72300"/>
    <n v="64858"/>
    <n v="68047"/>
    <n v="93565"/>
    <n v="106324"/>
    <n v="96755"/>
    <n v="86123"/>
    <n v="77617"/>
    <n v="70174"/>
    <n v="65921"/>
    <n v="56352"/>
    <n v="45719"/>
    <n v="29770"/>
    <n v="18075"/>
    <n v="13822"/>
    <n v="10632"/>
    <n v="9569"/>
  </r>
  <r>
    <s v="Trinity County"/>
    <s v=" Texas"/>
    <n v="2013"/>
    <x v="233"/>
    <n v="14460"/>
    <n v="6840"/>
    <n v="7620"/>
    <n v="723"/>
    <n v="751"/>
    <n v="1171"/>
    <n v="853"/>
    <n v="535"/>
    <n v="592"/>
    <n v="578"/>
    <n v="751"/>
    <n v="809"/>
    <n v="954"/>
    <n v="1113"/>
    <n v="1142"/>
    <n v="1098"/>
    <n v="1113"/>
    <n v="809"/>
    <n v="723"/>
    <n v="433"/>
    <n v="303"/>
  </r>
  <r>
    <s v="Tyler County"/>
    <s v=" Texas"/>
    <n v="2013"/>
    <x v="233"/>
    <n v="21619"/>
    <n v="11808"/>
    <n v="9811"/>
    <n v="1080"/>
    <n v="1167"/>
    <n v="1253"/>
    <n v="1297"/>
    <n v="1383"/>
    <n v="1340"/>
    <n v="1275"/>
    <n v="1361"/>
    <n v="1275"/>
    <n v="1513"/>
    <n v="1513"/>
    <n v="1405"/>
    <n v="1491"/>
    <n v="1383"/>
    <n v="1059"/>
    <n v="907"/>
    <n v="453"/>
    <n v="432"/>
  </r>
  <r>
    <s v="Upshur County"/>
    <s v=" Texas"/>
    <n v="2013"/>
    <x v="233"/>
    <n v="39640"/>
    <n v="19590"/>
    <n v="20050"/>
    <n v="2536"/>
    <n v="2536"/>
    <n v="2933"/>
    <n v="2893"/>
    <n v="2061"/>
    <n v="2100"/>
    <n v="2299"/>
    <n v="2219"/>
    <n v="2378"/>
    <n v="2774"/>
    <n v="3131"/>
    <n v="2774"/>
    <n v="2655"/>
    <n v="2180"/>
    <n v="1466"/>
    <n v="1268"/>
    <n v="673"/>
    <n v="673"/>
  </r>
  <r>
    <s v="Uvalde County"/>
    <s v=" Texas"/>
    <n v="2013"/>
    <x v="233"/>
    <n v="26578"/>
    <n v="13018"/>
    <n v="13560"/>
    <n v="2046"/>
    <n v="2126"/>
    <n v="2126"/>
    <n v="2179"/>
    <n v="1833"/>
    <n v="1514"/>
    <n v="1541"/>
    <n v="1860"/>
    <n v="1169"/>
    <n v="1594"/>
    <n v="1594"/>
    <n v="1382"/>
    <n v="1594"/>
    <n v="1222"/>
    <n v="903"/>
    <n v="664"/>
    <n v="611"/>
    <n v="611"/>
  </r>
  <r>
    <s v="Val Verde County"/>
    <s v=" Texas"/>
    <n v="2013"/>
    <x v="233"/>
    <n v="48730"/>
    <n v="24486"/>
    <n v="24244"/>
    <n v="4093"/>
    <n v="4336"/>
    <n v="3703"/>
    <n v="3800"/>
    <n v="3800"/>
    <n v="3362"/>
    <n v="3021"/>
    <n v="3167"/>
    <n v="3021"/>
    <n v="2826"/>
    <n v="2631"/>
    <n v="2485"/>
    <n v="2339"/>
    <n v="1803"/>
    <n v="1608"/>
    <n v="1023"/>
    <n v="877"/>
    <n v="828"/>
  </r>
  <r>
    <s v="Van Zandt County"/>
    <s v=" Texas"/>
    <n v="2013"/>
    <x v="233"/>
    <n v="52515"/>
    <n v="25855"/>
    <n v="26660"/>
    <n v="3045"/>
    <n v="3308"/>
    <n v="3781"/>
    <n v="3571"/>
    <n v="2573"/>
    <n v="2625"/>
    <n v="2625"/>
    <n v="2940"/>
    <n v="3360"/>
    <n v="3676"/>
    <n v="3886"/>
    <n v="3886"/>
    <n v="3413"/>
    <n v="2940"/>
    <n v="2730"/>
    <n v="1680"/>
    <n v="1365"/>
    <n v="1102"/>
  </r>
  <r>
    <s v="Victoria County"/>
    <s v=" Texas"/>
    <n v="2013"/>
    <x v="233"/>
    <n v="88068"/>
    <n v="43038"/>
    <n v="45030"/>
    <n v="6517"/>
    <n v="6781"/>
    <n v="6164"/>
    <n v="6164"/>
    <n v="5724"/>
    <n v="5900"/>
    <n v="5636"/>
    <n v="5548"/>
    <n v="4755"/>
    <n v="5724"/>
    <n v="6252"/>
    <n v="5636"/>
    <n v="5107"/>
    <n v="3698"/>
    <n v="2818"/>
    <n v="2553"/>
    <n v="1497"/>
    <n v="1321"/>
  </r>
  <r>
    <s v="Walker County"/>
    <s v=" Texas"/>
    <n v="2013"/>
    <x v="233"/>
    <n v="68110"/>
    <n v="40561"/>
    <n v="27549"/>
    <n v="3064"/>
    <n v="2928"/>
    <n v="2996"/>
    <n v="5857"/>
    <n v="9262"/>
    <n v="5108"/>
    <n v="4835"/>
    <n v="4903"/>
    <n v="4835"/>
    <n v="4767"/>
    <n v="5040"/>
    <n v="4359"/>
    <n v="2996"/>
    <n v="2451"/>
    <n v="1838"/>
    <n v="1294"/>
    <n v="953"/>
    <n v="681"/>
  </r>
  <r>
    <s v="Waller County"/>
    <s v=" Texas"/>
    <n v="2013"/>
    <x v="233"/>
    <n v="43836"/>
    <n v="22019"/>
    <n v="21817"/>
    <n v="3068"/>
    <n v="2849"/>
    <n v="2937"/>
    <n v="4909"/>
    <n v="5435"/>
    <n v="2235"/>
    <n v="2279"/>
    <n v="2323"/>
    <n v="2498"/>
    <n v="2849"/>
    <n v="2937"/>
    <n v="2673"/>
    <n v="2191"/>
    <n v="1402"/>
    <n v="1446"/>
    <n v="701"/>
    <n v="394"/>
    <n v="745"/>
  </r>
  <r>
    <s v="Ward County"/>
    <s v=" Texas"/>
    <n v="2013"/>
    <x v="233"/>
    <n v="10836"/>
    <n v="5370"/>
    <n v="5466"/>
    <n v="780"/>
    <n v="801"/>
    <n v="877"/>
    <n v="888"/>
    <n v="606"/>
    <n v="660"/>
    <n v="671"/>
    <n v="585"/>
    <n v="671"/>
    <n v="704"/>
    <n v="726"/>
    <n v="769"/>
    <n v="520"/>
    <n v="379"/>
    <n v="433"/>
    <n v="249"/>
    <n v="270"/>
    <n v="238"/>
  </r>
  <r>
    <s v="Washington County"/>
    <s v=" Texas"/>
    <n v="2013"/>
    <x v="233"/>
    <n v="33863"/>
    <n v="16914"/>
    <n v="16949"/>
    <n v="2065"/>
    <n v="2167"/>
    <n v="1896"/>
    <n v="3149"/>
    <n v="1964"/>
    <n v="1659"/>
    <n v="1591"/>
    <n v="1591"/>
    <n v="1997"/>
    <n v="2336"/>
    <n v="2539"/>
    <n v="2268"/>
    <n v="2302"/>
    <n v="1760"/>
    <n v="1523"/>
    <n v="1286"/>
    <n v="948"/>
    <n v="812"/>
  </r>
  <r>
    <s v="Webb County"/>
    <s v=" Texas"/>
    <n v="2013"/>
    <x v="233"/>
    <n v="254829"/>
    <n v="124036"/>
    <n v="130793"/>
    <n v="25228"/>
    <n v="24463"/>
    <n v="24718"/>
    <n v="23444"/>
    <n v="19367"/>
    <n v="17583"/>
    <n v="17328"/>
    <n v="17838"/>
    <n v="16818"/>
    <n v="14525"/>
    <n v="13251"/>
    <n v="10447"/>
    <n v="8919"/>
    <n v="6880"/>
    <n v="4586"/>
    <n v="3312"/>
    <n v="2803"/>
    <n v="2548"/>
  </r>
  <r>
    <s v="Wharton County"/>
    <s v=" Texas"/>
    <n v="2013"/>
    <x v="233"/>
    <n v="41185"/>
    <n v="20182"/>
    <n v="21003"/>
    <n v="2924"/>
    <n v="3212"/>
    <n v="2924"/>
    <n v="3006"/>
    <n v="2512"/>
    <n v="2553"/>
    <n v="2429"/>
    <n v="2429"/>
    <n v="2265"/>
    <n v="2800"/>
    <n v="2841"/>
    <n v="2677"/>
    <n v="2429"/>
    <n v="1894"/>
    <n v="1317"/>
    <n v="1111"/>
    <n v="988"/>
    <n v="823"/>
  </r>
  <r>
    <s v="Wheeler County"/>
    <s v=" Texas"/>
    <n v="2013"/>
    <x v="233"/>
    <n v="5526"/>
    <n v="2777"/>
    <n v="2749"/>
    <n v="419"/>
    <n v="469"/>
    <n v="303"/>
    <n v="292"/>
    <n v="298"/>
    <n v="353"/>
    <n v="320"/>
    <n v="287"/>
    <n v="309"/>
    <n v="331"/>
    <n v="425"/>
    <n v="480"/>
    <n v="276"/>
    <n v="298"/>
    <n v="254"/>
    <n v="176"/>
    <n v="138"/>
    <n v="93"/>
  </r>
  <r>
    <s v="Wichita County"/>
    <s v=" Texas"/>
    <n v="2013"/>
    <x v="233"/>
    <n v="131358"/>
    <n v="67569"/>
    <n v="63789"/>
    <n v="8800"/>
    <n v="8932"/>
    <n v="7618"/>
    <n v="10114"/>
    <n v="12873"/>
    <n v="10245"/>
    <n v="8669"/>
    <n v="7881"/>
    <n v="7093"/>
    <n v="8406"/>
    <n v="8932"/>
    <n v="7750"/>
    <n v="6567"/>
    <n v="4597"/>
    <n v="4334"/>
    <n v="3678"/>
    <n v="2364"/>
    <n v="2495"/>
  </r>
  <r>
    <s v="Wilbarger County"/>
    <s v=" Texas"/>
    <n v="2013"/>
    <x v="233"/>
    <n v="13371"/>
    <n v="6715"/>
    <n v="6656"/>
    <n v="922"/>
    <n v="1002"/>
    <n v="788"/>
    <n v="1123"/>
    <n v="909"/>
    <n v="748"/>
    <n v="655"/>
    <n v="815"/>
    <n v="628"/>
    <n v="949"/>
    <n v="1002"/>
    <n v="1016"/>
    <n v="722"/>
    <n v="494"/>
    <n v="641"/>
    <n v="414"/>
    <n v="280"/>
    <n v="254"/>
  </r>
  <r>
    <s v="Willacy County"/>
    <s v=" Texas"/>
    <n v="2013"/>
    <x v="233"/>
    <n v="22039"/>
    <n v="11886"/>
    <n v="10153"/>
    <n v="1476"/>
    <n v="1432"/>
    <n v="1763"/>
    <n v="1917"/>
    <n v="1917"/>
    <n v="1674"/>
    <n v="1586"/>
    <n v="1608"/>
    <n v="1344"/>
    <n v="1322"/>
    <n v="1168"/>
    <n v="1146"/>
    <n v="991"/>
    <n v="749"/>
    <n v="705"/>
    <n v="484"/>
    <n v="352"/>
    <n v="352"/>
  </r>
  <r>
    <s v="Williamson County"/>
    <s v=" Texas"/>
    <n v="2013"/>
    <x v="233"/>
    <n v="441445"/>
    <n v="217208"/>
    <n v="224237"/>
    <n v="33549"/>
    <n v="37522"/>
    <n v="34432"/>
    <n v="30018"/>
    <n v="23396"/>
    <n v="29576"/>
    <n v="35315"/>
    <n v="38405"/>
    <n v="34874"/>
    <n v="32225"/>
    <n v="28252"/>
    <n v="22955"/>
    <n v="19865"/>
    <n v="14567"/>
    <n v="11036"/>
    <n v="7063"/>
    <n v="4855"/>
    <n v="4414"/>
  </r>
  <r>
    <s v="Wilson County"/>
    <s v=" Texas"/>
    <n v="2013"/>
    <x v="233"/>
    <n v="43753"/>
    <n v="21791"/>
    <n v="21962"/>
    <n v="2581"/>
    <n v="3106"/>
    <n v="3456"/>
    <n v="3325"/>
    <n v="2187"/>
    <n v="2143"/>
    <n v="2362"/>
    <n v="2668"/>
    <n v="3150"/>
    <n v="3456"/>
    <n v="3500"/>
    <n v="2931"/>
    <n v="3062"/>
    <n v="2143"/>
    <n v="1268"/>
    <n v="1137"/>
    <n v="656"/>
    <n v="568"/>
  </r>
  <r>
    <s v="Winkler County"/>
    <s v=" Texas"/>
    <n v="2013"/>
    <x v="233"/>
    <n v="7260"/>
    <n v="3630"/>
    <n v="3630"/>
    <n v="617"/>
    <n v="704"/>
    <n v="479"/>
    <n v="551"/>
    <n v="479"/>
    <n v="457"/>
    <n v="442"/>
    <n v="442"/>
    <n v="421"/>
    <n v="529"/>
    <n v="493"/>
    <n v="355"/>
    <n v="421"/>
    <n v="290"/>
    <n v="188"/>
    <n v="210"/>
    <n v="87"/>
    <n v="87"/>
  </r>
  <r>
    <s v="Wise County"/>
    <s v=" Texas"/>
    <n v="2013"/>
    <x v="233"/>
    <n v="59894"/>
    <n v="30222"/>
    <n v="29672"/>
    <n v="3893"/>
    <n v="4192"/>
    <n v="4551"/>
    <n v="4312"/>
    <n v="3473"/>
    <n v="3653"/>
    <n v="3473"/>
    <n v="3473"/>
    <n v="4132"/>
    <n v="4731"/>
    <n v="4731"/>
    <n v="4072"/>
    <n v="3413"/>
    <n v="2755"/>
    <n v="2096"/>
    <n v="1557"/>
    <n v="718"/>
    <n v="658"/>
  </r>
  <r>
    <s v="Wood County"/>
    <s v=" Texas"/>
    <n v="2013"/>
    <x v="233"/>
    <n v="42089"/>
    <n v="20776"/>
    <n v="21313"/>
    <n v="2146"/>
    <n v="2441"/>
    <n v="2399"/>
    <n v="2483"/>
    <n v="2104"/>
    <n v="1809"/>
    <n v="1936"/>
    <n v="1936"/>
    <n v="2272"/>
    <n v="2609"/>
    <n v="2904"/>
    <n v="3114"/>
    <n v="3451"/>
    <n v="3493"/>
    <n v="2735"/>
    <n v="2146"/>
    <n v="1178"/>
    <n v="968"/>
  </r>
  <r>
    <s v="Yoakum County"/>
    <s v=" Texas"/>
    <n v="2013"/>
    <x v="233"/>
    <n v="7998"/>
    <n v="3913"/>
    <n v="4085"/>
    <n v="727"/>
    <n v="663"/>
    <n v="775"/>
    <n v="695"/>
    <n v="319"/>
    <n v="559"/>
    <n v="471"/>
    <n v="367"/>
    <n v="751"/>
    <n v="471"/>
    <n v="463"/>
    <n v="479"/>
    <n v="311"/>
    <n v="295"/>
    <n v="183"/>
    <n v="255"/>
    <n v="79"/>
    <n v="103"/>
  </r>
  <r>
    <s v="Young County"/>
    <s v=" Texas"/>
    <n v="2013"/>
    <x v="233"/>
    <n v="18395"/>
    <n v="9124"/>
    <n v="9271"/>
    <n v="1232"/>
    <n v="1122"/>
    <n v="1416"/>
    <n v="1103"/>
    <n v="956"/>
    <n v="993"/>
    <n v="919"/>
    <n v="901"/>
    <n v="1030"/>
    <n v="1269"/>
    <n v="1453"/>
    <n v="1710"/>
    <n v="846"/>
    <n v="1030"/>
    <n v="699"/>
    <n v="643"/>
    <n v="515"/>
    <n v="533"/>
  </r>
  <r>
    <s v="Zapata County"/>
    <s v=" Texas"/>
    <n v="2013"/>
    <x v="233"/>
    <n v="14164"/>
    <n v="7167"/>
    <n v="6997"/>
    <n v="1572"/>
    <n v="1430"/>
    <n v="1076"/>
    <n v="1062"/>
    <n v="1203"/>
    <n v="963"/>
    <n v="963"/>
    <n v="849"/>
    <n v="779"/>
    <n v="807"/>
    <n v="708"/>
    <n v="623"/>
    <n v="651"/>
    <n v="538"/>
    <n v="424"/>
    <n v="141"/>
    <n v="198"/>
    <n v="169"/>
  </r>
  <r>
    <s v="Zavala County"/>
    <s v=" Texas"/>
    <n v="2013"/>
    <x v="233"/>
    <n v="11849"/>
    <n v="5885"/>
    <n v="5964"/>
    <n v="1066"/>
    <n v="1279"/>
    <n v="710"/>
    <n v="1030"/>
    <n v="995"/>
    <n v="722"/>
    <n v="675"/>
    <n v="616"/>
    <n v="734"/>
    <n v="651"/>
    <n v="639"/>
    <n v="592"/>
    <n v="663"/>
    <n v="379"/>
    <n v="391"/>
    <n v="331"/>
    <n v="260"/>
    <n v="94"/>
  </r>
  <r>
    <s v="Bottineau County"/>
    <s v=" North Dakota"/>
    <n v="2013"/>
    <x v="213"/>
    <n v="6529"/>
    <n v="3418"/>
    <n v="3111"/>
    <n v="587"/>
    <n v="535"/>
    <n v="750"/>
    <n v="502"/>
    <n v="319"/>
    <n v="411"/>
    <n v="430"/>
    <n v="424"/>
    <n v="346"/>
    <n v="313"/>
    <n v="372"/>
    <n v="319"/>
    <n v="417"/>
    <n v="280"/>
    <n v="169"/>
    <n v="156"/>
    <n v="78"/>
    <n v="124"/>
  </r>
  <r>
    <s v="Box Elder County"/>
    <s v=" Utah"/>
    <n v="2013"/>
    <x v="244"/>
    <n v="50160"/>
    <n v="25300"/>
    <n v="24860"/>
    <n v="4765"/>
    <n v="4915"/>
    <n v="4464"/>
    <n v="3962"/>
    <n v="2909"/>
    <n v="3210"/>
    <n v="3410"/>
    <n v="3511"/>
    <n v="2457"/>
    <n v="2808"/>
    <n v="3160"/>
    <n v="2708"/>
    <n v="2106"/>
    <n v="1655"/>
    <n v="1454"/>
    <n v="1053"/>
    <n v="852"/>
    <n v="752"/>
  </r>
  <r>
    <s v="Cache County"/>
    <s v=" Utah"/>
    <n v="2013"/>
    <x v="244"/>
    <n v="114181"/>
    <n v="56867"/>
    <n v="57314"/>
    <n v="11189"/>
    <n v="10390"/>
    <n v="9020"/>
    <n v="10504"/>
    <n v="15528"/>
    <n v="9705"/>
    <n v="8106"/>
    <n v="6279"/>
    <n v="5594"/>
    <n v="5023"/>
    <n v="5252"/>
    <n v="5023"/>
    <n v="3425"/>
    <n v="2740"/>
    <n v="2169"/>
    <n v="1712"/>
    <n v="1255"/>
    <n v="1141"/>
  </r>
  <r>
    <s v="Carbon County"/>
    <s v=" Utah"/>
    <n v="2013"/>
    <x v="244"/>
    <n v="21227"/>
    <n v="10508"/>
    <n v="10719"/>
    <n v="1698"/>
    <n v="1422"/>
    <n v="1676"/>
    <n v="1592"/>
    <n v="1528"/>
    <n v="1337"/>
    <n v="1464"/>
    <n v="1316"/>
    <n v="891"/>
    <n v="1125"/>
    <n v="1485"/>
    <n v="1549"/>
    <n v="1146"/>
    <n v="933"/>
    <n v="679"/>
    <n v="466"/>
    <n v="488"/>
    <n v="403"/>
  </r>
  <r>
    <s v="Daggett County"/>
    <s v=" Utah"/>
    <n v="2013"/>
    <x v="244"/>
    <n v="830"/>
    <n v="475"/>
    <n v="355"/>
    <n v="53"/>
    <n v="34"/>
    <n v="48"/>
    <n v="35"/>
    <n v="66"/>
    <n v="50"/>
    <n v="58"/>
    <n v="44"/>
    <n v="5"/>
    <n v="52"/>
    <n v="50"/>
    <n v="78"/>
    <n v="73"/>
    <n v="60"/>
    <n v="39"/>
    <n v="32"/>
    <n v="39"/>
    <n v="1"/>
  </r>
  <r>
    <s v="Davis County"/>
    <s v=" Utah"/>
    <n v="2013"/>
    <x v="244"/>
    <n v="311886"/>
    <n v="156580"/>
    <n v="155306"/>
    <n v="30876"/>
    <n v="30876"/>
    <n v="28693"/>
    <n v="24327"/>
    <n v="20584"/>
    <n v="22767"/>
    <n v="25262"/>
    <n v="22143"/>
    <n v="17777"/>
    <n v="17465"/>
    <n v="17465"/>
    <n v="14970"/>
    <n v="12163"/>
    <n v="8420"/>
    <n v="6549"/>
    <n v="4990"/>
    <n v="3430"/>
    <n v="3118"/>
  </r>
  <r>
    <s v="Duchesne County"/>
    <s v=" Utah"/>
    <n v="2013"/>
    <x v="244"/>
    <n v="19109"/>
    <n v="9722"/>
    <n v="9387"/>
    <n v="2025"/>
    <n v="1834"/>
    <n v="1605"/>
    <n v="1471"/>
    <n v="1242"/>
    <n v="1452"/>
    <n v="1452"/>
    <n v="1261"/>
    <n v="821"/>
    <n v="993"/>
    <n v="1127"/>
    <n v="1031"/>
    <n v="764"/>
    <n v="592"/>
    <n v="611"/>
    <n v="439"/>
    <n v="248"/>
    <n v="152"/>
  </r>
  <r>
    <s v="Ringgold County"/>
    <s v=" Iowa"/>
    <n v="2013"/>
    <x v="236"/>
    <n v="5123"/>
    <n v="2706"/>
    <n v="2417"/>
    <n v="312"/>
    <n v="348"/>
    <n v="389"/>
    <n v="425"/>
    <n v="271"/>
    <n v="245"/>
    <n v="281"/>
    <n v="286"/>
    <n v="240"/>
    <n v="312"/>
    <n v="348"/>
    <n v="368"/>
    <n v="420"/>
    <n v="292"/>
    <n v="199"/>
    <n v="194"/>
    <n v="87"/>
    <n v="97"/>
  </r>
  <r>
    <s v="Iron County"/>
    <s v=" Utah"/>
    <n v="2013"/>
    <x v="244"/>
    <n v="46435"/>
    <n v="23341"/>
    <n v="23094"/>
    <n v="4039"/>
    <n v="3900"/>
    <n v="3714"/>
    <n v="4643"/>
    <n v="5525"/>
    <n v="3250"/>
    <n v="2878"/>
    <n v="2600"/>
    <n v="2182"/>
    <n v="2275"/>
    <n v="2321"/>
    <n v="2553"/>
    <n v="1718"/>
    <n v="1485"/>
    <n v="1300"/>
    <n v="882"/>
    <n v="696"/>
    <n v="510"/>
  </r>
  <r>
    <s v="Martin County"/>
    <s v=" Indiana"/>
    <n v="2013"/>
    <x v="237"/>
    <n v="10300"/>
    <n v="5324"/>
    <n v="4976"/>
    <n v="1019"/>
    <n v="968"/>
    <n v="1163"/>
    <n v="927"/>
    <n v="535"/>
    <n v="576"/>
    <n v="700"/>
    <n v="597"/>
    <n v="690"/>
    <n v="504"/>
    <n v="545"/>
    <n v="535"/>
    <n v="422"/>
    <n v="391"/>
    <n v="236"/>
    <n v="154"/>
    <n v="154"/>
    <n v="164"/>
  </r>
  <r>
    <s v="Kane County"/>
    <s v=" Utah"/>
    <n v="2013"/>
    <x v="244"/>
    <n v="7176"/>
    <n v="3514"/>
    <n v="3662"/>
    <n v="423"/>
    <n v="502"/>
    <n v="487"/>
    <n v="373"/>
    <n v="337"/>
    <n v="351"/>
    <n v="409"/>
    <n v="322"/>
    <n v="373"/>
    <n v="416"/>
    <n v="459"/>
    <n v="688"/>
    <n v="617"/>
    <n v="509"/>
    <n v="380"/>
    <n v="287"/>
    <n v="107"/>
    <n v="129"/>
  </r>
  <r>
    <s v="Terry County"/>
    <s v=" Texas"/>
    <n v="2013"/>
    <x v="233"/>
    <n v="12543"/>
    <n v="6422"/>
    <n v="6121"/>
    <n v="1091"/>
    <n v="1191"/>
    <n v="990"/>
    <n v="1116"/>
    <n v="576"/>
    <n v="652"/>
    <n v="777"/>
    <n v="752"/>
    <n v="514"/>
    <n v="702"/>
    <n v="802"/>
    <n v="740"/>
    <n v="765"/>
    <n v="539"/>
    <n v="464"/>
    <n v="376"/>
    <n v="263"/>
    <n v="213"/>
  </r>
  <r>
    <s v="Taliaferro County"/>
    <s v=" Georgia"/>
    <n v="2013"/>
    <x v="217"/>
    <n v="1791"/>
    <n v="896"/>
    <n v="895"/>
    <n v="85"/>
    <n v="143"/>
    <n v="179"/>
    <n v="175"/>
    <n v="50"/>
    <n v="48"/>
    <n v="107"/>
    <n v="119"/>
    <n v="93"/>
    <n v="89"/>
    <n v="100"/>
    <n v="87"/>
    <n v="127"/>
    <n v="155"/>
    <n v="94"/>
    <n v="48"/>
    <n v="69"/>
    <n v="12"/>
  </r>
  <r>
    <s v="Rich County"/>
    <s v=" Utah"/>
    <n v="2013"/>
    <x v="244"/>
    <n v="2279"/>
    <n v="1154"/>
    <n v="1125"/>
    <n v="207"/>
    <n v="195"/>
    <n v="216"/>
    <n v="141"/>
    <n v="95"/>
    <n v="150"/>
    <n v="118"/>
    <n v="141"/>
    <n v="97"/>
    <n v="93"/>
    <n v="152"/>
    <n v="129"/>
    <n v="173"/>
    <n v="116"/>
    <n v="79"/>
    <n v="82"/>
    <n v="54"/>
    <n v="29"/>
  </r>
  <r>
    <s v="Salt Lake County"/>
    <s v=" Utah"/>
    <n v="2013"/>
    <x v="244"/>
    <n v="1048314"/>
    <n v="527145"/>
    <n v="521169"/>
    <n v="89106"/>
    <n v="85961"/>
    <n v="81768"/>
    <n v="73381"/>
    <n v="79671"/>
    <n v="90155"/>
    <n v="89106"/>
    <n v="74430"/>
    <n v="67092"/>
    <n v="61850"/>
    <n v="61850"/>
    <n v="55560"/>
    <n v="45077"/>
    <n v="31449"/>
    <n v="22014"/>
    <n v="16773"/>
    <n v="12579"/>
    <n v="11531"/>
  </r>
  <r>
    <s v="San Juan County"/>
    <s v=" Utah"/>
    <n v="2013"/>
    <x v="244"/>
    <n v="14795"/>
    <n v="7400"/>
    <n v="7395"/>
    <n v="1242"/>
    <n v="1464"/>
    <n v="1361"/>
    <n v="1435"/>
    <n v="991"/>
    <n v="813"/>
    <n v="858"/>
    <n v="769"/>
    <n v="902"/>
    <n v="887"/>
    <n v="902"/>
    <n v="887"/>
    <n v="621"/>
    <n v="562"/>
    <n v="429"/>
    <n v="266"/>
    <n v="192"/>
    <n v="221"/>
  </r>
  <r>
    <s v="Sanpete County"/>
    <s v=" Utah"/>
    <n v="2013"/>
    <x v="244"/>
    <n v="27930"/>
    <n v="14708"/>
    <n v="13222"/>
    <n v="2038"/>
    <n v="2290"/>
    <n v="2318"/>
    <n v="3184"/>
    <n v="2709"/>
    <n v="1564"/>
    <n v="1759"/>
    <n v="1592"/>
    <n v="1424"/>
    <n v="1508"/>
    <n v="1396"/>
    <n v="1396"/>
    <n v="1340"/>
    <n v="1033"/>
    <n v="949"/>
    <n v="530"/>
    <n v="530"/>
    <n v="307"/>
  </r>
  <r>
    <s v="Sevier County"/>
    <s v=" Utah"/>
    <n v="2013"/>
    <x v="244"/>
    <n v="20798"/>
    <n v="10532"/>
    <n v="10266"/>
    <n v="1684"/>
    <n v="2017"/>
    <n v="1726"/>
    <n v="1643"/>
    <n v="1123"/>
    <n v="1185"/>
    <n v="1455"/>
    <n v="1393"/>
    <n v="852"/>
    <n v="1206"/>
    <n v="1206"/>
    <n v="1351"/>
    <n v="894"/>
    <n v="956"/>
    <n v="769"/>
    <n v="499"/>
    <n v="436"/>
    <n v="395"/>
  </r>
  <r>
    <s v="Summit County"/>
    <s v=" Utah"/>
    <n v="2013"/>
    <x v="244"/>
    <n v="37232"/>
    <n v="19147"/>
    <n v="18085"/>
    <n v="2420"/>
    <n v="3053"/>
    <n v="2829"/>
    <n v="2755"/>
    <n v="1787"/>
    <n v="2271"/>
    <n v="2308"/>
    <n v="2755"/>
    <n v="2643"/>
    <n v="2978"/>
    <n v="3350"/>
    <n v="2717"/>
    <n v="2271"/>
    <n v="1377"/>
    <n v="819"/>
    <n v="446"/>
    <n v="297"/>
    <n v="148"/>
  </r>
  <r>
    <s v="Tooele County"/>
    <s v=" Utah"/>
    <n v="2013"/>
    <x v="244"/>
    <n v="59120"/>
    <n v="29705"/>
    <n v="29415"/>
    <n v="5675"/>
    <n v="6444"/>
    <n v="5912"/>
    <n v="4670"/>
    <n v="3192"/>
    <n v="3724"/>
    <n v="4788"/>
    <n v="4493"/>
    <n v="4020"/>
    <n v="3488"/>
    <n v="3251"/>
    <n v="2601"/>
    <n v="2601"/>
    <n v="1537"/>
    <n v="1123"/>
    <n v="709"/>
    <n v="591"/>
    <n v="413"/>
  </r>
  <r>
    <s v="Uintah County"/>
    <s v=" Utah"/>
    <n v="2013"/>
    <x v="244"/>
    <n v="33722"/>
    <n v="17161"/>
    <n v="16561"/>
    <n v="3405"/>
    <n v="3237"/>
    <n v="2933"/>
    <n v="2427"/>
    <n v="2293"/>
    <n v="2731"/>
    <n v="2832"/>
    <n v="2360"/>
    <n v="1618"/>
    <n v="1686"/>
    <n v="2023"/>
    <n v="1686"/>
    <n v="1416"/>
    <n v="809"/>
    <n v="910"/>
    <n v="674"/>
    <n v="337"/>
    <n v="303"/>
  </r>
  <r>
    <s v="Utah County"/>
    <s v=" Utah"/>
    <n v="2013"/>
    <x v="244"/>
    <n v="529262"/>
    <n v="265651"/>
    <n v="263611"/>
    <n v="57689"/>
    <n v="52926"/>
    <n v="48692"/>
    <n v="48692"/>
    <n v="62982"/>
    <n v="43399"/>
    <n v="41282"/>
    <n v="33343"/>
    <n v="26463"/>
    <n v="22758"/>
    <n v="21170"/>
    <n v="18524"/>
    <n v="14290"/>
    <n v="11643"/>
    <n v="8468"/>
    <n v="6880"/>
    <n v="4763"/>
    <n v="4234"/>
  </r>
  <r>
    <s v="White County"/>
    <s v=" Indiana"/>
    <n v="2013"/>
    <x v="237"/>
    <n v="24542"/>
    <n v="12356"/>
    <n v="12186"/>
    <n v="2306"/>
    <n v="2208"/>
    <n v="2503"/>
    <n v="1865"/>
    <n v="1349"/>
    <n v="1349"/>
    <n v="1791"/>
    <n v="2036"/>
    <n v="1521"/>
    <n v="1570"/>
    <n v="1497"/>
    <n v="1325"/>
    <n v="1055"/>
    <n v="809"/>
    <n v="539"/>
    <n v="417"/>
    <n v="245"/>
    <n v="122"/>
  </r>
  <r>
    <s v="Washington County"/>
    <s v=" Utah"/>
    <n v="2013"/>
    <x v="244"/>
    <n v="141902"/>
    <n v="70108"/>
    <n v="71794"/>
    <n v="12061"/>
    <n v="12203"/>
    <n v="11352"/>
    <n v="10500"/>
    <n v="9223"/>
    <n v="9081"/>
    <n v="9365"/>
    <n v="7662"/>
    <n v="6811"/>
    <n v="6527"/>
    <n v="7095"/>
    <n v="7378"/>
    <n v="7378"/>
    <n v="7378"/>
    <n v="6101"/>
    <n v="4966"/>
    <n v="3405"/>
    <n v="3405"/>
  </r>
  <r>
    <s v="Webster County"/>
    <s v=" Georgia"/>
    <n v="2013"/>
    <x v="217"/>
    <n v="2760"/>
    <n v="1426"/>
    <n v="1334"/>
    <n v="168"/>
    <n v="278"/>
    <n v="240"/>
    <n v="204"/>
    <n v="104"/>
    <n v="118"/>
    <n v="143"/>
    <n v="179"/>
    <n v="138"/>
    <n v="160"/>
    <n v="195"/>
    <n v="231"/>
    <n v="143"/>
    <n v="179"/>
    <n v="91"/>
    <n v="77"/>
    <n v="38"/>
    <n v="66"/>
  </r>
  <r>
    <s v="Weber County"/>
    <s v=" Utah"/>
    <n v="2013"/>
    <x v="244"/>
    <n v="233871"/>
    <n v="117566"/>
    <n v="116305"/>
    <n v="20346"/>
    <n v="18709"/>
    <n v="19879"/>
    <n v="16838"/>
    <n v="17540"/>
    <n v="18943"/>
    <n v="18008"/>
    <n v="15669"/>
    <n v="13096"/>
    <n v="13564"/>
    <n v="14266"/>
    <n v="12862"/>
    <n v="9822"/>
    <n v="7717"/>
    <n v="5379"/>
    <n v="4677"/>
    <n v="3274"/>
    <n v="3274"/>
  </r>
  <r>
    <s v="Bennington County"/>
    <s v=" Vermont"/>
    <n v="2013"/>
    <x v="253"/>
    <n v="36871"/>
    <n v="17905"/>
    <n v="18966"/>
    <n v="1843"/>
    <n v="2101"/>
    <n v="1991"/>
    <n v="2580"/>
    <n v="2212"/>
    <n v="1732"/>
    <n v="1659"/>
    <n v="1843"/>
    <n v="2249"/>
    <n v="2728"/>
    <n v="3134"/>
    <n v="3023"/>
    <n v="2654"/>
    <n v="1991"/>
    <n v="1696"/>
    <n v="1327"/>
    <n v="1106"/>
    <n v="958"/>
  </r>
  <r>
    <s v="Caledonia County"/>
    <s v=" Vermont"/>
    <n v="2013"/>
    <x v="253"/>
    <n v="31157"/>
    <n v="15467"/>
    <n v="15690"/>
    <n v="1620"/>
    <n v="1838"/>
    <n v="1962"/>
    <n v="2274"/>
    <n v="1962"/>
    <n v="1620"/>
    <n v="1682"/>
    <n v="1775"/>
    <n v="1900"/>
    <n v="2243"/>
    <n v="2461"/>
    <n v="2710"/>
    <n v="2118"/>
    <n v="1713"/>
    <n v="1028"/>
    <n v="810"/>
    <n v="747"/>
    <n v="747"/>
  </r>
  <r>
    <s v="Chittenden County"/>
    <s v=" Vermont"/>
    <n v="2013"/>
    <x v="253"/>
    <n v="157637"/>
    <n v="76915"/>
    <n v="80722"/>
    <n v="7724"/>
    <n v="8354"/>
    <n v="8827"/>
    <n v="13872"/>
    <n v="16709"/>
    <n v="11034"/>
    <n v="9931"/>
    <n v="8985"/>
    <n v="10561"/>
    <n v="11349"/>
    <n v="12295"/>
    <n v="10561"/>
    <n v="8670"/>
    <n v="6147"/>
    <n v="4098"/>
    <n v="3152"/>
    <n v="2679"/>
    <n v="2679"/>
  </r>
  <r>
    <s v="Essex County"/>
    <s v=" Vermont"/>
    <n v="2013"/>
    <x v="253"/>
    <n v="6276"/>
    <n v="3166"/>
    <n v="3110"/>
    <n v="276"/>
    <n v="320"/>
    <n v="370"/>
    <n v="351"/>
    <n v="269"/>
    <n v="257"/>
    <n v="276"/>
    <n v="320"/>
    <n v="433"/>
    <n v="489"/>
    <n v="539"/>
    <n v="546"/>
    <n v="533"/>
    <n v="414"/>
    <n v="345"/>
    <n v="232"/>
    <n v="138"/>
    <n v="156"/>
  </r>
  <r>
    <s v="Franklin County"/>
    <s v=" Vermont"/>
    <n v="2013"/>
    <x v="253"/>
    <n v="48019"/>
    <n v="23830"/>
    <n v="24189"/>
    <n v="2977"/>
    <n v="3121"/>
    <n v="3313"/>
    <n v="3313"/>
    <n v="2448"/>
    <n v="2689"/>
    <n v="3025"/>
    <n v="3313"/>
    <n v="3505"/>
    <n v="3937"/>
    <n v="3985"/>
    <n v="3553"/>
    <n v="2833"/>
    <n v="2016"/>
    <n v="1440"/>
    <n v="1152"/>
    <n v="912"/>
    <n v="576"/>
  </r>
  <r>
    <s v="Grand Isle County"/>
    <s v=" Vermont"/>
    <n v="2013"/>
    <x v="253"/>
    <n v="6984"/>
    <n v="3487"/>
    <n v="3497"/>
    <n v="307"/>
    <n v="363"/>
    <n v="398"/>
    <n v="433"/>
    <n v="307"/>
    <n v="300"/>
    <n v="356"/>
    <n v="335"/>
    <n v="558"/>
    <n v="600"/>
    <n v="670"/>
    <n v="635"/>
    <n v="642"/>
    <n v="439"/>
    <n v="244"/>
    <n v="146"/>
    <n v="125"/>
    <n v="104"/>
  </r>
  <r>
    <s v="Orange County"/>
    <s v=" Vermont"/>
    <n v="2013"/>
    <x v="253"/>
    <n v="28966"/>
    <n v="14400"/>
    <n v="14566"/>
    <n v="1448"/>
    <n v="1593"/>
    <n v="1766"/>
    <n v="1940"/>
    <n v="1535"/>
    <n v="1448"/>
    <n v="1535"/>
    <n v="1622"/>
    <n v="1882"/>
    <n v="2288"/>
    <n v="2635"/>
    <n v="2346"/>
    <n v="2346"/>
    <n v="1593"/>
    <n v="1042"/>
    <n v="811"/>
    <n v="521"/>
    <n v="550"/>
  </r>
  <r>
    <s v="Orleans County"/>
    <s v=" Vermont"/>
    <n v="2013"/>
    <x v="253"/>
    <n v="27184"/>
    <n v="13572"/>
    <n v="13612"/>
    <n v="1413"/>
    <n v="1440"/>
    <n v="1794"/>
    <n v="1685"/>
    <n v="1467"/>
    <n v="1413"/>
    <n v="1440"/>
    <n v="1413"/>
    <n v="1794"/>
    <n v="1902"/>
    <n v="2120"/>
    <n v="2392"/>
    <n v="1848"/>
    <n v="1658"/>
    <n v="1196"/>
    <n v="761"/>
    <n v="706"/>
    <n v="706"/>
  </r>
  <r>
    <s v="Rutland County"/>
    <s v=" Vermont"/>
    <n v="2013"/>
    <x v="253"/>
    <n v="61270"/>
    <n v="30264"/>
    <n v="31006"/>
    <n v="2695"/>
    <n v="2940"/>
    <n v="3676"/>
    <n v="4227"/>
    <n v="4166"/>
    <n v="3186"/>
    <n v="2940"/>
    <n v="3002"/>
    <n v="4043"/>
    <n v="4779"/>
    <n v="5207"/>
    <n v="5207"/>
    <n v="4595"/>
    <n v="3492"/>
    <n v="2450"/>
    <n v="1838"/>
    <n v="1531"/>
    <n v="1347"/>
  </r>
  <r>
    <s v="Washington County"/>
    <s v=" Vermont"/>
    <n v="2013"/>
    <x v="253"/>
    <n v="59427"/>
    <n v="29453"/>
    <n v="29974"/>
    <n v="3030"/>
    <n v="3327"/>
    <n v="3446"/>
    <n v="4100"/>
    <n v="3684"/>
    <n v="2971"/>
    <n v="3327"/>
    <n v="3446"/>
    <n v="4278"/>
    <n v="4635"/>
    <n v="4991"/>
    <n v="5110"/>
    <n v="4159"/>
    <n v="2911"/>
    <n v="2020"/>
    <n v="1663"/>
    <n v="1188"/>
    <n v="1188"/>
  </r>
  <r>
    <s v="Windham County"/>
    <s v=" Vermont"/>
    <n v="2013"/>
    <x v="253"/>
    <n v="44216"/>
    <n v="21701"/>
    <n v="22515"/>
    <n v="2078"/>
    <n v="2343"/>
    <n v="2520"/>
    <n v="2785"/>
    <n v="2520"/>
    <n v="2387"/>
    <n v="2255"/>
    <n v="2343"/>
    <n v="2741"/>
    <n v="3404"/>
    <n v="3891"/>
    <n v="3846"/>
    <n v="3669"/>
    <n v="2476"/>
    <n v="1768"/>
    <n v="1282"/>
    <n v="928"/>
    <n v="1016"/>
  </r>
  <r>
    <s v="Accomack County"/>
    <s v=" Virginia"/>
    <n v="2013"/>
    <x v="219"/>
    <n v="33289"/>
    <n v="16168"/>
    <n v="17121"/>
    <n v="2030"/>
    <n v="2163"/>
    <n v="1697"/>
    <n v="1697"/>
    <n v="1897"/>
    <n v="1797"/>
    <n v="1897"/>
    <n v="1964"/>
    <n v="1597"/>
    <n v="2263"/>
    <n v="2629"/>
    <n v="2729"/>
    <n v="2430"/>
    <n v="2130"/>
    <n v="1564"/>
    <n v="1298"/>
    <n v="832"/>
    <n v="665"/>
  </r>
  <r>
    <s v="Albemarle County"/>
    <s v=" Virginia"/>
    <n v="2013"/>
    <x v="219"/>
    <n v="100636"/>
    <n v="48194"/>
    <n v="52442"/>
    <n v="5635"/>
    <n v="5937"/>
    <n v="6440"/>
    <n v="9057"/>
    <n v="6641"/>
    <n v="6943"/>
    <n v="5836"/>
    <n v="5333"/>
    <n v="6742"/>
    <n v="6843"/>
    <n v="7245"/>
    <n v="7447"/>
    <n v="5534"/>
    <n v="4126"/>
    <n v="3622"/>
    <n v="2616"/>
    <n v="2314"/>
    <n v="2213"/>
  </r>
  <r>
    <s v="Alleghany County"/>
    <s v=" Virginia"/>
    <n v="2013"/>
    <x v="219"/>
    <n v="16240"/>
    <n v="7943"/>
    <n v="8297"/>
    <n v="714"/>
    <n v="1039"/>
    <n v="909"/>
    <n v="1006"/>
    <n v="730"/>
    <n v="665"/>
    <n v="747"/>
    <n v="779"/>
    <n v="1218"/>
    <n v="1153"/>
    <n v="1315"/>
    <n v="1380"/>
    <n v="1071"/>
    <n v="1201"/>
    <n v="844"/>
    <n v="552"/>
    <n v="454"/>
    <n v="454"/>
  </r>
  <r>
    <s v="Amherst County"/>
    <s v=" Virginia"/>
    <n v="2013"/>
    <x v="219"/>
    <n v="32244"/>
    <n v="15378"/>
    <n v="16866"/>
    <n v="1773"/>
    <n v="1644"/>
    <n v="1999"/>
    <n v="2418"/>
    <n v="2095"/>
    <n v="1708"/>
    <n v="1579"/>
    <n v="1773"/>
    <n v="2095"/>
    <n v="2418"/>
    <n v="2611"/>
    <n v="2224"/>
    <n v="2353"/>
    <n v="1934"/>
    <n v="1257"/>
    <n v="1193"/>
    <n v="612"/>
    <n v="580"/>
  </r>
  <r>
    <s v="Appomattox County"/>
    <s v=" Virginia"/>
    <n v="2013"/>
    <x v="219"/>
    <n v="15054"/>
    <n v="7162"/>
    <n v="7892"/>
    <n v="827"/>
    <n v="993"/>
    <n v="948"/>
    <n v="843"/>
    <n v="767"/>
    <n v="903"/>
    <n v="858"/>
    <n v="827"/>
    <n v="948"/>
    <n v="1113"/>
    <n v="1174"/>
    <n v="1053"/>
    <n v="1098"/>
    <n v="933"/>
    <n v="587"/>
    <n v="632"/>
    <n v="240"/>
    <n v="316"/>
  </r>
  <r>
    <s v="Arlington County"/>
    <s v=" Virginia"/>
    <n v="2013"/>
    <x v="219"/>
    <n v="214861"/>
    <n v="107385"/>
    <n v="107476"/>
    <n v="12461"/>
    <n v="9883"/>
    <n v="7734"/>
    <n v="7520"/>
    <n v="16114"/>
    <n v="33948"/>
    <n v="25998"/>
    <n v="18263"/>
    <n v="16114"/>
    <n v="13965"/>
    <n v="12676"/>
    <n v="11602"/>
    <n v="9668"/>
    <n v="6445"/>
    <n v="4512"/>
    <n v="3008"/>
    <n v="2148"/>
    <n v="2793"/>
  </r>
  <r>
    <s v="Bath County"/>
    <s v=" Virginia"/>
    <n v="2013"/>
    <x v="219"/>
    <n v="4686"/>
    <n v="2200"/>
    <n v="2486"/>
    <n v="323"/>
    <n v="220"/>
    <n v="313"/>
    <n v="168"/>
    <n v="224"/>
    <n v="159"/>
    <n v="173"/>
    <n v="192"/>
    <n v="412"/>
    <n v="328"/>
    <n v="595"/>
    <n v="290"/>
    <n v="318"/>
    <n v="384"/>
    <n v="224"/>
    <n v="140"/>
    <n v="93"/>
    <n v="126"/>
  </r>
  <r>
    <s v="Bedford County"/>
    <s v=" Virginia"/>
    <n v="2013"/>
    <x v="219"/>
    <n v="69175"/>
    <n v="34175"/>
    <n v="35000"/>
    <n v="3320"/>
    <n v="4150"/>
    <n v="4634"/>
    <n v="4288"/>
    <n v="3251"/>
    <n v="2974"/>
    <n v="3251"/>
    <n v="3942"/>
    <n v="5118"/>
    <n v="5534"/>
    <n v="6087"/>
    <n v="5810"/>
    <n v="4911"/>
    <n v="4012"/>
    <n v="3320"/>
    <n v="2075"/>
    <n v="1452"/>
    <n v="968"/>
  </r>
  <r>
    <s v="Bland County"/>
    <s v=" Virginia"/>
    <n v="2013"/>
    <x v="219"/>
    <n v="6795"/>
    <n v="3840"/>
    <n v="2955"/>
    <n v="285"/>
    <n v="258"/>
    <n v="421"/>
    <n v="319"/>
    <n v="373"/>
    <n v="373"/>
    <n v="414"/>
    <n v="502"/>
    <n v="557"/>
    <n v="502"/>
    <n v="516"/>
    <n v="543"/>
    <n v="496"/>
    <n v="421"/>
    <n v="332"/>
    <n v="210"/>
    <n v="122"/>
    <n v="142"/>
  </r>
  <r>
    <s v="Botetourt County"/>
    <s v=" Virginia"/>
    <n v="2013"/>
    <x v="219"/>
    <n v="33076"/>
    <n v="16283"/>
    <n v="16793"/>
    <n v="1521"/>
    <n v="1719"/>
    <n v="2513"/>
    <n v="2149"/>
    <n v="1422"/>
    <n v="1289"/>
    <n v="1389"/>
    <n v="1554"/>
    <n v="2546"/>
    <n v="2745"/>
    <n v="3009"/>
    <n v="2613"/>
    <n v="2679"/>
    <n v="1918"/>
    <n v="1554"/>
    <n v="1323"/>
    <n v="562"/>
    <n v="529"/>
  </r>
  <r>
    <s v="Brunswick County"/>
    <s v=" Virginia"/>
    <n v="2013"/>
    <x v="219"/>
    <n v="17220"/>
    <n v="9009"/>
    <n v="8211"/>
    <n v="792"/>
    <n v="929"/>
    <n v="843"/>
    <n v="1239"/>
    <n v="1222"/>
    <n v="1136"/>
    <n v="1050"/>
    <n v="826"/>
    <n v="1239"/>
    <n v="1239"/>
    <n v="1291"/>
    <n v="1257"/>
    <n v="1170"/>
    <n v="861"/>
    <n v="774"/>
    <n v="619"/>
    <n v="396"/>
    <n v="309"/>
  </r>
  <r>
    <s v="Buchanan County"/>
    <s v=" Virginia"/>
    <n v="2013"/>
    <x v="219"/>
    <n v="23920"/>
    <n v="12079"/>
    <n v="11841"/>
    <n v="1076"/>
    <n v="1243"/>
    <n v="1196"/>
    <n v="1339"/>
    <n v="1315"/>
    <n v="1411"/>
    <n v="1363"/>
    <n v="1459"/>
    <n v="1650"/>
    <n v="1913"/>
    <n v="2009"/>
    <n v="1985"/>
    <n v="1770"/>
    <n v="1435"/>
    <n v="1172"/>
    <n v="789"/>
    <n v="454"/>
    <n v="382"/>
  </r>
  <r>
    <s v="Buckingham County"/>
    <s v=" Virginia"/>
    <n v="2013"/>
    <x v="219"/>
    <n v="17126"/>
    <n v="9433"/>
    <n v="7693"/>
    <n v="924"/>
    <n v="839"/>
    <n v="924"/>
    <n v="924"/>
    <n v="1027"/>
    <n v="1267"/>
    <n v="1061"/>
    <n v="1164"/>
    <n v="1301"/>
    <n v="1370"/>
    <n v="1387"/>
    <n v="1096"/>
    <n v="1301"/>
    <n v="839"/>
    <n v="719"/>
    <n v="376"/>
    <n v="274"/>
    <n v="325"/>
  </r>
  <r>
    <s v="Campbell County"/>
    <s v=" Virginia"/>
    <n v="2013"/>
    <x v="219"/>
    <n v="54967"/>
    <n v="26567"/>
    <n v="28400"/>
    <n v="2858"/>
    <n v="3023"/>
    <n v="3627"/>
    <n v="3682"/>
    <n v="3682"/>
    <n v="3133"/>
    <n v="2858"/>
    <n v="3572"/>
    <n v="3627"/>
    <n v="4067"/>
    <n v="4342"/>
    <n v="3407"/>
    <n v="4067"/>
    <n v="2748"/>
    <n v="2528"/>
    <n v="1703"/>
    <n v="1044"/>
    <n v="1099"/>
  </r>
  <r>
    <s v="Caroline County"/>
    <s v=" Virginia"/>
    <n v="2013"/>
    <x v="219"/>
    <n v="28757"/>
    <n v="14136"/>
    <n v="14621"/>
    <n v="1869"/>
    <n v="2041"/>
    <n v="1754"/>
    <n v="1725"/>
    <n v="1782"/>
    <n v="1782"/>
    <n v="1811"/>
    <n v="2070"/>
    <n v="1897"/>
    <n v="2041"/>
    <n v="2271"/>
    <n v="2070"/>
    <n v="1696"/>
    <n v="1351"/>
    <n v="948"/>
    <n v="517"/>
    <n v="546"/>
    <n v="517"/>
  </r>
  <r>
    <s v="Charles City County"/>
    <s v=" Virginia"/>
    <n v="2013"/>
    <x v="219"/>
    <n v="7205"/>
    <n v="3533"/>
    <n v="3672"/>
    <n v="288"/>
    <n v="288"/>
    <n v="453"/>
    <n v="381"/>
    <n v="345"/>
    <n v="367"/>
    <n v="353"/>
    <n v="381"/>
    <n v="482"/>
    <n v="634"/>
    <n v="662"/>
    <n v="598"/>
    <n v="655"/>
    <n v="533"/>
    <n v="280"/>
    <n v="216"/>
    <n v="144"/>
    <n v="136"/>
  </r>
  <r>
    <s v="Chesterfield County"/>
    <s v=" Virginia"/>
    <n v="2013"/>
    <x v="219"/>
    <n v="320430"/>
    <n v="154278"/>
    <n v="166152"/>
    <n v="19546"/>
    <n v="22109"/>
    <n v="24673"/>
    <n v="24993"/>
    <n v="18584"/>
    <n v="18264"/>
    <n v="20187"/>
    <n v="21468"/>
    <n v="24032"/>
    <n v="24993"/>
    <n v="24673"/>
    <n v="22750"/>
    <n v="18264"/>
    <n v="13137"/>
    <n v="8331"/>
    <n v="5767"/>
    <n v="4165"/>
    <n v="4165"/>
  </r>
  <r>
    <s v="Clarke County"/>
    <s v=" Virginia"/>
    <n v="2013"/>
    <x v="219"/>
    <n v="14191"/>
    <n v="6934"/>
    <n v="7257"/>
    <n v="709"/>
    <n v="823"/>
    <n v="979"/>
    <n v="894"/>
    <n v="638"/>
    <n v="553"/>
    <n v="737"/>
    <n v="752"/>
    <n v="964"/>
    <n v="1262"/>
    <n v="1262"/>
    <n v="1177"/>
    <n v="979"/>
    <n v="908"/>
    <n v="496"/>
    <n v="482"/>
    <n v="326"/>
    <n v="241"/>
  </r>
  <r>
    <s v="Craig County"/>
    <s v=" Virginia"/>
    <n v="2013"/>
    <x v="219"/>
    <n v="5199"/>
    <n v="2522"/>
    <n v="2677"/>
    <n v="311"/>
    <n v="415"/>
    <n v="395"/>
    <n v="291"/>
    <n v="103"/>
    <n v="192"/>
    <n v="254"/>
    <n v="270"/>
    <n v="405"/>
    <n v="306"/>
    <n v="431"/>
    <n v="462"/>
    <n v="483"/>
    <n v="395"/>
    <n v="145"/>
    <n v="109"/>
    <n v="145"/>
    <n v="88"/>
  </r>
  <r>
    <s v="Culpeper County"/>
    <s v=" Virginia"/>
    <n v="2013"/>
    <x v="219"/>
    <n v="47330"/>
    <n v="23864"/>
    <n v="23466"/>
    <n v="3218"/>
    <n v="3739"/>
    <n v="3218"/>
    <n v="3218"/>
    <n v="2508"/>
    <n v="2792"/>
    <n v="3076"/>
    <n v="3218"/>
    <n v="3360"/>
    <n v="3786"/>
    <n v="3549"/>
    <n v="3029"/>
    <n v="2745"/>
    <n v="2224"/>
    <n v="1372"/>
    <n v="946"/>
    <n v="615"/>
    <n v="757"/>
  </r>
  <r>
    <s v="Cumberland County"/>
    <s v=" Virginia"/>
    <n v="2013"/>
    <x v="219"/>
    <n v="9943"/>
    <n v="4916"/>
    <n v="5027"/>
    <n v="596"/>
    <n v="517"/>
    <n v="676"/>
    <n v="606"/>
    <n v="785"/>
    <n v="467"/>
    <n v="457"/>
    <n v="616"/>
    <n v="705"/>
    <n v="705"/>
    <n v="705"/>
    <n v="606"/>
    <n v="785"/>
    <n v="616"/>
    <n v="367"/>
    <n v="377"/>
    <n v="198"/>
    <n v="159"/>
  </r>
  <r>
    <s v="Essex County"/>
    <s v=" Virginia"/>
    <n v="2013"/>
    <x v="219"/>
    <n v="11180"/>
    <n v="5291"/>
    <n v="5889"/>
    <n v="603"/>
    <n v="592"/>
    <n v="693"/>
    <n v="726"/>
    <n v="838"/>
    <n v="436"/>
    <n v="368"/>
    <n v="536"/>
    <n v="1006"/>
    <n v="804"/>
    <n v="872"/>
    <n v="782"/>
    <n v="860"/>
    <n v="670"/>
    <n v="491"/>
    <n v="402"/>
    <n v="223"/>
    <n v="234"/>
  </r>
  <r>
    <s v="Fairfax County"/>
    <s v=" Virginia"/>
    <n v="2013"/>
    <x v="219"/>
    <n v="1101071"/>
    <n v="544565"/>
    <n v="556506"/>
    <n v="74872"/>
    <n v="73771"/>
    <n v="72670"/>
    <n v="70468"/>
    <n v="61659"/>
    <n v="79277"/>
    <n v="81479"/>
    <n v="80378"/>
    <n v="85883"/>
    <n v="88085"/>
    <n v="85883"/>
    <n v="72670"/>
    <n v="61659"/>
    <n v="40739"/>
    <n v="27526"/>
    <n v="18718"/>
    <n v="13212"/>
    <n v="13212"/>
  </r>
  <r>
    <s v="Fauquier County"/>
    <s v=" Virginia"/>
    <n v="2013"/>
    <x v="219"/>
    <n v="66015"/>
    <n v="32462"/>
    <n v="33553"/>
    <n v="3828"/>
    <n v="5017"/>
    <n v="4489"/>
    <n v="4621"/>
    <n v="3300"/>
    <n v="3168"/>
    <n v="3300"/>
    <n v="3894"/>
    <n v="5017"/>
    <n v="5743"/>
    <n v="5743"/>
    <n v="4423"/>
    <n v="4423"/>
    <n v="3366"/>
    <n v="2244"/>
    <n v="1386"/>
    <n v="1320"/>
    <n v="792"/>
  </r>
  <r>
    <s v="Floyd County"/>
    <s v=" Virginia"/>
    <n v="2013"/>
    <x v="219"/>
    <n v="15371"/>
    <n v="7621"/>
    <n v="7750"/>
    <n v="814"/>
    <n v="983"/>
    <n v="860"/>
    <n v="891"/>
    <n v="676"/>
    <n v="707"/>
    <n v="968"/>
    <n v="953"/>
    <n v="1045"/>
    <n v="1106"/>
    <n v="1137"/>
    <n v="999"/>
    <n v="1398"/>
    <n v="953"/>
    <n v="737"/>
    <n v="430"/>
    <n v="368"/>
    <n v="338"/>
  </r>
  <r>
    <s v="Fluvanna County"/>
    <s v=" Virginia"/>
    <n v="2013"/>
    <x v="219"/>
    <n v="25860"/>
    <n v="11752"/>
    <n v="14108"/>
    <n v="1474"/>
    <n v="2017"/>
    <n v="1293"/>
    <n v="1318"/>
    <n v="1370"/>
    <n v="1448"/>
    <n v="1758"/>
    <n v="1758"/>
    <n v="1836"/>
    <n v="2120"/>
    <n v="1887"/>
    <n v="1732"/>
    <n v="1577"/>
    <n v="1474"/>
    <n v="1137"/>
    <n v="827"/>
    <n v="310"/>
    <n v="543"/>
  </r>
  <r>
    <s v="Franklin County"/>
    <s v=" Virginia"/>
    <n v="2013"/>
    <x v="219"/>
    <n v="56195"/>
    <n v="27742"/>
    <n v="28453"/>
    <n v="2865"/>
    <n v="3034"/>
    <n v="3427"/>
    <n v="3708"/>
    <n v="3034"/>
    <n v="2753"/>
    <n v="2753"/>
    <n v="3034"/>
    <n v="3765"/>
    <n v="4214"/>
    <n v="4383"/>
    <n v="4383"/>
    <n v="4270"/>
    <n v="3765"/>
    <n v="2641"/>
    <n v="1742"/>
    <n v="1461"/>
    <n v="842"/>
  </r>
  <r>
    <s v="Frederick County"/>
    <s v=" Virginia"/>
    <n v="2013"/>
    <x v="219"/>
    <n v="79453"/>
    <n v="39466"/>
    <n v="39987"/>
    <n v="4846"/>
    <n v="5561"/>
    <n v="5720"/>
    <n v="5164"/>
    <n v="4290"/>
    <n v="4767"/>
    <n v="4608"/>
    <n v="5561"/>
    <n v="5958"/>
    <n v="6594"/>
    <n v="6038"/>
    <n v="4767"/>
    <n v="5005"/>
    <n v="3734"/>
    <n v="2621"/>
    <n v="2145"/>
    <n v="1271"/>
    <n v="953"/>
  </r>
  <r>
    <s v="Gloucester County"/>
    <s v=" Virginia"/>
    <n v="2013"/>
    <x v="219"/>
    <n v="36868"/>
    <n v="18112"/>
    <n v="18756"/>
    <n v="1843"/>
    <n v="1843"/>
    <n v="2580"/>
    <n v="2580"/>
    <n v="2064"/>
    <n v="1990"/>
    <n v="2101"/>
    <n v="2285"/>
    <n v="2248"/>
    <n v="2949"/>
    <n v="3354"/>
    <n v="2875"/>
    <n v="2433"/>
    <n v="2064"/>
    <n v="1400"/>
    <n v="995"/>
    <n v="589"/>
    <n v="589"/>
  </r>
  <r>
    <s v="Goochland County"/>
    <s v=" Virginia"/>
    <n v="2013"/>
    <x v="219"/>
    <n v="21565"/>
    <n v="10722"/>
    <n v="10843"/>
    <n v="948"/>
    <n v="1207"/>
    <n v="1337"/>
    <n v="1207"/>
    <n v="862"/>
    <n v="819"/>
    <n v="1099"/>
    <n v="1229"/>
    <n v="1746"/>
    <n v="1876"/>
    <n v="2027"/>
    <n v="1811"/>
    <n v="1854"/>
    <n v="1229"/>
    <n v="1013"/>
    <n v="690"/>
    <n v="323"/>
    <n v="301"/>
  </r>
  <r>
    <s v="Grayson County"/>
    <s v=" Virginia"/>
    <n v="2013"/>
    <x v="219"/>
    <n v="15377"/>
    <n v="7460"/>
    <n v="7917"/>
    <n v="691"/>
    <n v="707"/>
    <n v="861"/>
    <n v="937"/>
    <n v="707"/>
    <n v="676"/>
    <n v="784"/>
    <n v="814"/>
    <n v="999"/>
    <n v="1153"/>
    <n v="1184"/>
    <n v="1245"/>
    <n v="1230"/>
    <n v="1076"/>
    <n v="784"/>
    <n v="568"/>
    <n v="522"/>
    <n v="415"/>
  </r>
  <r>
    <s v="Eastland County"/>
    <s v=" Texas"/>
    <n v="2013"/>
    <x v="233"/>
    <n v="18577"/>
    <n v="9132"/>
    <n v="9445"/>
    <n v="1430"/>
    <n v="1318"/>
    <n v="1188"/>
    <n v="1077"/>
    <n v="984"/>
    <n v="1077"/>
    <n v="1151"/>
    <n v="1040"/>
    <n v="1486"/>
    <n v="1560"/>
    <n v="1318"/>
    <n v="1133"/>
    <n v="1207"/>
    <n v="1003"/>
    <n v="631"/>
    <n v="352"/>
    <n v="334"/>
    <n v="315"/>
  </r>
  <r>
    <s v="Greensville County"/>
    <s v=" Virginia"/>
    <n v="2013"/>
    <x v="219"/>
    <n v="12078"/>
    <n v="7517"/>
    <n v="4561"/>
    <n v="555"/>
    <n v="519"/>
    <n v="591"/>
    <n v="543"/>
    <n v="905"/>
    <n v="785"/>
    <n v="893"/>
    <n v="917"/>
    <n v="1147"/>
    <n v="1087"/>
    <n v="930"/>
    <n v="821"/>
    <n v="760"/>
    <n v="519"/>
    <n v="434"/>
    <n v="410"/>
    <n v="169"/>
    <n v="72"/>
  </r>
  <r>
    <s v="Halifax County"/>
    <s v=" Virginia"/>
    <n v="2013"/>
    <x v="219"/>
    <n v="35938"/>
    <n v="17116"/>
    <n v="18822"/>
    <n v="1940"/>
    <n v="1760"/>
    <n v="2695"/>
    <n v="2264"/>
    <n v="1832"/>
    <n v="1725"/>
    <n v="1689"/>
    <n v="1904"/>
    <n v="2228"/>
    <n v="2407"/>
    <n v="2731"/>
    <n v="2946"/>
    <n v="2587"/>
    <n v="2335"/>
    <n v="1617"/>
    <n v="1257"/>
    <n v="1006"/>
    <n v="934"/>
  </r>
  <r>
    <s v="Hanover County"/>
    <s v=" Virginia"/>
    <n v="2013"/>
    <x v="219"/>
    <n v="100328"/>
    <n v="49116"/>
    <n v="51212"/>
    <n v="5116"/>
    <n v="6320"/>
    <n v="8026"/>
    <n v="7825"/>
    <n v="5618"/>
    <n v="4314"/>
    <n v="4715"/>
    <n v="5919"/>
    <n v="7725"/>
    <n v="8628"/>
    <n v="8828"/>
    <n v="7624"/>
    <n v="5919"/>
    <n v="4815"/>
    <n v="3110"/>
    <n v="2608"/>
    <n v="1705"/>
    <n v="1504"/>
  </r>
  <r>
    <s v="Henrico County"/>
    <s v=" Virginia"/>
    <n v="2013"/>
    <x v="219"/>
    <n v="311314"/>
    <n v="146569"/>
    <n v="164745"/>
    <n v="20235"/>
    <n v="20546"/>
    <n v="20858"/>
    <n v="19924"/>
    <n v="18367"/>
    <n v="22725"/>
    <n v="22103"/>
    <n v="20858"/>
    <n v="22725"/>
    <n v="23037"/>
    <n v="23037"/>
    <n v="20235"/>
    <n v="17122"/>
    <n v="11829"/>
    <n v="8716"/>
    <n v="6537"/>
    <n v="5914"/>
    <n v="6537"/>
  </r>
  <r>
    <s v="Henry County"/>
    <s v=" Virginia"/>
    <n v="2013"/>
    <x v="219"/>
    <n v="53451"/>
    <n v="25613"/>
    <n v="27838"/>
    <n v="2832"/>
    <n v="2886"/>
    <n v="3207"/>
    <n v="3100"/>
    <n v="2779"/>
    <n v="2619"/>
    <n v="2726"/>
    <n v="2993"/>
    <n v="3581"/>
    <n v="4062"/>
    <n v="4222"/>
    <n v="3955"/>
    <n v="3688"/>
    <n v="3313"/>
    <n v="2726"/>
    <n v="1924"/>
    <n v="1496"/>
    <n v="1336"/>
  </r>
  <r>
    <s v="Faulk County"/>
    <s v=" South Dakota"/>
    <n v="2013"/>
    <x v="229"/>
    <n v="2276"/>
    <n v="1058"/>
    <n v="1218"/>
    <n v="50"/>
    <n v="66"/>
    <n v="104"/>
    <n v="97"/>
    <n v="95"/>
    <n v="31"/>
    <n v="93"/>
    <n v="84"/>
    <n v="91"/>
    <n v="141"/>
    <n v="157"/>
    <n v="225"/>
    <n v="298"/>
    <n v="266"/>
    <n v="218"/>
    <n v="143"/>
    <n v="63"/>
    <n v="45"/>
  </r>
  <r>
    <s v="James City County"/>
    <s v=" Virginia"/>
    <n v="2013"/>
    <x v="219"/>
    <n v="68171"/>
    <n v="32970"/>
    <n v="35201"/>
    <n v="3476"/>
    <n v="4090"/>
    <n v="4226"/>
    <n v="4226"/>
    <n v="3340"/>
    <n v="3544"/>
    <n v="3408"/>
    <n v="3408"/>
    <n v="4362"/>
    <n v="4908"/>
    <n v="5044"/>
    <n v="4703"/>
    <n v="4976"/>
    <n v="4840"/>
    <n v="3340"/>
    <n v="2590"/>
    <n v="2045"/>
    <n v="1772"/>
  </r>
  <r>
    <s v="King and Queen County"/>
    <s v=" Virginia"/>
    <n v="2013"/>
    <x v="219"/>
    <n v="7020"/>
    <n v="3828"/>
    <n v="3192"/>
    <n v="491"/>
    <n v="505"/>
    <n v="266"/>
    <n v="203"/>
    <n v="463"/>
    <n v="322"/>
    <n v="322"/>
    <n v="505"/>
    <n v="428"/>
    <n v="659"/>
    <n v="414"/>
    <n v="554"/>
    <n v="589"/>
    <n v="407"/>
    <n v="407"/>
    <n v="273"/>
    <n v="154"/>
    <n v="56"/>
  </r>
  <r>
    <s v="King George County"/>
    <s v=" Virginia"/>
    <n v="2013"/>
    <x v="219"/>
    <n v="24151"/>
    <n v="12073"/>
    <n v="12078"/>
    <n v="1787"/>
    <n v="1883"/>
    <n v="1738"/>
    <n v="1763"/>
    <n v="1376"/>
    <n v="1400"/>
    <n v="1521"/>
    <n v="1666"/>
    <n v="1859"/>
    <n v="2052"/>
    <n v="1932"/>
    <n v="1304"/>
    <n v="1352"/>
    <n v="966"/>
    <n v="627"/>
    <n v="555"/>
    <n v="241"/>
    <n v="144"/>
  </r>
  <r>
    <s v="King William County"/>
    <s v=" Virginia"/>
    <n v="2013"/>
    <x v="219"/>
    <n v="15959"/>
    <n v="7769"/>
    <n v="8190"/>
    <n v="989"/>
    <n v="1149"/>
    <n v="1228"/>
    <n v="925"/>
    <n v="813"/>
    <n v="1005"/>
    <n v="957"/>
    <n v="941"/>
    <n v="1276"/>
    <n v="1420"/>
    <n v="1101"/>
    <n v="1053"/>
    <n v="1005"/>
    <n v="606"/>
    <n v="702"/>
    <n v="367"/>
    <n v="175"/>
    <n v="223"/>
  </r>
  <r>
    <s v="Coosa County"/>
    <s v=" Alabama"/>
    <n v="2013"/>
    <x v="208"/>
    <n v="11303"/>
    <n v="5324"/>
    <n v="5979"/>
    <n v="429"/>
    <n v="384"/>
    <n v="621"/>
    <n v="508"/>
    <n v="474"/>
    <n v="553"/>
    <n v="282"/>
    <n v="429"/>
    <n v="553"/>
    <n v="565"/>
    <n v="904"/>
    <n v="836"/>
    <n v="1118"/>
    <n v="1062"/>
    <n v="768"/>
    <n v="599"/>
    <n v="519"/>
    <n v="666"/>
  </r>
  <r>
    <s v="Lee County"/>
    <s v=" Virginia"/>
    <n v="2013"/>
    <x v="219"/>
    <n v="25497"/>
    <n v="13333"/>
    <n v="12164"/>
    <n v="1300"/>
    <n v="1351"/>
    <n v="1504"/>
    <n v="1402"/>
    <n v="1453"/>
    <n v="1529"/>
    <n v="1733"/>
    <n v="1937"/>
    <n v="1682"/>
    <n v="1784"/>
    <n v="1912"/>
    <n v="2014"/>
    <n v="1555"/>
    <n v="1555"/>
    <n v="1019"/>
    <n v="713"/>
    <n v="560"/>
    <n v="433"/>
  </r>
  <r>
    <s v="Loudoun County"/>
    <s v=" Virginia"/>
    <n v="2013"/>
    <x v="219"/>
    <n v="326477"/>
    <n v="161459"/>
    <n v="165018"/>
    <n v="27750"/>
    <n v="29382"/>
    <n v="27424"/>
    <n v="20894"/>
    <n v="13712"/>
    <n v="18935"/>
    <n v="25465"/>
    <n v="29056"/>
    <n v="31015"/>
    <n v="28403"/>
    <n v="22853"/>
    <n v="16650"/>
    <n v="12079"/>
    <n v="8488"/>
    <n v="5223"/>
    <n v="3591"/>
    <n v="2938"/>
    <n v="2285"/>
  </r>
  <r>
    <s v="Louisa County"/>
    <s v=" Virginia"/>
    <n v="2013"/>
    <x v="219"/>
    <n v="33384"/>
    <n v="16425"/>
    <n v="16959"/>
    <n v="1936"/>
    <n v="2036"/>
    <n v="2003"/>
    <n v="1902"/>
    <n v="1635"/>
    <n v="1802"/>
    <n v="2036"/>
    <n v="2003"/>
    <n v="2270"/>
    <n v="2770"/>
    <n v="2837"/>
    <n v="2403"/>
    <n v="2670"/>
    <n v="1802"/>
    <n v="1435"/>
    <n v="767"/>
    <n v="600"/>
    <n v="467"/>
  </r>
  <r>
    <s v="Lunenburg County"/>
    <s v=" Virginia"/>
    <n v="2013"/>
    <x v="219"/>
    <n v="12759"/>
    <n v="6850"/>
    <n v="5909"/>
    <n v="650"/>
    <n v="752"/>
    <n v="663"/>
    <n v="740"/>
    <n v="740"/>
    <n v="586"/>
    <n v="727"/>
    <n v="842"/>
    <n v="816"/>
    <n v="944"/>
    <n v="1007"/>
    <n v="1007"/>
    <n v="1007"/>
    <n v="740"/>
    <n v="574"/>
    <n v="370"/>
    <n v="370"/>
    <n v="229"/>
  </r>
  <r>
    <s v="Mathews County"/>
    <s v=" Virginia"/>
    <n v="2013"/>
    <x v="219"/>
    <n v="8943"/>
    <n v="4288"/>
    <n v="4655"/>
    <n v="214"/>
    <n v="429"/>
    <n v="482"/>
    <n v="536"/>
    <n v="375"/>
    <n v="456"/>
    <n v="196"/>
    <n v="366"/>
    <n v="626"/>
    <n v="679"/>
    <n v="724"/>
    <n v="617"/>
    <n v="858"/>
    <n v="679"/>
    <n v="661"/>
    <n v="366"/>
    <n v="232"/>
    <n v="447"/>
  </r>
  <r>
    <s v="Carroll County"/>
    <s v=" Kentucky"/>
    <n v="2013"/>
    <x v="216"/>
    <n v="10851"/>
    <n v="5394"/>
    <n v="5457"/>
    <n v="379"/>
    <n v="553"/>
    <n v="488"/>
    <n v="531"/>
    <n v="488"/>
    <n v="477"/>
    <n v="325"/>
    <n v="379"/>
    <n v="737"/>
    <n v="802"/>
    <n v="900"/>
    <n v="759"/>
    <n v="1128"/>
    <n v="1095"/>
    <n v="651"/>
    <n v="423"/>
    <n v="401"/>
    <n v="325"/>
  </r>
  <r>
    <s v="Montgomery County"/>
    <s v=" Virginia"/>
    <n v="2013"/>
    <x v="219"/>
    <n v="94910"/>
    <n v="49305"/>
    <n v="45605"/>
    <n v="4270"/>
    <n v="4176"/>
    <n v="4081"/>
    <n v="12433"/>
    <n v="19456"/>
    <n v="7118"/>
    <n v="5125"/>
    <n v="5125"/>
    <n v="4840"/>
    <n v="5125"/>
    <n v="4745"/>
    <n v="4555"/>
    <n v="4365"/>
    <n v="2942"/>
    <n v="2277"/>
    <n v="1613"/>
    <n v="1233"/>
    <n v="1328"/>
  </r>
  <r>
    <s v="Nottoway County"/>
    <s v=" Virginia"/>
    <n v="2013"/>
    <x v="219"/>
    <n v="15862"/>
    <n v="8215"/>
    <n v="7647"/>
    <n v="872"/>
    <n v="761"/>
    <n v="1046"/>
    <n v="999"/>
    <n v="967"/>
    <n v="983"/>
    <n v="999"/>
    <n v="745"/>
    <n v="1332"/>
    <n v="1189"/>
    <n v="1221"/>
    <n v="1015"/>
    <n v="999"/>
    <n v="793"/>
    <n v="682"/>
    <n v="475"/>
    <n v="380"/>
    <n v="396"/>
  </r>
  <r>
    <s v="Orange County"/>
    <s v=" Virginia"/>
    <n v="2013"/>
    <x v="219"/>
    <n v="33934"/>
    <n v="16553"/>
    <n v="17381"/>
    <n v="1934"/>
    <n v="2137"/>
    <n v="2171"/>
    <n v="1968"/>
    <n v="1798"/>
    <n v="1798"/>
    <n v="2069"/>
    <n v="1934"/>
    <n v="2171"/>
    <n v="2612"/>
    <n v="2646"/>
    <n v="2036"/>
    <n v="2443"/>
    <n v="1832"/>
    <n v="1798"/>
    <n v="1459"/>
    <n v="678"/>
    <n v="542"/>
  </r>
  <r>
    <s v="Antrim County"/>
    <s v=" Michigan"/>
    <n v="2013"/>
    <x v="211"/>
    <n v="23975"/>
    <n v="11844"/>
    <n v="12131"/>
    <n v="1270"/>
    <n v="1414"/>
    <n v="1414"/>
    <n v="1486"/>
    <n v="1318"/>
    <n v="1270"/>
    <n v="1318"/>
    <n v="1558"/>
    <n v="1486"/>
    <n v="1846"/>
    <n v="1822"/>
    <n v="1702"/>
    <n v="1678"/>
    <n v="1318"/>
    <n v="1222"/>
    <n v="719"/>
    <n v="503"/>
    <n v="647"/>
  </r>
  <r>
    <s v="Pittsylvania County"/>
    <s v=" Virginia"/>
    <n v="2013"/>
    <x v="219"/>
    <n v="63077"/>
    <n v="30947"/>
    <n v="32130"/>
    <n v="2964"/>
    <n v="3973"/>
    <n v="3721"/>
    <n v="3784"/>
    <n v="3280"/>
    <n v="3090"/>
    <n v="3216"/>
    <n v="3469"/>
    <n v="4415"/>
    <n v="4983"/>
    <n v="5298"/>
    <n v="5109"/>
    <n v="4478"/>
    <n v="3784"/>
    <n v="2901"/>
    <n v="1955"/>
    <n v="1640"/>
    <n v="1072"/>
  </r>
  <r>
    <s v="Powhatan County"/>
    <s v=" Virginia"/>
    <n v="2013"/>
    <x v="219"/>
    <n v="28108"/>
    <n v="15515"/>
    <n v="12593"/>
    <n v="1180"/>
    <n v="1742"/>
    <n v="1686"/>
    <n v="1995"/>
    <n v="1461"/>
    <n v="1321"/>
    <n v="1545"/>
    <n v="2023"/>
    <n v="2276"/>
    <n v="2726"/>
    <n v="2417"/>
    <n v="2136"/>
    <n v="1883"/>
    <n v="1377"/>
    <n v="1096"/>
    <n v="477"/>
    <n v="477"/>
    <n v="309"/>
  </r>
  <r>
    <s v="Prince Edward County"/>
    <s v=" Virginia"/>
    <n v="2013"/>
    <x v="219"/>
    <n v="23166"/>
    <n v="11398"/>
    <n v="11768"/>
    <n v="996"/>
    <n v="1135"/>
    <n v="1088"/>
    <n v="3498"/>
    <n v="3683"/>
    <n v="1019"/>
    <n v="810"/>
    <n v="1227"/>
    <n v="1227"/>
    <n v="1436"/>
    <n v="1250"/>
    <n v="1297"/>
    <n v="1227"/>
    <n v="1088"/>
    <n v="648"/>
    <n v="532"/>
    <n v="532"/>
    <n v="532"/>
  </r>
  <r>
    <s v="Prince George County"/>
    <s v=" Virginia"/>
    <n v="2013"/>
    <x v="219"/>
    <n v="36462"/>
    <n v="20007"/>
    <n v="16455"/>
    <n v="1859"/>
    <n v="1968"/>
    <n v="2880"/>
    <n v="2515"/>
    <n v="2370"/>
    <n v="2442"/>
    <n v="2844"/>
    <n v="2989"/>
    <n v="2698"/>
    <n v="2916"/>
    <n v="2734"/>
    <n v="2406"/>
    <n v="1823"/>
    <n v="1458"/>
    <n v="1093"/>
    <n v="583"/>
    <n v="364"/>
    <n v="510"/>
  </r>
  <r>
    <s v="Prince William County"/>
    <s v=" Virginia"/>
    <n v="2013"/>
    <x v="219"/>
    <n v="416668"/>
    <n v="207298"/>
    <n v="209370"/>
    <n v="33750"/>
    <n v="35000"/>
    <n v="31666"/>
    <n v="29166"/>
    <n v="25833"/>
    <n v="29166"/>
    <n v="32083"/>
    <n v="32500"/>
    <n v="33750"/>
    <n v="33333"/>
    <n v="29583"/>
    <n v="21666"/>
    <n v="18750"/>
    <n v="11666"/>
    <n v="7916"/>
    <n v="5000"/>
    <n v="2500"/>
    <n v="2916"/>
  </r>
  <r>
    <s v="Pulaski County"/>
    <s v=" Virginia"/>
    <n v="2013"/>
    <x v="219"/>
    <n v="34768"/>
    <n v="17323"/>
    <n v="17445"/>
    <n v="1773"/>
    <n v="1773"/>
    <n v="1877"/>
    <n v="1912"/>
    <n v="1912"/>
    <n v="1807"/>
    <n v="1877"/>
    <n v="1981"/>
    <n v="2816"/>
    <n v="2538"/>
    <n v="2677"/>
    <n v="2816"/>
    <n v="2468"/>
    <n v="2294"/>
    <n v="1634"/>
    <n v="1147"/>
    <n v="764"/>
    <n v="695"/>
  </r>
  <r>
    <s v="Rappahannock County"/>
    <s v=" Virginia"/>
    <n v="2013"/>
    <x v="219"/>
    <n v="7448"/>
    <n v="3650"/>
    <n v="3798"/>
    <n v="342"/>
    <n v="342"/>
    <n v="469"/>
    <n v="409"/>
    <n v="387"/>
    <n v="260"/>
    <n v="290"/>
    <n v="327"/>
    <n v="543"/>
    <n v="558"/>
    <n v="640"/>
    <n v="677"/>
    <n v="662"/>
    <n v="528"/>
    <n v="431"/>
    <n v="201"/>
    <n v="230"/>
    <n v="141"/>
  </r>
  <r>
    <s v="Maries County"/>
    <s v=" Missouri"/>
    <n v="2013"/>
    <x v="241"/>
    <n v="9140"/>
    <n v="5214"/>
    <n v="3926"/>
    <n v="319"/>
    <n v="466"/>
    <n v="539"/>
    <n v="438"/>
    <n v="429"/>
    <n v="411"/>
    <n v="731"/>
    <n v="603"/>
    <n v="850"/>
    <n v="722"/>
    <n v="804"/>
    <n v="685"/>
    <n v="457"/>
    <n v="429"/>
    <n v="429"/>
    <n v="356"/>
    <n v="173"/>
    <n v="292"/>
  </r>
  <r>
    <s v="Roanoke County"/>
    <s v=" Virginia"/>
    <n v="2013"/>
    <x v="219"/>
    <n v="92824"/>
    <n v="44348"/>
    <n v="48476"/>
    <n v="4548"/>
    <n v="5198"/>
    <n v="6404"/>
    <n v="5940"/>
    <n v="4641"/>
    <n v="4548"/>
    <n v="4826"/>
    <n v="5847"/>
    <n v="6683"/>
    <n v="6868"/>
    <n v="7240"/>
    <n v="7054"/>
    <n v="6404"/>
    <n v="5105"/>
    <n v="3805"/>
    <n v="2970"/>
    <n v="2413"/>
    <n v="2413"/>
  </r>
  <r>
    <s v="Rockbridge County"/>
    <s v=" Virginia"/>
    <n v="2013"/>
    <x v="219"/>
    <n v="22345"/>
    <n v="11017"/>
    <n v="11328"/>
    <n v="1050"/>
    <n v="1228"/>
    <n v="1094"/>
    <n v="1228"/>
    <n v="1251"/>
    <n v="1072"/>
    <n v="1027"/>
    <n v="1296"/>
    <n v="1206"/>
    <n v="1608"/>
    <n v="1809"/>
    <n v="1966"/>
    <n v="1653"/>
    <n v="1474"/>
    <n v="1184"/>
    <n v="983"/>
    <n v="625"/>
    <n v="580"/>
  </r>
  <r>
    <s v="Rockingham County"/>
    <s v=" Virginia"/>
    <n v="2013"/>
    <x v="219"/>
    <n v="76885"/>
    <n v="37587"/>
    <n v="39298"/>
    <n v="4613"/>
    <n v="4766"/>
    <n v="5458"/>
    <n v="5535"/>
    <n v="4689"/>
    <n v="3998"/>
    <n v="4228"/>
    <n v="4536"/>
    <n v="4920"/>
    <n v="5612"/>
    <n v="5920"/>
    <n v="5305"/>
    <n v="4766"/>
    <n v="3536"/>
    <n v="3229"/>
    <n v="2383"/>
    <n v="1922"/>
    <n v="1614"/>
  </r>
  <r>
    <s v="Russell County"/>
    <s v=" Virginia"/>
    <n v="2013"/>
    <x v="219"/>
    <n v="28646"/>
    <n v="14089"/>
    <n v="14557"/>
    <n v="1546"/>
    <n v="1604"/>
    <n v="1518"/>
    <n v="1604"/>
    <n v="1604"/>
    <n v="1604"/>
    <n v="1661"/>
    <n v="2005"/>
    <n v="1718"/>
    <n v="2062"/>
    <n v="2406"/>
    <n v="2406"/>
    <n v="1976"/>
    <n v="1546"/>
    <n v="1317"/>
    <n v="658"/>
    <n v="601"/>
    <n v="802"/>
  </r>
  <r>
    <s v="Scott County"/>
    <s v=" Virginia"/>
    <n v="2013"/>
    <x v="219"/>
    <n v="22940"/>
    <n v="11487"/>
    <n v="11453"/>
    <n v="1124"/>
    <n v="1376"/>
    <n v="1101"/>
    <n v="1261"/>
    <n v="1238"/>
    <n v="1215"/>
    <n v="1261"/>
    <n v="1422"/>
    <n v="1536"/>
    <n v="1674"/>
    <n v="1720"/>
    <n v="1789"/>
    <n v="1605"/>
    <n v="1445"/>
    <n v="1147"/>
    <n v="688"/>
    <n v="665"/>
    <n v="642"/>
  </r>
  <r>
    <s v="Shenandoah County"/>
    <s v=" Virginia"/>
    <n v="2013"/>
    <x v="219"/>
    <n v="42270"/>
    <n v="20547"/>
    <n v="21723"/>
    <n v="2451"/>
    <n v="2789"/>
    <n v="2367"/>
    <n v="2493"/>
    <n v="2198"/>
    <n v="2324"/>
    <n v="2240"/>
    <n v="2409"/>
    <n v="2705"/>
    <n v="3170"/>
    <n v="3170"/>
    <n v="3127"/>
    <n v="2789"/>
    <n v="2493"/>
    <n v="1944"/>
    <n v="1521"/>
    <n v="929"/>
    <n v="1056"/>
  </r>
  <r>
    <s v="Smyth County"/>
    <s v=" Virginia"/>
    <n v="2013"/>
    <x v="219"/>
    <n v="31979"/>
    <n v="15609"/>
    <n v="16370"/>
    <n v="1822"/>
    <n v="1662"/>
    <n v="1918"/>
    <n v="1950"/>
    <n v="1790"/>
    <n v="1598"/>
    <n v="1758"/>
    <n v="1854"/>
    <n v="2302"/>
    <n v="2302"/>
    <n v="2398"/>
    <n v="2462"/>
    <n v="2142"/>
    <n v="1758"/>
    <n v="1566"/>
    <n v="1407"/>
    <n v="703"/>
    <n v="575"/>
  </r>
  <r>
    <s v="Southampton County"/>
    <s v=" Virginia"/>
    <n v="2013"/>
    <x v="219"/>
    <n v="18444"/>
    <n v="9616"/>
    <n v="8828"/>
    <n v="903"/>
    <n v="1051"/>
    <n v="1069"/>
    <n v="1106"/>
    <n v="1032"/>
    <n v="903"/>
    <n v="866"/>
    <n v="1106"/>
    <n v="1198"/>
    <n v="1696"/>
    <n v="1770"/>
    <n v="1309"/>
    <n v="1420"/>
    <n v="1069"/>
    <n v="663"/>
    <n v="590"/>
    <n v="387"/>
    <n v="276"/>
  </r>
  <r>
    <s v="Spotsylvania County"/>
    <s v=" Virginia"/>
    <n v="2013"/>
    <x v="219"/>
    <n v="124319"/>
    <n v="60953"/>
    <n v="63366"/>
    <n v="8080"/>
    <n v="9572"/>
    <n v="9821"/>
    <n v="9448"/>
    <n v="7459"/>
    <n v="7334"/>
    <n v="7956"/>
    <n v="8950"/>
    <n v="8826"/>
    <n v="10567"/>
    <n v="9323"/>
    <n v="7707"/>
    <n v="6588"/>
    <n v="4848"/>
    <n v="2859"/>
    <n v="2113"/>
    <n v="1740"/>
    <n v="1367"/>
  </r>
  <r>
    <s v="Stafford County"/>
    <s v=" Virginia"/>
    <n v="2013"/>
    <x v="219"/>
    <n v="131885"/>
    <n v="66290"/>
    <n v="65595"/>
    <n v="8704"/>
    <n v="10023"/>
    <n v="11078"/>
    <n v="10946"/>
    <n v="9231"/>
    <n v="8572"/>
    <n v="8044"/>
    <n v="8308"/>
    <n v="11210"/>
    <n v="11869"/>
    <n v="10287"/>
    <n v="8044"/>
    <n v="5275"/>
    <n v="4088"/>
    <n v="2505"/>
    <n v="1582"/>
    <n v="1055"/>
    <n v="1055"/>
  </r>
  <r>
    <s v="Surry County"/>
    <s v=" Virginia"/>
    <n v="2013"/>
    <x v="219"/>
    <n v="6922"/>
    <n v="3410"/>
    <n v="3512"/>
    <n v="359"/>
    <n v="373"/>
    <n v="394"/>
    <n v="470"/>
    <n v="359"/>
    <n v="269"/>
    <n v="318"/>
    <n v="519"/>
    <n v="366"/>
    <n v="636"/>
    <n v="602"/>
    <n v="602"/>
    <n v="470"/>
    <n v="380"/>
    <n v="325"/>
    <n v="235"/>
    <n v="200"/>
    <n v="34"/>
  </r>
  <r>
    <s v="Millard County"/>
    <s v=" Utah"/>
    <n v="2013"/>
    <x v="244"/>
    <n v="12007"/>
    <n v="7432"/>
    <n v="4575"/>
    <n v="516"/>
    <n v="456"/>
    <n v="600"/>
    <n v="492"/>
    <n v="804"/>
    <n v="1080"/>
    <n v="936"/>
    <n v="1008"/>
    <n v="768"/>
    <n v="936"/>
    <n v="972"/>
    <n v="756"/>
    <n v="864"/>
    <n v="588"/>
    <n v="420"/>
    <n v="336"/>
    <n v="288"/>
    <n v="168"/>
  </r>
  <r>
    <s v="Tazewell County"/>
    <s v=" Virginia"/>
    <n v="2013"/>
    <x v="219"/>
    <n v="44664"/>
    <n v="22093"/>
    <n v="22571"/>
    <n v="2322"/>
    <n v="2590"/>
    <n v="2411"/>
    <n v="2769"/>
    <n v="2367"/>
    <n v="2411"/>
    <n v="2813"/>
    <n v="2724"/>
    <n v="2992"/>
    <n v="3126"/>
    <n v="3439"/>
    <n v="3707"/>
    <n v="3215"/>
    <n v="2501"/>
    <n v="1831"/>
    <n v="1473"/>
    <n v="1250"/>
    <n v="803"/>
  </r>
  <r>
    <s v="Warren County"/>
    <s v=" Virginia"/>
    <n v="2013"/>
    <x v="219"/>
    <n v="37836"/>
    <n v="18758"/>
    <n v="19078"/>
    <n v="2270"/>
    <n v="2648"/>
    <n v="2572"/>
    <n v="2383"/>
    <n v="2232"/>
    <n v="2080"/>
    <n v="2345"/>
    <n v="2345"/>
    <n v="2724"/>
    <n v="3253"/>
    <n v="3064"/>
    <n v="2610"/>
    <n v="2270"/>
    <n v="1324"/>
    <n v="1626"/>
    <n v="794"/>
    <n v="681"/>
    <n v="529"/>
  </r>
  <r>
    <s v="Washington County"/>
    <s v=" Virginia"/>
    <n v="2013"/>
    <x v="219"/>
    <n v="54804"/>
    <n v="26914"/>
    <n v="27890"/>
    <n v="2685"/>
    <n v="2959"/>
    <n v="3178"/>
    <n v="3343"/>
    <n v="3014"/>
    <n v="2795"/>
    <n v="3069"/>
    <n v="3726"/>
    <n v="3397"/>
    <n v="4055"/>
    <n v="4329"/>
    <n v="3781"/>
    <n v="4329"/>
    <n v="3069"/>
    <n v="2849"/>
    <n v="1918"/>
    <n v="1315"/>
    <n v="986"/>
  </r>
  <r>
    <s v="Wise County"/>
    <s v=" Virginia"/>
    <n v="2013"/>
    <x v="219"/>
    <n v="41154"/>
    <n v="21343"/>
    <n v="19811"/>
    <n v="2222"/>
    <n v="2386"/>
    <n v="2345"/>
    <n v="2716"/>
    <n v="3086"/>
    <n v="2839"/>
    <n v="2757"/>
    <n v="2510"/>
    <n v="2963"/>
    <n v="2798"/>
    <n v="3004"/>
    <n v="2510"/>
    <n v="3086"/>
    <n v="1893"/>
    <n v="1481"/>
    <n v="1152"/>
    <n v="699"/>
    <n v="699"/>
  </r>
  <r>
    <s v="Wythe County"/>
    <s v=" Virginia"/>
    <n v="2013"/>
    <x v="219"/>
    <n v="29274"/>
    <n v="14438"/>
    <n v="14836"/>
    <n v="1492"/>
    <n v="1814"/>
    <n v="1639"/>
    <n v="1727"/>
    <n v="1522"/>
    <n v="1522"/>
    <n v="1639"/>
    <n v="1961"/>
    <n v="2049"/>
    <n v="2166"/>
    <n v="2166"/>
    <n v="2049"/>
    <n v="2312"/>
    <n v="1697"/>
    <n v="1317"/>
    <n v="907"/>
    <n v="761"/>
    <n v="614"/>
  </r>
  <r>
    <s v="York County"/>
    <s v=" Virginia"/>
    <n v="2013"/>
    <x v="219"/>
    <n v="65762"/>
    <n v="32261"/>
    <n v="33501"/>
    <n v="3682"/>
    <n v="4669"/>
    <n v="5063"/>
    <n v="5195"/>
    <n v="3945"/>
    <n v="3485"/>
    <n v="3551"/>
    <n v="3682"/>
    <n v="4734"/>
    <n v="5655"/>
    <n v="5524"/>
    <n v="4143"/>
    <n v="3945"/>
    <n v="2893"/>
    <n v="2038"/>
    <n v="1512"/>
    <n v="1183"/>
    <n v="657"/>
  </r>
  <r>
    <s v="Alexandria city"/>
    <s v=" Virginia"/>
    <n v="2013"/>
    <x v="219"/>
    <n v="143684"/>
    <n v="69448"/>
    <n v="74236"/>
    <n v="10488"/>
    <n v="7040"/>
    <n v="4454"/>
    <n v="4741"/>
    <n v="7902"/>
    <n v="17385"/>
    <n v="17673"/>
    <n v="13793"/>
    <n v="11925"/>
    <n v="9914"/>
    <n v="9195"/>
    <n v="8477"/>
    <n v="7327"/>
    <n v="5172"/>
    <n v="2729"/>
    <n v="2298"/>
    <n v="1580"/>
    <n v="1724"/>
  </r>
  <r>
    <s v="Bedford city"/>
    <s v=" Virginia"/>
    <n v="2013"/>
    <x v="219"/>
    <n v="6052"/>
    <n v="2725"/>
    <n v="3327"/>
    <n v="199"/>
    <n v="326"/>
    <n v="278"/>
    <n v="393"/>
    <n v="453"/>
    <n v="302"/>
    <n v="278"/>
    <n v="326"/>
    <n v="248"/>
    <n v="538"/>
    <n v="472"/>
    <n v="544"/>
    <n v="223"/>
    <n v="284"/>
    <n v="423"/>
    <n v="302"/>
    <n v="175"/>
    <n v="278"/>
  </r>
  <r>
    <s v="Bristol city"/>
    <s v=" Virginia"/>
    <n v="2013"/>
    <x v="219"/>
    <n v="17713"/>
    <n v="8234"/>
    <n v="9479"/>
    <n v="956"/>
    <n v="1151"/>
    <n v="956"/>
    <n v="1045"/>
    <n v="1080"/>
    <n v="1169"/>
    <n v="1045"/>
    <n v="1080"/>
    <n v="1133"/>
    <n v="1239"/>
    <n v="1222"/>
    <n v="1133"/>
    <n v="1133"/>
    <n v="867"/>
    <n v="885"/>
    <n v="655"/>
    <n v="354"/>
    <n v="602"/>
  </r>
  <r>
    <s v="Buena Vista city"/>
    <s v=" Virginia"/>
    <n v="2013"/>
    <x v="219"/>
    <n v="6699"/>
    <n v="3049"/>
    <n v="3650"/>
    <n v="388"/>
    <n v="422"/>
    <n v="415"/>
    <n v="649"/>
    <n v="475"/>
    <n v="509"/>
    <n v="294"/>
    <n v="535"/>
    <n v="355"/>
    <n v="348"/>
    <n v="368"/>
    <n v="502"/>
    <n v="314"/>
    <n v="408"/>
    <n v="281"/>
    <n v="160"/>
    <n v="73"/>
    <n v="194"/>
  </r>
  <r>
    <s v="Charlottesville city"/>
    <s v=" Virginia"/>
    <n v="2013"/>
    <x v="219"/>
    <n v="43663"/>
    <n v="21053"/>
    <n v="22610"/>
    <n v="2357"/>
    <n v="1615"/>
    <n v="1615"/>
    <n v="3318"/>
    <n v="9125"/>
    <n v="5064"/>
    <n v="3449"/>
    <n v="2532"/>
    <n v="2095"/>
    <n v="2095"/>
    <n v="2226"/>
    <n v="2052"/>
    <n v="2008"/>
    <n v="1178"/>
    <n v="1004"/>
    <n v="785"/>
    <n v="611"/>
    <n v="480"/>
  </r>
  <r>
    <s v="Chesapeake city"/>
    <s v=" Virginia"/>
    <n v="2013"/>
    <x v="219"/>
    <n v="225597"/>
    <n v="109875"/>
    <n v="115722"/>
    <n v="14438"/>
    <n v="16242"/>
    <n v="15791"/>
    <n v="16919"/>
    <n v="14889"/>
    <n v="14889"/>
    <n v="14663"/>
    <n v="14438"/>
    <n v="16242"/>
    <n v="18273"/>
    <n v="18273"/>
    <n v="14438"/>
    <n v="11731"/>
    <n v="8572"/>
    <n v="5865"/>
    <n v="4286"/>
    <n v="2932"/>
    <n v="2707"/>
  </r>
  <r>
    <s v="Covington city"/>
    <s v=" Virginia"/>
    <n v="2013"/>
    <x v="219"/>
    <n v="5880"/>
    <n v="2958"/>
    <n v="2922"/>
    <n v="329"/>
    <n v="311"/>
    <n v="370"/>
    <n v="476"/>
    <n v="405"/>
    <n v="164"/>
    <n v="258"/>
    <n v="388"/>
    <n v="335"/>
    <n v="588"/>
    <n v="476"/>
    <n v="341"/>
    <n v="364"/>
    <n v="382"/>
    <n v="176"/>
    <n v="205"/>
    <n v="111"/>
    <n v="199"/>
  </r>
  <r>
    <s v="Danville city"/>
    <s v=" Virginia"/>
    <n v="2013"/>
    <x v="219"/>
    <n v="42996"/>
    <n v="19637"/>
    <n v="23359"/>
    <n v="2751"/>
    <n v="2407"/>
    <n v="2622"/>
    <n v="2665"/>
    <n v="3052"/>
    <n v="2536"/>
    <n v="2278"/>
    <n v="1934"/>
    <n v="2536"/>
    <n v="2794"/>
    <n v="3052"/>
    <n v="3095"/>
    <n v="3009"/>
    <n v="2235"/>
    <n v="1719"/>
    <n v="1461"/>
    <n v="1332"/>
    <n v="1418"/>
  </r>
  <r>
    <s v="Gallatin County"/>
    <s v=" Illinois"/>
    <n v="2013"/>
    <x v="227"/>
    <n v="5773"/>
    <n v="2747"/>
    <n v="3026"/>
    <n v="415"/>
    <n v="340"/>
    <n v="288"/>
    <n v="340"/>
    <n v="421"/>
    <n v="381"/>
    <n v="294"/>
    <n v="300"/>
    <n v="300"/>
    <n v="444"/>
    <n v="398"/>
    <n v="409"/>
    <n v="386"/>
    <n v="225"/>
    <n v="213"/>
    <n v="103"/>
    <n v="196"/>
    <n v="300"/>
  </r>
  <r>
    <s v="Fairfax city"/>
    <s v=" Virginia"/>
    <n v="2013"/>
    <x v="219"/>
    <n v="23027"/>
    <n v="11401"/>
    <n v="11626"/>
    <n v="1473"/>
    <n v="1151"/>
    <n v="1335"/>
    <n v="1358"/>
    <n v="1703"/>
    <n v="1727"/>
    <n v="1542"/>
    <n v="1496"/>
    <n v="1819"/>
    <n v="1611"/>
    <n v="1680"/>
    <n v="1680"/>
    <n v="1243"/>
    <n v="1036"/>
    <n v="713"/>
    <n v="552"/>
    <n v="506"/>
    <n v="460"/>
  </r>
  <r>
    <s v="Franklin city"/>
    <s v=" Virginia"/>
    <n v="2013"/>
    <x v="219"/>
    <n v="8539"/>
    <n v="3885"/>
    <n v="4654"/>
    <n v="597"/>
    <n v="589"/>
    <n v="580"/>
    <n v="640"/>
    <n v="452"/>
    <n v="384"/>
    <n v="503"/>
    <n v="529"/>
    <n v="444"/>
    <n v="691"/>
    <n v="520"/>
    <n v="520"/>
    <n v="614"/>
    <n v="367"/>
    <n v="384"/>
    <n v="153"/>
    <n v="239"/>
    <n v="333"/>
  </r>
  <r>
    <s v="Fredericksburg city"/>
    <s v=" Virginia"/>
    <n v="2013"/>
    <x v="219"/>
    <n v="25931"/>
    <n v="12023"/>
    <n v="13908"/>
    <n v="1841"/>
    <n v="1503"/>
    <n v="1218"/>
    <n v="2230"/>
    <n v="4382"/>
    <n v="2255"/>
    <n v="1607"/>
    <n v="1711"/>
    <n v="1452"/>
    <n v="1452"/>
    <n v="1452"/>
    <n v="1140"/>
    <n v="1166"/>
    <n v="726"/>
    <n v="518"/>
    <n v="466"/>
    <n v="285"/>
    <n v="518"/>
  </r>
  <r>
    <s v="Galax city"/>
    <s v=" Virginia"/>
    <n v="2013"/>
    <x v="219"/>
    <n v="6977"/>
    <n v="3212"/>
    <n v="3765"/>
    <n v="432"/>
    <n v="467"/>
    <n v="404"/>
    <n v="327"/>
    <n v="258"/>
    <n v="537"/>
    <n v="572"/>
    <n v="300"/>
    <n v="327"/>
    <n v="467"/>
    <n v="418"/>
    <n v="404"/>
    <n v="432"/>
    <n v="300"/>
    <n v="341"/>
    <n v="334"/>
    <n v="397"/>
    <n v="244"/>
  </r>
  <r>
    <s v="Hampton city"/>
    <s v=" Virginia"/>
    <n v="2013"/>
    <x v="219"/>
    <n v="136957"/>
    <n v="65772"/>
    <n v="71185"/>
    <n v="8628"/>
    <n v="7806"/>
    <n v="8902"/>
    <n v="9860"/>
    <n v="12600"/>
    <n v="10819"/>
    <n v="8765"/>
    <n v="7532"/>
    <n v="8354"/>
    <n v="9586"/>
    <n v="10408"/>
    <n v="9176"/>
    <n v="7258"/>
    <n v="5752"/>
    <n v="3971"/>
    <n v="3286"/>
    <n v="2191"/>
    <n v="2054"/>
  </r>
  <r>
    <s v="Hopewell city"/>
    <s v=" Virginia"/>
    <n v="2013"/>
    <x v="219"/>
    <n v="22429"/>
    <n v="10397"/>
    <n v="12032"/>
    <n v="1839"/>
    <n v="1480"/>
    <n v="1457"/>
    <n v="1323"/>
    <n v="1525"/>
    <n v="1570"/>
    <n v="1614"/>
    <n v="1345"/>
    <n v="1345"/>
    <n v="1502"/>
    <n v="1480"/>
    <n v="1345"/>
    <n v="1143"/>
    <n v="1031"/>
    <n v="807"/>
    <n v="493"/>
    <n v="538"/>
    <n v="560"/>
  </r>
  <r>
    <s v="Manassas city"/>
    <s v=" Virginia"/>
    <n v="2013"/>
    <x v="219"/>
    <n v="39317"/>
    <n v="19658"/>
    <n v="19659"/>
    <n v="3341"/>
    <n v="2948"/>
    <n v="2988"/>
    <n v="2634"/>
    <n v="3145"/>
    <n v="3066"/>
    <n v="3184"/>
    <n v="2909"/>
    <n v="2830"/>
    <n v="2988"/>
    <n v="2594"/>
    <n v="2201"/>
    <n v="1611"/>
    <n v="904"/>
    <n v="786"/>
    <n v="471"/>
    <n v="353"/>
    <n v="353"/>
  </r>
  <r>
    <s v="Manassas Park city"/>
    <s v=" Virginia"/>
    <n v="2013"/>
    <x v="219"/>
    <n v="15125"/>
    <n v="7812"/>
    <n v="7313"/>
    <n v="1346"/>
    <n v="1119"/>
    <n v="1240"/>
    <n v="1013"/>
    <n v="1058"/>
    <n v="1255"/>
    <n v="1421"/>
    <n v="1013"/>
    <n v="1542"/>
    <n v="1164"/>
    <n v="877"/>
    <n v="605"/>
    <n v="574"/>
    <n v="332"/>
    <n v="226"/>
    <n v="272"/>
    <n v="60"/>
    <n v="15"/>
  </r>
  <r>
    <s v="Grundy County"/>
    <s v=" Tennessee"/>
    <n v="2013"/>
    <x v="246"/>
    <n v="13808"/>
    <n v="6289"/>
    <n v="7519"/>
    <n v="911"/>
    <n v="1021"/>
    <n v="662"/>
    <n v="690"/>
    <n v="828"/>
    <n v="731"/>
    <n v="621"/>
    <n v="662"/>
    <n v="994"/>
    <n v="1035"/>
    <n v="1090"/>
    <n v="980"/>
    <n v="856"/>
    <n v="787"/>
    <n v="607"/>
    <n v="538"/>
    <n v="359"/>
    <n v="441"/>
  </r>
  <r>
    <s v="Newport News city"/>
    <s v=" Virginia"/>
    <n v="2013"/>
    <x v="219"/>
    <n v="181025"/>
    <n v="87291"/>
    <n v="93734"/>
    <n v="13576"/>
    <n v="12490"/>
    <n v="10680"/>
    <n v="13938"/>
    <n v="17016"/>
    <n v="16111"/>
    <n v="12852"/>
    <n v="10680"/>
    <n v="10861"/>
    <n v="12128"/>
    <n v="12309"/>
    <n v="10137"/>
    <n v="8508"/>
    <n v="6154"/>
    <n v="4525"/>
    <n v="3982"/>
    <n v="2353"/>
    <n v="2715"/>
  </r>
  <r>
    <s v="Norfolk city"/>
    <s v=" Virginia"/>
    <n v="2013"/>
    <x v="219"/>
    <n v="244090"/>
    <n v="126863"/>
    <n v="117227"/>
    <n v="16598"/>
    <n v="13913"/>
    <n v="12448"/>
    <n v="17574"/>
    <n v="37345"/>
    <n v="24897"/>
    <n v="18062"/>
    <n v="13424"/>
    <n v="14157"/>
    <n v="14157"/>
    <n v="14889"/>
    <n v="12936"/>
    <n v="10251"/>
    <n v="7322"/>
    <n v="4881"/>
    <n v="4393"/>
    <n v="3417"/>
    <n v="3417"/>
  </r>
  <r>
    <s v="Poquoson city"/>
    <s v=" Virginia"/>
    <n v="2013"/>
    <x v="219"/>
    <n v="12117"/>
    <n v="5961"/>
    <n v="6156"/>
    <n v="484"/>
    <n v="702"/>
    <n v="1054"/>
    <n v="957"/>
    <n v="581"/>
    <n v="448"/>
    <n v="508"/>
    <n v="763"/>
    <n v="836"/>
    <n v="1066"/>
    <n v="1042"/>
    <n v="920"/>
    <n v="787"/>
    <n v="642"/>
    <n v="521"/>
    <n v="387"/>
    <n v="242"/>
    <n v="169"/>
  </r>
  <r>
    <s v="Portsmouth city"/>
    <s v=" Virginia"/>
    <n v="2013"/>
    <x v="219"/>
    <n v="95901"/>
    <n v="46195"/>
    <n v="49706"/>
    <n v="7192"/>
    <n v="6233"/>
    <n v="5849"/>
    <n v="5849"/>
    <n v="7767"/>
    <n v="7863"/>
    <n v="7000"/>
    <n v="5754"/>
    <n v="5274"/>
    <n v="6137"/>
    <n v="7000"/>
    <n v="6041"/>
    <n v="5082"/>
    <n v="3740"/>
    <n v="2972"/>
    <n v="2493"/>
    <n v="1822"/>
    <n v="1822"/>
  </r>
  <r>
    <s v="Radford city"/>
    <s v=" Virginia"/>
    <n v="2013"/>
    <x v="219"/>
    <n v="16705"/>
    <n v="7895"/>
    <n v="8810"/>
    <n v="534"/>
    <n v="501"/>
    <n v="718"/>
    <n v="3090"/>
    <n v="5178"/>
    <n v="952"/>
    <n v="634"/>
    <n v="818"/>
    <n v="484"/>
    <n v="651"/>
    <n v="701"/>
    <n v="601"/>
    <n v="467"/>
    <n v="317"/>
    <n v="400"/>
    <n v="200"/>
    <n v="200"/>
    <n v="267"/>
  </r>
  <r>
    <s v="Richmond city"/>
    <s v=" Virginia"/>
    <n v="2013"/>
    <x v="219"/>
    <n v="207878"/>
    <n v="98860"/>
    <n v="109018"/>
    <n v="13304"/>
    <n v="10809"/>
    <n v="9354"/>
    <n v="14343"/>
    <n v="24945"/>
    <n v="22242"/>
    <n v="16006"/>
    <n v="11849"/>
    <n v="12056"/>
    <n v="12680"/>
    <n v="13512"/>
    <n v="12888"/>
    <n v="10809"/>
    <n v="7275"/>
    <n v="4781"/>
    <n v="4365"/>
    <n v="3118"/>
    <n v="3741"/>
  </r>
  <r>
    <s v="Roanoke city"/>
    <s v=" Virginia"/>
    <n v="2013"/>
    <x v="219"/>
    <n v="97355"/>
    <n v="46461"/>
    <n v="50894"/>
    <n v="7106"/>
    <n v="6036"/>
    <n v="5159"/>
    <n v="5062"/>
    <n v="6328"/>
    <n v="7788"/>
    <n v="7009"/>
    <n v="6425"/>
    <n v="6230"/>
    <n v="6717"/>
    <n v="6912"/>
    <n v="6425"/>
    <n v="6230"/>
    <n v="3991"/>
    <n v="3018"/>
    <n v="2141"/>
    <n v="2141"/>
    <n v="2628"/>
  </r>
  <r>
    <s v="Staunton city"/>
    <s v=" Virginia"/>
    <n v="2013"/>
    <x v="219"/>
    <n v="23989"/>
    <n v="10673"/>
    <n v="13316"/>
    <n v="1343"/>
    <n v="1391"/>
    <n v="1055"/>
    <n v="1655"/>
    <n v="1655"/>
    <n v="1583"/>
    <n v="1511"/>
    <n v="1127"/>
    <n v="1559"/>
    <n v="1511"/>
    <n v="1607"/>
    <n v="1775"/>
    <n v="1439"/>
    <n v="1343"/>
    <n v="1031"/>
    <n v="1055"/>
    <n v="719"/>
    <n v="599"/>
  </r>
  <r>
    <s v="Suffolk city"/>
    <s v=" Virginia"/>
    <n v="2013"/>
    <x v="219"/>
    <n v="84842"/>
    <n v="40802"/>
    <n v="44040"/>
    <n v="5769"/>
    <n v="6532"/>
    <n v="5938"/>
    <n v="5769"/>
    <n v="5090"/>
    <n v="4751"/>
    <n v="5260"/>
    <n v="5599"/>
    <n v="6532"/>
    <n v="7041"/>
    <n v="6447"/>
    <n v="5175"/>
    <n v="4751"/>
    <n v="3478"/>
    <n v="2460"/>
    <n v="1696"/>
    <n v="1187"/>
    <n v="1272"/>
  </r>
  <r>
    <s v="Virginia Beach city"/>
    <s v=" Virginia"/>
    <n v="2013"/>
    <x v="219"/>
    <n v="442151"/>
    <n v="216822"/>
    <n v="225329"/>
    <n v="29624"/>
    <n v="28297"/>
    <n v="28739"/>
    <n v="29624"/>
    <n v="35814"/>
    <n v="38024"/>
    <n v="32277"/>
    <n v="29181"/>
    <n v="30066"/>
    <n v="32277"/>
    <n v="31392"/>
    <n v="26529"/>
    <n v="22107"/>
    <n v="15917"/>
    <n v="11495"/>
    <n v="8400"/>
    <n v="6632"/>
    <n v="6190"/>
  </r>
  <r>
    <s v="Waynesboro city"/>
    <s v=" Virginia"/>
    <n v="2013"/>
    <x v="219"/>
    <n v="21099"/>
    <n v="10162"/>
    <n v="10937"/>
    <n v="1350"/>
    <n v="1244"/>
    <n v="1666"/>
    <n v="1139"/>
    <n v="1244"/>
    <n v="1371"/>
    <n v="1455"/>
    <n v="1413"/>
    <n v="1244"/>
    <n v="1413"/>
    <n v="1476"/>
    <n v="1329"/>
    <n v="1160"/>
    <n v="1012"/>
    <n v="865"/>
    <n v="632"/>
    <n v="506"/>
    <n v="548"/>
  </r>
  <r>
    <s v="Cleburne County"/>
    <s v=" Alabama"/>
    <n v="2013"/>
    <x v="208"/>
    <n v="14579"/>
    <n v="6772"/>
    <n v="7807"/>
    <n v="364"/>
    <n v="495"/>
    <n v="379"/>
    <n v="2536"/>
    <n v="3819"/>
    <n v="1108"/>
    <n v="626"/>
    <n v="422"/>
    <n v="510"/>
    <n v="481"/>
    <n v="568"/>
    <n v="641"/>
    <n v="626"/>
    <n v="583"/>
    <n v="568"/>
    <n v="335"/>
    <n v="291"/>
    <n v="233"/>
  </r>
  <r>
    <s v="Winchester city"/>
    <s v=" Virginia"/>
    <n v="2013"/>
    <x v="219"/>
    <n v="26587"/>
    <n v="12960"/>
    <n v="13627"/>
    <n v="1807"/>
    <n v="1595"/>
    <n v="1674"/>
    <n v="1807"/>
    <n v="2339"/>
    <n v="2073"/>
    <n v="1781"/>
    <n v="1488"/>
    <n v="1701"/>
    <n v="1861"/>
    <n v="1754"/>
    <n v="1568"/>
    <n v="1488"/>
    <n v="957"/>
    <n v="850"/>
    <n v="638"/>
    <n v="558"/>
    <n v="638"/>
  </r>
  <r>
    <s v="Adams County"/>
    <s v=" Washington"/>
    <n v="2013"/>
    <x v="254"/>
    <n v="18802"/>
    <n v="9557"/>
    <n v="9245"/>
    <n v="2049"/>
    <n v="1861"/>
    <n v="1654"/>
    <n v="1598"/>
    <n v="1278"/>
    <n v="1240"/>
    <n v="1222"/>
    <n v="1015"/>
    <n v="1240"/>
    <n v="1034"/>
    <n v="958"/>
    <n v="958"/>
    <n v="808"/>
    <n v="488"/>
    <n v="432"/>
    <n v="357"/>
    <n v="338"/>
    <n v="282"/>
  </r>
  <r>
    <s v="Asotin County"/>
    <s v=" Washington"/>
    <n v="2013"/>
    <x v="254"/>
    <n v="21802"/>
    <n v="10443"/>
    <n v="11359"/>
    <n v="1264"/>
    <n v="1308"/>
    <n v="1220"/>
    <n v="1329"/>
    <n v="1329"/>
    <n v="1220"/>
    <n v="1177"/>
    <n v="1090"/>
    <n v="1351"/>
    <n v="1417"/>
    <n v="1635"/>
    <n v="1526"/>
    <n v="1635"/>
    <n v="1286"/>
    <n v="1046"/>
    <n v="828"/>
    <n v="545"/>
    <n v="566"/>
  </r>
  <r>
    <s v="Benton County"/>
    <s v=" Washington"/>
    <n v="2013"/>
    <x v="254"/>
    <n v="178992"/>
    <n v="89722"/>
    <n v="89270"/>
    <n v="13245"/>
    <n v="12708"/>
    <n v="14319"/>
    <n v="12708"/>
    <n v="11634"/>
    <n v="11992"/>
    <n v="11455"/>
    <n v="11097"/>
    <n v="10918"/>
    <n v="12171"/>
    <n v="12708"/>
    <n v="12171"/>
    <n v="10023"/>
    <n v="6980"/>
    <n v="5548"/>
    <n v="3758"/>
    <n v="2863"/>
    <n v="2505"/>
  </r>
  <r>
    <s v="Chelan County"/>
    <s v=" Washington"/>
    <n v="2013"/>
    <x v="254"/>
    <n v="73047"/>
    <n v="36363"/>
    <n v="36684"/>
    <n v="4967"/>
    <n v="4675"/>
    <n v="5259"/>
    <n v="4967"/>
    <n v="4601"/>
    <n v="4455"/>
    <n v="4236"/>
    <n v="3652"/>
    <n v="4455"/>
    <n v="4821"/>
    <n v="5405"/>
    <n v="5697"/>
    <n v="4528"/>
    <n v="3141"/>
    <n v="2921"/>
    <n v="2191"/>
    <n v="1314"/>
    <n v="1826"/>
  </r>
  <r>
    <s v="Clallam County"/>
    <s v=" Washington"/>
    <n v="2013"/>
    <x v="254"/>
    <n v="71731"/>
    <n v="35518"/>
    <n v="36213"/>
    <n v="3299"/>
    <n v="3443"/>
    <n v="3730"/>
    <n v="3873"/>
    <n v="3873"/>
    <n v="3730"/>
    <n v="3658"/>
    <n v="2940"/>
    <n v="3945"/>
    <n v="4088"/>
    <n v="5308"/>
    <n v="6025"/>
    <n v="6168"/>
    <n v="5523"/>
    <n v="4160"/>
    <n v="3012"/>
    <n v="2654"/>
    <n v="2438"/>
  </r>
  <r>
    <s v="Clark County"/>
    <s v=" Washington"/>
    <n v="2013"/>
    <x v="254"/>
    <n v="432549"/>
    <n v="213690"/>
    <n v="218859"/>
    <n v="28980"/>
    <n v="32441"/>
    <n v="32008"/>
    <n v="29845"/>
    <n v="25520"/>
    <n v="26818"/>
    <n v="28548"/>
    <n v="29413"/>
    <n v="30710"/>
    <n v="30710"/>
    <n v="30710"/>
    <n v="27683"/>
    <n v="25952"/>
    <n v="18599"/>
    <n v="12111"/>
    <n v="8650"/>
    <n v="6488"/>
    <n v="6488"/>
  </r>
  <r>
    <s v="Adams County"/>
    <s v=" Iowa"/>
    <n v="2013"/>
    <x v="236"/>
    <n v="4027"/>
    <n v="2064"/>
    <n v="1963"/>
    <n v="217"/>
    <n v="181"/>
    <n v="249"/>
    <n v="269"/>
    <n v="112"/>
    <n v="181"/>
    <n v="165"/>
    <n v="201"/>
    <n v="213"/>
    <n v="285"/>
    <n v="289"/>
    <n v="378"/>
    <n v="306"/>
    <n v="233"/>
    <n v="318"/>
    <n v="185"/>
    <n v="80"/>
    <n v="157"/>
  </r>
  <r>
    <s v="Cowlitz County"/>
    <s v=" Washington"/>
    <n v="2013"/>
    <x v="254"/>
    <n v="102110"/>
    <n v="50428"/>
    <n v="51682"/>
    <n v="6535"/>
    <n v="6841"/>
    <n v="6841"/>
    <n v="6535"/>
    <n v="5922"/>
    <n v="5718"/>
    <n v="5820"/>
    <n v="6228"/>
    <n v="6228"/>
    <n v="6943"/>
    <n v="7658"/>
    <n v="7454"/>
    <n v="6841"/>
    <n v="5309"/>
    <n v="4186"/>
    <n v="2859"/>
    <n v="2144"/>
    <n v="2144"/>
  </r>
  <r>
    <s v="Douglas County"/>
    <s v=" Washington"/>
    <n v="2013"/>
    <x v="254"/>
    <n v="38807"/>
    <n v="19434"/>
    <n v="19373"/>
    <n v="2794"/>
    <n v="2677"/>
    <n v="3143"/>
    <n v="2832"/>
    <n v="2211"/>
    <n v="2328"/>
    <n v="2444"/>
    <n v="2522"/>
    <n v="2173"/>
    <n v="2444"/>
    <n v="2716"/>
    <n v="2561"/>
    <n v="2406"/>
    <n v="1668"/>
    <n v="1397"/>
    <n v="1125"/>
    <n v="659"/>
    <n v="698"/>
  </r>
  <r>
    <s v="Ferry County"/>
    <s v=" Washington"/>
    <n v="2013"/>
    <x v="254"/>
    <n v="7623"/>
    <n v="3962"/>
    <n v="3661"/>
    <n v="373"/>
    <n v="419"/>
    <n v="411"/>
    <n v="594"/>
    <n v="396"/>
    <n v="289"/>
    <n v="373"/>
    <n v="442"/>
    <n v="289"/>
    <n v="495"/>
    <n v="594"/>
    <n v="693"/>
    <n v="769"/>
    <n v="525"/>
    <n v="442"/>
    <n v="236"/>
    <n v="160"/>
    <n v="114"/>
  </r>
  <r>
    <s v="Franklin County"/>
    <s v=" Washington"/>
    <n v="2013"/>
    <x v="254"/>
    <n v="81835"/>
    <n v="42562"/>
    <n v="39273"/>
    <n v="8592"/>
    <n v="8510"/>
    <n v="6792"/>
    <n v="6219"/>
    <n v="5810"/>
    <n v="6628"/>
    <n v="6628"/>
    <n v="5892"/>
    <n v="4746"/>
    <n v="4500"/>
    <n v="4255"/>
    <n v="3600"/>
    <n v="3437"/>
    <n v="2127"/>
    <n v="1473"/>
    <n v="982"/>
    <n v="900"/>
    <n v="572"/>
  </r>
  <r>
    <s v="Garfield County"/>
    <s v=" Washington"/>
    <n v="2013"/>
    <x v="254"/>
    <n v="2249"/>
    <n v="1145"/>
    <n v="1104"/>
    <n v="92"/>
    <n v="152"/>
    <n v="116"/>
    <n v="107"/>
    <n v="49"/>
    <n v="128"/>
    <n v="44"/>
    <n v="141"/>
    <n v="89"/>
    <n v="132"/>
    <n v="141"/>
    <n v="265"/>
    <n v="233"/>
    <n v="141"/>
    <n v="112"/>
    <n v="119"/>
    <n v="69"/>
    <n v="107"/>
  </r>
  <r>
    <s v="Grant County"/>
    <s v=" Washington"/>
    <n v="2013"/>
    <x v="254"/>
    <n v="90202"/>
    <n v="45809"/>
    <n v="44393"/>
    <n v="7937"/>
    <n v="7937"/>
    <n v="7216"/>
    <n v="7306"/>
    <n v="6133"/>
    <n v="5953"/>
    <n v="5772"/>
    <n v="5412"/>
    <n v="5592"/>
    <n v="5231"/>
    <n v="5321"/>
    <n v="5231"/>
    <n v="4239"/>
    <n v="3608"/>
    <n v="2706"/>
    <n v="1984"/>
    <n v="1443"/>
    <n v="1262"/>
  </r>
  <r>
    <s v="Grays Harbor County"/>
    <s v=" Washington"/>
    <n v="2013"/>
    <x v="254"/>
    <n v="72092"/>
    <n v="37068"/>
    <n v="35024"/>
    <n v="4109"/>
    <n v="3965"/>
    <n v="4541"/>
    <n v="4541"/>
    <n v="4325"/>
    <n v="4325"/>
    <n v="4253"/>
    <n v="4325"/>
    <n v="4253"/>
    <n v="4758"/>
    <n v="5478"/>
    <n v="5839"/>
    <n v="5262"/>
    <n v="4181"/>
    <n v="2955"/>
    <n v="2234"/>
    <n v="1513"/>
    <n v="1297"/>
  </r>
  <r>
    <s v="Island County"/>
    <s v=" Washington"/>
    <n v="2013"/>
    <x v="254"/>
    <n v="78806"/>
    <n v="39151"/>
    <n v="39655"/>
    <n v="4491"/>
    <n v="4334"/>
    <n v="4413"/>
    <n v="4413"/>
    <n v="5358"/>
    <n v="5201"/>
    <n v="4255"/>
    <n v="3940"/>
    <n v="4176"/>
    <n v="4964"/>
    <n v="5595"/>
    <n v="6068"/>
    <n v="6225"/>
    <n v="5201"/>
    <n v="3861"/>
    <n v="2442"/>
    <n v="1733"/>
    <n v="2048"/>
  </r>
  <r>
    <s v="Jefferson County"/>
    <s v=" Washington"/>
    <n v="2013"/>
    <x v="254"/>
    <n v="29882"/>
    <n v="14780"/>
    <n v="15102"/>
    <n v="986"/>
    <n v="1165"/>
    <n v="1314"/>
    <n v="1314"/>
    <n v="1165"/>
    <n v="1195"/>
    <n v="1255"/>
    <n v="1105"/>
    <n v="1553"/>
    <n v="1792"/>
    <n v="2450"/>
    <n v="2958"/>
    <n v="3346"/>
    <n v="3047"/>
    <n v="2031"/>
    <n v="1255"/>
    <n v="866"/>
    <n v="1105"/>
  </r>
  <r>
    <s v="King County"/>
    <s v=" Washington"/>
    <n v="2013"/>
    <x v="254"/>
    <n v="1974567"/>
    <n v="985006"/>
    <n v="989561"/>
    <n v="122423"/>
    <n v="116499"/>
    <n v="110575"/>
    <n v="116499"/>
    <n v="132295"/>
    <n v="163889"/>
    <n v="159939"/>
    <n v="150067"/>
    <n v="150067"/>
    <n v="146117"/>
    <n v="144143"/>
    <n v="130321"/>
    <n v="106626"/>
    <n v="73058"/>
    <n v="49364"/>
    <n v="35542"/>
    <n v="29618"/>
    <n v="33567"/>
  </r>
  <r>
    <s v="Kitsap County"/>
    <s v=" Washington"/>
    <n v="2013"/>
    <x v="254"/>
    <n v="252687"/>
    <n v="128343"/>
    <n v="124344"/>
    <n v="14655"/>
    <n v="14403"/>
    <n v="16171"/>
    <n v="16930"/>
    <n v="19709"/>
    <n v="17435"/>
    <n v="14908"/>
    <n v="14150"/>
    <n v="15666"/>
    <n v="17940"/>
    <n v="19456"/>
    <n v="18193"/>
    <n v="17688"/>
    <n v="12381"/>
    <n v="8591"/>
    <n v="6064"/>
    <n v="4042"/>
    <n v="4295"/>
  </r>
  <r>
    <s v="Kittitas County"/>
    <s v=" Washington"/>
    <n v="2013"/>
    <x v="254"/>
    <n v="41291"/>
    <n v="20819"/>
    <n v="20472"/>
    <n v="1981"/>
    <n v="2023"/>
    <n v="2229"/>
    <n v="3674"/>
    <n v="6978"/>
    <n v="2683"/>
    <n v="2105"/>
    <n v="1775"/>
    <n v="2436"/>
    <n v="2394"/>
    <n v="2601"/>
    <n v="2560"/>
    <n v="2394"/>
    <n v="1899"/>
    <n v="1445"/>
    <n v="701"/>
    <n v="619"/>
    <n v="867"/>
  </r>
  <r>
    <s v="Lewis County"/>
    <s v=" Washington"/>
    <n v="2013"/>
    <x v="254"/>
    <n v="75419"/>
    <n v="37750"/>
    <n v="37669"/>
    <n v="4525"/>
    <n v="4600"/>
    <n v="4826"/>
    <n v="5128"/>
    <n v="4374"/>
    <n v="4298"/>
    <n v="4148"/>
    <n v="3921"/>
    <n v="4600"/>
    <n v="4977"/>
    <n v="5656"/>
    <n v="5505"/>
    <n v="5354"/>
    <n v="3997"/>
    <n v="3620"/>
    <n v="2111"/>
    <n v="1734"/>
    <n v="2036"/>
  </r>
  <r>
    <s v="Lincoln County"/>
    <s v=" Washington"/>
    <n v="2013"/>
    <x v="254"/>
    <n v="10481"/>
    <n v="5246"/>
    <n v="5235"/>
    <n v="524"/>
    <n v="660"/>
    <n v="733"/>
    <n v="649"/>
    <n v="419"/>
    <n v="398"/>
    <n v="482"/>
    <n v="492"/>
    <n v="555"/>
    <n v="649"/>
    <n v="880"/>
    <n v="974"/>
    <n v="817"/>
    <n v="733"/>
    <n v="545"/>
    <n v="429"/>
    <n v="314"/>
    <n v="230"/>
  </r>
  <r>
    <s v="Mason County"/>
    <s v=" Washington"/>
    <n v="2013"/>
    <x v="254"/>
    <n v="60647"/>
    <n v="31208"/>
    <n v="29439"/>
    <n v="3274"/>
    <n v="3517"/>
    <n v="3153"/>
    <n v="3396"/>
    <n v="3517"/>
    <n v="3335"/>
    <n v="3335"/>
    <n v="3214"/>
    <n v="3760"/>
    <n v="4002"/>
    <n v="4791"/>
    <n v="5154"/>
    <n v="4609"/>
    <n v="3760"/>
    <n v="3092"/>
    <n v="2243"/>
    <n v="1394"/>
    <n v="1091"/>
  </r>
  <r>
    <s v="Okanogan County"/>
    <s v=" Washington"/>
    <n v="2013"/>
    <x v="254"/>
    <n v="41143"/>
    <n v="20714"/>
    <n v="20429"/>
    <n v="2797"/>
    <n v="2756"/>
    <n v="2509"/>
    <n v="2550"/>
    <n v="2180"/>
    <n v="2016"/>
    <n v="2057"/>
    <n v="2797"/>
    <n v="1933"/>
    <n v="2468"/>
    <n v="3126"/>
    <n v="3661"/>
    <n v="2962"/>
    <n v="2427"/>
    <n v="1933"/>
    <n v="1234"/>
    <n v="822"/>
    <n v="905"/>
  </r>
  <r>
    <s v="Pend Oreille County"/>
    <s v=" Washington"/>
    <n v="2013"/>
    <x v="254"/>
    <n v="12956"/>
    <n v="6631"/>
    <n v="6325"/>
    <n v="608"/>
    <n v="660"/>
    <n v="984"/>
    <n v="855"/>
    <n v="349"/>
    <n v="531"/>
    <n v="544"/>
    <n v="505"/>
    <n v="842"/>
    <n v="919"/>
    <n v="1114"/>
    <n v="1373"/>
    <n v="1049"/>
    <n v="997"/>
    <n v="686"/>
    <n v="453"/>
    <n v="181"/>
    <n v="323"/>
  </r>
  <r>
    <s v="Pierce County"/>
    <s v=" Washington"/>
    <n v="2013"/>
    <x v="254"/>
    <n v="805434"/>
    <n v="399076"/>
    <n v="406358"/>
    <n v="56380"/>
    <n v="52353"/>
    <n v="56380"/>
    <n v="54769"/>
    <n v="59602"/>
    <n v="60407"/>
    <n v="55574"/>
    <n v="52353"/>
    <n v="54769"/>
    <n v="57185"/>
    <n v="58796"/>
    <n v="50742"/>
    <n v="44298"/>
    <n v="31411"/>
    <n v="20941"/>
    <n v="16108"/>
    <n v="12081"/>
    <n v="12081"/>
  </r>
  <r>
    <s v="San Juan County"/>
    <s v=" Washington"/>
    <n v="2013"/>
    <x v="254"/>
    <n v="15786"/>
    <n v="7648"/>
    <n v="8138"/>
    <n v="489"/>
    <n v="694"/>
    <n v="726"/>
    <n v="757"/>
    <n v="505"/>
    <n v="584"/>
    <n v="694"/>
    <n v="615"/>
    <n v="931"/>
    <n v="1026"/>
    <n v="1389"/>
    <n v="1515"/>
    <n v="1941"/>
    <n v="1578"/>
    <n v="884"/>
    <n v="599"/>
    <n v="426"/>
    <n v="457"/>
  </r>
  <r>
    <s v="Skagit County"/>
    <s v=" Washington"/>
    <n v="2013"/>
    <x v="254"/>
    <n v="117641"/>
    <n v="58321"/>
    <n v="59320"/>
    <n v="7529"/>
    <n v="7293"/>
    <n v="7646"/>
    <n v="7881"/>
    <n v="6940"/>
    <n v="7293"/>
    <n v="6940"/>
    <n v="6823"/>
    <n v="6940"/>
    <n v="7646"/>
    <n v="8470"/>
    <n v="8352"/>
    <n v="8234"/>
    <n v="6823"/>
    <n v="4235"/>
    <n v="3411"/>
    <n v="2588"/>
    <n v="2705"/>
  </r>
  <r>
    <s v="Skamania County"/>
    <s v=" Washington"/>
    <n v="2013"/>
    <x v="254"/>
    <n v="11126"/>
    <n v="5679"/>
    <n v="5447"/>
    <n v="534"/>
    <n v="700"/>
    <n v="667"/>
    <n v="778"/>
    <n v="522"/>
    <n v="467"/>
    <n v="578"/>
    <n v="645"/>
    <n v="689"/>
    <n v="901"/>
    <n v="1023"/>
    <n v="1012"/>
    <n v="945"/>
    <n v="678"/>
    <n v="367"/>
    <n v="267"/>
    <n v="189"/>
    <n v="166"/>
  </r>
  <r>
    <s v="Snohomish County"/>
    <s v=" Washington"/>
    <n v="2013"/>
    <x v="254"/>
    <n v="724627"/>
    <n v="362890"/>
    <n v="361737"/>
    <n v="47100"/>
    <n v="47825"/>
    <n v="47825"/>
    <n v="47825"/>
    <n v="46376"/>
    <n v="50723"/>
    <n v="50723"/>
    <n v="49999"/>
    <n v="55071"/>
    <n v="56520"/>
    <n v="57245"/>
    <n v="48550"/>
    <n v="40579"/>
    <n v="26811"/>
    <n v="18115"/>
    <n v="13043"/>
    <n v="10144"/>
    <n v="10869"/>
  </r>
  <r>
    <s v="Spokane County"/>
    <s v=" Washington"/>
    <n v="2013"/>
    <x v="254"/>
    <n v="473832"/>
    <n v="234474"/>
    <n v="239358"/>
    <n v="29851"/>
    <n v="29377"/>
    <n v="30799"/>
    <n v="33168"/>
    <n v="38380"/>
    <n v="34115"/>
    <n v="29851"/>
    <n v="27482"/>
    <n v="30325"/>
    <n v="31746"/>
    <n v="34115"/>
    <n v="32220"/>
    <n v="28429"/>
    <n v="20374"/>
    <n v="14214"/>
    <n v="11371"/>
    <n v="9002"/>
    <n v="8528"/>
  </r>
  <r>
    <s v="Stevens County"/>
    <s v=" Washington"/>
    <n v="2013"/>
    <x v="254"/>
    <n v="43513"/>
    <n v="21927"/>
    <n v="21586"/>
    <n v="2175"/>
    <n v="2915"/>
    <n v="2915"/>
    <n v="3132"/>
    <n v="1740"/>
    <n v="1697"/>
    <n v="2088"/>
    <n v="1914"/>
    <n v="2784"/>
    <n v="3002"/>
    <n v="3655"/>
    <n v="3655"/>
    <n v="3872"/>
    <n v="3002"/>
    <n v="1958"/>
    <n v="1305"/>
    <n v="739"/>
    <n v="870"/>
  </r>
  <r>
    <s v="Thurston County"/>
    <s v=" Washington"/>
    <n v="2013"/>
    <x v="254"/>
    <n v="256080"/>
    <n v="124984"/>
    <n v="131096"/>
    <n v="15620"/>
    <n v="15364"/>
    <n v="16645"/>
    <n v="16645"/>
    <n v="17413"/>
    <n v="17669"/>
    <n v="17157"/>
    <n v="17157"/>
    <n v="16389"/>
    <n v="17413"/>
    <n v="18693"/>
    <n v="17925"/>
    <n v="17157"/>
    <n v="11523"/>
    <n v="8194"/>
    <n v="6402"/>
    <n v="4353"/>
    <n v="4353"/>
  </r>
  <r>
    <s v="Wahkiakum County"/>
    <s v=" Washington"/>
    <n v="2013"/>
    <x v="254"/>
    <n v="4006"/>
    <n v="1936"/>
    <n v="2070"/>
    <n v="156"/>
    <n v="136"/>
    <n v="236"/>
    <n v="344"/>
    <n v="128"/>
    <n v="140"/>
    <n v="200"/>
    <n v="152"/>
    <n v="212"/>
    <n v="276"/>
    <n v="312"/>
    <n v="300"/>
    <n v="352"/>
    <n v="332"/>
    <n v="340"/>
    <n v="212"/>
    <n v="80"/>
    <n v="88"/>
  </r>
  <r>
    <s v="Walla Walla County"/>
    <s v=" Washington"/>
    <n v="2013"/>
    <x v="254"/>
    <n v="59092"/>
    <n v="30226"/>
    <n v="28866"/>
    <n v="3604"/>
    <n v="3840"/>
    <n v="3486"/>
    <n v="5022"/>
    <n v="5141"/>
    <n v="3604"/>
    <n v="3545"/>
    <n v="3427"/>
    <n v="3368"/>
    <n v="3781"/>
    <n v="4018"/>
    <n v="4195"/>
    <n v="3190"/>
    <n v="2245"/>
    <n v="2127"/>
    <n v="1477"/>
    <n v="1418"/>
    <n v="1772"/>
  </r>
  <r>
    <s v="Whatcom County"/>
    <s v=" Washington"/>
    <n v="2013"/>
    <x v="254"/>
    <n v="203211"/>
    <n v="100767"/>
    <n v="102444"/>
    <n v="11379"/>
    <n v="10973"/>
    <n v="12395"/>
    <n v="15240"/>
    <n v="21946"/>
    <n v="13615"/>
    <n v="12599"/>
    <n v="11786"/>
    <n v="12192"/>
    <n v="13005"/>
    <n v="13615"/>
    <n v="13615"/>
    <n v="12802"/>
    <n v="10160"/>
    <n v="5893"/>
    <n v="4470"/>
    <n v="4064"/>
    <n v="3657"/>
  </r>
  <r>
    <s v="Whitman County"/>
    <s v=" Washington"/>
    <n v="2013"/>
    <x v="254"/>
    <n v="45512"/>
    <n v="22957"/>
    <n v="22555"/>
    <n v="2002"/>
    <n v="1774"/>
    <n v="1865"/>
    <n v="7327"/>
    <n v="10740"/>
    <n v="3549"/>
    <n v="2321"/>
    <n v="2048"/>
    <n v="1638"/>
    <n v="1865"/>
    <n v="2184"/>
    <n v="2002"/>
    <n v="1729"/>
    <n v="1319"/>
    <n v="1001"/>
    <n v="773"/>
    <n v="682"/>
    <n v="546"/>
  </r>
  <r>
    <s v="Yakima County"/>
    <s v=" Washington"/>
    <n v="2013"/>
    <x v="254"/>
    <n v="244654"/>
    <n v="122574"/>
    <n v="122080"/>
    <n v="21284"/>
    <n v="21040"/>
    <n v="19572"/>
    <n v="19572"/>
    <n v="17125"/>
    <n v="16391"/>
    <n v="15657"/>
    <n v="14679"/>
    <n v="14923"/>
    <n v="14923"/>
    <n v="14923"/>
    <n v="13945"/>
    <n v="11988"/>
    <n v="9296"/>
    <n v="6605"/>
    <n v="4893"/>
    <n v="3914"/>
    <n v="4403"/>
  </r>
  <r>
    <s v="Berkeley County"/>
    <s v=" West Virginia"/>
    <n v="2013"/>
    <x v="228"/>
    <n v="105812"/>
    <n v="51981"/>
    <n v="53831"/>
    <n v="7089"/>
    <n v="7195"/>
    <n v="7618"/>
    <n v="6666"/>
    <n v="5925"/>
    <n v="6983"/>
    <n v="7089"/>
    <n v="6771"/>
    <n v="8676"/>
    <n v="8041"/>
    <n v="7830"/>
    <n v="6771"/>
    <n v="6560"/>
    <n v="4549"/>
    <n v="3068"/>
    <n v="2222"/>
    <n v="1481"/>
    <n v="1163"/>
  </r>
  <r>
    <s v="Boone County"/>
    <s v=" West Virginia"/>
    <n v="2013"/>
    <x v="228"/>
    <n v="24517"/>
    <n v="12125"/>
    <n v="12392"/>
    <n v="1495"/>
    <n v="1740"/>
    <n v="1348"/>
    <n v="1495"/>
    <n v="1299"/>
    <n v="1225"/>
    <n v="1495"/>
    <n v="1642"/>
    <n v="1740"/>
    <n v="1618"/>
    <n v="1936"/>
    <n v="2034"/>
    <n v="1789"/>
    <n v="1103"/>
    <n v="980"/>
    <n v="539"/>
    <n v="490"/>
    <n v="490"/>
  </r>
  <r>
    <s v="Cabell County"/>
    <s v=" West Virginia"/>
    <n v="2013"/>
    <x v="228"/>
    <n v="96604"/>
    <n v="46991"/>
    <n v="49613"/>
    <n v="5603"/>
    <n v="4733"/>
    <n v="5699"/>
    <n v="6279"/>
    <n v="8984"/>
    <n v="6762"/>
    <n v="6375"/>
    <n v="5313"/>
    <n v="6182"/>
    <n v="5989"/>
    <n v="6472"/>
    <n v="6375"/>
    <n v="6279"/>
    <n v="4540"/>
    <n v="3574"/>
    <n v="3187"/>
    <n v="2318"/>
    <n v="1932"/>
  </r>
  <r>
    <s v="Palo Alto County"/>
    <s v=" Iowa"/>
    <n v="2013"/>
    <x v="236"/>
    <n v="9352"/>
    <n v="4701"/>
    <n v="4651"/>
    <n v="561"/>
    <n v="729"/>
    <n v="476"/>
    <n v="617"/>
    <n v="430"/>
    <n v="430"/>
    <n v="598"/>
    <n v="514"/>
    <n v="673"/>
    <n v="654"/>
    <n v="729"/>
    <n v="785"/>
    <n v="589"/>
    <n v="458"/>
    <n v="420"/>
    <n v="317"/>
    <n v="168"/>
    <n v="187"/>
  </r>
  <r>
    <s v="Doddridge County"/>
    <s v=" West Virginia"/>
    <n v="2013"/>
    <x v="228"/>
    <n v="8213"/>
    <n v="4374"/>
    <n v="3839"/>
    <n v="353"/>
    <n v="320"/>
    <n v="648"/>
    <n v="550"/>
    <n v="542"/>
    <n v="361"/>
    <n v="492"/>
    <n v="574"/>
    <n v="443"/>
    <n v="657"/>
    <n v="657"/>
    <n v="648"/>
    <n v="624"/>
    <n v="435"/>
    <n v="369"/>
    <n v="246"/>
    <n v="139"/>
    <n v="131"/>
  </r>
  <r>
    <s v="Fayette County"/>
    <s v=" West Virginia"/>
    <n v="2013"/>
    <x v="228"/>
    <n v="45889"/>
    <n v="22959"/>
    <n v="22930"/>
    <n v="2661"/>
    <n v="2569"/>
    <n v="2707"/>
    <n v="2615"/>
    <n v="2478"/>
    <n v="2523"/>
    <n v="2799"/>
    <n v="2753"/>
    <n v="3120"/>
    <n v="3166"/>
    <n v="3395"/>
    <n v="3579"/>
    <n v="3533"/>
    <n v="2569"/>
    <n v="1652"/>
    <n v="1376"/>
    <n v="1284"/>
    <n v="1055"/>
  </r>
  <r>
    <s v="Gilmer County"/>
    <s v=" West Virginia"/>
    <n v="2013"/>
    <x v="228"/>
    <n v="8678"/>
    <n v="5131"/>
    <n v="3547"/>
    <n v="364"/>
    <n v="451"/>
    <n v="216"/>
    <n v="711"/>
    <n v="772"/>
    <n v="676"/>
    <n v="781"/>
    <n v="642"/>
    <n v="581"/>
    <n v="659"/>
    <n v="494"/>
    <n v="590"/>
    <n v="451"/>
    <n v="364"/>
    <n v="347"/>
    <n v="190"/>
    <n v="182"/>
    <n v="199"/>
  </r>
  <r>
    <s v="Grant County"/>
    <s v=" West Virginia"/>
    <n v="2013"/>
    <x v="228"/>
    <n v="11869"/>
    <n v="5900"/>
    <n v="5969"/>
    <n v="605"/>
    <n v="545"/>
    <n v="854"/>
    <n v="724"/>
    <n v="557"/>
    <n v="557"/>
    <n v="629"/>
    <n v="629"/>
    <n v="890"/>
    <n v="842"/>
    <n v="973"/>
    <n v="1198"/>
    <n v="581"/>
    <n v="795"/>
    <n v="545"/>
    <n v="367"/>
    <n v="237"/>
    <n v="320"/>
  </r>
  <r>
    <s v="Greenbrier County"/>
    <s v=" West Virginia"/>
    <n v="2013"/>
    <x v="228"/>
    <n v="35588"/>
    <n v="17451"/>
    <n v="18137"/>
    <n v="1814"/>
    <n v="2028"/>
    <n v="1886"/>
    <n v="2064"/>
    <n v="2028"/>
    <n v="1921"/>
    <n v="1921"/>
    <n v="2099"/>
    <n v="2099"/>
    <n v="2455"/>
    <n v="2740"/>
    <n v="2811"/>
    <n v="2740"/>
    <n v="2242"/>
    <n v="1637"/>
    <n v="1352"/>
    <n v="960"/>
    <n v="818"/>
  </r>
  <r>
    <s v="Hampshire County"/>
    <s v=" West Virginia"/>
    <n v="2013"/>
    <x v="228"/>
    <n v="23746"/>
    <n v="12146"/>
    <n v="11600"/>
    <n v="1163"/>
    <n v="1258"/>
    <n v="1733"/>
    <n v="1543"/>
    <n v="1139"/>
    <n v="1211"/>
    <n v="1306"/>
    <n v="1329"/>
    <n v="1780"/>
    <n v="1828"/>
    <n v="1828"/>
    <n v="1757"/>
    <n v="1899"/>
    <n v="1472"/>
    <n v="973"/>
    <n v="641"/>
    <n v="498"/>
    <n v="427"/>
  </r>
  <r>
    <s v="Hancock County"/>
    <s v=" West Virginia"/>
    <n v="2013"/>
    <x v="228"/>
    <n v="30517"/>
    <n v="14792"/>
    <n v="15725"/>
    <n v="1617"/>
    <n v="1525"/>
    <n v="1953"/>
    <n v="1678"/>
    <n v="1342"/>
    <n v="1495"/>
    <n v="1678"/>
    <n v="1861"/>
    <n v="2044"/>
    <n v="2166"/>
    <n v="2502"/>
    <n v="2807"/>
    <n v="2014"/>
    <n v="1556"/>
    <n v="1403"/>
    <n v="1068"/>
    <n v="1068"/>
    <n v="732"/>
  </r>
  <r>
    <s v="Trinity County"/>
    <s v=" California"/>
    <n v="2013"/>
    <x v="220"/>
    <n v="13922"/>
    <n v="7015"/>
    <n v="6907"/>
    <n v="751"/>
    <n v="737"/>
    <n v="891"/>
    <n v="918"/>
    <n v="751"/>
    <n v="598"/>
    <n v="835"/>
    <n v="904"/>
    <n v="904"/>
    <n v="1071"/>
    <n v="1099"/>
    <n v="793"/>
    <n v="1211"/>
    <n v="863"/>
    <n v="626"/>
    <n v="389"/>
    <n v="208"/>
    <n v="361"/>
  </r>
  <r>
    <s v="Harrison County"/>
    <s v=" West Virginia"/>
    <n v="2013"/>
    <x v="228"/>
    <n v="69078"/>
    <n v="33582"/>
    <n v="35496"/>
    <n v="4075"/>
    <n v="4351"/>
    <n v="4006"/>
    <n v="4006"/>
    <n v="3592"/>
    <n v="4006"/>
    <n v="4420"/>
    <n v="4559"/>
    <n v="4351"/>
    <n v="4904"/>
    <n v="5319"/>
    <n v="5388"/>
    <n v="4351"/>
    <n v="3384"/>
    <n v="2763"/>
    <n v="2072"/>
    <n v="1726"/>
    <n v="1657"/>
  </r>
  <r>
    <s v="Jackson County"/>
    <s v=" West Virginia"/>
    <n v="2013"/>
    <x v="228"/>
    <n v="29229"/>
    <n v="14394"/>
    <n v="14835"/>
    <n v="1899"/>
    <n v="1782"/>
    <n v="1812"/>
    <n v="1782"/>
    <n v="1578"/>
    <n v="1490"/>
    <n v="1636"/>
    <n v="1841"/>
    <n v="1841"/>
    <n v="2104"/>
    <n v="2250"/>
    <n v="2016"/>
    <n v="1929"/>
    <n v="1432"/>
    <n v="1402"/>
    <n v="1315"/>
    <n v="526"/>
    <n v="643"/>
  </r>
  <r>
    <s v="Jefferson County"/>
    <s v=" West Virginia"/>
    <n v="2013"/>
    <x v="228"/>
    <n v="54131"/>
    <n v="26650"/>
    <n v="27481"/>
    <n v="3247"/>
    <n v="3897"/>
    <n v="3464"/>
    <n v="3897"/>
    <n v="3518"/>
    <n v="2814"/>
    <n v="3139"/>
    <n v="3680"/>
    <n v="4113"/>
    <n v="4438"/>
    <n v="4059"/>
    <n v="4005"/>
    <n v="3085"/>
    <n v="2273"/>
    <n v="1840"/>
    <n v="974"/>
    <n v="757"/>
    <n v="757"/>
  </r>
  <r>
    <s v="Kanawha County"/>
    <s v=" West Virginia"/>
    <n v="2013"/>
    <x v="228"/>
    <n v="192311"/>
    <n v="92381"/>
    <n v="99930"/>
    <n v="10769"/>
    <n v="11154"/>
    <n v="10961"/>
    <n v="10961"/>
    <n v="10961"/>
    <n v="11538"/>
    <n v="12115"/>
    <n v="11923"/>
    <n v="11730"/>
    <n v="13269"/>
    <n v="15192"/>
    <n v="15961"/>
    <n v="12692"/>
    <n v="9807"/>
    <n v="7692"/>
    <n v="6153"/>
    <n v="4615"/>
    <n v="4423"/>
  </r>
  <r>
    <s v="Lincoln County"/>
    <s v=" West Virginia"/>
    <n v="2013"/>
    <x v="228"/>
    <n v="21660"/>
    <n v="10720"/>
    <n v="10940"/>
    <n v="1321"/>
    <n v="1386"/>
    <n v="1342"/>
    <n v="1321"/>
    <n v="1104"/>
    <n v="1147"/>
    <n v="1299"/>
    <n v="1494"/>
    <n v="1451"/>
    <n v="1581"/>
    <n v="1667"/>
    <n v="1624"/>
    <n v="1537"/>
    <n v="909"/>
    <n v="1104"/>
    <n v="498"/>
    <n v="476"/>
    <n v="389"/>
  </r>
  <r>
    <s v="Logan County"/>
    <s v=" West Virginia"/>
    <n v="2013"/>
    <x v="228"/>
    <n v="36442"/>
    <n v="17960"/>
    <n v="18482"/>
    <n v="1931"/>
    <n v="2077"/>
    <n v="2150"/>
    <n v="2040"/>
    <n v="1967"/>
    <n v="2040"/>
    <n v="2368"/>
    <n v="2295"/>
    <n v="2733"/>
    <n v="2405"/>
    <n v="2878"/>
    <n v="3061"/>
    <n v="2878"/>
    <n v="1894"/>
    <n v="1384"/>
    <n v="911"/>
    <n v="911"/>
    <n v="546"/>
  </r>
  <r>
    <s v="McDowell County"/>
    <s v=" West Virginia"/>
    <n v="2013"/>
    <x v="228"/>
    <n v="21651"/>
    <n v="10646"/>
    <n v="11005"/>
    <n v="1212"/>
    <n v="1082"/>
    <n v="1277"/>
    <n v="1255"/>
    <n v="1125"/>
    <n v="1190"/>
    <n v="1407"/>
    <n v="1169"/>
    <n v="1515"/>
    <n v="1472"/>
    <n v="1753"/>
    <n v="1861"/>
    <n v="1710"/>
    <n v="1039"/>
    <n v="952"/>
    <n v="627"/>
    <n v="562"/>
    <n v="454"/>
  </r>
  <r>
    <s v="Mason County"/>
    <s v=" West Virginia"/>
    <n v="2013"/>
    <x v="228"/>
    <n v="27271"/>
    <n v="13145"/>
    <n v="14126"/>
    <n v="1499"/>
    <n v="1309"/>
    <n v="1908"/>
    <n v="1772"/>
    <n v="1363"/>
    <n v="1527"/>
    <n v="1663"/>
    <n v="1636"/>
    <n v="1827"/>
    <n v="1908"/>
    <n v="2208"/>
    <n v="2236"/>
    <n v="1663"/>
    <n v="1554"/>
    <n v="1145"/>
    <n v="927"/>
    <n v="572"/>
    <n v="545"/>
  </r>
  <r>
    <s v="Mercer County"/>
    <s v=" West Virginia"/>
    <n v="2013"/>
    <x v="228"/>
    <n v="62261"/>
    <n v="29723"/>
    <n v="32538"/>
    <n v="3735"/>
    <n v="3299"/>
    <n v="3611"/>
    <n v="3860"/>
    <n v="3984"/>
    <n v="3486"/>
    <n v="3548"/>
    <n v="3922"/>
    <n v="3611"/>
    <n v="3984"/>
    <n v="4420"/>
    <n v="4980"/>
    <n v="4420"/>
    <n v="3548"/>
    <n v="2552"/>
    <n v="2428"/>
    <n v="1618"/>
    <n v="1182"/>
  </r>
  <r>
    <s v="Mineral County"/>
    <s v=" West Virginia"/>
    <n v="2013"/>
    <x v="228"/>
    <n v="28015"/>
    <n v="13749"/>
    <n v="14266"/>
    <n v="1512"/>
    <n v="1512"/>
    <n v="1820"/>
    <n v="1989"/>
    <n v="1736"/>
    <n v="1428"/>
    <n v="1512"/>
    <n v="1708"/>
    <n v="1764"/>
    <n v="1933"/>
    <n v="2045"/>
    <n v="1792"/>
    <n v="2241"/>
    <n v="1568"/>
    <n v="1372"/>
    <n v="616"/>
    <n v="588"/>
    <n v="896"/>
  </r>
  <r>
    <s v="Mingo County"/>
    <s v=" West Virginia"/>
    <n v="2013"/>
    <x v="228"/>
    <n v="26460"/>
    <n v="12996"/>
    <n v="13464"/>
    <n v="1614"/>
    <n v="1561"/>
    <n v="1719"/>
    <n v="1455"/>
    <n v="1508"/>
    <n v="1508"/>
    <n v="1693"/>
    <n v="1693"/>
    <n v="1852"/>
    <n v="1905"/>
    <n v="2143"/>
    <n v="2090"/>
    <n v="2037"/>
    <n v="1375"/>
    <n v="820"/>
    <n v="740"/>
    <n v="396"/>
    <n v="343"/>
  </r>
  <r>
    <s v="Monongalia County"/>
    <s v=" West Virginia"/>
    <n v="2013"/>
    <x v="228"/>
    <n v="98483"/>
    <n v="50871"/>
    <n v="47612"/>
    <n v="4628"/>
    <n v="4234"/>
    <n v="4136"/>
    <n v="9454"/>
    <n v="18613"/>
    <n v="8764"/>
    <n v="6598"/>
    <n v="5515"/>
    <n v="5022"/>
    <n v="5416"/>
    <n v="5613"/>
    <n v="5712"/>
    <n v="4628"/>
    <n v="3249"/>
    <n v="2265"/>
    <n v="1969"/>
    <n v="1378"/>
    <n v="1280"/>
  </r>
  <r>
    <s v="Monroe County"/>
    <s v=" West Virginia"/>
    <n v="2013"/>
    <x v="228"/>
    <n v="13512"/>
    <n v="6693"/>
    <n v="6819"/>
    <n v="702"/>
    <n v="770"/>
    <n v="783"/>
    <n v="756"/>
    <n v="648"/>
    <n v="621"/>
    <n v="689"/>
    <n v="756"/>
    <n v="878"/>
    <n v="932"/>
    <n v="1026"/>
    <n v="1026"/>
    <n v="1175"/>
    <n v="1080"/>
    <n v="513"/>
    <n v="405"/>
    <n v="310"/>
    <n v="432"/>
  </r>
  <r>
    <s v="Morgan County"/>
    <s v=" West Virginia"/>
    <n v="2013"/>
    <x v="228"/>
    <n v="17502"/>
    <n v="8748"/>
    <n v="8754"/>
    <n v="805"/>
    <n v="840"/>
    <n v="1137"/>
    <n v="1085"/>
    <n v="787"/>
    <n v="840"/>
    <n v="857"/>
    <n v="1015"/>
    <n v="1260"/>
    <n v="1330"/>
    <n v="1400"/>
    <n v="1330"/>
    <n v="1557"/>
    <n v="1067"/>
    <n v="857"/>
    <n v="542"/>
    <n v="490"/>
    <n v="297"/>
  </r>
  <r>
    <s v="Ohio County"/>
    <s v=" West Virginia"/>
    <n v="2013"/>
    <x v="228"/>
    <n v="44156"/>
    <n v="21070"/>
    <n v="23086"/>
    <n v="2251"/>
    <n v="2340"/>
    <n v="2384"/>
    <n v="3223"/>
    <n v="3311"/>
    <n v="2384"/>
    <n v="2296"/>
    <n v="2119"/>
    <n v="2781"/>
    <n v="2870"/>
    <n v="3400"/>
    <n v="3664"/>
    <n v="3046"/>
    <n v="2075"/>
    <n v="1854"/>
    <n v="1633"/>
    <n v="1324"/>
    <n v="1236"/>
  </r>
  <r>
    <s v="Calhoun County"/>
    <s v=" West Virginia"/>
    <n v="2013"/>
    <x v="228"/>
    <n v="7603"/>
    <n v="3845"/>
    <n v="3758"/>
    <n v="372"/>
    <n v="463"/>
    <n v="349"/>
    <n v="395"/>
    <n v="410"/>
    <n v="342"/>
    <n v="364"/>
    <n v="425"/>
    <n v="372"/>
    <n v="562"/>
    <n v="593"/>
    <n v="577"/>
    <n v="676"/>
    <n v="501"/>
    <n v="395"/>
    <n v="364"/>
    <n v="205"/>
    <n v="250"/>
  </r>
  <r>
    <s v="Pleasants County"/>
    <s v=" West Virginia"/>
    <n v="2013"/>
    <x v="228"/>
    <n v="7602"/>
    <n v="4091"/>
    <n v="3511"/>
    <n v="372"/>
    <n v="334"/>
    <n v="509"/>
    <n v="463"/>
    <n v="456"/>
    <n v="395"/>
    <n v="440"/>
    <n v="539"/>
    <n v="570"/>
    <n v="592"/>
    <n v="600"/>
    <n v="471"/>
    <n v="570"/>
    <n v="440"/>
    <n v="304"/>
    <n v="136"/>
    <n v="205"/>
    <n v="190"/>
  </r>
  <r>
    <s v="Preston County"/>
    <s v=" West Virginia"/>
    <n v="2013"/>
    <x v="228"/>
    <n v="33666"/>
    <n v="17350"/>
    <n v="16316"/>
    <n v="1784"/>
    <n v="1851"/>
    <n v="1784"/>
    <n v="1817"/>
    <n v="1817"/>
    <n v="2289"/>
    <n v="2289"/>
    <n v="2154"/>
    <n v="2423"/>
    <n v="2423"/>
    <n v="2625"/>
    <n v="2524"/>
    <n v="2423"/>
    <n v="1683"/>
    <n v="1481"/>
    <n v="976"/>
    <n v="673"/>
    <n v="639"/>
  </r>
  <r>
    <s v="Putnam County"/>
    <s v=" West Virginia"/>
    <n v="2013"/>
    <x v="228"/>
    <n v="56033"/>
    <n v="27466"/>
    <n v="28567"/>
    <n v="3305"/>
    <n v="3810"/>
    <n v="3698"/>
    <n v="3361"/>
    <n v="2577"/>
    <n v="2969"/>
    <n v="3474"/>
    <n v="3474"/>
    <n v="4370"/>
    <n v="4146"/>
    <n v="4314"/>
    <n v="4258"/>
    <n v="3754"/>
    <n v="2801"/>
    <n v="2241"/>
    <n v="1793"/>
    <n v="840"/>
    <n v="728"/>
  </r>
  <r>
    <s v="Raleigh County"/>
    <s v=" West Virginia"/>
    <n v="2013"/>
    <x v="228"/>
    <n v="78993"/>
    <n v="39492"/>
    <n v="39501"/>
    <n v="4818"/>
    <n v="4107"/>
    <n v="4897"/>
    <n v="4265"/>
    <n v="4897"/>
    <n v="4660"/>
    <n v="5292"/>
    <n v="5608"/>
    <n v="4897"/>
    <n v="4976"/>
    <n v="5766"/>
    <n v="6398"/>
    <n v="5529"/>
    <n v="3633"/>
    <n v="3238"/>
    <n v="2448"/>
    <n v="1974"/>
    <n v="1658"/>
  </r>
  <r>
    <s v="Alpena County"/>
    <s v=" Michigan"/>
    <n v="2013"/>
    <x v="211"/>
    <n v="29399"/>
    <n v="15185"/>
    <n v="14214"/>
    <n v="1558"/>
    <n v="1705"/>
    <n v="1528"/>
    <n v="1705"/>
    <n v="1763"/>
    <n v="1763"/>
    <n v="1734"/>
    <n v="1440"/>
    <n v="2204"/>
    <n v="2116"/>
    <n v="2234"/>
    <n v="2057"/>
    <n v="2146"/>
    <n v="1852"/>
    <n v="1293"/>
    <n v="793"/>
    <n v="587"/>
    <n v="881"/>
  </r>
  <r>
    <s v="Ritchie County"/>
    <s v=" West Virginia"/>
    <n v="2013"/>
    <x v="228"/>
    <n v="10303"/>
    <n v="5128"/>
    <n v="5175"/>
    <n v="556"/>
    <n v="638"/>
    <n v="566"/>
    <n v="618"/>
    <n v="504"/>
    <n v="484"/>
    <n v="556"/>
    <n v="587"/>
    <n v="659"/>
    <n v="793"/>
    <n v="855"/>
    <n v="844"/>
    <n v="731"/>
    <n v="556"/>
    <n v="566"/>
    <n v="381"/>
    <n v="236"/>
    <n v="164"/>
  </r>
  <r>
    <s v="Summers County"/>
    <s v=" West Virginia"/>
    <n v="2013"/>
    <x v="228"/>
    <n v="13795"/>
    <n v="6447"/>
    <n v="7348"/>
    <n v="620"/>
    <n v="717"/>
    <n v="620"/>
    <n v="675"/>
    <n v="675"/>
    <n v="717"/>
    <n v="1076"/>
    <n v="979"/>
    <n v="758"/>
    <n v="979"/>
    <n v="1020"/>
    <n v="924"/>
    <n v="1269"/>
    <n v="744"/>
    <n v="731"/>
    <n v="689"/>
    <n v="289"/>
    <n v="303"/>
  </r>
  <r>
    <s v="Bates County"/>
    <s v=" Missouri"/>
    <n v="2013"/>
    <x v="241"/>
    <n v="16906"/>
    <n v="8508"/>
    <n v="8398"/>
    <n v="929"/>
    <n v="963"/>
    <n v="997"/>
    <n v="929"/>
    <n v="879"/>
    <n v="963"/>
    <n v="1048"/>
    <n v="997"/>
    <n v="1284"/>
    <n v="1284"/>
    <n v="1318"/>
    <n v="1369"/>
    <n v="1081"/>
    <n v="862"/>
    <n v="710"/>
    <n v="608"/>
    <n v="371"/>
    <n v="304"/>
  </r>
  <r>
    <s v="Tucker County"/>
    <s v=" West Virginia"/>
    <n v="2013"/>
    <x v="228"/>
    <n v="7061"/>
    <n v="3526"/>
    <n v="3535"/>
    <n v="303"/>
    <n v="381"/>
    <n v="331"/>
    <n v="451"/>
    <n v="360"/>
    <n v="331"/>
    <n v="331"/>
    <n v="345"/>
    <n v="501"/>
    <n v="543"/>
    <n v="550"/>
    <n v="557"/>
    <n v="557"/>
    <n v="508"/>
    <n v="353"/>
    <n v="247"/>
    <n v="197"/>
    <n v="197"/>
  </r>
  <r>
    <s v="Tyler County"/>
    <s v=" West Virginia"/>
    <n v="2013"/>
    <x v="228"/>
    <n v="9120"/>
    <n v="4503"/>
    <n v="4617"/>
    <n v="456"/>
    <n v="519"/>
    <n v="528"/>
    <n v="583"/>
    <n v="428"/>
    <n v="373"/>
    <n v="446"/>
    <n v="547"/>
    <n v="620"/>
    <n v="665"/>
    <n v="756"/>
    <n v="811"/>
    <n v="665"/>
    <n v="528"/>
    <n v="428"/>
    <n v="273"/>
    <n v="282"/>
    <n v="209"/>
  </r>
  <r>
    <s v="Upshur County"/>
    <s v=" West Virginia"/>
    <n v="2013"/>
    <x v="228"/>
    <n v="24371"/>
    <n v="12103"/>
    <n v="12268"/>
    <n v="1413"/>
    <n v="1072"/>
    <n v="1608"/>
    <n v="1876"/>
    <n v="1852"/>
    <n v="1267"/>
    <n v="1291"/>
    <n v="1340"/>
    <n v="1632"/>
    <n v="1632"/>
    <n v="1754"/>
    <n v="1657"/>
    <n v="1779"/>
    <n v="1340"/>
    <n v="1047"/>
    <n v="950"/>
    <n v="463"/>
    <n v="365"/>
  </r>
  <r>
    <s v="Wayne County"/>
    <s v=" West Virginia"/>
    <n v="2013"/>
    <x v="228"/>
    <n v="42007"/>
    <n v="20330"/>
    <n v="21677"/>
    <n v="2226"/>
    <n v="2604"/>
    <n v="2646"/>
    <n v="2688"/>
    <n v="2310"/>
    <n v="2184"/>
    <n v="2520"/>
    <n v="2646"/>
    <n v="2856"/>
    <n v="2940"/>
    <n v="3234"/>
    <n v="2898"/>
    <n v="3108"/>
    <n v="2562"/>
    <n v="1512"/>
    <n v="1386"/>
    <n v="1050"/>
    <n v="672"/>
  </r>
  <r>
    <s v="Webster County"/>
    <s v=" West Virginia"/>
    <n v="2013"/>
    <x v="228"/>
    <n v="9073"/>
    <n v="4492"/>
    <n v="4581"/>
    <n v="517"/>
    <n v="689"/>
    <n v="335"/>
    <n v="526"/>
    <n v="444"/>
    <n v="426"/>
    <n v="462"/>
    <n v="489"/>
    <n v="635"/>
    <n v="616"/>
    <n v="753"/>
    <n v="861"/>
    <n v="607"/>
    <n v="689"/>
    <n v="317"/>
    <n v="299"/>
    <n v="181"/>
    <n v="226"/>
  </r>
  <r>
    <s v="Wetzel County"/>
    <s v=" West Virginia"/>
    <n v="2013"/>
    <x v="228"/>
    <n v="16435"/>
    <n v="8045"/>
    <n v="8390"/>
    <n v="838"/>
    <n v="1018"/>
    <n v="871"/>
    <n v="1035"/>
    <n v="838"/>
    <n v="756"/>
    <n v="805"/>
    <n v="920"/>
    <n v="1068"/>
    <n v="1199"/>
    <n v="1298"/>
    <n v="1249"/>
    <n v="1183"/>
    <n v="1117"/>
    <n v="772"/>
    <n v="542"/>
    <n v="493"/>
    <n v="410"/>
  </r>
  <r>
    <s v="Wirt County"/>
    <s v=" West Virginia"/>
    <n v="2013"/>
    <x v="228"/>
    <n v="5796"/>
    <n v="2950"/>
    <n v="2846"/>
    <n v="289"/>
    <n v="231"/>
    <n v="434"/>
    <n v="382"/>
    <n v="318"/>
    <n v="260"/>
    <n v="226"/>
    <n v="255"/>
    <n v="515"/>
    <n v="492"/>
    <n v="539"/>
    <n v="521"/>
    <n v="382"/>
    <n v="347"/>
    <n v="249"/>
    <n v="162"/>
    <n v="139"/>
    <n v="40"/>
  </r>
  <r>
    <s v="Wood County"/>
    <s v=" West Virginia"/>
    <n v="2013"/>
    <x v="228"/>
    <n v="86779"/>
    <n v="41861"/>
    <n v="44918"/>
    <n v="5033"/>
    <n v="5119"/>
    <n v="5293"/>
    <n v="5293"/>
    <n v="4686"/>
    <n v="4859"/>
    <n v="5119"/>
    <n v="5380"/>
    <n v="5553"/>
    <n v="6421"/>
    <n v="6768"/>
    <n v="6334"/>
    <n v="5814"/>
    <n v="4859"/>
    <n v="3557"/>
    <n v="2863"/>
    <n v="1822"/>
    <n v="1909"/>
  </r>
  <r>
    <s v="Wyoming County"/>
    <s v=" West Virginia"/>
    <n v="2013"/>
    <x v="228"/>
    <n v="23479"/>
    <n v="11650"/>
    <n v="11829"/>
    <n v="1338"/>
    <n v="1361"/>
    <n v="1479"/>
    <n v="1361"/>
    <n v="1267"/>
    <n v="1126"/>
    <n v="1361"/>
    <n v="1713"/>
    <n v="1408"/>
    <n v="1573"/>
    <n v="1831"/>
    <n v="2136"/>
    <n v="1831"/>
    <n v="1080"/>
    <n v="1080"/>
    <n v="704"/>
    <n v="422"/>
    <n v="422"/>
  </r>
  <r>
    <s v="Adams County"/>
    <s v=" Wisconsin"/>
    <n v="2013"/>
    <x v="222"/>
    <n v="20741"/>
    <n v="11181"/>
    <n v="9560"/>
    <n v="788"/>
    <n v="912"/>
    <n v="974"/>
    <n v="974"/>
    <n v="850"/>
    <n v="954"/>
    <n v="1120"/>
    <n v="1182"/>
    <n v="1120"/>
    <n v="1472"/>
    <n v="1700"/>
    <n v="1742"/>
    <n v="1804"/>
    <n v="1742"/>
    <n v="1389"/>
    <n v="829"/>
    <n v="622"/>
    <n v="539"/>
  </r>
  <r>
    <s v="Ashland County"/>
    <s v=" Wisconsin"/>
    <n v="2013"/>
    <x v="222"/>
    <n v="16068"/>
    <n v="8090"/>
    <n v="7978"/>
    <n v="980"/>
    <n v="948"/>
    <n v="1060"/>
    <n v="1156"/>
    <n v="1092"/>
    <n v="883"/>
    <n v="867"/>
    <n v="835"/>
    <n v="915"/>
    <n v="1205"/>
    <n v="1269"/>
    <n v="1301"/>
    <n v="915"/>
    <n v="755"/>
    <n v="594"/>
    <n v="465"/>
    <n v="433"/>
    <n v="401"/>
  </r>
  <r>
    <s v="Barron County"/>
    <s v=" Wisconsin"/>
    <n v="2013"/>
    <x v="222"/>
    <n v="45826"/>
    <n v="22950"/>
    <n v="22876"/>
    <n v="2749"/>
    <n v="2887"/>
    <n v="2657"/>
    <n v="2795"/>
    <n v="2382"/>
    <n v="2566"/>
    <n v="2612"/>
    <n v="2474"/>
    <n v="2749"/>
    <n v="3299"/>
    <n v="3666"/>
    <n v="3711"/>
    <n v="2795"/>
    <n v="2795"/>
    <n v="1787"/>
    <n v="1695"/>
    <n v="1237"/>
    <n v="1145"/>
  </r>
  <r>
    <s v="Bayfield County"/>
    <s v=" Wisconsin"/>
    <n v="2013"/>
    <x v="222"/>
    <n v="15071"/>
    <n v="7742"/>
    <n v="7329"/>
    <n v="663"/>
    <n v="753"/>
    <n v="828"/>
    <n v="828"/>
    <n v="527"/>
    <n v="632"/>
    <n v="632"/>
    <n v="648"/>
    <n v="904"/>
    <n v="1130"/>
    <n v="1386"/>
    <n v="1461"/>
    <n v="1401"/>
    <n v="1160"/>
    <n v="813"/>
    <n v="587"/>
    <n v="331"/>
    <n v="361"/>
  </r>
  <r>
    <s v="Brown County"/>
    <s v=" Wisconsin"/>
    <n v="2013"/>
    <x v="222"/>
    <n v="250597"/>
    <n v="124234"/>
    <n v="126363"/>
    <n v="17291"/>
    <n v="17040"/>
    <n v="17541"/>
    <n v="17291"/>
    <n v="17291"/>
    <n v="17541"/>
    <n v="16789"/>
    <n v="15787"/>
    <n v="17040"/>
    <n v="18794"/>
    <n v="18544"/>
    <n v="16539"/>
    <n v="13281"/>
    <n v="8520"/>
    <n v="7267"/>
    <n v="5513"/>
    <n v="4009"/>
    <n v="4510"/>
  </r>
  <r>
    <s v="Burnett County"/>
    <s v=" Wisconsin"/>
    <n v="2013"/>
    <x v="222"/>
    <n v="15449"/>
    <n v="7877"/>
    <n v="7572"/>
    <n v="741"/>
    <n v="741"/>
    <n v="849"/>
    <n v="880"/>
    <n v="556"/>
    <n v="633"/>
    <n v="679"/>
    <n v="602"/>
    <n v="942"/>
    <n v="1112"/>
    <n v="1328"/>
    <n v="1328"/>
    <n v="1344"/>
    <n v="1205"/>
    <n v="988"/>
    <n v="695"/>
    <n v="540"/>
    <n v="308"/>
  </r>
  <r>
    <s v="Calumet County"/>
    <s v=" Wisconsin"/>
    <n v="2013"/>
    <x v="222"/>
    <n v="49288"/>
    <n v="24882"/>
    <n v="24406"/>
    <n v="3253"/>
    <n v="3548"/>
    <n v="3992"/>
    <n v="3450"/>
    <n v="2267"/>
    <n v="2513"/>
    <n v="3203"/>
    <n v="3351"/>
    <n v="3745"/>
    <n v="4189"/>
    <n v="3992"/>
    <n v="3450"/>
    <n v="2464"/>
    <n v="1577"/>
    <n v="1577"/>
    <n v="1232"/>
    <n v="690"/>
    <n v="837"/>
  </r>
  <r>
    <s v="Chippewa County"/>
    <s v=" Wisconsin"/>
    <n v="2013"/>
    <x v="222"/>
    <n v="62676"/>
    <n v="32341"/>
    <n v="30335"/>
    <n v="3885"/>
    <n v="4073"/>
    <n v="4261"/>
    <n v="3823"/>
    <n v="3196"/>
    <n v="3948"/>
    <n v="4011"/>
    <n v="3760"/>
    <n v="4261"/>
    <n v="4763"/>
    <n v="4951"/>
    <n v="4700"/>
    <n v="3635"/>
    <n v="2820"/>
    <n v="2130"/>
    <n v="1504"/>
    <n v="1378"/>
    <n v="1504"/>
  </r>
  <r>
    <s v="Clark County"/>
    <s v=" Wisconsin"/>
    <n v="2013"/>
    <x v="222"/>
    <n v="34630"/>
    <n v="17540"/>
    <n v="17090"/>
    <n v="2874"/>
    <n v="2874"/>
    <n v="2770"/>
    <n v="2527"/>
    <n v="1731"/>
    <n v="1800"/>
    <n v="1904"/>
    <n v="1904"/>
    <n v="1973"/>
    <n v="2285"/>
    <n v="2458"/>
    <n v="2320"/>
    <n v="1800"/>
    <n v="1454"/>
    <n v="1177"/>
    <n v="969"/>
    <n v="831"/>
    <n v="1004"/>
  </r>
  <r>
    <s v="Columbia County"/>
    <s v=" Wisconsin"/>
    <n v="2013"/>
    <x v="222"/>
    <n v="56647"/>
    <n v="28816"/>
    <n v="27831"/>
    <n v="3285"/>
    <n v="3738"/>
    <n v="3738"/>
    <n v="3568"/>
    <n v="2719"/>
    <n v="3172"/>
    <n v="3512"/>
    <n v="3342"/>
    <n v="4135"/>
    <n v="4531"/>
    <n v="4645"/>
    <n v="4191"/>
    <n v="3512"/>
    <n v="2662"/>
    <n v="1925"/>
    <n v="1642"/>
    <n v="1189"/>
    <n v="1076"/>
  </r>
  <r>
    <s v="Crawford County"/>
    <s v=" Wisconsin"/>
    <n v="2013"/>
    <x v="222"/>
    <n v="16578"/>
    <n v="8596"/>
    <n v="7982"/>
    <n v="895"/>
    <n v="928"/>
    <n v="1077"/>
    <n v="1060"/>
    <n v="795"/>
    <n v="828"/>
    <n v="911"/>
    <n v="828"/>
    <n v="961"/>
    <n v="1210"/>
    <n v="1342"/>
    <n v="1425"/>
    <n v="1143"/>
    <n v="994"/>
    <n v="779"/>
    <n v="513"/>
    <n v="397"/>
    <n v="480"/>
  </r>
  <r>
    <s v="Dane County"/>
    <s v=" Wisconsin"/>
    <n v="2013"/>
    <x v="222"/>
    <n v="496762"/>
    <n v="246051"/>
    <n v="250711"/>
    <n v="30302"/>
    <n v="30302"/>
    <n v="28812"/>
    <n v="33283"/>
    <n v="49676"/>
    <n v="41231"/>
    <n v="37753"/>
    <n v="32786"/>
    <n v="32289"/>
    <n v="33779"/>
    <n v="34276"/>
    <n v="31792"/>
    <n v="26328"/>
    <n v="17386"/>
    <n v="11922"/>
    <n v="8444"/>
    <n v="7451"/>
    <n v="7948"/>
  </r>
  <r>
    <s v="Dodge County"/>
    <s v=" Wisconsin"/>
    <n v="2013"/>
    <x v="222"/>
    <n v="88598"/>
    <n v="46516"/>
    <n v="42082"/>
    <n v="4784"/>
    <n v="5758"/>
    <n v="5138"/>
    <n v="5404"/>
    <n v="4961"/>
    <n v="5581"/>
    <n v="5670"/>
    <n v="5670"/>
    <n v="6290"/>
    <n v="7176"/>
    <n v="7530"/>
    <n v="5847"/>
    <n v="5404"/>
    <n v="3543"/>
    <n v="3189"/>
    <n v="2392"/>
    <n v="2126"/>
    <n v="2214"/>
  </r>
  <r>
    <s v="Lajas Municipio"/>
    <s v=" Puerto Rico"/>
    <n v="2013"/>
    <x v="240"/>
    <n v="27826"/>
    <n v="13732"/>
    <n v="14094"/>
    <n v="1196"/>
    <n v="1224"/>
    <n v="1502"/>
    <n v="1474"/>
    <n v="1057"/>
    <n v="1140"/>
    <n v="1446"/>
    <n v="1419"/>
    <n v="1419"/>
    <n v="1919"/>
    <n v="2393"/>
    <n v="2393"/>
    <n v="2671"/>
    <n v="2003"/>
    <n v="1613"/>
    <n v="1140"/>
    <n v="946"/>
    <n v="890"/>
  </r>
  <r>
    <s v="Douglas County"/>
    <s v=" Wisconsin"/>
    <n v="2013"/>
    <x v="222"/>
    <n v="43994"/>
    <n v="21945"/>
    <n v="22049"/>
    <n v="2507"/>
    <n v="2375"/>
    <n v="2859"/>
    <n v="2859"/>
    <n v="2991"/>
    <n v="2903"/>
    <n v="2771"/>
    <n v="2727"/>
    <n v="2507"/>
    <n v="3211"/>
    <n v="3563"/>
    <n v="3299"/>
    <n v="2903"/>
    <n v="2111"/>
    <n v="1407"/>
    <n v="1099"/>
    <n v="923"/>
    <n v="923"/>
  </r>
  <r>
    <s v="Dunn County"/>
    <s v=" Wisconsin"/>
    <n v="2013"/>
    <x v="222"/>
    <n v="43871"/>
    <n v="21995"/>
    <n v="21876"/>
    <n v="2325"/>
    <n v="2456"/>
    <n v="2676"/>
    <n v="4211"/>
    <n v="5878"/>
    <n v="2632"/>
    <n v="2369"/>
    <n v="2456"/>
    <n v="2369"/>
    <n v="2763"/>
    <n v="2939"/>
    <n v="2763"/>
    <n v="2456"/>
    <n v="1710"/>
    <n v="1272"/>
    <n v="965"/>
    <n v="877"/>
    <n v="789"/>
  </r>
  <r>
    <s v="Eau Claire County"/>
    <s v=" Wisconsin"/>
    <n v="2013"/>
    <x v="222"/>
    <n v="99788"/>
    <n v="48925"/>
    <n v="50863"/>
    <n v="5787"/>
    <n v="5787"/>
    <n v="5687"/>
    <n v="8481"/>
    <n v="12673"/>
    <n v="6985"/>
    <n v="6386"/>
    <n v="5488"/>
    <n v="5288"/>
    <n v="6186"/>
    <n v="6486"/>
    <n v="5987"/>
    <n v="5787"/>
    <n v="3891"/>
    <n v="2694"/>
    <n v="2195"/>
    <n v="1895"/>
    <n v="2195"/>
  </r>
  <r>
    <s v="Fond du Lac County"/>
    <s v=" Wisconsin"/>
    <n v="2013"/>
    <x v="222"/>
    <n v="101666"/>
    <n v="49926"/>
    <n v="51740"/>
    <n v="5794"/>
    <n v="5794"/>
    <n v="6913"/>
    <n v="6913"/>
    <n v="6201"/>
    <n v="6201"/>
    <n v="5896"/>
    <n v="6303"/>
    <n v="6608"/>
    <n v="7726"/>
    <n v="8133"/>
    <n v="7014"/>
    <n v="6506"/>
    <n v="4574"/>
    <n v="3253"/>
    <n v="2846"/>
    <n v="2439"/>
    <n v="2541"/>
  </r>
  <r>
    <s v="Greene County"/>
    <s v=" Alabama"/>
    <n v="2013"/>
    <x v="208"/>
    <n v="9255"/>
    <n v="4709"/>
    <n v="4546"/>
    <n v="481"/>
    <n v="527"/>
    <n v="573"/>
    <n v="620"/>
    <n v="527"/>
    <n v="444"/>
    <n v="425"/>
    <n v="536"/>
    <n v="527"/>
    <n v="610"/>
    <n v="712"/>
    <n v="721"/>
    <n v="620"/>
    <n v="527"/>
    <n v="527"/>
    <n v="342"/>
    <n v="286"/>
    <n v="249"/>
  </r>
  <r>
    <s v="Grant County"/>
    <s v=" Wisconsin"/>
    <n v="2013"/>
    <x v="222"/>
    <n v="51080"/>
    <n v="26548"/>
    <n v="24532"/>
    <n v="2860"/>
    <n v="3166"/>
    <n v="2809"/>
    <n v="4699"/>
    <n v="5976"/>
    <n v="2707"/>
    <n v="2605"/>
    <n v="2349"/>
    <n v="2809"/>
    <n v="3218"/>
    <n v="3626"/>
    <n v="3473"/>
    <n v="2707"/>
    <n v="2196"/>
    <n v="1787"/>
    <n v="1430"/>
    <n v="1430"/>
    <n v="1174"/>
  </r>
  <r>
    <s v="Green County"/>
    <s v=" Wisconsin"/>
    <n v="2013"/>
    <x v="222"/>
    <n v="36901"/>
    <n v="18301"/>
    <n v="18600"/>
    <n v="2250"/>
    <n v="2546"/>
    <n v="2472"/>
    <n v="2398"/>
    <n v="1697"/>
    <n v="1845"/>
    <n v="2103"/>
    <n v="2214"/>
    <n v="2509"/>
    <n v="2915"/>
    <n v="3136"/>
    <n v="2730"/>
    <n v="2361"/>
    <n v="1771"/>
    <n v="1180"/>
    <n v="996"/>
    <n v="848"/>
    <n v="885"/>
  </r>
  <r>
    <s v="Green Lake County"/>
    <s v=" Wisconsin"/>
    <n v="2013"/>
    <x v="222"/>
    <n v="19042"/>
    <n v="9485"/>
    <n v="9557"/>
    <n v="1028"/>
    <n v="1275"/>
    <n v="1294"/>
    <n v="1180"/>
    <n v="818"/>
    <n v="894"/>
    <n v="990"/>
    <n v="894"/>
    <n v="1218"/>
    <n v="1390"/>
    <n v="1523"/>
    <n v="1428"/>
    <n v="1409"/>
    <n v="1104"/>
    <n v="818"/>
    <n v="761"/>
    <n v="514"/>
    <n v="533"/>
  </r>
  <r>
    <s v="Iowa County"/>
    <s v=" Wisconsin"/>
    <n v="2013"/>
    <x v="222"/>
    <n v="23709"/>
    <n v="11840"/>
    <n v="11869"/>
    <n v="1564"/>
    <n v="1469"/>
    <n v="1778"/>
    <n v="1422"/>
    <n v="1019"/>
    <n v="1280"/>
    <n v="1398"/>
    <n v="1422"/>
    <n v="1541"/>
    <n v="1896"/>
    <n v="2038"/>
    <n v="1896"/>
    <n v="1469"/>
    <n v="1114"/>
    <n v="758"/>
    <n v="663"/>
    <n v="450"/>
    <n v="521"/>
  </r>
  <r>
    <s v="Morris County"/>
    <s v=" Kansas"/>
    <n v="2013"/>
    <x v="242"/>
    <n v="5937"/>
    <n v="3013"/>
    <n v="2924"/>
    <n v="213"/>
    <n v="320"/>
    <n v="237"/>
    <n v="308"/>
    <n v="195"/>
    <n v="225"/>
    <n v="243"/>
    <n v="249"/>
    <n v="368"/>
    <n v="439"/>
    <n v="546"/>
    <n v="516"/>
    <n v="504"/>
    <n v="463"/>
    <n v="320"/>
    <n v="308"/>
    <n v="249"/>
    <n v="231"/>
  </r>
  <r>
    <s v="Jackson County"/>
    <s v=" Wisconsin"/>
    <n v="2013"/>
    <x v="222"/>
    <n v="20506"/>
    <n v="10943"/>
    <n v="9563"/>
    <n v="1250"/>
    <n v="1271"/>
    <n v="1312"/>
    <n v="1209"/>
    <n v="1086"/>
    <n v="1250"/>
    <n v="1189"/>
    <n v="1066"/>
    <n v="1517"/>
    <n v="1517"/>
    <n v="1660"/>
    <n v="1558"/>
    <n v="1271"/>
    <n v="1004"/>
    <n v="840"/>
    <n v="676"/>
    <n v="471"/>
    <n v="369"/>
  </r>
  <r>
    <s v="Jefferson County"/>
    <s v=" Wisconsin"/>
    <n v="2013"/>
    <x v="222"/>
    <n v="83985"/>
    <n v="41776"/>
    <n v="42209"/>
    <n v="4955"/>
    <n v="5207"/>
    <n v="5962"/>
    <n v="6634"/>
    <n v="5291"/>
    <n v="4871"/>
    <n v="5207"/>
    <n v="5375"/>
    <n v="5543"/>
    <n v="6298"/>
    <n v="6298"/>
    <n v="6298"/>
    <n v="4451"/>
    <n v="3611"/>
    <n v="2771"/>
    <n v="1931"/>
    <n v="1511"/>
    <n v="1595"/>
  </r>
  <r>
    <s v="Juneau County"/>
    <s v=" Wisconsin"/>
    <n v="2013"/>
    <x v="222"/>
    <n v="26673"/>
    <n v="14057"/>
    <n v="12616"/>
    <n v="1493"/>
    <n v="1467"/>
    <n v="1653"/>
    <n v="1573"/>
    <n v="1413"/>
    <n v="1467"/>
    <n v="1467"/>
    <n v="1547"/>
    <n v="1680"/>
    <n v="2107"/>
    <n v="2213"/>
    <n v="1840"/>
    <n v="1947"/>
    <n v="1600"/>
    <n v="1093"/>
    <n v="960"/>
    <n v="613"/>
    <n v="533"/>
  </r>
  <r>
    <s v="Kenosha County"/>
    <s v=" Wisconsin"/>
    <n v="2013"/>
    <x v="222"/>
    <n v="166874"/>
    <n v="82563"/>
    <n v="84311"/>
    <n v="10679"/>
    <n v="11347"/>
    <n v="12682"/>
    <n v="12849"/>
    <n v="11347"/>
    <n v="10346"/>
    <n v="10513"/>
    <n v="11013"/>
    <n v="11514"/>
    <n v="13349"/>
    <n v="12849"/>
    <n v="11180"/>
    <n v="8009"/>
    <n v="5840"/>
    <n v="4171"/>
    <n v="3504"/>
    <n v="3003"/>
    <n v="2669"/>
  </r>
  <r>
    <s v="Kewaunee County"/>
    <s v=" Wisconsin"/>
    <n v="2013"/>
    <x v="222"/>
    <n v="20578"/>
    <n v="10539"/>
    <n v="10039"/>
    <n v="1111"/>
    <n v="1316"/>
    <n v="1502"/>
    <n v="1296"/>
    <n v="987"/>
    <n v="1008"/>
    <n v="1131"/>
    <n v="1193"/>
    <n v="1378"/>
    <n v="1605"/>
    <n v="1646"/>
    <n v="1522"/>
    <n v="1337"/>
    <n v="1049"/>
    <n v="740"/>
    <n v="679"/>
    <n v="535"/>
    <n v="514"/>
  </r>
  <r>
    <s v="La Crosse County"/>
    <s v=" Wisconsin"/>
    <n v="2013"/>
    <x v="222"/>
    <n v="115420"/>
    <n v="56532"/>
    <n v="58888"/>
    <n v="6694"/>
    <n v="7156"/>
    <n v="6232"/>
    <n v="9464"/>
    <n v="12696"/>
    <n v="7963"/>
    <n v="6809"/>
    <n v="6117"/>
    <n v="7040"/>
    <n v="7386"/>
    <n v="8079"/>
    <n v="7733"/>
    <n v="6117"/>
    <n v="4501"/>
    <n v="3578"/>
    <n v="2885"/>
    <n v="2308"/>
    <n v="2654"/>
  </r>
  <r>
    <s v="Sevier County"/>
    <s v=" Arkansas"/>
    <n v="2013"/>
    <x v="209"/>
    <n v="16841"/>
    <n v="8574"/>
    <n v="8267"/>
    <n v="1094"/>
    <n v="1195"/>
    <n v="1178"/>
    <n v="1128"/>
    <n v="875"/>
    <n v="943"/>
    <n v="926"/>
    <n v="808"/>
    <n v="1128"/>
    <n v="1212"/>
    <n v="1465"/>
    <n v="1263"/>
    <n v="976"/>
    <n v="724"/>
    <n v="639"/>
    <n v="488"/>
    <n v="471"/>
    <n v="353"/>
  </r>
  <r>
    <s v="Langlade County"/>
    <s v=" Wisconsin"/>
    <n v="2013"/>
    <x v="222"/>
    <n v="19838"/>
    <n v="9972"/>
    <n v="9866"/>
    <n v="1031"/>
    <n v="1130"/>
    <n v="1190"/>
    <n v="1229"/>
    <n v="853"/>
    <n v="912"/>
    <n v="952"/>
    <n v="932"/>
    <n v="1269"/>
    <n v="1567"/>
    <n v="1706"/>
    <n v="1606"/>
    <n v="1408"/>
    <n v="1110"/>
    <n v="1031"/>
    <n v="734"/>
    <n v="555"/>
    <n v="634"/>
  </r>
  <r>
    <s v="Jones County"/>
    <s v=" Georgia"/>
    <n v="2013"/>
    <x v="217"/>
    <n v="28650"/>
    <n v="14347"/>
    <n v="14303"/>
    <n v="1346"/>
    <n v="1747"/>
    <n v="1547"/>
    <n v="1948"/>
    <n v="1260"/>
    <n v="1403"/>
    <n v="1432"/>
    <n v="1403"/>
    <n v="2120"/>
    <n v="2320"/>
    <n v="2578"/>
    <n v="2320"/>
    <n v="1804"/>
    <n v="1604"/>
    <n v="1203"/>
    <n v="1002"/>
    <n v="802"/>
    <n v="773"/>
  </r>
  <r>
    <s v="Manitowoc County"/>
    <s v=" Wisconsin"/>
    <n v="2013"/>
    <x v="222"/>
    <n v="81098"/>
    <n v="40203"/>
    <n v="40895"/>
    <n v="4379"/>
    <n v="4703"/>
    <n v="5352"/>
    <n v="5352"/>
    <n v="4135"/>
    <n v="4217"/>
    <n v="4460"/>
    <n v="4135"/>
    <n v="5433"/>
    <n v="6325"/>
    <n v="6893"/>
    <n v="6406"/>
    <n v="5109"/>
    <n v="3811"/>
    <n v="3243"/>
    <n v="2270"/>
    <n v="2189"/>
    <n v="2432"/>
  </r>
  <r>
    <s v="Marathon County"/>
    <s v=" Wisconsin"/>
    <n v="2013"/>
    <x v="222"/>
    <n v="134497"/>
    <n v="67501"/>
    <n v="66996"/>
    <n v="8607"/>
    <n v="8607"/>
    <n v="9414"/>
    <n v="9280"/>
    <n v="7397"/>
    <n v="8204"/>
    <n v="8338"/>
    <n v="7935"/>
    <n v="9145"/>
    <n v="10356"/>
    <n v="10490"/>
    <n v="9011"/>
    <n v="8338"/>
    <n v="5917"/>
    <n v="4303"/>
    <n v="3362"/>
    <n v="2958"/>
    <n v="3093"/>
  </r>
  <r>
    <s v="Marinette County"/>
    <s v=" Wisconsin"/>
    <n v="2013"/>
    <x v="222"/>
    <n v="41632"/>
    <n v="20743"/>
    <n v="20889"/>
    <n v="1998"/>
    <n v="2331"/>
    <n v="2456"/>
    <n v="2539"/>
    <n v="2248"/>
    <n v="2039"/>
    <n v="2164"/>
    <n v="1998"/>
    <n v="2373"/>
    <n v="3205"/>
    <n v="3580"/>
    <n v="3205"/>
    <n v="3039"/>
    <n v="2622"/>
    <n v="1956"/>
    <n v="1498"/>
    <n v="1040"/>
    <n v="1332"/>
  </r>
  <r>
    <s v="Menominee County"/>
    <s v=" Wisconsin"/>
    <n v="2013"/>
    <x v="222"/>
    <n v="4292"/>
    <n v="2118"/>
    <n v="2174"/>
    <n v="381"/>
    <n v="381"/>
    <n v="287"/>
    <n v="412"/>
    <n v="278"/>
    <n v="231"/>
    <n v="206"/>
    <n v="231"/>
    <n v="244"/>
    <n v="291"/>
    <n v="287"/>
    <n v="206"/>
    <n v="214"/>
    <n v="206"/>
    <n v="218"/>
    <n v="124"/>
    <n v="51"/>
    <n v="34"/>
  </r>
  <r>
    <s v="Milwaukee County"/>
    <s v=" Wisconsin"/>
    <n v="2013"/>
    <x v="222"/>
    <n v="950527"/>
    <n v="459111"/>
    <n v="491416"/>
    <n v="69388"/>
    <n v="64635"/>
    <n v="63685"/>
    <n v="67487"/>
    <n v="76042"/>
    <n v="79844"/>
    <n v="70338"/>
    <n v="59883"/>
    <n v="59883"/>
    <n v="60833"/>
    <n v="64635"/>
    <n v="59883"/>
    <n v="45625"/>
    <n v="31367"/>
    <n v="22812"/>
    <n v="19961"/>
    <n v="18060"/>
    <n v="18060"/>
  </r>
  <r>
    <s v="Monroe County"/>
    <s v=" Wisconsin"/>
    <n v="2013"/>
    <x v="222"/>
    <n v="44953"/>
    <n v="22825"/>
    <n v="22128"/>
    <n v="3236"/>
    <n v="3281"/>
    <n v="3101"/>
    <n v="3011"/>
    <n v="2247"/>
    <n v="2652"/>
    <n v="2742"/>
    <n v="2607"/>
    <n v="2787"/>
    <n v="3281"/>
    <n v="3506"/>
    <n v="3506"/>
    <n v="2427"/>
    <n v="1977"/>
    <n v="1573"/>
    <n v="1303"/>
    <n v="1033"/>
    <n v="629"/>
  </r>
  <r>
    <s v="Oconto County"/>
    <s v=" Wisconsin"/>
    <n v="2013"/>
    <x v="222"/>
    <n v="37531"/>
    <n v="19112"/>
    <n v="18419"/>
    <n v="2026"/>
    <n v="2326"/>
    <n v="2214"/>
    <n v="2364"/>
    <n v="1688"/>
    <n v="1726"/>
    <n v="2026"/>
    <n v="2214"/>
    <n v="2477"/>
    <n v="3265"/>
    <n v="3377"/>
    <n v="3040"/>
    <n v="2477"/>
    <n v="2026"/>
    <n v="1613"/>
    <n v="1200"/>
    <n v="825"/>
    <n v="638"/>
  </r>
  <r>
    <s v="Oneida County"/>
    <s v=" Wisconsin"/>
    <n v="2013"/>
    <x v="222"/>
    <n v="35868"/>
    <n v="18140"/>
    <n v="17728"/>
    <n v="1685"/>
    <n v="1506"/>
    <n v="1936"/>
    <n v="2080"/>
    <n v="1649"/>
    <n v="1649"/>
    <n v="1578"/>
    <n v="1578"/>
    <n v="2259"/>
    <n v="2797"/>
    <n v="3192"/>
    <n v="3120"/>
    <n v="2797"/>
    <n v="2510"/>
    <n v="1901"/>
    <n v="1470"/>
    <n v="1040"/>
    <n v="1040"/>
  </r>
  <r>
    <s v="Outagamie County"/>
    <s v=" Wisconsin"/>
    <n v="2013"/>
    <x v="222"/>
    <n v="178013"/>
    <n v="88735"/>
    <n v="89278"/>
    <n v="11570"/>
    <n v="11926"/>
    <n v="12816"/>
    <n v="12282"/>
    <n v="11036"/>
    <n v="11926"/>
    <n v="11926"/>
    <n v="11392"/>
    <n v="12282"/>
    <n v="14241"/>
    <n v="14063"/>
    <n v="11570"/>
    <n v="9256"/>
    <n v="6764"/>
    <n v="4806"/>
    <n v="4094"/>
    <n v="2848"/>
    <n v="3204"/>
  </r>
  <r>
    <s v="Ozaukee County"/>
    <s v=" Wisconsin"/>
    <n v="2013"/>
    <x v="222"/>
    <n v="86708"/>
    <n v="42469"/>
    <n v="44239"/>
    <n v="4422"/>
    <n v="5636"/>
    <n v="6156"/>
    <n v="6329"/>
    <n v="4422"/>
    <n v="4075"/>
    <n v="4075"/>
    <n v="4335"/>
    <n v="6242"/>
    <n v="7110"/>
    <n v="7543"/>
    <n v="7023"/>
    <n v="5722"/>
    <n v="4422"/>
    <n v="2861"/>
    <n v="2427"/>
    <n v="1907"/>
    <n v="1994"/>
  </r>
  <r>
    <s v="Pierce County"/>
    <s v=" Wisconsin"/>
    <n v="2013"/>
    <x v="222"/>
    <n v="40870"/>
    <n v="20259"/>
    <n v="20611"/>
    <n v="2288"/>
    <n v="2697"/>
    <n v="2370"/>
    <n v="3923"/>
    <n v="4577"/>
    <n v="2411"/>
    <n v="2247"/>
    <n v="2288"/>
    <n v="2574"/>
    <n v="2942"/>
    <n v="3146"/>
    <n v="2779"/>
    <n v="2125"/>
    <n v="1430"/>
    <n v="1103"/>
    <n v="776"/>
    <n v="490"/>
    <n v="694"/>
  </r>
  <r>
    <s v="Nelson County"/>
    <s v=" Kentucky"/>
    <n v="2013"/>
    <x v="216"/>
    <n v="43905"/>
    <n v="22038"/>
    <n v="21867"/>
    <n v="2502"/>
    <n v="3029"/>
    <n v="2722"/>
    <n v="2853"/>
    <n v="1931"/>
    <n v="2151"/>
    <n v="2458"/>
    <n v="2590"/>
    <n v="2853"/>
    <n v="3468"/>
    <n v="3688"/>
    <n v="3336"/>
    <n v="3029"/>
    <n v="2239"/>
    <n v="1800"/>
    <n v="1448"/>
    <n v="965"/>
    <n v="878"/>
  </r>
  <r>
    <s v="Portage County"/>
    <s v=" Wisconsin"/>
    <n v="2013"/>
    <x v="222"/>
    <n v="70136"/>
    <n v="34897"/>
    <n v="35239"/>
    <n v="3787"/>
    <n v="3717"/>
    <n v="4208"/>
    <n v="6031"/>
    <n v="8276"/>
    <n v="4418"/>
    <n v="3997"/>
    <n v="3647"/>
    <n v="4067"/>
    <n v="4909"/>
    <n v="5119"/>
    <n v="4488"/>
    <n v="4208"/>
    <n v="2735"/>
    <n v="2244"/>
    <n v="1542"/>
    <n v="1402"/>
    <n v="1332"/>
  </r>
  <r>
    <s v="Price County"/>
    <s v=" Wisconsin"/>
    <n v="2013"/>
    <x v="222"/>
    <n v="14025"/>
    <n v="7110"/>
    <n v="6915"/>
    <n v="603"/>
    <n v="673"/>
    <n v="785"/>
    <n v="799"/>
    <n v="518"/>
    <n v="561"/>
    <n v="617"/>
    <n v="743"/>
    <n v="813"/>
    <n v="1122"/>
    <n v="1290"/>
    <n v="1304"/>
    <n v="1150"/>
    <n v="869"/>
    <n v="729"/>
    <n v="617"/>
    <n v="406"/>
    <n v="420"/>
  </r>
  <r>
    <s v="Racine County"/>
    <s v=" Wisconsin"/>
    <n v="2013"/>
    <x v="222"/>
    <n v="195045"/>
    <n v="96538"/>
    <n v="98507"/>
    <n v="12482"/>
    <n v="13458"/>
    <n v="13458"/>
    <n v="13068"/>
    <n v="11312"/>
    <n v="11702"/>
    <n v="11897"/>
    <n v="11897"/>
    <n v="13068"/>
    <n v="15408"/>
    <n v="15798"/>
    <n v="13653"/>
    <n v="11312"/>
    <n v="7996"/>
    <n v="6046"/>
    <n v="4876"/>
    <n v="3510"/>
    <n v="3900"/>
  </r>
  <r>
    <s v="Yancey County"/>
    <s v=" North Carolina"/>
    <n v="2013"/>
    <x v="245"/>
    <n v="17911"/>
    <n v="9015"/>
    <n v="8896"/>
    <n v="1038"/>
    <n v="1235"/>
    <n v="1128"/>
    <n v="1146"/>
    <n v="913"/>
    <n v="877"/>
    <n v="949"/>
    <n v="931"/>
    <n v="1056"/>
    <n v="1200"/>
    <n v="1379"/>
    <n v="1414"/>
    <n v="1289"/>
    <n v="913"/>
    <n v="752"/>
    <n v="573"/>
    <n v="555"/>
    <n v="519"/>
  </r>
  <r>
    <s v="Rock County"/>
    <s v=" Wisconsin"/>
    <n v="2013"/>
    <x v="222"/>
    <n v="160345"/>
    <n v="78736"/>
    <n v="81609"/>
    <n v="10101"/>
    <n v="11224"/>
    <n v="11063"/>
    <n v="11063"/>
    <n v="9781"/>
    <n v="9941"/>
    <n v="10101"/>
    <n v="9781"/>
    <n v="11224"/>
    <n v="11705"/>
    <n v="12025"/>
    <n v="10903"/>
    <n v="8979"/>
    <n v="6734"/>
    <n v="5291"/>
    <n v="4008"/>
    <n v="3367"/>
    <n v="3046"/>
  </r>
  <r>
    <s v="Rusk County"/>
    <s v=" Wisconsin"/>
    <n v="2013"/>
    <x v="222"/>
    <n v="14571"/>
    <n v="7291"/>
    <n v="7280"/>
    <n v="786"/>
    <n v="903"/>
    <n v="874"/>
    <n v="947"/>
    <n v="626"/>
    <n v="582"/>
    <n v="655"/>
    <n v="743"/>
    <n v="888"/>
    <n v="1092"/>
    <n v="1223"/>
    <n v="1165"/>
    <n v="1063"/>
    <n v="801"/>
    <n v="772"/>
    <n v="539"/>
    <n v="437"/>
    <n v="480"/>
  </r>
  <r>
    <s v="St. Croix County"/>
    <s v=" Wisconsin"/>
    <n v="2013"/>
    <x v="222"/>
    <n v="84912"/>
    <n v="42424"/>
    <n v="42488"/>
    <n v="5943"/>
    <n v="6877"/>
    <n v="6368"/>
    <n v="5519"/>
    <n v="3905"/>
    <n v="5179"/>
    <n v="5943"/>
    <n v="6368"/>
    <n v="6198"/>
    <n v="6792"/>
    <n v="6792"/>
    <n v="5774"/>
    <n v="4330"/>
    <n v="3056"/>
    <n v="2037"/>
    <n v="1443"/>
    <n v="1273"/>
    <n v="1273"/>
  </r>
  <r>
    <s v="Sauk County"/>
    <s v=" Wisconsin"/>
    <n v="2013"/>
    <x v="222"/>
    <n v="62353"/>
    <n v="31135"/>
    <n v="31218"/>
    <n v="3928"/>
    <n v="4052"/>
    <n v="4177"/>
    <n v="3990"/>
    <n v="3180"/>
    <n v="3990"/>
    <n v="3741"/>
    <n v="4052"/>
    <n v="3865"/>
    <n v="4614"/>
    <n v="4863"/>
    <n v="4364"/>
    <n v="3865"/>
    <n v="3055"/>
    <n v="2057"/>
    <n v="1558"/>
    <n v="1371"/>
    <n v="1621"/>
  </r>
  <r>
    <s v="Sawyer County"/>
    <s v=" Wisconsin"/>
    <n v="2013"/>
    <x v="222"/>
    <n v="16542"/>
    <n v="8360"/>
    <n v="8182"/>
    <n v="959"/>
    <n v="926"/>
    <n v="843"/>
    <n v="909"/>
    <n v="760"/>
    <n v="760"/>
    <n v="760"/>
    <n v="794"/>
    <n v="942"/>
    <n v="1141"/>
    <n v="1406"/>
    <n v="1339"/>
    <n v="1455"/>
    <n v="1290"/>
    <n v="810"/>
    <n v="628"/>
    <n v="380"/>
    <n v="397"/>
  </r>
  <r>
    <s v="Shawano County"/>
    <s v=" Wisconsin"/>
    <n v="2013"/>
    <x v="222"/>
    <n v="41776"/>
    <n v="20889"/>
    <n v="20887"/>
    <n v="2297"/>
    <n v="2548"/>
    <n v="2840"/>
    <n v="2590"/>
    <n v="2088"/>
    <n v="2088"/>
    <n v="2255"/>
    <n v="2172"/>
    <n v="2798"/>
    <n v="3258"/>
    <n v="3342"/>
    <n v="3091"/>
    <n v="2506"/>
    <n v="2464"/>
    <n v="1754"/>
    <n v="1503"/>
    <n v="1086"/>
    <n v="1044"/>
  </r>
  <r>
    <s v="Sheboygan County"/>
    <s v=" Wisconsin"/>
    <n v="2013"/>
    <x v="222"/>
    <n v="115235"/>
    <n v="57920"/>
    <n v="57315"/>
    <n v="6914"/>
    <n v="7605"/>
    <n v="7605"/>
    <n v="7720"/>
    <n v="6337"/>
    <n v="6453"/>
    <n v="7029"/>
    <n v="6914"/>
    <n v="7720"/>
    <n v="8988"/>
    <n v="9218"/>
    <n v="8642"/>
    <n v="6798"/>
    <n v="4839"/>
    <n v="3917"/>
    <n v="3226"/>
    <n v="2304"/>
    <n v="2996"/>
  </r>
  <r>
    <s v="Clay County"/>
    <s v=" Mississippi"/>
    <n v="2013"/>
    <x v="210"/>
    <n v="20633"/>
    <n v="10565"/>
    <n v="10068"/>
    <n v="1299"/>
    <n v="1320"/>
    <n v="1485"/>
    <n v="1320"/>
    <n v="990"/>
    <n v="990"/>
    <n v="1155"/>
    <n v="1093"/>
    <n v="1403"/>
    <n v="1609"/>
    <n v="1815"/>
    <n v="1423"/>
    <n v="1279"/>
    <n v="825"/>
    <n v="887"/>
    <n v="618"/>
    <n v="536"/>
    <n v="598"/>
  </r>
  <r>
    <s v="Trempealeau County"/>
    <s v=" Wisconsin"/>
    <n v="2013"/>
    <x v="222"/>
    <n v="29098"/>
    <n v="14735"/>
    <n v="14363"/>
    <n v="1949"/>
    <n v="1862"/>
    <n v="2036"/>
    <n v="1833"/>
    <n v="1367"/>
    <n v="1629"/>
    <n v="1774"/>
    <n v="1716"/>
    <n v="1949"/>
    <n v="2182"/>
    <n v="2182"/>
    <n v="2065"/>
    <n v="1774"/>
    <n v="1367"/>
    <n v="1076"/>
    <n v="872"/>
    <n v="698"/>
    <n v="698"/>
  </r>
  <r>
    <s v="Vilas County"/>
    <s v=" Wisconsin"/>
    <n v="2013"/>
    <x v="222"/>
    <n v="21401"/>
    <n v="10832"/>
    <n v="10569"/>
    <n v="856"/>
    <n v="984"/>
    <n v="1112"/>
    <n v="1070"/>
    <n v="749"/>
    <n v="877"/>
    <n v="898"/>
    <n v="813"/>
    <n v="1241"/>
    <n v="1583"/>
    <n v="1797"/>
    <n v="1690"/>
    <n v="1990"/>
    <n v="1797"/>
    <n v="1433"/>
    <n v="1005"/>
    <n v="920"/>
    <n v="556"/>
  </r>
  <r>
    <s v="Walworth County"/>
    <s v=" Wisconsin"/>
    <n v="2013"/>
    <x v="222"/>
    <n v="102619"/>
    <n v="51379"/>
    <n v="51240"/>
    <n v="5849"/>
    <n v="6157"/>
    <n v="7388"/>
    <n v="7696"/>
    <n v="8722"/>
    <n v="5746"/>
    <n v="5746"/>
    <n v="6054"/>
    <n v="6464"/>
    <n v="7593"/>
    <n v="7799"/>
    <n v="6978"/>
    <n v="6259"/>
    <n v="4617"/>
    <n v="3181"/>
    <n v="2462"/>
    <n v="1949"/>
    <n v="2052"/>
  </r>
  <r>
    <s v="Henry County"/>
    <s v=" Kentucky"/>
    <n v="2013"/>
    <x v="216"/>
    <n v="15842"/>
    <n v="7827"/>
    <n v="8015"/>
    <n v="807"/>
    <n v="918"/>
    <n v="855"/>
    <n v="871"/>
    <n v="617"/>
    <n v="681"/>
    <n v="760"/>
    <n v="728"/>
    <n v="966"/>
    <n v="1156"/>
    <n v="1314"/>
    <n v="1314"/>
    <n v="1314"/>
    <n v="1172"/>
    <n v="839"/>
    <n v="538"/>
    <n v="586"/>
    <n v="396"/>
  </r>
  <r>
    <s v="Washington County"/>
    <s v=" Wisconsin"/>
    <n v="2013"/>
    <x v="222"/>
    <n v="132186"/>
    <n v="65430"/>
    <n v="66756"/>
    <n v="7666"/>
    <n v="9253"/>
    <n v="9253"/>
    <n v="8592"/>
    <n v="6080"/>
    <n v="6741"/>
    <n v="7666"/>
    <n v="8856"/>
    <n v="9253"/>
    <n v="11632"/>
    <n v="11103"/>
    <n v="9385"/>
    <n v="8195"/>
    <n v="5551"/>
    <n v="4494"/>
    <n v="2643"/>
    <n v="3040"/>
    <n v="2908"/>
  </r>
  <r>
    <s v="Waukesha County"/>
    <s v=" Wisconsin"/>
    <n v="2013"/>
    <x v="222"/>
    <n v="391200"/>
    <n v="192071"/>
    <n v="199129"/>
    <n v="21124"/>
    <n v="25819"/>
    <n v="27384"/>
    <n v="26992"/>
    <n v="18777"/>
    <n v="19560"/>
    <n v="21124"/>
    <n v="22689"/>
    <n v="27775"/>
    <n v="32469"/>
    <n v="34425"/>
    <n v="30122"/>
    <n v="25036"/>
    <n v="17604"/>
    <n v="12909"/>
    <n v="10171"/>
    <n v="8997"/>
    <n v="8606"/>
  </r>
  <r>
    <s v="Waupaca County"/>
    <s v=" Wisconsin"/>
    <n v="2013"/>
    <x v="222"/>
    <n v="52300"/>
    <n v="26444"/>
    <n v="25856"/>
    <n v="2824"/>
    <n v="3190"/>
    <n v="3294"/>
    <n v="3451"/>
    <n v="2353"/>
    <n v="2562"/>
    <n v="2981"/>
    <n v="2876"/>
    <n v="3504"/>
    <n v="4079"/>
    <n v="4340"/>
    <n v="3817"/>
    <n v="3451"/>
    <n v="2719"/>
    <n v="2039"/>
    <n v="1516"/>
    <n v="1621"/>
    <n v="1725"/>
  </r>
  <r>
    <s v="Waushara County"/>
    <s v=" Wisconsin"/>
    <n v="2013"/>
    <x v="222"/>
    <n v="24483"/>
    <n v="12875"/>
    <n v="11608"/>
    <n v="1199"/>
    <n v="1371"/>
    <n v="1297"/>
    <n v="1444"/>
    <n v="1101"/>
    <n v="1175"/>
    <n v="1248"/>
    <n v="1371"/>
    <n v="1444"/>
    <n v="1934"/>
    <n v="2081"/>
    <n v="2081"/>
    <n v="1762"/>
    <n v="1493"/>
    <n v="1273"/>
    <n v="905"/>
    <n v="710"/>
    <n v="661"/>
  </r>
  <r>
    <s v="Winnebago County"/>
    <s v=" Wisconsin"/>
    <n v="2013"/>
    <x v="222"/>
    <n v="167860"/>
    <n v="84288"/>
    <n v="83572"/>
    <n v="9735"/>
    <n v="10071"/>
    <n v="9903"/>
    <n v="11918"/>
    <n v="14603"/>
    <n v="11246"/>
    <n v="10743"/>
    <n v="10239"/>
    <n v="10910"/>
    <n v="12421"/>
    <n v="12421"/>
    <n v="11078"/>
    <n v="9568"/>
    <n v="6714"/>
    <n v="4867"/>
    <n v="4196"/>
    <n v="3357"/>
    <n v="3860"/>
  </r>
  <r>
    <s v="Wood County"/>
    <s v=" Wisconsin"/>
    <n v="2013"/>
    <x v="222"/>
    <n v="74469"/>
    <n v="36738"/>
    <n v="37731"/>
    <n v="4393"/>
    <n v="4393"/>
    <n v="4840"/>
    <n v="4691"/>
    <n v="3797"/>
    <n v="4393"/>
    <n v="4095"/>
    <n v="4244"/>
    <n v="4319"/>
    <n v="5808"/>
    <n v="6404"/>
    <n v="5659"/>
    <n v="4617"/>
    <n v="3276"/>
    <n v="3202"/>
    <n v="2457"/>
    <n v="2010"/>
    <n v="1936"/>
  </r>
  <r>
    <s v="Albany County"/>
    <s v=" Wyoming"/>
    <n v="2013"/>
    <x v="259"/>
    <n v="36745"/>
    <n v="19209"/>
    <n v="17536"/>
    <n v="1910"/>
    <n v="1727"/>
    <n v="1433"/>
    <n v="3747"/>
    <n v="7863"/>
    <n v="3601"/>
    <n v="2498"/>
    <n v="1543"/>
    <n v="1947"/>
    <n v="1616"/>
    <n v="1873"/>
    <n v="2131"/>
    <n v="1616"/>
    <n v="1359"/>
    <n v="514"/>
    <n v="404"/>
    <n v="514"/>
    <n v="514"/>
  </r>
  <r>
    <s v="Decatur County"/>
    <s v=" Tennessee"/>
    <n v="2013"/>
    <x v="246"/>
    <n v="11741"/>
    <n v="5865"/>
    <n v="5876"/>
    <n v="774"/>
    <n v="810"/>
    <n v="868"/>
    <n v="857"/>
    <n v="598"/>
    <n v="575"/>
    <n v="575"/>
    <n v="634"/>
    <n v="634"/>
    <n v="786"/>
    <n v="821"/>
    <n v="904"/>
    <n v="763"/>
    <n v="645"/>
    <n v="540"/>
    <n v="422"/>
    <n v="246"/>
    <n v="293"/>
  </r>
  <r>
    <s v="Campbell County"/>
    <s v=" Wyoming"/>
    <n v="2013"/>
    <x v="259"/>
    <n v="46901"/>
    <n v="24504"/>
    <n v="22397"/>
    <n v="3986"/>
    <n v="3798"/>
    <n v="3423"/>
    <n v="3189"/>
    <n v="3283"/>
    <n v="4033"/>
    <n v="3517"/>
    <n v="3236"/>
    <n v="3142"/>
    <n v="3376"/>
    <n v="3845"/>
    <n v="3142"/>
    <n v="2063"/>
    <n v="1266"/>
    <n v="562"/>
    <n v="422"/>
    <n v="328"/>
    <n v="281"/>
  </r>
  <r>
    <s v="Carbon County"/>
    <s v=" Wyoming"/>
    <n v="2013"/>
    <x v="259"/>
    <n v="15809"/>
    <n v="8663"/>
    <n v="7146"/>
    <n v="1027"/>
    <n v="1138"/>
    <n v="964"/>
    <n v="885"/>
    <n v="964"/>
    <n v="1106"/>
    <n v="1027"/>
    <n v="1027"/>
    <n v="901"/>
    <n v="1169"/>
    <n v="1248"/>
    <n v="1280"/>
    <n v="995"/>
    <n v="711"/>
    <n v="521"/>
    <n v="316"/>
    <n v="316"/>
    <n v="205"/>
  </r>
  <r>
    <s v="Converse County"/>
    <s v=" Wyoming"/>
    <n v="2013"/>
    <x v="259"/>
    <n v="13937"/>
    <n v="7082"/>
    <n v="6855"/>
    <n v="975"/>
    <n v="836"/>
    <n v="1087"/>
    <n v="905"/>
    <n v="724"/>
    <n v="808"/>
    <n v="878"/>
    <n v="780"/>
    <n v="961"/>
    <n v="975"/>
    <n v="1226"/>
    <n v="1310"/>
    <n v="627"/>
    <n v="613"/>
    <n v="432"/>
    <n v="404"/>
    <n v="209"/>
    <n v="181"/>
  </r>
  <r>
    <s v="Crook County"/>
    <s v=" Wyoming"/>
    <n v="2013"/>
    <x v="259"/>
    <n v="7110"/>
    <n v="3672"/>
    <n v="3438"/>
    <n v="476"/>
    <n v="440"/>
    <n v="419"/>
    <n v="462"/>
    <n v="305"/>
    <n v="355"/>
    <n v="447"/>
    <n v="334"/>
    <n v="391"/>
    <n v="533"/>
    <n v="583"/>
    <n v="668"/>
    <n v="462"/>
    <n v="476"/>
    <n v="305"/>
    <n v="199"/>
    <n v="142"/>
    <n v="113"/>
  </r>
  <r>
    <s v="Fremont County"/>
    <s v=" Wyoming"/>
    <n v="2013"/>
    <x v="259"/>
    <n v="40517"/>
    <n v="20188"/>
    <n v="20329"/>
    <n v="3119"/>
    <n v="2957"/>
    <n v="2552"/>
    <n v="2593"/>
    <n v="2512"/>
    <n v="2593"/>
    <n v="2512"/>
    <n v="2268"/>
    <n v="2187"/>
    <n v="2512"/>
    <n v="2998"/>
    <n v="3241"/>
    <n v="2431"/>
    <n v="1985"/>
    <n v="1458"/>
    <n v="1053"/>
    <n v="891"/>
    <n v="648"/>
  </r>
  <r>
    <s v="Hot Springs County"/>
    <s v=" Wyoming"/>
    <n v="2013"/>
    <x v="259"/>
    <n v="4825"/>
    <n v="2341"/>
    <n v="2484"/>
    <n v="265"/>
    <n v="294"/>
    <n v="299"/>
    <n v="246"/>
    <n v="164"/>
    <n v="236"/>
    <n v="275"/>
    <n v="173"/>
    <n v="250"/>
    <n v="275"/>
    <n v="352"/>
    <n v="308"/>
    <n v="564"/>
    <n v="332"/>
    <n v="275"/>
    <n v="250"/>
    <n v="135"/>
    <n v="130"/>
  </r>
  <r>
    <s v="Taylor County"/>
    <s v=" Georgia"/>
    <n v="2013"/>
    <x v="217"/>
    <n v="8595"/>
    <n v="4475"/>
    <n v="4120"/>
    <n v="567"/>
    <n v="532"/>
    <n v="455"/>
    <n v="567"/>
    <n v="275"/>
    <n v="524"/>
    <n v="335"/>
    <n v="575"/>
    <n v="524"/>
    <n v="558"/>
    <n v="636"/>
    <n v="962"/>
    <n v="472"/>
    <n v="386"/>
    <n v="507"/>
    <n v="326"/>
    <n v="206"/>
    <n v="197"/>
  </r>
  <r>
    <s v="Laramie County"/>
    <s v=" Wyoming"/>
    <n v="2013"/>
    <x v="259"/>
    <n v="93073"/>
    <n v="46641"/>
    <n v="46432"/>
    <n v="6515"/>
    <n v="6235"/>
    <n v="6142"/>
    <n v="5863"/>
    <n v="6794"/>
    <n v="6980"/>
    <n v="5956"/>
    <n v="5491"/>
    <n v="5863"/>
    <n v="6328"/>
    <n v="6887"/>
    <n v="6794"/>
    <n v="5305"/>
    <n v="4002"/>
    <n v="2792"/>
    <n v="2140"/>
    <n v="1675"/>
    <n v="1489"/>
  </r>
  <r>
    <s v="Lincoln County"/>
    <s v=" Wyoming"/>
    <n v="2013"/>
    <x v="259"/>
    <n v="18100"/>
    <n v="9300"/>
    <n v="8800"/>
    <n v="1321"/>
    <n v="1411"/>
    <n v="1448"/>
    <n v="1230"/>
    <n v="778"/>
    <n v="977"/>
    <n v="1212"/>
    <n v="1212"/>
    <n v="1013"/>
    <n v="1194"/>
    <n v="1429"/>
    <n v="1321"/>
    <n v="1230"/>
    <n v="832"/>
    <n v="615"/>
    <n v="362"/>
    <n v="199"/>
    <n v="325"/>
  </r>
  <r>
    <s v="Natrona County"/>
    <s v=" Wyoming"/>
    <n v="2013"/>
    <x v="259"/>
    <n v="77343"/>
    <n v="38974"/>
    <n v="38369"/>
    <n v="5259"/>
    <n v="5027"/>
    <n v="5181"/>
    <n v="4872"/>
    <n v="5491"/>
    <n v="5955"/>
    <n v="5491"/>
    <n v="5104"/>
    <n v="4408"/>
    <n v="4949"/>
    <n v="5878"/>
    <n v="5568"/>
    <n v="4563"/>
    <n v="3093"/>
    <n v="1933"/>
    <n v="1856"/>
    <n v="1469"/>
    <n v="1314"/>
  </r>
  <r>
    <s v="Park County"/>
    <s v=" Wyoming"/>
    <n v="2013"/>
    <x v="259"/>
    <n v="28557"/>
    <n v="14285"/>
    <n v="14272"/>
    <n v="1627"/>
    <n v="1970"/>
    <n v="1427"/>
    <n v="1884"/>
    <n v="1684"/>
    <n v="1656"/>
    <n v="1542"/>
    <n v="1513"/>
    <n v="1513"/>
    <n v="1941"/>
    <n v="2141"/>
    <n v="2455"/>
    <n v="2084"/>
    <n v="1741"/>
    <n v="1199"/>
    <n v="999"/>
    <n v="542"/>
    <n v="599"/>
  </r>
  <r>
    <s v="Sheridan County"/>
    <s v=" Wyoming"/>
    <n v="2013"/>
    <x v="259"/>
    <n v="29376"/>
    <n v="14495"/>
    <n v="14881"/>
    <n v="1821"/>
    <n v="1645"/>
    <n v="1850"/>
    <n v="1909"/>
    <n v="1645"/>
    <n v="1645"/>
    <n v="1674"/>
    <n v="1615"/>
    <n v="1909"/>
    <n v="1968"/>
    <n v="2291"/>
    <n v="2291"/>
    <n v="2379"/>
    <n v="1439"/>
    <n v="1204"/>
    <n v="851"/>
    <n v="587"/>
    <n v="675"/>
  </r>
  <r>
    <s v="Marshall County"/>
    <s v=" Kansas"/>
    <n v="2013"/>
    <x v="242"/>
    <n v="10178"/>
    <n v="5542"/>
    <n v="4636"/>
    <n v="661"/>
    <n v="590"/>
    <n v="742"/>
    <n v="783"/>
    <n v="386"/>
    <n v="722"/>
    <n v="834"/>
    <n v="722"/>
    <n v="590"/>
    <n v="814"/>
    <n v="814"/>
    <n v="844"/>
    <n v="580"/>
    <n v="193"/>
    <n v="498"/>
    <n v="152"/>
    <n v="162"/>
    <n v="71"/>
  </r>
  <r>
    <s v="Sweetwater County"/>
    <s v=" Wyoming"/>
    <n v="2013"/>
    <x v="259"/>
    <n v="44437"/>
    <n v="23239"/>
    <n v="21198"/>
    <n v="3599"/>
    <n v="3110"/>
    <n v="3554"/>
    <n v="2977"/>
    <n v="3110"/>
    <n v="3599"/>
    <n v="3466"/>
    <n v="3110"/>
    <n v="2488"/>
    <n v="2932"/>
    <n v="3332"/>
    <n v="3199"/>
    <n v="2310"/>
    <n v="1421"/>
    <n v="710"/>
    <n v="666"/>
    <n v="488"/>
    <n v="444"/>
  </r>
  <r>
    <s v="Anderson County"/>
    <s v=" Kentucky"/>
    <n v="2013"/>
    <x v="216"/>
    <n v="21575"/>
    <n v="11316"/>
    <n v="10259"/>
    <n v="1272"/>
    <n v="1272"/>
    <n v="906"/>
    <n v="1035"/>
    <n v="1208"/>
    <n v="2222"/>
    <n v="2092"/>
    <n v="1682"/>
    <n v="1596"/>
    <n v="1359"/>
    <n v="1941"/>
    <n v="1639"/>
    <n v="1186"/>
    <n v="776"/>
    <n v="647"/>
    <n v="323"/>
    <n v="151"/>
    <n v="323"/>
  </r>
  <r>
    <s v="Uinta County"/>
    <s v=" Wyoming"/>
    <n v="2013"/>
    <x v="259"/>
    <n v="21040"/>
    <n v="10737"/>
    <n v="10303"/>
    <n v="1662"/>
    <n v="1788"/>
    <n v="1830"/>
    <n v="1493"/>
    <n v="1136"/>
    <n v="1346"/>
    <n v="1430"/>
    <n v="1599"/>
    <n v="1220"/>
    <n v="1325"/>
    <n v="1620"/>
    <n v="1493"/>
    <n v="1157"/>
    <n v="778"/>
    <n v="441"/>
    <n v="378"/>
    <n v="147"/>
    <n v="210"/>
  </r>
  <r>
    <s v="Washakie County"/>
    <s v=" Wyoming"/>
    <n v="2013"/>
    <x v="259"/>
    <n v="8468"/>
    <n v="4254"/>
    <n v="4214"/>
    <n v="525"/>
    <n v="685"/>
    <n v="575"/>
    <n v="541"/>
    <n v="389"/>
    <n v="389"/>
    <n v="482"/>
    <n v="364"/>
    <n v="558"/>
    <n v="558"/>
    <n v="635"/>
    <n v="635"/>
    <n v="592"/>
    <n v="550"/>
    <n v="270"/>
    <n v="203"/>
    <n v="245"/>
    <n v="270"/>
  </r>
  <r>
    <s v="Weston County"/>
    <s v=" Wyoming"/>
    <n v="2013"/>
    <x v="259"/>
    <n v="7153"/>
    <n v="3748"/>
    <n v="3405"/>
    <n v="443"/>
    <n v="486"/>
    <n v="350"/>
    <n v="450"/>
    <n v="414"/>
    <n v="407"/>
    <n v="464"/>
    <n v="343"/>
    <n v="472"/>
    <n v="486"/>
    <n v="586"/>
    <n v="529"/>
    <n v="543"/>
    <n v="336"/>
    <n v="300"/>
    <n v="200"/>
    <n v="157"/>
    <n v="185"/>
  </r>
  <r>
    <s v="Adjuntas Municipio"/>
    <s v=" Puerto Rico"/>
    <n v="2013"/>
    <x v="240"/>
    <n v="19334"/>
    <n v="9451"/>
    <n v="9883"/>
    <n v="1179"/>
    <n v="1198"/>
    <n v="1527"/>
    <n v="1527"/>
    <n v="1392"/>
    <n v="1295"/>
    <n v="1179"/>
    <n v="1082"/>
    <n v="1256"/>
    <n v="1276"/>
    <n v="1295"/>
    <n v="1218"/>
    <n v="1179"/>
    <n v="947"/>
    <n v="676"/>
    <n v="541"/>
    <n v="212"/>
    <n v="348"/>
  </r>
  <r>
    <s v="Aguada Municipio"/>
    <s v=" Puerto Rico"/>
    <n v="2013"/>
    <x v="240"/>
    <n v="41595"/>
    <n v="20410"/>
    <n v="21185"/>
    <n v="2204"/>
    <n v="2537"/>
    <n v="2828"/>
    <n v="3202"/>
    <n v="3036"/>
    <n v="2620"/>
    <n v="2745"/>
    <n v="2454"/>
    <n v="2953"/>
    <n v="3119"/>
    <n v="3036"/>
    <n v="2620"/>
    <n v="2703"/>
    <n v="1996"/>
    <n v="1455"/>
    <n v="915"/>
    <n v="623"/>
    <n v="540"/>
  </r>
  <r>
    <s v="Aguadilla Municipio"/>
    <s v=" Puerto Rico"/>
    <n v="2013"/>
    <x v="240"/>
    <n v="59982"/>
    <n v="29203"/>
    <n v="30779"/>
    <n v="3418"/>
    <n v="3898"/>
    <n v="3958"/>
    <n v="4318"/>
    <n v="3958"/>
    <n v="3778"/>
    <n v="3958"/>
    <n v="4078"/>
    <n v="3598"/>
    <n v="3838"/>
    <n v="3778"/>
    <n v="3598"/>
    <n v="3958"/>
    <n v="3299"/>
    <n v="2579"/>
    <n v="1799"/>
    <n v="1259"/>
    <n v="779"/>
  </r>
  <r>
    <s v="Añasco Municipio"/>
    <s v=" Puerto Rico"/>
    <n v="2013"/>
    <x v="240"/>
    <n v="29086"/>
    <n v="14139"/>
    <n v="14947"/>
    <n v="1570"/>
    <n v="1599"/>
    <n v="2210"/>
    <n v="2210"/>
    <n v="1919"/>
    <n v="1716"/>
    <n v="1919"/>
    <n v="1570"/>
    <n v="2385"/>
    <n v="2036"/>
    <n v="1890"/>
    <n v="1657"/>
    <n v="1919"/>
    <n v="1454"/>
    <n v="1308"/>
    <n v="843"/>
    <n v="378"/>
    <n v="465"/>
  </r>
  <r>
    <s v="Arecibo Municipio"/>
    <s v=" Puerto Rico"/>
    <n v="2013"/>
    <x v="240"/>
    <n v="95185"/>
    <n v="45762"/>
    <n v="49423"/>
    <n v="5139"/>
    <n v="5044"/>
    <n v="6948"/>
    <n v="7043"/>
    <n v="6567"/>
    <n v="5711"/>
    <n v="6091"/>
    <n v="6091"/>
    <n v="6567"/>
    <n v="6377"/>
    <n v="5996"/>
    <n v="5901"/>
    <n v="5520"/>
    <n v="5425"/>
    <n v="3997"/>
    <n v="2855"/>
    <n v="2094"/>
    <n v="1998"/>
  </r>
  <r>
    <s v="Arroyo Municipio"/>
    <s v=" Puerto Rico"/>
    <n v="2013"/>
    <x v="240"/>
    <n v="19443"/>
    <n v="9142"/>
    <n v="10301"/>
    <n v="1283"/>
    <n v="1633"/>
    <n v="1224"/>
    <n v="1516"/>
    <n v="1302"/>
    <n v="1244"/>
    <n v="1302"/>
    <n v="1322"/>
    <n v="1224"/>
    <n v="1166"/>
    <n v="1127"/>
    <n v="1283"/>
    <n v="1030"/>
    <n v="1069"/>
    <n v="680"/>
    <n v="505"/>
    <n v="233"/>
    <n v="311"/>
  </r>
  <r>
    <s v="Barranquitas Municipio"/>
    <s v=" Puerto Rico"/>
    <n v="2013"/>
    <x v="240"/>
    <n v="30218"/>
    <n v="14889"/>
    <n v="15329"/>
    <n v="2024"/>
    <n v="1933"/>
    <n v="2477"/>
    <n v="2749"/>
    <n v="2568"/>
    <n v="2175"/>
    <n v="1933"/>
    <n v="1601"/>
    <n v="1933"/>
    <n v="2115"/>
    <n v="1994"/>
    <n v="1692"/>
    <n v="1541"/>
    <n v="1178"/>
    <n v="846"/>
    <n v="574"/>
    <n v="392"/>
    <n v="423"/>
  </r>
  <r>
    <s v="Bayamón Municipio"/>
    <s v=" Puerto Rico"/>
    <n v="2013"/>
    <x v="240"/>
    <n v="204725"/>
    <n v="97300"/>
    <n v="107425"/>
    <n v="11055"/>
    <n v="12078"/>
    <n v="13307"/>
    <n v="14535"/>
    <n v="14740"/>
    <n v="14535"/>
    <n v="13921"/>
    <n v="11874"/>
    <n v="13102"/>
    <n v="13716"/>
    <n v="13307"/>
    <n v="12078"/>
    <n v="11259"/>
    <n v="10031"/>
    <n v="8803"/>
    <n v="7574"/>
    <n v="4913"/>
    <n v="3889"/>
  </r>
  <r>
    <s v="Caguas Municipio"/>
    <s v=" Puerto Rico"/>
    <n v="2013"/>
    <x v="240"/>
    <n v="141600"/>
    <n v="66473"/>
    <n v="75127"/>
    <n v="8212"/>
    <n v="8920"/>
    <n v="10053"/>
    <n v="10336"/>
    <n v="9770"/>
    <n v="9062"/>
    <n v="9345"/>
    <n v="9770"/>
    <n v="9204"/>
    <n v="9487"/>
    <n v="9062"/>
    <n v="7788"/>
    <n v="8637"/>
    <n v="6796"/>
    <n v="5664"/>
    <n v="4248"/>
    <n v="2690"/>
    <n v="2690"/>
  </r>
  <r>
    <s v="Camuy Municipio"/>
    <s v=" Puerto Rico"/>
    <n v="2013"/>
    <x v="240"/>
    <n v="34806"/>
    <n v="16822"/>
    <n v="17984"/>
    <n v="1914"/>
    <n v="2262"/>
    <n v="2436"/>
    <n v="2714"/>
    <n v="2366"/>
    <n v="2088"/>
    <n v="2297"/>
    <n v="2471"/>
    <n v="2297"/>
    <n v="2401"/>
    <n v="2262"/>
    <n v="1983"/>
    <n v="2227"/>
    <n v="1670"/>
    <n v="1427"/>
    <n v="870"/>
    <n v="522"/>
    <n v="591"/>
  </r>
  <r>
    <s v="Stephenson County"/>
    <s v=" Illinois"/>
    <n v="2013"/>
    <x v="227"/>
    <n v="47730"/>
    <n v="23156"/>
    <n v="24574"/>
    <n v="3102"/>
    <n v="2911"/>
    <n v="4009"/>
    <n v="3818"/>
    <n v="3388"/>
    <n v="2768"/>
    <n v="3054"/>
    <n v="3054"/>
    <n v="3866"/>
    <n v="3388"/>
    <n v="2959"/>
    <n v="2481"/>
    <n v="2720"/>
    <n v="2243"/>
    <n v="1527"/>
    <n v="1050"/>
    <n v="668"/>
    <n v="620"/>
  </r>
  <r>
    <s v="Carolina Municipio"/>
    <s v=" Puerto Rico"/>
    <n v="2013"/>
    <x v="240"/>
    <n v="173994"/>
    <n v="80433"/>
    <n v="93561"/>
    <n v="9569"/>
    <n v="10091"/>
    <n v="11831"/>
    <n v="12701"/>
    <n v="12005"/>
    <n v="10961"/>
    <n v="11657"/>
    <n v="11657"/>
    <n v="11309"/>
    <n v="11483"/>
    <n v="10613"/>
    <n v="10265"/>
    <n v="10265"/>
    <n v="9395"/>
    <n v="7655"/>
    <n v="5393"/>
    <n v="3827"/>
    <n v="3305"/>
  </r>
  <r>
    <s v="Cataño Municipio"/>
    <s v=" Puerto Rico"/>
    <n v="2013"/>
    <x v="240"/>
    <n v="27669"/>
    <n v="13120"/>
    <n v="14549"/>
    <n v="1687"/>
    <n v="1881"/>
    <n v="2019"/>
    <n v="2158"/>
    <n v="2185"/>
    <n v="1909"/>
    <n v="1770"/>
    <n v="1660"/>
    <n v="1466"/>
    <n v="1826"/>
    <n v="1909"/>
    <n v="1881"/>
    <n v="1494"/>
    <n v="1328"/>
    <n v="802"/>
    <n v="691"/>
    <n v="525"/>
    <n v="470"/>
  </r>
  <r>
    <s v="Cayey Municipio"/>
    <s v=" Puerto Rico"/>
    <n v="2013"/>
    <x v="240"/>
    <n v="47700"/>
    <n v="23034"/>
    <n v="24666"/>
    <n v="2623"/>
    <n v="2385"/>
    <n v="3911"/>
    <n v="3529"/>
    <n v="3529"/>
    <n v="3005"/>
    <n v="3100"/>
    <n v="2909"/>
    <n v="3195"/>
    <n v="3195"/>
    <n v="3195"/>
    <n v="2814"/>
    <n v="3052"/>
    <n v="2575"/>
    <n v="1669"/>
    <n v="1287"/>
    <n v="906"/>
    <n v="810"/>
  </r>
  <r>
    <s v="Ceiba Municipio"/>
    <s v=" Puerto Rico"/>
    <n v="2013"/>
    <x v="240"/>
    <n v="13419"/>
    <n v="6343"/>
    <n v="7076"/>
    <n v="778"/>
    <n v="979"/>
    <n v="831"/>
    <n v="993"/>
    <n v="939"/>
    <n v="818"/>
    <n v="818"/>
    <n v="724"/>
    <n v="1033"/>
    <n v="858"/>
    <n v="738"/>
    <n v="764"/>
    <n v="845"/>
    <n v="751"/>
    <n v="684"/>
    <n v="362"/>
    <n v="241"/>
    <n v="281"/>
  </r>
  <r>
    <s v="Ciales Municipio"/>
    <s v=" Puerto Rico"/>
    <n v="2013"/>
    <x v="240"/>
    <n v="18509"/>
    <n v="9096"/>
    <n v="9413"/>
    <n v="1147"/>
    <n v="1129"/>
    <n v="1406"/>
    <n v="1462"/>
    <n v="1388"/>
    <n v="1221"/>
    <n v="1129"/>
    <n v="888"/>
    <n v="1240"/>
    <n v="1277"/>
    <n v="1369"/>
    <n v="962"/>
    <n v="1240"/>
    <n v="999"/>
    <n v="518"/>
    <n v="462"/>
    <n v="296"/>
    <n v="333"/>
  </r>
  <r>
    <s v="Cidra Municipio"/>
    <s v=" Puerto Rico"/>
    <n v="2013"/>
    <x v="240"/>
    <n v="43238"/>
    <n v="21132"/>
    <n v="22106"/>
    <n v="2551"/>
    <n v="2723"/>
    <n v="3199"/>
    <n v="3372"/>
    <n v="3199"/>
    <n v="2896"/>
    <n v="2896"/>
    <n v="3069"/>
    <n v="2680"/>
    <n v="3069"/>
    <n v="3026"/>
    <n v="2767"/>
    <n v="2421"/>
    <n v="1988"/>
    <n v="1340"/>
    <n v="864"/>
    <n v="648"/>
    <n v="562"/>
  </r>
  <r>
    <s v="Coamo Municipio"/>
    <s v=" Puerto Rico"/>
    <n v="2013"/>
    <x v="240"/>
    <n v="40579"/>
    <n v="19766"/>
    <n v="20813"/>
    <n v="2597"/>
    <n v="2515"/>
    <n v="3327"/>
    <n v="3124"/>
    <n v="2799"/>
    <n v="2637"/>
    <n v="2759"/>
    <n v="2718"/>
    <n v="2718"/>
    <n v="2597"/>
    <n v="2637"/>
    <n v="2313"/>
    <n v="2353"/>
    <n v="1866"/>
    <n v="1379"/>
    <n v="1055"/>
    <n v="527"/>
    <n v="568"/>
  </r>
  <r>
    <s v="Comerío Municipio"/>
    <s v=" Puerto Rico"/>
    <n v="2013"/>
    <x v="240"/>
    <n v="20676"/>
    <n v="10287"/>
    <n v="10389"/>
    <n v="1281"/>
    <n v="1054"/>
    <n v="1736"/>
    <n v="1633"/>
    <n v="1633"/>
    <n v="1426"/>
    <n v="1405"/>
    <n v="1033"/>
    <n v="1447"/>
    <n v="1488"/>
    <n v="1426"/>
    <n v="1178"/>
    <n v="1137"/>
    <n v="951"/>
    <n v="723"/>
    <n v="496"/>
    <n v="268"/>
    <n v="310"/>
  </r>
  <r>
    <s v="Corozal Municipio"/>
    <s v=" Puerto Rico"/>
    <n v="2013"/>
    <x v="240"/>
    <n v="36828"/>
    <n v="17956"/>
    <n v="18872"/>
    <n v="2393"/>
    <n v="2393"/>
    <n v="2762"/>
    <n v="2946"/>
    <n v="2762"/>
    <n v="2504"/>
    <n v="2467"/>
    <n v="2099"/>
    <n v="2356"/>
    <n v="2577"/>
    <n v="2467"/>
    <n v="1767"/>
    <n v="2393"/>
    <n v="1730"/>
    <n v="1215"/>
    <n v="994"/>
    <n v="515"/>
    <n v="478"/>
  </r>
  <r>
    <s v="Culebra Municipio"/>
    <s v=" Puerto Rico"/>
    <n v="2013"/>
    <x v="240"/>
    <n v="1478"/>
    <n v="822"/>
    <n v="656"/>
    <n v="106"/>
    <n v="41"/>
    <n v="91"/>
    <n v="119"/>
    <n v="67"/>
    <n v="125"/>
    <n v="137"/>
    <n v="94"/>
    <n v="60"/>
    <n v="112"/>
    <n v="78"/>
    <n v="100"/>
    <n v="143"/>
    <n v="51"/>
    <n v="54"/>
    <n v="32"/>
    <n v="38"/>
    <n v="23"/>
  </r>
  <r>
    <s v="Fajardo Municipio"/>
    <s v=" Puerto Rico"/>
    <n v="2013"/>
    <x v="240"/>
    <n v="36252"/>
    <n v="17056"/>
    <n v="19196"/>
    <n v="2211"/>
    <n v="2211"/>
    <n v="2718"/>
    <n v="2827"/>
    <n v="2537"/>
    <n v="2102"/>
    <n v="2175"/>
    <n v="2392"/>
    <n v="2537"/>
    <n v="2247"/>
    <n v="2030"/>
    <n v="1885"/>
    <n v="2030"/>
    <n v="1993"/>
    <n v="1631"/>
    <n v="1087"/>
    <n v="797"/>
    <n v="833"/>
  </r>
  <r>
    <s v="Sierra County"/>
    <s v=" New Mexico"/>
    <n v="2013"/>
    <x v="230"/>
    <n v="12645"/>
    <n v="6073"/>
    <n v="6572"/>
    <n v="771"/>
    <n v="910"/>
    <n v="923"/>
    <n v="998"/>
    <n v="935"/>
    <n v="771"/>
    <n v="872"/>
    <n v="834"/>
    <n v="897"/>
    <n v="796"/>
    <n v="720"/>
    <n v="771"/>
    <n v="758"/>
    <n v="594"/>
    <n v="455"/>
    <n v="316"/>
    <n v="214"/>
    <n v="113"/>
  </r>
  <r>
    <s v="Guánica Municipio"/>
    <s v=" Puerto Rico"/>
    <n v="2013"/>
    <x v="240"/>
    <n v="19019"/>
    <n v="9179"/>
    <n v="9840"/>
    <n v="1160"/>
    <n v="1293"/>
    <n v="1255"/>
    <n v="1407"/>
    <n v="1293"/>
    <n v="1160"/>
    <n v="1274"/>
    <n v="1103"/>
    <n v="1160"/>
    <n v="1084"/>
    <n v="1046"/>
    <n v="988"/>
    <n v="1521"/>
    <n v="1293"/>
    <n v="722"/>
    <n v="665"/>
    <n v="285"/>
    <n v="304"/>
  </r>
  <r>
    <s v="Guayama Municipio"/>
    <s v=" Puerto Rico"/>
    <n v="2013"/>
    <x v="240"/>
    <n v="44725"/>
    <n v="22208"/>
    <n v="22517"/>
    <n v="2683"/>
    <n v="3041"/>
    <n v="3399"/>
    <n v="3488"/>
    <n v="3175"/>
    <n v="3175"/>
    <n v="3175"/>
    <n v="2996"/>
    <n v="2996"/>
    <n v="2817"/>
    <n v="2772"/>
    <n v="2862"/>
    <n v="2191"/>
    <n v="2236"/>
    <n v="1297"/>
    <n v="1073"/>
    <n v="670"/>
    <n v="715"/>
  </r>
  <r>
    <s v="Guaynabo Municipio"/>
    <s v=" Puerto Rico"/>
    <n v="2013"/>
    <x v="240"/>
    <n v="96670"/>
    <n v="45901"/>
    <n v="50769"/>
    <n v="4833"/>
    <n v="5606"/>
    <n v="5800"/>
    <n v="6476"/>
    <n v="6283"/>
    <n v="6186"/>
    <n v="6476"/>
    <n v="6186"/>
    <n v="6573"/>
    <n v="6863"/>
    <n v="6863"/>
    <n v="5896"/>
    <n v="6186"/>
    <n v="4930"/>
    <n v="3673"/>
    <n v="3286"/>
    <n v="2223"/>
    <n v="2126"/>
  </r>
  <r>
    <s v="Gurabo Municipio"/>
    <s v=" Puerto Rico"/>
    <n v="2013"/>
    <x v="240"/>
    <n v="46084"/>
    <n v="22021"/>
    <n v="24063"/>
    <n v="2765"/>
    <n v="2995"/>
    <n v="3686"/>
    <n v="3502"/>
    <n v="3041"/>
    <n v="2765"/>
    <n v="3410"/>
    <n v="3640"/>
    <n v="3502"/>
    <n v="3318"/>
    <n v="2949"/>
    <n v="2534"/>
    <n v="2396"/>
    <n v="1797"/>
    <n v="1612"/>
    <n v="967"/>
    <n v="506"/>
    <n v="691"/>
  </r>
  <r>
    <s v="Tift County"/>
    <s v=" Georgia"/>
    <n v="2013"/>
    <x v="217"/>
    <n v="41932"/>
    <n v="20266"/>
    <n v="21666"/>
    <n v="2348"/>
    <n v="2767"/>
    <n v="2893"/>
    <n v="3061"/>
    <n v="2893"/>
    <n v="2683"/>
    <n v="2809"/>
    <n v="2893"/>
    <n v="2893"/>
    <n v="2893"/>
    <n v="2641"/>
    <n v="2515"/>
    <n v="2390"/>
    <n v="2138"/>
    <n v="1761"/>
    <n v="1048"/>
    <n v="670"/>
    <n v="628"/>
  </r>
  <r>
    <s v="Humacao Municipio"/>
    <s v=" Puerto Rico"/>
    <n v="2013"/>
    <x v="240"/>
    <n v="57823"/>
    <n v="27435"/>
    <n v="30388"/>
    <n v="3295"/>
    <n v="3585"/>
    <n v="3931"/>
    <n v="4336"/>
    <n v="4047"/>
    <n v="3527"/>
    <n v="3700"/>
    <n v="3469"/>
    <n v="4047"/>
    <n v="3758"/>
    <n v="3700"/>
    <n v="3989"/>
    <n v="3585"/>
    <n v="3064"/>
    <n v="2312"/>
    <n v="1734"/>
    <n v="809"/>
    <n v="1040"/>
  </r>
  <r>
    <s v="Isabela Municipio"/>
    <s v=" Puerto Rico"/>
    <n v="2013"/>
    <x v="240"/>
    <n v="45315"/>
    <n v="22058"/>
    <n v="23257"/>
    <n v="2492"/>
    <n v="2900"/>
    <n v="3126"/>
    <n v="3262"/>
    <n v="2990"/>
    <n v="2764"/>
    <n v="3081"/>
    <n v="3307"/>
    <n v="2900"/>
    <n v="3126"/>
    <n v="2945"/>
    <n v="2628"/>
    <n v="2809"/>
    <n v="2175"/>
    <n v="1993"/>
    <n v="1132"/>
    <n v="815"/>
    <n v="860"/>
  </r>
  <r>
    <s v="Jayuya Municipio"/>
    <s v=" Puerto Rico"/>
    <n v="2013"/>
    <x v="240"/>
    <n v="16413"/>
    <n v="8193"/>
    <n v="8220"/>
    <n v="1083"/>
    <n v="1165"/>
    <n v="1247"/>
    <n v="1395"/>
    <n v="1313"/>
    <n v="1132"/>
    <n v="1116"/>
    <n v="984"/>
    <n v="1050"/>
    <n v="1066"/>
    <n v="1001"/>
    <n v="886"/>
    <n v="968"/>
    <n v="820"/>
    <n v="361"/>
    <n v="344"/>
    <n v="229"/>
    <n v="229"/>
  </r>
  <r>
    <s v="Juana Díaz Municipio"/>
    <s v=" Puerto Rico"/>
    <n v="2013"/>
    <x v="240"/>
    <n v="50365"/>
    <n v="24243"/>
    <n v="26122"/>
    <n v="3273"/>
    <n v="3727"/>
    <n v="3727"/>
    <n v="4230"/>
    <n v="3676"/>
    <n v="3122"/>
    <n v="3424"/>
    <n v="3172"/>
    <n v="3525"/>
    <n v="3324"/>
    <n v="3172"/>
    <n v="3021"/>
    <n v="2467"/>
    <n v="2367"/>
    <n v="1510"/>
    <n v="1359"/>
    <n v="705"/>
    <n v="554"/>
  </r>
  <r>
    <s v="Juncos Municipio"/>
    <s v=" Puerto Rico"/>
    <n v="2013"/>
    <x v="240"/>
    <n v="40346"/>
    <n v="19293"/>
    <n v="21053"/>
    <n v="2541"/>
    <n v="2985"/>
    <n v="2985"/>
    <n v="3066"/>
    <n v="2743"/>
    <n v="2743"/>
    <n v="3106"/>
    <n v="3469"/>
    <n v="2461"/>
    <n v="2541"/>
    <n v="2380"/>
    <n v="2097"/>
    <n v="2219"/>
    <n v="1613"/>
    <n v="1452"/>
    <n v="726"/>
    <n v="645"/>
    <n v="524"/>
  </r>
  <r>
    <s v="Lares Municipio"/>
    <s v=" Puerto Rico"/>
    <n v="2013"/>
    <x v="240"/>
    <n v="30051"/>
    <n v="14814"/>
    <n v="15237"/>
    <n v="1652"/>
    <n v="1712"/>
    <n v="2223"/>
    <n v="2283"/>
    <n v="2163"/>
    <n v="1983"/>
    <n v="1923"/>
    <n v="1833"/>
    <n v="1923"/>
    <n v="1983"/>
    <n v="2013"/>
    <n v="1863"/>
    <n v="1803"/>
    <n v="1712"/>
    <n v="991"/>
    <n v="931"/>
    <n v="510"/>
    <n v="570"/>
  </r>
  <r>
    <s v="Las Marías Municipio"/>
    <s v=" Puerto Rico"/>
    <n v="2013"/>
    <x v="240"/>
    <n v="9699"/>
    <n v="4797"/>
    <n v="4902"/>
    <n v="630"/>
    <n v="504"/>
    <n v="746"/>
    <n v="766"/>
    <n v="727"/>
    <n v="630"/>
    <n v="611"/>
    <n v="591"/>
    <n v="562"/>
    <n v="649"/>
    <n v="649"/>
    <n v="581"/>
    <n v="620"/>
    <n v="358"/>
    <n v="484"/>
    <n v="252"/>
    <n v="223"/>
    <n v="96"/>
  </r>
  <r>
    <s v="Loíza Municipio"/>
    <s v=" Puerto Rico"/>
    <n v="2013"/>
    <x v="240"/>
    <n v="29549"/>
    <n v="13883"/>
    <n v="15666"/>
    <n v="1920"/>
    <n v="2068"/>
    <n v="2216"/>
    <n v="2511"/>
    <n v="2452"/>
    <n v="2009"/>
    <n v="1950"/>
    <n v="1891"/>
    <n v="1713"/>
    <n v="1979"/>
    <n v="2009"/>
    <n v="1861"/>
    <n v="1566"/>
    <n v="1181"/>
    <n v="886"/>
    <n v="443"/>
    <n v="472"/>
    <n v="413"/>
  </r>
  <r>
    <s v="Luquillo Municipio"/>
    <s v=" Puerto Rico"/>
    <n v="2013"/>
    <x v="240"/>
    <n v="19918"/>
    <n v="9434"/>
    <n v="10484"/>
    <n v="1175"/>
    <n v="1095"/>
    <n v="1673"/>
    <n v="1573"/>
    <n v="1334"/>
    <n v="1135"/>
    <n v="1274"/>
    <n v="1095"/>
    <n v="1533"/>
    <n v="1214"/>
    <n v="1254"/>
    <n v="1095"/>
    <n v="1314"/>
    <n v="995"/>
    <n v="936"/>
    <n v="657"/>
    <n v="298"/>
    <n v="278"/>
  </r>
  <r>
    <s v="Manatí Municipio"/>
    <s v=" Puerto Rico"/>
    <n v="2013"/>
    <x v="240"/>
    <n v="43497"/>
    <n v="20705"/>
    <n v="22792"/>
    <n v="2609"/>
    <n v="2740"/>
    <n v="3349"/>
    <n v="3262"/>
    <n v="2870"/>
    <n v="2696"/>
    <n v="2740"/>
    <n v="2566"/>
    <n v="2783"/>
    <n v="2740"/>
    <n v="2827"/>
    <n v="2653"/>
    <n v="2696"/>
    <n v="2261"/>
    <n v="1826"/>
    <n v="1217"/>
    <n v="956"/>
    <n v="695"/>
  </r>
  <r>
    <s v="Maunabo Municipio"/>
    <s v=" Puerto Rico"/>
    <n v="2013"/>
    <x v="240"/>
    <n v="12070"/>
    <n v="5960"/>
    <n v="6110"/>
    <n v="712"/>
    <n v="748"/>
    <n v="796"/>
    <n v="917"/>
    <n v="869"/>
    <n v="700"/>
    <n v="687"/>
    <n v="760"/>
    <n v="760"/>
    <n v="820"/>
    <n v="772"/>
    <n v="844"/>
    <n v="724"/>
    <n v="579"/>
    <n v="591"/>
    <n v="217"/>
    <n v="253"/>
    <n v="301"/>
  </r>
  <r>
    <s v="Mayagüez Municipio"/>
    <s v=" Puerto Rico"/>
    <n v="2013"/>
    <x v="240"/>
    <n v="87161"/>
    <n v="41803"/>
    <n v="45358"/>
    <n v="4445"/>
    <n v="4358"/>
    <n v="5229"/>
    <n v="7321"/>
    <n v="9936"/>
    <n v="5403"/>
    <n v="4793"/>
    <n v="4183"/>
    <n v="4706"/>
    <n v="4881"/>
    <n v="5229"/>
    <n v="5316"/>
    <n v="5403"/>
    <n v="5142"/>
    <n v="3660"/>
    <n v="3312"/>
    <n v="2179"/>
    <n v="1830"/>
  </r>
  <r>
    <s v="Moca Municipio"/>
    <s v=" Puerto Rico"/>
    <n v="2013"/>
    <x v="240"/>
    <n v="39755"/>
    <n v="19503"/>
    <n v="20252"/>
    <n v="2425"/>
    <n v="2981"/>
    <n v="2743"/>
    <n v="2941"/>
    <n v="2822"/>
    <n v="2703"/>
    <n v="2822"/>
    <n v="2425"/>
    <n v="2822"/>
    <n v="2743"/>
    <n v="2623"/>
    <n v="2266"/>
    <n v="2345"/>
    <n v="1828"/>
    <n v="1311"/>
    <n v="834"/>
    <n v="477"/>
    <n v="596"/>
  </r>
  <r>
    <s v="Morovis Municipio"/>
    <s v=" Puerto Rico"/>
    <n v="2013"/>
    <x v="240"/>
    <n v="32609"/>
    <n v="16240"/>
    <n v="16369"/>
    <n v="2086"/>
    <n v="2217"/>
    <n v="2771"/>
    <n v="2739"/>
    <n v="2576"/>
    <n v="2282"/>
    <n v="2184"/>
    <n v="2119"/>
    <n v="2119"/>
    <n v="2184"/>
    <n v="2119"/>
    <n v="1760"/>
    <n v="1695"/>
    <n v="1108"/>
    <n v="1141"/>
    <n v="619"/>
    <n v="358"/>
    <n v="521"/>
  </r>
  <r>
    <s v="Naguabo Municipio"/>
    <s v=" Puerto Rico"/>
    <n v="2013"/>
    <x v="240"/>
    <n v="26867"/>
    <n v="12835"/>
    <n v="14032"/>
    <n v="1800"/>
    <n v="2068"/>
    <n v="1907"/>
    <n v="1826"/>
    <n v="2068"/>
    <n v="1853"/>
    <n v="2041"/>
    <n v="2041"/>
    <n v="1612"/>
    <n v="1504"/>
    <n v="1477"/>
    <n v="1316"/>
    <n v="1665"/>
    <n v="1155"/>
    <n v="1128"/>
    <n v="537"/>
    <n v="429"/>
    <n v="483"/>
  </r>
  <r>
    <s v="Naranjito Municipio"/>
    <s v=" Puerto Rico"/>
    <n v="2013"/>
    <x v="240"/>
    <n v="30256"/>
    <n v="14957"/>
    <n v="15299"/>
    <n v="1875"/>
    <n v="1815"/>
    <n v="2299"/>
    <n v="2390"/>
    <n v="2390"/>
    <n v="2057"/>
    <n v="2057"/>
    <n v="1603"/>
    <n v="1966"/>
    <n v="2087"/>
    <n v="2087"/>
    <n v="1936"/>
    <n v="1694"/>
    <n v="1270"/>
    <n v="1119"/>
    <n v="665"/>
    <n v="423"/>
    <n v="574"/>
  </r>
  <r>
    <s v="Franklin County"/>
    <s v=" Indiana"/>
    <n v="2013"/>
    <x v="237"/>
    <n v="23194"/>
    <n v="11686"/>
    <n v="11508"/>
    <n v="1414"/>
    <n v="1461"/>
    <n v="1948"/>
    <n v="2087"/>
    <n v="1809"/>
    <n v="1484"/>
    <n v="1391"/>
    <n v="1391"/>
    <n v="1577"/>
    <n v="1623"/>
    <n v="1600"/>
    <n v="1275"/>
    <n v="1322"/>
    <n v="904"/>
    <n v="695"/>
    <n v="556"/>
    <n v="347"/>
    <n v="347"/>
  </r>
  <r>
    <s v="Patillas Municipio"/>
    <s v=" Puerto Rico"/>
    <n v="2013"/>
    <x v="240"/>
    <n v="19017"/>
    <n v="9382"/>
    <n v="9635"/>
    <n v="1102"/>
    <n v="1141"/>
    <n v="1293"/>
    <n v="1502"/>
    <n v="1369"/>
    <n v="1160"/>
    <n v="1026"/>
    <n v="1007"/>
    <n v="1274"/>
    <n v="1350"/>
    <n v="1369"/>
    <n v="1388"/>
    <n v="1064"/>
    <n v="969"/>
    <n v="798"/>
    <n v="608"/>
    <n v="323"/>
    <n v="228"/>
  </r>
  <r>
    <s v="Peñuelas Municipio"/>
    <s v=" Puerto Rico"/>
    <n v="2013"/>
    <x v="240"/>
    <n v="23783"/>
    <n v="11624"/>
    <n v="12159"/>
    <n v="1641"/>
    <n v="1783"/>
    <n v="1807"/>
    <n v="1926"/>
    <n v="1926"/>
    <n v="1641"/>
    <n v="1474"/>
    <n v="1450"/>
    <n v="1474"/>
    <n v="1569"/>
    <n v="1569"/>
    <n v="1403"/>
    <n v="1212"/>
    <n v="1094"/>
    <n v="665"/>
    <n v="428"/>
    <n v="332"/>
    <n v="332"/>
  </r>
  <r>
    <s v="Ponce Municipio"/>
    <s v=" Puerto Rico"/>
    <n v="2013"/>
    <x v="240"/>
    <n v="162793"/>
    <n v="78289"/>
    <n v="84504"/>
    <n v="9930"/>
    <n v="10255"/>
    <n v="11395"/>
    <n v="12535"/>
    <n v="12372"/>
    <n v="10907"/>
    <n v="10093"/>
    <n v="9441"/>
    <n v="9604"/>
    <n v="9767"/>
    <n v="10255"/>
    <n v="9441"/>
    <n v="10581"/>
    <n v="8139"/>
    <n v="6674"/>
    <n v="4883"/>
    <n v="3093"/>
    <n v="3093"/>
  </r>
  <r>
    <s v="Quebradillas Municipio"/>
    <s v=" Puerto Rico"/>
    <n v="2013"/>
    <x v="240"/>
    <n v="25738"/>
    <n v="12543"/>
    <n v="13195"/>
    <n v="1518"/>
    <n v="1698"/>
    <n v="1801"/>
    <n v="1956"/>
    <n v="1827"/>
    <n v="1621"/>
    <n v="1775"/>
    <n v="1441"/>
    <n v="1853"/>
    <n v="1750"/>
    <n v="1647"/>
    <n v="1261"/>
    <n v="1827"/>
    <n v="1441"/>
    <n v="875"/>
    <n v="669"/>
    <n v="411"/>
    <n v="411"/>
  </r>
  <r>
    <s v="Rincón Municipio"/>
    <s v=" Puerto Rico"/>
    <n v="2013"/>
    <x v="240"/>
    <n v="15094"/>
    <n v="7317"/>
    <n v="7777"/>
    <n v="815"/>
    <n v="784"/>
    <n v="1086"/>
    <n v="966"/>
    <n v="845"/>
    <n v="815"/>
    <n v="981"/>
    <n v="950"/>
    <n v="1056"/>
    <n v="1041"/>
    <n v="935"/>
    <n v="1101"/>
    <n v="890"/>
    <n v="966"/>
    <n v="769"/>
    <n v="603"/>
    <n v="241"/>
    <n v="256"/>
  </r>
  <r>
    <s v="Río Grande Municipio"/>
    <s v=" Puerto Rico"/>
    <n v="2013"/>
    <x v="240"/>
    <n v="54035"/>
    <n v="26349"/>
    <n v="27686"/>
    <n v="3025"/>
    <n v="3566"/>
    <n v="3782"/>
    <n v="4160"/>
    <n v="3836"/>
    <n v="3404"/>
    <n v="3512"/>
    <n v="3566"/>
    <n v="3890"/>
    <n v="3674"/>
    <n v="3242"/>
    <n v="2917"/>
    <n v="3458"/>
    <n v="2917"/>
    <n v="2053"/>
    <n v="1242"/>
    <n v="864"/>
    <n v="810"/>
  </r>
  <r>
    <s v="Sabana Grande Municipio"/>
    <s v=" Puerto Rico"/>
    <n v="2013"/>
    <x v="240"/>
    <n v="24974"/>
    <n v="11897"/>
    <n v="13077"/>
    <n v="1473"/>
    <n v="1373"/>
    <n v="1997"/>
    <n v="1873"/>
    <n v="1598"/>
    <n v="1448"/>
    <n v="1598"/>
    <n v="1423"/>
    <n v="1798"/>
    <n v="1473"/>
    <n v="1573"/>
    <n v="1673"/>
    <n v="1398"/>
    <n v="1323"/>
    <n v="1223"/>
    <n v="674"/>
    <n v="474"/>
    <n v="574"/>
  </r>
  <r>
    <s v="San Juan Municipio"/>
    <s v=" Puerto Rico"/>
    <n v="2013"/>
    <x v="240"/>
    <n v="387336"/>
    <n v="177905"/>
    <n v="209431"/>
    <n v="21303"/>
    <n v="22078"/>
    <n v="23627"/>
    <n v="25951"/>
    <n v="27888"/>
    <n v="26338"/>
    <n v="25176"/>
    <n v="24014"/>
    <n v="23627"/>
    <n v="25564"/>
    <n v="25564"/>
    <n v="24014"/>
    <n v="23240"/>
    <n v="18979"/>
    <n v="15106"/>
    <n v="13169"/>
    <n v="10070"/>
    <n v="10845"/>
  </r>
  <r>
    <s v="San Lorenzo Municipio"/>
    <s v=" Puerto Rico"/>
    <n v="2013"/>
    <x v="240"/>
    <n v="40701"/>
    <n v="19960"/>
    <n v="20741"/>
    <n v="2279"/>
    <n v="2401"/>
    <n v="3052"/>
    <n v="3133"/>
    <n v="2808"/>
    <n v="2726"/>
    <n v="2726"/>
    <n v="2726"/>
    <n v="2604"/>
    <n v="2889"/>
    <n v="2849"/>
    <n v="2686"/>
    <n v="2157"/>
    <n v="1750"/>
    <n v="1587"/>
    <n v="936"/>
    <n v="651"/>
    <n v="732"/>
  </r>
  <r>
    <s v="San Sebastián Municipio"/>
    <s v=" Puerto Rico"/>
    <n v="2013"/>
    <x v="240"/>
    <n v="41798"/>
    <n v="20380"/>
    <n v="21418"/>
    <n v="2382"/>
    <n v="2716"/>
    <n v="2842"/>
    <n v="2925"/>
    <n v="2591"/>
    <n v="2424"/>
    <n v="2549"/>
    <n v="2633"/>
    <n v="2549"/>
    <n v="2675"/>
    <n v="2716"/>
    <n v="2424"/>
    <n v="3093"/>
    <n v="2382"/>
    <n v="1922"/>
    <n v="1253"/>
    <n v="835"/>
    <n v="877"/>
  </r>
  <r>
    <s v="Santa Isabel Municipio"/>
    <s v=" Puerto Rico"/>
    <n v="2013"/>
    <x v="240"/>
    <n v="23231"/>
    <n v="11226"/>
    <n v="12005"/>
    <n v="1556"/>
    <n v="1626"/>
    <n v="2137"/>
    <n v="1928"/>
    <n v="1533"/>
    <n v="1370"/>
    <n v="1719"/>
    <n v="1649"/>
    <n v="1765"/>
    <n v="1417"/>
    <n v="1277"/>
    <n v="1184"/>
    <n v="1161"/>
    <n v="1091"/>
    <n v="696"/>
    <n v="487"/>
    <n v="325"/>
    <n v="255"/>
  </r>
  <r>
    <s v="Toa Alta Municipio"/>
    <s v=" Puerto Rico"/>
    <n v="2013"/>
    <x v="240"/>
    <n v="74561"/>
    <n v="36074"/>
    <n v="38487"/>
    <n v="4548"/>
    <n v="4995"/>
    <n v="6412"/>
    <n v="6188"/>
    <n v="5368"/>
    <n v="4697"/>
    <n v="5368"/>
    <n v="5293"/>
    <n v="5890"/>
    <n v="5741"/>
    <n v="5070"/>
    <n v="3728"/>
    <n v="3802"/>
    <n v="2535"/>
    <n v="2162"/>
    <n v="1267"/>
    <n v="894"/>
    <n v="596"/>
  </r>
  <r>
    <s v="Trujillo Alto Municipio"/>
    <s v=" Puerto Rico"/>
    <n v="2013"/>
    <x v="240"/>
    <n v="73970"/>
    <n v="35104"/>
    <n v="38866"/>
    <n v="4438"/>
    <n v="5029"/>
    <n v="5251"/>
    <n v="5473"/>
    <n v="5029"/>
    <n v="4734"/>
    <n v="5177"/>
    <n v="4955"/>
    <n v="5177"/>
    <n v="5177"/>
    <n v="4734"/>
    <n v="4438"/>
    <n v="4290"/>
    <n v="3476"/>
    <n v="2588"/>
    <n v="1331"/>
    <n v="1331"/>
    <n v="1405"/>
  </r>
  <r>
    <s v="Utuado Municipio"/>
    <s v=" Puerto Rico"/>
    <n v="2013"/>
    <x v="240"/>
    <n v="32593"/>
    <n v="15948"/>
    <n v="16645"/>
    <n v="1890"/>
    <n v="1955"/>
    <n v="2411"/>
    <n v="2542"/>
    <n v="2379"/>
    <n v="1988"/>
    <n v="1857"/>
    <n v="1792"/>
    <n v="2020"/>
    <n v="2151"/>
    <n v="2183"/>
    <n v="2183"/>
    <n v="2085"/>
    <n v="1694"/>
    <n v="1271"/>
    <n v="912"/>
    <n v="749"/>
    <n v="521"/>
  </r>
  <r>
    <s v="Vega Alta Municipio"/>
    <s v=" Puerto Rico"/>
    <n v="2013"/>
    <x v="240"/>
    <n v="39856"/>
    <n v="19046"/>
    <n v="20810"/>
    <n v="2550"/>
    <n v="2431"/>
    <n v="3347"/>
    <n v="2989"/>
    <n v="2869"/>
    <n v="2590"/>
    <n v="2750"/>
    <n v="2789"/>
    <n v="2471"/>
    <n v="2630"/>
    <n v="2590"/>
    <n v="2072"/>
    <n v="2311"/>
    <n v="1952"/>
    <n v="1394"/>
    <n v="956"/>
    <n v="637"/>
    <n v="557"/>
  </r>
  <r>
    <s v="Vega Baja Municipio"/>
    <s v=" Puerto Rico"/>
    <n v="2013"/>
    <x v="240"/>
    <n v="58782"/>
    <n v="28315"/>
    <n v="30467"/>
    <n v="3468"/>
    <n v="3938"/>
    <n v="4291"/>
    <n v="4408"/>
    <n v="4055"/>
    <n v="3820"/>
    <n v="3879"/>
    <n v="3468"/>
    <n v="4055"/>
    <n v="3938"/>
    <n v="3879"/>
    <n v="3585"/>
    <n v="3233"/>
    <n v="2762"/>
    <n v="2527"/>
    <n v="1469"/>
    <n v="1116"/>
    <n v="940"/>
  </r>
  <r>
    <s v="Vieques Municipio"/>
    <s v=" Puerto Rico"/>
    <n v="2013"/>
    <x v="240"/>
    <n v="9273"/>
    <n v="4695"/>
    <n v="4578"/>
    <n v="630"/>
    <n v="510"/>
    <n v="630"/>
    <n v="676"/>
    <n v="584"/>
    <n v="547"/>
    <n v="491"/>
    <n v="324"/>
    <n v="714"/>
    <n v="602"/>
    <n v="658"/>
    <n v="593"/>
    <n v="658"/>
    <n v="556"/>
    <n v="426"/>
    <n v="296"/>
    <n v="250"/>
    <n v="120"/>
  </r>
  <r>
    <s v="Villalba Municipio"/>
    <s v=" Puerto Rico"/>
    <n v="2013"/>
    <x v="240"/>
    <n v="25618"/>
    <n v="12581"/>
    <n v="13037"/>
    <n v="1613"/>
    <n v="1742"/>
    <n v="2049"/>
    <n v="2356"/>
    <n v="2049"/>
    <n v="1690"/>
    <n v="1537"/>
    <n v="1511"/>
    <n v="1665"/>
    <n v="1665"/>
    <n v="1716"/>
    <n v="1639"/>
    <n v="1332"/>
    <n v="973"/>
    <n v="896"/>
    <n v="486"/>
    <n v="358"/>
    <n v="358"/>
  </r>
  <r>
    <s v="Yabucoa Municipio"/>
    <s v=" Puerto Rico"/>
    <n v="2013"/>
    <x v="240"/>
    <n v="37404"/>
    <n v="18223"/>
    <n v="19181"/>
    <n v="2244"/>
    <n v="2319"/>
    <n v="2805"/>
    <n v="2842"/>
    <n v="2655"/>
    <n v="2281"/>
    <n v="2393"/>
    <n v="2281"/>
    <n v="2506"/>
    <n v="2580"/>
    <n v="2618"/>
    <n v="2767"/>
    <n v="1982"/>
    <n v="1832"/>
    <n v="1234"/>
    <n v="860"/>
    <n v="598"/>
    <n v="598"/>
  </r>
  <r>
    <s v="Yauco Municipio"/>
    <s v=" Puerto Rico"/>
    <n v="2013"/>
    <x v="240"/>
    <n v="41194"/>
    <n v="19911"/>
    <n v="21283"/>
    <n v="2348"/>
    <n v="2389"/>
    <n v="3048"/>
    <n v="3007"/>
    <n v="2759"/>
    <n v="2471"/>
    <n v="2595"/>
    <n v="2471"/>
    <n v="2801"/>
    <n v="2759"/>
    <n v="2842"/>
    <n v="2595"/>
    <n v="2677"/>
    <n v="2389"/>
    <n v="1318"/>
    <n v="947"/>
    <n v="906"/>
    <n v="865"/>
  </r>
  <r>
    <s v="Autauga County"/>
    <s v=" Alabama"/>
    <n v="2014"/>
    <x v="260"/>
    <n v="55136"/>
    <n v="26774"/>
    <n v="28362"/>
    <n v="3418"/>
    <n v="4135"/>
    <n v="4135"/>
    <n v="3969"/>
    <n v="3308"/>
    <n v="3363"/>
    <n v="3308"/>
    <n v="3859"/>
    <n v="4024"/>
    <n v="4190"/>
    <n v="4080"/>
    <n v="3197"/>
    <n v="2867"/>
    <n v="2481"/>
    <n v="2040"/>
    <n v="1212"/>
    <n v="827"/>
    <n v="661"/>
  </r>
  <r>
    <s v="Baldwin County"/>
    <s v=" Alabama"/>
    <n v="2014"/>
    <x v="260"/>
    <n v="191205"/>
    <n v="93229"/>
    <n v="97976"/>
    <n v="11472"/>
    <n v="12237"/>
    <n v="12237"/>
    <n v="11854"/>
    <n v="10133"/>
    <n v="10707"/>
    <n v="11281"/>
    <n v="10707"/>
    <n v="13766"/>
    <n v="13193"/>
    <n v="13766"/>
    <n v="12810"/>
    <n v="13384"/>
    <n v="11663"/>
    <n v="8221"/>
    <n v="5927"/>
    <n v="4397"/>
    <n v="3632"/>
  </r>
  <r>
    <s v="Aibonito Municipio"/>
    <s v=" Puerto Rico"/>
    <n v="2014"/>
    <x v="261"/>
    <n v="27119"/>
    <n v="14562"/>
    <n v="12557"/>
    <n v="1600"/>
    <n v="1681"/>
    <n v="1600"/>
    <n v="1545"/>
    <n v="1844"/>
    <n v="2006"/>
    <n v="1844"/>
    <n v="1952"/>
    <n v="1464"/>
    <n v="1979"/>
    <n v="1925"/>
    <n v="1871"/>
    <n v="1627"/>
    <n v="1410"/>
    <n v="1084"/>
    <n v="677"/>
    <n v="542"/>
    <n v="461"/>
  </r>
  <r>
    <s v="Grainger County"/>
    <s v=" Tennessee"/>
    <n v="2014"/>
    <x v="262"/>
    <n v="22653"/>
    <n v="12220"/>
    <n v="10433"/>
    <n v="1155"/>
    <n v="1313"/>
    <n v="1404"/>
    <n v="1608"/>
    <n v="1472"/>
    <n v="1585"/>
    <n v="1517"/>
    <n v="1268"/>
    <n v="1789"/>
    <n v="1857"/>
    <n v="1766"/>
    <n v="1313"/>
    <n v="1381"/>
    <n v="996"/>
    <n v="928"/>
    <n v="543"/>
    <n v="430"/>
    <n v="317"/>
  </r>
  <r>
    <s v="Blount County"/>
    <s v=" Alabama"/>
    <n v="2014"/>
    <x v="260"/>
    <n v="57645"/>
    <n v="28574"/>
    <n v="29071"/>
    <n v="3573"/>
    <n v="3631"/>
    <n v="4150"/>
    <n v="4035"/>
    <n v="3112"/>
    <n v="3285"/>
    <n v="3458"/>
    <n v="3343"/>
    <n v="4208"/>
    <n v="4092"/>
    <n v="4092"/>
    <n v="3458"/>
    <n v="3919"/>
    <n v="3285"/>
    <n v="2305"/>
    <n v="1556"/>
    <n v="1210"/>
    <n v="807"/>
  </r>
  <r>
    <s v="Bullock County"/>
    <s v=" Alabama"/>
    <n v="2014"/>
    <x v="260"/>
    <n v="10693"/>
    <n v="5799"/>
    <n v="4894"/>
    <n v="705"/>
    <n v="684"/>
    <n v="534"/>
    <n v="566"/>
    <n v="919"/>
    <n v="620"/>
    <n v="727"/>
    <n v="737"/>
    <n v="759"/>
    <n v="716"/>
    <n v="759"/>
    <n v="620"/>
    <n v="812"/>
    <n v="588"/>
    <n v="256"/>
    <n v="320"/>
    <n v="171"/>
    <n v="203"/>
  </r>
  <r>
    <s v="Butler County"/>
    <s v=" Alabama"/>
    <n v="2014"/>
    <x v="260"/>
    <n v="20523"/>
    <n v="9590"/>
    <n v="10933"/>
    <n v="1272"/>
    <n v="1354"/>
    <n v="1416"/>
    <n v="1149"/>
    <n v="1272"/>
    <n v="1190"/>
    <n v="1272"/>
    <n v="1128"/>
    <n v="1210"/>
    <n v="1251"/>
    <n v="1477"/>
    <n v="1477"/>
    <n v="1436"/>
    <n v="1128"/>
    <n v="800"/>
    <n v="677"/>
    <n v="574"/>
    <n v="389"/>
  </r>
  <r>
    <s v="Calhoun County"/>
    <s v=" Alabama"/>
    <n v="2014"/>
    <x v="260"/>
    <n v="117186"/>
    <n v="56478"/>
    <n v="60708"/>
    <n v="6913"/>
    <n v="7382"/>
    <n v="7617"/>
    <n v="7851"/>
    <n v="8788"/>
    <n v="7617"/>
    <n v="7148"/>
    <n v="6796"/>
    <n v="7617"/>
    <n v="7734"/>
    <n v="8437"/>
    <n v="7968"/>
    <n v="7617"/>
    <n v="5507"/>
    <n v="4687"/>
    <n v="3515"/>
    <n v="2460"/>
    <n v="1757"/>
  </r>
  <r>
    <s v="Chambers County"/>
    <s v=" Alabama"/>
    <n v="2014"/>
    <x v="260"/>
    <n v="34091"/>
    <n v="16271"/>
    <n v="17820"/>
    <n v="2011"/>
    <n v="2011"/>
    <n v="2045"/>
    <n v="2113"/>
    <n v="2079"/>
    <n v="1943"/>
    <n v="1909"/>
    <n v="1806"/>
    <n v="2420"/>
    <n v="2318"/>
    <n v="2625"/>
    <n v="2590"/>
    <n v="2181"/>
    <n v="1977"/>
    <n v="1431"/>
    <n v="1125"/>
    <n v="750"/>
    <n v="784"/>
  </r>
  <r>
    <s v="Choctaw County"/>
    <s v=" Alabama"/>
    <n v="2014"/>
    <x v="260"/>
    <n v="13546"/>
    <n v="6469"/>
    <n v="7077"/>
    <n v="690"/>
    <n v="745"/>
    <n v="921"/>
    <n v="853"/>
    <n v="772"/>
    <n v="609"/>
    <n v="717"/>
    <n v="677"/>
    <n v="894"/>
    <n v="975"/>
    <n v="1070"/>
    <n v="988"/>
    <n v="975"/>
    <n v="866"/>
    <n v="663"/>
    <n v="379"/>
    <n v="365"/>
    <n v="379"/>
  </r>
  <r>
    <s v="Clarke County"/>
    <s v=" Alabama"/>
    <n v="2014"/>
    <x v="260"/>
    <n v="25331"/>
    <n v="11958"/>
    <n v="13373"/>
    <n v="1418"/>
    <n v="1367"/>
    <n v="1975"/>
    <n v="1773"/>
    <n v="1570"/>
    <n v="1241"/>
    <n v="1469"/>
    <n v="1494"/>
    <n v="1646"/>
    <n v="1798"/>
    <n v="1925"/>
    <n v="1925"/>
    <n v="1393"/>
    <n v="1241"/>
    <n v="1215"/>
    <n v="709"/>
    <n v="633"/>
    <n v="531"/>
  </r>
  <r>
    <s v="Clay County"/>
    <s v=" Alabama"/>
    <n v="2014"/>
    <x v="260"/>
    <n v="13617"/>
    <n v="6681"/>
    <n v="6936"/>
    <n v="708"/>
    <n v="776"/>
    <n v="953"/>
    <n v="925"/>
    <n v="626"/>
    <n v="653"/>
    <n v="803"/>
    <n v="708"/>
    <n v="912"/>
    <n v="1034"/>
    <n v="1089"/>
    <n v="953"/>
    <n v="966"/>
    <n v="748"/>
    <n v="626"/>
    <n v="381"/>
    <n v="422"/>
    <n v="313"/>
  </r>
  <r>
    <s v="Coffee County"/>
    <s v=" Alabama"/>
    <n v="2014"/>
    <x v="260"/>
    <n v="50726"/>
    <n v="25135"/>
    <n v="25591"/>
    <n v="3297"/>
    <n v="3094"/>
    <n v="3652"/>
    <n v="3297"/>
    <n v="3043"/>
    <n v="3500"/>
    <n v="3145"/>
    <n v="3652"/>
    <n v="3246"/>
    <n v="3449"/>
    <n v="3500"/>
    <n v="3297"/>
    <n v="2891"/>
    <n v="2536"/>
    <n v="1724"/>
    <n v="1318"/>
    <n v="1115"/>
    <n v="913"/>
  </r>
  <r>
    <s v="Colbert County"/>
    <s v=" Alabama"/>
    <n v="2014"/>
    <x v="260"/>
    <n v="54491"/>
    <n v="26358"/>
    <n v="28133"/>
    <n v="3051"/>
    <n v="3214"/>
    <n v="3432"/>
    <n v="3541"/>
    <n v="3214"/>
    <n v="3105"/>
    <n v="3160"/>
    <n v="2888"/>
    <n v="3759"/>
    <n v="3759"/>
    <n v="3977"/>
    <n v="3923"/>
    <n v="3650"/>
    <n v="2997"/>
    <n v="2452"/>
    <n v="1798"/>
    <n v="1198"/>
    <n v="1198"/>
  </r>
  <r>
    <s v="Covington County"/>
    <s v=" Alabama"/>
    <n v="2014"/>
    <x v="260"/>
    <n v="37881"/>
    <n v="18323"/>
    <n v="19558"/>
    <n v="2197"/>
    <n v="2007"/>
    <n v="2689"/>
    <n v="2310"/>
    <n v="2197"/>
    <n v="2045"/>
    <n v="2121"/>
    <n v="2121"/>
    <n v="2348"/>
    <n v="2462"/>
    <n v="2841"/>
    <n v="2689"/>
    <n v="2538"/>
    <n v="2386"/>
    <n v="1553"/>
    <n v="1628"/>
    <n v="909"/>
    <n v="871"/>
  </r>
  <r>
    <s v="Cullman County"/>
    <s v=" Alabama"/>
    <n v="2014"/>
    <x v="260"/>
    <n v="80668"/>
    <n v="40068"/>
    <n v="40600"/>
    <n v="4840"/>
    <n v="4920"/>
    <n v="5404"/>
    <n v="5082"/>
    <n v="5001"/>
    <n v="4759"/>
    <n v="4759"/>
    <n v="4840"/>
    <n v="5162"/>
    <n v="5808"/>
    <n v="5808"/>
    <n v="5485"/>
    <n v="5082"/>
    <n v="4678"/>
    <n v="3307"/>
    <n v="2500"/>
    <n v="1774"/>
    <n v="1371"/>
  </r>
  <r>
    <s v="Dale County"/>
    <s v=" Alabama"/>
    <n v="2014"/>
    <x v="260"/>
    <n v="50013"/>
    <n v="24730"/>
    <n v="25283"/>
    <n v="3350"/>
    <n v="3050"/>
    <n v="3600"/>
    <n v="3450"/>
    <n v="3400"/>
    <n v="3700"/>
    <n v="3450"/>
    <n v="3100"/>
    <n v="3100"/>
    <n v="3100"/>
    <n v="3500"/>
    <n v="3550"/>
    <n v="2550"/>
    <n v="2450"/>
    <n v="1650"/>
    <n v="1350"/>
    <n v="900"/>
    <n v="800"/>
  </r>
  <r>
    <s v="Dallas County"/>
    <s v=" Alabama"/>
    <n v="2014"/>
    <x v="260"/>
    <n v="42743"/>
    <n v="19775"/>
    <n v="22968"/>
    <n v="2992"/>
    <n v="3376"/>
    <n v="2778"/>
    <n v="3077"/>
    <n v="2821"/>
    <n v="2521"/>
    <n v="2436"/>
    <n v="2393"/>
    <n v="2308"/>
    <n v="2778"/>
    <n v="3205"/>
    <n v="2863"/>
    <n v="2863"/>
    <n v="2265"/>
    <n v="1410"/>
    <n v="1111"/>
    <n v="854"/>
    <n v="683"/>
  </r>
  <r>
    <s v="DeKalb County"/>
    <s v=" Alabama"/>
    <n v="2014"/>
    <x v="260"/>
    <n v="71074"/>
    <n v="35262"/>
    <n v="35812"/>
    <n v="4548"/>
    <n v="4975"/>
    <n v="5188"/>
    <n v="4833"/>
    <n v="4335"/>
    <n v="4051"/>
    <n v="4548"/>
    <n v="4122"/>
    <n v="5259"/>
    <n v="5046"/>
    <n v="4761"/>
    <n v="4477"/>
    <n v="4477"/>
    <n v="3198"/>
    <n v="2914"/>
    <n v="1918"/>
    <n v="1492"/>
    <n v="852"/>
  </r>
  <r>
    <s v="Elmore County"/>
    <s v=" Alabama"/>
    <n v="2014"/>
    <x v="260"/>
    <n v="80321"/>
    <n v="39310"/>
    <n v="41011"/>
    <n v="4738"/>
    <n v="5702"/>
    <n v="4899"/>
    <n v="5220"/>
    <n v="5702"/>
    <n v="5220"/>
    <n v="5702"/>
    <n v="5381"/>
    <n v="5863"/>
    <n v="5863"/>
    <n v="5863"/>
    <n v="5381"/>
    <n v="4337"/>
    <n v="3935"/>
    <n v="2329"/>
    <n v="1847"/>
    <n v="1044"/>
    <n v="1044"/>
  </r>
  <r>
    <s v="Escambia County"/>
    <s v=" Alabama"/>
    <n v="2014"/>
    <x v="260"/>
    <n v="38042"/>
    <n v="19634"/>
    <n v="18408"/>
    <n v="2358"/>
    <n v="2206"/>
    <n v="2510"/>
    <n v="2548"/>
    <n v="2510"/>
    <n v="2206"/>
    <n v="2548"/>
    <n v="2434"/>
    <n v="2472"/>
    <n v="2548"/>
    <n v="2891"/>
    <n v="2510"/>
    <n v="2320"/>
    <n v="1826"/>
    <n v="1597"/>
    <n v="1027"/>
    <n v="798"/>
    <n v="722"/>
  </r>
  <r>
    <s v="Etowah County"/>
    <s v=" Alabama"/>
    <n v="2014"/>
    <x v="260"/>
    <n v="104126"/>
    <n v="50316"/>
    <n v="53810"/>
    <n v="6039"/>
    <n v="6143"/>
    <n v="6976"/>
    <n v="6768"/>
    <n v="6559"/>
    <n v="5935"/>
    <n v="6039"/>
    <n v="6768"/>
    <n v="7080"/>
    <n v="6976"/>
    <n v="7497"/>
    <n v="7288"/>
    <n v="6976"/>
    <n v="5414"/>
    <n v="4373"/>
    <n v="2915"/>
    <n v="2186"/>
    <n v="2290"/>
  </r>
  <r>
    <s v="Fayette County"/>
    <s v=" Alabama"/>
    <n v="2014"/>
    <x v="260"/>
    <n v="17019"/>
    <n v="8457"/>
    <n v="8562"/>
    <n v="953"/>
    <n v="919"/>
    <n v="1191"/>
    <n v="1038"/>
    <n v="970"/>
    <n v="970"/>
    <n v="884"/>
    <n v="953"/>
    <n v="987"/>
    <n v="1242"/>
    <n v="1310"/>
    <n v="1140"/>
    <n v="1310"/>
    <n v="1038"/>
    <n v="748"/>
    <n v="493"/>
    <n v="527"/>
    <n v="357"/>
  </r>
  <r>
    <s v="Franklin County"/>
    <s v=" Alabama"/>
    <n v="2014"/>
    <x v="260"/>
    <n v="31663"/>
    <n v="15544"/>
    <n v="16119"/>
    <n v="2153"/>
    <n v="2248"/>
    <n v="2216"/>
    <n v="1836"/>
    <n v="2058"/>
    <n v="1963"/>
    <n v="1773"/>
    <n v="2438"/>
    <n v="1931"/>
    <n v="2121"/>
    <n v="2343"/>
    <n v="1868"/>
    <n v="1773"/>
    <n v="1646"/>
    <n v="1298"/>
    <n v="1013"/>
    <n v="506"/>
    <n v="538"/>
  </r>
  <r>
    <s v="Geneva County"/>
    <s v=" Alabama"/>
    <n v="2014"/>
    <x v="260"/>
    <n v="26816"/>
    <n v="13125"/>
    <n v="13691"/>
    <n v="1555"/>
    <n v="1608"/>
    <n v="1769"/>
    <n v="1635"/>
    <n v="1501"/>
    <n v="1421"/>
    <n v="1608"/>
    <n v="1528"/>
    <n v="1823"/>
    <n v="1903"/>
    <n v="1823"/>
    <n v="2064"/>
    <n v="1662"/>
    <n v="1448"/>
    <n v="1367"/>
    <n v="965"/>
    <n v="724"/>
    <n v="375"/>
  </r>
  <r>
    <s v="Hale County"/>
    <s v=" Alabama"/>
    <n v="2014"/>
    <x v="260"/>
    <n v="15393"/>
    <n v="7260"/>
    <n v="8133"/>
    <n v="938"/>
    <n v="877"/>
    <n v="1154"/>
    <n v="1139"/>
    <n v="923"/>
    <n v="862"/>
    <n v="785"/>
    <n v="908"/>
    <n v="831"/>
    <n v="1092"/>
    <n v="1216"/>
    <n v="1046"/>
    <n v="1092"/>
    <n v="846"/>
    <n v="569"/>
    <n v="446"/>
    <n v="400"/>
    <n v="261"/>
  </r>
  <r>
    <s v="Henry County"/>
    <s v=" Alabama"/>
    <n v="2014"/>
    <x v="260"/>
    <n v="17270"/>
    <n v="8226"/>
    <n v="9044"/>
    <n v="932"/>
    <n v="984"/>
    <n v="1105"/>
    <n v="984"/>
    <n v="932"/>
    <n v="898"/>
    <n v="811"/>
    <n v="1122"/>
    <n v="1157"/>
    <n v="1139"/>
    <n v="1226"/>
    <n v="1347"/>
    <n v="1295"/>
    <n v="1105"/>
    <n v="846"/>
    <n v="621"/>
    <n v="362"/>
    <n v="379"/>
  </r>
  <r>
    <s v="Houston County"/>
    <s v=" Alabama"/>
    <n v="2014"/>
    <x v="260"/>
    <n v="103079"/>
    <n v="49416"/>
    <n v="53663"/>
    <n v="6597"/>
    <n v="6906"/>
    <n v="7112"/>
    <n v="6493"/>
    <n v="6287"/>
    <n v="6700"/>
    <n v="6493"/>
    <n v="6597"/>
    <n v="6700"/>
    <n v="7009"/>
    <n v="7318"/>
    <n v="7112"/>
    <n v="6081"/>
    <n v="5153"/>
    <n v="3813"/>
    <n v="3092"/>
    <n v="1958"/>
    <n v="1752"/>
  </r>
  <r>
    <s v="Jackson County"/>
    <s v=" Alabama"/>
    <n v="2014"/>
    <x v="260"/>
    <n v="53012"/>
    <n v="26187"/>
    <n v="26825"/>
    <n v="2915"/>
    <n v="3127"/>
    <n v="3551"/>
    <n v="3286"/>
    <n v="2915"/>
    <n v="2756"/>
    <n v="3074"/>
    <n v="3604"/>
    <n v="3233"/>
    <n v="3604"/>
    <n v="4028"/>
    <n v="3922"/>
    <n v="3710"/>
    <n v="3127"/>
    <n v="2491"/>
    <n v="1908"/>
    <n v="954"/>
    <n v="742"/>
  </r>
  <r>
    <s v="Jefferson County"/>
    <s v=" Alabama"/>
    <n v="2014"/>
    <x v="260"/>
    <n v="658834"/>
    <n v="311540"/>
    <n v="347294"/>
    <n v="43483"/>
    <n v="42165"/>
    <n v="42165"/>
    <n v="42165"/>
    <n v="45459"/>
    <n v="48094"/>
    <n v="46118"/>
    <n v="40188"/>
    <n v="42824"/>
    <n v="43483"/>
    <n v="47436"/>
    <n v="46118"/>
    <n v="38871"/>
    <n v="27671"/>
    <n v="19765"/>
    <n v="16470"/>
    <n v="13176"/>
    <n v="12517"/>
  </r>
  <r>
    <s v="Lamar County"/>
    <s v=" Alabama"/>
    <n v="2014"/>
    <x v="260"/>
    <n v="14268"/>
    <n v="6863"/>
    <n v="7405"/>
    <n v="770"/>
    <n v="955"/>
    <n v="841"/>
    <n v="784"/>
    <n v="813"/>
    <n v="713"/>
    <n v="756"/>
    <n v="913"/>
    <n v="913"/>
    <n v="927"/>
    <n v="1055"/>
    <n v="1098"/>
    <n v="1013"/>
    <n v="841"/>
    <n v="656"/>
    <n v="627"/>
    <n v="328"/>
    <n v="285"/>
  </r>
  <r>
    <s v="Lauderdale County"/>
    <s v=" Alabama"/>
    <n v="2014"/>
    <x v="260"/>
    <n v="92780"/>
    <n v="44459"/>
    <n v="48321"/>
    <n v="5010"/>
    <n v="5474"/>
    <n v="5474"/>
    <n v="6309"/>
    <n v="7886"/>
    <n v="5195"/>
    <n v="5195"/>
    <n v="4917"/>
    <n v="6030"/>
    <n v="6216"/>
    <n v="6494"/>
    <n v="6587"/>
    <n v="5937"/>
    <n v="4917"/>
    <n v="4082"/>
    <n v="3340"/>
    <n v="1855"/>
    <n v="2041"/>
  </r>
  <r>
    <s v="Lawrence County"/>
    <s v=" Alabama"/>
    <n v="2014"/>
    <x v="260"/>
    <n v="33835"/>
    <n v="16435"/>
    <n v="17400"/>
    <n v="1928"/>
    <n v="2368"/>
    <n v="2030"/>
    <n v="1996"/>
    <n v="2097"/>
    <n v="1962"/>
    <n v="1860"/>
    <n v="1962"/>
    <n v="2402"/>
    <n v="2537"/>
    <n v="2808"/>
    <n v="2639"/>
    <n v="2063"/>
    <n v="1827"/>
    <n v="1421"/>
    <n v="812"/>
    <n v="744"/>
    <n v="406"/>
  </r>
  <r>
    <s v="Lee County"/>
    <s v=" Alabama"/>
    <n v="2014"/>
    <x v="260"/>
    <n v="147790"/>
    <n v="72908"/>
    <n v="74882"/>
    <n v="8867"/>
    <n v="9310"/>
    <n v="8867"/>
    <n v="13005"/>
    <n v="22168"/>
    <n v="11379"/>
    <n v="9754"/>
    <n v="8719"/>
    <n v="9606"/>
    <n v="8571"/>
    <n v="8719"/>
    <n v="7093"/>
    <n v="7389"/>
    <n v="5024"/>
    <n v="3842"/>
    <n v="2512"/>
    <n v="1477"/>
    <n v="1477"/>
  </r>
  <r>
    <s v="Limestone County"/>
    <s v=" Alabama"/>
    <n v="2014"/>
    <x v="260"/>
    <n v="87167"/>
    <n v="43986"/>
    <n v="43181"/>
    <n v="5404"/>
    <n v="5753"/>
    <n v="5840"/>
    <n v="5491"/>
    <n v="5055"/>
    <n v="5753"/>
    <n v="6014"/>
    <n v="5491"/>
    <n v="6886"/>
    <n v="6711"/>
    <n v="6799"/>
    <n v="5665"/>
    <n v="5055"/>
    <n v="4096"/>
    <n v="2702"/>
    <n v="2266"/>
    <n v="958"/>
    <n v="1220"/>
  </r>
  <r>
    <s v="Lowndes County"/>
    <s v=" Alabama"/>
    <n v="2014"/>
    <x v="260"/>
    <n v="10918"/>
    <n v="5150"/>
    <n v="5768"/>
    <n v="687"/>
    <n v="556"/>
    <n v="884"/>
    <n v="709"/>
    <n v="797"/>
    <n v="611"/>
    <n v="545"/>
    <n v="600"/>
    <n v="644"/>
    <n v="807"/>
    <n v="862"/>
    <n v="917"/>
    <n v="556"/>
    <n v="578"/>
    <n v="458"/>
    <n v="371"/>
    <n v="131"/>
    <n v="185"/>
  </r>
  <r>
    <s v="Macon County"/>
    <s v=" Alabama"/>
    <n v="2014"/>
    <x v="260"/>
    <n v="20505"/>
    <n v="9413"/>
    <n v="11092"/>
    <n v="1025"/>
    <n v="1025"/>
    <n v="1086"/>
    <n v="2153"/>
    <n v="2604"/>
    <n v="1168"/>
    <n v="881"/>
    <n v="779"/>
    <n v="1250"/>
    <n v="1209"/>
    <n v="1373"/>
    <n v="1373"/>
    <n v="1414"/>
    <n v="1025"/>
    <n v="738"/>
    <n v="512"/>
    <n v="410"/>
    <n v="451"/>
  </r>
  <r>
    <s v="Madison County"/>
    <s v=" Alabama"/>
    <n v="2014"/>
    <x v="260"/>
    <n v="343229"/>
    <n v="168021"/>
    <n v="175208"/>
    <n v="20593"/>
    <n v="21280"/>
    <n v="22653"/>
    <n v="24026"/>
    <n v="24712"/>
    <n v="24026"/>
    <n v="22309"/>
    <n v="21280"/>
    <n v="22309"/>
    <n v="26771"/>
    <n v="27801"/>
    <n v="21966"/>
    <n v="19220"/>
    <n v="14072"/>
    <n v="10983"/>
    <n v="8237"/>
    <n v="5834"/>
    <n v="5148"/>
  </r>
  <r>
    <s v="Marengo County"/>
    <s v=" Alabama"/>
    <n v="2014"/>
    <x v="260"/>
    <n v="20489"/>
    <n v="9550"/>
    <n v="10939"/>
    <n v="1208"/>
    <n v="1167"/>
    <n v="1536"/>
    <n v="1434"/>
    <n v="1208"/>
    <n v="1065"/>
    <n v="1044"/>
    <n v="1147"/>
    <n v="1290"/>
    <n v="1434"/>
    <n v="1495"/>
    <n v="1372"/>
    <n v="1454"/>
    <n v="1147"/>
    <n v="840"/>
    <n v="737"/>
    <n v="512"/>
    <n v="368"/>
  </r>
  <r>
    <s v="Marion County"/>
    <s v=" Alabama"/>
    <n v="2014"/>
    <x v="260"/>
    <n v="30527"/>
    <n v="15151"/>
    <n v="15376"/>
    <n v="1617"/>
    <n v="1709"/>
    <n v="1953"/>
    <n v="1770"/>
    <n v="1770"/>
    <n v="1587"/>
    <n v="1740"/>
    <n v="1556"/>
    <n v="2197"/>
    <n v="2197"/>
    <n v="2289"/>
    <n v="1862"/>
    <n v="2411"/>
    <n v="1740"/>
    <n v="1678"/>
    <n v="1129"/>
    <n v="610"/>
    <n v="671"/>
  </r>
  <r>
    <s v="Marshall County"/>
    <s v=" Alabama"/>
    <n v="2014"/>
    <x v="260"/>
    <n v="94121"/>
    <n v="46300"/>
    <n v="47821"/>
    <n v="6494"/>
    <n v="6400"/>
    <n v="6494"/>
    <n v="6306"/>
    <n v="5929"/>
    <n v="5741"/>
    <n v="5647"/>
    <n v="5553"/>
    <n v="6494"/>
    <n v="6494"/>
    <n v="6306"/>
    <n v="5929"/>
    <n v="5647"/>
    <n v="4611"/>
    <n v="3764"/>
    <n v="2917"/>
    <n v="1600"/>
    <n v="1694"/>
  </r>
  <r>
    <s v="Mobile County"/>
    <s v=" Alabama"/>
    <n v="2014"/>
    <x v="260"/>
    <n v="414045"/>
    <n v="198288"/>
    <n v="215757"/>
    <n v="27741"/>
    <n v="27326"/>
    <n v="28569"/>
    <n v="28569"/>
    <n v="30225"/>
    <n v="28155"/>
    <n v="26498"/>
    <n v="25256"/>
    <n v="25256"/>
    <n v="27326"/>
    <n v="29811"/>
    <n v="27741"/>
    <n v="24428"/>
    <n v="19460"/>
    <n v="13249"/>
    <n v="10351"/>
    <n v="6624"/>
    <n v="7038"/>
  </r>
  <r>
    <s v="Montgomery County"/>
    <s v=" Alabama"/>
    <n v="2014"/>
    <x v="260"/>
    <n v="228850"/>
    <n v="108811"/>
    <n v="120039"/>
    <n v="15561"/>
    <n v="15332"/>
    <n v="15104"/>
    <n v="16934"/>
    <n v="18536"/>
    <n v="16934"/>
    <n v="16019"/>
    <n v="14875"/>
    <n v="13959"/>
    <n v="14417"/>
    <n v="15332"/>
    <n v="14188"/>
    <n v="12815"/>
    <n v="10069"/>
    <n v="5721"/>
    <n v="5492"/>
    <n v="3890"/>
    <n v="3432"/>
  </r>
  <r>
    <s v="Morgan County"/>
    <s v=" Alabama"/>
    <n v="2014"/>
    <x v="260"/>
    <n v="119744"/>
    <n v="58833"/>
    <n v="60911"/>
    <n v="7424"/>
    <n v="7903"/>
    <n v="7903"/>
    <n v="7663"/>
    <n v="7424"/>
    <n v="7424"/>
    <n v="7543"/>
    <n v="7903"/>
    <n v="7663"/>
    <n v="8741"/>
    <n v="8861"/>
    <n v="8022"/>
    <n v="7424"/>
    <n v="5867"/>
    <n v="4430"/>
    <n v="3233"/>
    <n v="2275"/>
    <n v="2035"/>
  </r>
  <r>
    <s v="Pickens County"/>
    <s v=" Alabama"/>
    <n v="2014"/>
    <x v="260"/>
    <n v="19629"/>
    <n v="9462"/>
    <n v="10167"/>
    <n v="1118"/>
    <n v="1138"/>
    <n v="1315"/>
    <n v="1256"/>
    <n v="1256"/>
    <n v="1099"/>
    <n v="1099"/>
    <n v="981"/>
    <n v="1216"/>
    <n v="1452"/>
    <n v="1531"/>
    <n v="1374"/>
    <n v="1374"/>
    <n v="981"/>
    <n v="961"/>
    <n v="628"/>
    <n v="510"/>
    <n v="392"/>
  </r>
  <r>
    <s v="Pike County"/>
    <s v=" Alabama"/>
    <n v="2014"/>
    <x v="260"/>
    <n v="33216"/>
    <n v="15785"/>
    <n v="17431"/>
    <n v="1826"/>
    <n v="1926"/>
    <n v="1694"/>
    <n v="2989"/>
    <n v="5480"/>
    <n v="2192"/>
    <n v="1793"/>
    <n v="1561"/>
    <n v="1926"/>
    <n v="1793"/>
    <n v="1926"/>
    <n v="1893"/>
    <n v="1793"/>
    <n v="1328"/>
    <n v="1228"/>
    <n v="896"/>
    <n v="564"/>
    <n v="398"/>
  </r>
  <r>
    <s v="Russell County"/>
    <s v=" Alabama"/>
    <n v="2014"/>
    <x v="260"/>
    <n v="56980"/>
    <n v="27662"/>
    <n v="29318"/>
    <n v="4330"/>
    <n v="3703"/>
    <n v="3931"/>
    <n v="3817"/>
    <n v="3931"/>
    <n v="4615"/>
    <n v="4102"/>
    <n v="3988"/>
    <n v="3190"/>
    <n v="3817"/>
    <n v="3817"/>
    <n v="3703"/>
    <n v="2849"/>
    <n v="2222"/>
    <n v="1880"/>
    <n v="1424"/>
    <n v="797"/>
    <n v="797"/>
  </r>
  <r>
    <s v="St. Clair County"/>
    <s v=" Alabama"/>
    <n v="2014"/>
    <x v="260"/>
    <n v="85242"/>
    <n v="42650"/>
    <n v="42592"/>
    <n v="5370"/>
    <n v="5199"/>
    <n v="6052"/>
    <n v="4944"/>
    <n v="5029"/>
    <n v="5370"/>
    <n v="5796"/>
    <n v="5625"/>
    <n v="6393"/>
    <n v="6393"/>
    <n v="6222"/>
    <n v="5370"/>
    <n v="5540"/>
    <n v="4773"/>
    <n v="2642"/>
    <n v="2216"/>
    <n v="1363"/>
    <n v="1022"/>
  </r>
  <r>
    <s v="Shelby County"/>
    <s v=" Alabama"/>
    <n v="2014"/>
    <x v="260"/>
    <n v="201168"/>
    <n v="98040"/>
    <n v="103128"/>
    <n v="12673"/>
    <n v="14081"/>
    <n v="14685"/>
    <n v="13277"/>
    <n v="11265"/>
    <n v="12673"/>
    <n v="14282"/>
    <n v="14886"/>
    <n v="15087"/>
    <n v="14886"/>
    <n v="14685"/>
    <n v="13679"/>
    <n v="11064"/>
    <n v="8650"/>
    <n v="5833"/>
    <n v="4425"/>
    <n v="2615"/>
    <n v="2414"/>
  </r>
  <r>
    <s v="Wayne County"/>
    <s v=" Missouri"/>
    <n v="2014"/>
    <x v="263"/>
    <n v="13433"/>
    <n v="6056"/>
    <n v="7377"/>
    <n v="671"/>
    <n v="805"/>
    <n v="752"/>
    <n v="1343"/>
    <n v="1571"/>
    <n v="591"/>
    <n v="631"/>
    <n v="752"/>
    <n v="644"/>
    <n v="725"/>
    <n v="994"/>
    <n v="926"/>
    <n v="913"/>
    <n v="497"/>
    <n v="591"/>
    <n v="389"/>
    <n v="349"/>
    <n v="268"/>
  </r>
  <r>
    <s v="Talladega County"/>
    <s v=" Alabama"/>
    <n v="2014"/>
    <x v="260"/>
    <n v="81673"/>
    <n v="39727"/>
    <n v="41946"/>
    <n v="4655"/>
    <n v="4328"/>
    <n v="6288"/>
    <n v="5227"/>
    <n v="5227"/>
    <n v="4737"/>
    <n v="5063"/>
    <n v="4982"/>
    <n v="5962"/>
    <n v="5798"/>
    <n v="5962"/>
    <n v="5880"/>
    <n v="5308"/>
    <n v="4001"/>
    <n v="3266"/>
    <n v="2205"/>
    <n v="1470"/>
    <n v="1306"/>
  </r>
  <r>
    <s v="Tuscaloosa County"/>
    <s v=" Alabama"/>
    <n v="2014"/>
    <x v="260"/>
    <n v="198670"/>
    <n v="96008"/>
    <n v="102662"/>
    <n v="11920"/>
    <n v="11125"/>
    <n v="12317"/>
    <n v="17681"/>
    <n v="26025"/>
    <n v="16290"/>
    <n v="13112"/>
    <n v="11522"/>
    <n v="11324"/>
    <n v="11125"/>
    <n v="12118"/>
    <n v="12118"/>
    <n v="10132"/>
    <n v="7152"/>
    <n v="5364"/>
    <n v="3774"/>
    <n v="2781"/>
    <n v="2980"/>
  </r>
  <r>
    <s v="New Kent County"/>
    <s v=" Virginia"/>
    <n v="2014"/>
    <x v="264"/>
    <n v="17137"/>
    <n v="8508"/>
    <n v="8629"/>
    <n v="839"/>
    <n v="1062"/>
    <n v="1473"/>
    <n v="1353"/>
    <n v="925"/>
    <n v="891"/>
    <n v="993"/>
    <n v="976"/>
    <n v="1062"/>
    <n v="1096"/>
    <n v="1353"/>
    <n v="1353"/>
    <n v="1131"/>
    <n v="976"/>
    <n v="582"/>
    <n v="548"/>
    <n v="325"/>
    <n v="188"/>
  </r>
  <r>
    <s v="Aleutians East Borough"/>
    <s v=" Alaska"/>
    <n v="2014"/>
    <x v="265"/>
    <n v="3296"/>
    <n v="2299"/>
    <n v="997"/>
    <n v="95"/>
    <n v="115"/>
    <n v="98"/>
    <n v="135"/>
    <n v="306"/>
    <n v="240"/>
    <n v="313"/>
    <n v="230"/>
    <n v="385"/>
    <n v="421"/>
    <n v="336"/>
    <n v="263"/>
    <n v="187"/>
    <n v="102"/>
    <n v="29"/>
    <n v="16"/>
    <n v="16"/>
    <n v="6"/>
  </r>
  <r>
    <s v="Aleutians West Census Area"/>
    <s v=" Alaska"/>
    <n v="2014"/>
    <x v="265"/>
    <n v="5650"/>
    <n v="3481"/>
    <n v="2169"/>
    <n v="214"/>
    <n v="242"/>
    <n v="175"/>
    <n v="491"/>
    <n v="435"/>
    <n v="446"/>
    <n v="401"/>
    <n v="559"/>
    <n v="429"/>
    <n v="536"/>
    <n v="553"/>
    <n v="429"/>
    <n v="395"/>
    <n v="163"/>
    <n v="113"/>
    <n v="22"/>
    <n v="22"/>
    <n v="5"/>
  </r>
  <r>
    <s v="Anchorage Municipality"/>
    <s v=" Alaska"/>
    <n v="2014"/>
    <x v="265"/>
    <n v="298178"/>
    <n v="151865"/>
    <n v="146313"/>
    <n v="22065"/>
    <n v="20276"/>
    <n v="20872"/>
    <n v="20276"/>
    <n v="26537"/>
    <n v="26537"/>
    <n v="22661"/>
    <n v="19083"/>
    <n v="19381"/>
    <n v="20276"/>
    <n v="21468"/>
    <n v="19977"/>
    <n v="14610"/>
    <n v="9541"/>
    <n v="6261"/>
    <n v="3876"/>
    <n v="2683"/>
    <n v="2087"/>
  </r>
  <r>
    <s v="Ben Hill County"/>
    <s v=" Georgia"/>
    <n v="2014"/>
    <x v="266"/>
    <n v="17576"/>
    <n v="9191"/>
    <n v="8385"/>
    <n v="1880"/>
    <n v="1810"/>
    <n v="1616"/>
    <n v="1581"/>
    <n v="1423"/>
    <n v="1406"/>
    <n v="1089"/>
    <n v="966"/>
    <n v="966"/>
    <n v="1089"/>
    <n v="1054"/>
    <n v="896"/>
    <n v="685"/>
    <n v="386"/>
    <n v="281"/>
    <n v="210"/>
    <n v="158"/>
    <n v="52"/>
  </r>
  <r>
    <s v="Bristol Bay Borough"/>
    <s v=" Alaska"/>
    <n v="2014"/>
    <x v="265"/>
    <n v="995"/>
    <n v="543"/>
    <n v="452"/>
    <n v="62"/>
    <n v="71"/>
    <n v="88"/>
    <n v="53"/>
    <n v="48"/>
    <n v="63"/>
    <n v="56"/>
    <n v="46"/>
    <n v="75"/>
    <n v="77"/>
    <n v="126"/>
    <n v="105"/>
    <n v="47"/>
    <n v="25"/>
    <n v="17"/>
    <n v="11"/>
    <n v="4"/>
    <n v="5"/>
  </r>
  <r>
    <s v="Fairbanks North Star Borough"/>
    <s v=" Alaska"/>
    <n v="2014"/>
    <x v="265"/>
    <n v="99319"/>
    <n v="52832"/>
    <n v="46487"/>
    <n v="7846"/>
    <n v="7250"/>
    <n v="5859"/>
    <n v="6654"/>
    <n v="11223"/>
    <n v="9633"/>
    <n v="7746"/>
    <n v="6157"/>
    <n v="6157"/>
    <n v="6058"/>
    <n v="6356"/>
    <n v="6157"/>
    <n v="4965"/>
    <n v="2780"/>
    <n v="1986"/>
    <n v="1092"/>
    <n v="595"/>
    <n v="794"/>
  </r>
  <r>
    <s v="Haines Borough"/>
    <s v=" Alaska"/>
    <n v="2014"/>
    <x v="265"/>
    <n v="2557"/>
    <n v="1396"/>
    <n v="1161"/>
    <n v="66"/>
    <n v="112"/>
    <n v="235"/>
    <n v="176"/>
    <n v="92"/>
    <n v="214"/>
    <n v="178"/>
    <n v="74"/>
    <n v="255"/>
    <n v="143"/>
    <n v="225"/>
    <n v="253"/>
    <n v="196"/>
    <n v="189"/>
    <n v="48"/>
    <n v="56"/>
    <n v="30"/>
    <n v="12"/>
  </r>
  <r>
    <s v="Juneau City and Borough"/>
    <s v=" Alaska"/>
    <n v="2014"/>
    <x v="265"/>
    <n v="32200"/>
    <n v="16585"/>
    <n v="15615"/>
    <n v="1964"/>
    <n v="2125"/>
    <n v="1899"/>
    <n v="2189"/>
    <n v="2093"/>
    <n v="2447"/>
    <n v="2286"/>
    <n v="2157"/>
    <n v="2189"/>
    <n v="2415"/>
    <n v="2769"/>
    <n v="2640"/>
    <n v="2060"/>
    <n v="1191"/>
    <n v="805"/>
    <n v="418"/>
    <n v="225"/>
    <n v="386"/>
  </r>
  <r>
    <s v="Garfield County"/>
    <s v=" Colorado"/>
    <n v="2014"/>
    <x v="267"/>
    <n v="56687"/>
    <n v="29664"/>
    <n v="27023"/>
    <n v="3514"/>
    <n v="3344"/>
    <n v="4024"/>
    <n v="3798"/>
    <n v="3401"/>
    <n v="3457"/>
    <n v="3344"/>
    <n v="3174"/>
    <n v="3514"/>
    <n v="3911"/>
    <n v="4761"/>
    <n v="4875"/>
    <n v="4534"/>
    <n v="2891"/>
    <n v="1813"/>
    <n v="963"/>
    <n v="736"/>
    <n v="680"/>
  </r>
  <r>
    <s v="Ketchikan Gateway Borough"/>
    <s v=" Alaska"/>
    <n v="2014"/>
    <x v="265"/>
    <n v="13676"/>
    <n v="7086"/>
    <n v="6590"/>
    <n v="875"/>
    <n v="970"/>
    <n v="793"/>
    <n v="861"/>
    <n v="916"/>
    <n v="943"/>
    <n v="916"/>
    <n v="724"/>
    <n v="902"/>
    <n v="1053"/>
    <n v="1107"/>
    <n v="1148"/>
    <n v="970"/>
    <n v="547"/>
    <n v="396"/>
    <n v="191"/>
    <n v="191"/>
    <n v="150"/>
  </r>
  <r>
    <s v="Kodiak Island Borough"/>
    <s v=" Alaska"/>
    <n v="2014"/>
    <x v="265"/>
    <n v="13924"/>
    <n v="7332"/>
    <n v="6592"/>
    <n v="1183"/>
    <n v="793"/>
    <n v="1253"/>
    <n v="1072"/>
    <n v="1127"/>
    <n v="974"/>
    <n v="1016"/>
    <n v="974"/>
    <n v="877"/>
    <n v="918"/>
    <n v="1058"/>
    <n v="988"/>
    <n v="640"/>
    <n v="445"/>
    <n v="306"/>
    <n v="139"/>
    <n v="41"/>
    <n v="97"/>
  </r>
  <r>
    <s v="Matanuska-Susitna Borough"/>
    <s v=" Alaska"/>
    <n v="2014"/>
    <x v="265"/>
    <n v="93843"/>
    <n v="48911"/>
    <n v="44932"/>
    <n v="6944"/>
    <n v="7038"/>
    <n v="7788"/>
    <n v="7132"/>
    <n v="5818"/>
    <n v="6287"/>
    <n v="6287"/>
    <n v="6005"/>
    <n v="6475"/>
    <n v="6662"/>
    <n v="7319"/>
    <n v="6569"/>
    <n v="5349"/>
    <n v="3190"/>
    <n v="2346"/>
    <n v="1313"/>
    <n v="844"/>
    <n v="469"/>
  </r>
  <r>
    <s v="Nome Census Area"/>
    <s v=" Alaska"/>
    <n v="2014"/>
    <x v="265"/>
    <n v="9792"/>
    <n v="5227"/>
    <n v="4565"/>
    <n v="1057"/>
    <n v="940"/>
    <n v="842"/>
    <n v="793"/>
    <n v="812"/>
    <n v="783"/>
    <n v="656"/>
    <n v="528"/>
    <n v="538"/>
    <n v="577"/>
    <n v="636"/>
    <n v="499"/>
    <n v="450"/>
    <n v="303"/>
    <n v="156"/>
    <n v="107"/>
    <n v="58"/>
    <n v="48"/>
  </r>
  <r>
    <s v="North Slope Borough"/>
    <s v=" Alaska"/>
    <n v="2014"/>
    <x v="265"/>
    <n v="9618"/>
    <n v="6112"/>
    <n v="3506"/>
    <n v="769"/>
    <n v="692"/>
    <n v="577"/>
    <n v="557"/>
    <n v="769"/>
    <n v="788"/>
    <n v="759"/>
    <n v="557"/>
    <n v="644"/>
    <n v="779"/>
    <n v="952"/>
    <n v="807"/>
    <n v="500"/>
    <n v="173"/>
    <n v="153"/>
    <n v="67"/>
    <n v="48"/>
    <n v="9"/>
  </r>
  <r>
    <s v="Petersburg Borough"/>
    <s v=" Alaska"/>
    <n v="2014"/>
    <x v="265"/>
    <n v="3212"/>
    <n v="1665"/>
    <n v="1547"/>
    <n v="228"/>
    <n v="122"/>
    <n v="173"/>
    <n v="221"/>
    <n v="199"/>
    <n v="176"/>
    <n v="218"/>
    <n v="186"/>
    <n v="250"/>
    <n v="218"/>
    <n v="305"/>
    <n v="273"/>
    <n v="276"/>
    <n v="170"/>
    <n v="64"/>
    <n v="57"/>
    <n v="44"/>
    <n v="28"/>
  </r>
  <r>
    <s v="Garza County"/>
    <s v=" Texas"/>
    <n v="2014"/>
    <x v="268"/>
    <n v="6356"/>
    <n v="3463"/>
    <n v="2893"/>
    <n v="444"/>
    <n v="400"/>
    <n v="451"/>
    <n v="425"/>
    <n v="343"/>
    <n v="375"/>
    <n v="362"/>
    <n v="368"/>
    <n v="400"/>
    <n v="489"/>
    <n v="552"/>
    <n v="616"/>
    <n v="432"/>
    <n v="311"/>
    <n v="165"/>
    <n v="127"/>
    <n v="44"/>
    <n v="31"/>
  </r>
  <r>
    <s v="Sitka City and Borough"/>
    <s v=" Alaska"/>
    <n v="2014"/>
    <x v="265"/>
    <n v="8957"/>
    <n v="4568"/>
    <n v="4389"/>
    <n v="582"/>
    <n v="501"/>
    <n v="644"/>
    <n v="546"/>
    <n v="510"/>
    <n v="626"/>
    <n v="644"/>
    <n v="618"/>
    <n v="600"/>
    <n v="582"/>
    <n v="716"/>
    <n v="662"/>
    <n v="635"/>
    <n v="394"/>
    <n v="250"/>
    <n v="152"/>
    <n v="134"/>
    <n v="143"/>
  </r>
  <r>
    <s v="Skagway Municipality"/>
    <s v=" Alaska"/>
    <n v="2014"/>
    <x v="265"/>
    <n v="996"/>
    <n v="506"/>
    <n v="490"/>
    <n v="94"/>
    <n v="49"/>
    <n v="33"/>
    <n v="19"/>
    <n v="65"/>
    <n v="50"/>
    <n v="75"/>
    <n v="84"/>
    <n v="60"/>
    <n v="56"/>
    <n v="118"/>
    <n v="158"/>
    <n v="44"/>
    <n v="41"/>
    <n v="14"/>
    <n v="16"/>
    <n v="3"/>
    <n v="0"/>
  </r>
  <r>
    <s v="Southeast Fairbanks Census Area"/>
    <s v=" Alaska"/>
    <n v="2014"/>
    <x v="265"/>
    <n v="7044"/>
    <n v="3909"/>
    <n v="3135"/>
    <n v="514"/>
    <n v="514"/>
    <n v="563"/>
    <n v="563"/>
    <n v="429"/>
    <n v="443"/>
    <n v="486"/>
    <n v="457"/>
    <n v="457"/>
    <n v="387"/>
    <n v="549"/>
    <n v="563"/>
    <n v="401"/>
    <n v="260"/>
    <n v="253"/>
    <n v="91"/>
    <n v="49"/>
    <n v="70"/>
  </r>
  <r>
    <s v="Loup County"/>
    <s v=" Nebraska"/>
    <n v="2014"/>
    <x v="269"/>
    <n v="635"/>
    <n v="369"/>
    <n v="266"/>
    <n v="38"/>
    <n v="36"/>
    <n v="45"/>
    <n v="31"/>
    <n v="53"/>
    <n v="41"/>
    <n v="29"/>
    <n v="36"/>
    <n v="62"/>
    <n v="52"/>
    <n v="60"/>
    <n v="46"/>
    <n v="38"/>
    <n v="36"/>
    <n v="10"/>
    <n v="5"/>
    <n v="1"/>
    <n v="3"/>
  </r>
  <r>
    <s v="Apache County"/>
    <s v=" Arizona"/>
    <n v="2014"/>
    <x v="270"/>
    <n v="72142"/>
    <n v="35823"/>
    <n v="36319"/>
    <n v="5771"/>
    <n v="5915"/>
    <n v="6276"/>
    <n v="6492"/>
    <n v="4905"/>
    <n v="4256"/>
    <n v="3967"/>
    <n v="3895"/>
    <n v="4112"/>
    <n v="4544"/>
    <n v="4905"/>
    <n v="4328"/>
    <n v="3895"/>
    <n v="2957"/>
    <n v="2524"/>
    <n v="1514"/>
    <n v="1009"/>
    <n v="1009"/>
  </r>
  <r>
    <s v="Cochise County"/>
    <s v=" Arizona"/>
    <n v="2014"/>
    <x v="270"/>
    <n v="130807"/>
    <n v="66768"/>
    <n v="64039"/>
    <n v="8502"/>
    <n v="7848"/>
    <n v="8633"/>
    <n v="8633"/>
    <n v="8371"/>
    <n v="8894"/>
    <n v="7979"/>
    <n v="7063"/>
    <n v="7063"/>
    <n v="7717"/>
    <n v="8633"/>
    <n v="8240"/>
    <n v="9156"/>
    <n v="7979"/>
    <n v="6017"/>
    <n v="4316"/>
    <n v="2877"/>
    <n v="2746"/>
  </r>
  <r>
    <s v="Coconino County"/>
    <s v=" Arizona"/>
    <n v="2014"/>
    <x v="270"/>
    <n v="135817"/>
    <n v="67166"/>
    <n v="68651"/>
    <n v="8556"/>
    <n v="8556"/>
    <n v="8149"/>
    <n v="13989"/>
    <n v="17112"/>
    <n v="9778"/>
    <n v="8420"/>
    <n v="8013"/>
    <n v="7334"/>
    <n v="7741"/>
    <n v="8828"/>
    <n v="8692"/>
    <n v="7062"/>
    <n v="5161"/>
    <n v="3259"/>
    <n v="2173"/>
    <n v="1629"/>
    <n v="1222"/>
  </r>
  <r>
    <s v="Gila County"/>
    <s v=" Arizona"/>
    <n v="2014"/>
    <x v="270"/>
    <n v="53242"/>
    <n v="26542"/>
    <n v="26700"/>
    <n v="3034"/>
    <n v="2875"/>
    <n v="3247"/>
    <n v="3088"/>
    <n v="2715"/>
    <n v="2449"/>
    <n v="2289"/>
    <n v="2236"/>
    <n v="2662"/>
    <n v="3141"/>
    <n v="3780"/>
    <n v="4472"/>
    <n v="4152"/>
    <n v="4312"/>
    <n v="3460"/>
    <n v="2342"/>
    <n v="1650"/>
    <n v="1384"/>
  </r>
  <r>
    <s v="Greenlee County"/>
    <s v=" Arizona"/>
    <n v="2014"/>
    <x v="270"/>
    <n v="8800"/>
    <n v="4652"/>
    <n v="4148"/>
    <n v="624"/>
    <n v="756"/>
    <n v="686"/>
    <n v="642"/>
    <n v="519"/>
    <n v="712"/>
    <n v="624"/>
    <n v="668"/>
    <n v="510"/>
    <n v="484"/>
    <n v="501"/>
    <n v="554"/>
    <n v="492"/>
    <n v="334"/>
    <n v="193"/>
    <n v="220"/>
    <n v="193"/>
    <n v="96"/>
  </r>
  <r>
    <s v="Maricopa County"/>
    <s v=" Arizona"/>
    <n v="2014"/>
    <x v="270"/>
    <n v="3947382"/>
    <n v="1951241"/>
    <n v="1996141"/>
    <n v="276316"/>
    <n v="284211"/>
    <n v="284211"/>
    <n v="272369"/>
    <n v="280264"/>
    <n v="284211"/>
    <n v="276316"/>
    <n v="260527"/>
    <n v="272369"/>
    <n v="260527"/>
    <n v="256579"/>
    <n v="225000"/>
    <n v="201316"/>
    <n v="165790"/>
    <n v="122368"/>
    <n v="90789"/>
    <n v="67105"/>
    <n v="63158"/>
  </r>
  <r>
    <s v="Mohave County"/>
    <s v=" Arizona"/>
    <n v="2014"/>
    <x v="270"/>
    <n v="202482"/>
    <n v="101778"/>
    <n v="100704"/>
    <n v="10124"/>
    <n v="10731"/>
    <n v="11946"/>
    <n v="10934"/>
    <n v="10124"/>
    <n v="9719"/>
    <n v="9314"/>
    <n v="9314"/>
    <n v="10326"/>
    <n v="12351"/>
    <n v="14781"/>
    <n v="15996"/>
    <n v="16198"/>
    <n v="15793"/>
    <n v="14376"/>
    <n v="9314"/>
    <n v="6479"/>
    <n v="4859"/>
  </r>
  <r>
    <s v="Navajo County"/>
    <s v=" Arizona"/>
    <n v="2014"/>
    <x v="270"/>
    <n v="107489"/>
    <n v="53627"/>
    <n v="53862"/>
    <n v="8169"/>
    <n v="8491"/>
    <n v="8814"/>
    <n v="8384"/>
    <n v="7201"/>
    <n v="6234"/>
    <n v="5804"/>
    <n v="5911"/>
    <n v="5589"/>
    <n v="6556"/>
    <n v="7201"/>
    <n v="7309"/>
    <n v="6019"/>
    <n v="5159"/>
    <n v="4407"/>
    <n v="2902"/>
    <n v="1612"/>
    <n v="1397"/>
  </r>
  <r>
    <s v="Pima County"/>
    <s v=" Arizona"/>
    <n v="2014"/>
    <x v="270"/>
    <n v="993144"/>
    <n v="488310"/>
    <n v="504834"/>
    <n v="60581"/>
    <n v="61574"/>
    <n v="62568"/>
    <n v="69520"/>
    <n v="84417"/>
    <n v="62568"/>
    <n v="61574"/>
    <n v="56609"/>
    <n v="57602"/>
    <n v="59588"/>
    <n v="65547"/>
    <n v="64554"/>
    <n v="61574"/>
    <n v="51643"/>
    <n v="39725"/>
    <n v="29794"/>
    <n v="22842"/>
    <n v="20856"/>
  </r>
  <r>
    <s v="Pinal County"/>
    <s v=" Arizona"/>
    <n v="2014"/>
    <x v="270"/>
    <n v="390160"/>
    <n v="202711"/>
    <n v="187449"/>
    <n v="27311"/>
    <n v="29652"/>
    <n v="27701"/>
    <n v="24580"/>
    <n v="22239"/>
    <n v="25750"/>
    <n v="28481"/>
    <n v="26921"/>
    <n v="25360"/>
    <n v="22239"/>
    <n v="22629"/>
    <n v="21458"/>
    <n v="23799"/>
    <n v="22239"/>
    <n v="17557"/>
    <n v="10534"/>
    <n v="6242"/>
    <n v="5072"/>
  </r>
  <r>
    <s v="Santa Cruz County"/>
    <s v=" Arizona"/>
    <n v="2014"/>
    <x v="270"/>
    <n v="47250"/>
    <n v="22651"/>
    <n v="24599"/>
    <n v="3543"/>
    <n v="3874"/>
    <n v="3921"/>
    <n v="3732"/>
    <n v="3165"/>
    <n v="2362"/>
    <n v="2457"/>
    <n v="2457"/>
    <n v="3024"/>
    <n v="2929"/>
    <n v="3118"/>
    <n v="2882"/>
    <n v="2882"/>
    <n v="2173"/>
    <n v="1937"/>
    <n v="1323"/>
    <n v="945"/>
    <n v="519"/>
  </r>
  <r>
    <s v="Yavapai County"/>
    <s v=" Arizona"/>
    <n v="2014"/>
    <x v="270"/>
    <n v="213689"/>
    <n v="104595"/>
    <n v="109094"/>
    <n v="9829"/>
    <n v="10257"/>
    <n v="11539"/>
    <n v="11752"/>
    <n v="10257"/>
    <n v="9402"/>
    <n v="9616"/>
    <n v="9402"/>
    <n v="10257"/>
    <n v="12180"/>
    <n v="15599"/>
    <n v="17949"/>
    <n v="19659"/>
    <n v="18163"/>
    <n v="14744"/>
    <n v="9829"/>
    <n v="6624"/>
    <n v="7051"/>
  </r>
  <r>
    <s v="Yuma County"/>
    <s v=" Arizona"/>
    <n v="2014"/>
    <x v="270"/>
    <n v="201453"/>
    <n v="102508"/>
    <n v="98945"/>
    <n v="15108"/>
    <n v="14504"/>
    <n v="15310"/>
    <n v="15713"/>
    <n v="16922"/>
    <n v="14101"/>
    <n v="12087"/>
    <n v="10677"/>
    <n v="12087"/>
    <n v="11281"/>
    <n v="11281"/>
    <n v="9871"/>
    <n v="9468"/>
    <n v="8662"/>
    <n v="9266"/>
    <n v="7856"/>
    <n v="4633"/>
    <n v="2820"/>
  </r>
  <r>
    <s v="Arkansas County"/>
    <s v=" Arkansas"/>
    <n v="2014"/>
    <x v="271"/>
    <n v="18861"/>
    <n v="9084"/>
    <n v="9777"/>
    <n v="1244"/>
    <n v="1339"/>
    <n v="1056"/>
    <n v="1093"/>
    <n v="1093"/>
    <n v="1056"/>
    <n v="1244"/>
    <n v="924"/>
    <n v="1301"/>
    <n v="1150"/>
    <n v="1414"/>
    <n v="1395"/>
    <n v="1339"/>
    <n v="999"/>
    <n v="754"/>
    <n v="716"/>
    <n v="452"/>
    <n v="301"/>
  </r>
  <r>
    <s v="Ashley County"/>
    <s v=" Arkansas"/>
    <n v="2014"/>
    <x v="271"/>
    <n v="21437"/>
    <n v="10328"/>
    <n v="11109"/>
    <n v="1371"/>
    <n v="1500"/>
    <n v="1350"/>
    <n v="1329"/>
    <n v="1264"/>
    <n v="1157"/>
    <n v="1329"/>
    <n v="1243"/>
    <n v="1371"/>
    <n v="1457"/>
    <n v="1522"/>
    <n v="1457"/>
    <n v="1436"/>
    <n v="1329"/>
    <n v="836"/>
    <n v="750"/>
    <n v="385"/>
    <n v="385"/>
  </r>
  <r>
    <s v="Benton County"/>
    <s v=" Arkansas"/>
    <n v="2014"/>
    <x v="271"/>
    <n v="232611"/>
    <n v="115108"/>
    <n v="117503"/>
    <n v="17445"/>
    <n v="18841"/>
    <n v="17445"/>
    <n v="15352"/>
    <n v="13491"/>
    <n v="16282"/>
    <n v="17911"/>
    <n v="16515"/>
    <n v="16282"/>
    <n v="15584"/>
    <n v="14654"/>
    <n v="12328"/>
    <n v="11397"/>
    <n v="9071"/>
    <n v="7210"/>
    <n v="4884"/>
    <n v="4186"/>
    <n v="3721"/>
  </r>
  <r>
    <s v="Bradley County"/>
    <s v=" Arkansas"/>
    <n v="2014"/>
    <x v="271"/>
    <n v="11316"/>
    <n v="5538"/>
    <n v="5778"/>
    <n v="769"/>
    <n v="701"/>
    <n v="712"/>
    <n v="645"/>
    <n v="780"/>
    <n v="622"/>
    <n v="814"/>
    <n v="577"/>
    <n v="588"/>
    <n v="803"/>
    <n v="792"/>
    <n v="860"/>
    <n v="645"/>
    <n v="543"/>
    <n v="520"/>
    <n v="407"/>
    <n v="282"/>
    <n v="271"/>
  </r>
  <r>
    <s v="Calhoun County"/>
    <s v=" Arkansas"/>
    <n v="2014"/>
    <x v="271"/>
    <n v="5266"/>
    <n v="2740"/>
    <n v="2526"/>
    <n v="247"/>
    <n v="373"/>
    <n v="179"/>
    <n v="279"/>
    <n v="416"/>
    <n v="263"/>
    <n v="284"/>
    <n v="358"/>
    <n v="236"/>
    <n v="400"/>
    <n v="458"/>
    <n v="531"/>
    <n v="247"/>
    <n v="300"/>
    <n v="252"/>
    <n v="173"/>
    <n v="179"/>
    <n v="84"/>
  </r>
  <r>
    <s v="Chicot County"/>
    <s v=" Arkansas"/>
    <n v="2014"/>
    <x v="271"/>
    <n v="11489"/>
    <n v="5612"/>
    <n v="5877"/>
    <n v="792"/>
    <n v="666"/>
    <n v="781"/>
    <n v="746"/>
    <n v="620"/>
    <n v="608"/>
    <n v="643"/>
    <n v="620"/>
    <n v="723"/>
    <n v="631"/>
    <n v="907"/>
    <n v="907"/>
    <n v="712"/>
    <n v="723"/>
    <n v="367"/>
    <n v="367"/>
    <n v="413"/>
    <n v="264"/>
  </r>
  <r>
    <s v="Clark County"/>
    <s v=" Arkansas"/>
    <n v="2014"/>
    <x v="271"/>
    <n v="22800"/>
    <n v="10794"/>
    <n v="12006"/>
    <n v="1208"/>
    <n v="1162"/>
    <n v="1322"/>
    <n v="2530"/>
    <n v="3283"/>
    <n v="1094"/>
    <n v="957"/>
    <n v="1117"/>
    <n v="1390"/>
    <n v="1254"/>
    <n v="1436"/>
    <n v="1048"/>
    <n v="1482"/>
    <n v="1071"/>
    <n v="820"/>
    <n v="684"/>
    <n v="501"/>
    <n v="410"/>
  </r>
  <r>
    <s v="Cleburne County"/>
    <s v=" Arkansas"/>
    <n v="2014"/>
    <x v="271"/>
    <n v="25793"/>
    <n v="12857"/>
    <n v="12936"/>
    <n v="1392"/>
    <n v="1418"/>
    <n v="1444"/>
    <n v="1367"/>
    <n v="1289"/>
    <n v="1263"/>
    <n v="1315"/>
    <n v="1341"/>
    <n v="1315"/>
    <n v="1702"/>
    <n v="1908"/>
    <n v="1934"/>
    <n v="1728"/>
    <n v="1908"/>
    <n v="1676"/>
    <n v="1238"/>
    <n v="825"/>
    <n v="722"/>
  </r>
  <r>
    <s v="Cleveland County"/>
    <s v=" Arkansas"/>
    <n v="2014"/>
    <x v="271"/>
    <n v="8597"/>
    <n v="4284"/>
    <n v="4313"/>
    <n v="429"/>
    <n v="575"/>
    <n v="704"/>
    <n v="558"/>
    <n v="498"/>
    <n v="386"/>
    <n v="481"/>
    <n v="524"/>
    <n v="541"/>
    <n v="610"/>
    <n v="618"/>
    <n v="524"/>
    <n v="679"/>
    <n v="490"/>
    <n v="343"/>
    <n v="369"/>
    <n v="128"/>
    <n v="137"/>
  </r>
  <r>
    <s v="Craighead County"/>
    <s v=" Arkansas"/>
    <n v="2014"/>
    <x v="271"/>
    <n v="99835"/>
    <n v="48723"/>
    <n v="51112"/>
    <n v="7088"/>
    <n v="7188"/>
    <n v="6589"/>
    <n v="7487"/>
    <n v="8785"/>
    <n v="7687"/>
    <n v="7088"/>
    <n v="6289"/>
    <n v="6289"/>
    <n v="6089"/>
    <n v="5990"/>
    <n v="5291"/>
    <n v="5590"/>
    <n v="3693"/>
    <n v="3294"/>
    <n v="2296"/>
    <n v="1597"/>
    <n v="1397"/>
  </r>
  <r>
    <s v="Crawford County"/>
    <s v=" Arkansas"/>
    <n v="2014"/>
    <x v="271"/>
    <n v="61825"/>
    <n v="30361"/>
    <n v="31464"/>
    <n v="3894"/>
    <n v="4389"/>
    <n v="4698"/>
    <n v="4142"/>
    <n v="3894"/>
    <n v="3585"/>
    <n v="3647"/>
    <n v="3771"/>
    <n v="4327"/>
    <n v="4451"/>
    <n v="4327"/>
    <n v="3894"/>
    <n v="3833"/>
    <n v="2967"/>
    <n v="2473"/>
    <n v="1607"/>
    <n v="1051"/>
    <n v="803"/>
  </r>
  <r>
    <s v="Crittenden County"/>
    <s v=" Arkansas"/>
    <n v="2014"/>
    <x v="271"/>
    <n v="50172"/>
    <n v="23750"/>
    <n v="26422"/>
    <n v="3913"/>
    <n v="3863"/>
    <n v="4063"/>
    <n v="3712"/>
    <n v="3361"/>
    <n v="3461"/>
    <n v="3160"/>
    <n v="2960"/>
    <n v="3211"/>
    <n v="3361"/>
    <n v="3562"/>
    <n v="3010"/>
    <n v="2759"/>
    <n v="1806"/>
    <n v="1605"/>
    <n v="1053"/>
    <n v="702"/>
    <n v="602"/>
  </r>
  <r>
    <s v="Desha County"/>
    <s v=" Arkansas"/>
    <n v="2014"/>
    <x v="271"/>
    <n v="12602"/>
    <n v="5847"/>
    <n v="6755"/>
    <n v="932"/>
    <n v="869"/>
    <n v="932"/>
    <n v="856"/>
    <n v="667"/>
    <n v="743"/>
    <n v="579"/>
    <n v="768"/>
    <n v="680"/>
    <n v="831"/>
    <n v="919"/>
    <n v="907"/>
    <n v="856"/>
    <n v="655"/>
    <n v="504"/>
    <n v="340"/>
    <n v="226"/>
    <n v="302"/>
  </r>
  <r>
    <s v="Drew County"/>
    <s v=" Arkansas"/>
    <n v="2014"/>
    <x v="271"/>
    <n v="18705"/>
    <n v="9052"/>
    <n v="9653"/>
    <n v="1122"/>
    <n v="1178"/>
    <n v="1234"/>
    <n v="1627"/>
    <n v="1795"/>
    <n v="1010"/>
    <n v="991"/>
    <n v="972"/>
    <n v="1103"/>
    <n v="1234"/>
    <n v="1309"/>
    <n v="1271"/>
    <n v="972"/>
    <n v="766"/>
    <n v="823"/>
    <n v="561"/>
    <n v="430"/>
    <n v="299"/>
  </r>
  <r>
    <s v="Faulkner County"/>
    <s v=" Arkansas"/>
    <n v="2014"/>
    <x v="271"/>
    <n v="117804"/>
    <n v="57760"/>
    <n v="60044"/>
    <n v="8010"/>
    <n v="7539"/>
    <n v="8364"/>
    <n v="9188"/>
    <n v="13783"/>
    <n v="9306"/>
    <n v="8010"/>
    <n v="7303"/>
    <n v="7657"/>
    <n v="7186"/>
    <n v="7421"/>
    <n v="6479"/>
    <n v="5301"/>
    <n v="4240"/>
    <n v="3062"/>
    <n v="2002"/>
    <n v="1649"/>
    <n v="1413"/>
  </r>
  <r>
    <s v="Shelby County"/>
    <s v=" Iowa"/>
    <n v="2014"/>
    <x v="272"/>
    <n v="12218"/>
    <n v="6035"/>
    <n v="6183"/>
    <n v="598"/>
    <n v="684"/>
    <n v="733"/>
    <n v="708"/>
    <n v="537"/>
    <n v="513"/>
    <n v="549"/>
    <n v="647"/>
    <n v="708"/>
    <n v="806"/>
    <n v="879"/>
    <n v="904"/>
    <n v="1001"/>
    <n v="953"/>
    <n v="794"/>
    <n v="390"/>
    <n v="525"/>
    <n v="305"/>
  </r>
  <r>
    <s v="Garland County"/>
    <s v=" Arkansas"/>
    <n v="2014"/>
    <x v="271"/>
    <n v="96804"/>
    <n v="46955"/>
    <n v="49849"/>
    <n v="5324"/>
    <n v="5421"/>
    <n v="5905"/>
    <n v="5711"/>
    <n v="5421"/>
    <n v="5130"/>
    <n v="5324"/>
    <n v="5711"/>
    <n v="5227"/>
    <n v="6292"/>
    <n v="6873"/>
    <n v="6873"/>
    <n v="6873"/>
    <n v="5905"/>
    <n v="5421"/>
    <n v="4065"/>
    <n v="2613"/>
    <n v="2613"/>
  </r>
  <r>
    <s v="Greene County"/>
    <s v=" Arkansas"/>
    <n v="2014"/>
    <x v="271"/>
    <n v="42970"/>
    <n v="21256"/>
    <n v="21714"/>
    <n v="2793"/>
    <n v="3050"/>
    <n v="3007"/>
    <n v="2921"/>
    <n v="2793"/>
    <n v="2664"/>
    <n v="2707"/>
    <n v="2578"/>
    <n v="3179"/>
    <n v="3050"/>
    <n v="2878"/>
    <n v="2621"/>
    <n v="2492"/>
    <n v="1976"/>
    <n v="1718"/>
    <n v="1160"/>
    <n v="730"/>
    <n v="730"/>
  </r>
  <r>
    <s v="Hot Spring County"/>
    <s v=" Arkansas"/>
    <n v="2014"/>
    <x v="271"/>
    <n v="33277"/>
    <n v="16977"/>
    <n v="16300"/>
    <n v="1863"/>
    <n v="1863"/>
    <n v="2196"/>
    <n v="2096"/>
    <n v="2096"/>
    <n v="2163"/>
    <n v="2096"/>
    <n v="2129"/>
    <n v="1930"/>
    <n v="2329"/>
    <n v="2362"/>
    <n v="2495"/>
    <n v="2096"/>
    <n v="1830"/>
    <n v="1430"/>
    <n v="1098"/>
    <n v="632"/>
    <n v="532"/>
  </r>
  <r>
    <s v="Independence County"/>
    <s v=" Arkansas"/>
    <n v="2014"/>
    <x v="271"/>
    <n v="36861"/>
    <n v="18109"/>
    <n v="18752"/>
    <n v="2395"/>
    <n v="2727"/>
    <n v="2395"/>
    <n v="2432"/>
    <n v="2137"/>
    <n v="2248"/>
    <n v="2322"/>
    <n v="2617"/>
    <n v="1990"/>
    <n v="2469"/>
    <n v="2617"/>
    <n v="2322"/>
    <n v="2359"/>
    <n v="1658"/>
    <n v="1548"/>
    <n v="1142"/>
    <n v="847"/>
    <n v="737"/>
  </r>
  <r>
    <s v="Tama County"/>
    <s v=" Iowa"/>
    <n v="2014"/>
    <x v="272"/>
    <n v="17746"/>
    <n v="8857"/>
    <n v="8889"/>
    <n v="993"/>
    <n v="940"/>
    <n v="1047"/>
    <n v="922"/>
    <n v="1188"/>
    <n v="1224"/>
    <n v="1242"/>
    <n v="1047"/>
    <n v="1259"/>
    <n v="1348"/>
    <n v="1295"/>
    <n v="1295"/>
    <n v="1029"/>
    <n v="1029"/>
    <n v="674"/>
    <n v="443"/>
    <n v="425"/>
    <n v="337"/>
  </r>
  <r>
    <s v="Trujillo Alto Municipio"/>
    <s v=" Puerto Rico"/>
    <n v="2014"/>
    <x v="261"/>
    <n v="74655"/>
    <n v="36707"/>
    <n v="37948"/>
    <n v="4628"/>
    <n v="4703"/>
    <n v="5001"/>
    <n v="5524"/>
    <n v="5673"/>
    <n v="4777"/>
    <n v="4628"/>
    <n v="4031"/>
    <n v="4628"/>
    <n v="5076"/>
    <n v="5449"/>
    <n v="5449"/>
    <n v="4553"/>
    <n v="3508"/>
    <n v="2463"/>
    <n v="1791"/>
    <n v="1269"/>
    <n v="1493"/>
  </r>
  <r>
    <s v="Johnson County"/>
    <s v=" Arkansas"/>
    <n v="2014"/>
    <x v="271"/>
    <n v="25791"/>
    <n v="12713"/>
    <n v="13078"/>
    <n v="1856"/>
    <n v="1547"/>
    <n v="1882"/>
    <n v="1908"/>
    <n v="1727"/>
    <n v="1650"/>
    <n v="1392"/>
    <n v="1470"/>
    <n v="1702"/>
    <n v="1831"/>
    <n v="1779"/>
    <n v="1573"/>
    <n v="1547"/>
    <n v="1341"/>
    <n v="902"/>
    <n v="644"/>
    <n v="618"/>
    <n v="412"/>
  </r>
  <r>
    <s v="Lafayette County"/>
    <s v=" Arkansas"/>
    <n v="2014"/>
    <x v="271"/>
    <n v="7391"/>
    <n v="3570"/>
    <n v="3821"/>
    <n v="376"/>
    <n v="465"/>
    <n v="428"/>
    <n v="561"/>
    <n v="421"/>
    <n v="332"/>
    <n v="317"/>
    <n v="450"/>
    <n v="428"/>
    <n v="473"/>
    <n v="583"/>
    <n v="495"/>
    <n v="539"/>
    <n v="495"/>
    <n v="384"/>
    <n v="347"/>
    <n v="169"/>
    <n v="110"/>
  </r>
  <r>
    <s v="Lawrence County"/>
    <s v=" Arkansas"/>
    <n v="2014"/>
    <x v="271"/>
    <n v="17163"/>
    <n v="8437"/>
    <n v="8726"/>
    <n v="961"/>
    <n v="961"/>
    <n v="1235"/>
    <n v="1218"/>
    <n v="1149"/>
    <n v="858"/>
    <n v="978"/>
    <n v="1064"/>
    <n v="926"/>
    <n v="1184"/>
    <n v="1235"/>
    <n v="1046"/>
    <n v="1098"/>
    <n v="1029"/>
    <n v="755"/>
    <n v="549"/>
    <n v="411"/>
    <n v="497"/>
  </r>
  <r>
    <s v="Lee County"/>
    <s v=" Arkansas"/>
    <n v="2014"/>
    <x v="271"/>
    <n v="10151"/>
    <n v="5692"/>
    <n v="4459"/>
    <n v="527"/>
    <n v="477"/>
    <n v="659"/>
    <n v="710"/>
    <n v="761"/>
    <n v="527"/>
    <n v="751"/>
    <n v="649"/>
    <n v="680"/>
    <n v="690"/>
    <n v="690"/>
    <n v="629"/>
    <n v="741"/>
    <n v="446"/>
    <n v="456"/>
    <n v="294"/>
    <n v="233"/>
    <n v="213"/>
  </r>
  <r>
    <s v="Ford County"/>
    <s v=" Illinois"/>
    <n v="2014"/>
    <x v="273"/>
    <n v="14113"/>
    <n v="8605"/>
    <n v="5508"/>
    <n v="649"/>
    <n v="790"/>
    <n v="719"/>
    <n v="875"/>
    <n v="1114"/>
    <n v="1143"/>
    <n v="1185"/>
    <n v="1213"/>
    <n v="959"/>
    <n v="1002"/>
    <n v="1044"/>
    <n v="860"/>
    <n v="747"/>
    <n v="522"/>
    <n v="451"/>
    <n v="366"/>
    <n v="282"/>
    <n v="183"/>
  </r>
  <r>
    <s v="Morris County"/>
    <s v=" Texas"/>
    <n v="2014"/>
    <x v="268"/>
    <n v="12852"/>
    <n v="6396"/>
    <n v="6456"/>
    <n v="706"/>
    <n v="771"/>
    <n v="912"/>
    <n v="796"/>
    <n v="591"/>
    <n v="719"/>
    <n v="655"/>
    <n v="1092"/>
    <n v="796"/>
    <n v="745"/>
    <n v="938"/>
    <n v="938"/>
    <n v="848"/>
    <n v="796"/>
    <n v="681"/>
    <n v="385"/>
    <n v="231"/>
    <n v="269"/>
  </r>
  <r>
    <s v="Lonoke County"/>
    <s v=" Arkansas"/>
    <n v="2014"/>
    <x v="271"/>
    <n v="70118"/>
    <n v="34532"/>
    <n v="35586"/>
    <n v="4768"/>
    <n v="5889"/>
    <n v="5048"/>
    <n v="4908"/>
    <n v="4136"/>
    <n v="4838"/>
    <n v="5048"/>
    <n v="5048"/>
    <n v="4908"/>
    <n v="4768"/>
    <n v="4838"/>
    <n v="4066"/>
    <n v="3576"/>
    <n v="2944"/>
    <n v="2103"/>
    <n v="1542"/>
    <n v="981"/>
    <n v="771"/>
  </r>
  <r>
    <s v="Madison County"/>
    <s v=" Arkansas"/>
    <n v="2014"/>
    <x v="271"/>
    <n v="15696"/>
    <n v="7826"/>
    <n v="7870"/>
    <n v="957"/>
    <n v="1035"/>
    <n v="1035"/>
    <n v="1114"/>
    <n v="831"/>
    <n v="784"/>
    <n v="941"/>
    <n v="831"/>
    <n v="1051"/>
    <n v="1130"/>
    <n v="1177"/>
    <n v="1239"/>
    <n v="1020"/>
    <n v="800"/>
    <n v="737"/>
    <n v="533"/>
    <n v="266"/>
    <n v="251"/>
  </r>
  <r>
    <s v="Marion County"/>
    <s v=" Arkansas"/>
    <n v="2014"/>
    <x v="271"/>
    <n v="16534"/>
    <n v="8204"/>
    <n v="8330"/>
    <n v="744"/>
    <n v="727"/>
    <n v="892"/>
    <n v="859"/>
    <n v="677"/>
    <n v="710"/>
    <n v="661"/>
    <n v="578"/>
    <n v="1025"/>
    <n v="1074"/>
    <n v="1405"/>
    <n v="1355"/>
    <n v="1620"/>
    <n v="1454"/>
    <n v="1140"/>
    <n v="876"/>
    <n v="446"/>
    <n v="281"/>
  </r>
  <r>
    <s v="Miller County"/>
    <s v=" Arkansas"/>
    <n v="2014"/>
    <x v="271"/>
    <n v="43537"/>
    <n v="21450"/>
    <n v="22087"/>
    <n v="3091"/>
    <n v="3047"/>
    <n v="2742"/>
    <n v="2612"/>
    <n v="2873"/>
    <n v="2916"/>
    <n v="3004"/>
    <n v="2873"/>
    <n v="2655"/>
    <n v="3004"/>
    <n v="3004"/>
    <n v="2873"/>
    <n v="2655"/>
    <n v="2176"/>
    <n v="1523"/>
    <n v="870"/>
    <n v="914"/>
    <n v="740"/>
  </r>
  <r>
    <s v="Mississippi County"/>
    <s v=" Arkansas"/>
    <n v="2014"/>
    <x v="271"/>
    <n v="45385"/>
    <n v="22082"/>
    <n v="23303"/>
    <n v="3313"/>
    <n v="3358"/>
    <n v="3630"/>
    <n v="3313"/>
    <n v="2995"/>
    <n v="2995"/>
    <n v="2950"/>
    <n v="2496"/>
    <n v="2813"/>
    <n v="3086"/>
    <n v="3176"/>
    <n v="2677"/>
    <n v="2723"/>
    <n v="2042"/>
    <n v="1270"/>
    <n v="1089"/>
    <n v="635"/>
    <n v="726"/>
  </r>
  <r>
    <s v="Monroe County"/>
    <s v=" Arkansas"/>
    <n v="2014"/>
    <x v="271"/>
    <n v="7855"/>
    <n v="3778"/>
    <n v="4077"/>
    <n v="494"/>
    <n v="518"/>
    <n v="416"/>
    <n v="502"/>
    <n v="439"/>
    <n v="369"/>
    <n v="353"/>
    <n v="455"/>
    <n v="400"/>
    <n v="541"/>
    <n v="604"/>
    <n v="714"/>
    <n v="494"/>
    <n v="487"/>
    <n v="345"/>
    <n v="322"/>
    <n v="227"/>
    <n v="180"/>
  </r>
  <r>
    <s v="Montgomery County"/>
    <s v=" Arkansas"/>
    <n v="2014"/>
    <x v="271"/>
    <n v="9296"/>
    <n v="4596"/>
    <n v="4700"/>
    <n v="474"/>
    <n v="483"/>
    <n v="529"/>
    <n v="548"/>
    <n v="483"/>
    <n v="353"/>
    <n v="371"/>
    <n v="334"/>
    <n v="622"/>
    <n v="687"/>
    <n v="771"/>
    <n v="613"/>
    <n v="845"/>
    <n v="706"/>
    <n v="511"/>
    <n v="436"/>
    <n v="334"/>
    <n v="195"/>
  </r>
  <r>
    <s v="Newton County"/>
    <s v=" Arkansas"/>
    <n v="2014"/>
    <x v="271"/>
    <n v="8131"/>
    <n v="4077"/>
    <n v="4054"/>
    <n v="365"/>
    <n v="455"/>
    <n v="520"/>
    <n v="463"/>
    <n v="374"/>
    <n v="382"/>
    <n v="390"/>
    <n v="447"/>
    <n v="398"/>
    <n v="552"/>
    <n v="617"/>
    <n v="650"/>
    <n v="715"/>
    <n v="650"/>
    <n v="447"/>
    <n v="308"/>
    <n v="203"/>
    <n v="187"/>
  </r>
  <r>
    <s v="Perry County"/>
    <s v=" Arkansas"/>
    <n v="2014"/>
    <x v="271"/>
    <n v="10350"/>
    <n v="5171"/>
    <n v="5179"/>
    <n v="579"/>
    <n v="641"/>
    <n v="641"/>
    <n v="693"/>
    <n v="579"/>
    <n v="569"/>
    <n v="569"/>
    <n v="558"/>
    <n v="683"/>
    <n v="745"/>
    <n v="776"/>
    <n v="786"/>
    <n v="693"/>
    <n v="558"/>
    <n v="507"/>
    <n v="331"/>
    <n v="269"/>
    <n v="155"/>
  </r>
  <r>
    <s v="Phillips County"/>
    <s v=" Arkansas"/>
    <n v="2014"/>
    <x v="271"/>
    <n v="20847"/>
    <n v="9839"/>
    <n v="11008"/>
    <n v="1626"/>
    <n v="1500"/>
    <n v="1605"/>
    <n v="1626"/>
    <n v="1271"/>
    <n v="1146"/>
    <n v="1146"/>
    <n v="1125"/>
    <n v="1021"/>
    <n v="1292"/>
    <n v="1500"/>
    <n v="1584"/>
    <n v="1167"/>
    <n v="938"/>
    <n v="896"/>
    <n v="625"/>
    <n v="312"/>
    <n v="437"/>
  </r>
  <r>
    <s v="Pike County"/>
    <s v=" Arkansas"/>
    <n v="2014"/>
    <x v="271"/>
    <n v="11187"/>
    <n v="5518"/>
    <n v="5669"/>
    <n v="693"/>
    <n v="816"/>
    <n v="693"/>
    <n v="738"/>
    <n v="570"/>
    <n v="604"/>
    <n v="570"/>
    <n v="727"/>
    <n v="783"/>
    <n v="738"/>
    <n v="827"/>
    <n v="738"/>
    <n v="671"/>
    <n v="592"/>
    <n v="581"/>
    <n v="402"/>
    <n v="279"/>
    <n v="156"/>
  </r>
  <r>
    <s v="Poinsett County"/>
    <s v=" Arkansas"/>
    <n v="2014"/>
    <x v="271"/>
    <n v="24359"/>
    <n v="11966"/>
    <n v="12393"/>
    <n v="1607"/>
    <n v="1583"/>
    <n v="1632"/>
    <n v="1607"/>
    <n v="1632"/>
    <n v="1412"/>
    <n v="1315"/>
    <n v="1437"/>
    <n v="1558"/>
    <n v="1632"/>
    <n v="1753"/>
    <n v="1607"/>
    <n v="1510"/>
    <n v="1412"/>
    <n v="1023"/>
    <n v="535"/>
    <n v="633"/>
    <n v="438"/>
  </r>
  <r>
    <s v="Polk County"/>
    <s v=" Arkansas"/>
    <n v="2014"/>
    <x v="271"/>
    <n v="20454"/>
    <n v="9966"/>
    <n v="10488"/>
    <n v="1247"/>
    <n v="1329"/>
    <n v="1431"/>
    <n v="1268"/>
    <n v="1022"/>
    <n v="1022"/>
    <n v="1063"/>
    <n v="1145"/>
    <n v="1063"/>
    <n v="1329"/>
    <n v="1472"/>
    <n v="1493"/>
    <n v="1390"/>
    <n v="1370"/>
    <n v="1145"/>
    <n v="818"/>
    <n v="409"/>
    <n v="490"/>
  </r>
  <r>
    <s v="Pope County"/>
    <s v=" Arkansas"/>
    <n v="2014"/>
    <x v="271"/>
    <n v="62687"/>
    <n v="31290"/>
    <n v="31397"/>
    <n v="4137"/>
    <n v="3823"/>
    <n v="4074"/>
    <n v="5328"/>
    <n v="5829"/>
    <n v="4200"/>
    <n v="3761"/>
    <n v="3322"/>
    <n v="4137"/>
    <n v="4074"/>
    <n v="4137"/>
    <n v="4011"/>
    <n v="3259"/>
    <n v="3071"/>
    <n v="1755"/>
    <n v="1441"/>
    <n v="1065"/>
    <n v="1191"/>
  </r>
  <r>
    <s v="Prairie County"/>
    <s v=" Arkansas"/>
    <n v="2014"/>
    <x v="271"/>
    <n v="8475"/>
    <n v="4165"/>
    <n v="4310"/>
    <n v="423"/>
    <n v="483"/>
    <n v="525"/>
    <n v="491"/>
    <n v="449"/>
    <n v="432"/>
    <n v="440"/>
    <n v="381"/>
    <n v="576"/>
    <n v="618"/>
    <n v="644"/>
    <n v="678"/>
    <n v="567"/>
    <n v="567"/>
    <n v="440"/>
    <n v="254"/>
    <n v="245"/>
    <n v="254"/>
  </r>
  <r>
    <s v="Pulaski County"/>
    <s v=" Arkansas"/>
    <n v="2014"/>
    <x v="271"/>
    <n v="388752"/>
    <n v="186547"/>
    <n v="202205"/>
    <n v="27212"/>
    <n v="26823"/>
    <n v="24491"/>
    <n v="23325"/>
    <n v="27212"/>
    <n v="30322"/>
    <n v="29156"/>
    <n v="25657"/>
    <n v="24491"/>
    <n v="24880"/>
    <n v="27212"/>
    <n v="26823"/>
    <n v="22158"/>
    <n v="16327"/>
    <n v="11273"/>
    <n v="8552"/>
    <n v="6608"/>
    <n v="6608"/>
  </r>
  <r>
    <s v="Randolph County"/>
    <s v=" Arkansas"/>
    <n v="2014"/>
    <x v="271"/>
    <n v="17794"/>
    <n v="8691"/>
    <n v="9103"/>
    <n v="996"/>
    <n v="1209"/>
    <n v="1121"/>
    <n v="1156"/>
    <n v="1014"/>
    <n v="1014"/>
    <n v="996"/>
    <n v="960"/>
    <n v="1103"/>
    <n v="1245"/>
    <n v="1209"/>
    <n v="943"/>
    <n v="1441"/>
    <n v="996"/>
    <n v="854"/>
    <n v="604"/>
    <n v="480"/>
    <n v="480"/>
  </r>
  <r>
    <s v="St. Francis County"/>
    <s v=" Arkansas"/>
    <n v="2014"/>
    <x v="271"/>
    <n v="27642"/>
    <n v="15171"/>
    <n v="12471"/>
    <n v="1824"/>
    <n v="1575"/>
    <n v="1934"/>
    <n v="1713"/>
    <n v="1741"/>
    <n v="1934"/>
    <n v="2183"/>
    <n v="1852"/>
    <n v="1907"/>
    <n v="1796"/>
    <n v="2073"/>
    <n v="1962"/>
    <n v="1547"/>
    <n v="1326"/>
    <n v="801"/>
    <n v="580"/>
    <n v="469"/>
    <n v="414"/>
  </r>
  <r>
    <s v="Saline County"/>
    <s v=" Arkansas"/>
    <n v="2014"/>
    <x v="271"/>
    <n v="111811"/>
    <n v="54977"/>
    <n v="56834"/>
    <n v="6820"/>
    <n v="7603"/>
    <n v="7826"/>
    <n v="6820"/>
    <n v="5925"/>
    <n v="6932"/>
    <n v="7603"/>
    <n v="8274"/>
    <n v="7267"/>
    <n v="7379"/>
    <n v="7714"/>
    <n v="7044"/>
    <n v="6596"/>
    <n v="6149"/>
    <n v="4807"/>
    <n v="3466"/>
    <n v="2012"/>
    <n v="1677"/>
  </r>
  <r>
    <s v="Scott County"/>
    <s v=" Arkansas"/>
    <n v="2014"/>
    <x v="271"/>
    <n v="11024"/>
    <n v="5577"/>
    <n v="5447"/>
    <n v="650"/>
    <n v="760"/>
    <n v="771"/>
    <n v="793"/>
    <n v="749"/>
    <n v="595"/>
    <n v="518"/>
    <n v="429"/>
    <n v="870"/>
    <n v="782"/>
    <n v="771"/>
    <n v="727"/>
    <n v="650"/>
    <n v="628"/>
    <n v="562"/>
    <n v="341"/>
    <n v="209"/>
    <n v="198"/>
  </r>
  <r>
    <s v="Searcy County"/>
    <s v=" Arkansas"/>
    <n v="2014"/>
    <x v="271"/>
    <n v="8036"/>
    <n v="4048"/>
    <n v="3988"/>
    <n v="417"/>
    <n v="385"/>
    <n v="610"/>
    <n v="377"/>
    <n v="385"/>
    <n v="458"/>
    <n v="385"/>
    <n v="337"/>
    <n v="498"/>
    <n v="506"/>
    <n v="594"/>
    <n v="562"/>
    <n v="707"/>
    <n v="634"/>
    <n v="377"/>
    <n v="297"/>
    <n v="225"/>
    <n v="265"/>
  </r>
  <r>
    <s v="Sebastian County"/>
    <s v=" Arkansas"/>
    <n v="2014"/>
    <x v="271"/>
    <n v="126801"/>
    <n v="62180"/>
    <n v="64621"/>
    <n v="8876"/>
    <n v="9256"/>
    <n v="8242"/>
    <n v="8495"/>
    <n v="8876"/>
    <n v="8495"/>
    <n v="7988"/>
    <n v="7734"/>
    <n v="8368"/>
    <n v="8622"/>
    <n v="9002"/>
    <n v="8495"/>
    <n v="7227"/>
    <n v="5832"/>
    <n v="3930"/>
    <n v="3170"/>
    <n v="2409"/>
    <n v="1902"/>
  </r>
  <r>
    <s v="Sevier County"/>
    <s v=" Arkansas"/>
    <n v="2014"/>
    <x v="271"/>
    <n v="17250"/>
    <n v="8543"/>
    <n v="8707"/>
    <n v="1380"/>
    <n v="1621"/>
    <n v="1207"/>
    <n v="1345"/>
    <n v="1086"/>
    <n v="1017"/>
    <n v="1086"/>
    <n v="897"/>
    <n v="1311"/>
    <n v="1207"/>
    <n v="966"/>
    <n v="1121"/>
    <n v="810"/>
    <n v="672"/>
    <n v="569"/>
    <n v="483"/>
    <n v="258"/>
    <n v="224"/>
  </r>
  <r>
    <s v="Sharp County"/>
    <s v=" Arkansas"/>
    <n v="2014"/>
    <x v="271"/>
    <n v="17117"/>
    <n v="8401"/>
    <n v="8716"/>
    <n v="855"/>
    <n v="1044"/>
    <n v="1027"/>
    <n v="1078"/>
    <n v="804"/>
    <n v="787"/>
    <n v="787"/>
    <n v="787"/>
    <n v="924"/>
    <n v="1027"/>
    <n v="1232"/>
    <n v="1232"/>
    <n v="1266"/>
    <n v="1215"/>
    <n v="1163"/>
    <n v="701"/>
    <n v="650"/>
    <n v="513"/>
  </r>
  <r>
    <s v="Stone County"/>
    <s v=" Arkansas"/>
    <n v="2014"/>
    <x v="271"/>
    <n v="12531"/>
    <n v="6241"/>
    <n v="6290"/>
    <n v="664"/>
    <n v="814"/>
    <n v="664"/>
    <n v="664"/>
    <n v="588"/>
    <n v="563"/>
    <n v="588"/>
    <n v="639"/>
    <n v="588"/>
    <n v="814"/>
    <n v="952"/>
    <n v="939"/>
    <n v="1065"/>
    <n v="914"/>
    <n v="864"/>
    <n v="714"/>
    <n v="325"/>
    <n v="200"/>
  </r>
  <r>
    <s v="Washington County"/>
    <s v=" Arkansas"/>
    <n v="2014"/>
    <x v="271"/>
    <n v="212238"/>
    <n v="106170"/>
    <n v="106068"/>
    <n v="15705"/>
    <n v="15281"/>
    <n v="14644"/>
    <n v="17615"/>
    <n v="22284"/>
    <n v="16766"/>
    <n v="15705"/>
    <n v="14219"/>
    <n v="12946"/>
    <n v="12097"/>
    <n v="12309"/>
    <n v="11248"/>
    <n v="9338"/>
    <n v="6791"/>
    <n v="5518"/>
    <n v="4032"/>
    <n v="2334"/>
    <n v="2759"/>
  </r>
  <r>
    <s v="White County"/>
    <s v=" Arkansas"/>
    <n v="2014"/>
    <x v="271"/>
    <n v="78275"/>
    <n v="38540"/>
    <n v="39735"/>
    <n v="5166"/>
    <n v="5087"/>
    <n v="5244"/>
    <n v="6027"/>
    <n v="6809"/>
    <n v="5244"/>
    <n v="4853"/>
    <n v="3992"/>
    <n v="5322"/>
    <n v="5087"/>
    <n v="5244"/>
    <n v="4853"/>
    <n v="3913"/>
    <n v="3835"/>
    <n v="2661"/>
    <n v="2191"/>
    <n v="1408"/>
    <n v="1330"/>
  </r>
  <r>
    <s v="Macon County"/>
    <s v=" Tennessee"/>
    <n v="2014"/>
    <x v="262"/>
    <n v="21934"/>
    <n v="10965"/>
    <n v="10969"/>
    <n v="1513"/>
    <n v="1557"/>
    <n v="1579"/>
    <n v="1447"/>
    <n v="1316"/>
    <n v="1294"/>
    <n v="1294"/>
    <n v="1381"/>
    <n v="1294"/>
    <n v="1623"/>
    <n v="1425"/>
    <n v="1447"/>
    <n v="1316"/>
    <n v="789"/>
    <n v="1118"/>
    <n v="592"/>
    <n v="460"/>
    <n v="504"/>
  </r>
  <r>
    <s v="Alameda County"/>
    <s v=" California"/>
    <n v="2014"/>
    <x v="274"/>
    <n v="1559308"/>
    <n v="763965"/>
    <n v="795343"/>
    <n v="98236"/>
    <n v="95117"/>
    <n v="93558"/>
    <n v="96677"/>
    <n v="109151"/>
    <n v="118507"/>
    <n v="121626"/>
    <n v="115388"/>
    <n v="116948"/>
    <n v="112270"/>
    <n v="112270"/>
    <n v="99795"/>
    <n v="85761"/>
    <n v="60813"/>
    <n v="42101"/>
    <n v="29626"/>
    <n v="24948"/>
    <n v="26508"/>
  </r>
  <r>
    <s v="Greeley County"/>
    <s v=" Kansas"/>
    <n v="2014"/>
    <x v="275"/>
    <n v="1202"/>
    <n v="665"/>
    <n v="537"/>
    <n v="26"/>
    <n v="79"/>
    <n v="60"/>
    <n v="102"/>
    <n v="92"/>
    <n v="57"/>
    <n v="62"/>
    <n v="37"/>
    <n v="112"/>
    <n v="66"/>
    <n v="94"/>
    <n v="112"/>
    <n v="73"/>
    <n v="72"/>
    <n v="55"/>
    <n v="32"/>
    <n v="52"/>
    <n v="13"/>
  </r>
  <r>
    <s v="Butte County"/>
    <s v=" California"/>
    <n v="2014"/>
    <x v="274"/>
    <n v="221578"/>
    <n v="109745"/>
    <n v="111833"/>
    <n v="12186"/>
    <n v="12408"/>
    <n v="12629"/>
    <n v="16396"/>
    <n v="26146"/>
    <n v="13737"/>
    <n v="12629"/>
    <n v="11300"/>
    <n v="11743"/>
    <n v="12629"/>
    <n v="14402"/>
    <n v="14845"/>
    <n v="14624"/>
    <n v="11078"/>
    <n v="7976"/>
    <n v="6204"/>
    <n v="5096"/>
    <n v="5539"/>
  </r>
  <r>
    <s v="Calaveras County"/>
    <s v=" California"/>
    <n v="2014"/>
    <x v="274"/>
    <n v="44921"/>
    <n v="22257"/>
    <n v="22664"/>
    <n v="1841"/>
    <n v="2335"/>
    <n v="2380"/>
    <n v="2740"/>
    <n v="1976"/>
    <n v="1796"/>
    <n v="1751"/>
    <n v="1931"/>
    <n v="2335"/>
    <n v="3099"/>
    <n v="3818"/>
    <n v="4132"/>
    <n v="4267"/>
    <n v="3908"/>
    <n v="2650"/>
    <n v="1662"/>
    <n v="1167"/>
    <n v="1123"/>
  </r>
  <r>
    <s v="Colusa County"/>
    <s v=" California"/>
    <n v="2014"/>
    <x v="274"/>
    <n v="21424"/>
    <n v="11156"/>
    <n v="10268"/>
    <n v="1735"/>
    <n v="1778"/>
    <n v="1585"/>
    <n v="1692"/>
    <n v="1392"/>
    <n v="1413"/>
    <n v="1306"/>
    <n v="1392"/>
    <n v="1264"/>
    <n v="1371"/>
    <n v="1413"/>
    <n v="1285"/>
    <n v="1135"/>
    <n v="856"/>
    <n v="578"/>
    <n v="407"/>
    <n v="578"/>
    <n v="235"/>
  </r>
  <r>
    <s v="Contra Costa County"/>
    <s v=" California"/>
    <n v="2014"/>
    <x v="274"/>
    <n v="1081232"/>
    <n v="527174"/>
    <n v="554058"/>
    <n v="65955"/>
    <n v="74605"/>
    <n v="73523"/>
    <n v="73523"/>
    <n v="64873"/>
    <n v="65955"/>
    <n v="68117"/>
    <n v="73523"/>
    <n v="75686"/>
    <n v="82173"/>
    <n v="82173"/>
    <n v="73523"/>
    <n v="63792"/>
    <n v="47574"/>
    <n v="33518"/>
    <n v="23787"/>
    <n v="18380"/>
    <n v="20543"/>
  </r>
  <r>
    <s v="Del Norte County"/>
    <s v=" California"/>
    <n v="2014"/>
    <x v="274"/>
    <n v="28066"/>
    <n v="15563"/>
    <n v="12503"/>
    <n v="1796"/>
    <n v="1599"/>
    <n v="1543"/>
    <n v="1824"/>
    <n v="1964"/>
    <n v="1740"/>
    <n v="2020"/>
    <n v="1796"/>
    <n v="1431"/>
    <n v="2217"/>
    <n v="2189"/>
    <n v="1992"/>
    <n v="1796"/>
    <n v="1431"/>
    <n v="1094"/>
    <n v="505"/>
    <n v="617"/>
    <n v="505"/>
  </r>
  <r>
    <s v="El Dorado County"/>
    <s v=" California"/>
    <n v="2014"/>
    <x v="274"/>
    <n v="181465"/>
    <n v="90744"/>
    <n v="90721"/>
    <n v="8710"/>
    <n v="11250"/>
    <n v="11795"/>
    <n v="12158"/>
    <n v="9799"/>
    <n v="8528"/>
    <n v="8891"/>
    <n v="9617"/>
    <n v="11432"/>
    <n v="13972"/>
    <n v="16331"/>
    <n v="15605"/>
    <n v="13972"/>
    <n v="10524"/>
    <n v="7258"/>
    <n v="4718"/>
    <n v="3629"/>
    <n v="3447"/>
  </r>
  <r>
    <s v="Fresno County"/>
    <s v=" California"/>
    <n v="2014"/>
    <x v="274"/>
    <n v="948844"/>
    <n v="473427"/>
    <n v="475417"/>
    <n v="79702"/>
    <n v="78754"/>
    <n v="74009"/>
    <n v="75907"/>
    <n v="78754"/>
    <n v="72112"/>
    <n v="65470"/>
    <n v="58828"/>
    <n v="55981"/>
    <n v="56930"/>
    <n v="56930"/>
    <n v="50288"/>
    <n v="44595"/>
    <n v="32260"/>
    <n v="22772"/>
    <n v="17079"/>
    <n v="13283"/>
    <n v="15181"/>
  </r>
  <r>
    <s v="Glenn County"/>
    <s v=" California"/>
    <n v="2014"/>
    <x v="274"/>
    <n v="28019"/>
    <n v="14204"/>
    <n v="13815"/>
    <n v="2017"/>
    <n v="1905"/>
    <n v="2381"/>
    <n v="2101"/>
    <n v="1821"/>
    <n v="1709"/>
    <n v="1653"/>
    <n v="1288"/>
    <n v="1933"/>
    <n v="1737"/>
    <n v="2073"/>
    <n v="1653"/>
    <n v="1849"/>
    <n v="1232"/>
    <n v="924"/>
    <n v="728"/>
    <n v="504"/>
    <n v="476"/>
  </r>
  <r>
    <s v="Humboldt County"/>
    <s v=" California"/>
    <n v="2014"/>
    <x v="274"/>
    <n v="134876"/>
    <n v="67533"/>
    <n v="67343"/>
    <n v="7418"/>
    <n v="7553"/>
    <n v="7013"/>
    <n v="9441"/>
    <n v="12543"/>
    <n v="9576"/>
    <n v="9711"/>
    <n v="8497"/>
    <n v="7148"/>
    <n v="7822"/>
    <n v="9306"/>
    <n v="10790"/>
    <n v="9036"/>
    <n v="6474"/>
    <n v="4450"/>
    <n v="3237"/>
    <n v="2427"/>
    <n v="2427"/>
  </r>
  <r>
    <s v="Imperial County"/>
    <s v=" California"/>
    <n v="2014"/>
    <x v="274"/>
    <n v="177026"/>
    <n v="90736"/>
    <n v="86290"/>
    <n v="14339"/>
    <n v="14516"/>
    <n v="13453"/>
    <n v="14339"/>
    <n v="14516"/>
    <n v="12568"/>
    <n v="11860"/>
    <n v="11329"/>
    <n v="10798"/>
    <n v="11152"/>
    <n v="10798"/>
    <n v="10267"/>
    <n v="7435"/>
    <n v="5664"/>
    <n v="4956"/>
    <n v="3717"/>
    <n v="3009"/>
    <n v="2478"/>
  </r>
  <r>
    <s v="Inyo County"/>
    <s v=" California"/>
    <n v="2014"/>
    <x v="274"/>
    <n v="18439"/>
    <n v="9268"/>
    <n v="9171"/>
    <n v="1106"/>
    <n v="977"/>
    <n v="1069"/>
    <n v="1106"/>
    <n v="921"/>
    <n v="977"/>
    <n v="1051"/>
    <n v="1106"/>
    <n v="885"/>
    <n v="1124"/>
    <n v="1401"/>
    <n v="1364"/>
    <n v="1714"/>
    <n v="1161"/>
    <n v="719"/>
    <n v="737"/>
    <n v="368"/>
    <n v="663"/>
  </r>
  <r>
    <s v="Kern County"/>
    <s v=" California"/>
    <n v="2014"/>
    <x v="274"/>
    <n v="857730"/>
    <n v="440712"/>
    <n v="417018"/>
    <n v="72907"/>
    <n v="72049"/>
    <n v="67760"/>
    <n v="68618"/>
    <n v="69476"/>
    <n v="66045"/>
    <n v="60898"/>
    <n v="55752"/>
    <n v="53179"/>
    <n v="53179"/>
    <n v="53179"/>
    <n v="44601"/>
    <n v="38597"/>
    <n v="26589"/>
    <n v="20585"/>
    <n v="15439"/>
    <n v="9435"/>
    <n v="8577"/>
  </r>
  <r>
    <s v="Kings County"/>
    <s v=" California"/>
    <n v="2014"/>
    <x v="274"/>
    <n v="151390"/>
    <n v="84233"/>
    <n v="67157"/>
    <n v="12413"/>
    <n v="12111"/>
    <n v="10748"/>
    <n v="10900"/>
    <n v="13322"/>
    <n v="13019"/>
    <n v="12111"/>
    <n v="11657"/>
    <n v="9537"/>
    <n v="10143"/>
    <n v="9234"/>
    <n v="7720"/>
    <n v="5752"/>
    <n v="4390"/>
    <n v="3027"/>
    <n v="2119"/>
    <n v="1665"/>
    <n v="1513"/>
  </r>
  <r>
    <s v="Lake County"/>
    <s v=" California"/>
    <n v="2014"/>
    <x v="274"/>
    <n v="64209"/>
    <n v="32299"/>
    <n v="31910"/>
    <n v="3595"/>
    <n v="3595"/>
    <n v="3595"/>
    <n v="3980"/>
    <n v="3467"/>
    <n v="3403"/>
    <n v="3274"/>
    <n v="3467"/>
    <n v="3403"/>
    <n v="4109"/>
    <n v="5072"/>
    <n v="5393"/>
    <n v="5586"/>
    <n v="4237"/>
    <n v="2889"/>
    <n v="1990"/>
    <n v="1476"/>
    <n v="1541"/>
  </r>
  <r>
    <s v="Lassen County"/>
    <s v=" California"/>
    <n v="2014"/>
    <x v="274"/>
    <n v="33356"/>
    <n v="22357"/>
    <n v="10999"/>
    <n v="1267"/>
    <n v="1134"/>
    <n v="1567"/>
    <n v="1767"/>
    <n v="3302"/>
    <n v="3268"/>
    <n v="3302"/>
    <n v="2468"/>
    <n v="2535"/>
    <n v="2568"/>
    <n v="2468"/>
    <n v="2201"/>
    <n v="1834"/>
    <n v="1334"/>
    <n v="767"/>
    <n v="466"/>
    <n v="667"/>
    <n v="400"/>
  </r>
  <r>
    <s v="Los Angeles County"/>
    <s v=" California"/>
    <n v="2014"/>
    <x v="274"/>
    <n v="9974203"/>
    <n v="4913688"/>
    <n v="5060515"/>
    <n v="648323"/>
    <n v="628374"/>
    <n v="648323"/>
    <n v="718142"/>
    <n v="777987"/>
    <n v="787962"/>
    <n v="738091"/>
    <n v="698194"/>
    <n v="718142"/>
    <n v="698194"/>
    <n v="678245"/>
    <n v="598452"/>
    <n v="488735"/>
    <n v="359071"/>
    <n v="269303"/>
    <n v="199484"/>
    <n v="159587"/>
    <n v="169561"/>
  </r>
  <r>
    <s v="Madera County"/>
    <s v=" California"/>
    <n v="2014"/>
    <x v="274"/>
    <n v="152452"/>
    <n v="73450"/>
    <n v="79002"/>
    <n v="11738"/>
    <n v="12348"/>
    <n v="11586"/>
    <n v="11586"/>
    <n v="11281"/>
    <n v="10519"/>
    <n v="10366"/>
    <n v="9756"/>
    <n v="9604"/>
    <n v="9299"/>
    <n v="9452"/>
    <n v="8842"/>
    <n v="7622"/>
    <n v="6098"/>
    <n v="4573"/>
    <n v="3506"/>
    <n v="2286"/>
    <n v="1981"/>
  </r>
  <r>
    <s v="Marin County"/>
    <s v=" California"/>
    <n v="2014"/>
    <x v="274"/>
    <n v="256802"/>
    <n v="125838"/>
    <n v="130964"/>
    <n v="13353"/>
    <n v="15664"/>
    <n v="15408"/>
    <n v="13610"/>
    <n v="10528"/>
    <n v="11556"/>
    <n v="12840"/>
    <n v="15408"/>
    <n v="19773"/>
    <n v="20544"/>
    <n v="21057"/>
    <n v="20544"/>
    <n v="19773"/>
    <n v="15664"/>
    <n v="10785"/>
    <n v="7447"/>
    <n v="5906"/>
    <n v="6420"/>
  </r>
  <r>
    <s v="Mariposa County"/>
    <s v=" California"/>
    <n v="2014"/>
    <x v="274"/>
    <n v="17946"/>
    <n v="9050"/>
    <n v="8896"/>
    <n v="699"/>
    <n v="879"/>
    <n v="897"/>
    <n v="969"/>
    <n v="861"/>
    <n v="915"/>
    <n v="861"/>
    <n v="681"/>
    <n v="951"/>
    <n v="1166"/>
    <n v="1633"/>
    <n v="1722"/>
    <n v="1489"/>
    <n v="1489"/>
    <n v="1040"/>
    <n v="753"/>
    <n v="610"/>
    <n v="305"/>
  </r>
  <r>
    <s v="Mendocino County"/>
    <s v=" California"/>
    <n v="2014"/>
    <x v="274"/>
    <n v="87612"/>
    <n v="43979"/>
    <n v="43633"/>
    <n v="5169"/>
    <n v="5431"/>
    <n v="5256"/>
    <n v="5519"/>
    <n v="5169"/>
    <n v="4731"/>
    <n v="5256"/>
    <n v="4818"/>
    <n v="5431"/>
    <n v="5256"/>
    <n v="6308"/>
    <n v="7008"/>
    <n v="7184"/>
    <n v="5782"/>
    <n v="3241"/>
    <n v="2277"/>
    <n v="2015"/>
    <n v="1927"/>
  </r>
  <r>
    <s v="Merced County"/>
    <s v=" California"/>
    <n v="2014"/>
    <x v="274"/>
    <n v="261609"/>
    <n v="131899"/>
    <n v="129710"/>
    <n v="21713"/>
    <n v="21713"/>
    <n v="23021"/>
    <n v="23544"/>
    <n v="21451"/>
    <n v="18835"/>
    <n v="17527"/>
    <n v="16219"/>
    <n v="16219"/>
    <n v="15958"/>
    <n v="15434"/>
    <n v="13865"/>
    <n v="10202"/>
    <n v="8633"/>
    <n v="6017"/>
    <n v="4708"/>
    <n v="3662"/>
    <n v="3139"/>
  </r>
  <r>
    <s v="Mono County"/>
    <s v=" California"/>
    <n v="2014"/>
    <x v="274"/>
    <n v="14193"/>
    <n v="7520"/>
    <n v="6673"/>
    <n v="837"/>
    <n v="738"/>
    <n v="837"/>
    <n v="936"/>
    <n v="1163"/>
    <n v="979"/>
    <n v="1050"/>
    <n v="1064"/>
    <n v="809"/>
    <n v="894"/>
    <n v="1263"/>
    <n v="1135"/>
    <n v="908"/>
    <n v="581"/>
    <n v="510"/>
    <n v="241"/>
    <n v="113"/>
    <n v="170"/>
  </r>
  <r>
    <s v="Monterey County"/>
    <s v=" California"/>
    <n v="2014"/>
    <x v="274"/>
    <n v="424927"/>
    <n v="218060"/>
    <n v="206867"/>
    <n v="33144"/>
    <n v="31869"/>
    <n v="29744"/>
    <n v="31019"/>
    <n v="33144"/>
    <n v="32294"/>
    <n v="31444"/>
    <n v="28470"/>
    <n v="26770"/>
    <n v="26345"/>
    <n v="26770"/>
    <n v="23795"/>
    <n v="22096"/>
    <n v="15297"/>
    <n v="10623"/>
    <n v="8073"/>
    <n v="6798"/>
    <n v="7223"/>
  </r>
  <r>
    <s v="Napa County"/>
    <s v=" California"/>
    <n v="2014"/>
    <x v="274"/>
    <n v="139253"/>
    <n v="69301"/>
    <n v="69952"/>
    <n v="7937"/>
    <n v="8076"/>
    <n v="9469"/>
    <n v="9190"/>
    <n v="9051"/>
    <n v="8494"/>
    <n v="8633"/>
    <n v="8076"/>
    <n v="9608"/>
    <n v="9608"/>
    <n v="10026"/>
    <n v="9608"/>
    <n v="9190"/>
    <n v="6962"/>
    <n v="5013"/>
    <n v="3481"/>
    <n v="3202"/>
    <n v="3620"/>
  </r>
  <r>
    <s v="Nevada County"/>
    <s v=" California"/>
    <n v="2014"/>
    <x v="274"/>
    <n v="98606"/>
    <n v="48812"/>
    <n v="49794"/>
    <n v="4141"/>
    <n v="4930"/>
    <n v="5324"/>
    <n v="5719"/>
    <n v="4733"/>
    <n v="4437"/>
    <n v="5028"/>
    <n v="5028"/>
    <n v="5324"/>
    <n v="6310"/>
    <n v="7987"/>
    <n v="8874"/>
    <n v="9466"/>
    <n v="6705"/>
    <n v="5521"/>
    <n v="3056"/>
    <n v="2859"/>
    <n v="2958"/>
  </r>
  <r>
    <s v="Orange County"/>
    <s v=" California"/>
    <n v="2014"/>
    <x v="274"/>
    <n v="3086331"/>
    <n v="1525071"/>
    <n v="1561260"/>
    <n v="191352"/>
    <n v="197525"/>
    <n v="206784"/>
    <n v="219129"/>
    <n v="225302"/>
    <n v="219129"/>
    <n v="206784"/>
    <n v="206784"/>
    <n v="225302"/>
    <n v="228388"/>
    <n v="222215"/>
    <n v="191352"/>
    <n v="157402"/>
    <n v="120366"/>
    <n v="89503"/>
    <n v="64812"/>
    <n v="52467"/>
    <n v="55553"/>
  </r>
  <r>
    <s v="Placer County"/>
    <s v=" California"/>
    <n v="2014"/>
    <x v="274"/>
    <n v="361518"/>
    <n v="176490"/>
    <n v="185028"/>
    <n v="20606"/>
    <n v="24583"/>
    <n v="24583"/>
    <n v="24221"/>
    <n v="19521"/>
    <n v="19160"/>
    <n v="20968"/>
    <n v="23498"/>
    <n v="23498"/>
    <n v="26390"/>
    <n v="27113"/>
    <n v="24221"/>
    <n v="22414"/>
    <n v="18798"/>
    <n v="14460"/>
    <n v="10845"/>
    <n v="7953"/>
    <n v="7953"/>
  </r>
  <r>
    <s v="Plumas County"/>
    <s v=" California"/>
    <n v="2014"/>
    <x v="274"/>
    <n v="19286"/>
    <n v="9754"/>
    <n v="9532"/>
    <n v="925"/>
    <n v="1099"/>
    <n v="732"/>
    <n v="1060"/>
    <n v="848"/>
    <n v="790"/>
    <n v="1022"/>
    <n v="945"/>
    <n v="925"/>
    <n v="1176"/>
    <n v="1600"/>
    <n v="2025"/>
    <n v="1697"/>
    <n v="1600"/>
    <n v="1176"/>
    <n v="655"/>
    <n v="578"/>
    <n v="462"/>
  </r>
  <r>
    <s v="Riverside County"/>
    <s v=" California"/>
    <n v="2014"/>
    <x v="274"/>
    <n v="2266899"/>
    <n v="1127924"/>
    <n v="1138975"/>
    <n v="160949"/>
    <n v="170017"/>
    <n v="176818"/>
    <n v="181351"/>
    <n v="167750"/>
    <n v="151882"/>
    <n v="147348"/>
    <n v="147348"/>
    <n v="149615"/>
    <n v="151882"/>
    <n v="147348"/>
    <n v="124679"/>
    <n v="108811"/>
    <n v="88409"/>
    <n v="68006"/>
    <n v="52138"/>
    <n v="38537"/>
    <n v="34003"/>
  </r>
  <r>
    <s v="Sacramento County"/>
    <s v=" California"/>
    <n v="2014"/>
    <x v="274"/>
    <n v="1450277"/>
    <n v="709679"/>
    <n v="740598"/>
    <n v="100069"/>
    <n v="98618"/>
    <n v="100069"/>
    <n v="100069"/>
    <n v="105870"/>
    <n v="110221"/>
    <n v="104419"/>
    <n v="94268"/>
    <n v="97168"/>
    <n v="97168"/>
    <n v="101519"/>
    <n v="89917"/>
    <n v="76864"/>
    <n v="55110"/>
    <n v="39157"/>
    <n v="30455"/>
    <n v="23204"/>
    <n v="24654"/>
  </r>
  <r>
    <s v="San Benito County"/>
    <s v=" California"/>
    <n v="2014"/>
    <x v="274"/>
    <n v="56888"/>
    <n v="28428"/>
    <n v="28460"/>
    <n v="3982"/>
    <n v="4323"/>
    <n v="4664"/>
    <n v="4437"/>
    <n v="3811"/>
    <n v="3640"/>
    <n v="3697"/>
    <n v="3697"/>
    <n v="3754"/>
    <n v="4266"/>
    <n v="4152"/>
    <n v="3527"/>
    <n v="2958"/>
    <n v="1820"/>
    <n v="1592"/>
    <n v="1137"/>
    <n v="625"/>
    <n v="796"/>
  </r>
  <r>
    <s v="San Bernardino County"/>
    <s v=" California"/>
    <n v="2014"/>
    <x v="274"/>
    <n v="2078586"/>
    <n v="1033761"/>
    <n v="1044825"/>
    <n v="155893"/>
    <n v="157972"/>
    <n v="166286"/>
    <n v="170444"/>
    <n v="170444"/>
    <n v="151736"/>
    <n v="143422"/>
    <n v="135108"/>
    <n v="137186"/>
    <n v="139265"/>
    <n v="137186"/>
    <n v="118479"/>
    <n v="95614"/>
    <n v="70671"/>
    <n v="47807"/>
    <n v="33257"/>
    <n v="24943"/>
    <n v="22864"/>
  </r>
  <r>
    <s v="San Diego County"/>
    <s v=" California"/>
    <n v="2014"/>
    <x v="274"/>
    <n v="3183143"/>
    <n v="1598266"/>
    <n v="1584877"/>
    <n v="210087"/>
    <n v="197354"/>
    <n v="194171"/>
    <n v="216453"/>
    <n v="273750"/>
    <n v="264200"/>
    <n v="235552"/>
    <n v="210087"/>
    <n v="213270"/>
    <n v="213270"/>
    <n v="216453"/>
    <n v="190988"/>
    <n v="162340"/>
    <n v="117776"/>
    <n v="85944"/>
    <n v="63662"/>
    <n v="54113"/>
    <n v="57296"/>
  </r>
  <r>
    <s v="San Francisco County"/>
    <s v=" California"/>
    <n v="2014"/>
    <x v="274"/>
    <n v="829072"/>
    <n v="421516"/>
    <n v="407556"/>
    <n v="37308"/>
    <n v="29846"/>
    <n v="26530"/>
    <n v="32333"/>
    <n v="54718"/>
    <n v="93685"/>
    <n v="87052"/>
    <n v="70471"/>
    <n v="64667"/>
    <n v="58864"/>
    <n v="54718"/>
    <n v="50573"/>
    <n v="50573"/>
    <n v="33991"/>
    <n v="25701"/>
    <n v="21555"/>
    <n v="16581"/>
    <n v="19068"/>
  </r>
  <r>
    <s v="San Joaquin County"/>
    <s v=" California"/>
    <n v="2014"/>
    <x v="274"/>
    <n v="701050"/>
    <n v="348616"/>
    <n v="352434"/>
    <n v="53279"/>
    <n v="53980"/>
    <n v="57486"/>
    <n v="56084"/>
    <n v="51877"/>
    <n v="46970"/>
    <n v="46269"/>
    <n v="44867"/>
    <n v="46269"/>
    <n v="46269"/>
    <n v="45568"/>
    <n v="41361"/>
    <n v="32248"/>
    <n v="25938"/>
    <n v="18227"/>
    <n v="13319"/>
    <n v="9814"/>
    <n v="10515"/>
  </r>
  <r>
    <s v="San Luis Obispo County"/>
    <s v=" California"/>
    <n v="2014"/>
    <x v="274"/>
    <n v="274184"/>
    <n v="139946"/>
    <n v="134238"/>
    <n v="13435"/>
    <n v="13709"/>
    <n v="14531"/>
    <n v="21660"/>
    <n v="29337"/>
    <n v="16451"/>
    <n v="15902"/>
    <n v="13435"/>
    <n v="16176"/>
    <n v="16725"/>
    <n v="19192"/>
    <n v="20563"/>
    <n v="18096"/>
    <n v="13983"/>
    <n v="10418"/>
    <n v="7677"/>
    <n v="6306"/>
    <n v="6306"/>
  </r>
  <r>
    <s v="San Mateo County"/>
    <s v=" California"/>
    <n v="2014"/>
    <x v="274"/>
    <n v="739837"/>
    <n v="363891"/>
    <n v="375946"/>
    <n v="45869"/>
    <n v="46609"/>
    <n v="42910"/>
    <n v="40691"/>
    <n v="41430"/>
    <n v="49569"/>
    <n v="54008"/>
    <n v="55487"/>
    <n v="54008"/>
    <n v="55487"/>
    <n v="55487"/>
    <n v="50308"/>
    <n v="44390"/>
    <n v="32552"/>
    <n v="23674"/>
    <n v="18495"/>
    <n v="13317"/>
    <n v="16276"/>
  </r>
  <r>
    <s v="Santa Barbara County"/>
    <s v=" California"/>
    <n v="2014"/>
    <x v="274"/>
    <n v="431555"/>
    <n v="216370"/>
    <n v="215185"/>
    <n v="28051"/>
    <n v="26756"/>
    <n v="26756"/>
    <n v="36682"/>
    <n v="47471"/>
    <n v="29777"/>
    <n v="27619"/>
    <n v="25030"/>
    <n v="25030"/>
    <n v="25893"/>
    <n v="27619"/>
    <n v="25893"/>
    <n v="21577"/>
    <n v="17262"/>
    <n v="12083"/>
    <n v="10357"/>
    <n v="7767"/>
    <n v="10357"/>
  </r>
  <r>
    <s v="Santa Clara County"/>
    <s v=" California"/>
    <n v="2014"/>
    <x v="274"/>
    <n v="1841569"/>
    <n v="924848"/>
    <n v="916721"/>
    <n v="123385"/>
    <n v="125226"/>
    <n v="117860"/>
    <n v="114177"/>
    <n v="117860"/>
    <n v="136276"/>
    <n v="141800"/>
    <n v="139959"/>
    <n v="141800"/>
    <n v="138117"/>
    <n v="132592"/>
    <n v="110494"/>
    <n v="90236"/>
    <n v="68138"/>
    <n v="49722"/>
    <n v="36831"/>
    <n v="29465"/>
    <n v="29465"/>
  </r>
  <r>
    <s v="Santa Cruz County"/>
    <s v=" California"/>
    <n v="2014"/>
    <x v="274"/>
    <n v="267203"/>
    <n v="132817"/>
    <n v="134386"/>
    <n v="15230"/>
    <n v="14963"/>
    <n v="15230"/>
    <n v="22445"/>
    <n v="26987"/>
    <n v="16299"/>
    <n v="16566"/>
    <n v="15497"/>
    <n v="17100"/>
    <n v="17635"/>
    <n v="19238"/>
    <n v="20040"/>
    <n v="17368"/>
    <n v="11756"/>
    <n v="7214"/>
    <n v="4809"/>
    <n v="4008"/>
    <n v="4809"/>
  </r>
  <r>
    <s v="Shasta County"/>
    <s v=" California"/>
    <n v="2014"/>
    <x v="274"/>
    <n v="178520"/>
    <n v="87692"/>
    <n v="90828"/>
    <n v="10354"/>
    <n v="10889"/>
    <n v="10711"/>
    <n v="11603"/>
    <n v="11246"/>
    <n v="10889"/>
    <n v="10175"/>
    <n v="9640"/>
    <n v="9640"/>
    <n v="11425"/>
    <n v="13389"/>
    <n v="13389"/>
    <n v="12674"/>
    <n v="10532"/>
    <n v="7854"/>
    <n v="5355"/>
    <n v="4463"/>
    <n v="4284"/>
  </r>
  <r>
    <s v="Sherman County"/>
    <s v=" Texas"/>
    <n v="2014"/>
    <x v="268"/>
    <n v="3019"/>
    <n v="1481"/>
    <n v="1538"/>
    <n v="102"/>
    <n v="114"/>
    <n v="187"/>
    <n v="147"/>
    <n v="57"/>
    <n v="99"/>
    <n v="96"/>
    <n v="153"/>
    <n v="172"/>
    <n v="199"/>
    <n v="286"/>
    <n v="371"/>
    <n v="332"/>
    <n v="329"/>
    <n v="111"/>
    <n v="120"/>
    <n v="54"/>
    <n v="78"/>
  </r>
  <r>
    <s v="Siskiyou County"/>
    <s v=" California"/>
    <n v="2014"/>
    <x v="274"/>
    <n v="44261"/>
    <n v="22021"/>
    <n v="22240"/>
    <n v="2345"/>
    <n v="2699"/>
    <n v="2390"/>
    <n v="2611"/>
    <n v="2257"/>
    <n v="2124"/>
    <n v="2213"/>
    <n v="2213"/>
    <n v="2257"/>
    <n v="2567"/>
    <n v="3408"/>
    <n v="3806"/>
    <n v="4027"/>
    <n v="2965"/>
    <n v="2567"/>
    <n v="1549"/>
    <n v="1062"/>
    <n v="1195"/>
  </r>
  <r>
    <s v="Solano County"/>
    <s v=" California"/>
    <n v="2014"/>
    <x v="274"/>
    <n v="421624"/>
    <n v="209901"/>
    <n v="211723"/>
    <n v="26140"/>
    <n v="27827"/>
    <n v="27827"/>
    <n v="28670"/>
    <n v="30778"/>
    <n v="29935"/>
    <n v="27827"/>
    <n v="26140"/>
    <n v="26983"/>
    <n v="29935"/>
    <n v="32043"/>
    <n v="28248"/>
    <n v="26140"/>
    <n v="17708"/>
    <n v="12648"/>
    <n v="9697"/>
    <n v="5902"/>
    <n v="6324"/>
  </r>
  <r>
    <s v="Sonoma County"/>
    <s v=" California"/>
    <n v="2014"/>
    <x v="274"/>
    <n v="491790"/>
    <n v="241329"/>
    <n v="250461"/>
    <n v="27048"/>
    <n v="29507"/>
    <n v="29015"/>
    <n v="31966"/>
    <n v="32458"/>
    <n v="31966"/>
    <n v="31474"/>
    <n v="29015"/>
    <n v="31474"/>
    <n v="33933"/>
    <n v="37376"/>
    <n v="36884"/>
    <n v="34917"/>
    <n v="25081"/>
    <n v="17212"/>
    <n v="11311"/>
    <n v="9835"/>
    <n v="11311"/>
  </r>
  <r>
    <s v="Stanislaus County"/>
    <s v=" California"/>
    <n v="2014"/>
    <x v="274"/>
    <n v="522794"/>
    <n v="258618"/>
    <n v="264176"/>
    <n v="39209"/>
    <n v="39209"/>
    <n v="41823"/>
    <n v="41300"/>
    <n v="38686"/>
    <n v="37118"/>
    <n v="35027"/>
    <n v="32413"/>
    <n v="33981"/>
    <n v="33981"/>
    <n v="34504"/>
    <n v="30322"/>
    <n v="25094"/>
    <n v="19866"/>
    <n v="13592"/>
    <n v="9933"/>
    <n v="7841"/>
    <n v="8364"/>
  </r>
  <r>
    <s v="Sutter County"/>
    <s v=" California"/>
    <n v="2014"/>
    <x v="274"/>
    <n v="95067"/>
    <n v="47263"/>
    <n v="47804"/>
    <n v="6844"/>
    <n v="8080"/>
    <n v="6179"/>
    <n v="7034"/>
    <n v="6654"/>
    <n v="6464"/>
    <n v="6179"/>
    <n v="5989"/>
    <n v="5799"/>
    <n v="6179"/>
    <n v="6274"/>
    <n v="5323"/>
    <n v="5038"/>
    <n v="3802"/>
    <n v="3232"/>
    <n v="2566"/>
    <n v="1806"/>
    <n v="1521"/>
  </r>
  <r>
    <s v="Tehama County"/>
    <s v=" California"/>
    <n v="2014"/>
    <x v="274"/>
    <n v="63284"/>
    <n v="31494"/>
    <n v="31790"/>
    <n v="4176"/>
    <n v="4303"/>
    <n v="4303"/>
    <n v="4366"/>
    <n v="3607"/>
    <n v="3860"/>
    <n v="3543"/>
    <n v="3480"/>
    <n v="3607"/>
    <n v="4240"/>
    <n v="4683"/>
    <n v="4429"/>
    <n v="3986"/>
    <n v="3290"/>
    <n v="2847"/>
    <n v="2025"/>
    <n v="1328"/>
    <n v="1202"/>
  </r>
  <r>
    <s v="Trinity County"/>
    <s v=" California"/>
    <n v="2014"/>
    <x v="274"/>
    <n v="13515"/>
    <n v="6885"/>
    <n v="6630"/>
    <n v="648"/>
    <n v="581"/>
    <n v="729"/>
    <n v="648"/>
    <n v="540"/>
    <n v="554"/>
    <n v="770"/>
    <n v="837"/>
    <n v="594"/>
    <n v="864"/>
    <n v="1108"/>
    <n v="1351"/>
    <n v="1310"/>
    <n v="1054"/>
    <n v="729"/>
    <n v="513"/>
    <n v="337"/>
    <n v="337"/>
  </r>
  <r>
    <s v="Tulare County"/>
    <s v=" California"/>
    <n v="2014"/>
    <x v="274"/>
    <n v="451108"/>
    <n v="225881"/>
    <n v="225227"/>
    <n v="41050"/>
    <n v="40148"/>
    <n v="39697"/>
    <n v="37441"/>
    <n v="34735"/>
    <n v="32028"/>
    <n v="31126"/>
    <n v="27517"/>
    <n v="28419"/>
    <n v="26615"/>
    <n v="25713"/>
    <n v="23006"/>
    <n v="19397"/>
    <n v="15337"/>
    <n v="9924"/>
    <n v="7668"/>
    <n v="6315"/>
    <n v="5864"/>
  </r>
  <r>
    <s v="Tuolumne County"/>
    <s v=" California"/>
    <n v="2014"/>
    <x v="274"/>
    <n v="54347"/>
    <n v="28423"/>
    <n v="25924"/>
    <n v="2228"/>
    <n v="2826"/>
    <n v="2336"/>
    <n v="2934"/>
    <n v="2934"/>
    <n v="3152"/>
    <n v="3097"/>
    <n v="2663"/>
    <n v="2934"/>
    <n v="3369"/>
    <n v="4402"/>
    <n v="4728"/>
    <n v="4728"/>
    <n v="3858"/>
    <n v="2880"/>
    <n v="2173"/>
    <n v="1521"/>
    <n v="1467"/>
  </r>
  <r>
    <s v="Ventura County"/>
    <s v=" California"/>
    <n v="2014"/>
    <x v="274"/>
    <n v="835790"/>
    <n v="414278"/>
    <n v="421512"/>
    <n v="54326"/>
    <n v="56833"/>
    <n v="58505"/>
    <n v="61848"/>
    <n v="59341"/>
    <n v="54326"/>
    <n v="53490"/>
    <n v="52654"/>
    <n v="55997"/>
    <n v="60176"/>
    <n v="61848"/>
    <n v="55162"/>
    <n v="45132"/>
    <n v="35103"/>
    <n v="23402"/>
    <n v="17551"/>
    <n v="13372"/>
    <n v="15880"/>
  </r>
  <r>
    <s v="Yolo County"/>
    <s v=" California"/>
    <n v="2014"/>
    <x v="274"/>
    <n v="204162"/>
    <n v="99528"/>
    <n v="104634"/>
    <n v="12045"/>
    <n v="13270"/>
    <n v="11841"/>
    <n v="18578"/>
    <n v="29195"/>
    <n v="14087"/>
    <n v="13678"/>
    <n v="11841"/>
    <n v="12045"/>
    <n v="12453"/>
    <n v="12249"/>
    <n v="11024"/>
    <n v="10003"/>
    <n v="7349"/>
    <n v="4695"/>
    <n v="3879"/>
    <n v="2654"/>
    <n v="3266"/>
  </r>
  <r>
    <s v="Yuba County"/>
    <s v=" California"/>
    <n v="2014"/>
    <x v="274"/>
    <n v="73059"/>
    <n v="37020"/>
    <n v="36039"/>
    <n v="6136"/>
    <n v="5917"/>
    <n v="5552"/>
    <n v="5187"/>
    <n v="5625"/>
    <n v="5771"/>
    <n v="5187"/>
    <n v="4018"/>
    <n v="4675"/>
    <n v="4456"/>
    <n v="4675"/>
    <n v="4237"/>
    <n v="3726"/>
    <n v="2849"/>
    <n v="1826"/>
    <n v="1242"/>
    <n v="1168"/>
    <n v="876"/>
  </r>
  <r>
    <s v="Adams County"/>
    <s v=" Colorado"/>
    <n v="2014"/>
    <x v="267"/>
    <n v="461558"/>
    <n v="232139"/>
    <n v="229419"/>
    <n v="37386"/>
    <n v="36924"/>
    <n v="36463"/>
    <n v="30001"/>
    <n v="31385"/>
    <n v="36463"/>
    <n v="37847"/>
    <n v="35539"/>
    <n v="32309"/>
    <n v="30001"/>
    <n v="29539"/>
    <n v="25847"/>
    <n v="20308"/>
    <n v="14769"/>
    <n v="9692"/>
    <n v="7384"/>
    <n v="4615"/>
    <n v="4615"/>
  </r>
  <r>
    <s v="Burnett County"/>
    <s v=" Wisconsin"/>
    <n v="2014"/>
    <x v="276"/>
    <n v="16111"/>
    <n v="7879"/>
    <n v="8232"/>
    <n v="1176"/>
    <n v="1079"/>
    <n v="1095"/>
    <n v="1594"/>
    <n v="1836"/>
    <n v="998"/>
    <n v="934"/>
    <n v="886"/>
    <n v="757"/>
    <n v="918"/>
    <n v="1014"/>
    <n v="1031"/>
    <n v="853"/>
    <n v="644"/>
    <n v="483"/>
    <n v="434"/>
    <n v="193"/>
    <n v="161"/>
  </r>
  <r>
    <s v="Arapahoe County"/>
    <s v=" Colorado"/>
    <n v="2014"/>
    <x v="267"/>
    <n v="596684"/>
    <n v="293092"/>
    <n v="303592"/>
    <n v="40574"/>
    <n v="42364"/>
    <n v="41171"/>
    <n v="38784"/>
    <n v="37591"/>
    <n v="44154"/>
    <n v="44751"/>
    <n v="41767"/>
    <n v="43557"/>
    <n v="41171"/>
    <n v="42961"/>
    <n v="39381"/>
    <n v="32817"/>
    <n v="23270"/>
    <n v="14917"/>
    <n v="11336"/>
    <n v="7756"/>
    <n v="8353"/>
  </r>
  <r>
    <s v="Dixon County"/>
    <s v=" Nebraska"/>
    <n v="2014"/>
    <x v="269"/>
    <n v="6000"/>
    <n v="4056"/>
    <n v="1944"/>
    <n v="246"/>
    <n v="264"/>
    <n v="306"/>
    <n v="198"/>
    <n v="162"/>
    <n v="660"/>
    <n v="654"/>
    <n v="426"/>
    <n v="450"/>
    <n v="528"/>
    <n v="426"/>
    <n v="432"/>
    <n v="354"/>
    <n v="318"/>
    <n v="192"/>
    <n v="150"/>
    <n v="96"/>
    <n v="156"/>
  </r>
  <r>
    <s v="Boulder County"/>
    <s v=" Colorado"/>
    <n v="2014"/>
    <x v="267"/>
    <n v="305166"/>
    <n v="153300"/>
    <n v="151866"/>
    <n v="16173"/>
    <n v="18309"/>
    <n v="18004"/>
    <n v="24413"/>
    <n v="32347"/>
    <n v="20446"/>
    <n v="19530"/>
    <n v="19835"/>
    <n v="20751"/>
    <n v="20751"/>
    <n v="22277"/>
    <n v="21056"/>
    <n v="17089"/>
    <n v="11901"/>
    <n v="7934"/>
    <n v="5492"/>
    <n v="3967"/>
    <n v="4577"/>
  </r>
  <r>
    <s v="Broomfield County"/>
    <s v=" Colorado"/>
    <n v="2014"/>
    <x v="267"/>
    <n v="59027"/>
    <n v="29245"/>
    <n v="29782"/>
    <n v="3718"/>
    <n v="4427"/>
    <n v="4427"/>
    <n v="3364"/>
    <n v="3600"/>
    <n v="3836"/>
    <n v="4190"/>
    <n v="4427"/>
    <n v="5017"/>
    <n v="4486"/>
    <n v="4190"/>
    <n v="4131"/>
    <n v="2656"/>
    <n v="2302"/>
    <n v="1534"/>
    <n v="1003"/>
    <n v="708"/>
    <n v="944"/>
  </r>
  <r>
    <s v="Chaffee County"/>
    <s v=" Colorado"/>
    <n v="2014"/>
    <x v="267"/>
    <n v="18121"/>
    <n v="9563"/>
    <n v="8558"/>
    <n v="742"/>
    <n v="833"/>
    <n v="815"/>
    <n v="706"/>
    <n v="761"/>
    <n v="1195"/>
    <n v="1051"/>
    <n v="978"/>
    <n v="1177"/>
    <n v="1195"/>
    <n v="1504"/>
    <n v="1685"/>
    <n v="1395"/>
    <n v="1340"/>
    <n v="1051"/>
    <n v="779"/>
    <n v="561"/>
    <n v="362"/>
  </r>
  <r>
    <s v="Clear Creek County"/>
    <s v=" Colorado"/>
    <n v="2014"/>
    <x v="267"/>
    <n v="9114"/>
    <n v="4704"/>
    <n v="4410"/>
    <n v="391"/>
    <n v="382"/>
    <n v="455"/>
    <n v="337"/>
    <n v="446"/>
    <n v="401"/>
    <n v="455"/>
    <n v="492"/>
    <n v="802"/>
    <n v="720"/>
    <n v="920"/>
    <n v="1084"/>
    <n v="774"/>
    <n v="692"/>
    <n v="337"/>
    <n v="91"/>
    <n v="236"/>
    <n v="91"/>
  </r>
  <r>
    <s v="Conejos County"/>
    <s v=" Colorado"/>
    <n v="2014"/>
    <x v="267"/>
    <n v="8276"/>
    <n v="4110"/>
    <n v="4166"/>
    <n v="587"/>
    <n v="711"/>
    <n v="595"/>
    <n v="587"/>
    <n v="488"/>
    <n v="446"/>
    <n v="422"/>
    <n v="463"/>
    <n v="364"/>
    <n v="513"/>
    <n v="571"/>
    <n v="728"/>
    <n v="430"/>
    <n v="397"/>
    <n v="355"/>
    <n v="314"/>
    <n v="182"/>
    <n v="115"/>
  </r>
  <r>
    <s v="Emmons County"/>
    <s v=" North Dakota"/>
    <n v="2014"/>
    <x v="277"/>
    <n v="3578"/>
    <n v="1885"/>
    <n v="1693"/>
    <n v="161"/>
    <n v="239"/>
    <n v="182"/>
    <n v="257"/>
    <n v="121"/>
    <n v="96"/>
    <n v="189"/>
    <n v="135"/>
    <n v="200"/>
    <n v="182"/>
    <n v="311"/>
    <n v="347"/>
    <n v="282"/>
    <n v="300"/>
    <n v="243"/>
    <n v="139"/>
    <n v="107"/>
    <n v="75"/>
  </r>
  <r>
    <s v="Delta County"/>
    <s v=" Colorado"/>
    <n v="2014"/>
    <x v="267"/>
    <n v="30378"/>
    <n v="15295"/>
    <n v="15083"/>
    <n v="1579"/>
    <n v="1701"/>
    <n v="1974"/>
    <n v="1974"/>
    <n v="1306"/>
    <n v="1427"/>
    <n v="1640"/>
    <n v="1427"/>
    <n v="1670"/>
    <n v="1822"/>
    <n v="2369"/>
    <n v="2369"/>
    <n v="2399"/>
    <n v="2126"/>
    <n v="1670"/>
    <n v="1336"/>
    <n v="759"/>
    <n v="850"/>
  </r>
  <r>
    <s v="Denver County"/>
    <s v=" Colorado"/>
    <n v="2014"/>
    <x v="267"/>
    <n v="633777"/>
    <n v="316841"/>
    <n v="316936"/>
    <n v="44364"/>
    <n v="39294"/>
    <n v="32956"/>
    <n v="31055"/>
    <n v="44998"/>
    <n v="70983"/>
    <n v="65279"/>
    <n v="51335"/>
    <n v="45631"/>
    <n v="38026"/>
    <n v="36759"/>
    <n v="35491"/>
    <n v="31055"/>
    <n v="22182"/>
    <n v="14576"/>
    <n v="10774"/>
    <n v="8872"/>
    <n v="10774"/>
  </r>
  <r>
    <s v="Dolores County"/>
    <s v=" Colorado"/>
    <n v="2014"/>
    <x v="267"/>
    <n v="1736"/>
    <n v="913"/>
    <n v="823"/>
    <n v="64"/>
    <n v="100"/>
    <n v="133"/>
    <n v="50"/>
    <n v="76"/>
    <n v="69"/>
    <n v="159"/>
    <n v="93"/>
    <n v="85"/>
    <n v="119"/>
    <n v="85"/>
    <n v="194"/>
    <n v="107"/>
    <n v="142"/>
    <n v="107"/>
    <n v="43"/>
    <n v="32"/>
    <n v="71"/>
  </r>
  <r>
    <s v="Douglas County"/>
    <s v=" Colorado"/>
    <n v="2014"/>
    <x v="267"/>
    <n v="299794"/>
    <n v="148714"/>
    <n v="151080"/>
    <n v="20385"/>
    <n v="26981"/>
    <n v="26082"/>
    <n v="20985"/>
    <n v="12291"/>
    <n v="13790"/>
    <n v="18887"/>
    <n v="23683"/>
    <n v="27281"/>
    <n v="25782"/>
    <n v="23683"/>
    <n v="18887"/>
    <n v="14989"/>
    <n v="10492"/>
    <n v="6295"/>
    <n v="3897"/>
    <n v="2698"/>
    <n v="2098"/>
  </r>
  <r>
    <s v="Eagle County"/>
    <s v=" Colorado"/>
    <n v="2014"/>
    <x v="267"/>
    <n v="52233"/>
    <n v="28186"/>
    <n v="24047"/>
    <n v="2820"/>
    <n v="4335"/>
    <n v="3342"/>
    <n v="3029"/>
    <n v="3133"/>
    <n v="4753"/>
    <n v="4492"/>
    <n v="4648"/>
    <n v="4596"/>
    <n v="3551"/>
    <n v="3760"/>
    <n v="3656"/>
    <n v="2454"/>
    <n v="1984"/>
    <n v="626"/>
    <n v="417"/>
    <n v="261"/>
    <n v="313"/>
  </r>
  <r>
    <s v="Elbert County"/>
    <s v=" Colorado"/>
    <n v="2014"/>
    <x v="267"/>
    <n v="23545"/>
    <n v="11752"/>
    <n v="11793"/>
    <n v="1035"/>
    <n v="1624"/>
    <n v="1765"/>
    <n v="1860"/>
    <n v="1012"/>
    <n v="729"/>
    <n v="941"/>
    <n v="1389"/>
    <n v="1577"/>
    <n v="2260"/>
    <n v="2613"/>
    <n v="2213"/>
    <n v="1812"/>
    <n v="1271"/>
    <n v="635"/>
    <n v="329"/>
    <n v="188"/>
    <n v="306"/>
  </r>
  <r>
    <s v="El Paso County"/>
    <s v=" Colorado"/>
    <n v="2014"/>
    <x v="267"/>
    <n v="645707"/>
    <n v="324108"/>
    <n v="321599"/>
    <n v="45845"/>
    <n v="46490"/>
    <n v="45845"/>
    <n v="46490"/>
    <n v="53593"/>
    <n v="50365"/>
    <n v="45199"/>
    <n v="40033"/>
    <n v="41325"/>
    <n v="43262"/>
    <n v="45845"/>
    <n v="38096"/>
    <n v="34222"/>
    <n v="23891"/>
    <n v="16142"/>
    <n v="12268"/>
    <n v="8394"/>
    <n v="7748"/>
  </r>
  <r>
    <s v="Fremont County"/>
    <s v=" Colorado"/>
    <n v="2014"/>
    <x v="267"/>
    <n v="46879"/>
    <n v="27405"/>
    <n v="19474"/>
    <n v="1968"/>
    <n v="1781"/>
    <n v="2672"/>
    <n v="2203"/>
    <n v="2437"/>
    <n v="3515"/>
    <n v="3750"/>
    <n v="3140"/>
    <n v="2859"/>
    <n v="3422"/>
    <n v="3515"/>
    <n v="3609"/>
    <n v="3187"/>
    <n v="2953"/>
    <n v="2109"/>
    <n v="1547"/>
    <n v="1218"/>
    <n v="1031"/>
  </r>
  <r>
    <s v="Gilpin County"/>
    <s v=" Colorado"/>
    <n v="2014"/>
    <x v="267"/>
    <n v="5557"/>
    <n v="2854"/>
    <n v="2703"/>
    <n v="261"/>
    <n v="327"/>
    <n v="372"/>
    <n v="255"/>
    <n v="144"/>
    <n v="244"/>
    <n v="383"/>
    <n v="544"/>
    <n v="477"/>
    <n v="322"/>
    <n v="577"/>
    <n v="683"/>
    <n v="439"/>
    <n v="305"/>
    <n v="105"/>
    <n v="33"/>
    <n v="33"/>
    <n v="44"/>
  </r>
  <r>
    <s v="Grand County"/>
    <s v=" Colorado"/>
    <n v="2014"/>
    <x v="267"/>
    <n v="14478"/>
    <n v="7822"/>
    <n v="6656"/>
    <n v="767"/>
    <n v="651"/>
    <n v="1129"/>
    <n v="694"/>
    <n v="796"/>
    <n v="883"/>
    <n v="955"/>
    <n v="970"/>
    <n v="897"/>
    <n v="1056"/>
    <n v="1288"/>
    <n v="1114"/>
    <n v="1462"/>
    <n v="752"/>
    <n v="535"/>
    <n v="246"/>
    <n v="101"/>
    <n v="159"/>
  </r>
  <r>
    <s v="Gunnison County"/>
    <s v=" Colorado"/>
    <n v="2014"/>
    <x v="267"/>
    <n v="15503"/>
    <n v="8401"/>
    <n v="7102"/>
    <n v="744"/>
    <n v="1054"/>
    <n v="620"/>
    <n v="1441"/>
    <n v="1860"/>
    <n v="1116"/>
    <n v="1162"/>
    <n v="1147"/>
    <n v="914"/>
    <n v="899"/>
    <n v="976"/>
    <n v="1054"/>
    <n v="976"/>
    <n v="666"/>
    <n v="372"/>
    <n v="201"/>
    <n v="124"/>
    <n v="155"/>
  </r>
  <r>
    <s v="Jefferson County"/>
    <s v=" Colorado"/>
    <n v="2014"/>
    <x v="267"/>
    <n v="546162"/>
    <n v="271437"/>
    <n v="274725"/>
    <n v="29492"/>
    <n v="33315"/>
    <n v="33315"/>
    <n v="34408"/>
    <n v="33315"/>
    <n v="35500"/>
    <n v="35500"/>
    <n v="34954"/>
    <n v="36046"/>
    <n v="40415"/>
    <n v="45877"/>
    <n v="42600"/>
    <n v="36046"/>
    <n v="25669"/>
    <n v="17477"/>
    <n v="12561"/>
    <n v="9284"/>
    <n v="9284"/>
  </r>
  <r>
    <s v="Campbell County"/>
    <s v=" South Dakota"/>
    <n v="2014"/>
    <x v="278"/>
    <n v="1407"/>
    <n v="658"/>
    <n v="749"/>
    <n v="84"/>
    <n v="98"/>
    <n v="108"/>
    <n v="140"/>
    <n v="77"/>
    <n v="53"/>
    <n v="61"/>
    <n v="63"/>
    <n v="109"/>
    <n v="101"/>
    <n v="106"/>
    <n v="70"/>
    <n v="74"/>
    <n v="75"/>
    <n v="59"/>
    <n v="57"/>
    <n v="15"/>
    <n v="46"/>
  </r>
  <r>
    <s v="Dallas County"/>
    <s v=" Arkansas"/>
    <n v="2014"/>
    <x v="271"/>
    <n v="8122"/>
    <n v="4521"/>
    <n v="3601"/>
    <n v="527"/>
    <n v="536"/>
    <n v="454"/>
    <n v="503"/>
    <n v="536"/>
    <n v="462"/>
    <n v="601"/>
    <n v="625"/>
    <n v="365"/>
    <n v="519"/>
    <n v="625"/>
    <n v="446"/>
    <n v="519"/>
    <n v="487"/>
    <n v="268"/>
    <n v="300"/>
    <n v="178"/>
    <n v="170"/>
  </r>
  <r>
    <s v="Washington County"/>
    <s v=" Virginia"/>
    <n v="2014"/>
    <x v="264"/>
    <n v="52547"/>
    <n v="26698"/>
    <n v="25849"/>
    <n v="2837"/>
    <n v="2837"/>
    <n v="2942"/>
    <n v="3730"/>
    <n v="3783"/>
    <n v="3783"/>
    <n v="3520"/>
    <n v="3573"/>
    <n v="3047"/>
    <n v="3415"/>
    <n v="4151"/>
    <n v="4361"/>
    <n v="3730"/>
    <n v="2627"/>
    <n v="1628"/>
    <n v="1050"/>
    <n v="735"/>
    <n v="735"/>
  </r>
  <r>
    <s v="Larimer County"/>
    <s v=" Colorado"/>
    <n v="2014"/>
    <x v="267"/>
    <n v="311435"/>
    <n v="154964"/>
    <n v="156471"/>
    <n v="17440"/>
    <n v="18063"/>
    <n v="18686"/>
    <n v="22734"/>
    <n v="33323"/>
    <n v="22423"/>
    <n v="21177"/>
    <n v="18374"/>
    <n v="18997"/>
    <n v="18997"/>
    <n v="21489"/>
    <n v="21489"/>
    <n v="18374"/>
    <n v="13391"/>
    <n v="9965"/>
    <n v="6851"/>
    <n v="4982"/>
    <n v="4982"/>
  </r>
  <r>
    <s v="Las Animas County"/>
    <s v=" Colorado"/>
    <n v="2014"/>
    <x v="267"/>
    <n v="14789"/>
    <n v="7596"/>
    <n v="7193"/>
    <n v="754"/>
    <n v="650"/>
    <n v="1035"/>
    <n v="976"/>
    <n v="887"/>
    <n v="828"/>
    <n v="754"/>
    <n v="739"/>
    <n v="828"/>
    <n v="902"/>
    <n v="1123"/>
    <n v="1138"/>
    <n v="1212"/>
    <n v="1050"/>
    <n v="635"/>
    <n v="502"/>
    <n v="399"/>
    <n v="340"/>
  </r>
  <r>
    <s v="Lincoln County"/>
    <s v=" Colorado"/>
    <n v="2014"/>
    <x v="267"/>
    <n v="5462"/>
    <n v="3261"/>
    <n v="2201"/>
    <n v="267"/>
    <n v="294"/>
    <n v="218"/>
    <n v="267"/>
    <n v="333"/>
    <n v="431"/>
    <n v="535"/>
    <n v="633"/>
    <n v="262"/>
    <n v="300"/>
    <n v="365"/>
    <n v="355"/>
    <n v="278"/>
    <n v="229"/>
    <n v="218"/>
    <n v="191"/>
    <n v="125"/>
    <n v="163"/>
  </r>
  <r>
    <s v="Logan County"/>
    <s v=" Colorado"/>
    <n v="2014"/>
    <x v="267"/>
    <n v="22604"/>
    <n v="12369"/>
    <n v="10235"/>
    <n v="1130"/>
    <n v="1198"/>
    <n v="1220"/>
    <n v="1943"/>
    <n v="2102"/>
    <n v="1446"/>
    <n v="1378"/>
    <n v="1559"/>
    <n v="1356"/>
    <n v="1424"/>
    <n v="1582"/>
    <n v="1401"/>
    <n v="1378"/>
    <n v="904"/>
    <n v="813"/>
    <n v="587"/>
    <n v="429"/>
    <n v="768"/>
  </r>
  <r>
    <s v="Mesa County"/>
    <s v=" Colorado"/>
    <n v="2014"/>
    <x v="267"/>
    <n v="147509"/>
    <n v="73346"/>
    <n v="74163"/>
    <n v="9588"/>
    <n v="9588"/>
    <n v="8998"/>
    <n v="10178"/>
    <n v="10325"/>
    <n v="10030"/>
    <n v="9440"/>
    <n v="8703"/>
    <n v="7817"/>
    <n v="8850"/>
    <n v="10620"/>
    <n v="10620"/>
    <n v="9145"/>
    <n v="7227"/>
    <n v="5457"/>
    <n v="4425"/>
    <n v="3097"/>
    <n v="3097"/>
  </r>
  <r>
    <s v="Conecuh County"/>
    <s v=" Alabama"/>
    <n v="2014"/>
    <x v="260"/>
    <n v="13286"/>
    <n v="6965"/>
    <n v="6321"/>
    <n v="969"/>
    <n v="876"/>
    <n v="1076"/>
    <n v="903"/>
    <n v="810"/>
    <n v="823"/>
    <n v="956"/>
    <n v="783"/>
    <n v="730"/>
    <n v="863"/>
    <n v="1089"/>
    <n v="996"/>
    <n v="876"/>
    <n v="558"/>
    <n v="372"/>
    <n v="225"/>
    <n v="172"/>
    <n v="225"/>
  </r>
  <r>
    <s v="Montezuma County"/>
    <s v=" Colorado"/>
    <n v="2014"/>
    <x v="267"/>
    <n v="25569"/>
    <n v="12628"/>
    <n v="12941"/>
    <n v="1559"/>
    <n v="1559"/>
    <n v="1738"/>
    <n v="1636"/>
    <n v="1176"/>
    <n v="1355"/>
    <n v="1304"/>
    <n v="1534"/>
    <n v="1431"/>
    <n v="1534"/>
    <n v="2019"/>
    <n v="2198"/>
    <n v="1943"/>
    <n v="1713"/>
    <n v="946"/>
    <n v="690"/>
    <n v="613"/>
    <n v="588"/>
  </r>
  <r>
    <s v="Montrose County"/>
    <s v=" Colorado"/>
    <n v="2014"/>
    <x v="267"/>
    <n v="40885"/>
    <n v="20024"/>
    <n v="20861"/>
    <n v="2371"/>
    <n v="2780"/>
    <n v="2657"/>
    <n v="2616"/>
    <n v="1839"/>
    <n v="2044"/>
    <n v="2289"/>
    <n v="2248"/>
    <n v="2330"/>
    <n v="2657"/>
    <n v="3025"/>
    <n v="2902"/>
    <n v="3148"/>
    <n v="2616"/>
    <n v="1962"/>
    <n v="1553"/>
    <n v="940"/>
    <n v="940"/>
  </r>
  <r>
    <s v="Morgan County"/>
    <s v=" Colorado"/>
    <n v="2014"/>
    <x v="267"/>
    <n v="28342"/>
    <n v="14082"/>
    <n v="14260"/>
    <n v="2125"/>
    <n v="2324"/>
    <n v="1983"/>
    <n v="2068"/>
    <n v="1757"/>
    <n v="1813"/>
    <n v="1700"/>
    <n v="1757"/>
    <n v="1558"/>
    <n v="1842"/>
    <n v="2040"/>
    <n v="1672"/>
    <n v="1558"/>
    <n v="1247"/>
    <n v="906"/>
    <n v="566"/>
    <n v="680"/>
    <n v="765"/>
  </r>
  <r>
    <s v="Ciales Municipio"/>
    <s v=" Puerto Rico"/>
    <n v="2014"/>
    <x v="261"/>
    <n v="18712"/>
    <n v="9261"/>
    <n v="9451"/>
    <n v="1178"/>
    <n v="1272"/>
    <n v="1253"/>
    <n v="1403"/>
    <n v="1122"/>
    <n v="954"/>
    <n v="1047"/>
    <n v="1178"/>
    <n v="842"/>
    <n v="1141"/>
    <n v="1291"/>
    <n v="1496"/>
    <n v="1085"/>
    <n v="916"/>
    <n v="898"/>
    <n v="729"/>
    <n v="561"/>
    <n v="374"/>
  </r>
  <r>
    <s v="Ouray County"/>
    <s v=" Colorado"/>
    <n v="2014"/>
    <x v="267"/>
    <n v="4532"/>
    <n v="2229"/>
    <n v="2303"/>
    <n v="113"/>
    <n v="185"/>
    <n v="190"/>
    <n v="299"/>
    <n v="99"/>
    <n v="181"/>
    <n v="158"/>
    <n v="176"/>
    <n v="258"/>
    <n v="335"/>
    <n v="489"/>
    <n v="412"/>
    <n v="498"/>
    <n v="580"/>
    <n v="294"/>
    <n v="122"/>
    <n v="99"/>
    <n v="31"/>
  </r>
  <r>
    <s v="Park County"/>
    <s v=" Colorado"/>
    <n v="2014"/>
    <x v="267"/>
    <n v="16174"/>
    <n v="8495"/>
    <n v="7679"/>
    <n v="646"/>
    <n v="808"/>
    <n v="841"/>
    <n v="841"/>
    <n v="582"/>
    <n v="582"/>
    <n v="792"/>
    <n v="792"/>
    <n v="1326"/>
    <n v="1358"/>
    <n v="1860"/>
    <n v="1746"/>
    <n v="1714"/>
    <n v="1116"/>
    <n v="614"/>
    <n v="291"/>
    <n v="145"/>
    <n v="97"/>
  </r>
  <r>
    <s v="Phillips County"/>
    <s v=" Colorado"/>
    <n v="2014"/>
    <x v="267"/>
    <n v="4385"/>
    <n v="2271"/>
    <n v="2114"/>
    <n v="302"/>
    <n v="285"/>
    <n v="337"/>
    <n v="377"/>
    <n v="223"/>
    <n v="118"/>
    <n v="258"/>
    <n v="214"/>
    <n v="293"/>
    <n v="311"/>
    <n v="263"/>
    <n v="298"/>
    <n v="249"/>
    <n v="171"/>
    <n v="127"/>
    <n v="271"/>
    <n v="118"/>
    <n v="166"/>
  </r>
  <r>
    <s v="Westmoreland County"/>
    <s v=" Virginia"/>
    <n v="2014"/>
    <x v="264"/>
    <n v="17303"/>
    <n v="9221"/>
    <n v="8082"/>
    <n v="795"/>
    <n v="519"/>
    <n v="1038"/>
    <n v="778"/>
    <n v="657"/>
    <n v="1678"/>
    <n v="1315"/>
    <n v="1003"/>
    <n v="1401"/>
    <n v="1245"/>
    <n v="1539"/>
    <n v="1366"/>
    <n v="1436"/>
    <n v="986"/>
    <n v="744"/>
    <n v="570"/>
    <n v="86"/>
    <n v="103"/>
  </r>
  <r>
    <s v="Prowers County"/>
    <s v=" Colorado"/>
    <n v="2014"/>
    <x v="267"/>
    <n v="12359"/>
    <n v="6186"/>
    <n v="6173"/>
    <n v="914"/>
    <n v="828"/>
    <n v="1013"/>
    <n v="976"/>
    <n v="778"/>
    <n v="679"/>
    <n v="667"/>
    <n v="630"/>
    <n v="828"/>
    <n v="679"/>
    <n v="889"/>
    <n v="753"/>
    <n v="852"/>
    <n v="531"/>
    <n v="432"/>
    <n v="296"/>
    <n v="271"/>
    <n v="333"/>
  </r>
  <r>
    <s v="Pueblo County"/>
    <s v=" Colorado"/>
    <n v="2014"/>
    <x v="267"/>
    <n v="160757"/>
    <n v="79168"/>
    <n v="81589"/>
    <n v="10127"/>
    <n v="10127"/>
    <n v="11413"/>
    <n v="11092"/>
    <n v="10931"/>
    <n v="9806"/>
    <n v="9966"/>
    <n v="9484"/>
    <n v="9323"/>
    <n v="9966"/>
    <n v="11252"/>
    <n v="10770"/>
    <n v="10609"/>
    <n v="7716"/>
    <n v="6108"/>
    <n v="4661"/>
    <n v="3697"/>
    <n v="3697"/>
  </r>
  <r>
    <s v="Rio Blanco County"/>
    <s v=" Colorado"/>
    <n v="2014"/>
    <x v="267"/>
    <n v="6739"/>
    <n v="3456"/>
    <n v="3283"/>
    <n v="451"/>
    <n v="579"/>
    <n v="323"/>
    <n v="471"/>
    <n v="444"/>
    <n v="404"/>
    <n v="478"/>
    <n v="411"/>
    <n v="357"/>
    <n v="458"/>
    <n v="586"/>
    <n v="505"/>
    <n v="370"/>
    <n v="303"/>
    <n v="195"/>
    <n v="128"/>
    <n v="134"/>
    <n v="141"/>
  </r>
  <r>
    <s v="Routt County"/>
    <s v=" Colorado"/>
    <n v="2014"/>
    <x v="267"/>
    <n v="23428"/>
    <n v="12314"/>
    <n v="11114"/>
    <n v="1077"/>
    <n v="1405"/>
    <n v="1288"/>
    <n v="1499"/>
    <n v="1475"/>
    <n v="1780"/>
    <n v="1639"/>
    <n v="1569"/>
    <n v="1850"/>
    <n v="1663"/>
    <n v="1967"/>
    <n v="2085"/>
    <n v="1733"/>
    <n v="1124"/>
    <n v="562"/>
    <n v="351"/>
    <n v="210"/>
    <n v="140"/>
  </r>
  <r>
    <s v="Saguache County"/>
    <s v=" Colorado"/>
    <n v="2014"/>
    <x v="267"/>
    <n v="6211"/>
    <n v="3167"/>
    <n v="3044"/>
    <n v="403"/>
    <n v="366"/>
    <n v="409"/>
    <n v="360"/>
    <n v="329"/>
    <n v="291"/>
    <n v="260"/>
    <n v="372"/>
    <n v="298"/>
    <n v="459"/>
    <n v="478"/>
    <n v="558"/>
    <n v="639"/>
    <n v="472"/>
    <n v="211"/>
    <n v="161"/>
    <n v="74"/>
    <n v="62"/>
  </r>
  <r>
    <s v="San Miguel County"/>
    <s v=" Colorado"/>
    <n v="2014"/>
    <x v="267"/>
    <n v="7597"/>
    <n v="3999"/>
    <n v="3598"/>
    <n v="402"/>
    <n v="463"/>
    <n v="372"/>
    <n v="296"/>
    <n v="395"/>
    <n v="638"/>
    <n v="592"/>
    <n v="630"/>
    <n v="645"/>
    <n v="638"/>
    <n v="592"/>
    <n v="524"/>
    <n v="721"/>
    <n v="341"/>
    <n v="174"/>
    <n v="106"/>
    <n v="37"/>
    <n v="15"/>
  </r>
  <r>
    <s v="Miner County"/>
    <s v=" South Dakota"/>
    <n v="2014"/>
    <x v="278"/>
    <n v="2365"/>
    <n v="1131"/>
    <n v="1234"/>
    <n v="120"/>
    <n v="89"/>
    <n v="172"/>
    <n v="160"/>
    <n v="141"/>
    <n v="92"/>
    <n v="59"/>
    <n v="122"/>
    <n v="96"/>
    <n v="160"/>
    <n v="165"/>
    <n v="184"/>
    <n v="236"/>
    <n v="175"/>
    <n v="101"/>
    <n v="120"/>
    <n v="87"/>
    <n v="75"/>
  </r>
  <r>
    <s v="Summit County"/>
    <s v=" Colorado"/>
    <n v="2014"/>
    <x v="267"/>
    <n v="28482"/>
    <n v="15523"/>
    <n v="12959"/>
    <n v="1424"/>
    <n v="1082"/>
    <n v="1594"/>
    <n v="996"/>
    <n v="2449"/>
    <n v="3047"/>
    <n v="2364"/>
    <n v="2705"/>
    <n v="1908"/>
    <n v="2050"/>
    <n v="1993"/>
    <n v="2250"/>
    <n v="1908"/>
    <n v="1253"/>
    <n v="797"/>
    <n v="398"/>
    <n v="142"/>
    <n v="113"/>
  </r>
  <r>
    <s v="Teller County"/>
    <s v=" Colorado"/>
    <n v="2014"/>
    <x v="267"/>
    <n v="23363"/>
    <n v="11818"/>
    <n v="11545"/>
    <n v="1004"/>
    <n v="1191"/>
    <n v="1261"/>
    <n v="1495"/>
    <n v="1027"/>
    <n v="911"/>
    <n v="1004"/>
    <n v="911"/>
    <n v="1682"/>
    <n v="1869"/>
    <n v="2383"/>
    <n v="2710"/>
    <n v="2196"/>
    <n v="1939"/>
    <n v="770"/>
    <n v="490"/>
    <n v="280"/>
    <n v="210"/>
  </r>
  <r>
    <s v="Washington County"/>
    <s v=" Colorado"/>
    <n v="2014"/>
    <x v="267"/>
    <n v="4781"/>
    <n v="2498"/>
    <n v="2283"/>
    <n v="248"/>
    <n v="325"/>
    <n v="262"/>
    <n v="286"/>
    <n v="272"/>
    <n v="248"/>
    <n v="286"/>
    <n v="267"/>
    <n v="234"/>
    <n v="334"/>
    <n v="353"/>
    <n v="353"/>
    <n v="334"/>
    <n v="282"/>
    <n v="205"/>
    <n v="148"/>
    <n v="186"/>
    <n v="138"/>
  </r>
  <r>
    <s v="Weld County"/>
    <s v=" Colorado"/>
    <n v="2014"/>
    <x v="267"/>
    <n v="265066"/>
    <n v="133051"/>
    <n v="132015"/>
    <n v="19879"/>
    <n v="21205"/>
    <n v="20145"/>
    <n v="19614"/>
    <n v="19614"/>
    <n v="18554"/>
    <n v="18819"/>
    <n v="18024"/>
    <n v="17759"/>
    <n v="17229"/>
    <n v="17494"/>
    <n v="16169"/>
    <n v="13518"/>
    <n v="9542"/>
    <n v="6891"/>
    <n v="4771"/>
    <n v="3445"/>
    <n v="2915"/>
  </r>
  <r>
    <s v="Yuma County"/>
    <s v=" Colorado"/>
    <n v="2014"/>
    <x v="267"/>
    <n v="10131"/>
    <n v="4892"/>
    <n v="5239"/>
    <n v="830"/>
    <n v="851"/>
    <n v="597"/>
    <n v="658"/>
    <n v="506"/>
    <n v="607"/>
    <n v="780"/>
    <n v="648"/>
    <n v="506"/>
    <n v="536"/>
    <n v="658"/>
    <n v="617"/>
    <n v="638"/>
    <n v="496"/>
    <n v="395"/>
    <n v="314"/>
    <n v="263"/>
    <n v="233"/>
  </r>
  <r>
    <s v="Fairfield County"/>
    <s v=" Connecticut"/>
    <n v="2014"/>
    <x v="279"/>
    <n v="934215"/>
    <n v="454762"/>
    <n v="479453"/>
    <n v="55118"/>
    <n v="62592"/>
    <n v="67263"/>
    <n v="66329"/>
    <n v="53250"/>
    <n v="53250"/>
    <n v="56052"/>
    <n v="58855"/>
    <n v="68197"/>
    <n v="75671"/>
    <n v="74737"/>
    <n v="62592"/>
    <n v="52316"/>
    <n v="40171"/>
    <n v="28026"/>
    <n v="22421"/>
    <n v="19618"/>
    <n v="20552"/>
  </r>
  <r>
    <s v="Hartford County"/>
    <s v=" Connecticut"/>
    <n v="2014"/>
    <x v="279"/>
    <n v="897374"/>
    <n v="434604"/>
    <n v="462770"/>
    <n v="49355"/>
    <n v="55637"/>
    <n v="57431"/>
    <n v="61021"/>
    <n v="56534"/>
    <n v="58329"/>
    <n v="55637"/>
    <n v="53842"/>
    <n v="60124"/>
    <n v="67303"/>
    <n v="69995"/>
    <n v="63713"/>
    <n v="52945"/>
    <n v="41279"/>
    <n v="28715"/>
    <n v="23331"/>
    <n v="18844"/>
    <n v="23331"/>
  </r>
  <r>
    <s v="Litchfield County"/>
    <s v=" Connecticut"/>
    <n v="2014"/>
    <x v="279"/>
    <n v="187542"/>
    <n v="92200"/>
    <n v="95342"/>
    <n v="8439"/>
    <n v="10314"/>
    <n v="11815"/>
    <n v="12002"/>
    <n v="9377"/>
    <n v="8814"/>
    <n v="9189"/>
    <n v="9377"/>
    <n v="13315"/>
    <n v="15753"/>
    <n v="17066"/>
    <n v="16691"/>
    <n v="13127"/>
    <n v="10314"/>
    <n v="7501"/>
    <n v="5438"/>
    <n v="3938"/>
    <n v="4876"/>
  </r>
  <r>
    <s v="Middlesex County"/>
    <s v=" Connecticut"/>
    <n v="2014"/>
    <x v="279"/>
    <n v="165534"/>
    <n v="80927"/>
    <n v="84607"/>
    <n v="7780"/>
    <n v="9104"/>
    <n v="10097"/>
    <n v="10925"/>
    <n v="9269"/>
    <n v="8773"/>
    <n v="8773"/>
    <n v="8773"/>
    <n v="12083"/>
    <n v="13573"/>
    <n v="14235"/>
    <n v="13242"/>
    <n v="11256"/>
    <n v="8773"/>
    <n v="6124"/>
    <n v="4303"/>
    <n v="3641"/>
    <n v="4469"/>
  </r>
  <r>
    <s v="New Haven County"/>
    <s v=" Connecticut"/>
    <n v="2014"/>
    <x v="279"/>
    <n v="863148"/>
    <n v="416027"/>
    <n v="447121"/>
    <n v="46609"/>
    <n v="49199"/>
    <n v="56104"/>
    <n v="62146"/>
    <n v="60420"/>
    <n v="57830"/>
    <n v="53515"/>
    <n v="50925"/>
    <n v="57830"/>
    <n v="63872"/>
    <n v="66462"/>
    <n v="58694"/>
    <n v="52652"/>
    <n v="39704"/>
    <n v="27620"/>
    <n v="21578"/>
    <n v="16399"/>
    <n v="23304"/>
  </r>
  <r>
    <s v="New London County"/>
    <s v=" Connecticut"/>
    <n v="2014"/>
    <x v="279"/>
    <n v="274071"/>
    <n v="137029"/>
    <n v="137042"/>
    <n v="14251"/>
    <n v="16170"/>
    <n v="16170"/>
    <n v="18636"/>
    <n v="20007"/>
    <n v="17814"/>
    <n v="16170"/>
    <n v="15347"/>
    <n v="18088"/>
    <n v="20829"/>
    <n v="21925"/>
    <n v="19459"/>
    <n v="17266"/>
    <n v="13429"/>
    <n v="9318"/>
    <n v="6577"/>
    <n v="6577"/>
    <n v="5481"/>
  </r>
  <r>
    <s v="Tolland County"/>
    <s v=" Connecticut"/>
    <n v="2014"/>
    <x v="279"/>
    <n v="152251"/>
    <n v="76563"/>
    <n v="75688"/>
    <n v="6394"/>
    <n v="8069"/>
    <n v="9135"/>
    <n v="15225"/>
    <n v="17508"/>
    <n v="7917"/>
    <n v="7460"/>
    <n v="7155"/>
    <n v="10505"/>
    <n v="11723"/>
    <n v="12027"/>
    <n v="10657"/>
    <n v="8982"/>
    <n v="6699"/>
    <n v="4567"/>
    <n v="3501"/>
    <n v="2436"/>
    <n v="2436"/>
  </r>
  <r>
    <s v="Windham County"/>
    <s v=" Connecticut"/>
    <n v="2014"/>
    <x v="279"/>
    <n v="117918"/>
    <n v="58509"/>
    <n v="59409"/>
    <n v="6131"/>
    <n v="6721"/>
    <n v="7664"/>
    <n v="8843"/>
    <n v="8490"/>
    <n v="7075"/>
    <n v="6839"/>
    <n v="6957"/>
    <n v="8490"/>
    <n v="9079"/>
    <n v="9787"/>
    <n v="8725"/>
    <n v="7075"/>
    <n v="5070"/>
    <n v="3891"/>
    <n v="2830"/>
    <n v="2004"/>
    <n v="2358"/>
  </r>
  <r>
    <s v="Kent County"/>
    <s v=" Delaware"/>
    <n v="2014"/>
    <x v="280"/>
    <n v="167477"/>
    <n v="80690"/>
    <n v="86787"/>
    <n v="11053"/>
    <n v="11388"/>
    <n v="11388"/>
    <n v="11890"/>
    <n v="13063"/>
    <n v="11220"/>
    <n v="10216"/>
    <n v="10216"/>
    <n v="10048"/>
    <n v="11555"/>
    <n v="11555"/>
    <n v="10551"/>
    <n v="9043"/>
    <n v="8038"/>
    <n v="6196"/>
    <n v="4521"/>
    <n v="2847"/>
    <n v="2679"/>
  </r>
  <r>
    <s v="New Castle County"/>
    <s v=" Delaware"/>
    <n v="2014"/>
    <x v="280"/>
    <n v="545846"/>
    <n v="264092"/>
    <n v="281754"/>
    <n v="33296"/>
    <n v="34934"/>
    <n v="33842"/>
    <n v="38755"/>
    <n v="40938"/>
    <n v="38209"/>
    <n v="36025"/>
    <n v="34934"/>
    <n v="35479"/>
    <n v="39846"/>
    <n v="40938"/>
    <n v="37117"/>
    <n v="30021"/>
    <n v="23471"/>
    <n v="15829"/>
    <n v="12554"/>
    <n v="9279"/>
    <n v="9825"/>
  </r>
  <r>
    <s v="Sussex County"/>
    <s v=" Delaware"/>
    <n v="2014"/>
    <x v="280"/>
    <n v="203737"/>
    <n v="99141"/>
    <n v="104596"/>
    <n v="11613"/>
    <n v="11409"/>
    <n v="11205"/>
    <n v="10594"/>
    <n v="10798"/>
    <n v="10798"/>
    <n v="10594"/>
    <n v="9983"/>
    <n v="11613"/>
    <n v="13446"/>
    <n v="14669"/>
    <n v="15280"/>
    <n v="16502"/>
    <n v="15484"/>
    <n v="12224"/>
    <n v="7742"/>
    <n v="5297"/>
    <n v="5093"/>
  </r>
  <r>
    <s v="District of Columbia"/>
    <s v=" District of Columbia"/>
    <n v="2014"/>
    <x v="281"/>
    <n v="633736"/>
    <n v="300030"/>
    <n v="333706"/>
    <n v="38657"/>
    <n v="29151"/>
    <n v="24081"/>
    <n v="38657"/>
    <n v="60204"/>
    <n v="75414"/>
    <n v="64641"/>
    <n v="46896"/>
    <n v="40559"/>
    <n v="38024"/>
    <n v="38024"/>
    <n v="35489"/>
    <n v="32320"/>
    <n v="22814"/>
    <n v="17110"/>
    <n v="12674"/>
    <n v="8872"/>
    <n v="10139"/>
  </r>
  <r>
    <s v="Alachua County"/>
    <s v=" Florida"/>
    <n v="2014"/>
    <x v="282"/>
    <n v="251759"/>
    <n v="121740"/>
    <n v="130019"/>
    <n v="13846"/>
    <n v="12336"/>
    <n v="11580"/>
    <n v="21651"/>
    <n v="43302"/>
    <n v="21147"/>
    <n v="16364"/>
    <n v="12587"/>
    <n v="13343"/>
    <n v="13343"/>
    <n v="14602"/>
    <n v="15105"/>
    <n v="13343"/>
    <n v="9566"/>
    <n v="6797"/>
    <n v="4783"/>
    <n v="4028"/>
    <n v="3776"/>
  </r>
  <r>
    <s v="Baker County"/>
    <s v=" Florida"/>
    <n v="2014"/>
    <x v="282"/>
    <n v="27057"/>
    <n v="14116"/>
    <n v="12941"/>
    <n v="1704"/>
    <n v="1812"/>
    <n v="2218"/>
    <n v="1677"/>
    <n v="2083"/>
    <n v="1758"/>
    <n v="1731"/>
    <n v="1758"/>
    <n v="1839"/>
    <n v="2002"/>
    <n v="2002"/>
    <n v="1785"/>
    <n v="1434"/>
    <n v="1163"/>
    <n v="838"/>
    <n v="541"/>
    <n v="432"/>
    <n v="270"/>
  </r>
  <r>
    <s v="Bay County"/>
    <s v=" Florida"/>
    <n v="2014"/>
    <x v="282"/>
    <n v="172988"/>
    <n v="85634"/>
    <n v="87354"/>
    <n v="10725"/>
    <n v="10206"/>
    <n v="10552"/>
    <n v="10206"/>
    <n v="11763"/>
    <n v="12455"/>
    <n v="11071"/>
    <n v="10033"/>
    <n v="11417"/>
    <n v="12628"/>
    <n v="13147"/>
    <n v="12109"/>
    <n v="10206"/>
    <n v="8303"/>
    <n v="6746"/>
    <n v="5016"/>
    <n v="3632"/>
    <n v="2940"/>
  </r>
  <r>
    <s v="Bradford County"/>
    <s v=" Florida"/>
    <n v="2014"/>
    <x v="282"/>
    <n v="27552"/>
    <n v="15369"/>
    <n v="12183"/>
    <n v="1542"/>
    <n v="1735"/>
    <n v="1322"/>
    <n v="1432"/>
    <n v="1708"/>
    <n v="1901"/>
    <n v="2176"/>
    <n v="1928"/>
    <n v="1598"/>
    <n v="1901"/>
    <n v="2176"/>
    <n v="1983"/>
    <n v="1515"/>
    <n v="1598"/>
    <n v="743"/>
    <n v="771"/>
    <n v="826"/>
    <n v="633"/>
  </r>
  <r>
    <s v="Brevard County"/>
    <s v=" Florida"/>
    <n v="2014"/>
    <x v="282"/>
    <n v="548891"/>
    <n v="268364"/>
    <n v="280527"/>
    <n v="26346"/>
    <n v="29091"/>
    <n v="29640"/>
    <n v="32384"/>
    <n v="31286"/>
    <n v="29091"/>
    <n v="27993"/>
    <n v="27444"/>
    <n v="31286"/>
    <n v="40069"/>
    <n v="46655"/>
    <n v="42264"/>
    <n v="37873"/>
    <n v="34580"/>
    <n v="27444"/>
    <n v="22504"/>
    <n v="18113"/>
    <n v="15368"/>
  </r>
  <r>
    <s v="Broward County"/>
    <s v=" Florida"/>
    <n v="2014"/>
    <x v="282"/>
    <n v="1815269"/>
    <n v="881064"/>
    <n v="934205"/>
    <n v="107100"/>
    <n v="105285"/>
    <n v="114361"/>
    <n v="114361"/>
    <n v="112546"/>
    <n v="119807"/>
    <n v="119807"/>
    <n v="119807"/>
    <n v="130699"/>
    <n v="141590"/>
    <n v="139775"/>
    <n v="121623"/>
    <n v="101655"/>
    <n v="81687"/>
    <n v="59903"/>
    <n v="45381"/>
    <n v="39935"/>
    <n v="41751"/>
  </r>
  <r>
    <s v="Calhoun County"/>
    <s v=" Florida"/>
    <n v="2014"/>
    <x v="282"/>
    <n v="14657"/>
    <n v="7990"/>
    <n v="6667"/>
    <n v="762"/>
    <n v="952"/>
    <n v="879"/>
    <n v="732"/>
    <n v="938"/>
    <n v="1040"/>
    <n v="1113"/>
    <n v="1128"/>
    <n v="791"/>
    <n v="1099"/>
    <n v="982"/>
    <n v="952"/>
    <n v="864"/>
    <n v="791"/>
    <n v="527"/>
    <n v="498"/>
    <n v="351"/>
    <n v="219"/>
  </r>
  <r>
    <s v="Charlotte County"/>
    <s v=" Florida"/>
    <n v="2014"/>
    <x v="282"/>
    <n v="163151"/>
    <n v="79302"/>
    <n v="83849"/>
    <n v="5383"/>
    <n v="5383"/>
    <n v="7015"/>
    <n v="6852"/>
    <n v="6852"/>
    <n v="5710"/>
    <n v="5710"/>
    <n v="6362"/>
    <n v="7504"/>
    <n v="9462"/>
    <n v="10767"/>
    <n v="12399"/>
    <n v="15173"/>
    <n v="16478"/>
    <n v="14846"/>
    <n v="11420"/>
    <n v="7994"/>
    <n v="8157"/>
  </r>
  <r>
    <s v="Citrus County"/>
    <s v=" Florida"/>
    <n v="2014"/>
    <x v="282"/>
    <n v="139771"/>
    <n v="67497"/>
    <n v="72274"/>
    <n v="5451"/>
    <n v="5031"/>
    <n v="6848"/>
    <n v="6709"/>
    <n v="5590"/>
    <n v="5171"/>
    <n v="4752"/>
    <n v="5870"/>
    <n v="6289"/>
    <n v="8246"/>
    <n v="9783"/>
    <n v="10762"/>
    <n v="12299"/>
    <n v="13837"/>
    <n v="11740"/>
    <n v="9364"/>
    <n v="6429"/>
    <n v="5590"/>
  </r>
  <r>
    <s v="Clay County"/>
    <s v=" Florida"/>
    <n v="2014"/>
    <x v="282"/>
    <n v="194868"/>
    <n v="95642"/>
    <n v="99226"/>
    <n v="11302"/>
    <n v="13640"/>
    <n v="14420"/>
    <n v="14615"/>
    <n v="11692"/>
    <n v="11692"/>
    <n v="11497"/>
    <n v="11497"/>
    <n v="14809"/>
    <n v="15199"/>
    <n v="14809"/>
    <n v="12471"/>
    <n v="11886"/>
    <n v="9353"/>
    <n v="6235"/>
    <n v="3897"/>
    <n v="3117"/>
    <n v="2533"/>
  </r>
  <r>
    <s v="Collier County"/>
    <s v=" Florida"/>
    <n v="2014"/>
    <x v="282"/>
    <n v="334474"/>
    <n v="164631"/>
    <n v="169843"/>
    <n v="16723"/>
    <n v="17727"/>
    <n v="17392"/>
    <n v="17727"/>
    <n v="16723"/>
    <n v="16723"/>
    <n v="16389"/>
    <n v="16723"/>
    <n v="18730"/>
    <n v="20737"/>
    <n v="21071"/>
    <n v="19733"/>
    <n v="24082"/>
    <n v="26088"/>
    <n v="23747"/>
    <n v="19065"/>
    <n v="13713"/>
    <n v="11372"/>
  </r>
  <r>
    <s v="Columbia County"/>
    <s v=" Florida"/>
    <n v="2014"/>
    <x v="282"/>
    <n v="67662"/>
    <n v="34883"/>
    <n v="32779"/>
    <n v="4059"/>
    <n v="4059"/>
    <n v="4398"/>
    <n v="3856"/>
    <n v="5074"/>
    <n v="4330"/>
    <n v="4330"/>
    <n v="3450"/>
    <n v="4262"/>
    <n v="4736"/>
    <n v="4804"/>
    <n v="4668"/>
    <n v="4533"/>
    <n v="3856"/>
    <n v="2638"/>
    <n v="2097"/>
    <n v="1488"/>
    <n v="1082"/>
  </r>
  <r>
    <s v="DeSoto County"/>
    <s v=" Florida"/>
    <n v="2014"/>
    <x v="282"/>
    <n v="34785"/>
    <n v="19627"/>
    <n v="15158"/>
    <n v="2052"/>
    <n v="2052"/>
    <n v="2087"/>
    <n v="2295"/>
    <n v="2678"/>
    <n v="2400"/>
    <n v="2191"/>
    <n v="1843"/>
    <n v="2226"/>
    <n v="1947"/>
    <n v="2330"/>
    <n v="2121"/>
    <n v="1982"/>
    <n v="1878"/>
    <n v="1878"/>
    <n v="1391"/>
    <n v="834"/>
    <n v="521"/>
  </r>
  <r>
    <s v="Dixie County"/>
    <s v=" Florida"/>
    <n v="2014"/>
    <x v="282"/>
    <n v="16137"/>
    <n v="8760"/>
    <n v="7377"/>
    <n v="903"/>
    <n v="887"/>
    <n v="855"/>
    <n v="903"/>
    <n v="887"/>
    <n v="758"/>
    <n v="839"/>
    <n v="1000"/>
    <n v="871"/>
    <n v="1065"/>
    <n v="1339"/>
    <n v="1500"/>
    <n v="1032"/>
    <n v="984"/>
    <n v="1048"/>
    <n v="629"/>
    <n v="387"/>
    <n v="225"/>
  </r>
  <r>
    <s v="Duval County"/>
    <s v=" Florida"/>
    <n v="2014"/>
    <x v="282"/>
    <n v="880750"/>
    <n v="426934"/>
    <n v="453816"/>
    <n v="59891"/>
    <n v="56368"/>
    <n v="54606"/>
    <n v="55487"/>
    <n v="66937"/>
    <n v="71340"/>
    <n v="64294"/>
    <n v="57248"/>
    <n v="57248"/>
    <n v="61652"/>
    <n v="64294"/>
    <n v="56368"/>
    <n v="49322"/>
    <n v="36110"/>
    <n v="23780"/>
    <n v="17615"/>
    <n v="13211"/>
    <n v="14092"/>
  </r>
  <r>
    <s v="Escambia County"/>
    <s v=" Florida"/>
    <n v="2014"/>
    <x v="282"/>
    <n v="304099"/>
    <n v="151056"/>
    <n v="153043"/>
    <n v="18550"/>
    <n v="17637"/>
    <n v="17333"/>
    <n v="22807"/>
    <n v="27673"/>
    <n v="22199"/>
    <n v="18550"/>
    <n v="16117"/>
    <n v="17333"/>
    <n v="19462"/>
    <n v="21895"/>
    <n v="20678"/>
    <n v="18245"/>
    <n v="14596"/>
    <n v="10947"/>
    <n v="8514"/>
    <n v="5777"/>
    <n v="5777"/>
  </r>
  <r>
    <s v="Flagler County"/>
    <s v=" Florida"/>
    <n v="2014"/>
    <x v="282"/>
    <n v="98843"/>
    <n v="47366"/>
    <n v="51477"/>
    <n v="4447"/>
    <n v="5139"/>
    <n v="5634"/>
    <n v="5535"/>
    <n v="4645"/>
    <n v="4052"/>
    <n v="4447"/>
    <n v="4546"/>
    <n v="6424"/>
    <n v="5831"/>
    <n v="6622"/>
    <n v="7017"/>
    <n v="8203"/>
    <n v="8203"/>
    <n v="7116"/>
    <n v="4546"/>
    <n v="3162"/>
    <n v="3261"/>
  </r>
  <r>
    <s v="Gilchrist County"/>
    <s v=" Florida"/>
    <n v="2014"/>
    <x v="282"/>
    <n v="16948"/>
    <n v="8882"/>
    <n v="8066"/>
    <n v="864"/>
    <n v="1016"/>
    <n v="813"/>
    <n v="1355"/>
    <n v="1508"/>
    <n v="915"/>
    <n v="847"/>
    <n v="898"/>
    <n v="982"/>
    <n v="1135"/>
    <n v="1186"/>
    <n v="1169"/>
    <n v="1135"/>
    <n v="1084"/>
    <n v="745"/>
    <n v="677"/>
    <n v="322"/>
    <n v="288"/>
  </r>
  <r>
    <s v="Glades County"/>
    <s v=" Florida"/>
    <n v="2014"/>
    <x v="282"/>
    <n v="13190"/>
    <n v="7373"/>
    <n v="5817"/>
    <n v="699"/>
    <n v="830"/>
    <n v="580"/>
    <n v="580"/>
    <n v="949"/>
    <n v="870"/>
    <n v="712"/>
    <n v="936"/>
    <n v="672"/>
    <n v="725"/>
    <n v="883"/>
    <n v="817"/>
    <n v="896"/>
    <n v="870"/>
    <n v="817"/>
    <n v="514"/>
    <n v="395"/>
    <n v="435"/>
  </r>
  <r>
    <s v="Trinity County"/>
    <s v=" Texas"/>
    <n v="2014"/>
    <x v="268"/>
    <n v="14466"/>
    <n v="8698"/>
    <n v="5768"/>
    <n v="694"/>
    <n v="723"/>
    <n v="781"/>
    <n v="998"/>
    <n v="1822"/>
    <n v="665"/>
    <n v="766"/>
    <n v="708"/>
    <n v="1041"/>
    <n v="1041"/>
    <n v="1084"/>
    <n v="954"/>
    <n v="1084"/>
    <n v="723"/>
    <n v="564"/>
    <n v="303"/>
    <n v="245"/>
    <n v="260"/>
  </r>
  <r>
    <s v="Hardee County"/>
    <s v=" Florida"/>
    <n v="2014"/>
    <x v="282"/>
    <n v="27549"/>
    <n v="15103"/>
    <n v="12446"/>
    <n v="2121"/>
    <n v="2286"/>
    <n v="1955"/>
    <n v="2038"/>
    <n v="1900"/>
    <n v="2148"/>
    <n v="1790"/>
    <n v="1597"/>
    <n v="1845"/>
    <n v="1708"/>
    <n v="1680"/>
    <n v="1322"/>
    <n v="1267"/>
    <n v="1101"/>
    <n v="964"/>
    <n v="881"/>
    <n v="358"/>
    <n v="578"/>
  </r>
  <r>
    <s v="Hendry County"/>
    <s v=" Florida"/>
    <n v="2014"/>
    <x v="282"/>
    <n v="38360"/>
    <n v="20653"/>
    <n v="17707"/>
    <n v="3030"/>
    <n v="2685"/>
    <n v="3298"/>
    <n v="2838"/>
    <n v="2877"/>
    <n v="2685"/>
    <n v="2685"/>
    <n v="2531"/>
    <n v="2339"/>
    <n v="2608"/>
    <n v="2301"/>
    <n v="2224"/>
    <n v="1687"/>
    <n v="1150"/>
    <n v="1457"/>
    <n v="652"/>
    <n v="613"/>
    <n v="728"/>
  </r>
  <r>
    <s v="Hernando County"/>
    <s v=" Florida"/>
    <n v="2014"/>
    <x v="282"/>
    <n v="173792"/>
    <n v="83239"/>
    <n v="90553"/>
    <n v="7820"/>
    <n v="9906"/>
    <n v="9210"/>
    <n v="9906"/>
    <n v="8515"/>
    <n v="7820"/>
    <n v="7820"/>
    <n v="8863"/>
    <n v="9558"/>
    <n v="11122"/>
    <n v="12165"/>
    <n v="11991"/>
    <n v="12686"/>
    <n v="13555"/>
    <n v="11122"/>
    <n v="8515"/>
    <n v="6951"/>
    <n v="6082"/>
  </r>
  <r>
    <s v="Hillsborough County"/>
    <s v=" Florida"/>
    <n v="2014"/>
    <x v="282"/>
    <n v="1279668"/>
    <n v="624290"/>
    <n v="655378"/>
    <n v="81898"/>
    <n v="81898"/>
    <n v="83178"/>
    <n v="85737"/>
    <n v="93415"/>
    <n v="95975"/>
    <n v="89576"/>
    <n v="85737"/>
    <n v="90856"/>
    <n v="92136"/>
    <n v="89576"/>
    <n v="80619"/>
    <n v="67822"/>
    <n v="51186"/>
    <n v="37110"/>
    <n v="28152"/>
    <n v="20474"/>
    <n v="20474"/>
  </r>
  <r>
    <s v="Holmes County"/>
    <s v=" Florida"/>
    <n v="2014"/>
    <x v="282"/>
    <n v="19741"/>
    <n v="10555"/>
    <n v="9186"/>
    <n v="1026"/>
    <n v="1223"/>
    <n v="1006"/>
    <n v="1263"/>
    <n v="1302"/>
    <n v="1263"/>
    <n v="1184"/>
    <n v="1006"/>
    <n v="1520"/>
    <n v="1283"/>
    <n v="1480"/>
    <n v="1263"/>
    <n v="1342"/>
    <n v="1283"/>
    <n v="750"/>
    <n v="631"/>
    <n v="493"/>
    <n v="414"/>
  </r>
  <r>
    <s v="Indian River County"/>
    <s v=" Florida"/>
    <n v="2014"/>
    <x v="282"/>
    <n v="140918"/>
    <n v="67809"/>
    <n v="73109"/>
    <n v="6341"/>
    <n v="7045"/>
    <n v="7327"/>
    <n v="7609"/>
    <n v="6764"/>
    <n v="6341"/>
    <n v="6200"/>
    <n v="6059"/>
    <n v="7750"/>
    <n v="8595"/>
    <n v="10005"/>
    <n v="10146"/>
    <n v="10427"/>
    <n v="10709"/>
    <n v="9159"/>
    <n v="7609"/>
    <n v="6341"/>
    <n v="6482"/>
  </r>
  <r>
    <s v="Allegany County"/>
    <s v=" New York"/>
    <n v="2014"/>
    <x v="283"/>
    <n v="49105"/>
    <n v="27263"/>
    <n v="21842"/>
    <n v="2455"/>
    <n v="2504"/>
    <n v="2749"/>
    <n v="2848"/>
    <n v="3240"/>
    <n v="3191"/>
    <n v="3240"/>
    <n v="3584"/>
    <n v="3388"/>
    <n v="3437"/>
    <n v="3633"/>
    <n v="3535"/>
    <n v="2995"/>
    <n v="2553"/>
    <n v="2111"/>
    <n v="1424"/>
    <n v="1080"/>
    <n v="1129"/>
  </r>
  <r>
    <s v="Jefferson County"/>
    <s v=" Florida"/>
    <n v="2014"/>
    <x v="282"/>
    <n v="14335"/>
    <n v="7645"/>
    <n v="6690"/>
    <n v="716"/>
    <n v="774"/>
    <n v="659"/>
    <n v="731"/>
    <n v="702"/>
    <n v="860"/>
    <n v="802"/>
    <n v="931"/>
    <n v="1017"/>
    <n v="1046"/>
    <n v="1175"/>
    <n v="1132"/>
    <n v="1189"/>
    <n v="1017"/>
    <n v="544"/>
    <n v="415"/>
    <n v="387"/>
    <n v="243"/>
  </r>
  <r>
    <s v="Quitman County"/>
    <s v=" Mississippi"/>
    <n v="2014"/>
    <x v="284"/>
    <n v="8821"/>
    <n v="5248"/>
    <n v="3573"/>
    <n v="458"/>
    <n v="493"/>
    <n v="546"/>
    <n v="652"/>
    <n v="767"/>
    <n v="635"/>
    <n v="820"/>
    <n v="502"/>
    <n v="705"/>
    <n v="582"/>
    <n v="546"/>
    <n v="502"/>
    <n v="405"/>
    <n v="379"/>
    <n v="317"/>
    <n v="255"/>
    <n v="79"/>
    <n v="167"/>
  </r>
  <r>
    <s v="Lake County"/>
    <s v=" Florida"/>
    <n v="2014"/>
    <x v="282"/>
    <n v="305010"/>
    <n v="147503"/>
    <n v="157507"/>
    <n v="15860"/>
    <n v="17080"/>
    <n v="17995"/>
    <n v="16775"/>
    <n v="14945"/>
    <n v="14945"/>
    <n v="15250"/>
    <n v="16775"/>
    <n v="18300"/>
    <n v="19825"/>
    <n v="20435"/>
    <n v="19520"/>
    <n v="20740"/>
    <n v="23180"/>
    <n v="18910"/>
    <n v="15555"/>
    <n v="10370"/>
    <n v="8845"/>
  </r>
  <r>
    <s v="Lee County"/>
    <s v=" Florida"/>
    <n v="2014"/>
    <x v="282"/>
    <n v="647554"/>
    <n v="317586"/>
    <n v="329968"/>
    <n v="33025"/>
    <n v="34320"/>
    <n v="35615"/>
    <n v="34967"/>
    <n v="34967"/>
    <n v="34967"/>
    <n v="34320"/>
    <n v="33025"/>
    <n v="37558"/>
    <n v="40148"/>
    <n v="42738"/>
    <n v="44033"/>
    <n v="47271"/>
    <n v="49861"/>
    <n v="41443"/>
    <n v="29139"/>
    <n v="20721"/>
    <n v="20721"/>
  </r>
  <r>
    <s v="Leon County"/>
    <s v=" Florida"/>
    <n v="2014"/>
    <x v="282"/>
    <n v="280882"/>
    <n v="133487"/>
    <n v="147395"/>
    <n v="15167"/>
    <n v="15448"/>
    <n v="14605"/>
    <n v="26683"/>
    <n v="47188"/>
    <n v="22189"/>
    <n v="17976"/>
    <n v="14605"/>
    <n v="15448"/>
    <n v="15448"/>
    <n v="16852"/>
    <n v="16572"/>
    <n v="14324"/>
    <n v="10392"/>
    <n v="6741"/>
    <n v="4494"/>
    <n v="3932"/>
    <n v="3932"/>
  </r>
  <r>
    <s v="Levy County"/>
    <s v=" Florida"/>
    <n v="2014"/>
    <x v="282"/>
    <n v="40057"/>
    <n v="19818"/>
    <n v="20239"/>
    <n v="2082"/>
    <n v="2323"/>
    <n v="2363"/>
    <n v="2603"/>
    <n v="1842"/>
    <n v="1882"/>
    <n v="2123"/>
    <n v="2002"/>
    <n v="2283"/>
    <n v="2603"/>
    <n v="3164"/>
    <n v="3364"/>
    <n v="2964"/>
    <n v="2924"/>
    <n v="2163"/>
    <n v="1442"/>
    <n v="1081"/>
    <n v="801"/>
  </r>
  <r>
    <s v="McCulloch County"/>
    <s v=" Texas"/>
    <n v="2014"/>
    <x v="268"/>
    <n v="8302"/>
    <n v="5153"/>
    <n v="3149"/>
    <n v="431"/>
    <n v="481"/>
    <n v="456"/>
    <n v="464"/>
    <n v="788"/>
    <n v="672"/>
    <n v="581"/>
    <n v="697"/>
    <n v="606"/>
    <n v="630"/>
    <n v="589"/>
    <n v="622"/>
    <n v="406"/>
    <n v="298"/>
    <n v="224"/>
    <n v="166"/>
    <n v="107"/>
    <n v="66"/>
  </r>
  <r>
    <s v="Madison County"/>
    <s v=" Florida"/>
    <n v="2014"/>
    <x v="282"/>
    <n v="18901"/>
    <n v="9894"/>
    <n v="9007"/>
    <n v="1096"/>
    <n v="982"/>
    <n v="1152"/>
    <n v="1115"/>
    <n v="1323"/>
    <n v="1285"/>
    <n v="1096"/>
    <n v="1058"/>
    <n v="1171"/>
    <n v="1323"/>
    <n v="1436"/>
    <n v="1379"/>
    <n v="1247"/>
    <n v="963"/>
    <n v="850"/>
    <n v="604"/>
    <n v="321"/>
    <n v="491"/>
  </r>
  <r>
    <s v="Manatee County"/>
    <s v=" Florida"/>
    <n v="2014"/>
    <x v="282"/>
    <n v="335840"/>
    <n v="162371"/>
    <n v="173469"/>
    <n v="17799"/>
    <n v="19142"/>
    <n v="18471"/>
    <n v="18135"/>
    <n v="17463"/>
    <n v="17127"/>
    <n v="17127"/>
    <n v="16792"/>
    <n v="19814"/>
    <n v="21157"/>
    <n v="23172"/>
    <n v="23508"/>
    <n v="23508"/>
    <n v="24180"/>
    <n v="19478"/>
    <n v="16120"/>
    <n v="11418"/>
    <n v="11082"/>
  </r>
  <r>
    <s v="Marion County"/>
    <s v=" Florida"/>
    <n v="2014"/>
    <x v="282"/>
    <n v="334771"/>
    <n v="160708"/>
    <n v="174063"/>
    <n v="16738"/>
    <n v="18412"/>
    <n v="17073"/>
    <n v="18077"/>
    <n v="17742"/>
    <n v="17073"/>
    <n v="16403"/>
    <n v="16403"/>
    <n v="17742"/>
    <n v="20755"/>
    <n v="22094"/>
    <n v="21760"/>
    <n v="24773"/>
    <n v="25777"/>
    <n v="23768"/>
    <n v="17073"/>
    <n v="13056"/>
    <n v="10043"/>
  </r>
  <r>
    <s v="Martin County"/>
    <s v=" Florida"/>
    <n v="2014"/>
    <x v="282"/>
    <n v="149658"/>
    <n v="73926"/>
    <n v="75732"/>
    <n v="6285"/>
    <n v="6584"/>
    <n v="7931"/>
    <n v="7482"/>
    <n v="7033"/>
    <n v="6734"/>
    <n v="6734"/>
    <n v="7183"/>
    <n v="7632"/>
    <n v="10027"/>
    <n v="11374"/>
    <n v="11224"/>
    <n v="10925"/>
    <n v="11224"/>
    <n v="9578"/>
    <n v="8231"/>
    <n v="6734"/>
    <n v="6734"/>
  </r>
  <r>
    <s v="Miami-Dade County"/>
    <s v=" Florida"/>
    <n v="2014"/>
    <x v="282"/>
    <n v="2600861"/>
    <n v="1262305"/>
    <n v="1338556"/>
    <n v="153450"/>
    <n v="148249"/>
    <n v="150849"/>
    <n v="163854"/>
    <n v="184661"/>
    <n v="184661"/>
    <n v="176858"/>
    <n v="182060"/>
    <n v="192463"/>
    <n v="202867"/>
    <n v="184661"/>
    <n v="158652"/>
    <n v="135244"/>
    <n v="109236"/>
    <n v="91030"/>
    <n v="70223"/>
    <n v="54618"/>
    <n v="52017"/>
  </r>
  <r>
    <s v="Monroe County"/>
    <s v=" Florida"/>
    <n v="2014"/>
    <x v="282"/>
    <n v="75208"/>
    <n v="39931"/>
    <n v="35277"/>
    <n v="3384"/>
    <n v="3083"/>
    <n v="2933"/>
    <n v="3309"/>
    <n v="4286"/>
    <n v="4362"/>
    <n v="4286"/>
    <n v="5189"/>
    <n v="4512"/>
    <n v="6016"/>
    <n v="6543"/>
    <n v="6768"/>
    <n v="6392"/>
    <n v="4662"/>
    <n v="4136"/>
    <n v="2331"/>
    <n v="1428"/>
    <n v="1654"/>
  </r>
  <r>
    <s v="Nassau County"/>
    <s v=" Florida"/>
    <n v="2014"/>
    <x v="282"/>
    <n v="74918"/>
    <n v="36734"/>
    <n v="38184"/>
    <n v="3895"/>
    <n v="4569"/>
    <n v="4345"/>
    <n v="4495"/>
    <n v="4345"/>
    <n v="3745"/>
    <n v="3745"/>
    <n v="4495"/>
    <n v="5019"/>
    <n v="5469"/>
    <n v="5843"/>
    <n v="6143"/>
    <n v="5244"/>
    <n v="4794"/>
    <n v="3745"/>
    <n v="2097"/>
    <n v="1573"/>
    <n v="1348"/>
  </r>
  <r>
    <s v="Okaloosa County"/>
    <s v=" Florida"/>
    <n v="2014"/>
    <x v="282"/>
    <n v="188984"/>
    <n v="95355"/>
    <n v="93629"/>
    <n v="12472"/>
    <n v="11717"/>
    <n v="10772"/>
    <n v="11528"/>
    <n v="14740"/>
    <n v="15307"/>
    <n v="12850"/>
    <n v="10961"/>
    <n v="10961"/>
    <n v="13039"/>
    <n v="14362"/>
    <n v="12472"/>
    <n v="10394"/>
    <n v="8882"/>
    <n v="6425"/>
    <n v="5291"/>
    <n v="3590"/>
    <n v="3023"/>
  </r>
  <r>
    <s v="Okeechobee County"/>
    <s v=" Florida"/>
    <n v="2014"/>
    <x v="282"/>
    <n v="39398"/>
    <n v="21173"/>
    <n v="18225"/>
    <n v="2363"/>
    <n v="2285"/>
    <n v="2836"/>
    <n v="2679"/>
    <n v="2521"/>
    <n v="2521"/>
    <n v="2363"/>
    <n v="2285"/>
    <n v="2876"/>
    <n v="2403"/>
    <n v="2679"/>
    <n v="2560"/>
    <n v="2206"/>
    <n v="1969"/>
    <n v="1930"/>
    <n v="1260"/>
    <n v="906"/>
    <n v="669"/>
  </r>
  <r>
    <s v="Orange County"/>
    <s v=" Florida"/>
    <n v="2014"/>
    <x v="282"/>
    <n v="1200241"/>
    <n v="590597"/>
    <n v="609644"/>
    <n v="75615"/>
    <n v="76815"/>
    <n v="76815"/>
    <n v="85217"/>
    <n v="108021"/>
    <n v="102020"/>
    <n v="90018"/>
    <n v="85217"/>
    <n v="85217"/>
    <n v="85217"/>
    <n v="81616"/>
    <n v="70814"/>
    <n v="55211"/>
    <n v="40808"/>
    <n v="28805"/>
    <n v="21604"/>
    <n v="15603"/>
    <n v="15603"/>
  </r>
  <r>
    <s v="Osceola County"/>
    <s v=" Florida"/>
    <n v="2014"/>
    <x v="282"/>
    <n v="289449"/>
    <n v="141991"/>
    <n v="147458"/>
    <n v="18814"/>
    <n v="18814"/>
    <n v="22866"/>
    <n v="21708"/>
    <n v="20550"/>
    <n v="19682"/>
    <n v="19971"/>
    <n v="19682"/>
    <n v="21998"/>
    <n v="20840"/>
    <n v="19393"/>
    <n v="15919"/>
    <n v="15340"/>
    <n v="12735"/>
    <n v="8104"/>
    <n v="5210"/>
    <n v="4341"/>
    <n v="4052"/>
  </r>
  <r>
    <s v="Palm Beach County"/>
    <s v=" Florida"/>
    <n v="2014"/>
    <x v="282"/>
    <n v="1359074"/>
    <n v="657406"/>
    <n v="701668"/>
    <n v="70671"/>
    <n v="74749"/>
    <n v="77467"/>
    <n v="80185"/>
    <n v="78826"/>
    <n v="78826"/>
    <n v="76108"/>
    <n v="77467"/>
    <n v="86980"/>
    <n v="93776"/>
    <n v="96494"/>
    <n v="89698"/>
    <n v="80185"/>
    <n v="78826"/>
    <n v="62517"/>
    <n v="55722"/>
    <n v="50285"/>
    <n v="54362"/>
  </r>
  <r>
    <s v="Pasco County"/>
    <s v=" Florida"/>
    <n v="2014"/>
    <x v="282"/>
    <n v="472745"/>
    <n v="229640"/>
    <n v="243105"/>
    <n v="25055"/>
    <n v="27419"/>
    <n v="28364"/>
    <n v="27419"/>
    <n v="24109"/>
    <n v="23637"/>
    <n v="26473"/>
    <n v="28364"/>
    <n v="31201"/>
    <n v="33092"/>
    <n v="33564"/>
    <n v="30728"/>
    <n v="31201"/>
    <n v="29782"/>
    <n v="25055"/>
    <n v="18437"/>
    <n v="14182"/>
    <n v="14655"/>
  </r>
  <r>
    <s v="Pinellas County"/>
    <s v=" Florida"/>
    <n v="2014"/>
    <x v="282"/>
    <n v="925030"/>
    <n v="443516"/>
    <n v="481514"/>
    <n v="42551"/>
    <n v="43476"/>
    <n v="45326"/>
    <n v="47176"/>
    <n v="49951"/>
    <n v="51801"/>
    <n v="50876"/>
    <n v="49026"/>
    <n v="58276"/>
    <n v="67527"/>
    <n v="74927"/>
    <n v="72152"/>
    <n v="67527"/>
    <n v="58276"/>
    <n v="45326"/>
    <n v="37926"/>
    <n v="30525"/>
    <n v="32376"/>
  </r>
  <r>
    <s v="Polk County"/>
    <s v=" Florida"/>
    <n v="2014"/>
    <x v="282"/>
    <n v="617323"/>
    <n v="302511"/>
    <n v="314812"/>
    <n v="37656"/>
    <n v="40125"/>
    <n v="40743"/>
    <n v="40125"/>
    <n v="38891"/>
    <n v="37039"/>
    <n v="37039"/>
    <n v="34570"/>
    <n v="39508"/>
    <n v="39508"/>
    <n v="40743"/>
    <n v="37656"/>
    <n v="38891"/>
    <n v="35804"/>
    <n v="29014"/>
    <n v="22223"/>
    <n v="14815"/>
    <n v="13581"/>
  </r>
  <r>
    <s v="Putnam County"/>
    <s v=" Florida"/>
    <n v="2014"/>
    <x v="282"/>
    <n v="73191"/>
    <n v="36168"/>
    <n v="37023"/>
    <n v="4391"/>
    <n v="4684"/>
    <n v="4391"/>
    <n v="4318"/>
    <n v="4318"/>
    <n v="3952"/>
    <n v="3732"/>
    <n v="3220"/>
    <n v="4684"/>
    <n v="4537"/>
    <n v="5489"/>
    <n v="5489"/>
    <n v="5342"/>
    <n v="4464"/>
    <n v="3805"/>
    <n v="2781"/>
    <n v="2049"/>
    <n v="1537"/>
  </r>
  <r>
    <s v="St. Johns County"/>
    <s v=" Florida"/>
    <n v="2014"/>
    <x v="282"/>
    <n v="203402"/>
    <n v="98729"/>
    <n v="104673"/>
    <n v="10170"/>
    <n v="12204"/>
    <n v="14644"/>
    <n v="13831"/>
    <n v="10983"/>
    <n v="9559"/>
    <n v="10373"/>
    <n v="12204"/>
    <n v="14238"/>
    <n v="15458"/>
    <n v="16068"/>
    <n v="15661"/>
    <n v="13221"/>
    <n v="12204"/>
    <n v="8136"/>
    <n v="5288"/>
    <n v="4474"/>
    <n v="4271"/>
  </r>
  <r>
    <s v="St. Lucie County"/>
    <s v=" Florida"/>
    <n v="2014"/>
    <x v="282"/>
    <n v="283988"/>
    <n v="138722"/>
    <n v="145266"/>
    <n v="15619"/>
    <n v="17039"/>
    <n v="17607"/>
    <n v="17039"/>
    <n v="15619"/>
    <n v="15335"/>
    <n v="15619"/>
    <n v="16471"/>
    <n v="17323"/>
    <n v="19027"/>
    <n v="20163"/>
    <n v="19311"/>
    <n v="17323"/>
    <n v="18175"/>
    <n v="14199"/>
    <n v="11359"/>
    <n v="8803"/>
    <n v="7667"/>
  </r>
  <r>
    <s v="Santa Rosa County"/>
    <s v=" Florida"/>
    <n v="2014"/>
    <x v="282"/>
    <n v="158240"/>
    <n v="80593"/>
    <n v="77647"/>
    <n v="9336"/>
    <n v="9969"/>
    <n v="10760"/>
    <n v="10285"/>
    <n v="9969"/>
    <n v="10602"/>
    <n v="9969"/>
    <n v="9810"/>
    <n v="11393"/>
    <n v="12184"/>
    <n v="12659"/>
    <n v="11076"/>
    <n v="8703"/>
    <n v="7437"/>
    <n v="5854"/>
    <n v="3956"/>
    <n v="2531"/>
    <n v="1898"/>
  </r>
  <r>
    <s v="Sarasota County"/>
    <s v=" Florida"/>
    <n v="2014"/>
    <x v="282"/>
    <n v="386944"/>
    <n v="184785"/>
    <n v="202159"/>
    <n v="14703"/>
    <n v="15864"/>
    <n v="17799"/>
    <n v="18186"/>
    <n v="16638"/>
    <n v="15864"/>
    <n v="15864"/>
    <n v="17025"/>
    <n v="19734"/>
    <n v="23603"/>
    <n v="27086"/>
    <n v="28246"/>
    <n v="30955"/>
    <n v="33664"/>
    <n v="29407"/>
    <n v="24377"/>
    <n v="18960"/>
    <n v="19734"/>
  </r>
  <r>
    <s v="Seminole County"/>
    <s v=" Florida"/>
    <n v="2014"/>
    <x v="282"/>
    <n v="432135"/>
    <n v="208732"/>
    <n v="223403"/>
    <n v="22903"/>
    <n v="25063"/>
    <n v="28953"/>
    <n v="28953"/>
    <n v="31113"/>
    <n v="29817"/>
    <n v="28520"/>
    <n v="26792"/>
    <n v="31545"/>
    <n v="33274"/>
    <n v="33706"/>
    <n v="29385"/>
    <n v="25495"/>
    <n v="18581"/>
    <n v="13828"/>
    <n v="9074"/>
    <n v="6914"/>
    <n v="8642"/>
  </r>
  <r>
    <s v="Sumter County"/>
    <s v=" Florida"/>
    <n v="2014"/>
    <x v="282"/>
    <n v="103708"/>
    <n v="53222"/>
    <n v="50486"/>
    <n v="2281"/>
    <n v="2281"/>
    <n v="2281"/>
    <n v="2488"/>
    <n v="2592"/>
    <n v="3007"/>
    <n v="3526"/>
    <n v="3733"/>
    <n v="3837"/>
    <n v="3837"/>
    <n v="4666"/>
    <n v="6533"/>
    <n v="12133"/>
    <n v="17319"/>
    <n v="15348"/>
    <n v="9955"/>
    <n v="4355"/>
    <n v="3526"/>
  </r>
  <r>
    <s v="Suwannee County"/>
    <s v=" Florida"/>
    <n v="2014"/>
    <x v="282"/>
    <n v="43404"/>
    <n v="22040"/>
    <n v="21364"/>
    <n v="2604"/>
    <n v="2560"/>
    <n v="2734"/>
    <n v="2604"/>
    <n v="2908"/>
    <n v="2734"/>
    <n v="2517"/>
    <n v="2083"/>
    <n v="2777"/>
    <n v="2864"/>
    <n v="2951"/>
    <n v="2908"/>
    <n v="3081"/>
    <n v="2474"/>
    <n v="2083"/>
    <n v="1519"/>
    <n v="1258"/>
    <n v="694"/>
  </r>
  <r>
    <s v="Taylor County"/>
    <s v=" Florida"/>
    <n v="2014"/>
    <x v="282"/>
    <n v="22690"/>
    <n v="12926"/>
    <n v="9764"/>
    <n v="1316"/>
    <n v="975"/>
    <n v="1293"/>
    <n v="1043"/>
    <n v="1565"/>
    <n v="1747"/>
    <n v="1452"/>
    <n v="1520"/>
    <n v="1565"/>
    <n v="1542"/>
    <n v="1679"/>
    <n v="1520"/>
    <n v="1679"/>
    <n v="1316"/>
    <n v="998"/>
    <n v="658"/>
    <n v="499"/>
    <n v="385"/>
  </r>
  <r>
    <s v="Union County"/>
    <s v=" Florida"/>
    <n v="2014"/>
    <x v="282"/>
    <n v="15258"/>
    <n v="10064"/>
    <n v="5194"/>
    <n v="762"/>
    <n v="793"/>
    <n v="808"/>
    <n v="991"/>
    <n v="1022"/>
    <n v="1174"/>
    <n v="1129"/>
    <n v="961"/>
    <n v="1083"/>
    <n v="1083"/>
    <n v="1510"/>
    <n v="1388"/>
    <n v="869"/>
    <n v="793"/>
    <n v="350"/>
    <n v="213"/>
    <n v="213"/>
    <n v="122"/>
  </r>
  <r>
    <s v="Volusia County"/>
    <s v=" Florida"/>
    <n v="2014"/>
    <x v="282"/>
    <n v="498981"/>
    <n v="243169"/>
    <n v="255812"/>
    <n v="23951"/>
    <n v="25448"/>
    <n v="25448"/>
    <n v="29439"/>
    <n v="31934"/>
    <n v="27443"/>
    <n v="25448"/>
    <n v="24949"/>
    <n v="29439"/>
    <n v="33431"/>
    <n v="37922"/>
    <n v="37922"/>
    <n v="35926"/>
    <n v="32433"/>
    <n v="26445"/>
    <n v="20458"/>
    <n v="15468"/>
    <n v="15967"/>
  </r>
  <r>
    <s v="Wakulla County"/>
    <s v=" Florida"/>
    <n v="2014"/>
    <x v="282"/>
    <n v="31015"/>
    <n v="17272"/>
    <n v="13743"/>
    <n v="1767"/>
    <n v="1488"/>
    <n v="2233"/>
    <n v="1705"/>
    <n v="1891"/>
    <n v="2171"/>
    <n v="2109"/>
    <n v="2264"/>
    <n v="2574"/>
    <n v="2450"/>
    <n v="2543"/>
    <n v="2233"/>
    <n v="1922"/>
    <n v="1116"/>
    <n v="1240"/>
    <n v="620"/>
    <n v="341"/>
    <n v="341"/>
  </r>
  <r>
    <s v="Walton County"/>
    <s v=" Florida"/>
    <n v="2014"/>
    <x v="282"/>
    <n v="57821"/>
    <n v="29335"/>
    <n v="28486"/>
    <n v="3180"/>
    <n v="3353"/>
    <n v="3180"/>
    <n v="3006"/>
    <n v="3006"/>
    <n v="3642"/>
    <n v="3353"/>
    <n v="3642"/>
    <n v="3700"/>
    <n v="4220"/>
    <n v="4683"/>
    <n v="4567"/>
    <n v="3989"/>
    <n v="3700"/>
    <n v="2601"/>
    <n v="1676"/>
    <n v="1156"/>
    <n v="1098"/>
  </r>
  <r>
    <s v="Waushara County"/>
    <s v=" Wisconsin"/>
    <n v="2014"/>
    <x v="276"/>
    <n v="24660"/>
    <n v="13358"/>
    <n v="11302"/>
    <n v="1306"/>
    <n v="1504"/>
    <n v="1380"/>
    <n v="1454"/>
    <n v="1627"/>
    <n v="1528"/>
    <n v="1578"/>
    <n v="1652"/>
    <n v="1824"/>
    <n v="1775"/>
    <n v="1874"/>
    <n v="1676"/>
    <n v="1454"/>
    <n v="1282"/>
    <n v="1183"/>
    <n v="690"/>
    <n v="468"/>
    <n v="419"/>
  </r>
  <r>
    <s v="Appling County"/>
    <s v=" Georgia"/>
    <n v="2014"/>
    <x v="266"/>
    <n v="18421"/>
    <n v="9176"/>
    <n v="9245"/>
    <n v="1289"/>
    <n v="1307"/>
    <n v="1344"/>
    <n v="1326"/>
    <n v="957"/>
    <n v="1123"/>
    <n v="1215"/>
    <n v="1142"/>
    <n v="1105"/>
    <n v="1289"/>
    <n v="1271"/>
    <n v="1086"/>
    <n v="1307"/>
    <n v="957"/>
    <n v="663"/>
    <n v="386"/>
    <n v="276"/>
    <n v="349"/>
  </r>
  <r>
    <s v="Atkinson County"/>
    <s v=" Georgia"/>
    <n v="2014"/>
    <x v="266"/>
    <n v="8297"/>
    <n v="4098"/>
    <n v="4199"/>
    <n v="705"/>
    <n v="580"/>
    <n v="688"/>
    <n v="630"/>
    <n v="514"/>
    <n v="522"/>
    <n v="497"/>
    <n v="481"/>
    <n v="763"/>
    <n v="564"/>
    <n v="539"/>
    <n v="456"/>
    <n v="464"/>
    <n v="315"/>
    <n v="215"/>
    <n v="141"/>
    <n v="157"/>
    <n v="58"/>
  </r>
  <r>
    <s v="Walsh County"/>
    <s v=" North Dakota"/>
    <n v="2014"/>
    <x v="277"/>
    <n v="11196"/>
    <n v="5631"/>
    <n v="5565"/>
    <n v="716"/>
    <n v="794"/>
    <n v="817"/>
    <n v="772"/>
    <n v="794"/>
    <n v="649"/>
    <n v="761"/>
    <n v="839"/>
    <n v="582"/>
    <n v="694"/>
    <n v="783"/>
    <n v="671"/>
    <n v="761"/>
    <n v="526"/>
    <n v="425"/>
    <n v="257"/>
    <n v="190"/>
    <n v="156"/>
  </r>
  <r>
    <s v="Baker County"/>
    <s v=" Georgia"/>
    <n v="2014"/>
    <x v="266"/>
    <n v="3342"/>
    <n v="1608"/>
    <n v="1734"/>
    <n v="160"/>
    <n v="137"/>
    <n v="280"/>
    <n v="233"/>
    <n v="267"/>
    <n v="150"/>
    <n v="140"/>
    <n v="120"/>
    <n v="230"/>
    <n v="247"/>
    <n v="297"/>
    <n v="213"/>
    <n v="233"/>
    <n v="183"/>
    <n v="274"/>
    <n v="63"/>
    <n v="60"/>
    <n v="46"/>
  </r>
  <r>
    <s v="Baldwin County"/>
    <s v=" Georgia"/>
    <n v="2014"/>
    <x v="266"/>
    <n v="45854"/>
    <n v="22840"/>
    <n v="23014"/>
    <n v="2476"/>
    <n v="2797"/>
    <n v="2384"/>
    <n v="4310"/>
    <n v="6098"/>
    <n v="2751"/>
    <n v="2613"/>
    <n v="2338"/>
    <n v="2567"/>
    <n v="2934"/>
    <n v="3163"/>
    <n v="3209"/>
    <n v="2338"/>
    <n v="1925"/>
    <n v="1604"/>
    <n v="825"/>
    <n v="825"/>
    <n v="779"/>
  </r>
  <r>
    <s v="Banks County"/>
    <s v=" Georgia"/>
    <n v="2014"/>
    <x v="266"/>
    <n v="18317"/>
    <n v="9400"/>
    <n v="8917"/>
    <n v="989"/>
    <n v="1227"/>
    <n v="1392"/>
    <n v="1318"/>
    <n v="1117"/>
    <n v="879"/>
    <n v="1153"/>
    <n v="1190"/>
    <n v="1428"/>
    <n v="1392"/>
    <n v="1263"/>
    <n v="1135"/>
    <n v="1153"/>
    <n v="934"/>
    <n v="879"/>
    <n v="439"/>
    <n v="274"/>
    <n v="146"/>
  </r>
  <r>
    <s v="Barrow County"/>
    <s v=" Georgia"/>
    <n v="2014"/>
    <x v="266"/>
    <n v="70873"/>
    <n v="35103"/>
    <n v="35770"/>
    <n v="5173"/>
    <n v="6024"/>
    <n v="5457"/>
    <n v="4677"/>
    <n v="4110"/>
    <n v="5173"/>
    <n v="5457"/>
    <n v="5457"/>
    <n v="5031"/>
    <n v="4961"/>
    <n v="4606"/>
    <n v="3756"/>
    <n v="3543"/>
    <n v="2693"/>
    <n v="1913"/>
    <n v="1346"/>
    <n v="992"/>
    <n v="496"/>
  </r>
  <r>
    <s v="Bartow County"/>
    <s v=" Georgia"/>
    <n v="2014"/>
    <x v="266"/>
    <n v="100771"/>
    <n v="49832"/>
    <n v="50939"/>
    <n v="6650"/>
    <n v="7053"/>
    <n v="7860"/>
    <n v="6953"/>
    <n v="6449"/>
    <n v="6348"/>
    <n v="6550"/>
    <n v="6751"/>
    <n v="7759"/>
    <n v="7759"/>
    <n v="7154"/>
    <n v="6650"/>
    <n v="5240"/>
    <n v="4534"/>
    <n v="2720"/>
    <n v="2216"/>
    <n v="1410"/>
    <n v="806"/>
  </r>
  <r>
    <s v="Bibb County"/>
    <s v=" Georgia"/>
    <n v="2014"/>
    <x v="266"/>
    <n v="155237"/>
    <n v="73338"/>
    <n v="81899"/>
    <n v="11332"/>
    <n v="11177"/>
    <n v="10711"/>
    <n v="11642"/>
    <n v="11021"/>
    <n v="10711"/>
    <n v="9935"/>
    <n v="8693"/>
    <n v="9935"/>
    <n v="9779"/>
    <n v="10711"/>
    <n v="9935"/>
    <n v="9158"/>
    <n v="6830"/>
    <n v="4501"/>
    <n v="3570"/>
    <n v="2794"/>
    <n v="2794"/>
  </r>
  <r>
    <s v="Bleckley County"/>
    <s v=" Georgia"/>
    <n v="2014"/>
    <x v="266"/>
    <n v="12912"/>
    <n v="6189"/>
    <n v="6723"/>
    <n v="723"/>
    <n v="839"/>
    <n v="800"/>
    <n v="1510"/>
    <n v="1174"/>
    <n v="464"/>
    <n v="645"/>
    <n v="684"/>
    <n v="852"/>
    <n v="903"/>
    <n v="839"/>
    <n v="671"/>
    <n v="748"/>
    <n v="606"/>
    <n v="542"/>
    <n v="361"/>
    <n v="219"/>
    <n v="309"/>
  </r>
  <r>
    <s v="Brantley County"/>
    <s v=" Georgia"/>
    <n v="2014"/>
    <x v="266"/>
    <n v="18463"/>
    <n v="9221"/>
    <n v="9242"/>
    <n v="1292"/>
    <n v="1237"/>
    <n v="1310"/>
    <n v="1089"/>
    <n v="1384"/>
    <n v="1015"/>
    <n v="997"/>
    <n v="1237"/>
    <n v="1181"/>
    <n v="1403"/>
    <n v="1329"/>
    <n v="1273"/>
    <n v="1237"/>
    <n v="1089"/>
    <n v="461"/>
    <n v="369"/>
    <n v="295"/>
    <n v="240"/>
  </r>
  <r>
    <s v="Bulloch County"/>
    <s v=" Georgia"/>
    <n v="2014"/>
    <x v="266"/>
    <n v="71940"/>
    <n v="35699"/>
    <n v="36241"/>
    <n v="4028"/>
    <n v="3956"/>
    <n v="4172"/>
    <n v="8560"/>
    <n v="13380"/>
    <n v="5323"/>
    <n v="4100"/>
    <n v="3165"/>
    <n v="4244"/>
    <n v="3812"/>
    <n v="3812"/>
    <n v="3597"/>
    <n v="2949"/>
    <n v="2158"/>
    <n v="1870"/>
    <n v="1222"/>
    <n v="791"/>
    <n v="719"/>
  </r>
  <r>
    <s v="Burke County"/>
    <s v=" Georgia"/>
    <n v="2014"/>
    <x v="266"/>
    <n v="23136"/>
    <n v="11171"/>
    <n v="11965"/>
    <n v="1665"/>
    <n v="1735"/>
    <n v="1874"/>
    <n v="1642"/>
    <n v="1642"/>
    <n v="1388"/>
    <n v="1341"/>
    <n v="1226"/>
    <n v="1411"/>
    <n v="1503"/>
    <n v="1712"/>
    <n v="1573"/>
    <n v="1434"/>
    <n v="994"/>
    <n v="832"/>
    <n v="601"/>
    <n v="347"/>
    <n v="208"/>
  </r>
  <r>
    <s v="Butts County"/>
    <s v=" Georgia"/>
    <n v="2014"/>
    <x v="266"/>
    <n v="23469"/>
    <n v="12514"/>
    <n v="10955"/>
    <n v="1384"/>
    <n v="1431"/>
    <n v="1455"/>
    <n v="1361"/>
    <n v="1900"/>
    <n v="1548"/>
    <n v="1595"/>
    <n v="1408"/>
    <n v="1924"/>
    <n v="1736"/>
    <n v="1666"/>
    <n v="1595"/>
    <n v="1337"/>
    <n v="1126"/>
    <n v="797"/>
    <n v="586"/>
    <n v="164"/>
    <n v="469"/>
  </r>
  <r>
    <s v="Calhoun County"/>
    <s v=" Georgia"/>
    <n v="2014"/>
    <x v="266"/>
    <n v="6549"/>
    <n v="3916"/>
    <n v="2633"/>
    <n v="301"/>
    <n v="478"/>
    <n v="294"/>
    <n v="464"/>
    <n v="517"/>
    <n v="366"/>
    <n v="497"/>
    <n v="510"/>
    <n v="563"/>
    <n v="478"/>
    <n v="458"/>
    <n v="406"/>
    <n v="419"/>
    <n v="242"/>
    <n v="130"/>
    <n v="117"/>
    <n v="163"/>
    <n v="137"/>
  </r>
  <r>
    <s v="Camden County"/>
    <s v=" Georgia"/>
    <n v="2014"/>
    <x v="266"/>
    <n v="51193"/>
    <n v="26288"/>
    <n v="24905"/>
    <n v="3941"/>
    <n v="3583"/>
    <n v="3532"/>
    <n v="3532"/>
    <n v="5426"/>
    <n v="4351"/>
    <n v="3225"/>
    <n v="3122"/>
    <n v="3122"/>
    <n v="3276"/>
    <n v="3583"/>
    <n v="2815"/>
    <n v="2508"/>
    <n v="2098"/>
    <n v="1382"/>
    <n v="767"/>
    <n v="614"/>
    <n v="307"/>
  </r>
  <r>
    <s v="Carroll County"/>
    <s v=" Georgia"/>
    <n v="2014"/>
    <x v="266"/>
    <n v="111872"/>
    <n v="54455"/>
    <n v="57417"/>
    <n v="7495"/>
    <n v="7719"/>
    <n v="7831"/>
    <n v="9620"/>
    <n v="10404"/>
    <n v="7271"/>
    <n v="7383"/>
    <n v="6600"/>
    <n v="7831"/>
    <n v="7383"/>
    <n v="7159"/>
    <n v="6936"/>
    <n v="5257"/>
    <n v="4363"/>
    <n v="3579"/>
    <n v="2684"/>
    <n v="1230"/>
    <n v="1118"/>
  </r>
  <r>
    <s v="Catoosa County"/>
    <s v=" Georgia"/>
    <n v="2014"/>
    <x v="266"/>
    <n v="64955"/>
    <n v="31699"/>
    <n v="33256"/>
    <n v="3767"/>
    <n v="4416"/>
    <n v="4676"/>
    <n v="4481"/>
    <n v="3767"/>
    <n v="3767"/>
    <n v="4027"/>
    <n v="4611"/>
    <n v="4611"/>
    <n v="4676"/>
    <n v="4546"/>
    <n v="4027"/>
    <n v="4027"/>
    <n v="3312"/>
    <n v="2338"/>
    <n v="1818"/>
    <n v="1234"/>
    <n v="844"/>
  </r>
  <r>
    <s v="Charlton County"/>
    <s v=" Georgia"/>
    <n v="2014"/>
    <x v="266"/>
    <n v="13098"/>
    <n v="7428"/>
    <n v="5670"/>
    <n v="720"/>
    <n v="746"/>
    <n v="641"/>
    <n v="720"/>
    <n v="1100"/>
    <n v="1087"/>
    <n v="733"/>
    <n v="1047"/>
    <n v="1270"/>
    <n v="877"/>
    <n v="1113"/>
    <n v="798"/>
    <n v="576"/>
    <n v="497"/>
    <n v="537"/>
    <n v="222"/>
    <n v="183"/>
    <n v="235"/>
  </r>
  <r>
    <s v="Chatham County"/>
    <s v=" Georgia"/>
    <n v="2014"/>
    <x v="266"/>
    <n v="275303"/>
    <n v="132864"/>
    <n v="142439"/>
    <n v="18995"/>
    <n v="16242"/>
    <n v="17068"/>
    <n v="18720"/>
    <n v="25327"/>
    <n v="24226"/>
    <n v="20372"/>
    <n v="16242"/>
    <n v="16793"/>
    <n v="16518"/>
    <n v="17894"/>
    <n v="16242"/>
    <n v="15416"/>
    <n v="11838"/>
    <n v="8259"/>
    <n v="6056"/>
    <n v="4404"/>
    <n v="4955"/>
  </r>
  <r>
    <s v="Chattahoochee County"/>
    <s v=" Georgia"/>
    <n v="2014"/>
    <x v="266"/>
    <n v="11846"/>
    <n v="7665"/>
    <n v="4181"/>
    <n v="1125"/>
    <n v="888"/>
    <n v="698"/>
    <n v="1492"/>
    <n v="2333"/>
    <n v="1729"/>
    <n v="947"/>
    <n v="604"/>
    <n v="414"/>
    <n v="438"/>
    <n v="319"/>
    <n v="296"/>
    <n v="153"/>
    <n v="142"/>
    <n v="118"/>
    <n v="94"/>
    <n v="23"/>
    <n v="11"/>
  </r>
  <r>
    <s v="Chattooga County"/>
    <s v=" Georgia"/>
    <n v="2014"/>
    <x v="266"/>
    <n v="25484"/>
    <n v="13240"/>
    <n v="12244"/>
    <n v="1401"/>
    <n v="1707"/>
    <n v="1630"/>
    <n v="1529"/>
    <n v="1580"/>
    <n v="1401"/>
    <n v="1707"/>
    <n v="1605"/>
    <n v="2089"/>
    <n v="1783"/>
    <n v="1783"/>
    <n v="1783"/>
    <n v="1605"/>
    <n v="1274"/>
    <n v="891"/>
    <n v="637"/>
    <n v="739"/>
    <n v="331"/>
  </r>
  <r>
    <s v="Cherokee County"/>
    <s v=" Georgia"/>
    <n v="2014"/>
    <x v="266"/>
    <n v="221951"/>
    <n v="109320"/>
    <n v="112631"/>
    <n v="14870"/>
    <n v="18199"/>
    <n v="16646"/>
    <n v="14648"/>
    <n v="12651"/>
    <n v="12429"/>
    <n v="14426"/>
    <n v="16646"/>
    <n v="18643"/>
    <n v="17312"/>
    <n v="16424"/>
    <n v="13539"/>
    <n v="11541"/>
    <n v="9987"/>
    <n v="5770"/>
    <n v="3551"/>
    <n v="2441"/>
    <n v="1997"/>
  </r>
  <r>
    <s v="Clarke County"/>
    <s v=" Georgia"/>
    <n v="2014"/>
    <x v="266"/>
    <n v="119681"/>
    <n v="56906"/>
    <n v="62775"/>
    <n v="7061"/>
    <n v="5744"/>
    <n v="5265"/>
    <n v="13763"/>
    <n v="24055"/>
    <n v="11369"/>
    <n v="8736"/>
    <n v="6223"/>
    <n v="6343"/>
    <n v="5146"/>
    <n v="5265"/>
    <n v="5146"/>
    <n v="4667"/>
    <n v="3590"/>
    <n v="2513"/>
    <n v="2034"/>
    <n v="1196"/>
    <n v="1555"/>
  </r>
  <r>
    <s v="Clay County"/>
    <s v=" Georgia"/>
    <n v="2014"/>
    <x v="266"/>
    <n v="3110"/>
    <n v="1534"/>
    <n v="1576"/>
    <n v="357"/>
    <n v="264"/>
    <n v="180"/>
    <n v="155"/>
    <n v="186"/>
    <n v="158"/>
    <n v="161"/>
    <n v="133"/>
    <n v="127"/>
    <n v="192"/>
    <n v="164"/>
    <n v="295"/>
    <n v="233"/>
    <n v="143"/>
    <n v="124"/>
    <n v="77"/>
    <n v="83"/>
    <n v="68"/>
  </r>
  <r>
    <s v="Clayton County"/>
    <s v=" Georgia"/>
    <n v="2014"/>
    <x v="266"/>
    <n v="264221"/>
    <n v="125870"/>
    <n v="138351"/>
    <n v="21666"/>
    <n v="20345"/>
    <n v="21401"/>
    <n v="19552"/>
    <n v="20345"/>
    <n v="20080"/>
    <n v="19552"/>
    <n v="19288"/>
    <n v="19552"/>
    <n v="18759"/>
    <n v="17438"/>
    <n v="14267"/>
    <n v="12418"/>
    <n v="7662"/>
    <n v="5020"/>
    <n v="3434"/>
    <n v="1849"/>
    <n v="1849"/>
  </r>
  <r>
    <s v="Cobb County"/>
    <s v=" Georgia"/>
    <n v="2014"/>
    <x v="266"/>
    <n v="708920"/>
    <n v="343796"/>
    <n v="365124"/>
    <n v="48206"/>
    <n v="50333"/>
    <n v="49624"/>
    <n v="48206"/>
    <n v="46788"/>
    <n v="49624"/>
    <n v="51751"/>
    <n v="52460"/>
    <n v="56004"/>
    <n v="54586"/>
    <n v="51751"/>
    <n v="43953"/>
    <n v="36863"/>
    <n v="26230"/>
    <n v="15596"/>
    <n v="11342"/>
    <n v="8507"/>
    <n v="7089"/>
  </r>
  <r>
    <s v="Colquitt County"/>
    <s v=" Georgia"/>
    <n v="2014"/>
    <x v="266"/>
    <n v="45987"/>
    <n v="22765"/>
    <n v="23222"/>
    <n v="3724"/>
    <n v="3311"/>
    <n v="3540"/>
    <n v="3035"/>
    <n v="3081"/>
    <n v="3173"/>
    <n v="3035"/>
    <n v="2667"/>
    <n v="3449"/>
    <n v="2943"/>
    <n v="2667"/>
    <n v="2897"/>
    <n v="2299"/>
    <n v="1885"/>
    <n v="1747"/>
    <n v="1103"/>
    <n v="689"/>
    <n v="689"/>
  </r>
  <r>
    <s v="Columbia County"/>
    <s v=" Georgia"/>
    <n v="2014"/>
    <x v="266"/>
    <n v="132362"/>
    <n v="64485"/>
    <n v="67877"/>
    <n v="8603"/>
    <n v="9530"/>
    <n v="10721"/>
    <n v="9662"/>
    <n v="8074"/>
    <n v="8206"/>
    <n v="9000"/>
    <n v="9000"/>
    <n v="9397"/>
    <n v="9794"/>
    <n v="9794"/>
    <n v="8338"/>
    <n v="7676"/>
    <n v="5294"/>
    <n v="3573"/>
    <n v="2514"/>
    <n v="1853"/>
    <n v="1323"/>
  </r>
  <r>
    <s v="Cook County"/>
    <s v=" Georgia"/>
    <n v="2014"/>
    <x v="266"/>
    <n v="17061"/>
    <n v="8278"/>
    <n v="8783"/>
    <n v="1228"/>
    <n v="1313"/>
    <n v="1279"/>
    <n v="1160"/>
    <n v="887"/>
    <n v="1211"/>
    <n v="1074"/>
    <n v="1160"/>
    <n v="1091"/>
    <n v="1160"/>
    <n v="1126"/>
    <n v="1091"/>
    <n v="904"/>
    <n v="853"/>
    <n v="545"/>
    <n v="494"/>
    <n v="307"/>
    <n v="187"/>
  </r>
  <r>
    <s v="Coweta County"/>
    <s v=" Georgia"/>
    <n v="2014"/>
    <x v="266"/>
    <n v="131419"/>
    <n v="64309"/>
    <n v="67110"/>
    <n v="8805"/>
    <n v="10644"/>
    <n v="9199"/>
    <n v="8936"/>
    <n v="7753"/>
    <n v="7753"/>
    <n v="8542"/>
    <n v="8805"/>
    <n v="10644"/>
    <n v="10119"/>
    <n v="9725"/>
    <n v="7490"/>
    <n v="7753"/>
    <n v="5782"/>
    <n v="3679"/>
    <n v="2759"/>
    <n v="1577"/>
    <n v="1314"/>
  </r>
  <r>
    <s v="Crawford County"/>
    <s v=" Georgia"/>
    <n v="2014"/>
    <x v="266"/>
    <n v="12536"/>
    <n v="6365"/>
    <n v="6171"/>
    <n v="651"/>
    <n v="702"/>
    <n v="952"/>
    <n v="802"/>
    <n v="739"/>
    <n v="651"/>
    <n v="664"/>
    <n v="576"/>
    <n v="990"/>
    <n v="1002"/>
    <n v="1140"/>
    <n v="977"/>
    <n v="827"/>
    <n v="739"/>
    <n v="513"/>
    <n v="325"/>
    <n v="175"/>
    <n v="125"/>
  </r>
  <r>
    <s v="Crisp County"/>
    <s v=" Georgia"/>
    <n v="2014"/>
    <x v="266"/>
    <n v="23403"/>
    <n v="11105"/>
    <n v="12298"/>
    <n v="1685"/>
    <n v="1731"/>
    <n v="1497"/>
    <n v="1708"/>
    <n v="1427"/>
    <n v="1568"/>
    <n v="1287"/>
    <n v="1216"/>
    <n v="1614"/>
    <n v="1427"/>
    <n v="1638"/>
    <n v="1802"/>
    <n v="1404"/>
    <n v="936"/>
    <n v="936"/>
    <n v="748"/>
    <n v="327"/>
    <n v="468"/>
  </r>
  <r>
    <s v="Dade County"/>
    <s v=" Georgia"/>
    <n v="2014"/>
    <x v="266"/>
    <n v="16533"/>
    <n v="8124"/>
    <n v="8409"/>
    <n v="876"/>
    <n v="793"/>
    <n v="1074"/>
    <n v="1372"/>
    <n v="1355"/>
    <n v="859"/>
    <n v="942"/>
    <n v="991"/>
    <n v="1041"/>
    <n v="1124"/>
    <n v="1256"/>
    <n v="1091"/>
    <n v="1173"/>
    <n v="892"/>
    <n v="644"/>
    <n v="495"/>
    <n v="314"/>
    <n v="214"/>
  </r>
  <r>
    <s v="Dawson County"/>
    <s v=" Georgia"/>
    <n v="2014"/>
    <x v="266"/>
    <n v="22500"/>
    <n v="11172"/>
    <n v="11328"/>
    <n v="1192"/>
    <n v="1552"/>
    <n v="1350"/>
    <n v="1350"/>
    <n v="1305"/>
    <n v="1305"/>
    <n v="1192"/>
    <n v="1417"/>
    <n v="1507"/>
    <n v="1687"/>
    <n v="1710"/>
    <n v="1530"/>
    <n v="1732"/>
    <n v="1597"/>
    <n v="900"/>
    <n v="810"/>
    <n v="247"/>
    <n v="112"/>
  </r>
  <r>
    <s v="Decatur County"/>
    <s v=" Georgia"/>
    <n v="2014"/>
    <x v="266"/>
    <n v="27508"/>
    <n v="13399"/>
    <n v="14109"/>
    <n v="1898"/>
    <n v="1953"/>
    <n v="1898"/>
    <n v="1870"/>
    <n v="1870"/>
    <n v="1677"/>
    <n v="1788"/>
    <n v="1375"/>
    <n v="1925"/>
    <n v="1870"/>
    <n v="1953"/>
    <n v="1870"/>
    <n v="1567"/>
    <n v="1320"/>
    <n v="907"/>
    <n v="742"/>
    <n v="495"/>
    <n v="577"/>
  </r>
  <r>
    <s v="DeKalb County"/>
    <s v=" Georgia"/>
    <n v="2014"/>
    <x v="266"/>
    <n v="707185"/>
    <n v="337535"/>
    <n v="369650"/>
    <n v="52331"/>
    <n v="47381"/>
    <n v="43138"/>
    <n v="43138"/>
    <n v="50210"/>
    <n v="59403"/>
    <n v="59403"/>
    <n v="55160"/>
    <n v="52331"/>
    <n v="49502"/>
    <n v="48088"/>
    <n v="42431"/>
    <n v="36066"/>
    <n v="24044"/>
    <n v="16265"/>
    <n v="11314"/>
    <n v="8486"/>
    <n v="7779"/>
  </r>
  <r>
    <s v="Dodge County"/>
    <s v=" Georgia"/>
    <n v="2014"/>
    <x v="266"/>
    <n v="21365"/>
    <n v="11187"/>
    <n v="10178"/>
    <n v="1260"/>
    <n v="1239"/>
    <n v="1196"/>
    <n v="1559"/>
    <n v="1623"/>
    <n v="1303"/>
    <n v="1324"/>
    <n v="1217"/>
    <n v="1666"/>
    <n v="1581"/>
    <n v="1559"/>
    <n v="1495"/>
    <n v="1239"/>
    <n v="1046"/>
    <n v="747"/>
    <n v="555"/>
    <n v="491"/>
    <n v="256"/>
  </r>
  <r>
    <s v="Dooly County"/>
    <s v=" Georgia"/>
    <n v="2014"/>
    <x v="266"/>
    <n v="14443"/>
    <n v="7959"/>
    <n v="6484"/>
    <n v="751"/>
    <n v="779"/>
    <n v="967"/>
    <n v="837"/>
    <n v="982"/>
    <n v="808"/>
    <n v="938"/>
    <n v="967"/>
    <n v="1097"/>
    <n v="1068"/>
    <n v="1083"/>
    <n v="1155"/>
    <n v="895"/>
    <n v="751"/>
    <n v="563"/>
    <n v="361"/>
    <n v="259"/>
    <n v="187"/>
  </r>
  <r>
    <s v="Dougherty County"/>
    <s v=" Georgia"/>
    <n v="2014"/>
    <x v="266"/>
    <n v="93890"/>
    <n v="43646"/>
    <n v="50244"/>
    <n v="7041"/>
    <n v="6572"/>
    <n v="6478"/>
    <n v="7229"/>
    <n v="8262"/>
    <n v="6478"/>
    <n v="6102"/>
    <n v="5633"/>
    <n v="5257"/>
    <n v="5633"/>
    <n v="6008"/>
    <n v="5633"/>
    <n v="5633"/>
    <n v="3661"/>
    <n v="3004"/>
    <n v="2065"/>
    <n v="1596"/>
    <n v="1690"/>
  </r>
  <r>
    <s v="Douglas County"/>
    <s v=" Georgia"/>
    <n v="2014"/>
    <x v="266"/>
    <n v="135037"/>
    <n v="64837"/>
    <n v="70200"/>
    <n v="9317"/>
    <n v="9992"/>
    <n v="11343"/>
    <n v="10262"/>
    <n v="8237"/>
    <n v="7967"/>
    <n v="9047"/>
    <n v="10127"/>
    <n v="11208"/>
    <n v="10667"/>
    <n v="9587"/>
    <n v="7832"/>
    <n v="6751"/>
    <n v="4861"/>
    <n v="3510"/>
    <n v="1890"/>
    <n v="1620"/>
    <n v="945"/>
  </r>
  <r>
    <s v="Early County"/>
    <s v=" Georgia"/>
    <n v="2014"/>
    <x v="266"/>
    <n v="10662"/>
    <n v="5012"/>
    <n v="5650"/>
    <n v="703"/>
    <n v="682"/>
    <n v="799"/>
    <n v="863"/>
    <n v="554"/>
    <n v="543"/>
    <n v="511"/>
    <n v="639"/>
    <n v="629"/>
    <n v="746"/>
    <n v="725"/>
    <n v="607"/>
    <n v="788"/>
    <n v="618"/>
    <n v="426"/>
    <n v="373"/>
    <n v="287"/>
    <n v="159"/>
  </r>
  <r>
    <s v="Echols County"/>
    <s v=" Georgia"/>
    <n v="2014"/>
    <x v="266"/>
    <n v="4018"/>
    <n v="1907"/>
    <n v="2111"/>
    <n v="200"/>
    <n v="281"/>
    <n v="409"/>
    <n v="357"/>
    <n v="265"/>
    <n v="345"/>
    <n v="156"/>
    <n v="349"/>
    <n v="305"/>
    <n v="317"/>
    <n v="220"/>
    <n v="220"/>
    <n v="176"/>
    <n v="56"/>
    <n v="120"/>
    <n v="120"/>
    <n v="92"/>
    <n v="24"/>
  </r>
  <r>
    <s v="Effingham County"/>
    <s v=" Georgia"/>
    <n v="2014"/>
    <x v="266"/>
    <n v="53673"/>
    <n v="26536"/>
    <n v="27137"/>
    <n v="3596"/>
    <n v="3918"/>
    <n v="4669"/>
    <n v="4186"/>
    <n v="3166"/>
    <n v="3166"/>
    <n v="3542"/>
    <n v="3971"/>
    <n v="3971"/>
    <n v="4132"/>
    <n v="4025"/>
    <n v="3005"/>
    <n v="2952"/>
    <n v="2200"/>
    <n v="1395"/>
    <n v="805"/>
    <n v="483"/>
    <n v="483"/>
  </r>
  <r>
    <s v="Elbert County"/>
    <s v=" Georgia"/>
    <n v="2014"/>
    <x v="266"/>
    <n v="19694"/>
    <n v="9336"/>
    <n v="10358"/>
    <n v="1201"/>
    <n v="1260"/>
    <n v="1181"/>
    <n v="1221"/>
    <n v="1240"/>
    <n v="1043"/>
    <n v="1221"/>
    <n v="1024"/>
    <n v="1339"/>
    <n v="1358"/>
    <n v="1457"/>
    <n v="1201"/>
    <n v="1477"/>
    <n v="1299"/>
    <n v="728"/>
    <n v="590"/>
    <n v="472"/>
    <n v="433"/>
  </r>
  <r>
    <s v="Gray County"/>
    <s v=" Texas"/>
    <n v="2014"/>
    <x v="268"/>
    <n v="22731"/>
    <n v="11138"/>
    <n v="11593"/>
    <n v="1591"/>
    <n v="1545"/>
    <n v="1568"/>
    <n v="1636"/>
    <n v="1613"/>
    <n v="1500"/>
    <n v="1432"/>
    <n v="1318"/>
    <n v="1318"/>
    <n v="1522"/>
    <n v="1545"/>
    <n v="1386"/>
    <n v="1409"/>
    <n v="1136"/>
    <n v="818"/>
    <n v="591"/>
    <n v="431"/>
    <n v="363"/>
  </r>
  <r>
    <s v="Evans County"/>
    <s v=" Georgia"/>
    <n v="2014"/>
    <x v="266"/>
    <n v="10868"/>
    <n v="5195"/>
    <n v="5673"/>
    <n v="815"/>
    <n v="945"/>
    <n v="684"/>
    <n v="771"/>
    <n v="630"/>
    <n v="673"/>
    <n v="793"/>
    <n v="804"/>
    <n v="608"/>
    <n v="684"/>
    <n v="673"/>
    <n v="684"/>
    <n v="521"/>
    <n v="489"/>
    <n v="391"/>
    <n v="326"/>
    <n v="173"/>
    <n v="173"/>
  </r>
  <r>
    <s v="Fannin County"/>
    <s v=" Georgia"/>
    <n v="2014"/>
    <x v="266"/>
    <n v="23632"/>
    <n v="11495"/>
    <n v="12137"/>
    <n v="992"/>
    <n v="1181"/>
    <n v="1347"/>
    <n v="1157"/>
    <n v="1063"/>
    <n v="1063"/>
    <n v="1039"/>
    <n v="1087"/>
    <n v="1441"/>
    <n v="1559"/>
    <n v="1961"/>
    <n v="1961"/>
    <n v="2197"/>
    <n v="1866"/>
    <n v="1488"/>
    <n v="874"/>
    <n v="850"/>
    <n v="496"/>
  </r>
  <r>
    <s v="Fayette County"/>
    <s v=" Georgia"/>
    <n v="2014"/>
    <x v="266"/>
    <n v="107930"/>
    <n v="52252"/>
    <n v="55678"/>
    <n v="4640"/>
    <n v="7231"/>
    <n v="8742"/>
    <n v="9497"/>
    <n v="5612"/>
    <n v="3993"/>
    <n v="4101"/>
    <n v="5180"/>
    <n v="8202"/>
    <n v="9605"/>
    <n v="9389"/>
    <n v="9389"/>
    <n v="6583"/>
    <n v="5720"/>
    <n v="3885"/>
    <n v="2482"/>
    <n v="1942"/>
    <n v="1618"/>
  </r>
  <r>
    <s v="Floyd County"/>
    <s v=" Georgia"/>
    <n v="2014"/>
    <x v="266"/>
    <n v="96146"/>
    <n v="46493"/>
    <n v="49653"/>
    <n v="6153"/>
    <n v="6730"/>
    <n v="6153"/>
    <n v="7210"/>
    <n v="6826"/>
    <n v="5864"/>
    <n v="5768"/>
    <n v="5576"/>
    <n v="6730"/>
    <n v="6345"/>
    <n v="6537"/>
    <n v="6441"/>
    <n v="5480"/>
    <n v="4038"/>
    <n v="3845"/>
    <n v="2884"/>
    <n v="1730"/>
    <n v="1826"/>
  </r>
  <r>
    <s v="Forsyth County"/>
    <s v=" Georgia"/>
    <n v="2014"/>
    <x v="266"/>
    <n v="189314"/>
    <n v="94179"/>
    <n v="95135"/>
    <n v="12873"/>
    <n v="17606"/>
    <n v="16659"/>
    <n v="13062"/>
    <n v="8329"/>
    <n v="7572"/>
    <n v="11548"/>
    <n v="14766"/>
    <n v="18363"/>
    <n v="16848"/>
    <n v="13819"/>
    <n v="10033"/>
    <n v="8897"/>
    <n v="7193"/>
    <n v="5111"/>
    <n v="3029"/>
    <n v="2082"/>
    <n v="1893"/>
  </r>
  <r>
    <s v="Fulton County"/>
    <s v=" Georgia"/>
    <n v="2014"/>
    <x v="266"/>
    <n v="967100"/>
    <n v="470642"/>
    <n v="496458"/>
    <n v="63828"/>
    <n v="63828"/>
    <n v="61894"/>
    <n v="66729"/>
    <n v="73499"/>
    <n v="81236"/>
    <n v="78335"/>
    <n v="73499"/>
    <n v="72532"/>
    <n v="68664"/>
    <n v="65762"/>
    <n v="54157"/>
    <n v="47387"/>
    <n v="31914"/>
    <n v="22243"/>
    <n v="15473"/>
    <n v="10638"/>
    <n v="12572"/>
  </r>
  <r>
    <s v="Jennings County"/>
    <s v=" Indiana"/>
    <n v="2014"/>
    <x v="285"/>
    <n v="28441"/>
    <n v="14419"/>
    <n v="14022"/>
    <n v="1564"/>
    <n v="1450"/>
    <n v="1962"/>
    <n v="1649"/>
    <n v="1450"/>
    <n v="1450"/>
    <n v="1478"/>
    <n v="1649"/>
    <n v="1763"/>
    <n v="1877"/>
    <n v="2133"/>
    <n v="2104"/>
    <n v="2303"/>
    <n v="2019"/>
    <n v="1535"/>
    <n v="966"/>
    <n v="654"/>
    <n v="455"/>
  </r>
  <r>
    <s v="Glascock County"/>
    <s v=" Georgia"/>
    <n v="2014"/>
    <x v="266"/>
    <n v="3086"/>
    <n v="1521"/>
    <n v="1565"/>
    <n v="160"/>
    <n v="249"/>
    <n v="228"/>
    <n v="219"/>
    <n v="154"/>
    <n v="129"/>
    <n v="163"/>
    <n v="222"/>
    <n v="185"/>
    <n v="228"/>
    <n v="246"/>
    <n v="228"/>
    <n v="123"/>
    <n v="151"/>
    <n v="108"/>
    <n v="92"/>
    <n v="80"/>
    <n v="114"/>
  </r>
  <r>
    <s v="Glynn County"/>
    <s v=" Georgia"/>
    <n v="2014"/>
    <x v="266"/>
    <n v="80937"/>
    <n v="38182"/>
    <n v="42755"/>
    <n v="5179"/>
    <n v="5179"/>
    <n v="5584"/>
    <n v="5018"/>
    <n v="4937"/>
    <n v="5018"/>
    <n v="4856"/>
    <n v="4127"/>
    <n v="5503"/>
    <n v="5584"/>
    <n v="5827"/>
    <n v="5099"/>
    <n v="5827"/>
    <n v="4451"/>
    <n v="3318"/>
    <n v="2104"/>
    <n v="1861"/>
    <n v="1456"/>
  </r>
  <r>
    <s v="Gordon County"/>
    <s v=" Georgia"/>
    <n v="2014"/>
    <x v="266"/>
    <n v="55666"/>
    <n v="27514"/>
    <n v="28152"/>
    <n v="3785"/>
    <n v="4564"/>
    <n v="3729"/>
    <n v="4007"/>
    <n v="3506"/>
    <n v="3339"/>
    <n v="3618"/>
    <n v="3840"/>
    <n v="3952"/>
    <n v="4119"/>
    <n v="3840"/>
    <n v="3339"/>
    <n v="3228"/>
    <n v="2282"/>
    <n v="1948"/>
    <n v="1280"/>
    <n v="723"/>
    <n v="612"/>
  </r>
  <r>
    <s v="Grady County"/>
    <s v=" Georgia"/>
    <n v="2014"/>
    <x v="266"/>
    <n v="25239"/>
    <n v="12491"/>
    <n v="12748"/>
    <n v="1791"/>
    <n v="1791"/>
    <n v="1867"/>
    <n v="1564"/>
    <n v="1489"/>
    <n v="1691"/>
    <n v="1539"/>
    <n v="1135"/>
    <n v="1867"/>
    <n v="1691"/>
    <n v="1766"/>
    <n v="1791"/>
    <n v="1413"/>
    <n v="1287"/>
    <n v="1009"/>
    <n v="807"/>
    <n v="353"/>
    <n v="378"/>
  </r>
  <r>
    <s v="Greene County"/>
    <s v=" Georgia"/>
    <n v="2014"/>
    <x v="266"/>
    <n v="16190"/>
    <n v="7938"/>
    <n v="8252"/>
    <n v="906"/>
    <n v="971"/>
    <n v="809"/>
    <n v="777"/>
    <n v="793"/>
    <n v="825"/>
    <n v="890"/>
    <n v="1019"/>
    <n v="712"/>
    <n v="890"/>
    <n v="1019"/>
    <n v="1181"/>
    <n v="1602"/>
    <n v="1635"/>
    <n v="922"/>
    <n v="679"/>
    <n v="356"/>
    <n v="210"/>
  </r>
  <r>
    <s v="Gwinnett County"/>
    <s v=" Georgia"/>
    <n v="2014"/>
    <x v="266"/>
    <n v="842091"/>
    <n v="413437"/>
    <n v="428654"/>
    <n v="61472"/>
    <n v="69051"/>
    <n v="68209"/>
    <n v="63156"/>
    <n v="53051"/>
    <n v="55578"/>
    <n v="60630"/>
    <n v="65683"/>
    <n v="67367"/>
    <n v="66525"/>
    <n v="60630"/>
    <n v="47157"/>
    <n v="37894"/>
    <n v="24420"/>
    <n v="16841"/>
    <n v="10947"/>
    <n v="6736"/>
    <n v="5894"/>
  </r>
  <r>
    <s v="Habersham County"/>
    <s v=" Georgia"/>
    <n v="2014"/>
    <x v="266"/>
    <n v="43342"/>
    <n v="20398"/>
    <n v="22944"/>
    <n v="2557"/>
    <n v="2947"/>
    <n v="2903"/>
    <n v="2903"/>
    <n v="2773"/>
    <n v="2513"/>
    <n v="2687"/>
    <n v="2947"/>
    <n v="2730"/>
    <n v="2860"/>
    <n v="2947"/>
    <n v="2643"/>
    <n v="2730"/>
    <n v="2383"/>
    <n v="1646"/>
    <n v="1516"/>
    <n v="866"/>
    <n v="693"/>
  </r>
  <r>
    <s v="Hall County"/>
    <s v=" Georgia"/>
    <n v="2014"/>
    <x v="266"/>
    <n v="185318"/>
    <n v="92553"/>
    <n v="92765"/>
    <n v="13528"/>
    <n v="14640"/>
    <n v="14084"/>
    <n v="12972"/>
    <n v="12601"/>
    <n v="12045"/>
    <n v="12230"/>
    <n v="11860"/>
    <n v="13528"/>
    <n v="12786"/>
    <n v="12045"/>
    <n v="10377"/>
    <n v="9636"/>
    <n v="7783"/>
    <n v="5744"/>
    <n v="3891"/>
    <n v="3150"/>
    <n v="2409"/>
  </r>
  <r>
    <s v="Hancock County"/>
    <s v=" Georgia"/>
    <n v="2014"/>
    <x v="266"/>
    <n v="9043"/>
    <n v="4923"/>
    <n v="4120"/>
    <n v="470"/>
    <n v="425"/>
    <n v="343"/>
    <n v="651"/>
    <n v="678"/>
    <n v="533"/>
    <n v="578"/>
    <n v="488"/>
    <n v="578"/>
    <n v="651"/>
    <n v="633"/>
    <n v="669"/>
    <n v="750"/>
    <n v="651"/>
    <n v="352"/>
    <n v="207"/>
    <n v="244"/>
    <n v="117"/>
  </r>
  <r>
    <s v="Haralson County"/>
    <s v=" Georgia"/>
    <n v="2014"/>
    <x v="266"/>
    <n v="28563"/>
    <n v="13950"/>
    <n v="14613"/>
    <n v="1770"/>
    <n v="1885"/>
    <n v="2199"/>
    <n v="1885"/>
    <n v="1828"/>
    <n v="1713"/>
    <n v="1542"/>
    <n v="1542"/>
    <n v="2342"/>
    <n v="2142"/>
    <n v="1942"/>
    <n v="1713"/>
    <n v="1799"/>
    <n v="1399"/>
    <n v="1142"/>
    <n v="714"/>
    <n v="514"/>
    <n v="428"/>
  </r>
  <r>
    <s v="Harris County"/>
    <s v=" Georgia"/>
    <n v="2014"/>
    <x v="266"/>
    <n v="32539"/>
    <n v="16173"/>
    <n v="16366"/>
    <n v="1659"/>
    <n v="2212"/>
    <n v="1984"/>
    <n v="2407"/>
    <n v="1659"/>
    <n v="1334"/>
    <n v="1561"/>
    <n v="1919"/>
    <n v="2603"/>
    <n v="2668"/>
    <n v="2765"/>
    <n v="2863"/>
    <n v="2115"/>
    <n v="1854"/>
    <n v="1171"/>
    <n v="650"/>
    <n v="455"/>
    <n v="618"/>
  </r>
  <r>
    <s v="Hart County"/>
    <s v=" Georgia"/>
    <n v="2014"/>
    <x v="266"/>
    <n v="25406"/>
    <n v="12568"/>
    <n v="12838"/>
    <n v="1498"/>
    <n v="1727"/>
    <n v="1346"/>
    <n v="1473"/>
    <n v="1625"/>
    <n v="1321"/>
    <n v="1448"/>
    <n v="1194"/>
    <n v="1651"/>
    <n v="1854"/>
    <n v="1778"/>
    <n v="1854"/>
    <n v="1727"/>
    <n v="1600"/>
    <n v="1295"/>
    <n v="787"/>
    <n v="609"/>
    <n v="635"/>
  </r>
  <r>
    <s v="Leslie County"/>
    <s v=" Kentucky"/>
    <n v="2014"/>
    <x v="286"/>
    <n v="11674"/>
    <n v="5808"/>
    <n v="5866"/>
    <n v="747"/>
    <n v="630"/>
    <n v="922"/>
    <n v="828"/>
    <n v="735"/>
    <n v="712"/>
    <n v="548"/>
    <n v="677"/>
    <n v="840"/>
    <n v="887"/>
    <n v="910"/>
    <n v="852"/>
    <n v="688"/>
    <n v="688"/>
    <n v="373"/>
    <n v="291"/>
    <n v="198"/>
    <n v="140"/>
  </r>
  <r>
    <s v="Henry County"/>
    <s v=" Georgia"/>
    <n v="2014"/>
    <x v="266"/>
    <n v="209069"/>
    <n v="100271"/>
    <n v="108798"/>
    <n v="13171"/>
    <n v="16098"/>
    <n v="18189"/>
    <n v="17561"/>
    <n v="12544"/>
    <n v="11498"/>
    <n v="12962"/>
    <n v="15471"/>
    <n v="17561"/>
    <n v="17352"/>
    <n v="14843"/>
    <n v="12335"/>
    <n v="9617"/>
    <n v="7944"/>
    <n v="4599"/>
    <n v="3345"/>
    <n v="1881"/>
    <n v="1881"/>
  </r>
  <r>
    <s v="Houston County"/>
    <s v=" Georgia"/>
    <n v="2014"/>
    <x v="266"/>
    <n v="145622"/>
    <n v="70889"/>
    <n v="74733"/>
    <n v="10339"/>
    <n v="10193"/>
    <n v="11212"/>
    <n v="10193"/>
    <n v="10630"/>
    <n v="10921"/>
    <n v="10193"/>
    <n v="9319"/>
    <n v="9902"/>
    <n v="10484"/>
    <n v="10630"/>
    <n v="9028"/>
    <n v="6844"/>
    <n v="5533"/>
    <n v="3640"/>
    <n v="3203"/>
    <n v="1747"/>
    <n v="1747"/>
  </r>
  <r>
    <s v="Irwin County"/>
    <s v=" Georgia"/>
    <n v="2014"/>
    <x v="266"/>
    <n v="9482"/>
    <n v="4893"/>
    <n v="4589"/>
    <n v="568"/>
    <n v="530"/>
    <n v="711"/>
    <n v="663"/>
    <n v="483"/>
    <n v="673"/>
    <n v="597"/>
    <n v="635"/>
    <n v="758"/>
    <n v="578"/>
    <n v="587"/>
    <n v="625"/>
    <n v="635"/>
    <n v="445"/>
    <n v="417"/>
    <n v="265"/>
    <n v="170"/>
    <n v="142"/>
  </r>
  <r>
    <s v="Jackson County"/>
    <s v=" Georgia"/>
    <n v="2014"/>
    <x v="266"/>
    <n v="60928"/>
    <n v="30207"/>
    <n v="30721"/>
    <n v="4143"/>
    <n v="4143"/>
    <n v="4996"/>
    <n v="4082"/>
    <n v="3411"/>
    <n v="3594"/>
    <n v="4021"/>
    <n v="3838"/>
    <n v="5117"/>
    <n v="4691"/>
    <n v="4143"/>
    <n v="3655"/>
    <n v="3411"/>
    <n v="2680"/>
    <n v="2193"/>
    <n v="1401"/>
    <n v="792"/>
    <n v="609"/>
  </r>
  <r>
    <s v="Douglas County"/>
    <s v=" Missouri"/>
    <n v="2014"/>
    <x v="263"/>
    <n v="13647"/>
    <n v="6718"/>
    <n v="6929"/>
    <n v="818"/>
    <n v="859"/>
    <n v="1105"/>
    <n v="927"/>
    <n v="750"/>
    <n v="777"/>
    <n v="791"/>
    <n v="982"/>
    <n v="846"/>
    <n v="996"/>
    <n v="1009"/>
    <n v="900"/>
    <n v="1023"/>
    <n v="559"/>
    <n v="600"/>
    <n v="395"/>
    <n v="204"/>
    <n v="109"/>
  </r>
  <r>
    <s v="Mills County"/>
    <s v=" Iowa"/>
    <n v="2014"/>
    <x v="272"/>
    <n v="15028"/>
    <n v="7635"/>
    <n v="7393"/>
    <n v="1097"/>
    <n v="1036"/>
    <n v="1442"/>
    <n v="1142"/>
    <n v="721"/>
    <n v="871"/>
    <n v="931"/>
    <n v="1051"/>
    <n v="781"/>
    <n v="1051"/>
    <n v="1051"/>
    <n v="766"/>
    <n v="1036"/>
    <n v="646"/>
    <n v="601"/>
    <n v="315"/>
    <n v="270"/>
    <n v="210"/>
  </r>
  <r>
    <s v="Johnson County"/>
    <s v=" Georgia"/>
    <n v="2014"/>
    <x v="266"/>
    <n v="9850"/>
    <n v="5523"/>
    <n v="4327"/>
    <n v="482"/>
    <n v="522"/>
    <n v="640"/>
    <n v="689"/>
    <n v="591"/>
    <n v="522"/>
    <n v="679"/>
    <n v="679"/>
    <n v="827"/>
    <n v="679"/>
    <n v="797"/>
    <n v="738"/>
    <n v="551"/>
    <n v="462"/>
    <n v="394"/>
    <n v="226"/>
    <n v="137"/>
    <n v="236"/>
  </r>
  <r>
    <s v="Jones County"/>
    <s v=" Georgia"/>
    <n v="2014"/>
    <x v="266"/>
    <n v="28783"/>
    <n v="13918"/>
    <n v="14865"/>
    <n v="1726"/>
    <n v="1611"/>
    <n v="2561"/>
    <n v="1957"/>
    <n v="1640"/>
    <n v="1525"/>
    <n v="1726"/>
    <n v="2129"/>
    <n v="1928"/>
    <n v="1928"/>
    <n v="2158"/>
    <n v="2014"/>
    <n v="1842"/>
    <n v="1381"/>
    <n v="1064"/>
    <n v="892"/>
    <n v="345"/>
    <n v="374"/>
  </r>
  <r>
    <s v="Lamar County"/>
    <s v=" Georgia"/>
    <n v="2014"/>
    <x v="266"/>
    <n v="18128"/>
    <n v="8660"/>
    <n v="9468"/>
    <n v="997"/>
    <n v="1033"/>
    <n v="1069"/>
    <n v="1830"/>
    <n v="1595"/>
    <n v="942"/>
    <n v="852"/>
    <n v="1160"/>
    <n v="1087"/>
    <n v="1214"/>
    <n v="1214"/>
    <n v="1377"/>
    <n v="1015"/>
    <n v="978"/>
    <n v="761"/>
    <n v="580"/>
    <n v="199"/>
    <n v="199"/>
  </r>
  <r>
    <s v="Lanier County"/>
    <s v=" Georgia"/>
    <n v="2014"/>
    <x v="266"/>
    <n v="10356"/>
    <n v="5182"/>
    <n v="5174"/>
    <n v="1014"/>
    <n v="994"/>
    <n v="579"/>
    <n v="321"/>
    <n v="724"/>
    <n v="973"/>
    <n v="797"/>
    <n v="569"/>
    <n v="600"/>
    <n v="693"/>
    <n v="787"/>
    <n v="600"/>
    <n v="548"/>
    <n v="455"/>
    <n v="207"/>
    <n v="248"/>
    <n v="155"/>
    <n v="72"/>
  </r>
  <r>
    <s v="Laurens County"/>
    <s v=" Georgia"/>
    <n v="2014"/>
    <x v="266"/>
    <n v="48028"/>
    <n v="22890"/>
    <n v="25138"/>
    <n v="3265"/>
    <n v="3794"/>
    <n v="2977"/>
    <n v="3217"/>
    <n v="2929"/>
    <n v="2785"/>
    <n v="2977"/>
    <n v="3217"/>
    <n v="2929"/>
    <n v="3217"/>
    <n v="3313"/>
    <n v="2977"/>
    <n v="3073"/>
    <n v="2401"/>
    <n v="1777"/>
    <n v="1296"/>
    <n v="1056"/>
    <n v="864"/>
  </r>
  <r>
    <s v="Lee County"/>
    <s v=" Georgia"/>
    <n v="2014"/>
    <x v="266"/>
    <n v="28805"/>
    <n v="14525"/>
    <n v="14280"/>
    <n v="1843"/>
    <n v="2390"/>
    <n v="2131"/>
    <n v="2160"/>
    <n v="1641"/>
    <n v="1699"/>
    <n v="1958"/>
    <n v="2477"/>
    <n v="2102"/>
    <n v="2073"/>
    <n v="2102"/>
    <n v="1814"/>
    <n v="1641"/>
    <n v="1152"/>
    <n v="633"/>
    <n v="432"/>
    <n v="374"/>
    <n v="172"/>
  </r>
  <r>
    <s v="Liberty County"/>
    <s v=" Georgia"/>
    <n v="2014"/>
    <x v="266"/>
    <n v="64489"/>
    <n v="32332"/>
    <n v="32157"/>
    <n v="6900"/>
    <n v="5223"/>
    <n v="4449"/>
    <n v="4320"/>
    <n v="7609"/>
    <n v="6900"/>
    <n v="5030"/>
    <n v="3482"/>
    <n v="3675"/>
    <n v="3675"/>
    <n v="3482"/>
    <n v="3159"/>
    <n v="2321"/>
    <n v="1805"/>
    <n v="1160"/>
    <n v="580"/>
    <n v="322"/>
    <n v="515"/>
  </r>
  <r>
    <s v="Long County"/>
    <s v=" Georgia"/>
    <n v="2014"/>
    <x v="266"/>
    <n v="15967"/>
    <n v="7861"/>
    <n v="8106"/>
    <n v="1325"/>
    <n v="1516"/>
    <n v="1165"/>
    <n v="1085"/>
    <n v="1500"/>
    <n v="1293"/>
    <n v="1021"/>
    <n v="1293"/>
    <n v="989"/>
    <n v="989"/>
    <n v="1085"/>
    <n v="574"/>
    <n v="910"/>
    <n v="606"/>
    <n v="207"/>
    <n v="239"/>
    <n v="95"/>
    <n v="63"/>
  </r>
  <r>
    <s v="Lowndes County"/>
    <s v=" Georgia"/>
    <n v="2014"/>
    <x v="266"/>
    <n v="112515"/>
    <n v="55178"/>
    <n v="57337"/>
    <n v="8326"/>
    <n v="8326"/>
    <n v="6863"/>
    <n v="9901"/>
    <n v="15189"/>
    <n v="8888"/>
    <n v="7200"/>
    <n v="6300"/>
    <n v="6525"/>
    <n v="6300"/>
    <n v="6525"/>
    <n v="5513"/>
    <n v="5288"/>
    <n v="3712"/>
    <n v="2925"/>
    <n v="2137"/>
    <n v="1462"/>
    <n v="1125"/>
  </r>
  <r>
    <s v="Lumpkin County"/>
    <s v=" Georgia"/>
    <n v="2014"/>
    <x v="266"/>
    <n v="30719"/>
    <n v="15121"/>
    <n v="15598"/>
    <n v="1566"/>
    <n v="1720"/>
    <n v="1689"/>
    <n v="2979"/>
    <n v="3747"/>
    <n v="1689"/>
    <n v="1597"/>
    <n v="1750"/>
    <n v="1628"/>
    <n v="1873"/>
    <n v="2211"/>
    <n v="2211"/>
    <n v="1658"/>
    <n v="1382"/>
    <n v="1443"/>
    <n v="737"/>
    <n v="491"/>
    <n v="276"/>
  </r>
  <r>
    <s v="McIntosh County"/>
    <s v=" Georgia"/>
    <n v="2014"/>
    <x v="266"/>
    <n v="14172"/>
    <n v="6575"/>
    <n v="7597"/>
    <n v="581"/>
    <n v="836"/>
    <n v="921"/>
    <n v="765"/>
    <n v="793"/>
    <n v="595"/>
    <n v="581"/>
    <n v="1048"/>
    <n v="765"/>
    <n v="992"/>
    <n v="1133"/>
    <n v="1488"/>
    <n v="977"/>
    <n v="949"/>
    <n v="609"/>
    <n v="581"/>
    <n v="212"/>
    <n v="325"/>
  </r>
  <r>
    <s v="Macon County"/>
    <s v=" Georgia"/>
    <n v="2014"/>
    <x v="266"/>
    <n v="14232"/>
    <n v="7806"/>
    <n v="6426"/>
    <n v="754"/>
    <n v="555"/>
    <n v="1095"/>
    <n v="996"/>
    <n v="982"/>
    <n v="1067"/>
    <n v="910"/>
    <n v="754"/>
    <n v="1024"/>
    <n v="1067"/>
    <n v="1067"/>
    <n v="1152"/>
    <n v="853"/>
    <n v="725"/>
    <n v="540"/>
    <n v="284"/>
    <n v="199"/>
    <n v="199"/>
  </r>
  <r>
    <s v="Adams County"/>
    <s v=" Ohio"/>
    <n v="2014"/>
    <x v="287"/>
    <n v="28142"/>
    <n v="13880"/>
    <n v="14262"/>
    <n v="1660"/>
    <n v="1744"/>
    <n v="2026"/>
    <n v="1829"/>
    <n v="1632"/>
    <n v="1716"/>
    <n v="1744"/>
    <n v="1829"/>
    <n v="1744"/>
    <n v="2166"/>
    <n v="2166"/>
    <n v="1772"/>
    <n v="1969"/>
    <n v="1660"/>
    <n v="956"/>
    <n v="647"/>
    <n v="534"/>
    <n v="337"/>
  </r>
  <r>
    <s v="Marion County"/>
    <s v=" Georgia"/>
    <n v="2014"/>
    <x v="266"/>
    <n v="8751"/>
    <n v="4425"/>
    <n v="4326"/>
    <n v="498"/>
    <n v="665"/>
    <n v="603"/>
    <n v="516"/>
    <n v="446"/>
    <n v="481"/>
    <n v="376"/>
    <n v="560"/>
    <n v="560"/>
    <n v="638"/>
    <n v="735"/>
    <n v="586"/>
    <n v="691"/>
    <n v="743"/>
    <n v="218"/>
    <n v="227"/>
    <n v="140"/>
    <n v="61"/>
  </r>
  <r>
    <s v="Meriwether County"/>
    <s v=" Georgia"/>
    <n v="2014"/>
    <x v="266"/>
    <n v="21434"/>
    <n v="10078"/>
    <n v="11356"/>
    <n v="1286"/>
    <n v="1457"/>
    <n v="1286"/>
    <n v="1414"/>
    <n v="1243"/>
    <n v="1200"/>
    <n v="1200"/>
    <n v="878"/>
    <n v="1478"/>
    <n v="1478"/>
    <n v="1671"/>
    <n v="1907"/>
    <n v="1178"/>
    <n v="1200"/>
    <n v="1071"/>
    <n v="707"/>
    <n v="471"/>
    <n v="257"/>
  </r>
  <r>
    <s v="Miller County"/>
    <s v=" Georgia"/>
    <n v="2014"/>
    <x v="266"/>
    <n v="6017"/>
    <n v="2897"/>
    <n v="3120"/>
    <n v="403"/>
    <n v="553"/>
    <n v="258"/>
    <n v="300"/>
    <n v="397"/>
    <n v="324"/>
    <n v="270"/>
    <n v="385"/>
    <n v="355"/>
    <n v="451"/>
    <n v="379"/>
    <n v="445"/>
    <n v="355"/>
    <n v="318"/>
    <n v="276"/>
    <n v="186"/>
    <n v="192"/>
    <n v="162"/>
  </r>
  <r>
    <s v="Mitchell County"/>
    <s v=" Georgia"/>
    <n v="2014"/>
    <x v="266"/>
    <n v="23175"/>
    <n v="12102"/>
    <n v="11073"/>
    <n v="1529"/>
    <n v="1552"/>
    <n v="1645"/>
    <n v="1575"/>
    <n v="1390"/>
    <n v="1552"/>
    <n v="1506"/>
    <n v="1622"/>
    <n v="1460"/>
    <n v="1622"/>
    <n v="1668"/>
    <n v="1529"/>
    <n v="1274"/>
    <n v="1042"/>
    <n v="811"/>
    <n v="486"/>
    <n v="463"/>
    <n v="393"/>
  </r>
  <r>
    <s v="Quay County"/>
    <s v=" New Mexico"/>
    <n v="2014"/>
    <x v="288"/>
    <n v="9000"/>
    <n v="4551"/>
    <n v="4449"/>
    <n v="558"/>
    <n v="567"/>
    <n v="549"/>
    <n v="756"/>
    <n v="693"/>
    <n v="540"/>
    <n v="477"/>
    <n v="585"/>
    <n v="603"/>
    <n v="621"/>
    <n v="612"/>
    <n v="594"/>
    <n v="567"/>
    <n v="477"/>
    <n v="360"/>
    <n v="216"/>
    <n v="108"/>
    <n v="135"/>
  </r>
  <r>
    <s v="Morgan County"/>
    <s v=" Georgia"/>
    <n v="2014"/>
    <x v="266"/>
    <n v="17866"/>
    <n v="8605"/>
    <n v="9261"/>
    <n v="982"/>
    <n v="1214"/>
    <n v="1339"/>
    <n v="1214"/>
    <n v="857"/>
    <n v="857"/>
    <n v="982"/>
    <n v="1125"/>
    <n v="1054"/>
    <n v="1322"/>
    <n v="1411"/>
    <n v="1393"/>
    <n v="1125"/>
    <n v="1107"/>
    <n v="732"/>
    <n v="661"/>
    <n v="339"/>
    <n v="178"/>
  </r>
  <r>
    <s v="Muscogee County"/>
    <s v=" Georgia"/>
    <n v="2014"/>
    <x v="266"/>
    <n v="198247"/>
    <n v="96886"/>
    <n v="101361"/>
    <n v="14868"/>
    <n v="13282"/>
    <n v="13282"/>
    <n v="15066"/>
    <n v="16256"/>
    <n v="16850"/>
    <n v="14670"/>
    <n v="11894"/>
    <n v="12687"/>
    <n v="12291"/>
    <n v="12886"/>
    <n v="11696"/>
    <n v="9912"/>
    <n v="6938"/>
    <n v="5352"/>
    <n v="3766"/>
    <n v="3766"/>
    <n v="2973"/>
  </r>
  <r>
    <s v="Newton County"/>
    <s v=" Georgia"/>
    <n v="2014"/>
    <x v="266"/>
    <n v="101503"/>
    <n v="48278"/>
    <n v="53225"/>
    <n v="7206"/>
    <n v="7815"/>
    <n v="8323"/>
    <n v="8120"/>
    <n v="6191"/>
    <n v="5785"/>
    <n v="6800"/>
    <n v="7206"/>
    <n v="7815"/>
    <n v="7612"/>
    <n v="6699"/>
    <n v="6090"/>
    <n v="4872"/>
    <n v="4263"/>
    <n v="2740"/>
    <n v="1725"/>
    <n v="1218"/>
    <n v="1116"/>
  </r>
  <r>
    <s v="Oconee County"/>
    <s v=" Georgia"/>
    <n v="2014"/>
    <x v="266"/>
    <n v="33769"/>
    <n v="16411"/>
    <n v="17358"/>
    <n v="1924"/>
    <n v="2904"/>
    <n v="2667"/>
    <n v="2566"/>
    <n v="1722"/>
    <n v="1384"/>
    <n v="1755"/>
    <n v="2330"/>
    <n v="2566"/>
    <n v="2735"/>
    <n v="2735"/>
    <n v="2330"/>
    <n v="2127"/>
    <n v="1519"/>
    <n v="1046"/>
    <n v="607"/>
    <n v="337"/>
    <n v="574"/>
  </r>
  <r>
    <s v="Oglethorpe County"/>
    <s v=" Georgia"/>
    <n v="2014"/>
    <x v="266"/>
    <n v="14695"/>
    <n v="7275"/>
    <n v="7420"/>
    <n v="778"/>
    <n v="1013"/>
    <n v="881"/>
    <n v="999"/>
    <n v="720"/>
    <n v="852"/>
    <n v="896"/>
    <n v="984"/>
    <n v="911"/>
    <n v="1116"/>
    <n v="1146"/>
    <n v="1102"/>
    <n v="925"/>
    <n v="925"/>
    <n v="558"/>
    <n v="440"/>
    <n v="235"/>
    <n v="220"/>
  </r>
  <r>
    <s v="Paulding County"/>
    <s v=" Georgia"/>
    <n v="2014"/>
    <x v="266"/>
    <n v="145565"/>
    <n v="71169"/>
    <n v="74396"/>
    <n v="10335"/>
    <n v="12081"/>
    <n v="12518"/>
    <n v="10917"/>
    <n v="8733"/>
    <n v="8442"/>
    <n v="10043"/>
    <n v="12227"/>
    <n v="12809"/>
    <n v="11499"/>
    <n v="9898"/>
    <n v="8006"/>
    <n v="5968"/>
    <n v="4512"/>
    <n v="3347"/>
    <n v="2037"/>
    <n v="1310"/>
    <n v="873"/>
  </r>
  <r>
    <s v="Peach County"/>
    <s v=" Georgia"/>
    <n v="2014"/>
    <x v="266"/>
    <n v="27337"/>
    <n v="13266"/>
    <n v="14071"/>
    <n v="1667"/>
    <n v="1476"/>
    <n v="1940"/>
    <n v="2897"/>
    <n v="2870"/>
    <n v="1530"/>
    <n v="1640"/>
    <n v="1448"/>
    <n v="1585"/>
    <n v="1776"/>
    <n v="1940"/>
    <n v="1995"/>
    <n v="1312"/>
    <n v="1011"/>
    <n v="984"/>
    <n v="656"/>
    <n v="464"/>
    <n v="191"/>
  </r>
  <r>
    <s v="Pickens County"/>
    <s v=" Georgia"/>
    <n v="2014"/>
    <x v="266"/>
    <n v="29550"/>
    <n v="14731"/>
    <n v="14819"/>
    <n v="1477"/>
    <n v="1950"/>
    <n v="1654"/>
    <n v="1507"/>
    <n v="1684"/>
    <n v="1418"/>
    <n v="1773"/>
    <n v="1507"/>
    <n v="2157"/>
    <n v="2157"/>
    <n v="2216"/>
    <n v="1802"/>
    <n v="2659"/>
    <n v="2393"/>
    <n v="1241"/>
    <n v="975"/>
    <n v="472"/>
    <n v="531"/>
  </r>
  <r>
    <s v="Pierce County"/>
    <s v=" Georgia"/>
    <n v="2014"/>
    <x v="266"/>
    <n v="18860"/>
    <n v="9212"/>
    <n v="9648"/>
    <n v="1263"/>
    <n v="1621"/>
    <n v="980"/>
    <n v="1395"/>
    <n v="1207"/>
    <n v="1018"/>
    <n v="1188"/>
    <n v="1075"/>
    <n v="1452"/>
    <n v="1225"/>
    <n v="1282"/>
    <n v="1376"/>
    <n v="1018"/>
    <n v="886"/>
    <n v="829"/>
    <n v="471"/>
    <n v="245"/>
    <n v="320"/>
  </r>
  <r>
    <s v="Pike County"/>
    <s v=" Georgia"/>
    <n v="2014"/>
    <x v="266"/>
    <n v="17821"/>
    <n v="8741"/>
    <n v="9080"/>
    <n v="908"/>
    <n v="1211"/>
    <n v="1621"/>
    <n v="1372"/>
    <n v="962"/>
    <n v="873"/>
    <n v="980"/>
    <n v="1300"/>
    <n v="1265"/>
    <n v="1425"/>
    <n v="1283"/>
    <n v="1122"/>
    <n v="1069"/>
    <n v="837"/>
    <n v="659"/>
    <n v="427"/>
    <n v="231"/>
    <n v="267"/>
  </r>
  <r>
    <s v="Polk County"/>
    <s v=" Georgia"/>
    <n v="2014"/>
    <x v="266"/>
    <n v="41250"/>
    <n v="20048"/>
    <n v="21202"/>
    <n v="2970"/>
    <n v="3217"/>
    <n v="3135"/>
    <n v="2475"/>
    <n v="2640"/>
    <n v="2805"/>
    <n v="2475"/>
    <n v="2145"/>
    <n v="3258"/>
    <n v="2887"/>
    <n v="2681"/>
    <n v="2516"/>
    <n v="2310"/>
    <n v="1856"/>
    <n v="1526"/>
    <n v="948"/>
    <n v="701"/>
    <n v="701"/>
  </r>
  <r>
    <s v="Pulaski County"/>
    <s v=" Georgia"/>
    <n v="2014"/>
    <x v="266"/>
    <n v="11693"/>
    <n v="5005"/>
    <n v="6688"/>
    <n v="619"/>
    <n v="502"/>
    <n v="549"/>
    <n v="619"/>
    <n v="654"/>
    <n v="900"/>
    <n v="912"/>
    <n v="701"/>
    <n v="806"/>
    <n v="970"/>
    <n v="912"/>
    <n v="748"/>
    <n v="900"/>
    <n v="654"/>
    <n v="491"/>
    <n v="327"/>
    <n v="268"/>
    <n v="140"/>
  </r>
  <r>
    <s v="Putnam County"/>
    <s v=" Georgia"/>
    <n v="2014"/>
    <x v="266"/>
    <n v="21226"/>
    <n v="10433"/>
    <n v="10793"/>
    <n v="1146"/>
    <n v="1103"/>
    <n v="1485"/>
    <n v="1358"/>
    <n v="742"/>
    <n v="1337"/>
    <n v="997"/>
    <n v="1167"/>
    <n v="1379"/>
    <n v="1358"/>
    <n v="1570"/>
    <n v="1740"/>
    <n v="1613"/>
    <n v="1740"/>
    <n v="1018"/>
    <n v="764"/>
    <n v="382"/>
    <n v="275"/>
  </r>
  <r>
    <s v="Rabun County"/>
    <s v=" Georgia"/>
    <n v="2014"/>
    <x v="266"/>
    <n v="16267"/>
    <n v="7968"/>
    <n v="8299"/>
    <n v="683"/>
    <n v="943"/>
    <n v="764"/>
    <n v="992"/>
    <n v="845"/>
    <n v="797"/>
    <n v="845"/>
    <n v="927"/>
    <n v="1008"/>
    <n v="927"/>
    <n v="1138"/>
    <n v="1236"/>
    <n v="1333"/>
    <n v="1333"/>
    <n v="943"/>
    <n v="569"/>
    <n v="618"/>
    <n v="374"/>
  </r>
  <r>
    <s v="Richmond County"/>
    <s v=" Georgia"/>
    <n v="2014"/>
    <x v="266"/>
    <n v="201244"/>
    <n v="97458"/>
    <n v="103786"/>
    <n v="14690"/>
    <n v="12879"/>
    <n v="13483"/>
    <n v="13885"/>
    <n v="17910"/>
    <n v="17508"/>
    <n v="14087"/>
    <n v="11269"/>
    <n v="11873"/>
    <n v="12275"/>
    <n v="13684"/>
    <n v="12879"/>
    <n v="10665"/>
    <n v="8251"/>
    <n v="5634"/>
    <n v="4226"/>
    <n v="3219"/>
    <n v="2817"/>
  </r>
  <r>
    <s v="Rockdale County"/>
    <s v=" Georgia"/>
    <n v="2014"/>
    <x v="266"/>
    <n v="86256"/>
    <n v="40972"/>
    <n v="45284"/>
    <n v="5520"/>
    <n v="6296"/>
    <n v="6727"/>
    <n v="6555"/>
    <n v="5606"/>
    <n v="4916"/>
    <n v="5002"/>
    <n v="5261"/>
    <n v="6296"/>
    <n v="6727"/>
    <n v="6469"/>
    <n v="5951"/>
    <n v="5002"/>
    <n v="3967"/>
    <n v="2242"/>
    <n v="1811"/>
    <n v="1035"/>
    <n v="948"/>
  </r>
  <r>
    <s v="Schley County"/>
    <s v=" Georgia"/>
    <n v="2014"/>
    <x v="266"/>
    <n v="5054"/>
    <n v="2535"/>
    <n v="2519"/>
    <n v="202"/>
    <n v="470"/>
    <n v="470"/>
    <n v="318"/>
    <n v="257"/>
    <n v="161"/>
    <n v="303"/>
    <n v="262"/>
    <n v="429"/>
    <n v="419"/>
    <n v="384"/>
    <n v="237"/>
    <n v="318"/>
    <n v="272"/>
    <n v="262"/>
    <n v="151"/>
    <n v="75"/>
    <n v="55"/>
  </r>
  <r>
    <s v="Screven County"/>
    <s v=" Georgia"/>
    <n v="2014"/>
    <x v="266"/>
    <n v="14281"/>
    <n v="6971"/>
    <n v="7310"/>
    <n v="956"/>
    <n v="728"/>
    <n v="1042"/>
    <n v="1228"/>
    <n v="799"/>
    <n v="785"/>
    <n v="771"/>
    <n v="742"/>
    <n v="885"/>
    <n v="971"/>
    <n v="1056"/>
    <n v="1042"/>
    <n v="1028"/>
    <n v="842"/>
    <n v="485"/>
    <n v="342"/>
    <n v="328"/>
    <n v="257"/>
  </r>
  <r>
    <s v="Seminole County"/>
    <s v=" Georgia"/>
    <n v="2014"/>
    <x v="266"/>
    <n v="8804"/>
    <n v="4159"/>
    <n v="4645"/>
    <n v="484"/>
    <n v="440"/>
    <n v="721"/>
    <n v="554"/>
    <n v="493"/>
    <n v="360"/>
    <n v="519"/>
    <n v="449"/>
    <n v="457"/>
    <n v="625"/>
    <n v="669"/>
    <n v="625"/>
    <n v="625"/>
    <n v="528"/>
    <n v="545"/>
    <n v="299"/>
    <n v="220"/>
    <n v="184"/>
  </r>
  <r>
    <s v="Spalding County"/>
    <s v=" Georgia"/>
    <n v="2014"/>
    <x v="266"/>
    <n v="63946"/>
    <n v="30925"/>
    <n v="33021"/>
    <n v="4476"/>
    <n v="4092"/>
    <n v="4795"/>
    <n v="4092"/>
    <n v="4220"/>
    <n v="4092"/>
    <n v="4284"/>
    <n v="3517"/>
    <n v="4412"/>
    <n v="4220"/>
    <n v="4540"/>
    <n v="3389"/>
    <n v="4412"/>
    <n v="3580"/>
    <n v="2046"/>
    <n v="1534"/>
    <n v="1342"/>
    <n v="895"/>
  </r>
  <r>
    <s v="Union County"/>
    <s v=" Oregon"/>
    <n v="2014"/>
    <x v="289"/>
    <n v="25741"/>
    <n v="12423"/>
    <n v="13318"/>
    <n v="1364"/>
    <n v="1390"/>
    <n v="2007"/>
    <n v="1879"/>
    <n v="2033"/>
    <n v="1287"/>
    <n v="1209"/>
    <n v="1261"/>
    <n v="1776"/>
    <n v="1724"/>
    <n v="1750"/>
    <n v="1879"/>
    <n v="1673"/>
    <n v="1750"/>
    <n v="1003"/>
    <n v="669"/>
    <n v="617"/>
    <n v="411"/>
  </r>
  <r>
    <s v="Stewart County"/>
    <s v=" Georgia"/>
    <n v="2014"/>
    <x v="266"/>
    <n v="5900"/>
    <n v="3583"/>
    <n v="2317"/>
    <n v="247"/>
    <n v="271"/>
    <n v="188"/>
    <n v="348"/>
    <n v="554"/>
    <n v="472"/>
    <n v="477"/>
    <n v="430"/>
    <n v="424"/>
    <n v="389"/>
    <n v="542"/>
    <n v="383"/>
    <n v="312"/>
    <n v="289"/>
    <n v="147"/>
    <n v="206"/>
    <n v="70"/>
    <n v="147"/>
  </r>
  <r>
    <s v="Sumter County"/>
    <s v=" Georgia"/>
    <n v="2014"/>
    <x v="266"/>
    <n v="31804"/>
    <n v="15038"/>
    <n v="16766"/>
    <n v="2321"/>
    <n v="2512"/>
    <n v="1812"/>
    <n v="2703"/>
    <n v="2862"/>
    <n v="2003"/>
    <n v="1908"/>
    <n v="1622"/>
    <n v="1844"/>
    <n v="2035"/>
    <n v="2035"/>
    <n v="2130"/>
    <n v="1622"/>
    <n v="1303"/>
    <n v="1176"/>
    <n v="731"/>
    <n v="572"/>
    <n v="540"/>
  </r>
  <r>
    <s v="Talbot County"/>
    <s v=" Georgia"/>
    <n v="2014"/>
    <x v="266"/>
    <n v="6594"/>
    <n v="3217"/>
    <n v="3377"/>
    <n v="250"/>
    <n v="375"/>
    <n v="422"/>
    <n v="507"/>
    <n v="303"/>
    <n v="257"/>
    <n v="184"/>
    <n v="342"/>
    <n v="461"/>
    <n v="494"/>
    <n v="619"/>
    <n v="619"/>
    <n v="573"/>
    <n v="435"/>
    <n v="303"/>
    <n v="230"/>
    <n v="118"/>
    <n v="105"/>
  </r>
  <r>
    <s v="Taliaferro County"/>
    <s v=" Georgia"/>
    <n v="2014"/>
    <x v="266"/>
    <n v="1700"/>
    <n v="832"/>
    <n v="868"/>
    <n v="95"/>
    <n v="59"/>
    <n v="74"/>
    <n v="110"/>
    <n v="125"/>
    <n v="85"/>
    <n v="91"/>
    <n v="93"/>
    <n v="105"/>
    <n v="95"/>
    <n v="74"/>
    <n v="149"/>
    <n v="122"/>
    <n v="154"/>
    <n v="71"/>
    <n v="62"/>
    <n v="56"/>
    <n v="69"/>
  </r>
  <r>
    <s v="Tattnall County"/>
    <s v=" Georgia"/>
    <n v="2014"/>
    <x v="266"/>
    <n v="25356"/>
    <n v="14720"/>
    <n v="10636"/>
    <n v="1419"/>
    <n v="1546"/>
    <n v="1521"/>
    <n v="1572"/>
    <n v="2028"/>
    <n v="1952"/>
    <n v="2231"/>
    <n v="1673"/>
    <n v="2028"/>
    <n v="1774"/>
    <n v="1800"/>
    <n v="1521"/>
    <n v="1293"/>
    <n v="887"/>
    <n v="938"/>
    <n v="608"/>
    <n v="329"/>
    <n v="253"/>
  </r>
  <r>
    <s v="Telfair County"/>
    <s v=" Georgia"/>
    <n v="2014"/>
    <x v="266"/>
    <n v="16493"/>
    <n v="9620"/>
    <n v="6873"/>
    <n v="841"/>
    <n v="907"/>
    <n v="923"/>
    <n v="808"/>
    <n v="907"/>
    <n v="1253"/>
    <n v="1352"/>
    <n v="1484"/>
    <n v="1203"/>
    <n v="1154"/>
    <n v="1154"/>
    <n v="1171"/>
    <n v="956"/>
    <n v="709"/>
    <n v="544"/>
    <n v="445"/>
    <n v="296"/>
    <n v="362"/>
  </r>
  <r>
    <s v="Greene County"/>
    <s v=" Iowa"/>
    <n v="2014"/>
    <x v="272"/>
    <n v="9304"/>
    <n v="4501"/>
    <n v="4803"/>
    <n v="669"/>
    <n v="502"/>
    <n v="725"/>
    <n v="586"/>
    <n v="716"/>
    <n v="483"/>
    <n v="548"/>
    <n v="400"/>
    <n v="548"/>
    <n v="632"/>
    <n v="688"/>
    <n v="707"/>
    <n v="595"/>
    <n v="539"/>
    <n v="353"/>
    <n v="232"/>
    <n v="195"/>
    <n v="186"/>
  </r>
  <r>
    <s v="Tift County"/>
    <s v=" Georgia"/>
    <n v="2014"/>
    <x v="266"/>
    <n v="40721"/>
    <n v="19697"/>
    <n v="21024"/>
    <n v="2565"/>
    <n v="2972"/>
    <n v="3054"/>
    <n v="3502"/>
    <n v="3257"/>
    <n v="2606"/>
    <n v="2524"/>
    <n v="2483"/>
    <n v="2606"/>
    <n v="2565"/>
    <n v="2646"/>
    <n v="2402"/>
    <n v="2117"/>
    <n v="1995"/>
    <n v="1221"/>
    <n v="814"/>
    <n v="773"/>
    <n v="692"/>
  </r>
  <r>
    <s v="Toombs County"/>
    <s v=" Georgia"/>
    <n v="2014"/>
    <x v="266"/>
    <n v="27272"/>
    <n v="12947"/>
    <n v="14325"/>
    <n v="2181"/>
    <n v="1990"/>
    <n v="2181"/>
    <n v="1963"/>
    <n v="1636"/>
    <n v="1609"/>
    <n v="1827"/>
    <n v="1581"/>
    <n v="1636"/>
    <n v="1718"/>
    <n v="1881"/>
    <n v="1445"/>
    <n v="1745"/>
    <n v="1118"/>
    <n v="1145"/>
    <n v="818"/>
    <n v="409"/>
    <n v="381"/>
  </r>
  <r>
    <s v="Iron County"/>
    <s v=" Missouri"/>
    <n v="2014"/>
    <x v="263"/>
    <n v="10670"/>
    <n v="5130"/>
    <n v="5540"/>
    <n v="458"/>
    <n v="341"/>
    <n v="533"/>
    <n v="906"/>
    <n v="650"/>
    <n v="384"/>
    <n v="234"/>
    <n v="512"/>
    <n v="554"/>
    <n v="576"/>
    <n v="682"/>
    <n v="704"/>
    <n v="874"/>
    <n v="949"/>
    <n v="832"/>
    <n v="554"/>
    <n v="437"/>
    <n v="501"/>
  </r>
  <r>
    <s v="Treutlen County"/>
    <s v=" Georgia"/>
    <n v="2014"/>
    <x v="266"/>
    <n v="6781"/>
    <n v="3293"/>
    <n v="3488"/>
    <n v="379"/>
    <n v="379"/>
    <n v="617"/>
    <n v="372"/>
    <n v="447"/>
    <n v="352"/>
    <n v="359"/>
    <n v="461"/>
    <n v="447"/>
    <n v="474"/>
    <n v="413"/>
    <n v="515"/>
    <n v="345"/>
    <n v="305"/>
    <n v="400"/>
    <n v="176"/>
    <n v="210"/>
    <n v="115"/>
  </r>
  <r>
    <s v="Troup County"/>
    <s v=" Georgia"/>
    <n v="2014"/>
    <x v="266"/>
    <n v="68375"/>
    <n v="33107"/>
    <n v="35268"/>
    <n v="4717"/>
    <n v="5196"/>
    <n v="4786"/>
    <n v="5059"/>
    <n v="5059"/>
    <n v="4239"/>
    <n v="4239"/>
    <n v="3897"/>
    <n v="4581"/>
    <n v="4649"/>
    <n v="4854"/>
    <n v="4444"/>
    <n v="3829"/>
    <n v="3076"/>
    <n v="1982"/>
    <n v="1641"/>
    <n v="1094"/>
    <n v="1162"/>
  </r>
  <r>
    <s v="Hamilton County"/>
    <s v=" Texas"/>
    <n v="2014"/>
    <x v="268"/>
    <n v="8491"/>
    <n v="4311"/>
    <n v="4180"/>
    <n v="483"/>
    <n v="619"/>
    <n v="653"/>
    <n v="585"/>
    <n v="594"/>
    <n v="483"/>
    <n v="450"/>
    <n v="577"/>
    <n v="543"/>
    <n v="492"/>
    <n v="517"/>
    <n v="475"/>
    <n v="611"/>
    <n v="433"/>
    <n v="356"/>
    <n v="288"/>
    <n v="110"/>
    <n v="220"/>
  </r>
  <r>
    <s v="Coahoma County"/>
    <s v=" Mississippi"/>
    <n v="2014"/>
    <x v="284"/>
    <n v="26681"/>
    <n v="12705"/>
    <n v="13976"/>
    <n v="1707"/>
    <n v="1627"/>
    <n v="1734"/>
    <n v="1867"/>
    <n v="1574"/>
    <n v="1414"/>
    <n v="1440"/>
    <n v="1280"/>
    <n v="1974"/>
    <n v="1867"/>
    <n v="2027"/>
    <n v="2027"/>
    <n v="1734"/>
    <n v="1440"/>
    <n v="1200"/>
    <n v="747"/>
    <n v="640"/>
    <n v="426"/>
  </r>
  <r>
    <s v="Walker County"/>
    <s v=" Georgia"/>
    <n v="2014"/>
    <x v="266"/>
    <n v="68445"/>
    <n v="33691"/>
    <n v="34754"/>
    <n v="3901"/>
    <n v="4722"/>
    <n v="4380"/>
    <n v="4312"/>
    <n v="3969"/>
    <n v="3901"/>
    <n v="4243"/>
    <n v="4448"/>
    <n v="4585"/>
    <n v="4859"/>
    <n v="5133"/>
    <n v="5270"/>
    <n v="3969"/>
    <n v="4106"/>
    <n v="2190"/>
    <n v="2053"/>
    <n v="1163"/>
    <n v="1232"/>
  </r>
  <r>
    <s v="Walton County"/>
    <s v=" Georgia"/>
    <n v="2014"/>
    <x v="266"/>
    <n v="85378"/>
    <n v="41564"/>
    <n v="43814"/>
    <n v="5378"/>
    <n v="6232"/>
    <n v="6915"/>
    <n v="5891"/>
    <n v="5208"/>
    <n v="4695"/>
    <n v="5208"/>
    <n v="5378"/>
    <n v="6574"/>
    <n v="6488"/>
    <n v="6061"/>
    <n v="5549"/>
    <n v="4525"/>
    <n v="4012"/>
    <n v="2817"/>
    <n v="2049"/>
    <n v="1280"/>
    <n v="939"/>
  </r>
  <r>
    <s v="Ware County"/>
    <s v=" Georgia"/>
    <n v="2014"/>
    <x v="266"/>
    <n v="35915"/>
    <n v="17881"/>
    <n v="18034"/>
    <n v="2442"/>
    <n v="2262"/>
    <n v="2442"/>
    <n v="2190"/>
    <n v="2621"/>
    <n v="2298"/>
    <n v="2262"/>
    <n v="2083"/>
    <n v="2262"/>
    <n v="2370"/>
    <n v="2478"/>
    <n v="2298"/>
    <n v="2262"/>
    <n v="1795"/>
    <n v="1185"/>
    <n v="826"/>
    <n v="1005"/>
    <n v="790"/>
  </r>
  <r>
    <s v="Warren County"/>
    <s v=" Georgia"/>
    <n v="2014"/>
    <x v="266"/>
    <n v="5626"/>
    <n v="2657"/>
    <n v="2969"/>
    <n v="354"/>
    <n v="371"/>
    <n v="298"/>
    <n v="309"/>
    <n v="438"/>
    <n v="219"/>
    <n v="331"/>
    <n v="253"/>
    <n v="303"/>
    <n v="371"/>
    <n v="438"/>
    <n v="461"/>
    <n v="382"/>
    <n v="371"/>
    <n v="230"/>
    <n v="196"/>
    <n v="191"/>
    <n v="90"/>
  </r>
  <r>
    <s v="Wayne County"/>
    <s v=" Georgia"/>
    <n v="2014"/>
    <x v="266"/>
    <n v="30170"/>
    <n v="15545"/>
    <n v="14625"/>
    <n v="2021"/>
    <n v="1870"/>
    <n v="2323"/>
    <n v="1840"/>
    <n v="1719"/>
    <n v="2111"/>
    <n v="2081"/>
    <n v="2172"/>
    <n v="1961"/>
    <n v="2232"/>
    <n v="2142"/>
    <n v="1719"/>
    <n v="1870"/>
    <n v="1417"/>
    <n v="995"/>
    <n v="874"/>
    <n v="452"/>
    <n v="362"/>
  </r>
  <r>
    <s v="Webster County"/>
    <s v=" Georgia"/>
    <n v="2014"/>
    <x v="266"/>
    <n v="2744"/>
    <n v="1374"/>
    <n v="1370"/>
    <n v="109"/>
    <n v="225"/>
    <n v="112"/>
    <n v="186"/>
    <n v="197"/>
    <n v="117"/>
    <n v="117"/>
    <n v="203"/>
    <n v="128"/>
    <n v="139"/>
    <n v="214"/>
    <n v="301"/>
    <n v="222"/>
    <n v="192"/>
    <n v="156"/>
    <n v="49"/>
    <n v="57"/>
    <n v="19"/>
  </r>
  <r>
    <s v="Wheeler County"/>
    <s v=" Georgia"/>
    <n v="2014"/>
    <x v="266"/>
    <n v="7932"/>
    <n v="5684"/>
    <n v="2248"/>
    <n v="222"/>
    <n v="269"/>
    <n v="301"/>
    <n v="222"/>
    <n v="698"/>
    <n v="1039"/>
    <n v="816"/>
    <n v="602"/>
    <n v="658"/>
    <n v="658"/>
    <n v="579"/>
    <n v="499"/>
    <n v="507"/>
    <n v="309"/>
    <n v="166"/>
    <n v="237"/>
    <n v="87"/>
    <n v="39"/>
  </r>
  <r>
    <s v="Carter County"/>
    <s v=" Kentucky"/>
    <n v="2014"/>
    <x v="286"/>
    <n v="27594"/>
    <n v="13619"/>
    <n v="13975"/>
    <n v="1379"/>
    <n v="1821"/>
    <n v="1628"/>
    <n v="1738"/>
    <n v="1710"/>
    <n v="1407"/>
    <n v="1324"/>
    <n v="1600"/>
    <n v="1683"/>
    <n v="1903"/>
    <n v="2097"/>
    <n v="2400"/>
    <n v="1655"/>
    <n v="1738"/>
    <n v="1434"/>
    <n v="1020"/>
    <n v="689"/>
    <n v="331"/>
  </r>
  <r>
    <s v="Whitfield County"/>
    <s v=" Georgia"/>
    <n v="2014"/>
    <x v="266"/>
    <n v="103132"/>
    <n v="51158"/>
    <n v="51974"/>
    <n v="7631"/>
    <n v="8147"/>
    <n v="8147"/>
    <n v="7219"/>
    <n v="7219"/>
    <n v="6806"/>
    <n v="6806"/>
    <n v="6187"/>
    <n v="7838"/>
    <n v="7219"/>
    <n v="6703"/>
    <n v="6291"/>
    <n v="4640"/>
    <n v="3815"/>
    <n v="3093"/>
    <n v="2681"/>
    <n v="1340"/>
    <n v="1340"/>
  </r>
  <r>
    <s v="Wilcox County"/>
    <s v=" Georgia"/>
    <n v="2014"/>
    <x v="266"/>
    <n v="9061"/>
    <n v="5331"/>
    <n v="3730"/>
    <n v="462"/>
    <n v="425"/>
    <n v="543"/>
    <n v="616"/>
    <n v="534"/>
    <n v="688"/>
    <n v="634"/>
    <n v="643"/>
    <n v="625"/>
    <n v="752"/>
    <n v="643"/>
    <n v="715"/>
    <n v="425"/>
    <n v="471"/>
    <n v="271"/>
    <n v="217"/>
    <n v="199"/>
    <n v="190"/>
  </r>
  <r>
    <s v="Wilkes County"/>
    <s v=" Georgia"/>
    <n v="2014"/>
    <x v="266"/>
    <n v="10123"/>
    <n v="4797"/>
    <n v="5326"/>
    <n v="668"/>
    <n v="718"/>
    <n v="455"/>
    <n v="627"/>
    <n v="415"/>
    <n v="536"/>
    <n v="637"/>
    <n v="506"/>
    <n v="577"/>
    <n v="779"/>
    <n v="678"/>
    <n v="830"/>
    <n v="637"/>
    <n v="718"/>
    <n v="475"/>
    <n v="323"/>
    <n v="222"/>
    <n v="313"/>
  </r>
  <r>
    <s v="Hawaii County"/>
    <s v=" Hawaii"/>
    <n v="2014"/>
    <x v="290"/>
    <n v="189382"/>
    <n v="94864"/>
    <n v="94518"/>
    <n v="11931"/>
    <n v="11931"/>
    <n v="11362"/>
    <n v="11741"/>
    <n v="11173"/>
    <n v="11741"/>
    <n v="11741"/>
    <n v="10794"/>
    <n v="10794"/>
    <n v="11741"/>
    <n v="13824"/>
    <n v="15718"/>
    <n v="14771"/>
    <n v="10416"/>
    <n v="7385"/>
    <n v="4355"/>
    <n v="3598"/>
    <n v="4545"/>
  </r>
  <r>
    <s v="Honolulu County"/>
    <s v=" Hawaii"/>
    <n v="2014"/>
    <x v="290"/>
    <n v="975690"/>
    <n v="492281"/>
    <n v="483409"/>
    <n v="63419"/>
    <n v="57565"/>
    <n v="58541"/>
    <n v="57565"/>
    <n v="79030"/>
    <n v="78055"/>
    <n v="68298"/>
    <n v="60492"/>
    <n v="63419"/>
    <n v="62444"/>
    <n v="63419"/>
    <n v="59517"/>
    <n v="55614"/>
    <n v="45857"/>
    <n v="30246"/>
    <n v="25367"/>
    <n v="21465"/>
    <n v="25367"/>
  </r>
  <r>
    <s v="Kalawao County"/>
    <s v=" Hawaii"/>
    <n v="2014"/>
    <x v="290"/>
    <n v="73"/>
    <n v="33"/>
    <n v="40"/>
    <n v="1"/>
    <n v="0"/>
    <n v="0"/>
    <n v="1"/>
    <n v="2"/>
    <n v="0"/>
    <n v="17"/>
    <n v="1"/>
    <n v="2"/>
    <n v="2"/>
    <n v="8"/>
    <n v="4"/>
    <n v="8"/>
    <n v="4"/>
    <n v="5"/>
    <n v="5"/>
    <n v="1"/>
    <n v="1"/>
  </r>
  <r>
    <s v="Maui County"/>
    <s v=" Hawaii"/>
    <n v="2014"/>
    <x v="290"/>
    <n v="158814"/>
    <n v="79680"/>
    <n v="79134"/>
    <n v="10005"/>
    <n v="9846"/>
    <n v="10164"/>
    <n v="9370"/>
    <n v="8734"/>
    <n v="10322"/>
    <n v="10958"/>
    <n v="10005"/>
    <n v="11116"/>
    <n v="11275"/>
    <n v="12228"/>
    <n v="11752"/>
    <n v="10958"/>
    <n v="7623"/>
    <n v="5399"/>
    <n v="3176"/>
    <n v="2541"/>
    <n v="3493"/>
  </r>
  <r>
    <s v="Ada County"/>
    <s v=" Idaho"/>
    <n v="2014"/>
    <x v="291"/>
    <n v="409239"/>
    <n v="204850"/>
    <n v="204389"/>
    <n v="27009"/>
    <n v="29874"/>
    <n v="30692"/>
    <n v="27009"/>
    <n v="26600"/>
    <n v="29874"/>
    <n v="30283"/>
    <n v="27009"/>
    <n v="30692"/>
    <n v="27828"/>
    <n v="27828"/>
    <n v="24554"/>
    <n v="22917"/>
    <n v="15960"/>
    <n v="11458"/>
    <n v="7775"/>
    <n v="5729"/>
    <n v="6138"/>
  </r>
  <r>
    <s v="Bannock County"/>
    <s v=" Idaho"/>
    <n v="2014"/>
    <x v="291"/>
    <n v="83394"/>
    <n v="41560"/>
    <n v="41834"/>
    <n v="6588"/>
    <n v="6254"/>
    <n v="6337"/>
    <n v="6004"/>
    <n v="7005"/>
    <n v="6838"/>
    <n v="6004"/>
    <n v="4503"/>
    <n v="5003"/>
    <n v="4419"/>
    <n v="5003"/>
    <n v="5337"/>
    <n v="4336"/>
    <n v="3085"/>
    <n v="2418"/>
    <n v="1834"/>
    <n v="1501"/>
    <n v="917"/>
  </r>
  <r>
    <s v="Bear Lake County"/>
    <s v=" Idaho"/>
    <n v="2014"/>
    <x v="291"/>
    <n v="5941"/>
    <n v="2980"/>
    <n v="2961"/>
    <n v="415"/>
    <n v="433"/>
    <n v="481"/>
    <n v="386"/>
    <n v="297"/>
    <n v="279"/>
    <n v="368"/>
    <n v="350"/>
    <n v="261"/>
    <n v="308"/>
    <n v="415"/>
    <n v="338"/>
    <n v="457"/>
    <n v="409"/>
    <n v="237"/>
    <n v="190"/>
    <n v="142"/>
    <n v="172"/>
  </r>
  <r>
    <s v="Nevada County"/>
    <s v=" Arkansas"/>
    <n v="2014"/>
    <x v="271"/>
    <n v="9149"/>
    <n v="4618"/>
    <n v="4531"/>
    <n v="539"/>
    <n v="594"/>
    <n v="585"/>
    <n v="567"/>
    <n v="457"/>
    <n v="384"/>
    <n v="420"/>
    <n v="375"/>
    <n v="622"/>
    <n v="594"/>
    <n v="713"/>
    <n v="823"/>
    <n v="677"/>
    <n v="594"/>
    <n v="521"/>
    <n v="283"/>
    <n v="201"/>
    <n v="201"/>
  </r>
  <r>
    <s v="Bingham County"/>
    <s v=" Idaho"/>
    <n v="2014"/>
    <x v="291"/>
    <n v="45558"/>
    <n v="22831"/>
    <n v="22727"/>
    <n v="4100"/>
    <n v="4100"/>
    <n v="4191"/>
    <n v="3553"/>
    <n v="2642"/>
    <n v="2733"/>
    <n v="2915"/>
    <n v="2596"/>
    <n v="2642"/>
    <n v="2551"/>
    <n v="2915"/>
    <n v="2824"/>
    <n v="2232"/>
    <n v="1731"/>
    <n v="1412"/>
    <n v="911"/>
    <n v="728"/>
    <n v="728"/>
  </r>
  <r>
    <s v="Blaine County"/>
    <s v=" Idaho"/>
    <n v="2014"/>
    <x v="291"/>
    <n v="21269"/>
    <n v="10798"/>
    <n v="10471"/>
    <n v="1276"/>
    <n v="1382"/>
    <n v="1573"/>
    <n v="1105"/>
    <n v="999"/>
    <n v="1127"/>
    <n v="1276"/>
    <n v="1169"/>
    <n v="1573"/>
    <n v="1680"/>
    <n v="1829"/>
    <n v="1765"/>
    <n v="1510"/>
    <n v="1148"/>
    <n v="850"/>
    <n v="616"/>
    <n v="233"/>
    <n v="148"/>
  </r>
  <r>
    <s v="Bonneville County"/>
    <s v=" Idaho"/>
    <n v="2014"/>
    <x v="291"/>
    <n v="106703"/>
    <n v="52951"/>
    <n v="53752"/>
    <n v="9816"/>
    <n v="9496"/>
    <n v="9176"/>
    <n v="7575"/>
    <n v="6295"/>
    <n v="7469"/>
    <n v="8002"/>
    <n v="6935"/>
    <n v="5548"/>
    <n v="6188"/>
    <n v="6508"/>
    <n v="5761"/>
    <n v="5868"/>
    <n v="3841"/>
    <n v="2774"/>
    <n v="2240"/>
    <n v="1493"/>
    <n v="1707"/>
  </r>
  <r>
    <s v="Boundary County"/>
    <s v=" Idaho"/>
    <n v="2014"/>
    <x v="291"/>
    <n v="10903"/>
    <n v="5578"/>
    <n v="5325"/>
    <n v="621"/>
    <n v="621"/>
    <n v="883"/>
    <n v="719"/>
    <n v="468"/>
    <n v="457"/>
    <n v="643"/>
    <n v="686"/>
    <n v="501"/>
    <n v="632"/>
    <n v="806"/>
    <n v="1013"/>
    <n v="785"/>
    <n v="708"/>
    <n v="577"/>
    <n v="316"/>
    <n v="207"/>
    <n v="239"/>
  </r>
  <r>
    <s v="Camas County"/>
    <s v=" Idaho"/>
    <n v="2014"/>
    <x v="291"/>
    <n v="1156"/>
    <n v="641"/>
    <n v="515"/>
    <n v="65"/>
    <n v="70"/>
    <n v="69"/>
    <n v="109"/>
    <n v="26"/>
    <n v="33"/>
    <n v="76"/>
    <n v="126"/>
    <n v="35"/>
    <n v="41"/>
    <n v="119"/>
    <n v="99"/>
    <n v="80"/>
    <n v="50"/>
    <n v="105"/>
    <n v="23"/>
    <n v="10"/>
    <n v="12"/>
  </r>
  <r>
    <s v="Canyon County"/>
    <s v=" Idaho"/>
    <n v="2014"/>
    <x v="291"/>
    <n v="195353"/>
    <n v="96721"/>
    <n v="98632"/>
    <n v="16214"/>
    <n v="17581"/>
    <n v="16605"/>
    <n v="15237"/>
    <n v="12697"/>
    <n v="12697"/>
    <n v="13284"/>
    <n v="12697"/>
    <n v="12502"/>
    <n v="11721"/>
    <n v="11135"/>
    <n v="10744"/>
    <n v="9181"/>
    <n v="7618"/>
    <n v="5860"/>
    <n v="3711"/>
    <n v="3125"/>
    <n v="2539"/>
  </r>
  <r>
    <s v="Cumberland County"/>
    <s v=" Kentucky"/>
    <n v="2014"/>
    <x v="286"/>
    <n v="6857"/>
    <n v="3458"/>
    <n v="3399"/>
    <n v="527"/>
    <n v="623"/>
    <n v="507"/>
    <n v="404"/>
    <n v="356"/>
    <n v="363"/>
    <n v="486"/>
    <n v="363"/>
    <n v="383"/>
    <n v="370"/>
    <n v="452"/>
    <n v="418"/>
    <n v="479"/>
    <n v="377"/>
    <n v="246"/>
    <n v="198"/>
    <n v="171"/>
    <n v="123"/>
  </r>
  <r>
    <s v="Cassia County"/>
    <s v=" Idaho"/>
    <n v="2014"/>
    <x v="291"/>
    <n v="23275"/>
    <n v="11805"/>
    <n v="11470"/>
    <n v="2024"/>
    <n v="2211"/>
    <n v="2164"/>
    <n v="1768"/>
    <n v="1443"/>
    <n v="1396"/>
    <n v="1396"/>
    <n v="1326"/>
    <n v="1280"/>
    <n v="1280"/>
    <n v="1396"/>
    <n v="1396"/>
    <n v="1140"/>
    <n v="977"/>
    <n v="698"/>
    <n v="488"/>
    <n v="395"/>
    <n v="465"/>
  </r>
  <r>
    <s v="Clark County"/>
    <s v=" Idaho"/>
    <n v="2014"/>
    <x v="291"/>
    <n v="823"/>
    <n v="405"/>
    <n v="418"/>
    <n v="87"/>
    <n v="102"/>
    <n v="32"/>
    <n v="97"/>
    <n v="26"/>
    <n v="46"/>
    <n v="54"/>
    <n v="69"/>
    <n v="37"/>
    <n v="33"/>
    <n v="26"/>
    <n v="52"/>
    <n v="36"/>
    <n v="46"/>
    <n v="26"/>
    <n v="28"/>
    <n v="18"/>
    <n v="0"/>
  </r>
  <r>
    <s v="Clearwater County"/>
    <s v=" Idaho"/>
    <n v="2014"/>
    <x v="291"/>
    <n v="8600"/>
    <n v="4738"/>
    <n v="3862"/>
    <n v="309"/>
    <n v="378"/>
    <n v="352"/>
    <n v="421"/>
    <n v="455"/>
    <n v="404"/>
    <n v="438"/>
    <n v="421"/>
    <n v="507"/>
    <n v="602"/>
    <n v="713"/>
    <n v="653"/>
    <n v="885"/>
    <n v="593"/>
    <n v="627"/>
    <n v="318"/>
    <n v="344"/>
    <n v="189"/>
  </r>
  <r>
    <s v="Valley County"/>
    <s v=" Nebraska"/>
    <n v="2014"/>
    <x v="269"/>
    <n v="4284"/>
    <n v="2227"/>
    <n v="2057"/>
    <n v="201"/>
    <n v="239"/>
    <n v="265"/>
    <n v="222"/>
    <n v="115"/>
    <n v="179"/>
    <n v="209"/>
    <n v="321"/>
    <n v="188"/>
    <n v="248"/>
    <n v="325"/>
    <n v="351"/>
    <n v="552"/>
    <n v="342"/>
    <n v="184"/>
    <n v="119"/>
    <n v="141"/>
    <n v="68"/>
  </r>
  <r>
    <s v="Elmore County"/>
    <s v=" Idaho"/>
    <n v="2014"/>
    <x v="291"/>
    <n v="26349"/>
    <n v="13579"/>
    <n v="12770"/>
    <n v="2239"/>
    <n v="2028"/>
    <n v="1818"/>
    <n v="1765"/>
    <n v="2713"/>
    <n v="2318"/>
    <n v="1870"/>
    <n v="1607"/>
    <n v="1370"/>
    <n v="1396"/>
    <n v="1686"/>
    <n v="1449"/>
    <n v="1053"/>
    <n v="1053"/>
    <n v="737"/>
    <n v="526"/>
    <n v="316"/>
    <n v="342"/>
  </r>
  <r>
    <s v="Gooding County"/>
    <s v=" Idaho"/>
    <n v="2014"/>
    <x v="291"/>
    <n v="15241"/>
    <n v="7869"/>
    <n v="7372"/>
    <n v="1112"/>
    <n v="1188"/>
    <n v="1310"/>
    <n v="1066"/>
    <n v="1005"/>
    <n v="868"/>
    <n v="960"/>
    <n v="853"/>
    <n v="868"/>
    <n v="960"/>
    <n v="883"/>
    <n v="975"/>
    <n v="716"/>
    <n v="807"/>
    <n v="579"/>
    <n v="487"/>
    <n v="365"/>
    <n v="243"/>
  </r>
  <r>
    <s v="Idaho County"/>
    <s v=" Idaho"/>
    <n v="2014"/>
    <x v="291"/>
    <n v="16315"/>
    <n v="8675"/>
    <n v="7640"/>
    <n v="864"/>
    <n v="913"/>
    <n v="946"/>
    <n v="1027"/>
    <n v="685"/>
    <n v="783"/>
    <n v="766"/>
    <n v="685"/>
    <n v="832"/>
    <n v="962"/>
    <n v="1305"/>
    <n v="1484"/>
    <n v="1386"/>
    <n v="1207"/>
    <n v="1027"/>
    <n v="636"/>
    <n v="489"/>
    <n v="342"/>
  </r>
  <r>
    <s v="Jefferson County"/>
    <s v=" Idaho"/>
    <n v="2014"/>
    <x v="291"/>
    <n v="26620"/>
    <n v="13407"/>
    <n v="13213"/>
    <n v="2582"/>
    <n v="2289"/>
    <n v="3061"/>
    <n v="2102"/>
    <n v="1464"/>
    <n v="1623"/>
    <n v="1863"/>
    <n v="1650"/>
    <n v="1570"/>
    <n v="1410"/>
    <n v="1650"/>
    <n v="1437"/>
    <n v="1171"/>
    <n v="905"/>
    <n v="798"/>
    <n v="372"/>
    <n v="346"/>
    <n v="346"/>
  </r>
  <r>
    <s v="Kootenai County"/>
    <s v=" Idaho"/>
    <n v="2014"/>
    <x v="291"/>
    <n v="142783"/>
    <n v="70471"/>
    <n v="72312"/>
    <n v="8852"/>
    <n v="8995"/>
    <n v="10423"/>
    <n v="9423"/>
    <n v="8852"/>
    <n v="8566"/>
    <n v="8566"/>
    <n v="8566"/>
    <n v="8995"/>
    <n v="9423"/>
    <n v="10137"/>
    <n v="9566"/>
    <n v="9709"/>
    <n v="7424"/>
    <n v="5568"/>
    <n v="4140"/>
    <n v="2712"/>
    <n v="2427"/>
  </r>
  <r>
    <s v="Latah County"/>
    <s v=" Idaho"/>
    <n v="2014"/>
    <x v="291"/>
    <n v="37989"/>
    <n v="19512"/>
    <n v="18477"/>
    <n v="2165"/>
    <n v="1937"/>
    <n v="1785"/>
    <n v="4026"/>
    <n v="6913"/>
    <n v="3039"/>
    <n v="2203"/>
    <n v="1975"/>
    <n v="1747"/>
    <n v="1937"/>
    <n v="2051"/>
    <n v="1975"/>
    <n v="2013"/>
    <n v="1481"/>
    <n v="911"/>
    <n v="949"/>
    <n v="455"/>
    <n v="379"/>
  </r>
  <r>
    <s v="Swisher County"/>
    <s v=" Texas"/>
    <n v="2014"/>
    <x v="268"/>
    <n v="7828"/>
    <n v="3926"/>
    <n v="3902"/>
    <n v="344"/>
    <n v="438"/>
    <n v="360"/>
    <n v="438"/>
    <n v="203"/>
    <n v="461"/>
    <n v="375"/>
    <n v="289"/>
    <n v="414"/>
    <n v="485"/>
    <n v="641"/>
    <n v="751"/>
    <n v="704"/>
    <n v="634"/>
    <n v="524"/>
    <n v="305"/>
    <n v="156"/>
    <n v="297"/>
  </r>
  <r>
    <s v="Minidoka County"/>
    <s v=" Idaho"/>
    <n v="2014"/>
    <x v="291"/>
    <n v="20191"/>
    <n v="10259"/>
    <n v="9932"/>
    <n v="1655"/>
    <n v="1655"/>
    <n v="1534"/>
    <n v="1514"/>
    <n v="1272"/>
    <n v="1191"/>
    <n v="1191"/>
    <n v="1090"/>
    <n v="1110"/>
    <n v="1150"/>
    <n v="1372"/>
    <n v="1332"/>
    <n v="1130"/>
    <n v="989"/>
    <n v="686"/>
    <n v="504"/>
    <n v="424"/>
    <n v="424"/>
  </r>
  <r>
    <s v="Nez Perce County"/>
    <s v=" Idaho"/>
    <n v="2014"/>
    <x v="291"/>
    <n v="39655"/>
    <n v="19686"/>
    <n v="19969"/>
    <n v="2299"/>
    <n v="2418"/>
    <n v="2339"/>
    <n v="2458"/>
    <n v="2815"/>
    <n v="2537"/>
    <n v="2379"/>
    <n v="2141"/>
    <n v="2260"/>
    <n v="2537"/>
    <n v="2894"/>
    <n v="2736"/>
    <n v="2617"/>
    <n v="1982"/>
    <n v="1705"/>
    <n v="1268"/>
    <n v="1110"/>
    <n v="1189"/>
  </r>
  <r>
    <s v="Oneida County"/>
    <s v=" Idaho"/>
    <n v="2014"/>
    <x v="291"/>
    <n v="4241"/>
    <n v="2199"/>
    <n v="2042"/>
    <n v="305"/>
    <n v="301"/>
    <n v="377"/>
    <n v="288"/>
    <n v="173"/>
    <n v="182"/>
    <n v="258"/>
    <n v="241"/>
    <n v="203"/>
    <n v="237"/>
    <n v="284"/>
    <n v="339"/>
    <n v="254"/>
    <n v="254"/>
    <n v="169"/>
    <n v="173"/>
    <n v="84"/>
    <n v="110"/>
  </r>
  <r>
    <s v="Montgomery County"/>
    <s v=" Mississippi"/>
    <n v="2014"/>
    <x v="284"/>
    <n v="11412"/>
    <n v="5920"/>
    <n v="5492"/>
    <n v="776"/>
    <n v="970"/>
    <n v="890"/>
    <n v="855"/>
    <n v="650"/>
    <n v="604"/>
    <n v="639"/>
    <n v="821"/>
    <n v="627"/>
    <n v="696"/>
    <n v="741"/>
    <n v="707"/>
    <n v="684"/>
    <n v="524"/>
    <n v="513"/>
    <n v="285"/>
    <n v="194"/>
    <n v="239"/>
  </r>
  <r>
    <s v="Hempstead County"/>
    <s v=" Arkansas"/>
    <n v="2014"/>
    <x v="271"/>
    <n v="22658"/>
    <n v="11464"/>
    <n v="11194"/>
    <n v="1654"/>
    <n v="1586"/>
    <n v="1925"/>
    <n v="1518"/>
    <n v="1450"/>
    <n v="1155"/>
    <n v="1404"/>
    <n v="1110"/>
    <n v="1427"/>
    <n v="1608"/>
    <n v="1472"/>
    <n v="1268"/>
    <n v="1404"/>
    <n v="1246"/>
    <n v="906"/>
    <n v="589"/>
    <n v="407"/>
    <n v="521"/>
  </r>
  <r>
    <s v="Power County"/>
    <s v=" Idaho"/>
    <n v="2014"/>
    <x v="291"/>
    <n v="7742"/>
    <n v="3856"/>
    <n v="3886"/>
    <n v="743"/>
    <n v="410"/>
    <n v="843"/>
    <n v="565"/>
    <n v="480"/>
    <n v="449"/>
    <n v="441"/>
    <n v="410"/>
    <n v="340"/>
    <n v="510"/>
    <n v="611"/>
    <n v="433"/>
    <n v="495"/>
    <n v="325"/>
    <n v="263"/>
    <n v="232"/>
    <n v="38"/>
    <n v="139"/>
  </r>
  <r>
    <s v="Teton County"/>
    <s v=" Idaho"/>
    <n v="2014"/>
    <x v="291"/>
    <n v="10212"/>
    <n v="5305"/>
    <n v="4907"/>
    <n v="919"/>
    <n v="1000"/>
    <n v="653"/>
    <n v="643"/>
    <n v="418"/>
    <n v="633"/>
    <n v="888"/>
    <n v="929"/>
    <n v="970"/>
    <n v="725"/>
    <n v="622"/>
    <n v="694"/>
    <n v="357"/>
    <n v="347"/>
    <n v="132"/>
    <n v="40"/>
    <n v="132"/>
    <n v="91"/>
  </r>
  <r>
    <s v="Twin Falls County"/>
    <s v=" Idaho"/>
    <n v="2014"/>
    <x v="291"/>
    <n v="78933"/>
    <n v="39092"/>
    <n v="39841"/>
    <n v="6235"/>
    <n v="6630"/>
    <n v="5604"/>
    <n v="5367"/>
    <n v="5288"/>
    <n v="5446"/>
    <n v="5367"/>
    <n v="4578"/>
    <n v="4578"/>
    <n v="4499"/>
    <n v="5209"/>
    <n v="4499"/>
    <n v="4420"/>
    <n v="3473"/>
    <n v="2683"/>
    <n v="1894"/>
    <n v="1499"/>
    <n v="1736"/>
  </r>
  <r>
    <s v="Valley County"/>
    <s v=" Idaho"/>
    <n v="2014"/>
    <x v="291"/>
    <n v="9662"/>
    <n v="4980"/>
    <n v="4682"/>
    <n v="405"/>
    <n v="512"/>
    <n v="647"/>
    <n v="705"/>
    <n v="289"/>
    <n v="270"/>
    <n v="550"/>
    <n v="367"/>
    <n v="763"/>
    <n v="579"/>
    <n v="801"/>
    <n v="1082"/>
    <n v="850"/>
    <n v="743"/>
    <n v="502"/>
    <n v="280"/>
    <n v="280"/>
    <n v="28"/>
  </r>
  <r>
    <s v="Washington County"/>
    <s v=" Idaho"/>
    <n v="2014"/>
    <x v="291"/>
    <n v="10068"/>
    <n v="5038"/>
    <n v="5030"/>
    <n v="513"/>
    <n v="654"/>
    <n v="745"/>
    <n v="724"/>
    <n v="453"/>
    <n v="422"/>
    <n v="483"/>
    <n v="583"/>
    <n v="523"/>
    <n v="583"/>
    <n v="714"/>
    <n v="684"/>
    <n v="815"/>
    <n v="674"/>
    <n v="553"/>
    <n v="453"/>
    <n v="231"/>
    <n v="261"/>
  </r>
  <r>
    <s v="Kauai County"/>
    <s v=" Hawaii"/>
    <n v="2014"/>
    <x v="290"/>
    <n v="67113"/>
    <n v="32768"/>
    <n v="34345"/>
    <n v="4161"/>
    <n v="4228"/>
    <n v="4362"/>
    <n v="4228"/>
    <n v="4228"/>
    <n v="4026"/>
    <n v="3959"/>
    <n v="4093"/>
    <n v="3556"/>
    <n v="4496"/>
    <n v="4899"/>
    <n v="4832"/>
    <n v="4026"/>
    <n v="3624"/>
    <n v="2348"/>
    <n v="2281"/>
    <n v="1677"/>
    <n v="2080"/>
  </r>
  <r>
    <s v="Alexander County"/>
    <s v=" Illinois"/>
    <n v="2014"/>
    <x v="273"/>
    <n v="7821"/>
    <n v="3965"/>
    <n v="3856"/>
    <n v="524"/>
    <n v="547"/>
    <n v="469"/>
    <n v="453"/>
    <n v="555"/>
    <n v="359"/>
    <n v="633"/>
    <n v="391"/>
    <n v="437"/>
    <n v="492"/>
    <n v="484"/>
    <n v="508"/>
    <n v="594"/>
    <n v="414"/>
    <n v="344"/>
    <n v="226"/>
    <n v="211"/>
    <n v="164"/>
  </r>
  <r>
    <s v="Bond County"/>
    <s v=" Illinois"/>
    <n v="2014"/>
    <x v="273"/>
    <n v="17571"/>
    <n v="9103"/>
    <n v="8468"/>
    <n v="860"/>
    <n v="966"/>
    <n v="1036"/>
    <n v="1247"/>
    <n v="1300"/>
    <n v="1036"/>
    <n v="1054"/>
    <n v="1212"/>
    <n v="1019"/>
    <n v="1335"/>
    <n v="1300"/>
    <n v="1142"/>
    <n v="1247"/>
    <n v="825"/>
    <n v="632"/>
    <n v="650"/>
    <n v="333"/>
    <n v="351"/>
  </r>
  <r>
    <s v="Boone County"/>
    <s v=" Illinois"/>
    <n v="2014"/>
    <x v="273"/>
    <n v="54005"/>
    <n v="26886"/>
    <n v="27119"/>
    <n v="3348"/>
    <n v="4050"/>
    <n v="4698"/>
    <n v="4266"/>
    <n v="3078"/>
    <n v="2592"/>
    <n v="3132"/>
    <n v="3186"/>
    <n v="4428"/>
    <n v="4104"/>
    <n v="3834"/>
    <n v="3510"/>
    <n v="2862"/>
    <n v="2430"/>
    <n v="1728"/>
    <n v="1188"/>
    <n v="864"/>
    <n v="648"/>
  </r>
  <r>
    <s v="Brown County"/>
    <s v=" Illinois"/>
    <n v="2014"/>
    <x v="273"/>
    <n v="6878"/>
    <n v="4335"/>
    <n v="2543"/>
    <n v="268"/>
    <n v="302"/>
    <n v="309"/>
    <n v="309"/>
    <n v="584"/>
    <n v="674"/>
    <n v="777"/>
    <n v="508"/>
    <n v="488"/>
    <n v="426"/>
    <n v="563"/>
    <n v="460"/>
    <n v="330"/>
    <n v="254"/>
    <n v="220"/>
    <n v="165"/>
    <n v="103"/>
    <n v="151"/>
  </r>
  <r>
    <s v="Williamsburg County"/>
    <s v=" South Carolina"/>
    <n v="2014"/>
    <x v="292"/>
    <n v="34361"/>
    <n v="16828"/>
    <n v="17533"/>
    <n v="1855"/>
    <n v="2370"/>
    <n v="2096"/>
    <n v="2130"/>
    <n v="1752"/>
    <n v="1718"/>
    <n v="1992"/>
    <n v="1958"/>
    <n v="2061"/>
    <n v="2336"/>
    <n v="2645"/>
    <n v="2645"/>
    <n v="2302"/>
    <n v="1649"/>
    <n v="1649"/>
    <n v="1340"/>
    <n v="1065"/>
    <n v="790"/>
  </r>
  <r>
    <s v="Calhoun County"/>
    <s v=" Illinois"/>
    <n v="2014"/>
    <x v="273"/>
    <n v="5033"/>
    <n v="2542"/>
    <n v="2491"/>
    <n v="261"/>
    <n v="317"/>
    <n v="281"/>
    <n v="296"/>
    <n v="256"/>
    <n v="246"/>
    <n v="231"/>
    <n v="266"/>
    <n v="301"/>
    <n v="367"/>
    <n v="397"/>
    <n v="432"/>
    <n v="291"/>
    <n v="312"/>
    <n v="286"/>
    <n v="216"/>
    <n v="135"/>
    <n v="135"/>
  </r>
  <r>
    <s v="Carroll County"/>
    <s v=" Illinois"/>
    <n v="2014"/>
    <x v="273"/>
    <n v="15027"/>
    <n v="7507"/>
    <n v="7520"/>
    <n v="736"/>
    <n v="781"/>
    <n v="871"/>
    <n v="931"/>
    <n v="736"/>
    <n v="706"/>
    <n v="796"/>
    <n v="691"/>
    <n v="886"/>
    <n v="961"/>
    <n v="1157"/>
    <n v="1232"/>
    <n v="1202"/>
    <n v="946"/>
    <n v="871"/>
    <n v="510"/>
    <n v="495"/>
    <n v="495"/>
  </r>
  <r>
    <s v="Champaign County"/>
    <s v=" Illinois"/>
    <n v="2014"/>
    <x v="273"/>
    <n v="204214"/>
    <n v="101952"/>
    <n v="102262"/>
    <n v="11435"/>
    <n v="10823"/>
    <n v="10414"/>
    <n v="20829"/>
    <n v="33899"/>
    <n v="16949"/>
    <n v="13682"/>
    <n v="11435"/>
    <n v="10210"/>
    <n v="10414"/>
    <n v="11640"/>
    <n v="11231"/>
    <n v="9802"/>
    <n v="6330"/>
    <n v="5105"/>
    <n v="3880"/>
    <n v="3063"/>
    <n v="3063"/>
  </r>
  <r>
    <s v="Christian County"/>
    <s v=" Illinois"/>
    <n v="2014"/>
    <x v="273"/>
    <n v="34415"/>
    <n v="17597"/>
    <n v="16818"/>
    <n v="1927"/>
    <n v="1892"/>
    <n v="2168"/>
    <n v="2099"/>
    <n v="2064"/>
    <n v="1961"/>
    <n v="2030"/>
    <n v="2271"/>
    <n v="1961"/>
    <n v="2546"/>
    <n v="2615"/>
    <n v="2340"/>
    <n v="2340"/>
    <n v="1858"/>
    <n v="1307"/>
    <n v="1135"/>
    <n v="860"/>
    <n v="1032"/>
  </r>
  <r>
    <s v="Alleghany County"/>
    <s v=" Virginia"/>
    <n v="2014"/>
    <x v="264"/>
    <n v="16240"/>
    <n v="7937"/>
    <n v="8303"/>
    <n v="974"/>
    <n v="1071"/>
    <n v="1055"/>
    <n v="1006"/>
    <n v="876"/>
    <n v="876"/>
    <n v="893"/>
    <n v="698"/>
    <n v="1201"/>
    <n v="1153"/>
    <n v="1282"/>
    <n v="1153"/>
    <n v="1023"/>
    <n v="812"/>
    <n v="747"/>
    <n v="487"/>
    <n v="357"/>
    <n v="535"/>
  </r>
  <r>
    <s v="Clay County"/>
    <s v=" Illinois"/>
    <n v="2014"/>
    <x v="273"/>
    <n v="13675"/>
    <n v="6745"/>
    <n v="6930"/>
    <n v="834"/>
    <n v="834"/>
    <n v="970"/>
    <n v="834"/>
    <n v="834"/>
    <n v="683"/>
    <n v="752"/>
    <n v="615"/>
    <n v="902"/>
    <n v="888"/>
    <n v="1052"/>
    <n v="929"/>
    <n v="1052"/>
    <n v="738"/>
    <n v="547"/>
    <n v="492"/>
    <n v="396"/>
    <n v="328"/>
  </r>
  <r>
    <s v="Clinton County"/>
    <s v=" Illinois"/>
    <n v="2014"/>
    <x v="273"/>
    <n v="37952"/>
    <n v="19541"/>
    <n v="18411"/>
    <n v="2125"/>
    <n v="2315"/>
    <n v="2315"/>
    <n v="2390"/>
    <n v="2315"/>
    <n v="2542"/>
    <n v="2656"/>
    <n v="2239"/>
    <n v="2542"/>
    <n v="2960"/>
    <n v="2960"/>
    <n v="2580"/>
    <n v="2125"/>
    <n v="1745"/>
    <n v="1252"/>
    <n v="1062"/>
    <n v="872"/>
    <n v="872"/>
  </r>
  <r>
    <s v="Coles County"/>
    <s v=" Illinois"/>
    <n v="2014"/>
    <x v="273"/>
    <n v="53655"/>
    <n v="25786"/>
    <n v="27869"/>
    <n v="2682"/>
    <n v="2736"/>
    <n v="2575"/>
    <n v="4989"/>
    <n v="8799"/>
    <n v="3487"/>
    <n v="2897"/>
    <n v="2468"/>
    <n v="2843"/>
    <n v="2897"/>
    <n v="3433"/>
    <n v="3541"/>
    <n v="2629"/>
    <n v="2253"/>
    <n v="1716"/>
    <n v="1609"/>
    <n v="965"/>
    <n v="1180"/>
  </r>
  <r>
    <s v="Cook County"/>
    <s v=" Illinois"/>
    <n v="2014"/>
    <x v="273"/>
    <n v="5227827"/>
    <n v="2531895"/>
    <n v="2695932"/>
    <n v="339808"/>
    <n v="329353"/>
    <n v="329353"/>
    <n v="345036"/>
    <n v="371175"/>
    <n v="433909"/>
    <n v="412998"/>
    <n v="360720"/>
    <n v="350264"/>
    <n v="345036"/>
    <n v="355492"/>
    <n v="329353"/>
    <n v="277074"/>
    <n v="203885"/>
    <n v="146379"/>
    <n v="109784"/>
    <n v="88873"/>
    <n v="94100"/>
  </r>
  <r>
    <s v="Crawford County"/>
    <s v=" Illinois"/>
    <n v="2014"/>
    <x v="273"/>
    <n v="19626"/>
    <n v="10212"/>
    <n v="9414"/>
    <n v="1020"/>
    <n v="1059"/>
    <n v="1157"/>
    <n v="1314"/>
    <n v="1177"/>
    <n v="1177"/>
    <n v="1138"/>
    <n v="1157"/>
    <n v="1295"/>
    <n v="1413"/>
    <n v="1589"/>
    <n v="1413"/>
    <n v="1275"/>
    <n v="1059"/>
    <n v="745"/>
    <n v="745"/>
    <n v="451"/>
    <n v="451"/>
  </r>
  <r>
    <s v="DeKalb County"/>
    <s v=" Illinois"/>
    <n v="2014"/>
    <x v="273"/>
    <n v="104919"/>
    <n v="51892"/>
    <n v="53027"/>
    <n v="6295"/>
    <n v="5980"/>
    <n v="6924"/>
    <n v="10282"/>
    <n v="15528"/>
    <n v="7764"/>
    <n v="6609"/>
    <n v="5455"/>
    <n v="6190"/>
    <n v="6190"/>
    <n v="6504"/>
    <n v="5665"/>
    <n v="4826"/>
    <n v="3462"/>
    <n v="2518"/>
    <n v="1888"/>
    <n v="1363"/>
    <n v="1783"/>
  </r>
  <r>
    <s v="De Witt County"/>
    <s v=" Illinois"/>
    <n v="2014"/>
    <x v="273"/>
    <n v="16461"/>
    <n v="8272"/>
    <n v="8189"/>
    <n v="954"/>
    <n v="1037"/>
    <n v="1020"/>
    <n v="1004"/>
    <n v="823"/>
    <n v="855"/>
    <n v="987"/>
    <n v="1020"/>
    <n v="1004"/>
    <n v="1201"/>
    <n v="1366"/>
    <n v="1432"/>
    <n v="905"/>
    <n v="839"/>
    <n v="724"/>
    <n v="526"/>
    <n v="378"/>
    <n v="378"/>
  </r>
  <r>
    <s v="Douglas County"/>
    <s v=" Illinois"/>
    <n v="2014"/>
    <x v="273"/>
    <n v="19867"/>
    <n v="9796"/>
    <n v="10071"/>
    <n v="1350"/>
    <n v="1331"/>
    <n v="1569"/>
    <n v="1291"/>
    <n v="1152"/>
    <n v="1172"/>
    <n v="1192"/>
    <n v="1370"/>
    <n v="1013"/>
    <n v="1251"/>
    <n v="1450"/>
    <n v="1331"/>
    <n v="1231"/>
    <n v="913"/>
    <n v="675"/>
    <n v="655"/>
    <n v="377"/>
    <n v="556"/>
  </r>
  <r>
    <s v="DuPage County"/>
    <s v=" Illinois"/>
    <n v="2014"/>
    <x v="273"/>
    <n v="926485"/>
    <n v="454215"/>
    <n v="472270"/>
    <n v="55589"/>
    <n v="62074"/>
    <n v="63927"/>
    <n v="65780"/>
    <n v="55589"/>
    <n v="59295"/>
    <n v="59295"/>
    <n v="57442"/>
    <n v="65780"/>
    <n v="70412"/>
    <n v="74118"/>
    <n v="65780"/>
    <n v="55589"/>
    <n v="38912"/>
    <n v="26868"/>
    <n v="18529"/>
    <n v="14823"/>
    <n v="16676"/>
  </r>
  <r>
    <s v="Edgar County"/>
    <s v=" Illinois"/>
    <n v="2014"/>
    <x v="273"/>
    <n v="18171"/>
    <n v="8862"/>
    <n v="9309"/>
    <n v="981"/>
    <n v="1144"/>
    <n v="1090"/>
    <n v="1144"/>
    <n v="908"/>
    <n v="981"/>
    <n v="1035"/>
    <n v="1126"/>
    <n v="1017"/>
    <n v="1144"/>
    <n v="1471"/>
    <n v="1490"/>
    <n v="1126"/>
    <n v="1035"/>
    <n v="817"/>
    <n v="563"/>
    <n v="526"/>
    <n v="563"/>
  </r>
  <r>
    <s v="Effingham County"/>
    <s v=" Illinois"/>
    <n v="2014"/>
    <x v="273"/>
    <n v="34280"/>
    <n v="17154"/>
    <n v="17126"/>
    <n v="2193"/>
    <n v="1919"/>
    <n v="2673"/>
    <n v="2365"/>
    <n v="2125"/>
    <n v="2125"/>
    <n v="2125"/>
    <n v="1919"/>
    <n v="1919"/>
    <n v="2399"/>
    <n v="2673"/>
    <n v="2536"/>
    <n v="1851"/>
    <n v="1508"/>
    <n v="1371"/>
    <n v="994"/>
    <n v="788"/>
    <n v="822"/>
  </r>
  <r>
    <s v="Franklin County"/>
    <s v=" Illinois"/>
    <n v="2014"/>
    <x v="273"/>
    <n v="39774"/>
    <n v="19602"/>
    <n v="20172"/>
    <n v="2306"/>
    <n v="2664"/>
    <n v="2346"/>
    <n v="2545"/>
    <n v="2306"/>
    <n v="2147"/>
    <n v="2267"/>
    <n v="2346"/>
    <n v="2465"/>
    <n v="2664"/>
    <n v="2823"/>
    <n v="2903"/>
    <n v="2505"/>
    <n v="2306"/>
    <n v="1829"/>
    <n v="1312"/>
    <n v="1113"/>
    <n v="914"/>
  </r>
  <r>
    <s v="Fulton County"/>
    <s v=" Illinois"/>
    <n v="2014"/>
    <x v="273"/>
    <n v="36616"/>
    <n v="18996"/>
    <n v="17620"/>
    <n v="1904"/>
    <n v="2087"/>
    <n v="2160"/>
    <n v="2087"/>
    <n v="2160"/>
    <n v="2233"/>
    <n v="2270"/>
    <n v="2196"/>
    <n v="2489"/>
    <n v="2489"/>
    <n v="2746"/>
    <n v="2270"/>
    <n v="2709"/>
    <n v="1940"/>
    <n v="1574"/>
    <n v="1244"/>
    <n v="1025"/>
    <n v="988"/>
  </r>
  <r>
    <s v="Gallatin County"/>
    <s v=" Illinois"/>
    <n v="2014"/>
    <x v="273"/>
    <n v="5439"/>
    <n v="2615"/>
    <n v="2824"/>
    <n v="310"/>
    <n v="358"/>
    <n v="282"/>
    <n v="250"/>
    <n v="320"/>
    <n v="277"/>
    <n v="282"/>
    <n v="288"/>
    <n v="342"/>
    <n v="353"/>
    <n v="386"/>
    <n v="402"/>
    <n v="391"/>
    <n v="386"/>
    <n v="299"/>
    <n v="266"/>
    <n v="146"/>
    <n v="87"/>
  </r>
  <r>
    <s v="Greene County"/>
    <s v=" Illinois"/>
    <n v="2014"/>
    <x v="273"/>
    <n v="13677"/>
    <n v="6927"/>
    <n v="6750"/>
    <n v="752"/>
    <n v="806"/>
    <n v="916"/>
    <n v="861"/>
    <n v="765"/>
    <n v="724"/>
    <n v="834"/>
    <n v="765"/>
    <n v="875"/>
    <n v="998"/>
    <n v="1066"/>
    <n v="1066"/>
    <n v="806"/>
    <n v="752"/>
    <n v="547"/>
    <n v="519"/>
    <n v="259"/>
    <n v="355"/>
  </r>
  <r>
    <s v="Hamilton County"/>
    <s v=" Illinois"/>
    <n v="2014"/>
    <x v="273"/>
    <n v="8371"/>
    <n v="4127"/>
    <n v="4244"/>
    <n v="477"/>
    <n v="460"/>
    <n v="652"/>
    <n v="519"/>
    <n v="401"/>
    <n v="426"/>
    <n v="510"/>
    <n v="426"/>
    <n v="510"/>
    <n v="535"/>
    <n v="602"/>
    <n v="502"/>
    <n v="669"/>
    <n v="502"/>
    <n v="359"/>
    <n v="334"/>
    <n v="192"/>
    <n v="276"/>
  </r>
  <r>
    <s v="Hancock County"/>
    <s v=" Illinois"/>
    <n v="2014"/>
    <x v="273"/>
    <n v="18808"/>
    <n v="9273"/>
    <n v="9535"/>
    <n v="1015"/>
    <n v="1166"/>
    <n v="1109"/>
    <n v="1109"/>
    <n v="940"/>
    <n v="940"/>
    <n v="1015"/>
    <n v="865"/>
    <n v="1166"/>
    <n v="1260"/>
    <n v="1467"/>
    <n v="1523"/>
    <n v="1278"/>
    <n v="1184"/>
    <n v="921"/>
    <n v="695"/>
    <n v="526"/>
    <n v="658"/>
  </r>
  <r>
    <s v="Hardeman County"/>
    <s v=" Texas"/>
    <n v="2014"/>
    <x v="268"/>
    <n v="4226"/>
    <n v="2236"/>
    <n v="1990"/>
    <n v="223"/>
    <n v="228"/>
    <n v="321"/>
    <n v="198"/>
    <n v="177"/>
    <n v="160"/>
    <n v="207"/>
    <n v="228"/>
    <n v="287"/>
    <n v="312"/>
    <n v="266"/>
    <n v="291"/>
    <n v="380"/>
    <n v="266"/>
    <n v="300"/>
    <n v="169"/>
    <n v="135"/>
    <n v="71"/>
  </r>
  <r>
    <s v="Henderson County"/>
    <s v=" Illinois"/>
    <n v="2014"/>
    <x v="273"/>
    <n v="7074"/>
    <n v="3460"/>
    <n v="3614"/>
    <n v="311"/>
    <n v="297"/>
    <n v="473"/>
    <n v="431"/>
    <n v="325"/>
    <n v="311"/>
    <n v="339"/>
    <n v="275"/>
    <n v="459"/>
    <n v="495"/>
    <n v="615"/>
    <n v="544"/>
    <n v="608"/>
    <n v="572"/>
    <n v="311"/>
    <n v="297"/>
    <n v="240"/>
    <n v="169"/>
  </r>
  <r>
    <s v="Henry County"/>
    <s v=" Illinois"/>
    <n v="2014"/>
    <x v="273"/>
    <n v="50031"/>
    <n v="24869"/>
    <n v="25162"/>
    <n v="2801"/>
    <n v="3151"/>
    <n v="3502"/>
    <n v="3402"/>
    <n v="2701"/>
    <n v="2451"/>
    <n v="2951"/>
    <n v="3051"/>
    <n v="2701"/>
    <n v="3402"/>
    <n v="3952"/>
    <n v="3802"/>
    <n v="3302"/>
    <n v="2901"/>
    <n v="1901"/>
    <n v="1651"/>
    <n v="1300"/>
    <n v="1150"/>
  </r>
  <r>
    <s v="Jackson County"/>
    <s v=" Illinois"/>
    <n v="2014"/>
    <x v="273"/>
    <n v="60125"/>
    <n v="30145"/>
    <n v="29980"/>
    <n v="3066"/>
    <n v="2946"/>
    <n v="2825"/>
    <n v="5230"/>
    <n v="11303"/>
    <n v="5291"/>
    <n v="3547"/>
    <n v="3006"/>
    <n v="2825"/>
    <n v="3006"/>
    <n v="3306"/>
    <n v="3367"/>
    <n v="3066"/>
    <n v="2164"/>
    <n v="1683"/>
    <n v="1202"/>
    <n v="1082"/>
    <n v="1142"/>
  </r>
  <r>
    <s v="Jasper County"/>
    <s v=" Illinois"/>
    <n v="2014"/>
    <x v="273"/>
    <n v="9658"/>
    <n v="4816"/>
    <n v="4842"/>
    <n v="560"/>
    <n v="608"/>
    <n v="608"/>
    <n v="560"/>
    <n v="521"/>
    <n v="521"/>
    <n v="598"/>
    <n v="424"/>
    <n v="656"/>
    <n v="714"/>
    <n v="801"/>
    <n v="724"/>
    <n v="666"/>
    <n v="502"/>
    <n v="367"/>
    <n v="328"/>
    <n v="241"/>
    <n v="251"/>
  </r>
  <r>
    <s v="Jefferson County"/>
    <s v=" Illinois"/>
    <n v="2014"/>
    <x v="273"/>
    <n v="38716"/>
    <n v="19898"/>
    <n v="18818"/>
    <n v="2439"/>
    <n v="2284"/>
    <n v="2322"/>
    <n v="2361"/>
    <n v="2361"/>
    <n v="2400"/>
    <n v="2400"/>
    <n v="2361"/>
    <n v="2400"/>
    <n v="2787"/>
    <n v="2826"/>
    <n v="2710"/>
    <n v="2516"/>
    <n v="1935"/>
    <n v="1587"/>
    <n v="1200"/>
    <n v="929"/>
    <n v="890"/>
  </r>
  <r>
    <s v="Jersey County"/>
    <s v=" Illinois"/>
    <n v="2014"/>
    <x v="273"/>
    <n v="22751"/>
    <n v="11116"/>
    <n v="11635"/>
    <n v="1137"/>
    <n v="1160"/>
    <n v="1774"/>
    <n v="1592"/>
    <n v="1501"/>
    <n v="1228"/>
    <n v="1251"/>
    <n v="1092"/>
    <n v="1615"/>
    <n v="1615"/>
    <n v="1933"/>
    <n v="1524"/>
    <n v="1524"/>
    <n v="1114"/>
    <n v="932"/>
    <n v="682"/>
    <n v="546"/>
    <n v="523"/>
  </r>
  <r>
    <s v="Adair County"/>
    <s v=" Oklahoma"/>
    <n v="2014"/>
    <x v="293"/>
    <n v="22427"/>
    <n v="11319"/>
    <n v="11108"/>
    <n v="1054"/>
    <n v="1009"/>
    <n v="1525"/>
    <n v="1345"/>
    <n v="1031"/>
    <n v="1009"/>
    <n v="1031"/>
    <n v="1031"/>
    <n v="1345"/>
    <n v="1457"/>
    <n v="1726"/>
    <n v="1839"/>
    <n v="1883"/>
    <n v="1704"/>
    <n v="1255"/>
    <n v="986"/>
    <n v="627"/>
    <n v="605"/>
  </r>
  <r>
    <s v="Franklin County"/>
    <s v=" Idaho"/>
    <n v="2014"/>
    <x v="291"/>
    <n v="12650"/>
    <n v="7141"/>
    <n v="5509"/>
    <n v="569"/>
    <n v="531"/>
    <n v="771"/>
    <n v="708"/>
    <n v="847"/>
    <n v="796"/>
    <n v="860"/>
    <n v="683"/>
    <n v="974"/>
    <n v="872"/>
    <n v="999"/>
    <n v="936"/>
    <n v="796"/>
    <n v="721"/>
    <n v="670"/>
    <n v="455"/>
    <n v="240"/>
    <n v="202"/>
  </r>
  <r>
    <s v="Kane County"/>
    <s v=" Illinois"/>
    <n v="2014"/>
    <x v="273"/>
    <n v="521874"/>
    <n v="259759"/>
    <n v="262115"/>
    <n v="37574"/>
    <n v="42271"/>
    <n v="41749"/>
    <n v="38618"/>
    <n v="31312"/>
    <n v="31312"/>
    <n v="34965"/>
    <n v="36009"/>
    <n v="39140"/>
    <n v="38096"/>
    <n v="37053"/>
    <n v="30790"/>
    <n v="27137"/>
    <n v="19309"/>
    <n v="13046"/>
    <n v="9915"/>
    <n v="6784"/>
    <n v="6784"/>
  </r>
  <r>
    <s v="Kankakee County"/>
    <s v=" Illinois"/>
    <n v="2014"/>
    <x v="273"/>
    <n v="112682"/>
    <n v="55288"/>
    <n v="57394"/>
    <n v="7098"/>
    <n v="8225"/>
    <n v="7662"/>
    <n v="8225"/>
    <n v="8338"/>
    <n v="6760"/>
    <n v="6986"/>
    <n v="6648"/>
    <n v="7211"/>
    <n v="7549"/>
    <n v="8113"/>
    <n v="7549"/>
    <n v="6535"/>
    <n v="4958"/>
    <n v="3605"/>
    <n v="2817"/>
    <n v="2140"/>
    <n v="2253"/>
  </r>
  <r>
    <s v="Kendall County"/>
    <s v=" Illinois"/>
    <n v="2014"/>
    <x v="273"/>
    <n v="118194"/>
    <n v="58704"/>
    <n v="59490"/>
    <n v="9337"/>
    <n v="10519"/>
    <n v="10519"/>
    <n v="8391"/>
    <n v="5791"/>
    <n v="7446"/>
    <n v="9810"/>
    <n v="11346"/>
    <n v="9100"/>
    <n v="8155"/>
    <n v="7328"/>
    <n v="6027"/>
    <n v="5200"/>
    <n v="3545"/>
    <n v="2127"/>
    <n v="1536"/>
    <n v="1063"/>
    <n v="827"/>
  </r>
  <r>
    <s v="Lake County"/>
    <s v=" Illinois"/>
    <n v="2014"/>
    <x v="273"/>
    <n v="703170"/>
    <n v="350905"/>
    <n v="352265"/>
    <n v="44299"/>
    <n v="51331"/>
    <n v="55550"/>
    <n v="56956"/>
    <n v="45002"/>
    <n v="38674"/>
    <n v="40783"/>
    <n v="45002"/>
    <n v="49925"/>
    <n v="54847"/>
    <n v="56253"/>
    <n v="47112"/>
    <n v="38674"/>
    <n v="26720"/>
    <n v="18985"/>
    <n v="12657"/>
    <n v="10547"/>
    <n v="11250"/>
  </r>
  <r>
    <s v="LaSalle County"/>
    <s v=" Illinois"/>
    <n v="2014"/>
    <x v="273"/>
    <n v="112698"/>
    <n v="56281"/>
    <n v="56417"/>
    <n v="6423"/>
    <n v="6874"/>
    <n v="7550"/>
    <n v="7212"/>
    <n v="6874"/>
    <n v="6536"/>
    <n v="6761"/>
    <n v="6085"/>
    <n v="6987"/>
    <n v="7888"/>
    <n v="9128"/>
    <n v="8226"/>
    <n v="6987"/>
    <n v="5071"/>
    <n v="4733"/>
    <n v="3380"/>
    <n v="2817"/>
    <n v="3155"/>
  </r>
  <r>
    <s v="Lawrence County"/>
    <s v=" Illinois"/>
    <n v="2014"/>
    <x v="273"/>
    <n v="16726"/>
    <n v="9987"/>
    <n v="6739"/>
    <n v="853"/>
    <n v="953"/>
    <n v="819"/>
    <n v="652"/>
    <n v="1103"/>
    <n v="1287"/>
    <n v="1505"/>
    <n v="1070"/>
    <n v="1103"/>
    <n v="1321"/>
    <n v="1271"/>
    <n v="1053"/>
    <n v="970"/>
    <n v="652"/>
    <n v="735"/>
    <n v="535"/>
    <n v="434"/>
    <n v="401"/>
  </r>
  <r>
    <s v="Livingston County"/>
    <s v=" Illinois"/>
    <n v="2014"/>
    <x v="273"/>
    <n v="38476"/>
    <n v="19286"/>
    <n v="19190"/>
    <n v="2077"/>
    <n v="2039"/>
    <n v="2577"/>
    <n v="2347"/>
    <n v="2347"/>
    <n v="2423"/>
    <n v="2693"/>
    <n v="2154"/>
    <n v="2500"/>
    <n v="2770"/>
    <n v="3155"/>
    <n v="2693"/>
    <n v="2385"/>
    <n v="1577"/>
    <n v="1577"/>
    <n v="1115"/>
    <n v="923"/>
    <n v="1115"/>
  </r>
  <r>
    <s v="Logan County"/>
    <s v=" Illinois"/>
    <n v="2014"/>
    <x v="273"/>
    <n v="30047"/>
    <n v="15258"/>
    <n v="14789"/>
    <n v="1502"/>
    <n v="1652"/>
    <n v="1532"/>
    <n v="2073"/>
    <n v="2223"/>
    <n v="2073"/>
    <n v="2133"/>
    <n v="1953"/>
    <n v="1923"/>
    <n v="2043"/>
    <n v="2223"/>
    <n v="1923"/>
    <n v="1862"/>
    <n v="1382"/>
    <n v="1111"/>
    <n v="811"/>
    <n v="661"/>
    <n v="931"/>
  </r>
  <r>
    <s v="McDonough County"/>
    <s v=" Illinois"/>
    <n v="2014"/>
    <x v="273"/>
    <n v="32388"/>
    <n v="15928"/>
    <n v="16460"/>
    <n v="1457"/>
    <n v="1619"/>
    <n v="1327"/>
    <n v="4275"/>
    <n v="5635"/>
    <n v="1975"/>
    <n v="1587"/>
    <n v="1360"/>
    <n v="1554"/>
    <n v="1522"/>
    <n v="1781"/>
    <n v="1781"/>
    <n v="1846"/>
    <n v="1230"/>
    <n v="1133"/>
    <n v="874"/>
    <n v="680"/>
    <n v="777"/>
  </r>
  <r>
    <s v="McHenry County"/>
    <s v=" Illinois"/>
    <n v="2014"/>
    <x v="273"/>
    <n v="307888"/>
    <n v="153505"/>
    <n v="154383"/>
    <n v="18165"/>
    <n v="22475"/>
    <n v="24015"/>
    <n v="23399"/>
    <n v="16933"/>
    <n v="15702"/>
    <n v="17857"/>
    <n v="19089"/>
    <n v="24631"/>
    <n v="26478"/>
    <n v="26170"/>
    <n v="21244"/>
    <n v="16933"/>
    <n v="12315"/>
    <n v="8620"/>
    <n v="5849"/>
    <n v="3694"/>
    <n v="4002"/>
  </r>
  <r>
    <s v="McLean County"/>
    <s v=" Illinois"/>
    <n v="2014"/>
    <x v="273"/>
    <n v="172390"/>
    <n v="83960"/>
    <n v="88430"/>
    <n v="10515"/>
    <n v="11032"/>
    <n v="10515"/>
    <n v="14825"/>
    <n v="22410"/>
    <n v="11377"/>
    <n v="11550"/>
    <n v="10860"/>
    <n v="10171"/>
    <n v="10688"/>
    <n v="11205"/>
    <n v="9998"/>
    <n v="8447"/>
    <n v="5861"/>
    <n v="4137"/>
    <n v="2930"/>
    <n v="2758"/>
    <n v="2758"/>
  </r>
  <r>
    <s v="Macon County"/>
    <s v=" Illinois"/>
    <n v="2014"/>
    <x v="273"/>
    <n v="109833"/>
    <n v="52618"/>
    <n v="57215"/>
    <n v="6809"/>
    <n v="7358"/>
    <n v="6480"/>
    <n v="7139"/>
    <n v="7358"/>
    <n v="6370"/>
    <n v="6480"/>
    <n v="6260"/>
    <n v="6260"/>
    <n v="7029"/>
    <n v="8017"/>
    <n v="8127"/>
    <n v="7358"/>
    <n v="5821"/>
    <n v="3844"/>
    <n v="3294"/>
    <n v="2965"/>
    <n v="2745"/>
  </r>
  <r>
    <s v="Macoupin County"/>
    <s v=" Illinois"/>
    <n v="2014"/>
    <x v="273"/>
    <n v="47229"/>
    <n v="23320"/>
    <n v="23909"/>
    <n v="2550"/>
    <n v="3022"/>
    <n v="2975"/>
    <n v="3069"/>
    <n v="2692"/>
    <n v="2597"/>
    <n v="2739"/>
    <n v="2692"/>
    <n v="2833"/>
    <n v="3258"/>
    <n v="3636"/>
    <n v="3636"/>
    <n v="3069"/>
    <n v="2503"/>
    <n v="1889"/>
    <n v="1322"/>
    <n v="1605"/>
    <n v="1086"/>
  </r>
  <r>
    <s v="Madison County"/>
    <s v=" Illinois"/>
    <n v="2014"/>
    <x v="273"/>
    <n v="267937"/>
    <n v="131010"/>
    <n v="136927"/>
    <n v="16076"/>
    <n v="16880"/>
    <n v="16880"/>
    <n v="16880"/>
    <n v="19023"/>
    <n v="18219"/>
    <n v="16880"/>
    <n v="15540"/>
    <n v="17683"/>
    <n v="18755"/>
    <n v="20631"/>
    <n v="19559"/>
    <n v="15272"/>
    <n v="11789"/>
    <n v="9377"/>
    <n v="7234"/>
    <n v="5626"/>
    <n v="5626"/>
  </r>
  <r>
    <s v="Marion County"/>
    <s v=" Illinois"/>
    <n v="2014"/>
    <x v="273"/>
    <n v="38922"/>
    <n v="18970"/>
    <n v="19952"/>
    <n v="2491"/>
    <n v="2607"/>
    <n v="2335"/>
    <n v="2452"/>
    <n v="2335"/>
    <n v="2218"/>
    <n v="2179"/>
    <n v="2062"/>
    <n v="2374"/>
    <n v="2568"/>
    <n v="2996"/>
    <n v="2841"/>
    <n v="2491"/>
    <n v="2062"/>
    <n v="1595"/>
    <n v="1245"/>
    <n v="817"/>
    <n v="1167"/>
  </r>
  <r>
    <s v="Marshall County"/>
    <s v=" Illinois"/>
    <n v="2014"/>
    <x v="273"/>
    <n v="12319"/>
    <n v="6089"/>
    <n v="6230"/>
    <n v="677"/>
    <n v="751"/>
    <n v="652"/>
    <n v="751"/>
    <n v="652"/>
    <n v="566"/>
    <n v="652"/>
    <n v="628"/>
    <n v="751"/>
    <n v="837"/>
    <n v="960"/>
    <n v="948"/>
    <n v="911"/>
    <n v="714"/>
    <n v="615"/>
    <n v="443"/>
    <n v="369"/>
    <n v="418"/>
  </r>
  <r>
    <s v="Massac County"/>
    <s v=" Illinois"/>
    <n v="2014"/>
    <x v="273"/>
    <n v="15148"/>
    <n v="7258"/>
    <n v="7890"/>
    <n v="787"/>
    <n v="969"/>
    <n v="1136"/>
    <n v="817"/>
    <n v="772"/>
    <n v="757"/>
    <n v="802"/>
    <n v="954"/>
    <n v="939"/>
    <n v="1060"/>
    <n v="1151"/>
    <n v="1181"/>
    <n v="939"/>
    <n v="817"/>
    <n v="696"/>
    <n v="469"/>
    <n v="469"/>
    <n v="424"/>
  </r>
  <r>
    <s v="Menard County"/>
    <s v=" Illinois"/>
    <n v="2014"/>
    <x v="273"/>
    <n v="12658"/>
    <n v="6201"/>
    <n v="6457"/>
    <n v="696"/>
    <n v="721"/>
    <n v="924"/>
    <n v="886"/>
    <n v="620"/>
    <n v="582"/>
    <n v="670"/>
    <n v="822"/>
    <n v="696"/>
    <n v="974"/>
    <n v="1012"/>
    <n v="999"/>
    <n v="911"/>
    <n v="696"/>
    <n v="518"/>
    <n v="367"/>
    <n v="265"/>
    <n v="278"/>
  </r>
  <r>
    <s v="Floyd County"/>
    <s v=" Iowa"/>
    <n v="2014"/>
    <x v="272"/>
    <n v="16204"/>
    <n v="7982"/>
    <n v="8222"/>
    <n v="875"/>
    <n v="923"/>
    <n v="1166"/>
    <n v="988"/>
    <n v="810"/>
    <n v="745"/>
    <n v="842"/>
    <n v="972"/>
    <n v="907"/>
    <n v="1199"/>
    <n v="1263"/>
    <n v="1182"/>
    <n v="1182"/>
    <n v="875"/>
    <n v="842"/>
    <n v="486"/>
    <n v="518"/>
    <n v="437"/>
  </r>
  <r>
    <s v="Monroe County"/>
    <s v=" Illinois"/>
    <n v="2014"/>
    <x v="273"/>
    <n v="33373"/>
    <n v="16440"/>
    <n v="16933"/>
    <n v="1735"/>
    <n v="1802"/>
    <n v="2803"/>
    <n v="2169"/>
    <n v="1601"/>
    <n v="1802"/>
    <n v="1902"/>
    <n v="2102"/>
    <n v="2169"/>
    <n v="2669"/>
    <n v="2970"/>
    <n v="2636"/>
    <n v="1935"/>
    <n v="1334"/>
    <n v="1268"/>
    <n v="901"/>
    <n v="800"/>
    <n v="734"/>
  </r>
  <r>
    <s v="Montgomery County"/>
    <s v=" Illinois"/>
    <n v="2014"/>
    <x v="273"/>
    <n v="29740"/>
    <n v="15626"/>
    <n v="14114"/>
    <n v="1546"/>
    <n v="1665"/>
    <n v="1724"/>
    <n v="1814"/>
    <n v="1784"/>
    <n v="1843"/>
    <n v="1992"/>
    <n v="1873"/>
    <n v="1962"/>
    <n v="1933"/>
    <n v="2289"/>
    <n v="2260"/>
    <n v="1784"/>
    <n v="1487"/>
    <n v="1100"/>
    <n v="981"/>
    <n v="862"/>
    <n v="862"/>
  </r>
  <r>
    <s v="Moultrie County"/>
    <s v=" Illinois"/>
    <n v="2014"/>
    <x v="273"/>
    <n v="14896"/>
    <n v="7251"/>
    <n v="7645"/>
    <n v="893"/>
    <n v="953"/>
    <n v="1161"/>
    <n v="968"/>
    <n v="774"/>
    <n v="834"/>
    <n v="923"/>
    <n v="700"/>
    <n v="983"/>
    <n v="953"/>
    <n v="1087"/>
    <n v="1191"/>
    <n v="744"/>
    <n v="834"/>
    <n v="521"/>
    <n v="536"/>
    <n v="402"/>
    <n v="461"/>
  </r>
  <r>
    <s v="Ogle County"/>
    <s v=" Illinois"/>
    <n v="2014"/>
    <x v="273"/>
    <n v="52782"/>
    <n v="26159"/>
    <n v="26623"/>
    <n v="2797"/>
    <n v="3483"/>
    <n v="3853"/>
    <n v="3694"/>
    <n v="3008"/>
    <n v="2533"/>
    <n v="2850"/>
    <n v="3219"/>
    <n v="3483"/>
    <n v="3905"/>
    <n v="4380"/>
    <n v="3853"/>
    <n v="3061"/>
    <n v="2744"/>
    <n v="2058"/>
    <n v="1530"/>
    <n v="1213"/>
    <n v="1108"/>
  </r>
  <r>
    <s v="Peoria County"/>
    <s v=" Illinois"/>
    <n v="2014"/>
    <x v="273"/>
    <n v="187197"/>
    <n v="90636"/>
    <n v="96561"/>
    <n v="12916"/>
    <n v="12355"/>
    <n v="11980"/>
    <n v="12729"/>
    <n v="13478"/>
    <n v="13103"/>
    <n v="12542"/>
    <n v="11793"/>
    <n v="11044"/>
    <n v="11606"/>
    <n v="12729"/>
    <n v="12916"/>
    <n v="10857"/>
    <n v="8236"/>
    <n v="6364"/>
    <n v="5054"/>
    <n v="3369"/>
    <n v="4118"/>
  </r>
  <r>
    <s v="Piatt County"/>
    <s v=" Illinois"/>
    <n v="2014"/>
    <x v="273"/>
    <n v="16552"/>
    <n v="8204"/>
    <n v="8348"/>
    <n v="877"/>
    <n v="1175"/>
    <n v="1009"/>
    <n v="1125"/>
    <n v="794"/>
    <n v="811"/>
    <n v="910"/>
    <n v="976"/>
    <n v="993"/>
    <n v="1208"/>
    <n v="1440"/>
    <n v="1274"/>
    <n v="1092"/>
    <n v="761"/>
    <n v="794"/>
    <n v="628"/>
    <n v="364"/>
    <n v="314"/>
  </r>
  <r>
    <s v="Pike County"/>
    <s v=" Illinois"/>
    <n v="2014"/>
    <x v="273"/>
    <n v="16244"/>
    <n v="8079"/>
    <n v="8165"/>
    <n v="942"/>
    <n v="990"/>
    <n v="1104"/>
    <n v="990"/>
    <n v="958"/>
    <n v="877"/>
    <n v="877"/>
    <n v="812"/>
    <n v="1088"/>
    <n v="1055"/>
    <n v="1169"/>
    <n v="1202"/>
    <n v="1023"/>
    <n v="925"/>
    <n v="666"/>
    <n v="568"/>
    <n v="373"/>
    <n v="617"/>
  </r>
  <r>
    <s v="Pulaski County"/>
    <s v=" Illinois"/>
    <n v="2014"/>
    <x v="273"/>
    <n v="5967"/>
    <n v="2908"/>
    <n v="3059"/>
    <n v="334"/>
    <n v="387"/>
    <n v="465"/>
    <n v="358"/>
    <n v="292"/>
    <n v="316"/>
    <n v="310"/>
    <n v="322"/>
    <n v="292"/>
    <n v="375"/>
    <n v="471"/>
    <n v="513"/>
    <n v="381"/>
    <n v="352"/>
    <n v="274"/>
    <n v="143"/>
    <n v="190"/>
    <n v="173"/>
  </r>
  <r>
    <s v="Randolph County"/>
    <s v=" Illinois"/>
    <n v="2014"/>
    <x v="273"/>
    <n v="33091"/>
    <n v="18121"/>
    <n v="14970"/>
    <n v="1654"/>
    <n v="1853"/>
    <n v="1820"/>
    <n v="1853"/>
    <n v="1985"/>
    <n v="1985"/>
    <n v="2382"/>
    <n v="2150"/>
    <n v="2283"/>
    <n v="2415"/>
    <n v="2746"/>
    <n v="2448"/>
    <n v="1952"/>
    <n v="1654"/>
    <n v="1224"/>
    <n v="860"/>
    <n v="893"/>
    <n v="926"/>
  </r>
  <r>
    <s v="Richland County"/>
    <s v=" Illinois"/>
    <n v="2014"/>
    <x v="273"/>
    <n v="16144"/>
    <n v="7989"/>
    <n v="8155"/>
    <n v="968"/>
    <n v="1000"/>
    <n v="1065"/>
    <n v="920"/>
    <n v="952"/>
    <n v="887"/>
    <n v="904"/>
    <n v="774"/>
    <n v="1049"/>
    <n v="1097"/>
    <n v="1243"/>
    <n v="1049"/>
    <n v="1097"/>
    <n v="774"/>
    <n v="774"/>
    <n v="629"/>
    <n v="452"/>
    <n v="532"/>
  </r>
  <r>
    <s v="Rock Island County"/>
    <s v=" Illinois"/>
    <n v="2014"/>
    <x v="273"/>
    <n v="146964"/>
    <n v="72260"/>
    <n v="74704"/>
    <n v="9111"/>
    <n v="9111"/>
    <n v="8964"/>
    <n v="9405"/>
    <n v="9405"/>
    <n v="8964"/>
    <n v="9258"/>
    <n v="8817"/>
    <n v="8670"/>
    <n v="9405"/>
    <n v="10728"/>
    <n v="10434"/>
    <n v="9699"/>
    <n v="7054"/>
    <n v="6025"/>
    <n v="4261"/>
    <n v="3527"/>
    <n v="3968"/>
  </r>
  <r>
    <s v="St. Clair County"/>
    <s v=" Illinois"/>
    <n v="2014"/>
    <x v="273"/>
    <n v="268415"/>
    <n v="129381"/>
    <n v="139034"/>
    <n v="17715"/>
    <n v="18520"/>
    <n v="18520"/>
    <n v="18252"/>
    <n v="17715"/>
    <n v="17715"/>
    <n v="17446"/>
    <n v="16373"/>
    <n v="17983"/>
    <n v="19057"/>
    <n v="20399"/>
    <n v="18789"/>
    <n v="14494"/>
    <n v="10468"/>
    <n v="8320"/>
    <n v="6441"/>
    <n v="5099"/>
    <n v="4831"/>
  </r>
  <r>
    <s v="Saline County"/>
    <s v=" Illinois"/>
    <n v="2014"/>
    <x v="273"/>
    <n v="24876"/>
    <n v="12067"/>
    <n v="12809"/>
    <n v="1467"/>
    <n v="1691"/>
    <n v="1393"/>
    <n v="1616"/>
    <n v="1567"/>
    <n v="1467"/>
    <n v="1368"/>
    <n v="1069"/>
    <n v="1666"/>
    <n v="1691"/>
    <n v="1791"/>
    <n v="1567"/>
    <n v="1815"/>
    <n v="1368"/>
    <n v="1144"/>
    <n v="870"/>
    <n v="671"/>
    <n v="621"/>
  </r>
  <r>
    <s v="Sangamon County"/>
    <s v=" Illinois"/>
    <n v="2014"/>
    <x v="273"/>
    <n v="198808"/>
    <n v="95365"/>
    <n v="103443"/>
    <n v="12326"/>
    <n v="12922"/>
    <n v="13320"/>
    <n v="12524"/>
    <n v="12127"/>
    <n v="12922"/>
    <n v="12723"/>
    <n v="11332"/>
    <n v="13518"/>
    <n v="13717"/>
    <n v="15109"/>
    <n v="13916"/>
    <n v="13320"/>
    <n v="8946"/>
    <n v="6560"/>
    <n v="5169"/>
    <n v="3976"/>
    <n v="4373"/>
  </r>
  <r>
    <s v="Schuyler County"/>
    <s v=" Illinois"/>
    <n v="2014"/>
    <x v="273"/>
    <n v="7454"/>
    <n v="3873"/>
    <n v="3581"/>
    <n v="357"/>
    <n v="335"/>
    <n v="536"/>
    <n v="402"/>
    <n v="387"/>
    <n v="350"/>
    <n v="424"/>
    <n v="402"/>
    <n v="566"/>
    <n v="581"/>
    <n v="559"/>
    <n v="559"/>
    <n v="611"/>
    <n v="402"/>
    <n v="313"/>
    <n v="283"/>
    <n v="163"/>
    <n v="216"/>
  </r>
  <r>
    <s v="Scott County"/>
    <s v=" Illinois"/>
    <n v="2014"/>
    <x v="273"/>
    <n v="5260"/>
    <n v="2576"/>
    <n v="2684"/>
    <n v="278"/>
    <n v="341"/>
    <n v="410"/>
    <n v="310"/>
    <n v="263"/>
    <n v="241"/>
    <n v="294"/>
    <n v="284"/>
    <n v="331"/>
    <n v="399"/>
    <n v="436"/>
    <n v="378"/>
    <n v="320"/>
    <n v="236"/>
    <n v="263"/>
    <n v="199"/>
    <n v="99"/>
    <n v="157"/>
  </r>
  <r>
    <s v="Yankton County"/>
    <s v=" South Dakota"/>
    <n v="2014"/>
    <x v="278"/>
    <n v="22216"/>
    <n v="11078"/>
    <n v="11138"/>
    <n v="1199"/>
    <n v="1466"/>
    <n v="1266"/>
    <n v="1399"/>
    <n v="1155"/>
    <n v="1177"/>
    <n v="1177"/>
    <n v="1155"/>
    <n v="1377"/>
    <n v="1555"/>
    <n v="1710"/>
    <n v="1666"/>
    <n v="1510"/>
    <n v="1377"/>
    <n v="955"/>
    <n v="622"/>
    <n v="644"/>
    <n v="755"/>
  </r>
  <r>
    <s v="Stark County"/>
    <s v=" Illinois"/>
    <n v="2014"/>
    <x v="273"/>
    <n v="5888"/>
    <n v="2901"/>
    <n v="2987"/>
    <n v="288"/>
    <n v="370"/>
    <n v="370"/>
    <n v="388"/>
    <n v="288"/>
    <n v="247"/>
    <n v="288"/>
    <n v="288"/>
    <n v="370"/>
    <n v="400"/>
    <n v="412"/>
    <n v="423"/>
    <n v="423"/>
    <n v="370"/>
    <n v="306"/>
    <n v="176"/>
    <n v="217"/>
    <n v="253"/>
  </r>
  <r>
    <s v="Stephenson County"/>
    <s v=" Illinois"/>
    <n v="2014"/>
    <x v="273"/>
    <n v="47053"/>
    <n v="22796"/>
    <n v="24257"/>
    <n v="2682"/>
    <n v="2776"/>
    <n v="3152"/>
    <n v="2870"/>
    <n v="2682"/>
    <n v="2399"/>
    <n v="2352"/>
    <n v="2117"/>
    <n v="3152"/>
    <n v="3293"/>
    <n v="3576"/>
    <n v="3293"/>
    <n v="3434"/>
    <n v="2729"/>
    <n v="1976"/>
    <n v="1835"/>
    <n v="1176"/>
    <n v="1599"/>
  </r>
  <r>
    <s v="Tazewell County"/>
    <s v=" Illinois"/>
    <n v="2014"/>
    <x v="273"/>
    <n v="135872"/>
    <n v="67084"/>
    <n v="68788"/>
    <n v="8152"/>
    <n v="8831"/>
    <n v="9239"/>
    <n v="8288"/>
    <n v="7201"/>
    <n v="8152"/>
    <n v="8967"/>
    <n v="8152"/>
    <n v="9375"/>
    <n v="9239"/>
    <n v="10054"/>
    <n v="9918"/>
    <n v="8288"/>
    <n v="6657"/>
    <n v="4755"/>
    <n v="3940"/>
    <n v="3532"/>
    <n v="3125"/>
  </r>
  <r>
    <s v="Union County"/>
    <s v=" Illinois"/>
    <n v="2014"/>
    <x v="273"/>
    <n v="17620"/>
    <n v="8810"/>
    <n v="8810"/>
    <n v="969"/>
    <n v="1215"/>
    <n v="881"/>
    <n v="1039"/>
    <n v="1021"/>
    <n v="1039"/>
    <n v="916"/>
    <n v="1092"/>
    <n v="951"/>
    <n v="1251"/>
    <n v="1374"/>
    <n v="1321"/>
    <n v="1198"/>
    <n v="1039"/>
    <n v="828"/>
    <n v="651"/>
    <n v="387"/>
    <n v="405"/>
  </r>
  <r>
    <s v="Vermilion County"/>
    <s v=" Illinois"/>
    <n v="2014"/>
    <x v="273"/>
    <n v="80773"/>
    <n v="40135"/>
    <n v="40638"/>
    <n v="5331"/>
    <n v="5088"/>
    <n v="5734"/>
    <n v="5411"/>
    <n v="4846"/>
    <n v="4523"/>
    <n v="4765"/>
    <n v="4765"/>
    <n v="4684"/>
    <n v="5250"/>
    <n v="5977"/>
    <n v="5654"/>
    <n v="5250"/>
    <n v="4119"/>
    <n v="3150"/>
    <n v="2180"/>
    <n v="2100"/>
    <n v="1857"/>
  </r>
  <r>
    <s v="Wabash County"/>
    <s v=" Illinois"/>
    <n v="2014"/>
    <x v="273"/>
    <n v="11730"/>
    <n v="5754"/>
    <n v="5976"/>
    <n v="668"/>
    <n v="703"/>
    <n v="692"/>
    <n v="727"/>
    <n v="692"/>
    <n v="656"/>
    <n v="668"/>
    <n v="633"/>
    <n v="621"/>
    <n v="774"/>
    <n v="997"/>
    <n v="1114"/>
    <n v="609"/>
    <n v="539"/>
    <n v="516"/>
    <n v="398"/>
    <n v="281"/>
    <n v="434"/>
  </r>
  <r>
    <s v="Warren County"/>
    <s v=" Illinois"/>
    <n v="2014"/>
    <x v="273"/>
    <n v="17784"/>
    <n v="8744"/>
    <n v="9040"/>
    <n v="1049"/>
    <n v="978"/>
    <n v="1209"/>
    <n v="1564"/>
    <n v="1493"/>
    <n v="871"/>
    <n v="906"/>
    <n v="978"/>
    <n v="924"/>
    <n v="1084"/>
    <n v="1262"/>
    <n v="1298"/>
    <n v="1067"/>
    <n v="889"/>
    <n v="764"/>
    <n v="569"/>
    <n v="426"/>
    <n v="462"/>
  </r>
  <r>
    <s v="Wayne County"/>
    <s v=" Illinois"/>
    <n v="2014"/>
    <x v="273"/>
    <n v="16627"/>
    <n v="8181"/>
    <n v="8446"/>
    <n v="1030"/>
    <n v="914"/>
    <n v="1147"/>
    <n v="1014"/>
    <n v="881"/>
    <n v="881"/>
    <n v="964"/>
    <n v="831"/>
    <n v="1097"/>
    <n v="1097"/>
    <n v="1197"/>
    <n v="1263"/>
    <n v="1014"/>
    <n v="947"/>
    <n v="798"/>
    <n v="598"/>
    <n v="415"/>
    <n v="548"/>
  </r>
  <r>
    <s v="Whiteside County"/>
    <s v=" Illinois"/>
    <n v="2014"/>
    <x v="273"/>
    <n v="57680"/>
    <n v="28370"/>
    <n v="29310"/>
    <n v="3287"/>
    <n v="3403"/>
    <n v="4095"/>
    <n v="3749"/>
    <n v="3287"/>
    <n v="3057"/>
    <n v="3057"/>
    <n v="3172"/>
    <n v="3749"/>
    <n v="3864"/>
    <n v="4383"/>
    <n v="4326"/>
    <n v="3864"/>
    <n v="3114"/>
    <n v="2364"/>
    <n v="1845"/>
    <n v="1442"/>
    <n v="1730"/>
  </r>
  <r>
    <s v="Will County"/>
    <s v=" Illinois"/>
    <n v="2014"/>
    <x v="273"/>
    <n v="682108"/>
    <n v="338598"/>
    <n v="343510"/>
    <n v="45019"/>
    <n v="54568"/>
    <n v="55932"/>
    <n v="53204"/>
    <n v="40244"/>
    <n v="36833"/>
    <n v="42972"/>
    <n v="49111"/>
    <n v="54568"/>
    <n v="54568"/>
    <n v="50475"/>
    <n v="41608"/>
    <n v="33423"/>
    <n v="23873"/>
    <n v="17052"/>
    <n v="11595"/>
    <n v="8185"/>
    <n v="8185"/>
  </r>
  <r>
    <s v="Williamson County"/>
    <s v=" Illinois"/>
    <n v="2014"/>
    <x v="273"/>
    <n v="66808"/>
    <n v="33074"/>
    <n v="33734"/>
    <n v="4075"/>
    <n v="4075"/>
    <n v="4142"/>
    <n v="3674"/>
    <n v="4208"/>
    <n v="4208"/>
    <n v="4275"/>
    <n v="4008"/>
    <n v="4275"/>
    <n v="4676"/>
    <n v="4876"/>
    <n v="4409"/>
    <n v="4476"/>
    <n v="3474"/>
    <n v="2872"/>
    <n v="1870"/>
    <n v="1603"/>
    <n v="1469"/>
  </r>
  <r>
    <s v="Winnebago County"/>
    <s v=" Illinois"/>
    <n v="2014"/>
    <x v="273"/>
    <n v="292026"/>
    <n v="142705"/>
    <n v="149321"/>
    <n v="18689"/>
    <n v="19857"/>
    <n v="19857"/>
    <n v="19565"/>
    <n v="18105"/>
    <n v="18105"/>
    <n v="18105"/>
    <n v="17521"/>
    <n v="19273"/>
    <n v="20441"/>
    <n v="21901"/>
    <n v="20441"/>
    <n v="17229"/>
    <n v="13725"/>
    <n v="9636"/>
    <n v="7300"/>
    <n v="6132"/>
    <n v="6132"/>
  </r>
  <r>
    <s v="Woodford County"/>
    <s v=" Illinois"/>
    <n v="2014"/>
    <x v="273"/>
    <n v="38965"/>
    <n v="19307"/>
    <n v="19658"/>
    <n v="2454"/>
    <n v="2766"/>
    <n v="2766"/>
    <n v="2883"/>
    <n v="2298"/>
    <n v="1870"/>
    <n v="2221"/>
    <n v="2026"/>
    <n v="2610"/>
    <n v="2727"/>
    <n v="3000"/>
    <n v="3156"/>
    <n v="2143"/>
    <n v="1675"/>
    <n v="1441"/>
    <n v="1091"/>
    <n v="701"/>
    <n v="1129"/>
  </r>
  <r>
    <s v="Adams County"/>
    <s v=" Indiana"/>
    <n v="2014"/>
    <x v="285"/>
    <n v="34533"/>
    <n v="17066"/>
    <n v="17467"/>
    <n v="3246"/>
    <n v="3315"/>
    <n v="2624"/>
    <n v="2451"/>
    <n v="2037"/>
    <n v="1968"/>
    <n v="2002"/>
    <n v="1692"/>
    <n v="2141"/>
    <n v="2106"/>
    <n v="2175"/>
    <n v="2106"/>
    <n v="1830"/>
    <n v="1450"/>
    <n v="1001"/>
    <n v="897"/>
    <n v="656"/>
    <n v="897"/>
  </r>
  <r>
    <s v="Allen County"/>
    <s v=" Indiana"/>
    <n v="2014"/>
    <x v="285"/>
    <n v="360990"/>
    <n v="176041"/>
    <n v="184949"/>
    <n v="26352"/>
    <n v="26713"/>
    <n v="26713"/>
    <n v="25630"/>
    <n v="24547"/>
    <n v="23825"/>
    <n v="23825"/>
    <n v="22742"/>
    <n v="23103"/>
    <n v="23464"/>
    <n v="24908"/>
    <n v="23825"/>
    <n v="19493"/>
    <n v="14439"/>
    <n v="10107"/>
    <n v="7941"/>
    <n v="6136"/>
    <n v="6497"/>
  </r>
  <r>
    <s v="Bartholomew County"/>
    <s v=" Indiana"/>
    <n v="2014"/>
    <x v="285"/>
    <n v="78628"/>
    <n v="39105"/>
    <n v="39523"/>
    <n v="5189"/>
    <n v="5739"/>
    <n v="5268"/>
    <n v="5032"/>
    <n v="4560"/>
    <n v="5268"/>
    <n v="5032"/>
    <n v="5503"/>
    <n v="5346"/>
    <n v="5346"/>
    <n v="5346"/>
    <n v="5032"/>
    <n v="4717"/>
    <n v="4088"/>
    <n v="2437"/>
    <n v="1965"/>
    <n v="1651"/>
    <n v="1336"/>
  </r>
  <r>
    <s v="Blackford County"/>
    <s v=" Indiana"/>
    <n v="2014"/>
    <x v="285"/>
    <n v="12576"/>
    <n v="6205"/>
    <n v="6371"/>
    <n v="767"/>
    <n v="729"/>
    <n v="792"/>
    <n v="817"/>
    <n v="666"/>
    <n v="616"/>
    <n v="641"/>
    <n v="729"/>
    <n v="779"/>
    <n v="855"/>
    <n v="955"/>
    <n v="968"/>
    <n v="855"/>
    <n v="729"/>
    <n v="578"/>
    <n v="427"/>
    <n v="352"/>
    <n v="301"/>
  </r>
  <r>
    <s v="Boone County"/>
    <s v=" Indiana"/>
    <n v="2014"/>
    <x v="285"/>
    <n v="59246"/>
    <n v="29326"/>
    <n v="29920"/>
    <n v="3969"/>
    <n v="4858"/>
    <n v="4561"/>
    <n v="4206"/>
    <n v="2725"/>
    <n v="3199"/>
    <n v="3436"/>
    <n v="3732"/>
    <n v="4621"/>
    <n v="4739"/>
    <n v="4858"/>
    <n v="4087"/>
    <n v="2903"/>
    <n v="2014"/>
    <n v="2073"/>
    <n v="1125"/>
    <n v="1007"/>
    <n v="1066"/>
  </r>
  <r>
    <s v="Brown County"/>
    <s v=" Indiana"/>
    <n v="2014"/>
    <x v="285"/>
    <n v="15074"/>
    <n v="7560"/>
    <n v="7514"/>
    <n v="633"/>
    <n v="844"/>
    <n v="889"/>
    <n v="949"/>
    <n v="663"/>
    <n v="587"/>
    <n v="663"/>
    <n v="738"/>
    <n v="964"/>
    <n v="1085"/>
    <n v="1266"/>
    <n v="1537"/>
    <n v="1311"/>
    <n v="1175"/>
    <n v="708"/>
    <n v="376"/>
    <n v="346"/>
    <n v="316"/>
  </r>
  <r>
    <s v="Cass County"/>
    <s v=" Indiana"/>
    <n v="2014"/>
    <x v="285"/>
    <n v="38730"/>
    <n v="19399"/>
    <n v="19331"/>
    <n v="2556"/>
    <n v="2439"/>
    <n v="2827"/>
    <n v="2711"/>
    <n v="2246"/>
    <n v="2168"/>
    <n v="2323"/>
    <n v="2246"/>
    <n v="2633"/>
    <n v="2749"/>
    <n v="2749"/>
    <n v="2594"/>
    <n v="2401"/>
    <n v="1665"/>
    <n v="1510"/>
    <n v="1084"/>
    <n v="929"/>
    <n v="813"/>
  </r>
  <r>
    <s v="Clark County"/>
    <s v=" Indiana"/>
    <n v="2014"/>
    <x v="285"/>
    <n v="112212"/>
    <n v="54932"/>
    <n v="57280"/>
    <n v="7181"/>
    <n v="7181"/>
    <n v="7405"/>
    <n v="6957"/>
    <n v="6732"/>
    <n v="7630"/>
    <n v="7967"/>
    <n v="7742"/>
    <n v="7742"/>
    <n v="7742"/>
    <n v="8191"/>
    <n v="7854"/>
    <n v="6844"/>
    <n v="5273"/>
    <n v="3478"/>
    <n v="2244"/>
    <n v="2244"/>
    <n v="1683"/>
  </r>
  <r>
    <s v="Clinton County"/>
    <s v=" Indiana"/>
    <n v="2014"/>
    <x v="285"/>
    <n v="32987"/>
    <n v="16246"/>
    <n v="16741"/>
    <n v="2276"/>
    <n v="2474"/>
    <n v="2474"/>
    <n v="2210"/>
    <n v="2012"/>
    <n v="1847"/>
    <n v="1946"/>
    <n v="1946"/>
    <n v="2078"/>
    <n v="2210"/>
    <n v="2408"/>
    <n v="2441"/>
    <n v="1748"/>
    <n v="1286"/>
    <n v="1187"/>
    <n v="923"/>
    <n v="659"/>
    <n v="824"/>
  </r>
  <r>
    <s v="Nowata County"/>
    <s v=" Oklahoma"/>
    <n v="2014"/>
    <x v="293"/>
    <n v="10646"/>
    <n v="5409"/>
    <n v="5237"/>
    <n v="606"/>
    <n v="862"/>
    <n v="596"/>
    <n v="713"/>
    <n v="553"/>
    <n v="521"/>
    <n v="574"/>
    <n v="649"/>
    <n v="606"/>
    <n v="777"/>
    <n v="862"/>
    <n v="841"/>
    <n v="777"/>
    <n v="649"/>
    <n v="393"/>
    <n v="234"/>
    <n v="191"/>
    <n v="234"/>
  </r>
  <r>
    <s v="Daviess County"/>
    <s v=" Indiana"/>
    <n v="2014"/>
    <x v="285"/>
    <n v="32156"/>
    <n v="16010"/>
    <n v="16146"/>
    <n v="2701"/>
    <n v="2990"/>
    <n v="2218"/>
    <n v="2218"/>
    <n v="2122"/>
    <n v="1961"/>
    <n v="1800"/>
    <n v="1639"/>
    <n v="1961"/>
    <n v="1993"/>
    <n v="2186"/>
    <n v="1865"/>
    <n v="1929"/>
    <n v="1254"/>
    <n v="1221"/>
    <n v="771"/>
    <n v="578"/>
    <n v="771"/>
  </r>
  <r>
    <s v="Dearborn County"/>
    <s v=" Indiana"/>
    <n v="2014"/>
    <x v="285"/>
    <n v="49840"/>
    <n v="24807"/>
    <n v="25033"/>
    <n v="2840"/>
    <n v="3538"/>
    <n v="3488"/>
    <n v="3289"/>
    <n v="2741"/>
    <n v="2541"/>
    <n v="2840"/>
    <n v="2691"/>
    <n v="3787"/>
    <n v="3837"/>
    <n v="4186"/>
    <n v="3937"/>
    <n v="3090"/>
    <n v="2541"/>
    <n v="1594"/>
    <n v="1295"/>
    <n v="797"/>
    <n v="797"/>
  </r>
  <r>
    <s v="Decatur County"/>
    <s v=" Indiana"/>
    <n v="2014"/>
    <x v="285"/>
    <n v="26112"/>
    <n v="12853"/>
    <n v="13259"/>
    <n v="1592"/>
    <n v="1880"/>
    <n v="1984"/>
    <n v="1723"/>
    <n v="1436"/>
    <n v="1488"/>
    <n v="1592"/>
    <n v="1514"/>
    <n v="1827"/>
    <n v="1853"/>
    <n v="2010"/>
    <n v="1723"/>
    <n v="1592"/>
    <n v="1201"/>
    <n v="861"/>
    <n v="731"/>
    <n v="522"/>
    <n v="548"/>
  </r>
  <r>
    <s v="DeKalb County"/>
    <s v=" Indiana"/>
    <n v="2014"/>
    <x v="285"/>
    <n v="42321"/>
    <n v="21071"/>
    <n v="21250"/>
    <n v="2666"/>
    <n v="3004"/>
    <n v="3131"/>
    <n v="3089"/>
    <n v="2412"/>
    <n v="2369"/>
    <n v="2581"/>
    <n v="2708"/>
    <n v="2623"/>
    <n v="3047"/>
    <n v="3258"/>
    <n v="3004"/>
    <n v="2539"/>
    <n v="1946"/>
    <n v="1354"/>
    <n v="931"/>
    <n v="804"/>
    <n v="846"/>
  </r>
  <r>
    <s v="Delaware County"/>
    <s v=" Indiana"/>
    <n v="2014"/>
    <x v="285"/>
    <n v="117441"/>
    <n v="56296"/>
    <n v="61145"/>
    <n v="6106"/>
    <n v="6224"/>
    <n v="6341"/>
    <n v="11039"/>
    <n v="16559"/>
    <n v="6694"/>
    <n v="5989"/>
    <n v="5872"/>
    <n v="6576"/>
    <n v="6929"/>
    <n v="7516"/>
    <n v="7163"/>
    <n v="6459"/>
    <n v="5402"/>
    <n v="4345"/>
    <n v="3640"/>
    <n v="2348"/>
    <n v="2231"/>
  </r>
  <r>
    <s v="Dubois County"/>
    <s v=" Indiana"/>
    <n v="2014"/>
    <x v="285"/>
    <n v="42170"/>
    <n v="20998"/>
    <n v="21172"/>
    <n v="2698"/>
    <n v="2656"/>
    <n v="3331"/>
    <n v="2867"/>
    <n v="1981"/>
    <n v="2192"/>
    <n v="2656"/>
    <n v="2319"/>
    <n v="2698"/>
    <n v="3120"/>
    <n v="3584"/>
    <n v="2951"/>
    <n v="2656"/>
    <n v="1897"/>
    <n v="1602"/>
    <n v="1096"/>
    <n v="1012"/>
    <n v="927"/>
  </r>
  <r>
    <s v="Elkhart County"/>
    <s v=" Indiana"/>
    <n v="2014"/>
    <x v="285"/>
    <n v="199544"/>
    <n v="98488"/>
    <n v="101056"/>
    <n v="15564"/>
    <n v="16163"/>
    <n v="15564"/>
    <n v="14167"/>
    <n v="12571"/>
    <n v="12371"/>
    <n v="12970"/>
    <n v="12770"/>
    <n v="12571"/>
    <n v="13169"/>
    <n v="13369"/>
    <n v="12172"/>
    <n v="10775"/>
    <n v="7981"/>
    <n v="5587"/>
    <n v="4190"/>
    <n v="3591"/>
    <n v="3791"/>
  </r>
  <r>
    <s v="Floyd County"/>
    <s v=" Indiana"/>
    <n v="2014"/>
    <x v="285"/>
    <n v="75431"/>
    <n v="36590"/>
    <n v="38841"/>
    <n v="4450"/>
    <n v="5053"/>
    <n v="5053"/>
    <n v="4978"/>
    <n v="4827"/>
    <n v="4450"/>
    <n v="4676"/>
    <n v="4676"/>
    <n v="5204"/>
    <n v="5581"/>
    <n v="6034"/>
    <n v="5506"/>
    <n v="4676"/>
    <n v="3092"/>
    <n v="2790"/>
    <n v="1659"/>
    <n v="1206"/>
    <n v="1508"/>
  </r>
  <r>
    <s v="Franklin County"/>
    <s v=" Indiana"/>
    <n v="2014"/>
    <x v="285"/>
    <n v="22980"/>
    <n v="11514"/>
    <n v="11466"/>
    <n v="1332"/>
    <n v="1608"/>
    <n v="1723"/>
    <n v="1631"/>
    <n v="1149"/>
    <n v="1080"/>
    <n v="1263"/>
    <n v="1539"/>
    <n v="1447"/>
    <n v="1723"/>
    <n v="1838"/>
    <n v="1907"/>
    <n v="1309"/>
    <n v="1194"/>
    <n v="735"/>
    <n v="528"/>
    <n v="482"/>
    <n v="505"/>
  </r>
  <r>
    <s v="Fulton County"/>
    <s v=" Indiana"/>
    <n v="2014"/>
    <x v="285"/>
    <n v="20638"/>
    <n v="10314"/>
    <n v="10324"/>
    <n v="1279"/>
    <n v="1485"/>
    <n v="1258"/>
    <n v="1424"/>
    <n v="1073"/>
    <n v="1135"/>
    <n v="1155"/>
    <n v="1197"/>
    <n v="1341"/>
    <n v="1341"/>
    <n v="1568"/>
    <n v="1444"/>
    <n v="1424"/>
    <n v="1093"/>
    <n v="866"/>
    <n v="557"/>
    <n v="515"/>
    <n v="454"/>
  </r>
  <r>
    <s v="Gibson County"/>
    <s v=" Indiana"/>
    <n v="2014"/>
    <x v="285"/>
    <n v="33586"/>
    <n v="16786"/>
    <n v="16800"/>
    <n v="2082"/>
    <n v="2149"/>
    <n v="2351"/>
    <n v="2216"/>
    <n v="1981"/>
    <n v="1880"/>
    <n v="2015"/>
    <n v="2082"/>
    <n v="2082"/>
    <n v="2384"/>
    <n v="2552"/>
    <n v="2418"/>
    <n v="2082"/>
    <n v="1612"/>
    <n v="1209"/>
    <n v="1041"/>
    <n v="806"/>
    <n v="604"/>
  </r>
  <r>
    <s v="Grant County"/>
    <s v=" Indiana"/>
    <n v="2014"/>
    <x v="285"/>
    <n v="69313"/>
    <n v="33287"/>
    <n v="36026"/>
    <n v="3881"/>
    <n v="4158"/>
    <n v="4020"/>
    <n v="5752"/>
    <n v="6307"/>
    <n v="3396"/>
    <n v="3534"/>
    <n v="3742"/>
    <n v="4089"/>
    <n v="4436"/>
    <n v="5059"/>
    <n v="4713"/>
    <n v="4574"/>
    <n v="3534"/>
    <n v="2841"/>
    <n v="1940"/>
    <n v="1594"/>
    <n v="1802"/>
  </r>
  <r>
    <s v="Greene County"/>
    <s v=" Indiana"/>
    <n v="2014"/>
    <x v="285"/>
    <n v="32978"/>
    <n v="16393"/>
    <n v="16585"/>
    <n v="1846"/>
    <n v="2176"/>
    <n v="2242"/>
    <n v="2143"/>
    <n v="1780"/>
    <n v="1714"/>
    <n v="1879"/>
    <n v="1780"/>
    <n v="2275"/>
    <n v="2440"/>
    <n v="2539"/>
    <n v="2143"/>
    <n v="2407"/>
    <n v="1747"/>
    <n v="1385"/>
    <n v="824"/>
    <n v="923"/>
    <n v="725"/>
  </r>
  <r>
    <s v="Hamilton County"/>
    <s v=" Indiana"/>
    <n v="2014"/>
    <x v="285"/>
    <n v="289722"/>
    <n v="141509"/>
    <n v="148213"/>
    <n v="20859"/>
    <n v="25205"/>
    <n v="24626"/>
    <n v="20570"/>
    <n v="12168"/>
    <n v="16514"/>
    <n v="20280"/>
    <n v="22598"/>
    <n v="24046"/>
    <n v="23177"/>
    <n v="21149"/>
    <n v="16224"/>
    <n v="14486"/>
    <n v="9850"/>
    <n v="6663"/>
    <n v="4056"/>
    <n v="3766"/>
    <n v="3476"/>
  </r>
  <r>
    <s v="Hancock County"/>
    <s v=" Indiana"/>
    <n v="2014"/>
    <x v="285"/>
    <n v="70851"/>
    <n v="34618"/>
    <n v="36233"/>
    <n v="4109"/>
    <n v="4888"/>
    <n v="5455"/>
    <n v="5101"/>
    <n v="3613"/>
    <n v="3684"/>
    <n v="4109"/>
    <n v="4747"/>
    <n v="5172"/>
    <n v="5738"/>
    <n v="5455"/>
    <n v="4817"/>
    <n v="4321"/>
    <n v="3684"/>
    <n v="2125"/>
    <n v="1700"/>
    <n v="1133"/>
    <n v="1133"/>
  </r>
  <r>
    <s v="Scott County"/>
    <s v=" Missouri"/>
    <n v="2014"/>
    <x v="263"/>
    <n v="39216"/>
    <n v="19722"/>
    <n v="19494"/>
    <n v="2313"/>
    <n v="2156"/>
    <n v="3058"/>
    <n v="2431"/>
    <n v="2196"/>
    <n v="2196"/>
    <n v="2352"/>
    <n v="2235"/>
    <n v="2705"/>
    <n v="3058"/>
    <n v="3176"/>
    <n v="3058"/>
    <n v="2392"/>
    <n v="1960"/>
    <n v="1490"/>
    <n v="1019"/>
    <n v="784"/>
    <n v="627"/>
  </r>
  <r>
    <s v="Hendricks County"/>
    <s v=" Indiana"/>
    <n v="2014"/>
    <x v="285"/>
    <n v="150977"/>
    <n v="75210"/>
    <n v="75767"/>
    <n v="9662"/>
    <n v="11172"/>
    <n v="12229"/>
    <n v="10870"/>
    <n v="7850"/>
    <n v="8605"/>
    <n v="10568"/>
    <n v="10870"/>
    <n v="11625"/>
    <n v="11776"/>
    <n v="10870"/>
    <n v="9662"/>
    <n v="7850"/>
    <n v="6039"/>
    <n v="4076"/>
    <n v="3170"/>
    <n v="2113"/>
    <n v="1962"/>
  </r>
  <r>
    <s v="Henry County"/>
    <s v=" Indiana"/>
    <n v="2014"/>
    <x v="285"/>
    <n v="49227"/>
    <n v="25394"/>
    <n v="23833"/>
    <n v="2362"/>
    <n v="2805"/>
    <n v="3199"/>
    <n v="3101"/>
    <n v="3002"/>
    <n v="2805"/>
    <n v="2904"/>
    <n v="2805"/>
    <n v="3593"/>
    <n v="3790"/>
    <n v="3741"/>
    <n v="3593"/>
    <n v="3150"/>
    <n v="2707"/>
    <n v="1969"/>
    <n v="1476"/>
    <n v="1181"/>
    <n v="1082"/>
  </r>
  <r>
    <s v="Howard County"/>
    <s v=" Indiana"/>
    <n v="2014"/>
    <x v="285"/>
    <n v="82914"/>
    <n v="40037"/>
    <n v="42877"/>
    <n v="5057"/>
    <n v="5223"/>
    <n v="5472"/>
    <n v="5389"/>
    <n v="4891"/>
    <n v="4643"/>
    <n v="4726"/>
    <n v="4643"/>
    <n v="5389"/>
    <n v="5555"/>
    <n v="6384"/>
    <n v="5803"/>
    <n v="5389"/>
    <n v="4891"/>
    <n v="2984"/>
    <n v="2404"/>
    <n v="1989"/>
    <n v="1989"/>
  </r>
  <r>
    <s v="Huntington County"/>
    <s v=" Indiana"/>
    <n v="2014"/>
    <x v="285"/>
    <n v="36959"/>
    <n v="18188"/>
    <n v="18771"/>
    <n v="2106"/>
    <n v="2291"/>
    <n v="2476"/>
    <n v="2661"/>
    <n v="2624"/>
    <n v="2143"/>
    <n v="2143"/>
    <n v="2032"/>
    <n v="2476"/>
    <n v="2513"/>
    <n v="2956"/>
    <n v="2882"/>
    <n v="1958"/>
    <n v="1626"/>
    <n v="1330"/>
    <n v="1071"/>
    <n v="702"/>
    <n v="850"/>
  </r>
  <r>
    <s v="Jackson County"/>
    <s v=" Indiana"/>
    <n v="2014"/>
    <x v="285"/>
    <n v="43127"/>
    <n v="21579"/>
    <n v="21548"/>
    <n v="2889"/>
    <n v="2803"/>
    <n v="3062"/>
    <n v="2760"/>
    <n v="2458"/>
    <n v="2630"/>
    <n v="2846"/>
    <n v="2889"/>
    <n v="2846"/>
    <n v="2975"/>
    <n v="3148"/>
    <n v="2975"/>
    <n v="2328"/>
    <n v="2070"/>
    <n v="1509"/>
    <n v="1250"/>
    <n v="862"/>
    <n v="733"/>
  </r>
  <r>
    <s v="Jasper County"/>
    <s v=" Indiana"/>
    <n v="2014"/>
    <x v="285"/>
    <n v="33443"/>
    <n v="16570"/>
    <n v="16873"/>
    <n v="2073"/>
    <n v="2675"/>
    <n v="2240"/>
    <n v="2407"/>
    <n v="2140"/>
    <n v="1672"/>
    <n v="2140"/>
    <n v="1906"/>
    <n v="2240"/>
    <n v="2207"/>
    <n v="2541"/>
    <n v="2341"/>
    <n v="1872"/>
    <n v="1672"/>
    <n v="1203"/>
    <n v="869"/>
    <n v="668"/>
    <n v="535"/>
  </r>
  <r>
    <s v="Jefferson County"/>
    <s v=" Indiana"/>
    <n v="2014"/>
    <x v="285"/>
    <n v="32447"/>
    <n v="15676"/>
    <n v="16771"/>
    <n v="1849"/>
    <n v="1687"/>
    <n v="2109"/>
    <n v="2530"/>
    <n v="2368"/>
    <n v="1719"/>
    <n v="1914"/>
    <n v="1752"/>
    <n v="2433"/>
    <n v="2303"/>
    <n v="2498"/>
    <n v="2498"/>
    <n v="1881"/>
    <n v="1784"/>
    <n v="1070"/>
    <n v="746"/>
    <n v="713"/>
    <n v="616"/>
  </r>
  <r>
    <s v="Johnson County"/>
    <s v=" Indiana"/>
    <n v="2014"/>
    <x v="285"/>
    <n v="143789"/>
    <n v="70764"/>
    <n v="73025"/>
    <n v="9490"/>
    <n v="10927"/>
    <n v="10352"/>
    <n v="10065"/>
    <n v="8627"/>
    <n v="8914"/>
    <n v="9346"/>
    <n v="9921"/>
    <n v="10065"/>
    <n v="10209"/>
    <n v="10209"/>
    <n v="9058"/>
    <n v="7764"/>
    <n v="6182"/>
    <n v="4601"/>
    <n v="2731"/>
    <n v="2444"/>
    <n v="2731"/>
  </r>
  <r>
    <s v="Knox County"/>
    <s v=" Indiana"/>
    <n v="2014"/>
    <x v="285"/>
    <n v="38181"/>
    <n v="19281"/>
    <n v="18900"/>
    <n v="2214"/>
    <n v="2252"/>
    <n v="2214"/>
    <n v="3359"/>
    <n v="3169"/>
    <n v="2252"/>
    <n v="2138"/>
    <n v="1794"/>
    <n v="2329"/>
    <n v="2596"/>
    <n v="2787"/>
    <n v="2558"/>
    <n v="2329"/>
    <n v="1756"/>
    <n v="1527"/>
    <n v="1221"/>
    <n v="878"/>
    <n v="763"/>
  </r>
  <r>
    <s v="Kosciusko County"/>
    <s v=" Indiana"/>
    <n v="2014"/>
    <x v="285"/>
    <n v="77790"/>
    <n v="38820"/>
    <n v="38970"/>
    <n v="5211"/>
    <n v="5211"/>
    <n v="5834"/>
    <n v="5445"/>
    <n v="5134"/>
    <n v="4745"/>
    <n v="4745"/>
    <n v="4278"/>
    <n v="5134"/>
    <n v="5289"/>
    <n v="5834"/>
    <n v="5600"/>
    <n v="4434"/>
    <n v="3500"/>
    <n v="2800"/>
    <n v="2022"/>
    <n v="1400"/>
    <n v="1244"/>
  </r>
  <r>
    <s v="LaGrange County"/>
    <s v=" Indiana"/>
    <n v="2014"/>
    <x v="285"/>
    <n v="37759"/>
    <n v="19042"/>
    <n v="18717"/>
    <n v="3700"/>
    <n v="3662"/>
    <n v="3511"/>
    <n v="3096"/>
    <n v="2416"/>
    <n v="2114"/>
    <n v="2265"/>
    <n v="2038"/>
    <n v="2190"/>
    <n v="2114"/>
    <n v="2152"/>
    <n v="1963"/>
    <n v="2001"/>
    <n v="1585"/>
    <n v="1095"/>
    <n v="717"/>
    <n v="528"/>
    <n v="604"/>
  </r>
  <r>
    <s v="Lake County"/>
    <s v=" Indiana"/>
    <n v="2014"/>
    <x v="285"/>
    <n v="493140"/>
    <n v="238275"/>
    <n v="254865"/>
    <n v="32054"/>
    <n v="35506"/>
    <n v="34519"/>
    <n v="34519"/>
    <n v="31067"/>
    <n v="29588"/>
    <n v="32054"/>
    <n v="30081"/>
    <n v="31560"/>
    <n v="33040"/>
    <n v="36985"/>
    <n v="34519"/>
    <n v="29095"/>
    <n v="21205"/>
    <n v="15780"/>
    <n v="11835"/>
    <n v="9369"/>
    <n v="9862"/>
  </r>
  <r>
    <s v="LaPorte County"/>
    <s v=" Indiana"/>
    <n v="2014"/>
    <x v="285"/>
    <n v="111293"/>
    <n v="57672"/>
    <n v="53621"/>
    <n v="6566"/>
    <n v="6677"/>
    <n v="7122"/>
    <n v="6900"/>
    <n v="7122"/>
    <n v="7122"/>
    <n v="7345"/>
    <n v="7234"/>
    <n v="6900"/>
    <n v="8013"/>
    <n v="8346"/>
    <n v="8013"/>
    <n v="7456"/>
    <n v="5564"/>
    <n v="3672"/>
    <n v="2782"/>
    <n v="2225"/>
    <n v="2225"/>
  </r>
  <r>
    <s v="Lawrence County"/>
    <s v=" Indiana"/>
    <n v="2014"/>
    <x v="285"/>
    <n v="45970"/>
    <n v="22747"/>
    <n v="23223"/>
    <n v="2620"/>
    <n v="2804"/>
    <n v="3171"/>
    <n v="2942"/>
    <n v="2436"/>
    <n v="2436"/>
    <n v="2620"/>
    <n v="2850"/>
    <n v="2942"/>
    <n v="3263"/>
    <n v="3539"/>
    <n v="3401"/>
    <n v="3079"/>
    <n v="2666"/>
    <n v="1746"/>
    <n v="1425"/>
    <n v="1241"/>
    <n v="735"/>
  </r>
  <r>
    <s v="Madison County"/>
    <s v=" Indiana"/>
    <n v="2014"/>
    <x v="285"/>
    <n v="130688"/>
    <n v="65321"/>
    <n v="65367"/>
    <n v="7841"/>
    <n v="8364"/>
    <n v="8102"/>
    <n v="8494"/>
    <n v="8494"/>
    <n v="7841"/>
    <n v="8364"/>
    <n v="8625"/>
    <n v="8233"/>
    <n v="9017"/>
    <n v="9409"/>
    <n v="9017"/>
    <n v="7841"/>
    <n v="6403"/>
    <n v="5227"/>
    <n v="3789"/>
    <n v="3005"/>
    <n v="2744"/>
  </r>
  <r>
    <s v="Marion County"/>
    <s v=" Indiana"/>
    <n v="2014"/>
    <x v="285"/>
    <n v="919336"/>
    <n v="442866"/>
    <n v="476470"/>
    <n v="68950"/>
    <n v="63434"/>
    <n v="61595"/>
    <n v="58837"/>
    <n v="68950"/>
    <n v="78143"/>
    <n v="70788"/>
    <n v="59756"/>
    <n v="59756"/>
    <n v="60676"/>
    <n v="64353"/>
    <n v="57918"/>
    <n v="45047"/>
    <n v="32176"/>
    <n v="22983"/>
    <n v="17467"/>
    <n v="13790"/>
    <n v="14709"/>
  </r>
  <r>
    <s v="Marshall County"/>
    <s v=" Indiana"/>
    <n v="2014"/>
    <x v="285"/>
    <n v="47032"/>
    <n v="23472"/>
    <n v="23560"/>
    <n v="3104"/>
    <n v="3339"/>
    <n v="3574"/>
    <n v="3480"/>
    <n v="2680"/>
    <n v="2398"/>
    <n v="2680"/>
    <n v="2633"/>
    <n v="3151"/>
    <n v="3292"/>
    <n v="3386"/>
    <n v="3245"/>
    <n v="2915"/>
    <n v="2210"/>
    <n v="1599"/>
    <n v="1316"/>
    <n v="940"/>
    <n v="1128"/>
  </r>
  <r>
    <s v="Monroe County"/>
    <s v=" Indiana"/>
    <n v="2014"/>
    <x v="285"/>
    <n v="141101"/>
    <n v="70032"/>
    <n v="71069"/>
    <n v="6490"/>
    <n v="6490"/>
    <n v="6349"/>
    <n v="15097"/>
    <n v="28784"/>
    <n v="11288"/>
    <n v="8889"/>
    <n v="7337"/>
    <n v="7055"/>
    <n v="7055"/>
    <n v="7337"/>
    <n v="7478"/>
    <n v="6349"/>
    <n v="5079"/>
    <n v="3104"/>
    <n v="2539"/>
    <n v="2398"/>
    <n v="1975"/>
  </r>
  <r>
    <s v="Montgomery County"/>
    <s v=" Indiana"/>
    <n v="2014"/>
    <x v="285"/>
    <n v="38183"/>
    <n v="19257"/>
    <n v="18926"/>
    <n v="2329"/>
    <n v="2443"/>
    <n v="2520"/>
    <n v="2749"/>
    <n v="2710"/>
    <n v="2023"/>
    <n v="2100"/>
    <n v="2138"/>
    <n v="2558"/>
    <n v="2787"/>
    <n v="2863"/>
    <n v="2558"/>
    <n v="2252"/>
    <n v="1832"/>
    <n v="1527"/>
    <n v="1145"/>
    <n v="840"/>
    <n v="801"/>
  </r>
  <r>
    <s v="Jefferson County"/>
    <s v=" Ohio"/>
    <n v="2014"/>
    <x v="287"/>
    <n v="69343"/>
    <n v="34369"/>
    <n v="34974"/>
    <n v="4021"/>
    <n v="4854"/>
    <n v="4923"/>
    <n v="4784"/>
    <n v="3813"/>
    <n v="3605"/>
    <n v="4021"/>
    <n v="3952"/>
    <n v="5062"/>
    <n v="5339"/>
    <n v="5755"/>
    <n v="4923"/>
    <n v="4645"/>
    <n v="3397"/>
    <n v="2496"/>
    <n v="1802"/>
    <n v="1109"/>
    <n v="901"/>
  </r>
  <r>
    <s v="Noble County"/>
    <s v=" Indiana"/>
    <n v="2014"/>
    <x v="285"/>
    <n v="47497"/>
    <n v="23749"/>
    <n v="23748"/>
    <n v="3134"/>
    <n v="3419"/>
    <n v="3562"/>
    <n v="3277"/>
    <n v="2944"/>
    <n v="2707"/>
    <n v="2897"/>
    <n v="3372"/>
    <n v="2849"/>
    <n v="3134"/>
    <n v="3562"/>
    <n v="2992"/>
    <n v="3182"/>
    <n v="2184"/>
    <n v="1519"/>
    <n v="997"/>
    <n v="902"/>
    <n v="854"/>
  </r>
  <r>
    <s v="Ohio County"/>
    <s v=" Indiana"/>
    <n v="2014"/>
    <x v="285"/>
    <n v="6073"/>
    <n v="3004"/>
    <n v="3069"/>
    <n v="279"/>
    <n v="382"/>
    <n v="388"/>
    <n v="346"/>
    <n v="297"/>
    <n v="315"/>
    <n v="327"/>
    <n v="267"/>
    <n v="443"/>
    <n v="461"/>
    <n v="546"/>
    <n v="479"/>
    <n v="425"/>
    <n v="437"/>
    <n v="242"/>
    <n v="194"/>
    <n v="133"/>
    <n v="97"/>
  </r>
  <r>
    <s v="Orange County"/>
    <s v=" Indiana"/>
    <n v="2014"/>
    <x v="285"/>
    <n v="19756"/>
    <n v="9832"/>
    <n v="9924"/>
    <n v="1165"/>
    <n v="1323"/>
    <n v="1382"/>
    <n v="1422"/>
    <n v="1066"/>
    <n v="1027"/>
    <n v="1086"/>
    <n v="1165"/>
    <n v="1205"/>
    <n v="1363"/>
    <n v="1501"/>
    <n v="1659"/>
    <n v="1086"/>
    <n v="1066"/>
    <n v="829"/>
    <n v="592"/>
    <n v="454"/>
    <n v="355"/>
  </r>
  <r>
    <s v="Sullivan County"/>
    <s v=" Indiana"/>
    <n v="2014"/>
    <x v="285"/>
    <n v="21321"/>
    <n v="10790"/>
    <n v="10531"/>
    <n v="1108"/>
    <n v="1257"/>
    <n v="1449"/>
    <n v="1364"/>
    <n v="1193"/>
    <n v="1108"/>
    <n v="1087"/>
    <n v="1193"/>
    <n v="1364"/>
    <n v="1684"/>
    <n v="1854"/>
    <n v="1471"/>
    <n v="1748"/>
    <n v="1172"/>
    <n v="959"/>
    <n v="533"/>
    <n v="383"/>
    <n v="362"/>
  </r>
  <r>
    <s v="Parke County"/>
    <s v=" Indiana"/>
    <n v="2014"/>
    <x v="285"/>
    <n v="17200"/>
    <n v="8117"/>
    <n v="9083"/>
    <n v="997"/>
    <n v="928"/>
    <n v="1083"/>
    <n v="1014"/>
    <n v="1049"/>
    <n v="1100"/>
    <n v="1032"/>
    <n v="877"/>
    <n v="1341"/>
    <n v="1255"/>
    <n v="1324"/>
    <n v="1255"/>
    <n v="1118"/>
    <n v="963"/>
    <n v="722"/>
    <n v="550"/>
    <n v="326"/>
    <n v="258"/>
  </r>
  <r>
    <s v="Perry County"/>
    <s v=" Indiana"/>
    <n v="2014"/>
    <x v="285"/>
    <n v="19452"/>
    <n v="10440"/>
    <n v="9012"/>
    <n v="1108"/>
    <n v="1186"/>
    <n v="1147"/>
    <n v="1089"/>
    <n v="1206"/>
    <n v="1264"/>
    <n v="1381"/>
    <n v="1108"/>
    <n v="1283"/>
    <n v="1419"/>
    <n v="1497"/>
    <n v="1342"/>
    <n v="1303"/>
    <n v="992"/>
    <n v="641"/>
    <n v="525"/>
    <n v="427"/>
    <n v="505"/>
  </r>
  <r>
    <s v="Pike County"/>
    <s v=" Indiana"/>
    <n v="2014"/>
    <x v="285"/>
    <n v="12733"/>
    <n v="6391"/>
    <n v="6342"/>
    <n v="725"/>
    <n v="751"/>
    <n v="840"/>
    <n v="763"/>
    <n v="662"/>
    <n v="636"/>
    <n v="700"/>
    <n v="636"/>
    <n v="916"/>
    <n v="929"/>
    <n v="1044"/>
    <n v="916"/>
    <n v="942"/>
    <n v="662"/>
    <n v="611"/>
    <n v="394"/>
    <n v="305"/>
    <n v="305"/>
  </r>
  <r>
    <s v="Porter County"/>
    <s v=" Indiana"/>
    <n v="2014"/>
    <x v="285"/>
    <n v="165819"/>
    <n v="81521"/>
    <n v="84298"/>
    <n v="9451"/>
    <n v="10612"/>
    <n v="11607"/>
    <n v="11773"/>
    <n v="10944"/>
    <n v="9783"/>
    <n v="10446"/>
    <n v="10778"/>
    <n v="11109"/>
    <n v="11441"/>
    <n v="12768"/>
    <n v="12436"/>
    <n v="10446"/>
    <n v="7627"/>
    <n v="5306"/>
    <n v="3979"/>
    <n v="2818"/>
    <n v="2487"/>
  </r>
  <r>
    <s v="Posey County"/>
    <s v=" Indiana"/>
    <n v="2014"/>
    <x v="285"/>
    <n v="25641"/>
    <n v="12731"/>
    <n v="12910"/>
    <n v="1487"/>
    <n v="1692"/>
    <n v="1641"/>
    <n v="1743"/>
    <n v="1512"/>
    <n v="1333"/>
    <n v="1384"/>
    <n v="1230"/>
    <n v="1794"/>
    <n v="1846"/>
    <n v="2230"/>
    <n v="2025"/>
    <n v="1794"/>
    <n v="1307"/>
    <n v="871"/>
    <n v="743"/>
    <n v="564"/>
    <n v="384"/>
  </r>
  <r>
    <s v="Pulaski County"/>
    <s v=" Indiana"/>
    <n v="2014"/>
    <x v="285"/>
    <n v="13130"/>
    <n v="6637"/>
    <n v="6493"/>
    <n v="682"/>
    <n v="761"/>
    <n v="1037"/>
    <n v="919"/>
    <n v="695"/>
    <n v="643"/>
    <n v="682"/>
    <n v="892"/>
    <n v="669"/>
    <n v="945"/>
    <n v="1037"/>
    <n v="971"/>
    <n v="866"/>
    <n v="709"/>
    <n v="603"/>
    <n v="446"/>
    <n v="223"/>
    <n v="341"/>
  </r>
  <r>
    <s v="Putnam County"/>
    <s v=" Indiana"/>
    <n v="2014"/>
    <x v="285"/>
    <n v="37728"/>
    <n v="20016"/>
    <n v="17712"/>
    <n v="1773"/>
    <n v="2075"/>
    <n v="2225"/>
    <n v="3244"/>
    <n v="3697"/>
    <n v="2225"/>
    <n v="2225"/>
    <n v="2263"/>
    <n v="2376"/>
    <n v="2716"/>
    <n v="2905"/>
    <n v="2603"/>
    <n v="2075"/>
    <n v="1773"/>
    <n v="1245"/>
    <n v="1207"/>
    <n v="565"/>
    <n v="565"/>
  </r>
  <r>
    <s v="Randolph County"/>
    <s v=" Indiana"/>
    <n v="2014"/>
    <x v="285"/>
    <n v="25801"/>
    <n v="12625"/>
    <n v="13176"/>
    <n v="1341"/>
    <n v="1599"/>
    <n v="2038"/>
    <n v="1806"/>
    <n v="1341"/>
    <n v="1290"/>
    <n v="1367"/>
    <n v="1599"/>
    <n v="1599"/>
    <n v="1806"/>
    <n v="1960"/>
    <n v="1677"/>
    <n v="1754"/>
    <n v="1264"/>
    <n v="1186"/>
    <n v="851"/>
    <n v="567"/>
    <n v="748"/>
  </r>
  <r>
    <s v="Ripley County"/>
    <s v=" Indiana"/>
    <n v="2014"/>
    <x v="285"/>
    <n v="28601"/>
    <n v="13946"/>
    <n v="14655"/>
    <n v="1830"/>
    <n v="2030"/>
    <n v="2002"/>
    <n v="2002"/>
    <n v="1515"/>
    <n v="1515"/>
    <n v="1630"/>
    <n v="1687"/>
    <n v="1887"/>
    <n v="2087"/>
    <n v="2116"/>
    <n v="1859"/>
    <n v="1859"/>
    <n v="1544"/>
    <n v="943"/>
    <n v="1001"/>
    <n v="572"/>
    <n v="514"/>
  </r>
  <r>
    <s v="Van Buren County"/>
    <s v=" Arkansas"/>
    <n v="2014"/>
    <x v="271"/>
    <n v="17147"/>
    <n v="8507"/>
    <n v="8640"/>
    <n v="925"/>
    <n v="1114"/>
    <n v="1200"/>
    <n v="1217"/>
    <n v="960"/>
    <n v="908"/>
    <n v="891"/>
    <n v="1011"/>
    <n v="1131"/>
    <n v="1251"/>
    <n v="1337"/>
    <n v="1217"/>
    <n v="1080"/>
    <n v="874"/>
    <n v="685"/>
    <n v="531"/>
    <n v="428"/>
    <n v="394"/>
  </r>
  <r>
    <s v="St. Joseph County"/>
    <s v=" Indiana"/>
    <n v="2014"/>
    <x v="285"/>
    <n v="266916"/>
    <n v="129133"/>
    <n v="137783"/>
    <n v="17616"/>
    <n v="17349"/>
    <n v="18951"/>
    <n v="20285"/>
    <n v="20819"/>
    <n v="17349"/>
    <n v="16815"/>
    <n v="15481"/>
    <n v="16815"/>
    <n v="17082"/>
    <n v="18417"/>
    <n v="17883"/>
    <n v="15748"/>
    <n v="10676"/>
    <n v="8007"/>
    <n v="6139"/>
    <n v="6139"/>
    <n v="5872"/>
  </r>
  <r>
    <s v="Shelby County"/>
    <s v=" Indiana"/>
    <n v="2014"/>
    <x v="285"/>
    <n v="44428"/>
    <n v="21793"/>
    <n v="22635"/>
    <n v="2710"/>
    <n v="3021"/>
    <n v="2976"/>
    <n v="2887"/>
    <n v="2487"/>
    <n v="2576"/>
    <n v="2710"/>
    <n v="2621"/>
    <n v="2932"/>
    <n v="3332"/>
    <n v="3598"/>
    <n v="3598"/>
    <n v="2354"/>
    <n v="1999"/>
    <n v="1643"/>
    <n v="1332"/>
    <n v="844"/>
    <n v="755"/>
  </r>
  <r>
    <s v="Spencer County"/>
    <s v=" Indiana"/>
    <n v="2014"/>
    <x v="285"/>
    <n v="20893"/>
    <n v="10589"/>
    <n v="10304"/>
    <n v="1190"/>
    <n v="1232"/>
    <n v="1420"/>
    <n v="1462"/>
    <n v="1002"/>
    <n v="1044"/>
    <n v="1170"/>
    <n v="1190"/>
    <n v="1337"/>
    <n v="1608"/>
    <n v="1713"/>
    <n v="1671"/>
    <n v="1358"/>
    <n v="961"/>
    <n v="1044"/>
    <n v="626"/>
    <n v="376"/>
    <n v="438"/>
  </r>
  <r>
    <s v="Starke County"/>
    <s v=" Indiana"/>
    <n v="2014"/>
    <x v="285"/>
    <n v="23215"/>
    <n v="11383"/>
    <n v="11832"/>
    <n v="1323"/>
    <n v="1416"/>
    <n v="1787"/>
    <n v="1578"/>
    <n v="1369"/>
    <n v="1160"/>
    <n v="1346"/>
    <n v="1323"/>
    <n v="1439"/>
    <n v="1648"/>
    <n v="1810"/>
    <n v="1903"/>
    <n v="1392"/>
    <n v="1253"/>
    <n v="1021"/>
    <n v="719"/>
    <n v="441"/>
    <n v="301"/>
  </r>
  <r>
    <s v="Steuben County"/>
    <s v=" Indiana"/>
    <n v="2014"/>
    <x v="285"/>
    <n v="34190"/>
    <n v="17273"/>
    <n v="16917"/>
    <n v="1777"/>
    <n v="2051"/>
    <n v="2222"/>
    <n v="2701"/>
    <n v="2393"/>
    <n v="1709"/>
    <n v="1709"/>
    <n v="2051"/>
    <n v="2119"/>
    <n v="2393"/>
    <n v="2564"/>
    <n v="2530"/>
    <n v="2461"/>
    <n v="1880"/>
    <n v="1367"/>
    <n v="957"/>
    <n v="752"/>
    <n v="512"/>
  </r>
  <r>
    <s v="Carbon County"/>
    <s v=" Utah"/>
    <n v="2014"/>
    <x v="294"/>
    <n v="21227"/>
    <n v="11588"/>
    <n v="9639"/>
    <n v="1146"/>
    <n v="1040"/>
    <n v="1400"/>
    <n v="1252"/>
    <n v="1400"/>
    <n v="1400"/>
    <n v="1379"/>
    <n v="1316"/>
    <n v="1549"/>
    <n v="1655"/>
    <n v="1592"/>
    <n v="1507"/>
    <n v="1294"/>
    <n v="1146"/>
    <n v="721"/>
    <n v="615"/>
    <n v="360"/>
    <n v="445"/>
  </r>
  <r>
    <s v="Yellow Medicine County"/>
    <s v=" Minnesota"/>
    <n v="2014"/>
    <x v="295"/>
    <n v="10514"/>
    <n v="5383"/>
    <n v="5131"/>
    <n v="767"/>
    <n v="693"/>
    <n v="767"/>
    <n v="683"/>
    <n v="578"/>
    <n v="557"/>
    <n v="630"/>
    <n v="588"/>
    <n v="714"/>
    <n v="820"/>
    <n v="767"/>
    <n v="588"/>
    <n v="757"/>
    <n v="546"/>
    <n v="452"/>
    <n v="241"/>
    <n v="147"/>
    <n v="220"/>
  </r>
  <r>
    <s v="Tippecanoe County"/>
    <s v=" Indiana"/>
    <n v="2014"/>
    <x v="285"/>
    <n v="178135"/>
    <n v="90913"/>
    <n v="87222"/>
    <n v="11044"/>
    <n v="10331"/>
    <n v="9619"/>
    <n v="16744"/>
    <n v="32420"/>
    <n v="14072"/>
    <n v="11222"/>
    <n v="9619"/>
    <n v="9619"/>
    <n v="9263"/>
    <n v="9441"/>
    <n v="9263"/>
    <n v="7837"/>
    <n v="5522"/>
    <n v="4097"/>
    <n v="2672"/>
    <n v="2672"/>
    <n v="2493"/>
  </r>
  <r>
    <s v="Tipton County"/>
    <s v=" Indiana"/>
    <n v="2014"/>
    <x v="285"/>
    <n v="15688"/>
    <n v="7803"/>
    <n v="7885"/>
    <n v="737"/>
    <n v="1129"/>
    <n v="941"/>
    <n v="1035"/>
    <n v="784"/>
    <n v="721"/>
    <n v="878"/>
    <n v="1145"/>
    <n v="800"/>
    <n v="1113"/>
    <n v="1270"/>
    <n v="1082"/>
    <n v="1129"/>
    <n v="847"/>
    <n v="768"/>
    <n v="502"/>
    <n v="376"/>
    <n v="407"/>
  </r>
  <r>
    <s v="Grant County"/>
    <s v=" South Dakota"/>
    <n v="2014"/>
    <x v="278"/>
    <n v="7382"/>
    <n v="3704"/>
    <n v="3678"/>
    <n v="391"/>
    <n v="450"/>
    <n v="516"/>
    <n v="583"/>
    <n v="428"/>
    <n v="361"/>
    <n v="391"/>
    <n v="413"/>
    <n v="501"/>
    <n v="568"/>
    <n v="575"/>
    <n v="531"/>
    <n v="494"/>
    <n v="346"/>
    <n v="354"/>
    <n v="199"/>
    <n v="155"/>
    <n v="118"/>
  </r>
  <r>
    <s v="Vanderburgh County"/>
    <s v=" Indiana"/>
    <n v="2014"/>
    <x v="285"/>
    <n v="180877"/>
    <n v="87455"/>
    <n v="93422"/>
    <n v="11576"/>
    <n v="11757"/>
    <n v="10309"/>
    <n v="11757"/>
    <n v="14651"/>
    <n v="13023"/>
    <n v="11937"/>
    <n v="9948"/>
    <n v="10852"/>
    <n v="11576"/>
    <n v="13384"/>
    <n v="12661"/>
    <n v="10852"/>
    <n v="7777"/>
    <n v="5788"/>
    <n v="4883"/>
    <n v="3617"/>
    <n v="4521"/>
  </r>
  <r>
    <s v="Vigo County"/>
    <s v=" Indiana"/>
    <n v="2014"/>
    <x v="285"/>
    <n v="108264"/>
    <n v="54915"/>
    <n v="53349"/>
    <n v="6279"/>
    <n v="6171"/>
    <n v="6387"/>
    <n v="8552"/>
    <n v="11367"/>
    <n v="7253"/>
    <n v="6928"/>
    <n v="6279"/>
    <n v="6820"/>
    <n v="6928"/>
    <n v="7145"/>
    <n v="7253"/>
    <n v="5954"/>
    <n v="4655"/>
    <n v="3464"/>
    <n v="2381"/>
    <n v="2165"/>
    <n v="2381"/>
  </r>
  <r>
    <s v="Wabash County"/>
    <s v=" Indiana"/>
    <n v="2014"/>
    <x v="285"/>
    <n v="32492"/>
    <n v="15805"/>
    <n v="16687"/>
    <n v="1819"/>
    <n v="2144"/>
    <n v="1884"/>
    <n v="2501"/>
    <n v="2176"/>
    <n v="1624"/>
    <n v="1657"/>
    <n v="1592"/>
    <n v="2079"/>
    <n v="2079"/>
    <n v="2404"/>
    <n v="2371"/>
    <n v="2046"/>
    <n v="1787"/>
    <n v="1267"/>
    <n v="1007"/>
    <n v="1104"/>
    <n v="942"/>
  </r>
  <r>
    <s v="Warrick County"/>
    <s v=" Indiana"/>
    <n v="2014"/>
    <x v="285"/>
    <n v="60538"/>
    <n v="29770"/>
    <n v="30768"/>
    <n v="3753"/>
    <n v="4661"/>
    <n v="4177"/>
    <n v="3995"/>
    <n v="2966"/>
    <n v="2966"/>
    <n v="3632"/>
    <n v="3813"/>
    <n v="4177"/>
    <n v="4298"/>
    <n v="4843"/>
    <n v="4479"/>
    <n v="3753"/>
    <n v="3147"/>
    <n v="2179"/>
    <n v="1513"/>
    <n v="1029"/>
    <n v="1150"/>
  </r>
  <r>
    <s v="Wayne County"/>
    <s v=" Indiana"/>
    <n v="2014"/>
    <x v="285"/>
    <n v="68360"/>
    <n v="33212"/>
    <n v="35148"/>
    <n v="4238"/>
    <n v="4238"/>
    <n v="4375"/>
    <n v="4716"/>
    <n v="4238"/>
    <n v="3759"/>
    <n v="3964"/>
    <n v="3896"/>
    <n v="4375"/>
    <n v="4716"/>
    <n v="4990"/>
    <n v="5127"/>
    <n v="4033"/>
    <n v="3486"/>
    <n v="2802"/>
    <n v="2050"/>
    <n v="1914"/>
    <n v="1503"/>
  </r>
  <r>
    <s v="Wells County"/>
    <s v=" Indiana"/>
    <n v="2014"/>
    <x v="285"/>
    <n v="27732"/>
    <n v="13613"/>
    <n v="14119"/>
    <n v="1802"/>
    <n v="1830"/>
    <n v="1885"/>
    <n v="1913"/>
    <n v="1525"/>
    <n v="1580"/>
    <n v="1580"/>
    <n v="1358"/>
    <n v="1747"/>
    <n v="1913"/>
    <n v="2218"/>
    <n v="1996"/>
    <n v="1747"/>
    <n v="1358"/>
    <n v="1053"/>
    <n v="831"/>
    <n v="582"/>
    <n v="804"/>
  </r>
  <r>
    <s v="White County"/>
    <s v=" Indiana"/>
    <n v="2014"/>
    <x v="285"/>
    <n v="24485"/>
    <n v="12057"/>
    <n v="12428"/>
    <n v="1493"/>
    <n v="1518"/>
    <n v="1787"/>
    <n v="1542"/>
    <n v="1224"/>
    <n v="1248"/>
    <n v="1346"/>
    <n v="1273"/>
    <n v="1664"/>
    <n v="1616"/>
    <n v="1811"/>
    <n v="1738"/>
    <n v="1860"/>
    <n v="1322"/>
    <n v="1003"/>
    <n v="930"/>
    <n v="612"/>
    <n v="489"/>
  </r>
  <r>
    <s v="Whitley County"/>
    <s v=" Indiana"/>
    <n v="2014"/>
    <x v="285"/>
    <n v="33307"/>
    <n v="16726"/>
    <n v="16581"/>
    <n v="1998"/>
    <n v="2065"/>
    <n v="2431"/>
    <n v="2264"/>
    <n v="1798"/>
    <n v="1865"/>
    <n v="1898"/>
    <n v="1998"/>
    <n v="2164"/>
    <n v="2331"/>
    <n v="2764"/>
    <n v="2631"/>
    <n v="2164"/>
    <n v="1565"/>
    <n v="1165"/>
    <n v="932"/>
    <n v="666"/>
    <n v="666"/>
  </r>
  <r>
    <s v="Adair County"/>
    <s v=" Iowa"/>
    <n v="2014"/>
    <x v="272"/>
    <n v="7543"/>
    <n v="3732"/>
    <n v="3811"/>
    <n v="384"/>
    <n v="452"/>
    <n v="490"/>
    <n v="452"/>
    <n v="346"/>
    <n v="377"/>
    <n v="407"/>
    <n v="354"/>
    <n v="392"/>
    <n v="520"/>
    <n v="633"/>
    <n v="558"/>
    <n v="482"/>
    <n v="369"/>
    <n v="399"/>
    <n v="286"/>
    <n v="309"/>
    <n v="316"/>
  </r>
  <r>
    <s v="Appanoose County"/>
    <s v=" Iowa"/>
    <n v="2014"/>
    <x v="272"/>
    <n v="12754"/>
    <n v="6314"/>
    <n v="6440"/>
    <n v="777"/>
    <n v="867"/>
    <n v="726"/>
    <n v="714"/>
    <n v="663"/>
    <n v="637"/>
    <n v="701"/>
    <n v="663"/>
    <n v="688"/>
    <n v="841"/>
    <n v="931"/>
    <n v="969"/>
    <n v="918"/>
    <n v="752"/>
    <n v="599"/>
    <n v="624"/>
    <n v="357"/>
    <n v="344"/>
  </r>
  <r>
    <s v="Lincoln County"/>
    <s v=" Minnesota"/>
    <n v="2014"/>
    <x v="295"/>
    <n v="5935"/>
    <n v="2873"/>
    <n v="3062"/>
    <n v="290"/>
    <n v="344"/>
    <n v="362"/>
    <n v="397"/>
    <n v="237"/>
    <n v="261"/>
    <n v="261"/>
    <n v="255"/>
    <n v="326"/>
    <n v="427"/>
    <n v="510"/>
    <n v="498"/>
    <n v="362"/>
    <n v="344"/>
    <n v="302"/>
    <n v="261"/>
    <n v="183"/>
    <n v="308"/>
  </r>
  <r>
    <s v="Benton County"/>
    <s v=" Iowa"/>
    <n v="2014"/>
    <x v="272"/>
    <n v="25895"/>
    <n v="12978"/>
    <n v="12917"/>
    <n v="1527"/>
    <n v="1812"/>
    <n v="1916"/>
    <n v="1760"/>
    <n v="1268"/>
    <n v="1242"/>
    <n v="1501"/>
    <n v="1631"/>
    <n v="1553"/>
    <n v="2045"/>
    <n v="2149"/>
    <n v="1786"/>
    <n v="1527"/>
    <n v="1139"/>
    <n v="1009"/>
    <n v="725"/>
    <n v="699"/>
    <n v="569"/>
  </r>
  <r>
    <s v="Black Hawk County"/>
    <s v=" Iowa"/>
    <n v="2014"/>
    <x v="272"/>
    <n v="131947"/>
    <n v="64336"/>
    <n v="67611"/>
    <n v="8312"/>
    <n v="8048"/>
    <n v="7520"/>
    <n v="9632"/>
    <n v="15701"/>
    <n v="9104"/>
    <n v="8444"/>
    <n v="7257"/>
    <n v="6861"/>
    <n v="7389"/>
    <n v="8312"/>
    <n v="8708"/>
    <n v="7784"/>
    <n v="5673"/>
    <n v="3958"/>
    <n v="3562"/>
    <n v="2770"/>
    <n v="2770"/>
  </r>
  <r>
    <s v="Boone County"/>
    <s v=" Iowa"/>
    <n v="2014"/>
    <x v="272"/>
    <n v="26326"/>
    <n v="13185"/>
    <n v="13141"/>
    <n v="1447"/>
    <n v="1842"/>
    <n v="1500"/>
    <n v="2000"/>
    <n v="1395"/>
    <n v="1500"/>
    <n v="1605"/>
    <n v="1553"/>
    <n v="1579"/>
    <n v="1790"/>
    <n v="2053"/>
    <n v="2106"/>
    <n v="1658"/>
    <n v="1210"/>
    <n v="974"/>
    <n v="737"/>
    <n v="579"/>
    <n v="816"/>
  </r>
  <r>
    <s v="Buchanan County"/>
    <s v=" Iowa"/>
    <n v="2014"/>
    <x v="272"/>
    <n v="20947"/>
    <n v="10421"/>
    <n v="10526"/>
    <n v="1424"/>
    <n v="1654"/>
    <n v="1571"/>
    <n v="1361"/>
    <n v="1026"/>
    <n v="1193"/>
    <n v="1256"/>
    <n v="1298"/>
    <n v="1152"/>
    <n v="1403"/>
    <n v="1591"/>
    <n v="1508"/>
    <n v="1173"/>
    <n v="879"/>
    <n v="879"/>
    <n v="607"/>
    <n v="377"/>
    <n v="565"/>
  </r>
  <r>
    <s v="La Paz County"/>
    <s v=" Arizona"/>
    <n v="2014"/>
    <x v="270"/>
    <n v="20460"/>
    <n v="10451"/>
    <n v="10009"/>
    <n v="1473"/>
    <n v="1411"/>
    <n v="1370"/>
    <n v="1616"/>
    <n v="1554"/>
    <n v="1432"/>
    <n v="961"/>
    <n v="941"/>
    <n v="1309"/>
    <n v="1391"/>
    <n v="1432"/>
    <n v="1248"/>
    <n v="1227"/>
    <n v="675"/>
    <n v="654"/>
    <n v="450"/>
    <n v="552"/>
    <n v="716"/>
  </r>
  <r>
    <s v="Butler County"/>
    <s v=" Iowa"/>
    <n v="2014"/>
    <x v="272"/>
    <n v="14966"/>
    <n v="7381"/>
    <n v="7585"/>
    <n v="942"/>
    <n v="1047"/>
    <n v="912"/>
    <n v="897"/>
    <n v="688"/>
    <n v="733"/>
    <n v="882"/>
    <n v="703"/>
    <n v="942"/>
    <n v="957"/>
    <n v="1077"/>
    <n v="1137"/>
    <n v="1017"/>
    <n v="912"/>
    <n v="583"/>
    <n v="703"/>
    <n v="389"/>
    <n v="463"/>
  </r>
  <r>
    <s v="Calhoun County"/>
    <s v=" Iowa"/>
    <n v="2014"/>
    <x v="272"/>
    <n v="9980"/>
    <n v="5091"/>
    <n v="4889"/>
    <n v="548"/>
    <n v="499"/>
    <n v="618"/>
    <n v="598"/>
    <n v="538"/>
    <n v="479"/>
    <n v="528"/>
    <n v="528"/>
    <n v="499"/>
    <n v="608"/>
    <n v="758"/>
    <n v="868"/>
    <n v="648"/>
    <n v="558"/>
    <n v="459"/>
    <n v="449"/>
    <n v="389"/>
    <n v="419"/>
  </r>
  <r>
    <s v="Carroll County"/>
    <s v=" Iowa"/>
    <n v="2014"/>
    <x v="272"/>
    <n v="20702"/>
    <n v="10103"/>
    <n v="10599"/>
    <n v="1366"/>
    <n v="1449"/>
    <n v="1366"/>
    <n v="1366"/>
    <n v="1014"/>
    <n v="1076"/>
    <n v="1159"/>
    <n v="1117"/>
    <n v="1117"/>
    <n v="1407"/>
    <n v="1614"/>
    <n v="1573"/>
    <n v="1200"/>
    <n v="765"/>
    <n v="931"/>
    <n v="683"/>
    <n v="579"/>
    <n v="931"/>
  </r>
  <r>
    <s v="Cass County"/>
    <s v=" Iowa"/>
    <n v="2014"/>
    <x v="272"/>
    <n v="13694"/>
    <n v="6701"/>
    <n v="6993"/>
    <n v="849"/>
    <n v="862"/>
    <n v="890"/>
    <n v="794"/>
    <n v="657"/>
    <n v="643"/>
    <n v="753"/>
    <n v="753"/>
    <n v="684"/>
    <n v="876"/>
    <n v="1095"/>
    <n v="944"/>
    <n v="1013"/>
    <n v="698"/>
    <n v="712"/>
    <n v="643"/>
    <n v="369"/>
    <n v="465"/>
  </r>
  <r>
    <s v="Cerro Gordo County"/>
    <s v=" Iowa"/>
    <n v="2014"/>
    <x v="272"/>
    <n v="43707"/>
    <n v="21297"/>
    <n v="22410"/>
    <n v="2403"/>
    <n v="2316"/>
    <n v="2797"/>
    <n v="2709"/>
    <n v="2535"/>
    <n v="2447"/>
    <n v="2535"/>
    <n v="2229"/>
    <n v="2535"/>
    <n v="2972"/>
    <n v="3496"/>
    <n v="3496"/>
    <n v="3059"/>
    <n v="2316"/>
    <n v="1704"/>
    <n v="1354"/>
    <n v="1354"/>
    <n v="1529"/>
  </r>
  <r>
    <s v="Clarke County"/>
    <s v=" Iowa"/>
    <n v="2014"/>
    <x v="272"/>
    <n v="9284"/>
    <n v="4703"/>
    <n v="4581"/>
    <n v="696"/>
    <n v="752"/>
    <n v="538"/>
    <n v="566"/>
    <n v="584"/>
    <n v="547"/>
    <n v="538"/>
    <n v="473"/>
    <n v="454"/>
    <n v="584"/>
    <n v="687"/>
    <n v="668"/>
    <n v="566"/>
    <n v="408"/>
    <n v="408"/>
    <n v="185"/>
    <n v="278"/>
    <n v="334"/>
  </r>
  <r>
    <s v="Clay County"/>
    <s v=" Iowa"/>
    <n v="2014"/>
    <x v="272"/>
    <n v="16555"/>
    <n v="8077"/>
    <n v="8478"/>
    <n v="1009"/>
    <n v="993"/>
    <n v="1092"/>
    <n v="1009"/>
    <n v="827"/>
    <n v="927"/>
    <n v="993"/>
    <n v="1076"/>
    <n v="794"/>
    <n v="1092"/>
    <n v="1241"/>
    <n v="1324"/>
    <n v="1059"/>
    <n v="794"/>
    <n v="645"/>
    <n v="629"/>
    <n v="380"/>
    <n v="678"/>
  </r>
  <r>
    <s v="Clayton County"/>
    <s v=" Iowa"/>
    <n v="2014"/>
    <x v="272"/>
    <n v="17900"/>
    <n v="8892"/>
    <n v="9008"/>
    <n v="1056"/>
    <n v="1074"/>
    <n v="1199"/>
    <n v="1109"/>
    <n v="841"/>
    <n v="823"/>
    <n v="859"/>
    <n v="984"/>
    <n v="948"/>
    <n v="1163"/>
    <n v="1521"/>
    <n v="1449"/>
    <n v="1306"/>
    <n v="966"/>
    <n v="823"/>
    <n v="554"/>
    <n v="644"/>
    <n v="590"/>
  </r>
  <r>
    <s v="Warren County"/>
    <s v=" Mississippi"/>
    <n v="2014"/>
    <x v="284"/>
    <n v="48663"/>
    <n v="23960"/>
    <n v="24703"/>
    <n v="2968"/>
    <n v="2968"/>
    <n v="3357"/>
    <n v="2968"/>
    <n v="2871"/>
    <n v="2725"/>
    <n v="2725"/>
    <n v="2335"/>
    <n v="3163"/>
    <n v="3357"/>
    <n v="4039"/>
    <n v="3503"/>
    <n v="3163"/>
    <n v="2530"/>
    <n v="1849"/>
    <n v="1605"/>
    <n v="1167"/>
    <n v="1313"/>
  </r>
  <r>
    <s v="Crawford County"/>
    <s v=" Iowa"/>
    <n v="2014"/>
    <x v="272"/>
    <n v="17259"/>
    <n v="8821"/>
    <n v="8438"/>
    <n v="1208"/>
    <n v="1328"/>
    <n v="1173"/>
    <n v="1380"/>
    <n v="949"/>
    <n v="880"/>
    <n v="1018"/>
    <n v="1001"/>
    <n v="897"/>
    <n v="1139"/>
    <n v="1259"/>
    <n v="1259"/>
    <n v="828"/>
    <n v="828"/>
    <n v="638"/>
    <n v="535"/>
    <n v="448"/>
    <n v="465"/>
  </r>
  <r>
    <s v="Dallas County"/>
    <s v=" Iowa"/>
    <n v="2014"/>
    <x v="272"/>
    <n v="72124"/>
    <n v="35472"/>
    <n v="36652"/>
    <n v="6058"/>
    <n v="6130"/>
    <n v="5481"/>
    <n v="4327"/>
    <n v="3173"/>
    <n v="5409"/>
    <n v="5914"/>
    <n v="5553"/>
    <n v="5553"/>
    <n v="5048"/>
    <n v="4615"/>
    <n v="3750"/>
    <n v="3678"/>
    <n v="2524"/>
    <n v="1658"/>
    <n v="1153"/>
    <n v="937"/>
    <n v="1226"/>
  </r>
  <r>
    <s v="Davis County"/>
    <s v=" Iowa"/>
    <n v="2014"/>
    <x v="272"/>
    <n v="8765"/>
    <n v="4314"/>
    <n v="4451"/>
    <n v="745"/>
    <n v="657"/>
    <n v="753"/>
    <n v="604"/>
    <n v="464"/>
    <n v="420"/>
    <n v="455"/>
    <n v="473"/>
    <n v="455"/>
    <n v="543"/>
    <n v="596"/>
    <n v="517"/>
    <n v="569"/>
    <n v="499"/>
    <n v="262"/>
    <n v="280"/>
    <n v="254"/>
    <n v="192"/>
  </r>
  <r>
    <s v="Houston County"/>
    <s v=" Tennessee"/>
    <n v="2014"/>
    <x v="262"/>
    <n v="8286"/>
    <n v="4136"/>
    <n v="4150"/>
    <n v="472"/>
    <n v="555"/>
    <n v="455"/>
    <n v="812"/>
    <n v="894"/>
    <n v="372"/>
    <n v="372"/>
    <n v="488"/>
    <n v="323"/>
    <n v="455"/>
    <n v="530"/>
    <n v="430"/>
    <n v="629"/>
    <n v="364"/>
    <n v="372"/>
    <n v="281"/>
    <n v="198"/>
    <n v="281"/>
  </r>
  <r>
    <s v="Delaware County"/>
    <s v=" Iowa"/>
    <n v="2014"/>
    <x v="272"/>
    <n v="17578"/>
    <n v="8780"/>
    <n v="8798"/>
    <n v="1089"/>
    <n v="1177"/>
    <n v="1248"/>
    <n v="1230"/>
    <n v="826"/>
    <n v="773"/>
    <n v="966"/>
    <n v="1037"/>
    <n v="949"/>
    <n v="1283"/>
    <n v="1546"/>
    <n v="1212"/>
    <n v="1212"/>
    <n v="791"/>
    <n v="720"/>
    <n v="509"/>
    <n v="404"/>
    <n v="615"/>
  </r>
  <r>
    <s v="Des Moines County"/>
    <s v=" Iowa"/>
    <n v="2014"/>
    <x v="272"/>
    <n v="40265"/>
    <n v="19614"/>
    <n v="20651"/>
    <n v="2496"/>
    <n v="2657"/>
    <n v="2496"/>
    <n v="2536"/>
    <n v="2174"/>
    <n v="2174"/>
    <n v="2415"/>
    <n v="2456"/>
    <n v="2174"/>
    <n v="2697"/>
    <n v="3019"/>
    <n v="2939"/>
    <n v="2697"/>
    <n v="2053"/>
    <n v="1731"/>
    <n v="1167"/>
    <n v="926"/>
    <n v="1369"/>
  </r>
  <r>
    <s v="Jefferson County"/>
    <s v=" Georgia"/>
    <n v="2014"/>
    <x v="266"/>
    <n v="16877"/>
    <n v="8425"/>
    <n v="8452"/>
    <n v="860"/>
    <n v="877"/>
    <n v="995"/>
    <n v="810"/>
    <n v="725"/>
    <n v="826"/>
    <n v="877"/>
    <n v="843"/>
    <n v="961"/>
    <n v="995"/>
    <n v="1316"/>
    <n v="1333"/>
    <n v="1535"/>
    <n v="1130"/>
    <n v="860"/>
    <n v="810"/>
    <n v="540"/>
    <n v="590"/>
  </r>
  <r>
    <s v="Dubuque County"/>
    <s v=" Iowa"/>
    <n v="2014"/>
    <x v="272"/>
    <n v="95166"/>
    <n v="46852"/>
    <n v="48314"/>
    <n v="5805"/>
    <n v="5995"/>
    <n v="6471"/>
    <n v="6947"/>
    <n v="6661"/>
    <n v="6090"/>
    <n v="5709"/>
    <n v="4948"/>
    <n v="5709"/>
    <n v="6471"/>
    <n v="7042"/>
    <n v="6661"/>
    <n v="5709"/>
    <n v="3996"/>
    <n v="3425"/>
    <n v="2664"/>
    <n v="2569"/>
    <n v="2093"/>
  </r>
  <r>
    <s v="Fayette County"/>
    <s v=" Iowa"/>
    <n v="2014"/>
    <x v="272"/>
    <n v="20693"/>
    <n v="10373"/>
    <n v="10320"/>
    <n v="1262"/>
    <n v="1179"/>
    <n v="1262"/>
    <n v="1531"/>
    <n v="1427"/>
    <n v="1055"/>
    <n v="993"/>
    <n v="1055"/>
    <n v="1013"/>
    <n v="1365"/>
    <n v="1593"/>
    <n v="1696"/>
    <n v="1158"/>
    <n v="1034"/>
    <n v="972"/>
    <n v="869"/>
    <n v="579"/>
    <n v="662"/>
  </r>
  <r>
    <s v="Franklin County"/>
    <s v=" Iowa"/>
    <n v="2014"/>
    <x v="272"/>
    <n v="10572"/>
    <n v="5366"/>
    <n v="5206"/>
    <n v="475"/>
    <n v="856"/>
    <n v="708"/>
    <n v="613"/>
    <n v="528"/>
    <n v="560"/>
    <n v="592"/>
    <n v="539"/>
    <n v="644"/>
    <n v="687"/>
    <n v="792"/>
    <n v="750"/>
    <n v="792"/>
    <n v="539"/>
    <n v="433"/>
    <n v="422"/>
    <n v="253"/>
    <n v="380"/>
  </r>
  <r>
    <s v="Mitchell County"/>
    <s v=" Iowa"/>
    <n v="2014"/>
    <x v="272"/>
    <n v="10794"/>
    <n v="5371"/>
    <n v="5423"/>
    <n v="572"/>
    <n v="669"/>
    <n v="766"/>
    <n v="701"/>
    <n v="420"/>
    <n v="464"/>
    <n v="572"/>
    <n v="636"/>
    <n v="550"/>
    <n v="777"/>
    <n v="831"/>
    <n v="787"/>
    <n v="820"/>
    <n v="636"/>
    <n v="485"/>
    <n v="474"/>
    <n v="334"/>
    <n v="280"/>
  </r>
  <r>
    <s v="Hamilton County"/>
    <s v=" Iowa"/>
    <n v="2014"/>
    <x v="272"/>
    <n v="15363"/>
    <n v="7579"/>
    <n v="7784"/>
    <n v="814"/>
    <n v="1121"/>
    <n v="1029"/>
    <n v="983"/>
    <n v="752"/>
    <n v="768"/>
    <n v="921"/>
    <n v="752"/>
    <n v="952"/>
    <n v="1044"/>
    <n v="1167"/>
    <n v="1121"/>
    <n v="983"/>
    <n v="752"/>
    <n v="614"/>
    <n v="614"/>
    <n v="491"/>
    <n v="460"/>
  </r>
  <r>
    <s v="Hancock County"/>
    <s v=" Iowa"/>
    <n v="2014"/>
    <x v="272"/>
    <n v="11175"/>
    <n v="5583"/>
    <n v="5592"/>
    <n v="636"/>
    <n v="704"/>
    <n v="771"/>
    <n v="659"/>
    <n v="480"/>
    <n v="581"/>
    <n v="581"/>
    <n v="592"/>
    <n v="592"/>
    <n v="759"/>
    <n v="927"/>
    <n v="905"/>
    <n v="804"/>
    <n v="480"/>
    <n v="558"/>
    <n v="447"/>
    <n v="346"/>
    <n v="335"/>
  </r>
  <r>
    <s v="Harrison County"/>
    <s v=" Iowa"/>
    <n v="2014"/>
    <x v="272"/>
    <n v="14600"/>
    <n v="7246"/>
    <n v="7354"/>
    <n v="817"/>
    <n v="919"/>
    <n v="1007"/>
    <n v="978"/>
    <n v="700"/>
    <n v="686"/>
    <n v="759"/>
    <n v="832"/>
    <n v="876"/>
    <n v="1022"/>
    <n v="1241"/>
    <n v="1022"/>
    <n v="1051"/>
    <n v="671"/>
    <n v="686"/>
    <n v="481"/>
    <n v="306"/>
    <n v="511"/>
  </r>
  <r>
    <s v="Henry County"/>
    <s v=" Iowa"/>
    <n v="2014"/>
    <x v="272"/>
    <n v="20197"/>
    <n v="10366"/>
    <n v="9831"/>
    <n v="1211"/>
    <n v="1211"/>
    <n v="1252"/>
    <n v="1433"/>
    <n v="1413"/>
    <n v="1171"/>
    <n v="1211"/>
    <n v="989"/>
    <n v="1312"/>
    <n v="1413"/>
    <n v="1494"/>
    <n v="1373"/>
    <n v="1333"/>
    <n v="848"/>
    <n v="868"/>
    <n v="525"/>
    <n v="464"/>
    <n v="646"/>
  </r>
  <r>
    <s v="Valdez-Cordova Census Area"/>
    <s v=" Alaska"/>
    <n v="2014"/>
    <x v="265"/>
    <n v="9529"/>
    <n v="4694"/>
    <n v="4835"/>
    <n v="657"/>
    <n v="514"/>
    <n v="848"/>
    <n v="581"/>
    <n v="457"/>
    <n v="495"/>
    <n v="581"/>
    <n v="381"/>
    <n v="562"/>
    <n v="638"/>
    <n v="724"/>
    <n v="695"/>
    <n v="524"/>
    <n v="495"/>
    <n v="371"/>
    <n v="333"/>
    <n v="333"/>
    <n v="333"/>
  </r>
  <r>
    <s v="Humboldt County"/>
    <s v=" Iowa"/>
    <n v="2014"/>
    <x v="272"/>
    <n v="9731"/>
    <n v="4786"/>
    <n v="4945"/>
    <n v="574"/>
    <n v="700"/>
    <n v="632"/>
    <n v="554"/>
    <n v="476"/>
    <n v="525"/>
    <n v="564"/>
    <n v="418"/>
    <n v="564"/>
    <n v="613"/>
    <n v="797"/>
    <n v="759"/>
    <n v="564"/>
    <n v="467"/>
    <n v="418"/>
    <n v="398"/>
    <n v="408"/>
    <n v="301"/>
  </r>
  <r>
    <s v="Nicholas County"/>
    <s v=" Kentucky"/>
    <n v="2014"/>
    <x v="286"/>
    <n v="7085"/>
    <n v="3570"/>
    <n v="3515"/>
    <n v="474"/>
    <n v="446"/>
    <n v="467"/>
    <n v="410"/>
    <n v="290"/>
    <n v="361"/>
    <n v="375"/>
    <n v="318"/>
    <n v="396"/>
    <n v="432"/>
    <n v="559"/>
    <n v="630"/>
    <n v="425"/>
    <n v="361"/>
    <n v="290"/>
    <n v="297"/>
    <n v="212"/>
    <n v="311"/>
  </r>
  <r>
    <s v="Iowa County"/>
    <s v=" Iowa"/>
    <n v="2014"/>
    <x v="272"/>
    <n v="16316"/>
    <n v="8098"/>
    <n v="8218"/>
    <n v="897"/>
    <n v="1191"/>
    <n v="962"/>
    <n v="1191"/>
    <n v="717"/>
    <n v="848"/>
    <n v="946"/>
    <n v="962"/>
    <n v="930"/>
    <n v="1174"/>
    <n v="1403"/>
    <n v="1207"/>
    <n v="995"/>
    <n v="717"/>
    <n v="636"/>
    <n v="571"/>
    <n v="407"/>
    <n v="538"/>
  </r>
  <r>
    <s v="Jackson County"/>
    <s v=" Iowa"/>
    <n v="2014"/>
    <x v="272"/>
    <n v="19656"/>
    <n v="9760"/>
    <n v="9896"/>
    <n v="1022"/>
    <n v="1061"/>
    <n v="1434"/>
    <n v="1375"/>
    <n v="923"/>
    <n v="943"/>
    <n v="1022"/>
    <n v="1120"/>
    <n v="1081"/>
    <n v="1474"/>
    <n v="1631"/>
    <n v="1356"/>
    <n v="1434"/>
    <n v="963"/>
    <n v="1002"/>
    <n v="727"/>
    <n v="511"/>
    <n v="570"/>
  </r>
  <r>
    <s v="Jasper County"/>
    <s v=" Iowa"/>
    <n v="2014"/>
    <x v="272"/>
    <n v="36715"/>
    <n v="18891"/>
    <n v="17824"/>
    <n v="2056"/>
    <n v="2056"/>
    <n v="2643"/>
    <n v="2166"/>
    <n v="1909"/>
    <n v="2202"/>
    <n v="2386"/>
    <n v="2019"/>
    <n v="2459"/>
    <n v="2643"/>
    <n v="2937"/>
    <n v="2606"/>
    <n v="2349"/>
    <n v="1945"/>
    <n v="1285"/>
    <n v="1101"/>
    <n v="1101"/>
    <n v="844"/>
  </r>
  <r>
    <s v="Jefferson County"/>
    <s v=" Iowa"/>
    <n v="2014"/>
    <x v="272"/>
    <n v="17102"/>
    <n v="8966"/>
    <n v="8136"/>
    <n v="786"/>
    <n v="718"/>
    <n v="1111"/>
    <n v="974"/>
    <n v="1522"/>
    <n v="1060"/>
    <n v="1043"/>
    <n v="872"/>
    <n v="837"/>
    <n v="957"/>
    <n v="1197"/>
    <n v="1419"/>
    <n v="1812"/>
    <n v="872"/>
    <n v="718"/>
    <n v="410"/>
    <n v="359"/>
    <n v="427"/>
  </r>
  <r>
    <s v="Johnson County"/>
    <s v=" Iowa"/>
    <n v="2014"/>
    <x v="272"/>
    <n v="136802"/>
    <n v="68238"/>
    <n v="68564"/>
    <n v="8344"/>
    <n v="7660"/>
    <n v="7250"/>
    <n v="11628"/>
    <n v="21614"/>
    <n v="12585"/>
    <n v="10396"/>
    <n v="8344"/>
    <n v="7250"/>
    <n v="7250"/>
    <n v="7524"/>
    <n v="7387"/>
    <n v="6703"/>
    <n v="4377"/>
    <n v="2736"/>
    <n v="1915"/>
    <n v="1641"/>
    <n v="1778"/>
  </r>
  <r>
    <s v="Jones County"/>
    <s v=" Iowa"/>
    <n v="2014"/>
    <x v="272"/>
    <n v="20607"/>
    <n v="10717"/>
    <n v="9890"/>
    <n v="1092"/>
    <n v="1277"/>
    <n v="1318"/>
    <n v="1277"/>
    <n v="989"/>
    <n v="1092"/>
    <n v="1257"/>
    <n v="1195"/>
    <n v="1380"/>
    <n v="1483"/>
    <n v="1627"/>
    <n v="1421"/>
    <n v="1524"/>
    <n v="1009"/>
    <n v="824"/>
    <n v="741"/>
    <n v="453"/>
    <n v="618"/>
  </r>
  <r>
    <s v="Keokuk County"/>
    <s v=" Iowa"/>
    <n v="2014"/>
    <x v="272"/>
    <n v="10361"/>
    <n v="5197"/>
    <n v="5164"/>
    <n v="611"/>
    <n v="704"/>
    <n v="632"/>
    <n v="663"/>
    <n v="486"/>
    <n v="507"/>
    <n v="559"/>
    <n v="559"/>
    <n v="538"/>
    <n v="673"/>
    <n v="880"/>
    <n v="808"/>
    <n v="663"/>
    <n v="600"/>
    <n v="372"/>
    <n v="300"/>
    <n v="372"/>
    <n v="414"/>
  </r>
  <r>
    <s v="Waller County"/>
    <s v=" Texas"/>
    <n v="2014"/>
    <x v="268"/>
    <n v="35552"/>
    <n v="17824"/>
    <n v="17728"/>
    <n v="2062"/>
    <n v="2097"/>
    <n v="2097"/>
    <n v="2275"/>
    <n v="2062"/>
    <n v="2168"/>
    <n v="2097"/>
    <n v="1848"/>
    <n v="2062"/>
    <n v="2453"/>
    <n v="2773"/>
    <n v="2808"/>
    <n v="2453"/>
    <n v="1919"/>
    <n v="1493"/>
    <n v="1173"/>
    <n v="711"/>
    <n v="1031"/>
  </r>
  <r>
    <s v="Linn County"/>
    <s v=" Iowa"/>
    <n v="2014"/>
    <x v="272"/>
    <n v="214927"/>
    <n v="105930"/>
    <n v="108997"/>
    <n v="13970"/>
    <n v="14400"/>
    <n v="14829"/>
    <n v="14615"/>
    <n v="15259"/>
    <n v="14185"/>
    <n v="14829"/>
    <n v="13755"/>
    <n v="14185"/>
    <n v="14615"/>
    <n v="15259"/>
    <n v="13755"/>
    <n v="12250"/>
    <n v="8812"/>
    <n v="6662"/>
    <n v="5588"/>
    <n v="3868"/>
    <n v="4083"/>
  </r>
  <r>
    <s v="Lucas County"/>
    <s v=" Iowa"/>
    <n v="2014"/>
    <x v="272"/>
    <n v="8785"/>
    <n v="4405"/>
    <n v="4380"/>
    <n v="491"/>
    <n v="571"/>
    <n v="588"/>
    <n v="614"/>
    <n v="421"/>
    <n v="368"/>
    <n v="421"/>
    <n v="456"/>
    <n v="465"/>
    <n v="623"/>
    <n v="676"/>
    <n v="641"/>
    <n v="623"/>
    <n v="474"/>
    <n v="439"/>
    <n v="316"/>
    <n v="333"/>
    <n v="254"/>
  </r>
  <r>
    <s v="Lyon County"/>
    <s v=" Iowa"/>
    <n v="2014"/>
    <x v="272"/>
    <n v="11680"/>
    <n v="5887"/>
    <n v="5793"/>
    <n v="887"/>
    <n v="1097"/>
    <n v="782"/>
    <n v="747"/>
    <n v="548"/>
    <n v="584"/>
    <n v="724"/>
    <n v="607"/>
    <n v="712"/>
    <n v="712"/>
    <n v="794"/>
    <n v="794"/>
    <n v="724"/>
    <n v="455"/>
    <n v="408"/>
    <n v="432"/>
    <n v="303"/>
    <n v="362"/>
  </r>
  <r>
    <s v="Mahaska County"/>
    <s v=" Iowa"/>
    <n v="2014"/>
    <x v="272"/>
    <n v="22420"/>
    <n v="11250"/>
    <n v="11170"/>
    <n v="1390"/>
    <n v="1412"/>
    <n v="1636"/>
    <n v="1524"/>
    <n v="1434"/>
    <n v="1390"/>
    <n v="1345"/>
    <n v="1165"/>
    <n v="1390"/>
    <n v="1390"/>
    <n v="1636"/>
    <n v="1524"/>
    <n v="1457"/>
    <n v="1121"/>
    <n v="717"/>
    <n v="538"/>
    <n v="650"/>
    <n v="695"/>
  </r>
  <r>
    <s v="Marion County"/>
    <s v=" Iowa"/>
    <n v="2014"/>
    <x v="272"/>
    <n v="33308"/>
    <n v="16479"/>
    <n v="16829"/>
    <n v="2131"/>
    <n v="2298"/>
    <n v="2331"/>
    <n v="2598"/>
    <n v="2298"/>
    <n v="1765"/>
    <n v="1965"/>
    <n v="1698"/>
    <n v="2131"/>
    <n v="2131"/>
    <n v="2464"/>
    <n v="2031"/>
    <n v="2131"/>
    <n v="1498"/>
    <n v="1232"/>
    <n v="1032"/>
    <n v="832"/>
    <n v="732"/>
  </r>
  <r>
    <s v="Marshall County"/>
    <s v=" Iowa"/>
    <n v="2014"/>
    <x v="272"/>
    <n v="40922"/>
    <n v="20592"/>
    <n v="20330"/>
    <n v="2864"/>
    <n v="3150"/>
    <n v="2578"/>
    <n v="2659"/>
    <n v="2537"/>
    <n v="2414"/>
    <n v="2496"/>
    <n v="2250"/>
    <n v="2209"/>
    <n v="2619"/>
    <n v="2823"/>
    <n v="2700"/>
    <n v="2782"/>
    <n v="1882"/>
    <n v="1555"/>
    <n v="1227"/>
    <n v="1227"/>
    <n v="941"/>
  </r>
  <r>
    <s v="Monroe County"/>
    <s v=" Iowa"/>
    <n v="2014"/>
    <x v="272"/>
    <n v="8019"/>
    <n v="4006"/>
    <n v="4013"/>
    <n v="489"/>
    <n v="665"/>
    <n v="433"/>
    <n v="505"/>
    <n v="425"/>
    <n v="392"/>
    <n v="457"/>
    <n v="425"/>
    <n v="505"/>
    <n v="513"/>
    <n v="601"/>
    <n v="633"/>
    <n v="465"/>
    <n v="465"/>
    <n v="304"/>
    <n v="304"/>
    <n v="184"/>
    <n v="248"/>
  </r>
  <r>
    <s v="Muscatine County"/>
    <s v=" Iowa"/>
    <n v="2014"/>
    <x v="272"/>
    <n v="42857"/>
    <n v="21235"/>
    <n v="21622"/>
    <n v="2999"/>
    <n v="3171"/>
    <n v="2999"/>
    <n v="2914"/>
    <n v="2485"/>
    <n v="2571"/>
    <n v="2614"/>
    <n v="2614"/>
    <n v="2614"/>
    <n v="2871"/>
    <n v="3171"/>
    <n v="2699"/>
    <n v="2914"/>
    <n v="1842"/>
    <n v="1414"/>
    <n v="1114"/>
    <n v="942"/>
    <n v="857"/>
  </r>
  <r>
    <s v="Page County"/>
    <s v=" Iowa"/>
    <n v="2014"/>
    <x v="272"/>
    <n v="15737"/>
    <n v="8045"/>
    <n v="7692"/>
    <n v="881"/>
    <n v="802"/>
    <n v="959"/>
    <n v="991"/>
    <n v="771"/>
    <n v="802"/>
    <n v="1038"/>
    <n v="881"/>
    <n v="991"/>
    <n v="1022"/>
    <n v="1164"/>
    <n v="1211"/>
    <n v="1070"/>
    <n v="881"/>
    <n v="629"/>
    <n v="645"/>
    <n v="503"/>
    <n v="487"/>
  </r>
  <r>
    <s v="Palo Alto County"/>
    <s v=" Iowa"/>
    <n v="2014"/>
    <x v="272"/>
    <n v="9263"/>
    <n v="4681"/>
    <n v="4582"/>
    <n v="555"/>
    <n v="639"/>
    <n v="500"/>
    <n v="555"/>
    <n v="648"/>
    <n v="481"/>
    <n v="500"/>
    <n v="444"/>
    <n v="500"/>
    <n v="537"/>
    <n v="694"/>
    <n v="722"/>
    <n v="537"/>
    <n v="416"/>
    <n v="407"/>
    <n v="370"/>
    <n v="296"/>
    <n v="453"/>
  </r>
  <r>
    <s v="Plymouth County"/>
    <s v=" Iowa"/>
    <n v="2014"/>
    <x v="272"/>
    <n v="24899"/>
    <n v="12295"/>
    <n v="12604"/>
    <n v="1593"/>
    <n v="1618"/>
    <n v="2041"/>
    <n v="1693"/>
    <n v="1045"/>
    <n v="1145"/>
    <n v="1469"/>
    <n v="1369"/>
    <n v="1493"/>
    <n v="1767"/>
    <n v="1942"/>
    <n v="1842"/>
    <n v="1568"/>
    <n v="1369"/>
    <n v="722"/>
    <n v="722"/>
    <n v="771"/>
    <n v="746"/>
  </r>
  <r>
    <s v="Pocahontas County"/>
    <s v=" Iowa"/>
    <n v="2014"/>
    <x v="272"/>
    <n v="7191"/>
    <n v="3594"/>
    <n v="3597"/>
    <n v="381"/>
    <n v="402"/>
    <n v="503"/>
    <n v="388"/>
    <n v="395"/>
    <n v="323"/>
    <n v="323"/>
    <n v="381"/>
    <n v="294"/>
    <n v="481"/>
    <n v="647"/>
    <n v="625"/>
    <n v="445"/>
    <n v="417"/>
    <n v="330"/>
    <n v="309"/>
    <n v="201"/>
    <n v="337"/>
  </r>
  <r>
    <s v="Polk County"/>
    <s v=" Iowa"/>
    <n v="2014"/>
    <x v="272"/>
    <n v="445136"/>
    <n v="218905"/>
    <n v="226231"/>
    <n v="32940"/>
    <n v="32494"/>
    <n v="30269"/>
    <n v="28488"/>
    <n v="29378"/>
    <n v="35610"/>
    <n v="34720"/>
    <n v="29378"/>
    <n v="31604"/>
    <n v="30269"/>
    <n v="30269"/>
    <n v="26708"/>
    <n v="23592"/>
    <n v="16470"/>
    <n v="11128"/>
    <n v="8457"/>
    <n v="6677"/>
    <n v="6677"/>
  </r>
  <r>
    <s v="Pottawattamie County"/>
    <s v=" Iowa"/>
    <n v="2014"/>
    <x v="272"/>
    <n v="93153"/>
    <n v="45790"/>
    <n v="47363"/>
    <n v="6148"/>
    <n v="6427"/>
    <n v="6054"/>
    <n v="6241"/>
    <n v="6054"/>
    <n v="5961"/>
    <n v="5775"/>
    <n v="5216"/>
    <n v="5682"/>
    <n v="6241"/>
    <n v="7079"/>
    <n v="6707"/>
    <n v="5775"/>
    <n v="4285"/>
    <n v="3074"/>
    <n v="2421"/>
    <n v="1863"/>
    <n v="2235"/>
  </r>
  <r>
    <s v="Ringgold County"/>
    <s v=" Iowa"/>
    <n v="2014"/>
    <x v="272"/>
    <n v="5082"/>
    <n v="2479"/>
    <n v="2603"/>
    <n v="315"/>
    <n v="396"/>
    <n v="289"/>
    <n v="320"/>
    <n v="208"/>
    <n v="228"/>
    <n v="233"/>
    <n v="274"/>
    <n v="198"/>
    <n v="304"/>
    <n v="365"/>
    <n v="360"/>
    <n v="350"/>
    <n v="233"/>
    <n v="325"/>
    <n v="223"/>
    <n v="208"/>
    <n v="243"/>
  </r>
  <r>
    <s v="Webster County"/>
    <s v=" Mississippi"/>
    <n v="2014"/>
    <x v="284"/>
    <n v="10162"/>
    <n v="5004"/>
    <n v="5158"/>
    <n v="538"/>
    <n v="640"/>
    <n v="660"/>
    <n v="640"/>
    <n v="416"/>
    <n v="457"/>
    <n v="497"/>
    <n v="538"/>
    <n v="487"/>
    <n v="660"/>
    <n v="823"/>
    <n v="853"/>
    <n v="691"/>
    <n v="538"/>
    <n v="426"/>
    <n v="447"/>
    <n v="416"/>
    <n v="436"/>
  </r>
  <r>
    <s v="Scott County"/>
    <s v=" Iowa"/>
    <n v="2014"/>
    <x v="272"/>
    <n v="168714"/>
    <n v="82789"/>
    <n v="85925"/>
    <n v="11303"/>
    <n v="11641"/>
    <n v="11303"/>
    <n v="10966"/>
    <n v="10460"/>
    <n v="11809"/>
    <n v="11135"/>
    <n v="10628"/>
    <n v="10966"/>
    <n v="11303"/>
    <n v="12316"/>
    <n v="11135"/>
    <n v="10797"/>
    <n v="7423"/>
    <n v="5230"/>
    <n v="3880"/>
    <n v="3036"/>
    <n v="3374"/>
  </r>
  <r>
    <s v="Sioux County"/>
    <s v=" Iowa"/>
    <n v="2014"/>
    <x v="272"/>
    <n v="34261"/>
    <n v="17270"/>
    <n v="16991"/>
    <n v="2569"/>
    <n v="2706"/>
    <n v="2398"/>
    <n v="3083"/>
    <n v="3117"/>
    <n v="1987"/>
    <n v="2089"/>
    <n v="1781"/>
    <n v="1713"/>
    <n v="1987"/>
    <n v="2089"/>
    <n v="1987"/>
    <n v="1781"/>
    <n v="1233"/>
    <n v="1027"/>
    <n v="959"/>
    <n v="890"/>
    <n v="788"/>
  </r>
  <r>
    <s v="Story County"/>
    <s v=" Iowa"/>
    <n v="2014"/>
    <x v="272"/>
    <n v="91939"/>
    <n v="47698"/>
    <n v="44241"/>
    <n v="4688"/>
    <n v="4413"/>
    <n v="4413"/>
    <n v="10297"/>
    <n v="20042"/>
    <n v="6895"/>
    <n v="5516"/>
    <n v="5056"/>
    <n v="3493"/>
    <n v="4321"/>
    <n v="4688"/>
    <n v="4596"/>
    <n v="4229"/>
    <n v="2666"/>
    <n v="2206"/>
    <n v="1746"/>
    <n v="1287"/>
    <n v="1562"/>
  </r>
  <r>
    <s v="Rush County"/>
    <s v=" Indiana"/>
    <n v="2014"/>
    <x v="285"/>
    <n v="17568"/>
    <n v="8666"/>
    <n v="8902"/>
    <n v="1018"/>
    <n v="1159"/>
    <n v="1300"/>
    <n v="1335"/>
    <n v="790"/>
    <n v="843"/>
    <n v="913"/>
    <n v="966"/>
    <n v="1089"/>
    <n v="1229"/>
    <n v="1264"/>
    <n v="1212"/>
    <n v="1159"/>
    <n v="825"/>
    <n v="755"/>
    <n v="650"/>
    <n v="474"/>
    <n v="579"/>
  </r>
  <r>
    <s v="Yalobusha County"/>
    <s v=" Mississippi"/>
    <n v="2014"/>
    <x v="284"/>
    <n v="12554"/>
    <n v="6082"/>
    <n v="6472"/>
    <n v="778"/>
    <n v="816"/>
    <n v="828"/>
    <n v="866"/>
    <n v="715"/>
    <n v="665"/>
    <n v="728"/>
    <n v="728"/>
    <n v="640"/>
    <n v="803"/>
    <n v="928"/>
    <n v="841"/>
    <n v="928"/>
    <n v="552"/>
    <n v="602"/>
    <n v="439"/>
    <n v="338"/>
    <n v="389"/>
  </r>
  <r>
    <s v="Cocke County"/>
    <s v=" Tennessee"/>
    <n v="2014"/>
    <x v="262"/>
    <n v="35406"/>
    <n v="17395"/>
    <n v="18011"/>
    <n v="2195"/>
    <n v="2053"/>
    <n v="2407"/>
    <n v="2336"/>
    <n v="2336"/>
    <n v="2195"/>
    <n v="2159"/>
    <n v="2124"/>
    <n v="2195"/>
    <n v="2195"/>
    <n v="2549"/>
    <n v="2584"/>
    <n v="2301"/>
    <n v="1734"/>
    <n v="1239"/>
    <n v="991"/>
    <n v="920"/>
    <n v="991"/>
  </r>
  <r>
    <s v="Washington County"/>
    <s v=" Iowa"/>
    <n v="2014"/>
    <x v="272"/>
    <n v="21906"/>
    <n v="10843"/>
    <n v="11063"/>
    <n v="1314"/>
    <n v="1467"/>
    <n v="1708"/>
    <n v="1380"/>
    <n v="1029"/>
    <n v="1161"/>
    <n v="1248"/>
    <n v="1182"/>
    <n v="1314"/>
    <n v="1489"/>
    <n v="1686"/>
    <n v="1752"/>
    <n v="1226"/>
    <n v="1095"/>
    <n v="788"/>
    <n v="657"/>
    <n v="722"/>
    <n v="657"/>
  </r>
  <r>
    <s v="Wayne County"/>
    <s v=" Iowa"/>
    <n v="2014"/>
    <x v="272"/>
    <n v="6385"/>
    <n v="3077"/>
    <n v="3308"/>
    <n v="415"/>
    <n v="415"/>
    <n v="415"/>
    <n v="421"/>
    <n v="306"/>
    <n v="312"/>
    <n v="306"/>
    <n v="312"/>
    <n v="280"/>
    <n v="408"/>
    <n v="485"/>
    <n v="363"/>
    <n v="478"/>
    <n v="370"/>
    <n v="319"/>
    <n v="242"/>
    <n v="217"/>
    <n v="306"/>
  </r>
  <r>
    <s v="Webster County"/>
    <s v=" Iowa"/>
    <n v="2014"/>
    <x v="272"/>
    <n v="37399"/>
    <n v="19170"/>
    <n v="18229"/>
    <n v="2206"/>
    <n v="2019"/>
    <n v="2318"/>
    <n v="2954"/>
    <n v="2730"/>
    <n v="2430"/>
    <n v="2206"/>
    <n v="1982"/>
    <n v="2019"/>
    <n v="2356"/>
    <n v="2842"/>
    <n v="2692"/>
    <n v="2430"/>
    <n v="1608"/>
    <n v="1495"/>
    <n v="1196"/>
    <n v="1009"/>
    <n v="972"/>
  </r>
  <r>
    <s v="Winnebago County"/>
    <s v=" Iowa"/>
    <n v="2014"/>
    <x v="272"/>
    <n v="10645"/>
    <n v="5210"/>
    <n v="5435"/>
    <n v="596"/>
    <n v="649"/>
    <n v="617"/>
    <n v="713"/>
    <n v="596"/>
    <n v="553"/>
    <n v="532"/>
    <n v="510"/>
    <n v="670"/>
    <n v="638"/>
    <n v="851"/>
    <n v="787"/>
    <n v="809"/>
    <n v="510"/>
    <n v="447"/>
    <n v="329"/>
    <n v="329"/>
    <n v="500"/>
  </r>
  <r>
    <s v="Winneshiek County"/>
    <s v=" Iowa"/>
    <n v="2014"/>
    <x v="272"/>
    <n v="20957"/>
    <n v="10364"/>
    <n v="10593"/>
    <n v="964"/>
    <n v="1236"/>
    <n v="1152"/>
    <n v="2074"/>
    <n v="1969"/>
    <n v="922"/>
    <n v="1026"/>
    <n v="1005"/>
    <n v="1131"/>
    <n v="1425"/>
    <n v="1592"/>
    <n v="1550"/>
    <n v="1278"/>
    <n v="1026"/>
    <n v="712"/>
    <n v="733"/>
    <n v="523"/>
    <n v="628"/>
  </r>
  <r>
    <s v="Woodbury County"/>
    <s v=" Iowa"/>
    <n v="2014"/>
    <x v="272"/>
    <n v="102372"/>
    <n v="50449"/>
    <n v="51923"/>
    <n v="7677"/>
    <n v="7882"/>
    <n v="7063"/>
    <n v="7473"/>
    <n v="7473"/>
    <n v="6654"/>
    <n v="6654"/>
    <n v="6551"/>
    <n v="5630"/>
    <n v="6449"/>
    <n v="6961"/>
    <n v="6654"/>
    <n v="5630"/>
    <n v="4197"/>
    <n v="2968"/>
    <n v="2252"/>
    <n v="1945"/>
    <n v="2252"/>
  </r>
  <r>
    <s v="Worth County"/>
    <s v=" Iowa"/>
    <n v="2014"/>
    <x v="272"/>
    <n v="7567"/>
    <n v="3771"/>
    <n v="3796"/>
    <n v="408"/>
    <n v="416"/>
    <n v="506"/>
    <n v="491"/>
    <n v="378"/>
    <n v="393"/>
    <n v="408"/>
    <n v="423"/>
    <n v="423"/>
    <n v="529"/>
    <n v="620"/>
    <n v="597"/>
    <n v="522"/>
    <n v="385"/>
    <n v="348"/>
    <n v="257"/>
    <n v="181"/>
    <n v="264"/>
  </r>
  <r>
    <s v="Wright County"/>
    <s v=" Iowa"/>
    <n v="2014"/>
    <x v="272"/>
    <n v="13007"/>
    <n v="6471"/>
    <n v="6536"/>
    <n v="780"/>
    <n v="845"/>
    <n v="884"/>
    <n v="728"/>
    <n v="702"/>
    <n v="598"/>
    <n v="650"/>
    <n v="663"/>
    <n v="780"/>
    <n v="819"/>
    <n v="1014"/>
    <n v="1066"/>
    <n v="767"/>
    <n v="715"/>
    <n v="481"/>
    <n v="585"/>
    <n v="390"/>
    <n v="546"/>
  </r>
  <r>
    <s v="Allen County"/>
    <s v=" Kansas"/>
    <n v="2014"/>
    <x v="275"/>
    <n v="13212"/>
    <n v="6382"/>
    <n v="6830"/>
    <n v="805"/>
    <n v="924"/>
    <n v="871"/>
    <n v="898"/>
    <n v="753"/>
    <n v="713"/>
    <n v="766"/>
    <n v="634"/>
    <n v="753"/>
    <n v="779"/>
    <n v="938"/>
    <n v="1004"/>
    <n v="805"/>
    <n v="660"/>
    <n v="660"/>
    <n v="409"/>
    <n v="317"/>
    <n v="515"/>
  </r>
  <r>
    <s v="Lincoln County"/>
    <s v=" Georgia"/>
    <n v="2014"/>
    <x v="266"/>
    <n v="7962"/>
    <n v="4038"/>
    <n v="3924"/>
    <n v="605"/>
    <n v="437"/>
    <n v="668"/>
    <n v="501"/>
    <n v="334"/>
    <n v="382"/>
    <n v="477"/>
    <n v="382"/>
    <n v="453"/>
    <n v="485"/>
    <n v="565"/>
    <n v="477"/>
    <n v="573"/>
    <n v="517"/>
    <n v="310"/>
    <n v="326"/>
    <n v="183"/>
    <n v="270"/>
  </r>
  <r>
    <s v="Atchison County"/>
    <s v=" Kansas"/>
    <n v="2014"/>
    <x v="275"/>
    <n v="16737"/>
    <n v="8078"/>
    <n v="8659"/>
    <n v="1087"/>
    <n v="1037"/>
    <n v="1188"/>
    <n v="1673"/>
    <n v="1506"/>
    <n v="920"/>
    <n v="820"/>
    <n v="820"/>
    <n v="937"/>
    <n v="987"/>
    <n v="1205"/>
    <n v="1054"/>
    <n v="903"/>
    <n v="753"/>
    <n v="585"/>
    <n v="502"/>
    <n v="418"/>
    <n v="351"/>
  </r>
  <r>
    <s v="Barber County"/>
    <s v=" Kansas"/>
    <n v="2014"/>
    <x v="275"/>
    <n v="4898"/>
    <n v="2482"/>
    <n v="2416"/>
    <n v="333"/>
    <n v="303"/>
    <n v="288"/>
    <n v="254"/>
    <n v="240"/>
    <n v="269"/>
    <n v="303"/>
    <n v="195"/>
    <n v="244"/>
    <n v="303"/>
    <n v="411"/>
    <n v="411"/>
    <n v="367"/>
    <n v="279"/>
    <n v="200"/>
    <n v="215"/>
    <n v="156"/>
    <n v="117"/>
  </r>
  <r>
    <s v="Barton County"/>
    <s v=" Kansas"/>
    <n v="2014"/>
    <x v="275"/>
    <n v="27566"/>
    <n v="13641"/>
    <n v="13925"/>
    <n v="1902"/>
    <n v="1846"/>
    <n v="1874"/>
    <n v="1957"/>
    <n v="1653"/>
    <n v="1653"/>
    <n v="1598"/>
    <n v="1323"/>
    <n v="1488"/>
    <n v="1791"/>
    <n v="2067"/>
    <n v="1874"/>
    <n v="1764"/>
    <n v="1157"/>
    <n v="1130"/>
    <n v="771"/>
    <n v="882"/>
    <n v="799"/>
  </r>
  <r>
    <s v="Bourbon County"/>
    <s v=" Kansas"/>
    <n v="2014"/>
    <x v="275"/>
    <n v="14913"/>
    <n v="7320"/>
    <n v="7593"/>
    <n v="1014"/>
    <n v="1028"/>
    <n v="1118"/>
    <n v="1014"/>
    <n v="999"/>
    <n v="909"/>
    <n v="820"/>
    <n v="864"/>
    <n v="626"/>
    <n v="850"/>
    <n v="999"/>
    <n v="1163"/>
    <n v="894"/>
    <n v="835"/>
    <n v="507"/>
    <n v="507"/>
    <n v="402"/>
    <n v="387"/>
  </r>
  <r>
    <s v="Brown County"/>
    <s v=" Kansas"/>
    <n v="2014"/>
    <x v="275"/>
    <n v="9926"/>
    <n v="4804"/>
    <n v="5122"/>
    <n v="694"/>
    <n v="694"/>
    <n v="724"/>
    <n v="605"/>
    <n v="466"/>
    <n v="526"/>
    <n v="565"/>
    <n v="406"/>
    <n v="625"/>
    <n v="615"/>
    <n v="734"/>
    <n v="754"/>
    <n v="684"/>
    <n v="466"/>
    <n v="476"/>
    <n v="397"/>
    <n v="208"/>
    <n v="277"/>
  </r>
  <r>
    <s v="Butler County"/>
    <s v=" Kansas"/>
    <n v="2014"/>
    <x v="275"/>
    <n v="65927"/>
    <n v="33152"/>
    <n v="32775"/>
    <n v="4021"/>
    <n v="4878"/>
    <n v="5340"/>
    <n v="5208"/>
    <n v="3955"/>
    <n v="3757"/>
    <n v="3955"/>
    <n v="3757"/>
    <n v="4417"/>
    <n v="4614"/>
    <n v="5010"/>
    <n v="4614"/>
    <n v="3757"/>
    <n v="2768"/>
    <n v="1714"/>
    <n v="1648"/>
    <n v="1054"/>
    <n v="1516"/>
  </r>
  <r>
    <s v="Chautauqua County"/>
    <s v=" Kansas"/>
    <n v="2014"/>
    <x v="275"/>
    <n v="3572"/>
    <n v="1832"/>
    <n v="1740"/>
    <n v="207"/>
    <n v="221"/>
    <n v="153"/>
    <n v="185"/>
    <n v="185"/>
    <n v="182"/>
    <n v="178"/>
    <n v="125"/>
    <n v="192"/>
    <n v="214"/>
    <n v="303"/>
    <n v="250"/>
    <n v="264"/>
    <n v="207"/>
    <n v="285"/>
    <n v="157"/>
    <n v="85"/>
    <n v="171"/>
  </r>
  <r>
    <s v="Cherokee County"/>
    <s v=" Kansas"/>
    <n v="2014"/>
    <x v="275"/>
    <n v="21179"/>
    <n v="10481"/>
    <n v="10698"/>
    <n v="1164"/>
    <n v="1630"/>
    <n v="1482"/>
    <n v="1440"/>
    <n v="1037"/>
    <n v="1101"/>
    <n v="1143"/>
    <n v="1143"/>
    <n v="1440"/>
    <n v="1567"/>
    <n v="1609"/>
    <n v="1440"/>
    <n v="1376"/>
    <n v="1334"/>
    <n v="741"/>
    <n v="614"/>
    <n v="317"/>
    <n v="593"/>
  </r>
  <r>
    <s v="Gove County"/>
    <s v=" Kansas"/>
    <n v="2014"/>
    <x v="275"/>
    <n v="2695"/>
    <n v="1359"/>
    <n v="1336"/>
    <n v="115"/>
    <n v="156"/>
    <n v="185"/>
    <n v="148"/>
    <n v="107"/>
    <n v="94"/>
    <n v="118"/>
    <n v="159"/>
    <n v="118"/>
    <n v="167"/>
    <n v="204"/>
    <n v="277"/>
    <n v="137"/>
    <n v="199"/>
    <n v="107"/>
    <n v="140"/>
    <n v="142"/>
    <n v="118"/>
  </r>
  <r>
    <s v="Clark County"/>
    <s v=" Kansas"/>
    <n v="2014"/>
    <x v="275"/>
    <n v="2170"/>
    <n v="1065"/>
    <n v="1105"/>
    <n v="95"/>
    <n v="160"/>
    <n v="177"/>
    <n v="110"/>
    <n v="78"/>
    <n v="115"/>
    <n v="128"/>
    <n v="99"/>
    <n v="121"/>
    <n v="132"/>
    <n v="141"/>
    <n v="223"/>
    <n v="82"/>
    <n v="151"/>
    <n v="75"/>
    <n v="119"/>
    <n v="54"/>
    <n v="101"/>
  </r>
  <r>
    <s v="Clay County"/>
    <s v=" Kansas"/>
    <n v="2014"/>
    <x v="275"/>
    <n v="8460"/>
    <n v="4147"/>
    <n v="4313"/>
    <n v="583"/>
    <n v="575"/>
    <n v="532"/>
    <n v="465"/>
    <n v="389"/>
    <n v="431"/>
    <n v="482"/>
    <n v="406"/>
    <n v="532"/>
    <n v="524"/>
    <n v="558"/>
    <n v="659"/>
    <n v="516"/>
    <n v="507"/>
    <n v="397"/>
    <n v="177"/>
    <n v="397"/>
    <n v="329"/>
  </r>
  <r>
    <s v="Cloud County"/>
    <s v=" Kansas"/>
    <n v="2014"/>
    <x v="275"/>
    <n v="9414"/>
    <n v="4611"/>
    <n v="4803"/>
    <n v="564"/>
    <n v="564"/>
    <n v="480"/>
    <n v="724"/>
    <n v="658"/>
    <n v="508"/>
    <n v="508"/>
    <n v="442"/>
    <n v="517"/>
    <n v="564"/>
    <n v="649"/>
    <n v="546"/>
    <n v="715"/>
    <n v="470"/>
    <n v="461"/>
    <n v="254"/>
    <n v="348"/>
    <n v="433"/>
  </r>
  <r>
    <s v="Coffey County"/>
    <s v=" Kansas"/>
    <n v="2014"/>
    <x v="275"/>
    <n v="8493"/>
    <n v="4270"/>
    <n v="4223"/>
    <n v="441"/>
    <n v="569"/>
    <n v="569"/>
    <n v="577"/>
    <n v="382"/>
    <n v="399"/>
    <n v="484"/>
    <n v="441"/>
    <n v="543"/>
    <n v="569"/>
    <n v="696"/>
    <n v="645"/>
    <n v="594"/>
    <n v="509"/>
    <n v="365"/>
    <n v="280"/>
    <n v="195"/>
    <n v="212"/>
  </r>
  <r>
    <s v="Comanche County"/>
    <s v=" Kansas"/>
    <n v="2014"/>
    <x v="275"/>
    <n v="1911"/>
    <n v="940"/>
    <n v="971"/>
    <n v="112"/>
    <n v="112"/>
    <n v="154"/>
    <n v="112"/>
    <n v="84"/>
    <n v="66"/>
    <n v="68"/>
    <n v="110"/>
    <n v="131"/>
    <n v="78"/>
    <n v="133"/>
    <n v="108"/>
    <n v="149"/>
    <n v="147"/>
    <n v="122"/>
    <n v="84"/>
    <n v="57"/>
    <n v="74"/>
  </r>
  <r>
    <s v="Scotland County"/>
    <s v=" North Carolina"/>
    <n v="2014"/>
    <x v="296"/>
    <n v="36201"/>
    <n v="18165"/>
    <n v="18036"/>
    <n v="2389"/>
    <n v="2425"/>
    <n v="2497"/>
    <n v="2787"/>
    <n v="2642"/>
    <n v="2063"/>
    <n v="1991"/>
    <n v="1810"/>
    <n v="2389"/>
    <n v="2208"/>
    <n v="2497"/>
    <n v="2461"/>
    <n v="2027"/>
    <n v="1810"/>
    <n v="1267"/>
    <n v="1086"/>
    <n v="868"/>
    <n v="905"/>
  </r>
  <r>
    <s v="Crawford County"/>
    <s v=" Kansas"/>
    <n v="2014"/>
    <x v="275"/>
    <n v="39277"/>
    <n v="19570"/>
    <n v="19707"/>
    <n v="2356"/>
    <n v="2553"/>
    <n v="2317"/>
    <n v="3024"/>
    <n v="5145"/>
    <n v="2788"/>
    <n v="2435"/>
    <n v="2160"/>
    <n v="1963"/>
    <n v="2160"/>
    <n v="2435"/>
    <n v="2395"/>
    <n v="1924"/>
    <n v="1492"/>
    <n v="1413"/>
    <n v="1099"/>
    <n v="864"/>
    <n v="785"/>
  </r>
  <r>
    <s v="Decatur County"/>
    <s v=" Kansas"/>
    <n v="2014"/>
    <x v="275"/>
    <n v="2915"/>
    <n v="1470"/>
    <n v="1445"/>
    <n v="171"/>
    <n v="183"/>
    <n v="107"/>
    <n v="119"/>
    <n v="113"/>
    <n v="166"/>
    <n v="122"/>
    <n v="93"/>
    <n v="134"/>
    <n v="180"/>
    <n v="227"/>
    <n v="192"/>
    <n v="308"/>
    <n v="186"/>
    <n v="134"/>
    <n v="107"/>
    <n v="151"/>
    <n v="215"/>
  </r>
  <r>
    <s v="Dickinson County"/>
    <s v=" Kansas"/>
    <n v="2014"/>
    <x v="275"/>
    <n v="19641"/>
    <n v="9705"/>
    <n v="9936"/>
    <n v="1276"/>
    <n v="1453"/>
    <n v="1335"/>
    <n v="1315"/>
    <n v="923"/>
    <n v="1040"/>
    <n v="1139"/>
    <n v="942"/>
    <n v="1335"/>
    <n v="1276"/>
    <n v="1512"/>
    <n v="1276"/>
    <n v="1315"/>
    <n v="923"/>
    <n v="746"/>
    <n v="785"/>
    <n v="392"/>
    <n v="648"/>
  </r>
  <r>
    <s v="Doniphan County"/>
    <s v=" Kansas"/>
    <n v="2014"/>
    <x v="275"/>
    <n v="7904"/>
    <n v="4022"/>
    <n v="3882"/>
    <n v="442"/>
    <n v="505"/>
    <n v="450"/>
    <n v="806"/>
    <n v="505"/>
    <n v="426"/>
    <n v="450"/>
    <n v="505"/>
    <n v="355"/>
    <n v="466"/>
    <n v="592"/>
    <n v="497"/>
    <n v="584"/>
    <n v="387"/>
    <n v="300"/>
    <n v="213"/>
    <n v="205"/>
    <n v="205"/>
  </r>
  <r>
    <s v="Douglas County"/>
    <s v=" Kansas"/>
    <n v="2014"/>
    <x v="275"/>
    <n v="113703"/>
    <n v="56775"/>
    <n v="56928"/>
    <n v="6139"/>
    <n v="5912"/>
    <n v="6139"/>
    <n v="10574"/>
    <n v="20921"/>
    <n v="9551"/>
    <n v="7845"/>
    <n v="6139"/>
    <n v="6481"/>
    <n v="5912"/>
    <n v="6253"/>
    <n v="6139"/>
    <n v="5116"/>
    <n v="3638"/>
    <n v="2501"/>
    <n v="1819"/>
    <n v="1364"/>
    <n v="1591"/>
  </r>
  <r>
    <s v="Edwards County"/>
    <s v=" Kansas"/>
    <n v="2014"/>
    <x v="275"/>
    <n v="3006"/>
    <n v="1570"/>
    <n v="1436"/>
    <n v="174"/>
    <n v="186"/>
    <n v="204"/>
    <n v="189"/>
    <n v="156"/>
    <n v="84"/>
    <n v="168"/>
    <n v="159"/>
    <n v="201"/>
    <n v="198"/>
    <n v="234"/>
    <n v="258"/>
    <n v="195"/>
    <n v="132"/>
    <n v="159"/>
    <n v="123"/>
    <n v="81"/>
    <n v="102"/>
  </r>
  <r>
    <s v="Ellis County"/>
    <s v=" Kansas"/>
    <n v="2014"/>
    <x v="275"/>
    <n v="28878"/>
    <n v="14331"/>
    <n v="14547"/>
    <n v="1992"/>
    <n v="1790"/>
    <n v="1472"/>
    <n v="2108"/>
    <n v="3985"/>
    <n v="2281"/>
    <n v="1761"/>
    <n v="1328"/>
    <n v="1386"/>
    <n v="1588"/>
    <n v="1848"/>
    <n v="1790"/>
    <n v="1530"/>
    <n v="1039"/>
    <n v="837"/>
    <n v="808"/>
    <n v="664"/>
    <n v="635"/>
  </r>
  <r>
    <s v="Ellsworth County"/>
    <s v=" Kansas"/>
    <n v="2014"/>
    <x v="275"/>
    <n v="6443"/>
    <n v="3632"/>
    <n v="2811"/>
    <n v="309"/>
    <n v="302"/>
    <n v="322"/>
    <n v="328"/>
    <n v="483"/>
    <n v="463"/>
    <n v="360"/>
    <n v="315"/>
    <n v="335"/>
    <n v="444"/>
    <n v="566"/>
    <n v="605"/>
    <n v="367"/>
    <n v="315"/>
    <n v="309"/>
    <n v="193"/>
    <n v="199"/>
    <n v="212"/>
  </r>
  <r>
    <s v="Ford County"/>
    <s v=" Kansas"/>
    <n v="2014"/>
    <x v="275"/>
    <n v="34604"/>
    <n v="17854"/>
    <n v="16750"/>
    <n v="3564"/>
    <n v="2629"/>
    <n v="2941"/>
    <n v="2595"/>
    <n v="2629"/>
    <n v="2629"/>
    <n v="2422"/>
    <n v="2007"/>
    <n v="2180"/>
    <n v="2076"/>
    <n v="2041"/>
    <n v="1730"/>
    <n v="1660"/>
    <n v="1038"/>
    <n v="830"/>
    <n v="519"/>
    <n v="415"/>
    <n v="692"/>
  </r>
  <r>
    <s v="Franklin County"/>
    <s v=" Kansas"/>
    <n v="2014"/>
    <x v="275"/>
    <n v="25834"/>
    <n v="12813"/>
    <n v="13021"/>
    <n v="1782"/>
    <n v="1937"/>
    <n v="1705"/>
    <n v="1885"/>
    <n v="1498"/>
    <n v="1472"/>
    <n v="1627"/>
    <n v="1291"/>
    <n v="1575"/>
    <n v="1808"/>
    <n v="2040"/>
    <n v="1834"/>
    <n v="1472"/>
    <n v="1110"/>
    <n v="1059"/>
    <n v="671"/>
    <n v="490"/>
    <n v="516"/>
  </r>
  <r>
    <s v="Geary County"/>
    <s v=" Kansas"/>
    <n v="2014"/>
    <x v="275"/>
    <n v="36458"/>
    <n v="18745"/>
    <n v="17713"/>
    <n v="4192"/>
    <n v="3098"/>
    <n v="2624"/>
    <n v="2515"/>
    <n v="4265"/>
    <n v="4411"/>
    <n v="2989"/>
    <n v="2479"/>
    <n v="1786"/>
    <n v="1567"/>
    <n v="1494"/>
    <n v="1312"/>
    <n v="1093"/>
    <n v="911"/>
    <n v="546"/>
    <n v="437"/>
    <n v="364"/>
    <n v="364"/>
  </r>
  <r>
    <s v="Graham County"/>
    <s v=" Kansas"/>
    <n v="2014"/>
    <x v="275"/>
    <n v="2602"/>
    <n v="1276"/>
    <n v="1326"/>
    <n v="158"/>
    <n v="156"/>
    <n v="143"/>
    <n v="163"/>
    <n v="80"/>
    <n v="119"/>
    <n v="106"/>
    <n v="96"/>
    <n v="140"/>
    <n v="163"/>
    <n v="210"/>
    <n v="234"/>
    <n v="176"/>
    <n v="192"/>
    <n v="124"/>
    <n v="122"/>
    <n v="145"/>
    <n v="70"/>
  </r>
  <r>
    <s v="Gray County"/>
    <s v=" Kansas"/>
    <n v="2014"/>
    <x v="275"/>
    <n v="6043"/>
    <n v="2956"/>
    <n v="3087"/>
    <n v="495"/>
    <n v="537"/>
    <n v="471"/>
    <n v="429"/>
    <n v="332"/>
    <n v="338"/>
    <n v="350"/>
    <n v="404"/>
    <n v="404"/>
    <n v="368"/>
    <n v="410"/>
    <n v="368"/>
    <n v="308"/>
    <n v="241"/>
    <n v="223"/>
    <n v="126"/>
    <n v="96"/>
    <n v="138"/>
  </r>
  <r>
    <s v="Beaver County"/>
    <s v=" Utah"/>
    <n v="2014"/>
    <x v="294"/>
    <n v="6495"/>
    <n v="3194"/>
    <n v="3301"/>
    <n v="337"/>
    <n v="376"/>
    <n v="493"/>
    <n v="363"/>
    <n v="285"/>
    <n v="279"/>
    <n v="305"/>
    <n v="357"/>
    <n v="305"/>
    <n v="409"/>
    <n v="513"/>
    <n v="506"/>
    <n v="487"/>
    <n v="389"/>
    <n v="376"/>
    <n v="266"/>
    <n v="246"/>
    <n v="207"/>
  </r>
  <r>
    <s v="Hamilton County"/>
    <s v=" Kansas"/>
    <n v="2014"/>
    <x v="275"/>
    <n v="2632"/>
    <n v="1369"/>
    <n v="1263"/>
    <n v="221"/>
    <n v="226"/>
    <n v="168"/>
    <n v="226"/>
    <n v="110"/>
    <n v="155"/>
    <n v="200"/>
    <n v="102"/>
    <n v="105"/>
    <n v="234"/>
    <n v="231"/>
    <n v="150"/>
    <n v="136"/>
    <n v="113"/>
    <n v="78"/>
    <n v="63"/>
    <n v="26"/>
    <n v="78"/>
  </r>
  <r>
    <s v="Harvey County"/>
    <s v=" Kansas"/>
    <n v="2014"/>
    <x v="275"/>
    <n v="34797"/>
    <n v="16745"/>
    <n v="18052"/>
    <n v="2296"/>
    <n v="2296"/>
    <n v="2679"/>
    <n v="2574"/>
    <n v="2018"/>
    <n v="2087"/>
    <n v="1948"/>
    <n v="1948"/>
    <n v="1809"/>
    <n v="2227"/>
    <n v="2366"/>
    <n v="2331"/>
    <n v="2122"/>
    <n v="1461"/>
    <n v="1217"/>
    <n v="1113"/>
    <n v="974"/>
    <n v="1217"/>
  </r>
  <r>
    <s v="Sutton County"/>
    <s v=" Texas"/>
    <n v="2014"/>
    <x v="268"/>
    <n v="4198"/>
    <n v="2113"/>
    <n v="2085"/>
    <n v="277"/>
    <n v="302"/>
    <n v="440"/>
    <n v="340"/>
    <n v="277"/>
    <n v="218"/>
    <n v="251"/>
    <n v="293"/>
    <n v="209"/>
    <n v="243"/>
    <n v="306"/>
    <n v="281"/>
    <n v="222"/>
    <n v="184"/>
    <n v="71"/>
    <n v="113"/>
    <n v="71"/>
    <n v="88"/>
  </r>
  <r>
    <s v="Johnson County"/>
    <s v=" Kansas"/>
    <n v="2014"/>
    <x v="275"/>
    <n v="560025"/>
    <n v="273931"/>
    <n v="286094"/>
    <n v="38641"/>
    <n v="40881"/>
    <n v="40881"/>
    <n v="36401"/>
    <n v="29121"/>
    <n v="38641"/>
    <n v="41441"/>
    <n v="39201"/>
    <n v="39761"/>
    <n v="40321"/>
    <n v="40321"/>
    <n v="36961"/>
    <n v="31361"/>
    <n v="20720"/>
    <n v="15120"/>
    <n v="10640"/>
    <n v="8960"/>
    <n v="10080"/>
  </r>
  <r>
    <s v="Kiowa County"/>
    <s v=" Kansas"/>
    <n v="2014"/>
    <x v="275"/>
    <n v="2529"/>
    <n v="1234"/>
    <n v="1295"/>
    <n v="134"/>
    <n v="134"/>
    <n v="192"/>
    <n v="199"/>
    <n v="192"/>
    <n v="144"/>
    <n v="134"/>
    <n v="101"/>
    <n v="144"/>
    <n v="136"/>
    <n v="174"/>
    <n v="159"/>
    <n v="202"/>
    <n v="106"/>
    <n v="101"/>
    <n v="113"/>
    <n v="85"/>
    <n v="70"/>
  </r>
  <r>
    <s v="Labette County"/>
    <s v=" Kansas"/>
    <n v="2014"/>
    <x v="275"/>
    <n v="21225"/>
    <n v="10569"/>
    <n v="10656"/>
    <n v="1294"/>
    <n v="1464"/>
    <n v="1379"/>
    <n v="1549"/>
    <n v="1294"/>
    <n v="1146"/>
    <n v="1124"/>
    <n v="1167"/>
    <n v="1252"/>
    <n v="1549"/>
    <n v="1506"/>
    <n v="1464"/>
    <n v="1379"/>
    <n v="1082"/>
    <n v="891"/>
    <n v="657"/>
    <n v="488"/>
    <n v="530"/>
  </r>
  <r>
    <s v="Lane County"/>
    <s v=" Kansas"/>
    <n v="2014"/>
    <x v="275"/>
    <n v="1652"/>
    <n v="808"/>
    <n v="844"/>
    <n v="89"/>
    <n v="84"/>
    <n v="87"/>
    <n v="105"/>
    <n v="133"/>
    <n v="56"/>
    <n v="29"/>
    <n v="82"/>
    <n v="117"/>
    <n v="132"/>
    <n v="130"/>
    <n v="143"/>
    <n v="105"/>
    <n v="87"/>
    <n v="59"/>
    <n v="90"/>
    <n v="59"/>
    <n v="57"/>
  </r>
  <r>
    <s v="Leavenworth County"/>
    <s v=" Kansas"/>
    <n v="2014"/>
    <x v="275"/>
    <n v="77687"/>
    <n v="41440"/>
    <n v="36247"/>
    <n v="5127"/>
    <n v="5282"/>
    <n v="5593"/>
    <n v="5049"/>
    <n v="4583"/>
    <n v="4661"/>
    <n v="5826"/>
    <n v="6059"/>
    <n v="5438"/>
    <n v="5438"/>
    <n v="5826"/>
    <n v="5127"/>
    <n v="4505"/>
    <n v="3185"/>
    <n v="2019"/>
    <n v="1320"/>
    <n v="1320"/>
    <n v="1242"/>
  </r>
  <r>
    <s v="Linn County"/>
    <s v=" Kansas"/>
    <n v="2014"/>
    <x v="275"/>
    <n v="9551"/>
    <n v="4728"/>
    <n v="4823"/>
    <n v="515"/>
    <n v="678"/>
    <n v="582"/>
    <n v="582"/>
    <n v="420"/>
    <n v="420"/>
    <n v="477"/>
    <n v="487"/>
    <n v="668"/>
    <n v="630"/>
    <n v="773"/>
    <n v="716"/>
    <n v="678"/>
    <n v="735"/>
    <n v="401"/>
    <n v="276"/>
    <n v="267"/>
    <n v="257"/>
  </r>
  <r>
    <s v="Cheyenne County"/>
    <s v=" Kansas"/>
    <n v="2014"/>
    <x v="275"/>
    <n v="2783"/>
    <n v="1404"/>
    <n v="1379"/>
    <n v="153"/>
    <n v="197"/>
    <n v="183"/>
    <n v="175"/>
    <n v="122"/>
    <n v="141"/>
    <n v="166"/>
    <n v="105"/>
    <n v="183"/>
    <n v="158"/>
    <n v="230"/>
    <n v="208"/>
    <n v="194"/>
    <n v="144"/>
    <n v="86"/>
    <n v="89"/>
    <n v="97"/>
    <n v="141"/>
  </r>
  <r>
    <s v="Lyon County"/>
    <s v=" Kansas"/>
    <n v="2014"/>
    <x v="275"/>
    <n v="33510"/>
    <n v="16312"/>
    <n v="17198"/>
    <n v="2211"/>
    <n v="2245"/>
    <n v="1943"/>
    <n v="2647"/>
    <n v="4624"/>
    <n v="2077"/>
    <n v="1943"/>
    <n v="1574"/>
    <n v="1910"/>
    <n v="2010"/>
    <n v="2010"/>
    <n v="1910"/>
    <n v="2010"/>
    <n v="1239"/>
    <n v="1005"/>
    <n v="703"/>
    <n v="670"/>
    <n v="737"/>
  </r>
  <r>
    <s v="McPherson County"/>
    <s v=" Kansas"/>
    <n v="2014"/>
    <x v="275"/>
    <n v="29308"/>
    <n v="14574"/>
    <n v="14734"/>
    <n v="1699"/>
    <n v="1992"/>
    <n v="1905"/>
    <n v="2022"/>
    <n v="1729"/>
    <n v="1553"/>
    <n v="1670"/>
    <n v="1553"/>
    <n v="1699"/>
    <n v="1787"/>
    <n v="2227"/>
    <n v="2051"/>
    <n v="1992"/>
    <n v="1465"/>
    <n v="1055"/>
    <n v="1055"/>
    <n v="820"/>
    <n v="1055"/>
  </r>
  <r>
    <s v="Marshall County"/>
    <s v=" Kansas"/>
    <n v="2014"/>
    <x v="275"/>
    <n v="10042"/>
    <n v="4987"/>
    <n v="5055"/>
    <n v="622"/>
    <n v="652"/>
    <n v="682"/>
    <n v="542"/>
    <n v="411"/>
    <n v="562"/>
    <n v="592"/>
    <n v="431"/>
    <n v="522"/>
    <n v="642"/>
    <n v="813"/>
    <n v="893"/>
    <n v="552"/>
    <n v="542"/>
    <n v="411"/>
    <n v="371"/>
    <n v="311"/>
    <n v="482"/>
  </r>
  <r>
    <s v="Meade County"/>
    <s v=" Kansas"/>
    <n v="2014"/>
    <x v="275"/>
    <n v="4444"/>
    <n v="2273"/>
    <n v="2171"/>
    <n v="319"/>
    <n v="288"/>
    <n v="346"/>
    <n v="324"/>
    <n v="293"/>
    <n v="208"/>
    <n v="244"/>
    <n v="222"/>
    <n v="266"/>
    <n v="302"/>
    <n v="324"/>
    <n v="266"/>
    <n v="275"/>
    <n v="151"/>
    <n v="155"/>
    <n v="168"/>
    <n v="164"/>
    <n v="119"/>
  </r>
  <r>
    <s v="Miami County"/>
    <s v=" Kansas"/>
    <n v="2014"/>
    <x v="275"/>
    <n v="32765"/>
    <n v="16268"/>
    <n v="16497"/>
    <n v="2031"/>
    <n v="2719"/>
    <n v="2326"/>
    <n v="2293"/>
    <n v="1572"/>
    <n v="1441"/>
    <n v="1834"/>
    <n v="2031"/>
    <n v="2096"/>
    <n v="2588"/>
    <n v="2785"/>
    <n v="2457"/>
    <n v="1867"/>
    <n v="1507"/>
    <n v="1146"/>
    <n v="786"/>
    <n v="720"/>
    <n v="589"/>
  </r>
  <r>
    <s v="Mitchell County"/>
    <s v=" Kansas"/>
    <n v="2014"/>
    <x v="275"/>
    <n v="6324"/>
    <n v="3219"/>
    <n v="3105"/>
    <n v="385"/>
    <n v="411"/>
    <n v="316"/>
    <n v="423"/>
    <n v="423"/>
    <n v="297"/>
    <n v="328"/>
    <n v="347"/>
    <n v="252"/>
    <n v="373"/>
    <n v="486"/>
    <n v="480"/>
    <n v="423"/>
    <n v="309"/>
    <n v="328"/>
    <n v="252"/>
    <n v="202"/>
    <n v="290"/>
  </r>
  <r>
    <s v="Morris County"/>
    <s v=" Kansas"/>
    <n v="2014"/>
    <x v="275"/>
    <n v="5808"/>
    <n v="2867"/>
    <n v="2941"/>
    <n v="290"/>
    <n v="394"/>
    <n v="307"/>
    <n v="365"/>
    <n v="238"/>
    <n v="272"/>
    <n v="296"/>
    <n v="191"/>
    <n v="348"/>
    <n v="389"/>
    <n v="487"/>
    <n v="406"/>
    <n v="476"/>
    <n v="418"/>
    <n v="238"/>
    <n v="214"/>
    <n v="307"/>
    <n v="162"/>
  </r>
  <r>
    <s v="Morton County"/>
    <s v=" Kansas"/>
    <n v="2014"/>
    <x v="275"/>
    <n v="3159"/>
    <n v="1615"/>
    <n v="1544"/>
    <n v="211"/>
    <n v="233"/>
    <n v="236"/>
    <n v="221"/>
    <n v="192"/>
    <n v="120"/>
    <n v="164"/>
    <n v="126"/>
    <n v="227"/>
    <n v="240"/>
    <n v="246"/>
    <n v="224"/>
    <n v="154"/>
    <n v="120"/>
    <n v="148"/>
    <n v="126"/>
    <n v="75"/>
    <n v="88"/>
  </r>
  <r>
    <s v="Nemaha County"/>
    <s v=" Kansas"/>
    <n v="2014"/>
    <x v="275"/>
    <n v="10136"/>
    <n v="5077"/>
    <n v="5059"/>
    <n v="699"/>
    <n v="638"/>
    <n v="810"/>
    <n v="699"/>
    <n v="466"/>
    <n v="486"/>
    <n v="537"/>
    <n v="476"/>
    <n v="598"/>
    <n v="668"/>
    <n v="790"/>
    <n v="648"/>
    <n v="557"/>
    <n v="486"/>
    <n v="354"/>
    <n v="293"/>
    <n v="375"/>
    <n v="527"/>
  </r>
  <r>
    <s v="Neosho County"/>
    <s v=" Kansas"/>
    <n v="2014"/>
    <x v="275"/>
    <n v="16453"/>
    <n v="8107"/>
    <n v="8346"/>
    <n v="1184"/>
    <n v="1135"/>
    <n v="1102"/>
    <n v="1168"/>
    <n v="937"/>
    <n v="954"/>
    <n v="872"/>
    <n v="872"/>
    <n v="921"/>
    <n v="1003"/>
    <n v="1201"/>
    <n v="1151"/>
    <n v="1003"/>
    <n v="888"/>
    <n v="625"/>
    <n v="427"/>
    <n v="510"/>
    <n v="510"/>
  </r>
  <r>
    <s v="Norton County"/>
    <s v=" Kansas"/>
    <n v="2014"/>
    <x v="275"/>
    <n v="5628"/>
    <n v="3130"/>
    <n v="2498"/>
    <n v="281"/>
    <n v="258"/>
    <n v="326"/>
    <n v="270"/>
    <n v="371"/>
    <n v="365"/>
    <n v="371"/>
    <n v="270"/>
    <n v="433"/>
    <n v="444"/>
    <n v="444"/>
    <n v="433"/>
    <n v="281"/>
    <n v="287"/>
    <n v="258"/>
    <n v="151"/>
    <n v="140"/>
    <n v="247"/>
  </r>
  <r>
    <s v="Osage County"/>
    <s v=" Kansas"/>
    <n v="2014"/>
    <x v="275"/>
    <n v="16165"/>
    <n v="8046"/>
    <n v="8119"/>
    <n v="969"/>
    <n v="1131"/>
    <n v="1099"/>
    <n v="1115"/>
    <n v="743"/>
    <n v="743"/>
    <n v="856"/>
    <n v="969"/>
    <n v="840"/>
    <n v="1131"/>
    <n v="1374"/>
    <n v="1212"/>
    <n v="1083"/>
    <n v="872"/>
    <n v="711"/>
    <n v="565"/>
    <n v="290"/>
    <n v="420"/>
  </r>
  <r>
    <s v="Osborne County"/>
    <s v=" Kansas"/>
    <n v="2014"/>
    <x v="275"/>
    <n v="3811"/>
    <n v="1890"/>
    <n v="1921"/>
    <n v="209"/>
    <n v="224"/>
    <n v="201"/>
    <n v="209"/>
    <n v="186"/>
    <n v="198"/>
    <n v="167"/>
    <n v="163"/>
    <n v="175"/>
    <n v="247"/>
    <n v="316"/>
    <n v="285"/>
    <n v="266"/>
    <n v="224"/>
    <n v="186"/>
    <n v="190"/>
    <n v="163"/>
    <n v="186"/>
  </r>
  <r>
    <s v="Iron County"/>
    <s v=" Wisconsin"/>
    <n v="2014"/>
    <x v="276"/>
    <n v="6075"/>
    <n v="3179"/>
    <n v="2896"/>
    <n v="364"/>
    <n v="413"/>
    <n v="437"/>
    <n v="419"/>
    <n v="236"/>
    <n v="303"/>
    <n v="346"/>
    <n v="321"/>
    <n v="376"/>
    <n v="431"/>
    <n v="504"/>
    <n v="516"/>
    <n v="321"/>
    <n v="291"/>
    <n v="273"/>
    <n v="200"/>
    <n v="115"/>
    <n v="194"/>
  </r>
  <r>
    <s v="Phillips County"/>
    <s v=" Kansas"/>
    <n v="2014"/>
    <x v="275"/>
    <n v="5560"/>
    <n v="2741"/>
    <n v="2819"/>
    <n v="333"/>
    <n v="361"/>
    <n v="411"/>
    <n v="322"/>
    <n v="250"/>
    <n v="244"/>
    <n v="289"/>
    <n v="283"/>
    <n v="255"/>
    <n v="339"/>
    <n v="450"/>
    <n v="411"/>
    <n v="461"/>
    <n v="305"/>
    <n v="255"/>
    <n v="211"/>
    <n v="161"/>
    <n v="211"/>
  </r>
  <r>
    <s v="Pottawatomie County"/>
    <s v=" Kansas"/>
    <n v="2014"/>
    <x v="275"/>
    <n v="22338"/>
    <n v="11058"/>
    <n v="11280"/>
    <n v="1943"/>
    <n v="1943"/>
    <n v="1608"/>
    <n v="1608"/>
    <n v="1228"/>
    <n v="1384"/>
    <n v="1608"/>
    <n v="1362"/>
    <n v="1250"/>
    <n v="1407"/>
    <n v="1541"/>
    <n v="1206"/>
    <n v="1407"/>
    <n v="915"/>
    <n v="625"/>
    <n v="446"/>
    <n v="446"/>
    <n v="402"/>
  </r>
  <r>
    <s v="Sublette County"/>
    <s v=" Wyoming"/>
    <n v="2014"/>
    <x v="297"/>
    <n v="9758"/>
    <n v="4881"/>
    <n v="4877"/>
    <n v="644"/>
    <n v="692"/>
    <n v="585"/>
    <n v="683"/>
    <n v="790"/>
    <n v="556"/>
    <n v="565"/>
    <n v="478"/>
    <n v="478"/>
    <n v="517"/>
    <n v="683"/>
    <n v="722"/>
    <n v="614"/>
    <n v="419"/>
    <n v="380"/>
    <n v="292"/>
    <n v="361"/>
    <n v="292"/>
  </r>
  <r>
    <s v="Reno County"/>
    <s v=" Kansas"/>
    <n v="2014"/>
    <x v="275"/>
    <n v="64223"/>
    <n v="32180"/>
    <n v="32043"/>
    <n v="4046"/>
    <n v="4238"/>
    <n v="4238"/>
    <n v="4174"/>
    <n v="4174"/>
    <n v="3981"/>
    <n v="3660"/>
    <n v="3724"/>
    <n v="3596"/>
    <n v="4046"/>
    <n v="4559"/>
    <n v="4880"/>
    <n v="3724"/>
    <n v="3211"/>
    <n v="2312"/>
    <n v="2312"/>
    <n v="1734"/>
    <n v="1669"/>
  </r>
  <r>
    <s v="Riley County"/>
    <s v=" Kansas"/>
    <n v="2014"/>
    <x v="275"/>
    <n v="74478"/>
    <n v="39458"/>
    <n v="35020"/>
    <n v="5213"/>
    <n v="3872"/>
    <n v="2830"/>
    <n v="8043"/>
    <n v="18172"/>
    <n v="8639"/>
    <n v="5287"/>
    <n v="3277"/>
    <n v="2681"/>
    <n v="2681"/>
    <n v="2979"/>
    <n v="3202"/>
    <n v="2010"/>
    <n v="1564"/>
    <n v="1266"/>
    <n v="1042"/>
    <n v="744"/>
    <n v="893"/>
  </r>
  <r>
    <s v="Rooks County"/>
    <s v=" Kansas"/>
    <n v="2014"/>
    <x v="275"/>
    <n v="5174"/>
    <n v="2572"/>
    <n v="2602"/>
    <n v="294"/>
    <n v="305"/>
    <n v="341"/>
    <n v="300"/>
    <n v="238"/>
    <n v="310"/>
    <n v="263"/>
    <n v="248"/>
    <n v="284"/>
    <n v="310"/>
    <n v="450"/>
    <n v="429"/>
    <n v="336"/>
    <n v="269"/>
    <n v="217"/>
    <n v="232"/>
    <n v="170"/>
    <n v="165"/>
  </r>
  <r>
    <s v="Rush County"/>
    <s v=" Kansas"/>
    <n v="2014"/>
    <x v="275"/>
    <n v="3222"/>
    <n v="1598"/>
    <n v="1624"/>
    <n v="138"/>
    <n v="186"/>
    <n v="180"/>
    <n v="167"/>
    <n v="164"/>
    <n v="132"/>
    <n v="157"/>
    <n v="112"/>
    <n v="186"/>
    <n v="219"/>
    <n v="235"/>
    <n v="341"/>
    <n v="206"/>
    <n v="202"/>
    <n v="144"/>
    <n v="161"/>
    <n v="128"/>
    <n v="157"/>
  </r>
  <r>
    <s v="Saline County"/>
    <s v=" Kansas"/>
    <n v="2014"/>
    <x v="275"/>
    <n v="55793"/>
    <n v="27569"/>
    <n v="28224"/>
    <n v="3905"/>
    <n v="3905"/>
    <n v="3514"/>
    <n v="4017"/>
    <n v="3849"/>
    <n v="3514"/>
    <n v="3124"/>
    <n v="3570"/>
    <n v="3180"/>
    <n v="3626"/>
    <n v="4128"/>
    <n v="3905"/>
    <n v="3012"/>
    <n v="2733"/>
    <n v="1785"/>
    <n v="1450"/>
    <n v="1227"/>
    <n v="1339"/>
  </r>
  <r>
    <s v="Sedgwick County"/>
    <s v=" Kansas"/>
    <n v="2014"/>
    <x v="275"/>
    <n v="503788"/>
    <n v="249267"/>
    <n v="254521"/>
    <n v="38791"/>
    <n v="37784"/>
    <n v="36272"/>
    <n v="34761"/>
    <n v="35265"/>
    <n v="37280"/>
    <n v="34761"/>
    <n v="31234"/>
    <n v="30227"/>
    <n v="31738"/>
    <n v="35265"/>
    <n v="32242"/>
    <n v="27204"/>
    <n v="19143"/>
    <n v="13098"/>
    <n v="10579"/>
    <n v="9068"/>
    <n v="8564"/>
  </r>
  <r>
    <s v="Seward County"/>
    <s v=" Kansas"/>
    <n v="2014"/>
    <x v="275"/>
    <n v="23319"/>
    <n v="11915"/>
    <n v="11404"/>
    <n v="2308"/>
    <n v="2378"/>
    <n v="1632"/>
    <n v="1912"/>
    <n v="1865"/>
    <n v="1842"/>
    <n v="1562"/>
    <n v="1748"/>
    <n v="1189"/>
    <n v="1399"/>
    <n v="1352"/>
    <n v="1165"/>
    <n v="862"/>
    <n v="606"/>
    <n v="513"/>
    <n v="396"/>
    <n v="349"/>
    <n v="279"/>
  </r>
  <r>
    <s v="Shawnee County"/>
    <s v=" Kansas"/>
    <n v="2014"/>
    <x v="275"/>
    <n v="178600"/>
    <n v="86533"/>
    <n v="92067"/>
    <n v="12144"/>
    <n v="11966"/>
    <n v="12680"/>
    <n v="11609"/>
    <n v="11073"/>
    <n v="11787"/>
    <n v="11609"/>
    <n v="9287"/>
    <n v="11251"/>
    <n v="11430"/>
    <n v="12859"/>
    <n v="12680"/>
    <n v="11430"/>
    <n v="8394"/>
    <n v="6072"/>
    <n v="4643"/>
    <n v="3929"/>
    <n v="3929"/>
  </r>
  <r>
    <s v="Atchison County"/>
    <s v=" Missouri"/>
    <n v="2014"/>
    <x v="263"/>
    <n v="6078"/>
    <n v="3008"/>
    <n v="3070"/>
    <n v="474"/>
    <n v="340"/>
    <n v="461"/>
    <n v="346"/>
    <n v="279"/>
    <n v="382"/>
    <n v="449"/>
    <n v="407"/>
    <n v="279"/>
    <n v="279"/>
    <n v="461"/>
    <n v="407"/>
    <n v="382"/>
    <n v="273"/>
    <n v="267"/>
    <n v="255"/>
    <n v="121"/>
    <n v="200"/>
  </r>
  <r>
    <s v="Stafford County"/>
    <s v=" Kansas"/>
    <n v="2014"/>
    <x v="275"/>
    <n v="4363"/>
    <n v="2197"/>
    <n v="2166"/>
    <n v="239"/>
    <n v="349"/>
    <n v="257"/>
    <n v="287"/>
    <n v="191"/>
    <n v="218"/>
    <n v="205"/>
    <n v="161"/>
    <n v="253"/>
    <n v="331"/>
    <n v="366"/>
    <n v="353"/>
    <n v="248"/>
    <n v="218"/>
    <n v="205"/>
    <n v="161"/>
    <n v="178"/>
    <n v="139"/>
  </r>
  <r>
    <s v="Thomas County"/>
    <s v=" Kansas"/>
    <n v="2014"/>
    <x v="275"/>
    <n v="7947"/>
    <n v="3883"/>
    <n v="4064"/>
    <n v="532"/>
    <n v="508"/>
    <n v="421"/>
    <n v="675"/>
    <n v="810"/>
    <n v="532"/>
    <n v="421"/>
    <n v="333"/>
    <n v="468"/>
    <n v="445"/>
    <n v="603"/>
    <n v="532"/>
    <n v="460"/>
    <n v="309"/>
    <n v="262"/>
    <n v="143"/>
    <n v="254"/>
    <n v="214"/>
  </r>
  <r>
    <s v="Wabaunsee County"/>
    <s v=" Kansas"/>
    <n v="2014"/>
    <x v="275"/>
    <n v="7034"/>
    <n v="3540"/>
    <n v="3494"/>
    <n v="485"/>
    <n v="520"/>
    <n v="471"/>
    <n v="429"/>
    <n v="295"/>
    <n v="351"/>
    <n v="407"/>
    <n v="365"/>
    <n v="429"/>
    <n v="492"/>
    <n v="611"/>
    <n v="548"/>
    <n v="485"/>
    <n v="330"/>
    <n v="295"/>
    <n v="225"/>
    <n v="175"/>
    <n v="119"/>
  </r>
  <r>
    <s v="Wallace County"/>
    <s v=" Kansas"/>
    <n v="2014"/>
    <x v="275"/>
    <n v="1569"/>
    <n v="806"/>
    <n v="763"/>
    <n v="87"/>
    <n v="116"/>
    <n v="122"/>
    <n v="106"/>
    <n v="54"/>
    <n v="84"/>
    <n v="114"/>
    <n v="48"/>
    <n v="78"/>
    <n v="101"/>
    <n v="101"/>
    <n v="147"/>
    <n v="86"/>
    <n v="97"/>
    <n v="45"/>
    <n v="62"/>
    <n v="58"/>
    <n v="51"/>
  </r>
  <r>
    <s v="Wilson County"/>
    <s v=" Kansas"/>
    <n v="2014"/>
    <x v="275"/>
    <n v="9177"/>
    <n v="4583"/>
    <n v="4594"/>
    <n v="568"/>
    <n v="651"/>
    <n v="568"/>
    <n v="550"/>
    <n v="477"/>
    <n v="431"/>
    <n v="513"/>
    <n v="468"/>
    <n v="504"/>
    <n v="550"/>
    <n v="706"/>
    <n v="789"/>
    <n v="578"/>
    <n v="559"/>
    <n v="412"/>
    <n v="284"/>
    <n v="321"/>
    <n v="238"/>
  </r>
  <r>
    <s v="Woodson County"/>
    <s v=" Kansas"/>
    <n v="2014"/>
    <x v="275"/>
    <n v="3246"/>
    <n v="1624"/>
    <n v="1622"/>
    <n v="172"/>
    <n v="175"/>
    <n v="223"/>
    <n v="178"/>
    <n v="126"/>
    <n v="159"/>
    <n v="188"/>
    <n v="110"/>
    <n v="185"/>
    <n v="207"/>
    <n v="256"/>
    <n v="256"/>
    <n v="272"/>
    <n v="175"/>
    <n v="168"/>
    <n v="185"/>
    <n v="113"/>
    <n v="90"/>
  </r>
  <r>
    <s v="Wyandotte County"/>
    <s v=" Kansas"/>
    <n v="2014"/>
    <x v="275"/>
    <n v="159466"/>
    <n v="78574"/>
    <n v="80892"/>
    <n v="13714"/>
    <n v="13395"/>
    <n v="11481"/>
    <n v="10524"/>
    <n v="10843"/>
    <n v="12119"/>
    <n v="12119"/>
    <n v="10046"/>
    <n v="10046"/>
    <n v="9886"/>
    <n v="10684"/>
    <n v="9567"/>
    <n v="7973"/>
    <n v="5262"/>
    <n v="4465"/>
    <n v="2870"/>
    <n v="2391"/>
    <n v="2551"/>
  </r>
  <r>
    <s v="Adair County"/>
    <s v=" Kentucky"/>
    <n v="2014"/>
    <x v="286"/>
    <n v="19032"/>
    <n v="9452"/>
    <n v="9580"/>
    <n v="1027"/>
    <n v="970"/>
    <n v="1294"/>
    <n v="1598"/>
    <n v="1655"/>
    <n v="1027"/>
    <n v="1027"/>
    <n v="1008"/>
    <n v="1199"/>
    <n v="1275"/>
    <n v="1427"/>
    <n v="1256"/>
    <n v="1256"/>
    <n v="951"/>
    <n v="799"/>
    <n v="570"/>
    <n v="399"/>
    <n v="304"/>
  </r>
  <r>
    <s v="Allen County"/>
    <s v=" Kentucky"/>
    <n v="2014"/>
    <x v="286"/>
    <n v="20219"/>
    <n v="9911"/>
    <n v="10308"/>
    <n v="1233"/>
    <n v="1172"/>
    <n v="1617"/>
    <n v="1314"/>
    <n v="1354"/>
    <n v="1172"/>
    <n v="1132"/>
    <n v="1213"/>
    <n v="1374"/>
    <n v="1496"/>
    <n v="1475"/>
    <n v="1253"/>
    <n v="1314"/>
    <n v="828"/>
    <n v="1031"/>
    <n v="545"/>
    <n v="363"/>
    <n v="323"/>
  </r>
  <r>
    <s v="Barren County"/>
    <s v=" Kentucky"/>
    <n v="2014"/>
    <x v="286"/>
    <n v="42691"/>
    <n v="20675"/>
    <n v="22016"/>
    <n v="2689"/>
    <n v="2774"/>
    <n v="2945"/>
    <n v="2689"/>
    <n v="2518"/>
    <n v="2518"/>
    <n v="2476"/>
    <n v="2646"/>
    <n v="2774"/>
    <n v="3116"/>
    <n v="3159"/>
    <n v="2774"/>
    <n v="2689"/>
    <n v="2006"/>
    <n v="1707"/>
    <n v="1366"/>
    <n v="853"/>
    <n v="939"/>
  </r>
  <r>
    <s v="Bath County"/>
    <s v=" Kentucky"/>
    <n v="2014"/>
    <x v="286"/>
    <n v="11870"/>
    <n v="5932"/>
    <n v="5938"/>
    <n v="795"/>
    <n v="902"/>
    <n v="759"/>
    <n v="783"/>
    <n v="664"/>
    <n v="569"/>
    <n v="712"/>
    <n v="700"/>
    <n v="854"/>
    <n v="854"/>
    <n v="842"/>
    <n v="866"/>
    <n v="771"/>
    <n v="534"/>
    <n v="522"/>
    <n v="379"/>
    <n v="178"/>
    <n v="189"/>
  </r>
  <r>
    <s v="Boone County"/>
    <s v=" Kentucky"/>
    <n v="2014"/>
    <x v="286"/>
    <n v="123030"/>
    <n v="60790"/>
    <n v="62240"/>
    <n v="8981"/>
    <n v="10334"/>
    <n v="9596"/>
    <n v="7996"/>
    <n v="6520"/>
    <n v="7627"/>
    <n v="8612"/>
    <n v="9473"/>
    <n v="9350"/>
    <n v="9227"/>
    <n v="8735"/>
    <n v="7135"/>
    <n v="6889"/>
    <n v="4552"/>
    <n v="3444"/>
    <n v="1968"/>
    <n v="1476"/>
    <n v="1353"/>
  </r>
  <r>
    <s v="Bourbon County"/>
    <s v=" Kentucky"/>
    <n v="2014"/>
    <x v="286"/>
    <n v="19972"/>
    <n v="9886"/>
    <n v="10086"/>
    <n v="1178"/>
    <n v="1158"/>
    <n v="1497"/>
    <n v="1278"/>
    <n v="1098"/>
    <n v="1038"/>
    <n v="1158"/>
    <n v="1218"/>
    <n v="1338"/>
    <n v="1477"/>
    <n v="1597"/>
    <n v="1138"/>
    <n v="1517"/>
    <n v="1018"/>
    <n v="918"/>
    <n v="579"/>
    <n v="459"/>
    <n v="319"/>
  </r>
  <r>
    <s v="Boyd County"/>
    <s v=" Kentucky"/>
    <n v="2014"/>
    <x v="286"/>
    <n v="49242"/>
    <n v="24321"/>
    <n v="24921"/>
    <n v="2856"/>
    <n v="3249"/>
    <n v="2609"/>
    <n v="2856"/>
    <n v="2659"/>
    <n v="2806"/>
    <n v="3151"/>
    <n v="3200"/>
    <n v="3299"/>
    <n v="3496"/>
    <n v="3742"/>
    <n v="3496"/>
    <n v="3397"/>
    <n v="2560"/>
    <n v="2117"/>
    <n v="1575"/>
    <n v="1132"/>
    <n v="1132"/>
  </r>
  <r>
    <s v="Copiah County"/>
    <s v=" Mississippi"/>
    <n v="2014"/>
    <x v="284"/>
    <n v="29150"/>
    <n v="14434"/>
    <n v="14716"/>
    <n v="1544"/>
    <n v="1836"/>
    <n v="1574"/>
    <n v="2273"/>
    <n v="2390"/>
    <n v="1457"/>
    <n v="1544"/>
    <n v="1690"/>
    <n v="1982"/>
    <n v="2098"/>
    <n v="1982"/>
    <n v="1982"/>
    <n v="1894"/>
    <n v="1515"/>
    <n v="1195"/>
    <n v="932"/>
    <n v="699"/>
    <n v="612"/>
  </r>
  <r>
    <s v="Bracken County"/>
    <s v=" Kentucky"/>
    <n v="2014"/>
    <x v="286"/>
    <n v="8459"/>
    <n v="4227"/>
    <n v="4232"/>
    <n v="558"/>
    <n v="439"/>
    <n v="727"/>
    <n v="549"/>
    <n v="507"/>
    <n v="465"/>
    <n v="465"/>
    <n v="473"/>
    <n v="625"/>
    <n v="634"/>
    <n v="659"/>
    <n v="558"/>
    <n v="558"/>
    <n v="346"/>
    <n v="380"/>
    <n v="211"/>
    <n v="177"/>
    <n v="118"/>
  </r>
  <r>
    <s v="Breathitt County"/>
    <s v=" Kentucky"/>
    <n v="2014"/>
    <x v="286"/>
    <n v="13663"/>
    <n v="6867"/>
    <n v="6796"/>
    <n v="765"/>
    <n v="847"/>
    <n v="710"/>
    <n v="970"/>
    <n v="901"/>
    <n v="737"/>
    <n v="847"/>
    <n v="888"/>
    <n v="942"/>
    <n v="1038"/>
    <n v="1052"/>
    <n v="1011"/>
    <n v="983"/>
    <n v="737"/>
    <n v="464"/>
    <n v="314"/>
    <n v="218"/>
    <n v="218"/>
  </r>
  <r>
    <s v="Bullitt County"/>
    <s v=" Kentucky"/>
    <n v="2014"/>
    <x v="286"/>
    <n v="76093"/>
    <n v="37724"/>
    <n v="38369"/>
    <n v="4261"/>
    <n v="4793"/>
    <n v="5859"/>
    <n v="5250"/>
    <n v="4565"/>
    <n v="4489"/>
    <n v="4793"/>
    <n v="5250"/>
    <n v="5554"/>
    <n v="5935"/>
    <n v="6011"/>
    <n v="5402"/>
    <n v="4413"/>
    <n v="3652"/>
    <n v="2434"/>
    <n v="1750"/>
    <n v="913"/>
    <n v="760"/>
  </r>
  <r>
    <s v="Shoshone County"/>
    <s v=" Idaho"/>
    <n v="2014"/>
    <x v="291"/>
    <n v="12797"/>
    <n v="6362"/>
    <n v="6435"/>
    <n v="742"/>
    <n v="831"/>
    <n v="844"/>
    <n v="755"/>
    <n v="742"/>
    <n v="729"/>
    <n v="831"/>
    <n v="780"/>
    <n v="793"/>
    <n v="985"/>
    <n v="934"/>
    <n v="1049"/>
    <n v="665"/>
    <n v="665"/>
    <n v="588"/>
    <n v="345"/>
    <n v="294"/>
    <n v="230"/>
  </r>
  <r>
    <s v="Caldwell County"/>
    <s v=" Kentucky"/>
    <n v="2014"/>
    <x v="286"/>
    <n v="12880"/>
    <n v="6228"/>
    <n v="6652"/>
    <n v="785"/>
    <n v="682"/>
    <n v="953"/>
    <n v="747"/>
    <n v="695"/>
    <n v="631"/>
    <n v="721"/>
    <n v="695"/>
    <n v="901"/>
    <n v="850"/>
    <n v="966"/>
    <n v="1081"/>
    <n v="824"/>
    <n v="824"/>
    <n v="502"/>
    <n v="450"/>
    <n v="347"/>
    <n v="218"/>
  </r>
  <r>
    <s v="Calloway County"/>
    <s v=" Kentucky"/>
    <n v="2014"/>
    <x v="286"/>
    <n v="37981"/>
    <n v="18317"/>
    <n v="19664"/>
    <n v="1975"/>
    <n v="1671"/>
    <n v="2050"/>
    <n v="3456"/>
    <n v="5849"/>
    <n v="2392"/>
    <n v="2126"/>
    <n v="1823"/>
    <n v="2050"/>
    <n v="2088"/>
    <n v="2240"/>
    <n v="2278"/>
    <n v="2050"/>
    <n v="2126"/>
    <n v="1329"/>
    <n v="987"/>
    <n v="645"/>
    <n v="797"/>
  </r>
  <r>
    <s v="Campbell County"/>
    <s v=" Kentucky"/>
    <n v="2014"/>
    <x v="286"/>
    <n v="91268"/>
    <n v="44770"/>
    <n v="46498"/>
    <n v="5749"/>
    <n v="5658"/>
    <n v="5567"/>
    <n v="6480"/>
    <n v="7027"/>
    <n v="6662"/>
    <n v="6297"/>
    <n v="5567"/>
    <n v="5476"/>
    <n v="6297"/>
    <n v="6936"/>
    <n v="6388"/>
    <n v="5202"/>
    <n v="3924"/>
    <n v="2738"/>
    <n v="2281"/>
    <n v="1460"/>
    <n v="1642"/>
  </r>
  <r>
    <s v="Carlisle County"/>
    <s v=" Kentucky"/>
    <n v="2014"/>
    <x v="286"/>
    <n v="5031"/>
    <n v="2412"/>
    <n v="2619"/>
    <n v="291"/>
    <n v="221"/>
    <n v="387"/>
    <n v="337"/>
    <n v="241"/>
    <n v="256"/>
    <n v="301"/>
    <n v="362"/>
    <n v="266"/>
    <n v="347"/>
    <n v="377"/>
    <n v="316"/>
    <n v="367"/>
    <n v="236"/>
    <n v="256"/>
    <n v="196"/>
    <n v="135"/>
    <n v="140"/>
  </r>
  <r>
    <s v="Casey County"/>
    <s v=" Kentucky"/>
    <n v="2014"/>
    <x v="286"/>
    <n v="16002"/>
    <n v="7901"/>
    <n v="8101"/>
    <n v="1008"/>
    <n v="848"/>
    <n v="1152"/>
    <n v="1024"/>
    <n v="896"/>
    <n v="896"/>
    <n v="912"/>
    <n v="784"/>
    <n v="1216"/>
    <n v="1088"/>
    <n v="1104"/>
    <n v="1296"/>
    <n v="928"/>
    <n v="1056"/>
    <n v="608"/>
    <n v="416"/>
    <n v="464"/>
    <n v="256"/>
  </r>
  <r>
    <s v="Christian County"/>
    <s v=" Kentucky"/>
    <n v="2014"/>
    <x v="286"/>
    <n v="74459"/>
    <n v="38720"/>
    <n v="35739"/>
    <n v="7296"/>
    <n v="5956"/>
    <n v="5212"/>
    <n v="5063"/>
    <n v="8488"/>
    <n v="7073"/>
    <n v="5509"/>
    <n v="4541"/>
    <n v="3499"/>
    <n v="3722"/>
    <n v="3648"/>
    <n v="3574"/>
    <n v="3127"/>
    <n v="2308"/>
    <n v="1935"/>
    <n v="1489"/>
    <n v="1042"/>
    <n v="967"/>
  </r>
  <r>
    <s v="Clark County"/>
    <s v=" Kentucky"/>
    <n v="2014"/>
    <x v="286"/>
    <n v="35633"/>
    <n v="17419"/>
    <n v="18214"/>
    <n v="2244"/>
    <n v="2458"/>
    <n v="2102"/>
    <n v="2102"/>
    <n v="1924"/>
    <n v="2137"/>
    <n v="2066"/>
    <n v="2316"/>
    <n v="2565"/>
    <n v="2672"/>
    <n v="2708"/>
    <n v="2529"/>
    <n v="2316"/>
    <n v="2031"/>
    <n v="1175"/>
    <n v="890"/>
    <n v="712"/>
    <n v="677"/>
  </r>
  <r>
    <s v="Clay County"/>
    <s v=" Kentucky"/>
    <n v="2014"/>
    <x v="286"/>
    <n v="21446"/>
    <n v="11520"/>
    <n v="9926"/>
    <n v="1372"/>
    <n v="1072"/>
    <n v="1222"/>
    <n v="1286"/>
    <n v="1415"/>
    <n v="1479"/>
    <n v="1672"/>
    <n v="1544"/>
    <n v="1780"/>
    <n v="1608"/>
    <n v="1587"/>
    <n v="1501"/>
    <n v="1136"/>
    <n v="1072"/>
    <n v="600"/>
    <n v="407"/>
    <n v="321"/>
    <n v="343"/>
  </r>
  <r>
    <s v="Clinton County"/>
    <s v=" Kentucky"/>
    <n v="2014"/>
    <x v="286"/>
    <n v="10192"/>
    <n v="5056"/>
    <n v="5136"/>
    <n v="662"/>
    <n v="723"/>
    <n v="580"/>
    <n v="784"/>
    <n v="448"/>
    <n v="540"/>
    <n v="570"/>
    <n v="611"/>
    <n v="621"/>
    <n v="744"/>
    <n v="754"/>
    <n v="631"/>
    <n v="764"/>
    <n v="540"/>
    <n v="509"/>
    <n v="489"/>
    <n v="132"/>
    <n v="91"/>
  </r>
  <r>
    <s v="Crittenden County"/>
    <s v=" Kentucky"/>
    <n v="2014"/>
    <x v="286"/>
    <n v="9254"/>
    <n v="4637"/>
    <n v="4617"/>
    <n v="545"/>
    <n v="703"/>
    <n v="536"/>
    <n v="508"/>
    <n v="490"/>
    <n v="462"/>
    <n v="536"/>
    <n v="666"/>
    <n v="425"/>
    <n v="610"/>
    <n v="694"/>
    <n v="731"/>
    <n v="610"/>
    <n v="508"/>
    <n v="527"/>
    <n v="333"/>
    <n v="157"/>
    <n v="212"/>
  </r>
  <r>
    <s v="Huerfano County"/>
    <s v=" Colorado"/>
    <n v="2014"/>
    <x v="267"/>
    <n v="6829"/>
    <n v="3367"/>
    <n v="3462"/>
    <n v="382"/>
    <n v="437"/>
    <n v="402"/>
    <n v="457"/>
    <n v="361"/>
    <n v="327"/>
    <n v="259"/>
    <n v="361"/>
    <n v="478"/>
    <n v="478"/>
    <n v="539"/>
    <n v="641"/>
    <n v="348"/>
    <n v="402"/>
    <n v="355"/>
    <n v="245"/>
    <n v="136"/>
    <n v="211"/>
  </r>
  <r>
    <s v="Daviess County"/>
    <s v=" Kentucky"/>
    <n v="2014"/>
    <x v="286"/>
    <n v="97631"/>
    <n v="47288"/>
    <n v="50343"/>
    <n v="6541"/>
    <n v="6834"/>
    <n v="6541"/>
    <n v="6150"/>
    <n v="5955"/>
    <n v="6053"/>
    <n v="6053"/>
    <n v="5467"/>
    <n v="6443"/>
    <n v="6736"/>
    <n v="7322"/>
    <n v="7127"/>
    <n v="5467"/>
    <n v="4588"/>
    <n v="3319"/>
    <n v="2831"/>
    <n v="2245"/>
    <n v="1854"/>
  </r>
  <r>
    <s v="Goshen County"/>
    <s v=" Wyoming"/>
    <n v="2014"/>
    <x v="297"/>
    <n v="12137"/>
    <n v="6072"/>
    <n v="6065"/>
    <n v="606"/>
    <n v="655"/>
    <n v="728"/>
    <n v="849"/>
    <n v="776"/>
    <n v="679"/>
    <n v="703"/>
    <n v="643"/>
    <n v="861"/>
    <n v="801"/>
    <n v="886"/>
    <n v="1007"/>
    <n v="752"/>
    <n v="764"/>
    <n v="570"/>
    <n v="364"/>
    <n v="339"/>
    <n v="145"/>
  </r>
  <r>
    <s v="Elliott County"/>
    <s v=" Kentucky"/>
    <n v="2014"/>
    <x v="286"/>
    <n v="7781"/>
    <n v="4372"/>
    <n v="3409"/>
    <n v="373"/>
    <n v="451"/>
    <n v="404"/>
    <n v="490"/>
    <n v="396"/>
    <n v="521"/>
    <n v="536"/>
    <n v="435"/>
    <n v="692"/>
    <n v="568"/>
    <n v="529"/>
    <n v="560"/>
    <n v="505"/>
    <n v="482"/>
    <n v="311"/>
    <n v="233"/>
    <n v="132"/>
    <n v="163"/>
  </r>
  <r>
    <s v="Estill County"/>
    <s v=" Kentucky"/>
    <n v="2014"/>
    <x v="286"/>
    <n v="14547"/>
    <n v="7160"/>
    <n v="7387"/>
    <n v="829"/>
    <n v="843"/>
    <n v="1003"/>
    <n v="829"/>
    <n v="770"/>
    <n v="814"/>
    <n v="872"/>
    <n v="770"/>
    <n v="1105"/>
    <n v="1120"/>
    <n v="1149"/>
    <n v="1105"/>
    <n v="989"/>
    <n v="829"/>
    <n v="654"/>
    <n v="421"/>
    <n v="276"/>
    <n v="203"/>
  </r>
  <r>
    <s v="Fayette County"/>
    <s v=" Kentucky"/>
    <n v="2014"/>
    <x v="286"/>
    <n v="304473"/>
    <n v="149579"/>
    <n v="154894"/>
    <n v="19486"/>
    <n v="17963"/>
    <n v="17354"/>
    <n v="20704"/>
    <n v="32883"/>
    <n v="25271"/>
    <n v="23748"/>
    <n v="20704"/>
    <n v="19790"/>
    <n v="19486"/>
    <n v="20095"/>
    <n v="17963"/>
    <n v="16441"/>
    <n v="11265"/>
    <n v="7611"/>
    <n v="6089"/>
    <n v="3958"/>
    <n v="4567"/>
  </r>
  <r>
    <s v="Fleming County"/>
    <s v=" Kentucky"/>
    <n v="2014"/>
    <x v="286"/>
    <n v="14505"/>
    <n v="7081"/>
    <n v="7424"/>
    <n v="913"/>
    <n v="710"/>
    <n v="1305"/>
    <n v="957"/>
    <n v="797"/>
    <n v="768"/>
    <n v="826"/>
    <n v="797"/>
    <n v="1116"/>
    <n v="1073"/>
    <n v="1058"/>
    <n v="1015"/>
    <n v="928"/>
    <n v="696"/>
    <n v="652"/>
    <n v="391"/>
    <n v="246"/>
    <n v="261"/>
  </r>
  <r>
    <s v="Floyd County"/>
    <s v=" Kentucky"/>
    <n v="2014"/>
    <x v="286"/>
    <n v="39087"/>
    <n v="19301"/>
    <n v="19786"/>
    <n v="2462"/>
    <n v="2384"/>
    <n v="2306"/>
    <n v="2384"/>
    <n v="2423"/>
    <n v="2345"/>
    <n v="2540"/>
    <n v="2462"/>
    <n v="2775"/>
    <n v="2775"/>
    <n v="2931"/>
    <n v="2853"/>
    <n v="2853"/>
    <n v="2188"/>
    <n v="1211"/>
    <n v="938"/>
    <n v="664"/>
    <n v="664"/>
  </r>
  <r>
    <s v="Franklin County"/>
    <s v=" Kentucky"/>
    <n v="2014"/>
    <x v="286"/>
    <n v="49509"/>
    <n v="24022"/>
    <n v="25487"/>
    <n v="2772"/>
    <n v="2673"/>
    <n v="3317"/>
    <n v="3317"/>
    <n v="3218"/>
    <n v="2921"/>
    <n v="3119"/>
    <n v="3218"/>
    <n v="3366"/>
    <n v="3416"/>
    <n v="3614"/>
    <n v="3614"/>
    <n v="3614"/>
    <n v="2425"/>
    <n v="1831"/>
    <n v="1237"/>
    <n v="792"/>
    <n v="1039"/>
  </r>
  <r>
    <s v="Gallatin County"/>
    <s v=" Kentucky"/>
    <n v="2014"/>
    <x v="286"/>
    <n v="8554"/>
    <n v="4261"/>
    <n v="4293"/>
    <n v="641"/>
    <n v="607"/>
    <n v="598"/>
    <n v="607"/>
    <n v="479"/>
    <n v="504"/>
    <n v="504"/>
    <n v="513"/>
    <n v="598"/>
    <n v="658"/>
    <n v="684"/>
    <n v="538"/>
    <n v="590"/>
    <n v="393"/>
    <n v="273"/>
    <n v="153"/>
    <n v="119"/>
    <n v="85"/>
  </r>
  <r>
    <s v="Grant County"/>
    <s v=" Kentucky"/>
    <n v="2014"/>
    <x v="286"/>
    <n v="24667"/>
    <n v="12262"/>
    <n v="12405"/>
    <n v="1726"/>
    <n v="1800"/>
    <n v="2047"/>
    <n v="1874"/>
    <n v="1480"/>
    <n v="1406"/>
    <n v="1578"/>
    <n v="1504"/>
    <n v="1924"/>
    <n v="1800"/>
    <n v="1800"/>
    <n v="1455"/>
    <n v="1381"/>
    <n v="1085"/>
    <n v="715"/>
    <n v="444"/>
    <n v="370"/>
    <n v="246"/>
  </r>
  <r>
    <s v="Graves County"/>
    <s v=" Kentucky"/>
    <n v="2014"/>
    <x v="286"/>
    <n v="37451"/>
    <n v="18162"/>
    <n v="19289"/>
    <n v="2584"/>
    <n v="2584"/>
    <n v="2396"/>
    <n v="2471"/>
    <n v="2059"/>
    <n v="2172"/>
    <n v="2247"/>
    <n v="2059"/>
    <n v="2509"/>
    <n v="2584"/>
    <n v="2659"/>
    <n v="2733"/>
    <n v="2172"/>
    <n v="1910"/>
    <n v="1647"/>
    <n v="1011"/>
    <n v="786"/>
    <n v="898"/>
  </r>
  <r>
    <s v="Grayson County"/>
    <s v=" Kentucky"/>
    <n v="2014"/>
    <x v="286"/>
    <n v="25934"/>
    <n v="12868"/>
    <n v="13066"/>
    <n v="1659"/>
    <n v="1815"/>
    <n v="1711"/>
    <n v="1633"/>
    <n v="1607"/>
    <n v="1426"/>
    <n v="1607"/>
    <n v="1530"/>
    <n v="1659"/>
    <n v="1763"/>
    <n v="1919"/>
    <n v="1841"/>
    <n v="1685"/>
    <n v="1244"/>
    <n v="1115"/>
    <n v="752"/>
    <n v="466"/>
    <n v="466"/>
  </r>
  <r>
    <s v="Green County"/>
    <s v=" Kentucky"/>
    <n v="2014"/>
    <x v="286"/>
    <n v="11186"/>
    <n v="5459"/>
    <n v="5727"/>
    <n v="615"/>
    <n v="727"/>
    <n v="648"/>
    <n v="727"/>
    <n v="570"/>
    <n v="514"/>
    <n v="659"/>
    <n v="671"/>
    <n v="715"/>
    <n v="805"/>
    <n v="861"/>
    <n v="727"/>
    <n v="850"/>
    <n v="637"/>
    <n v="525"/>
    <n v="425"/>
    <n v="290"/>
    <n v="212"/>
  </r>
  <r>
    <s v="Greenup County"/>
    <s v=" Kentucky"/>
    <n v="2014"/>
    <x v="286"/>
    <n v="36656"/>
    <n v="17714"/>
    <n v="18942"/>
    <n v="2016"/>
    <n v="2419"/>
    <n v="2272"/>
    <n v="2162"/>
    <n v="1906"/>
    <n v="1759"/>
    <n v="2199"/>
    <n v="2126"/>
    <n v="2602"/>
    <n v="2565"/>
    <n v="2749"/>
    <n v="2785"/>
    <n v="2529"/>
    <n v="2126"/>
    <n v="1612"/>
    <n v="1246"/>
    <n v="769"/>
    <n v="806"/>
  </r>
  <r>
    <s v="Hardin County"/>
    <s v=" Kentucky"/>
    <n v="2014"/>
    <x v="286"/>
    <n v="107565"/>
    <n v="53607"/>
    <n v="53958"/>
    <n v="7744"/>
    <n v="7421"/>
    <n v="7744"/>
    <n v="7421"/>
    <n v="8067"/>
    <n v="7637"/>
    <n v="7099"/>
    <n v="6884"/>
    <n v="7314"/>
    <n v="7637"/>
    <n v="7852"/>
    <n v="6776"/>
    <n v="5593"/>
    <n v="4087"/>
    <n v="3011"/>
    <n v="2043"/>
    <n v="1721"/>
    <n v="1398"/>
  </r>
  <r>
    <s v="Bell County"/>
    <s v=" Kentucky"/>
    <n v="2014"/>
    <x v="286"/>
    <n v="28744"/>
    <n v="14081"/>
    <n v="14663"/>
    <n v="1925"/>
    <n v="1580"/>
    <n v="1983"/>
    <n v="1695"/>
    <n v="1868"/>
    <n v="1782"/>
    <n v="1695"/>
    <n v="1580"/>
    <n v="1925"/>
    <n v="2012"/>
    <n v="2098"/>
    <n v="2155"/>
    <n v="2127"/>
    <n v="1494"/>
    <n v="1034"/>
    <n v="776"/>
    <n v="603"/>
    <n v="431"/>
  </r>
  <r>
    <s v="Cedar County"/>
    <s v=" Iowa"/>
    <n v="2014"/>
    <x v="272"/>
    <n v="18427"/>
    <n v="9094"/>
    <n v="9333"/>
    <n v="1179"/>
    <n v="1160"/>
    <n v="1418"/>
    <n v="1234"/>
    <n v="1105"/>
    <n v="1031"/>
    <n v="1031"/>
    <n v="939"/>
    <n v="1253"/>
    <n v="1363"/>
    <n v="1437"/>
    <n v="1492"/>
    <n v="995"/>
    <n v="1050"/>
    <n v="644"/>
    <n v="497"/>
    <n v="294"/>
    <n v="313"/>
  </r>
  <r>
    <s v="Henderson County"/>
    <s v=" Kentucky"/>
    <n v="2014"/>
    <x v="286"/>
    <n v="46394"/>
    <n v="22448"/>
    <n v="23946"/>
    <n v="2969"/>
    <n v="3201"/>
    <n v="2922"/>
    <n v="2737"/>
    <n v="2690"/>
    <n v="2876"/>
    <n v="3062"/>
    <n v="2783"/>
    <n v="2922"/>
    <n v="3201"/>
    <n v="3665"/>
    <n v="3293"/>
    <n v="3154"/>
    <n v="2273"/>
    <n v="1716"/>
    <n v="1206"/>
    <n v="927"/>
    <n v="788"/>
  </r>
  <r>
    <s v="Henry County"/>
    <s v=" Kentucky"/>
    <n v="2014"/>
    <x v="286"/>
    <n v="15427"/>
    <n v="7643"/>
    <n v="7784"/>
    <n v="894"/>
    <n v="1079"/>
    <n v="1079"/>
    <n v="1079"/>
    <n v="771"/>
    <n v="786"/>
    <n v="863"/>
    <n v="987"/>
    <n v="941"/>
    <n v="1141"/>
    <n v="1265"/>
    <n v="1141"/>
    <n v="1064"/>
    <n v="817"/>
    <n v="586"/>
    <n v="447"/>
    <n v="215"/>
    <n v="262"/>
  </r>
  <r>
    <s v="Hopkins County"/>
    <s v=" Kentucky"/>
    <n v="2014"/>
    <x v="286"/>
    <n v="46684"/>
    <n v="22596"/>
    <n v="24088"/>
    <n v="2941"/>
    <n v="3267"/>
    <n v="2801"/>
    <n v="2660"/>
    <n v="2660"/>
    <n v="2707"/>
    <n v="3034"/>
    <n v="3034"/>
    <n v="2754"/>
    <n v="3221"/>
    <n v="3407"/>
    <n v="3267"/>
    <n v="3314"/>
    <n v="2427"/>
    <n v="1820"/>
    <n v="1493"/>
    <n v="1027"/>
    <n v="793"/>
  </r>
  <r>
    <s v="Jackson County"/>
    <s v=" Kentucky"/>
    <n v="2014"/>
    <x v="286"/>
    <n v="13370"/>
    <n v="6638"/>
    <n v="6732"/>
    <n v="775"/>
    <n v="962"/>
    <n v="762"/>
    <n v="855"/>
    <n v="748"/>
    <n v="748"/>
    <n v="855"/>
    <n v="1123"/>
    <n v="735"/>
    <n v="949"/>
    <n v="989"/>
    <n v="922"/>
    <n v="949"/>
    <n v="668"/>
    <n v="601"/>
    <n v="334"/>
    <n v="240"/>
    <n v="160"/>
  </r>
  <r>
    <s v="Jefferson County"/>
    <s v=" Kentucky"/>
    <n v="2014"/>
    <x v="286"/>
    <n v="751485"/>
    <n v="362452"/>
    <n v="389033"/>
    <n v="48846"/>
    <n v="46592"/>
    <n v="48095"/>
    <n v="45840"/>
    <n v="50349"/>
    <n v="54106"/>
    <n v="52603"/>
    <n v="48095"/>
    <n v="48095"/>
    <n v="51100"/>
    <n v="55609"/>
    <n v="52603"/>
    <n v="45089"/>
    <n v="32313"/>
    <n v="23296"/>
    <n v="18035"/>
    <n v="15029"/>
    <n v="15029"/>
  </r>
  <r>
    <s v="Jessamine County"/>
    <s v=" Kentucky"/>
    <n v="2014"/>
    <x v="286"/>
    <n v="49601"/>
    <n v="24327"/>
    <n v="25274"/>
    <n v="3372"/>
    <n v="3323"/>
    <n v="3620"/>
    <n v="3720"/>
    <n v="3620"/>
    <n v="3224"/>
    <n v="3124"/>
    <n v="2976"/>
    <n v="3571"/>
    <n v="3372"/>
    <n v="3571"/>
    <n v="3174"/>
    <n v="2777"/>
    <n v="2033"/>
    <n v="1438"/>
    <n v="992"/>
    <n v="843"/>
    <n v="793"/>
  </r>
  <r>
    <s v="Kenton County"/>
    <s v=" Kentucky"/>
    <n v="2014"/>
    <x v="286"/>
    <n v="161915"/>
    <n v="79822"/>
    <n v="82093"/>
    <n v="11657"/>
    <n v="11010"/>
    <n v="10848"/>
    <n v="10038"/>
    <n v="10362"/>
    <n v="11981"/>
    <n v="12143"/>
    <n v="10200"/>
    <n v="11172"/>
    <n v="11657"/>
    <n v="11981"/>
    <n v="10848"/>
    <n v="8905"/>
    <n v="6152"/>
    <n v="4695"/>
    <n v="3076"/>
    <n v="2266"/>
    <n v="2914"/>
  </r>
  <r>
    <s v="Bamberg County"/>
    <s v=" South Carolina"/>
    <n v="2014"/>
    <x v="292"/>
    <n v="16139"/>
    <n v="8001"/>
    <n v="8138"/>
    <n v="919"/>
    <n v="1049"/>
    <n v="887"/>
    <n v="1113"/>
    <n v="1113"/>
    <n v="839"/>
    <n v="903"/>
    <n v="1049"/>
    <n v="1065"/>
    <n v="1242"/>
    <n v="1274"/>
    <n v="1258"/>
    <n v="1081"/>
    <n v="855"/>
    <n v="564"/>
    <n v="387"/>
    <n v="322"/>
    <n v="193"/>
  </r>
  <r>
    <s v="Knox County"/>
    <s v=" Kentucky"/>
    <n v="2014"/>
    <x v="286"/>
    <n v="31857"/>
    <n v="15504"/>
    <n v="16353"/>
    <n v="2006"/>
    <n v="1815"/>
    <n v="2452"/>
    <n v="2229"/>
    <n v="2166"/>
    <n v="1783"/>
    <n v="1847"/>
    <n v="2006"/>
    <n v="2038"/>
    <n v="2229"/>
    <n v="2198"/>
    <n v="2261"/>
    <n v="1752"/>
    <n v="1688"/>
    <n v="1337"/>
    <n v="1083"/>
    <n v="445"/>
    <n v="509"/>
  </r>
  <r>
    <s v="Larue County"/>
    <s v=" Kentucky"/>
    <n v="2014"/>
    <x v="286"/>
    <n v="14149"/>
    <n v="7014"/>
    <n v="7135"/>
    <n v="735"/>
    <n v="1018"/>
    <n v="806"/>
    <n v="1032"/>
    <n v="764"/>
    <n v="806"/>
    <n v="905"/>
    <n v="863"/>
    <n v="778"/>
    <n v="1061"/>
    <n v="1075"/>
    <n v="1245"/>
    <n v="749"/>
    <n v="679"/>
    <n v="594"/>
    <n v="424"/>
    <n v="325"/>
    <n v="282"/>
  </r>
  <r>
    <s v="Laurel County"/>
    <s v=" Kentucky"/>
    <n v="2014"/>
    <x v="286"/>
    <n v="59535"/>
    <n v="29121"/>
    <n v="30414"/>
    <n v="3810"/>
    <n v="4167"/>
    <n v="3929"/>
    <n v="3572"/>
    <n v="3572"/>
    <n v="3691"/>
    <n v="4107"/>
    <n v="4405"/>
    <n v="3810"/>
    <n v="4226"/>
    <n v="4286"/>
    <n v="4048"/>
    <n v="3750"/>
    <n v="2798"/>
    <n v="2202"/>
    <n v="1428"/>
    <n v="1071"/>
    <n v="714"/>
  </r>
  <r>
    <s v="Lawrence County"/>
    <s v=" Kentucky"/>
    <n v="2014"/>
    <x v="286"/>
    <n v="15850"/>
    <n v="7878"/>
    <n v="7972"/>
    <n v="1014"/>
    <n v="1046"/>
    <n v="1014"/>
    <n v="744"/>
    <n v="1157"/>
    <n v="903"/>
    <n v="982"/>
    <n v="1077"/>
    <n v="966"/>
    <n v="1125"/>
    <n v="1220"/>
    <n v="1394"/>
    <n v="855"/>
    <n v="840"/>
    <n v="586"/>
    <n v="380"/>
    <n v="301"/>
    <n v="206"/>
  </r>
  <r>
    <s v="Lee County"/>
    <s v=" Kentucky"/>
    <n v="2014"/>
    <x v="286"/>
    <n v="7681"/>
    <n v="4206"/>
    <n v="3475"/>
    <n v="330"/>
    <n v="468"/>
    <n v="384"/>
    <n v="430"/>
    <n v="453"/>
    <n v="514"/>
    <n v="522"/>
    <n v="483"/>
    <n v="606"/>
    <n v="691"/>
    <n v="614"/>
    <n v="468"/>
    <n v="599"/>
    <n v="353"/>
    <n v="307"/>
    <n v="184"/>
    <n v="184"/>
    <n v="76"/>
  </r>
  <r>
    <s v="Letcher County"/>
    <s v=" Kentucky"/>
    <n v="2014"/>
    <x v="286"/>
    <n v="23965"/>
    <n v="11793"/>
    <n v="12172"/>
    <n v="1437"/>
    <n v="1461"/>
    <n v="1485"/>
    <n v="1318"/>
    <n v="1342"/>
    <n v="1389"/>
    <n v="1557"/>
    <n v="1581"/>
    <n v="1509"/>
    <n v="1701"/>
    <n v="1893"/>
    <n v="2013"/>
    <n v="1581"/>
    <n v="1294"/>
    <n v="958"/>
    <n v="718"/>
    <n v="383"/>
    <n v="311"/>
  </r>
  <r>
    <s v="Lincoln County"/>
    <s v=" Kentucky"/>
    <n v="2014"/>
    <x v="286"/>
    <n v="24546"/>
    <n v="11848"/>
    <n v="12698"/>
    <n v="1620"/>
    <n v="1767"/>
    <n v="1497"/>
    <n v="1497"/>
    <n v="1374"/>
    <n v="1448"/>
    <n v="1399"/>
    <n v="1840"/>
    <n v="1374"/>
    <n v="1890"/>
    <n v="1791"/>
    <n v="1546"/>
    <n v="1595"/>
    <n v="1202"/>
    <n v="1129"/>
    <n v="662"/>
    <n v="441"/>
    <n v="490"/>
  </r>
  <r>
    <s v="Logan County"/>
    <s v=" Kentucky"/>
    <n v="2014"/>
    <x v="286"/>
    <n v="26844"/>
    <n v="13317"/>
    <n v="13527"/>
    <n v="1610"/>
    <n v="1556"/>
    <n v="2201"/>
    <n v="1744"/>
    <n v="1530"/>
    <n v="1503"/>
    <n v="1610"/>
    <n v="1369"/>
    <n v="1852"/>
    <n v="1825"/>
    <n v="2066"/>
    <n v="2013"/>
    <n v="1583"/>
    <n v="1395"/>
    <n v="1234"/>
    <n v="832"/>
    <n v="590"/>
    <n v="348"/>
  </r>
  <r>
    <s v="Lyon County"/>
    <s v=" Kentucky"/>
    <n v="2014"/>
    <x v="286"/>
    <n v="8415"/>
    <n v="4599"/>
    <n v="3816"/>
    <n v="294"/>
    <n v="387"/>
    <n v="311"/>
    <n v="345"/>
    <n v="403"/>
    <n v="488"/>
    <n v="504"/>
    <n v="563"/>
    <n v="521"/>
    <n v="589"/>
    <n v="723"/>
    <n v="580"/>
    <n v="858"/>
    <n v="656"/>
    <n v="462"/>
    <n v="328"/>
    <n v="227"/>
    <n v="159"/>
  </r>
  <r>
    <s v="McCracken County"/>
    <s v=" Kentucky"/>
    <n v="2014"/>
    <x v="286"/>
    <n v="65545"/>
    <n v="31485"/>
    <n v="34060"/>
    <n v="3801"/>
    <n v="3998"/>
    <n v="4194"/>
    <n v="3736"/>
    <n v="3736"/>
    <n v="3736"/>
    <n v="3932"/>
    <n v="3342"/>
    <n v="4784"/>
    <n v="4522"/>
    <n v="4915"/>
    <n v="5505"/>
    <n v="3932"/>
    <n v="3473"/>
    <n v="2687"/>
    <n v="1704"/>
    <n v="1769"/>
    <n v="1769"/>
  </r>
  <r>
    <s v="McCreary County"/>
    <s v=" Kentucky"/>
    <n v="2014"/>
    <x v="286"/>
    <n v="18073"/>
    <n v="9818"/>
    <n v="8255"/>
    <n v="1102"/>
    <n v="1048"/>
    <n v="1174"/>
    <n v="1174"/>
    <n v="903"/>
    <n v="1391"/>
    <n v="1355"/>
    <n v="1174"/>
    <n v="1536"/>
    <n v="1373"/>
    <n v="1247"/>
    <n v="1228"/>
    <n v="975"/>
    <n v="994"/>
    <n v="524"/>
    <n v="578"/>
    <n v="162"/>
    <n v="126"/>
  </r>
  <r>
    <s v="Webster County"/>
    <s v=" West Virginia"/>
    <n v="2014"/>
    <x v="298"/>
    <n v="9510"/>
    <n v="4703"/>
    <n v="4807"/>
    <n v="551"/>
    <n v="684"/>
    <n v="627"/>
    <n v="580"/>
    <n v="494"/>
    <n v="475"/>
    <n v="542"/>
    <n v="561"/>
    <n v="618"/>
    <n v="694"/>
    <n v="713"/>
    <n v="675"/>
    <n v="608"/>
    <n v="523"/>
    <n v="475"/>
    <n v="351"/>
    <n v="152"/>
    <n v="190"/>
  </r>
  <r>
    <s v="Madison County"/>
    <s v=" Kentucky"/>
    <n v="2014"/>
    <x v="286"/>
    <n v="85485"/>
    <n v="41532"/>
    <n v="43953"/>
    <n v="4872"/>
    <n v="5385"/>
    <n v="4787"/>
    <n v="7608"/>
    <n v="10514"/>
    <n v="5300"/>
    <n v="5556"/>
    <n v="4872"/>
    <n v="5727"/>
    <n v="5556"/>
    <n v="5385"/>
    <n v="5043"/>
    <n v="4445"/>
    <n v="3590"/>
    <n v="2393"/>
    <n v="1709"/>
    <n v="1196"/>
    <n v="1282"/>
  </r>
  <r>
    <s v="Red River County"/>
    <s v=" Texas"/>
    <n v="2014"/>
    <x v="268"/>
    <n v="13076"/>
    <n v="6525"/>
    <n v="6551"/>
    <n v="732"/>
    <n v="915"/>
    <n v="876"/>
    <n v="863"/>
    <n v="771"/>
    <n v="719"/>
    <n v="810"/>
    <n v="797"/>
    <n v="980"/>
    <n v="1019"/>
    <n v="1019"/>
    <n v="1163"/>
    <n v="588"/>
    <n v="575"/>
    <n v="575"/>
    <n v="339"/>
    <n v="222"/>
    <n v="117"/>
  </r>
  <r>
    <s v="Marion County"/>
    <s v=" Kentucky"/>
    <n v="2014"/>
    <x v="286"/>
    <n v="19965"/>
    <n v="10303"/>
    <n v="9662"/>
    <n v="1297"/>
    <n v="1317"/>
    <n v="1437"/>
    <n v="1157"/>
    <n v="1157"/>
    <n v="1317"/>
    <n v="1417"/>
    <n v="1317"/>
    <n v="1337"/>
    <n v="1477"/>
    <n v="1477"/>
    <n v="1177"/>
    <n v="1277"/>
    <n v="958"/>
    <n v="559"/>
    <n v="499"/>
    <n v="279"/>
    <n v="459"/>
  </r>
  <r>
    <s v="Marshall County"/>
    <s v=" Kentucky"/>
    <n v="2014"/>
    <x v="286"/>
    <n v="31223"/>
    <n v="15363"/>
    <n v="15860"/>
    <n v="1654"/>
    <n v="1810"/>
    <n v="1842"/>
    <n v="1779"/>
    <n v="1592"/>
    <n v="1498"/>
    <n v="1810"/>
    <n v="1654"/>
    <n v="2185"/>
    <n v="2154"/>
    <n v="2341"/>
    <n v="2185"/>
    <n v="2466"/>
    <n v="1842"/>
    <n v="1779"/>
    <n v="1248"/>
    <n v="749"/>
    <n v="655"/>
  </r>
  <r>
    <s v="Mason County"/>
    <s v=" Kentucky"/>
    <n v="2014"/>
    <x v="286"/>
    <n v="17398"/>
    <n v="8477"/>
    <n v="8921"/>
    <n v="1148"/>
    <n v="1096"/>
    <n v="1183"/>
    <n v="1183"/>
    <n v="974"/>
    <n v="956"/>
    <n v="939"/>
    <n v="939"/>
    <n v="1252"/>
    <n v="1252"/>
    <n v="1270"/>
    <n v="1374"/>
    <n v="1130"/>
    <n v="782"/>
    <n v="695"/>
    <n v="539"/>
    <n v="278"/>
    <n v="365"/>
  </r>
  <r>
    <s v="Rockbridge County"/>
    <s v=" Virginia"/>
    <n v="2014"/>
    <x v="264"/>
    <n v="21311"/>
    <n v="10483"/>
    <n v="10828"/>
    <n v="1278"/>
    <n v="1342"/>
    <n v="1363"/>
    <n v="1385"/>
    <n v="1065"/>
    <n v="1044"/>
    <n v="1278"/>
    <n v="1022"/>
    <n v="1513"/>
    <n v="1555"/>
    <n v="1768"/>
    <n v="1598"/>
    <n v="1534"/>
    <n v="1172"/>
    <n v="895"/>
    <n v="596"/>
    <n v="340"/>
    <n v="575"/>
  </r>
  <r>
    <s v="Monroe County"/>
    <s v=" Kentucky"/>
    <n v="2014"/>
    <x v="286"/>
    <n v="10837"/>
    <n v="5444"/>
    <n v="5393"/>
    <n v="617"/>
    <n v="639"/>
    <n v="747"/>
    <n v="661"/>
    <n v="671"/>
    <n v="585"/>
    <n v="585"/>
    <n v="552"/>
    <n v="693"/>
    <n v="747"/>
    <n v="856"/>
    <n v="921"/>
    <n v="606"/>
    <n v="650"/>
    <n v="465"/>
    <n v="422"/>
    <n v="216"/>
    <n v="173"/>
  </r>
  <r>
    <s v="Clay County"/>
    <s v=" Indiana"/>
    <n v="2014"/>
    <x v="285"/>
    <n v="26983"/>
    <n v="13169"/>
    <n v="13814"/>
    <n v="1780"/>
    <n v="1807"/>
    <n v="1834"/>
    <n v="1699"/>
    <n v="1672"/>
    <n v="1591"/>
    <n v="1780"/>
    <n v="1915"/>
    <n v="1996"/>
    <n v="1996"/>
    <n v="1834"/>
    <n v="1699"/>
    <n v="1618"/>
    <n v="1187"/>
    <n v="998"/>
    <n v="782"/>
    <n v="431"/>
    <n v="323"/>
  </r>
  <r>
    <s v="Izard County"/>
    <s v=" Arkansas"/>
    <n v="2014"/>
    <x v="271"/>
    <n v="13522"/>
    <n v="7566"/>
    <n v="5956"/>
    <n v="703"/>
    <n v="838"/>
    <n v="716"/>
    <n v="716"/>
    <n v="757"/>
    <n v="973"/>
    <n v="1095"/>
    <n v="946"/>
    <n v="973"/>
    <n v="973"/>
    <n v="1000"/>
    <n v="878"/>
    <n v="1027"/>
    <n v="554"/>
    <n v="554"/>
    <n v="392"/>
    <n v="202"/>
    <n v="229"/>
  </r>
  <r>
    <s v="Muhlenberg County"/>
    <s v=" Kentucky"/>
    <n v="2014"/>
    <x v="286"/>
    <n v="31391"/>
    <n v="15923"/>
    <n v="15468"/>
    <n v="1600"/>
    <n v="1977"/>
    <n v="2009"/>
    <n v="2009"/>
    <n v="1977"/>
    <n v="1757"/>
    <n v="1946"/>
    <n v="1852"/>
    <n v="2165"/>
    <n v="2291"/>
    <n v="2291"/>
    <n v="1946"/>
    <n v="2228"/>
    <n v="1757"/>
    <n v="1318"/>
    <n v="1192"/>
    <n v="659"/>
    <n v="439"/>
  </r>
  <r>
    <s v="Nelson County"/>
    <s v=" Kentucky"/>
    <n v="2014"/>
    <x v="286"/>
    <n v="44254"/>
    <n v="21862"/>
    <n v="22392"/>
    <n v="3142"/>
    <n v="2920"/>
    <n v="3186"/>
    <n v="2965"/>
    <n v="2655"/>
    <n v="2655"/>
    <n v="3053"/>
    <n v="2610"/>
    <n v="3097"/>
    <n v="3274"/>
    <n v="3407"/>
    <n v="3496"/>
    <n v="2301"/>
    <n v="1947"/>
    <n v="1371"/>
    <n v="973"/>
    <n v="575"/>
    <n v="619"/>
  </r>
  <r>
    <s v="Ohio County"/>
    <s v=" Kentucky"/>
    <n v="2014"/>
    <x v="286"/>
    <n v="23956"/>
    <n v="11901"/>
    <n v="12055"/>
    <n v="1581"/>
    <n v="1892"/>
    <n v="1485"/>
    <n v="1485"/>
    <n v="1365"/>
    <n v="1389"/>
    <n v="1461"/>
    <n v="1293"/>
    <n v="1605"/>
    <n v="1581"/>
    <n v="1748"/>
    <n v="1652"/>
    <n v="1581"/>
    <n v="1054"/>
    <n v="1197"/>
    <n v="718"/>
    <n v="479"/>
    <n v="431"/>
  </r>
  <r>
    <s v="Oldham County"/>
    <s v=" Kentucky"/>
    <n v="2014"/>
    <x v="286"/>
    <n v="61711"/>
    <n v="32384"/>
    <n v="29327"/>
    <n v="3023"/>
    <n v="4566"/>
    <n v="5739"/>
    <n v="4751"/>
    <n v="2838"/>
    <n v="2715"/>
    <n v="3394"/>
    <n v="4134"/>
    <n v="5553"/>
    <n v="5553"/>
    <n v="5183"/>
    <n v="3949"/>
    <n v="3764"/>
    <n v="2838"/>
    <n v="1604"/>
    <n v="925"/>
    <n v="555"/>
    <n v="678"/>
  </r>
  <r>
    <s v="Owen County"/>
    <s v=" Kentucky"/>
    <n v="2014"/>
    <x v="286"/>
    <n v="10740"/>
    <n v="5255"/>
    <n v="5485"/>
    <n v="579"/>
    <n v="655"/>
    <n v="837"/>
    <n v="730"/>
    <n v="579"/>
    <n v="558"/>
    <n v="622"/>
    <n v="655"/>
    <n v="687"/>
    <n v="741"/>
    <n v="816"/>
    <n v="826"/>
    <n v="762"/>
    <n v="537"/>
    <n v="472"/>
    <n v="322"/>
    <n v="182"/>
    <n v="182"/>
  </r>
  <r>
    <s v="Pendleton County"/>
    <s v=" Kentucky"/>
    <n v="2014"/>
    <x v="286"/>
    <n v="14642"/>
    <n v="7286"/>
    <n v="7356"/>
    <n v="834"/>
    <n v="863"/>
    <n v="1083"/>
    <n v="937"/>
    <n v="1024"/>
    <n v="790"/>
    <n v="834"/>
    <n v="805"/>
    <n v="1068"/>
    <n v="1186"/>
    <n v="1200"/>
    <n v="1171"/>
    <n v="878"/>
    <n v="746"/>
    <n v="453"/>
    <n v="395"/>
    <n v="190"/>
    <n v="190"/>
  </r>
  <r>
    <s v="Pike County"/>
    <s v=" Kentucky"/>
    <n v="2014"/>
    <x v="286"/>
    <n v="64380"/>
    <n v="31527"/>
    <n v="32853"/>
    <n v="3669"/>
    <n v="3734"/>
    <n v="3991"/>
    <n v="3927"/>
    <n v="4184"/>
    <n v="3605"/>
    <n v="4055"/>
    <n v="3991"/>
    <n v="4635"/>
    <n v="4635"/>
    <n v="5021"/>
    <n v="4764"/>
    <n v="4570"/>
    <n v="3540"/>
    <n v="2188"/>
    <n v="1545"/>
    <n v="1094"/>
    <n v="1158"/>
  </r>
  <r>
    <s v="Wilcox County"/>
    <s v=" Alabama"/>
    <n v="2014"/>
    <x v="260"/>
    <n v="12552"/>
    <n v="6205"/>
    <n v="6347"/>
    <n v="815"/>
    <n v="966"/>
    <n v="765"/>
    <n v="840"/>
    <n v="765"/>
    <n v="715"/>
    <n v="577"/>
    <n v="1029"/>
    <n v="853"/>
    <n v="903"/>
    <n v="916"/>
    <n v="891"/>
    <n v="790"/>
    <n v="640"/>
    <n v="426"/>
    <n v="301"/>
    <n v="150"/>
    <n v="188"/>
  </r>
  <r>
    <s v="Pulaski County"/>
    <s v=" Kentucky"/>
    <n v="2014"/>
    <x v="286"/>
    <n v="63505"/>
    <n v="31016"/>
    <n v="32489"/>
    <n v="3683"/>
    <n v="4254"/>
    <n v="3937"/>
    <n v="3873"/>
    <n v="3556"/>
    <n v="3556"/>
    <n v="3683"/>
    <n v="3746"/>
    <n v="4381"/>
    <n v="4508"/>
    <n v="4826"/>
    <n v="4699"/>
    <n v="4064"/>
    <n v="3556"/>
    <n v="2794"/>
    <n v="1968"/>
    <n v="1460"/>
    <n v="1016"/>
  </r>
  <r>
    <s v="Rockcastle County"/>
    <s v=" Kentucky"/>
    <n v="2014"/>
    <x v="286"/>
    <n v="16965"/>
    <n v="8356"/>
    <n v="8609"/>
    <n v="933"/>
    <n v="1051"/>
    <n v="1136"/>
    <n v="1068"/>
    <n v="967"/>
    <n v="933"/>
    <n v="933"/>
    <n v="1034"/>
    <n v="1238"/>
    <n v="1391"/>
    <n v="1306"/>
    <n v="1085"/>
    <n v="1170"/>
    <n v="950"/>
    <n v="678"/>
    <n v="542"/>
    <n v="322"/>
    <n v="186"/>
  </r>
  <r>
    <s v="Rowan County"/>
    <s v=" Kentucky"/>
    <n v="2014"/>
    <x v="286"/>
    <n v="23485"/>
    <n v="11325"/>
    <n v="12160"/>
    <n v="1315"/>
    <n v="1315"/>
    <n v="1221"/>
    <n v="2724"/>
    <n v="3311"/>
    <n v="1409"/>
    <n v="1244"/>
    <n v="1268"/>
    <n v="1385"/>
    <n v="1385"/>
    <n v="1362"/>
    <n v="1503"/>
    <n v="1033"/>
    <n v="939"/>
    <n v="821"/>
    <n v="587"/>
    <n v="375"/>
    <n v="281"/>
  </r>
  <r>
    <s v="Scott County"/>
    <s v=" Kentucky"/>
    <n v="2014"/>
    <x v="286"/>
    <n v="49167"/>
    <n v="24160"/>
    <n v="25007"/>
    <n v="3441"/>
    <n v="4130"/>
    <n v="3343"/>
    <n v="3441"/>
    <n v="3146"/>
    <n v="2950"/>
    <n v="3540"/>
    <n v="3933"/>
    <n v="3638"/>
    <n v="3589"/>
    <n v="3441"/>
    <n v="3097"/>
    <n v="2507"/>
    <n v="1770"/>
    <n v="1278"/>
    <n v="786"/>
    <n v="590"/>
    <n v="540"/>
  </r>
  <r>
    <s v="Shelby County"/>
    <s v=" Kentucky"/>
    <n v="2014"/>
    <x v="286"/>
    <n v="43581"/>
    <n v="21032"/>
    <n v="22549"/>
    <n v="2919"/>
    <n v="3268"/>
    <n v="2745"/>
    <n v="2876"/>
    <n v="2484"/>
    <n v="2614"/>
    <n v="2658"/>
    <n v="3312"/>
    <n v="3050"/>
    <n v="3224"/>
    <n v="3181"/>
    <n v="2702"/>
    <n v="2919"/>
    <n v="2048"/>
    <n v="1481"/>
    <n v="958"/>
    <n v="697"/>
    <n v="435"/>
  </r>
  <r>
    <s v="Spencer County"/>
    <s v=" Kentucky"/>
    <n v="2014"/>
    <x v="286"/>
    <n v="17419"/>
    <n v="8744"/>
    <n v="8675"/>
    <n v="975"/>
    <n v="1114"/>
    <n v="1445"/>
    <n v="1254"/>
    <n v="870"/>
    <n v="836"/>
    <n v="1045"/>
    <n v="1045"/>
    <n v="1602"/>
    <n v="1498"/>
    <n v="1532"/>
    <n v="1428"/>
    <n v="783"/>
    <n v="888"/>
    <n v="435"/>
    <n v="243"/>
    <n v="156"/>
    <n v="261"/>
  </r>
  <r>
    <s v="Taylor County"/>
    <s v=" Kentucky"/>
    <n v="2014"/>
    <x v="286"/>
    <n v="25059"/>
    <n v="12150"/>
    <n v="12909"/>
    <n v="1528"/>
    <n v="1378"/>
    <n v="1653"/>
    <n v="2104"/>
    <n v="2054"/>
    <n v="1528"/>
    <n v="1328"/>
    <n v="1252"/>
    <n v="1528"/>
    <n v="1603"/>
    <n v="1779"/>
    <n v="1553"/>
    <n v="1578"/>
    <n v="1353"/>
    <n v="1027"/>
    <n v="826"/>
    <n v="375"/>
    <n v="601"/>
  </r>
  <r>
    <s v="Chickasaw County"/>
    <s v=" Iowa"/>
    <n v="2014"/>
    <x v="272"/>
    <n v="12499"/>
    <n v="6275"/>
    <n v="6224"/>
    <n v="937"/>
    <n v="999"/>
    <n v="962"/>
    <n v="787"/>
    <n v="812"/>
    <n v="687"/>
    <n v="749"/>
    <n v="749"/>
    <n v="762"/>
    <n v="862"/>
    <n v="837"/>
    <n v="962"/>
    <n v="499"/>
    <n v="562"/>
    <n v="549"/>
    <n v="249"/>
    <n v="249"/>
    <n v="299"/>
  </r>
  <r>
    <s v="Trigg County"/>
    <s v=" Kentucky"/>
    <n v="2014"/>
    <x v="286"/>
    <n v="14277"/>
    <n v="7093"/>
    <n v="7184"/>
    <n v="756"/>
    <n v="970"/>
    <n v="899"/>
    <n v="856"/>
    <n v="599"/>
    <n v="642"/>
    <n v="613"/>
    <n v="699"/>
    <n v="1170"/>
    <n v="985"/>
    <n v="1099"/>
    <n v="1113"/>
    <n v="1027"/>
    <n v="1127"/>
    <n v="713"/>
    <n v="456"/>
    <n v="356"/>
    <n v="214"/>
  </r>
  <r>
    <s v="Benton County"/>
    <s v=" Indiana"/>
    <n v="2014"/>
    <x v="285"/>
    <n v="8816"/>
    <n v="4398"/>
    <n v="4418"/>
    <n v="493"/>
    <n v="705"/>
    <n v="573"/>
    <n v="528"/>
    <n v="528"/>
    <n v="440"/>
    <n v="502"/>
    <n v="625"/>
    <n v="599"/>
    <n v="643"/>
    <n v="687"/>
    <n v="564"/>
    <n v="634"/>
    <n v="520"/>
    <n v="290"/>
    <n v="220"/>
    <n v="114"/>
    <n v="149"/>
  </r>
  <r>
    <s v="Union County"/>
    <s v=" Kentucky"/>
    <n v="2014"/>
    <x v="286"/>
    <n v="15192"/>
    <n v="7771"/>
    <n v="7421"/>
    <n v="835"/>
    <n v="835"/>
    <n v="1017"/>
    <n v="1352"/>
    <n v="1473"/>
    <n v="774"/>
    <n v="972"/>
    <n v="774"/>
    <n v="987"/>
    <n v="957"/>
    <n v="1063"/>
    <n v="1124"/>
    <n v="865"/>
    <n v="698"/>
    <n v="501"/>
    <n v="516"/>
    <n v="243"/>
    <n v="212"/>
  </r>
  <r>
    <s v="Warren County"/>
    <s v=" Kentucky"/>
    <n v="2014"/>
    <x v="286"/>
    <n v="117169"/>
    <n v="57193"/>
    <n v="59976"/>
    <n v="7381"/>
    <n v="7147"/>
    <n v="7615"/>
    <n v="9959"/>
    <n v="13591"/>
    <n v="8318"/>
    <n v="7850"/>
    <n v="6912"/>
    <n v="7381"/>
    <n v="7147"/>
    <n v="7615"/>
    <n v="7381"/>
    <n v="5389"/>
    <n v="4452"/>
    <n v="3280"/>
    <n v="2226"/>
    <n v="1757"/>
    <n v="1640"/>
  </r>
  <r>
    <s v="Washington County"/>
    <s v=" Kentucky"/>
    <n v="2014"/>
    <x v="286"/>
    <n v="11871"/>
    <n v="5865"/>
    <n v="6006"/>
    <n v="664"/>
    <n v="795"/>
    <n v="807"/>
    <n v="866"/>
    <n v="795"/>
    <n v="522"/>
    <n v="593"/>
    <n v="759"/>
    <n v="759"/>
    <n v="925"/>
    <n v="890"/>
    <n v="712"/>
    <n v="807"/>
    <n v="712"/>
    <n v="320"/>
    <n v="332"/>
    <n v="296"/>
    <n v="296"/>
  </r>
  <r>
    <s v="Wayne County"/>
    <s v=" Kentucky"/>
    <n v="2014"/>
    <x v="286"/>
    <n v="20728"/>
    <n v="10296"/>
    <n v="10432"/>
    <n v="1202"/>
    <n v="1181"/>
    <n v="1347"/>
    <n v="1222"/>
    <n v="1202"/>
    <n v="1140"/>
    <n v="1243"/>
    <n v="1430"/>
    <n v="1140"/>
    <n v="1471"/>
    <n v="1492"/>
    <n v="1513"/>
    <n v="1471"/>
    <n v="1471"/>
    <n v="746"/>
    <n v="642"/>
    <n v="269"/>
    <n v="497"/>
  </r>
  <r>
    <s v="Webster County"/>
    <s v=" Kentucky"/>
    <n v="2014"/>
    <x v="286"/>
    <n v="13454"/>
    <n v="6715"/>
    <n v="6739"/>
    <n v="901"/>
    <n v="874"/>
    <n v="793"/>
    <n v="834"/>
    <n v="861"/>
    <n v="766"/>
    <n v="820"/>
    <n v="941"/>
    <n v="780"/>
    <n v="928"/>
    <n v="982"/>
    <n v="1076"/>
    <n v="847"/>
    <n v="605"/>
    <n v="551"/>
    <n v="443"/>
    <n v="269"/>
    <n v="201"/>
  </r>
  <r>
    <s v="Whitley County"/>
    <s v=" Kentucky"/>
    <n v="2014"/>
    <x v="286"/>
    <n v="35557"/>
    <n v="17413"/>
    <n v="18144"/>
    <n v="2346"/>
    <n v="2560"/>
    <n v="2133"/>
    <n v="2773"/>
    <n v="2809"/>
    <n v="1991"/>
    <n v="2026"/>
    <n v="2168"/>
    <n v="2204"/>
    <n v="2488"/>
    <n v="2417"/>
    <n v="2382"/>
    <n v="2133"/>
    <n v="1671"/>
    <n v="1422"/>
    <n v="924"/>
    <n v="568"/>
    <n v="533"/>
  </r>
  <r>
    <s v="Wolfe County"/>
    <s v=" Kentucky"/>
    <n v="2014"/>
    <x v="286"/>
    <n v="7273"/>
    <n v="3586"/>
    <n v="3687"/>
    <n v="458"/>
    <n v="450"/>
    <n v="530"/>
    <n v="407"/>
    <n v="385"/>
    <n v="370"/>
    <n v="341"/>
    <n v="436"/>
    <n v="530"/>
    <n v="530"/>
    <n v="589"/>
    <n v="567"/>
    <n v="443"/>
    <n v="421"/>
    <n v="312"/>
    <n v="240"/>
    <n v="130"/>
    <n v="109"/>
  </r>
  <r>
    <s v="Woodford County"/>
    <s v=" Kentucky"/>
    <n v="2014"/>
    <x v="286"/>
    <n v="25151"/>
    <n v="12206"/>
    <n v="12945"/>
    <n v="1333"/>
    <n v="1659"/>
    <n v="1760"/>
    <n v="1685"/>
    <n v="1257"/>
    <n v="1182"/>
    <n v="1433"/>
    <n v="1760"/>
    <n v="1509"/>
    <n v="1986"/>
    <n v="2162"/>
    <n v="2137"/>
    <n v="1609"/>
    <n v="1182"/>
    <n v="1056"/>
    <n v="603"/>
    <n v="427"/>
    <n v="377"/>
  </r>
  <r>
    <s v="Acadia Parish"/>
    <s v=" Louisiana"/>
    <n v="2014"/>
    <x v="299"/>
    <n v="62031"/>
    <n v="30058"/>
    <n v="31973"/>
    <n v="4590"/>
    <n v="5210"/>
    <n v="4094"/>
    <n v="4280"/>
    <n v="4280"/>
    <n v="4156"/>
    <n v="3907"/>
    <n v="3845"/>
    <n v="3411"/>
    <n v="4280"/>
    <n v="4466"/>
    <n v="4032"/>
    <n v="3349"/>
    <n v="2667"/>
    <n v="1860"/>
    <n v="1550"/>
    <n v="992"/>
    <n v="930"/>
  </r>
  <r>
    <s v="Allen Parish"/>
    <s v=" Louisiana"/>
    <n v="2014"/>
    <x v="299"/>
    <n v="25691"/>
    <n v="14880"/>
    <n v="10811"/>
    <n v="1618"/>
    <n v="1618"/>
    <n v="1618"/>
    <n v="1515"/>
    <n v="1515"/>
    <n v="1746"/>
    <n v="1901"/>
    <n v="1901"/>
    <n v="1926"/>
    <n v="1901"/>
    <n v="2055"/>
    <n v="1567"/>
    <n v="1413"/>
    <n v="1104"/>
    <n v="873"/>
    <n v="642"/>
    <n v="385"/>
    <n v="333"/>
  </r>
  <r>
    <s v="Ascension Parish"/>
    <s v=" Louisiana"/>
    <n v="2014"/>
    <x v="299"/>
    <n v="112308"/>
    <n v="55492"/>
    <n v="56816"/>
    <n v="8423"/>
    <n v="8535"/>
    <n v="9433"/>
    <n v="8086"/>
    <n v="6626"/>
    <n v="7412"/>
    <n v="7973"/>
    <n v="8310"/>
    <n v="8535"/>
    <n v="8198"/>
    <n v="7749"/>
    <n v="6738"/>
    <n v="5278"/>
    <n v="4267"/>
    <n v="2583"/>
    <n v="2021"/>
    <n v="1010"/>
    <n v="786"/>
  </r>
  <r>
    <s v="Avoyelles Parish"/>
    <s v=" Louisiana"/>
    <n v="2014"/>
    <x v="299"/>
    <n v="41604"/>
    <n v="20852"/>
    <n v="20752"/>
    <n v="2870"/>
    <n v="2829"/>
    <n v="2704"/>
    <n v="2496"/>
    <n v="2704"/>
    <n v="2787"/>
    <n v="2745"/>
    <n v="2704"/>
    <n v="2454"/>
    <n v="2912"/>
    <n v="3037"/>
    <n v="2787"/>
    <n v="2454"/>
    <n v="1872"/>
    <n v="1580"/>
    <n v="998"/>
    <n v="915"/>
    <n v="790"/>
  </r>
  <r>
    <s v="Beauregard Parish"/>
    <s v=" Louisiana"/>
    <n v="2014"/>
    <x v="299"/>
    <n v="36109"/>
    <n v="18433"/>
    <n v="17676"/>
    <n v="2455"/>
    <n v="2347"/>
    <n v="2744"/>
    <n v="2563"/>
    <n v="2238"/>
    <n v="2238"/>
    <n v="2347"/>
    <n v="2274"/>
    <n v="2599"/>
    <n v="2383"/>
    <n v="2563"/>
    <n v="2310"/>
    <n v="2130"/>
    <n v="1661"/>
    <n v="1227"/>
    <n v="1011"/>
    <n v="505"/>
    <n v="469"/>
  </r>
  <r>
    <s v="Bienville Parish"/>
    <s v=" Louisiana"/>
    <n v="2014"/>
    <x v="299"/>
    <n v="14122"/>
    <n v="6772"/>
    <n v="7350"/>
    <n v="833"/>
    <n v="847"/>
    <n v="1087"/>
    <n v="903"/>
    <n v="833"/>
    <n v="819"/>
    <n v="720"/>
    <n v="663"/>
    <n v="833"/>
    <n v="932"/>
    <n v="1129"/>
    <n v="833"/>
    <n v="1045"/>
    <n v="833"/>
    <n v="564"/>
    <n v="395"/>
    <n v="466"/>
    <n v="367"/>
  </r>
  <r>
    <s v="Bossier Parish"/>
    <s v=" Louisiana"/>
    <n v="2014"/>
    <x v="299"/>
    <n v="121918"/>
    <n v="60201"/>
    <n v="61717"/>
    <n v="9021"/>
    <n v="8290"/>
    <n v="8778"/>
    <n v="8046"/>
    <n v="8778"/>
    <n v="9753"/>
    <n v="9021"/>
    <n v="7680"/>
    <n v="8290"/>
    <n v="7924"/>
    <n v="7924"/>
    <n v="7680"/>
    <n v="6095"/>
    <n v="4876"/>
    <n v="3535"/>
    <n v="2682"/>
    <n v="2072"/>
    <n v="1706"/>
  </r>
  <r>
    <s v="Caddo Parish"/>
    <s v=" Louisiana"/>
    <n v="2014"/>
    <x v="299"/>
    <n v="255529"/>
    <n v="121370"/>
    <n v="134159"/>
    <n v="18142"/>
    <n v="17375"/>
    <n v="16864"/>
    <n v="16864"/>
    <n v="18142"/>
    <n v="18653"/>
    <n v="17120"/>
    <n v="15076"/>
    <n v="15076"/>
    <n v="15842"/>
    <n v="17887"/>
    <n v="18142"/>
    <n v="14565"/>
    <n v="10732"/>
    <n v="8687"/>
    <n v="6899"/>
    <n v="4855"/>
    <n v="4855"/>
  </r>
  <r>
    <s v="Calcasieu Parish"/>
    <s v=" Louisiana"/>
    <n v="2014"/>
    <x v="299"/>
    <n v="194943"/>
    <n v="95043"/>
    <n v="99900"/>
    <n v="13451"/>
    <n v="13451"/>
    <n v="13840"/>
    <n v="13256"/>
    <n v="14620"/>
    <n v="13840"/>
    <n v="12866"/>
    <n v="11306"/>
    <n v="11696"/>
    <n v="12866"/>
    <n v="13840"/>
    <n v="12476"/>
    <n v="11696"/>
    <n v="8382"/>
    <n v="6238"/>
    <n v="4483"/>
    <n v="3508"/>
    <n v="2924"/>
  </r>
  <r>
    <s v="Caldwell Parish"/>
    <s v=" Louisiana"/>
    <n v="2014"/>
    <x v="299"/>
    <n v="10008"/>
    <n v="5197"/>
    <n v="4811"/>
    <n v="540"/>
    <n v="680"/>
    <n v="740"/>
    <n v="580"/>
    <n v="560"/>
    <n v="550"/>
    <n v="730"/>
    <n v="510"/>
    <n v="710"/>
    <n v="730"/>
    <n v="720"/>
    <n v="750"/>
    <n v="630"/>
    <n v="390"/>
    <n v="500"/>
    <n v="320"/>
    <n v="180"/>
    <n v="180"/>
  </r>
  <r>
    <s v="Concordia Parish"/>
    <s v=" Louisiana"/>
    <n v="2014"/>
    <x v="299"/>
    <n v="20609"/>
    <n v="10449"/>
    <n v="10160"/>
    <n v="1380"/>
    <n v="1483"/>
    <n v="1380"/>
    <n v="1236"/>
    <n v="1442"/>
    <n v="1422"/>
    <n v="1257"/>
    <n v="1442"/>
    <n v="1051"/>
    <n v="1298"/>
    <n v="1442"/>
    <n v="1401"/>
    <n v="1318"/>
    <n v="1030"/>
    <n v="638"/>
    <n v="618"/>
    <n v="515"/>
    <n v="247"/>
  </r>
  <r>
    <s v="De Soto Parish"/>
    <s v=" Louisiana"/>
    <n v="2014"/>
    <x v="299"/>
    <n v="26968"/>
    <n v="12926"/>
    <n v="14042"/>
    <n v="1806"/>
    <n v="2022"/>
    <n v="1645"/>
    <n v="1806"/>
    <n v="1618"/>
    <n v="1564"/>
    <n v="1564"/>
    <n v="1537"/>
    <n v="1645"/>
    <n v="1833"/>
    <n v="2130"/>
    <n v="1806"/>
    <n v="1914"/>
    <n v="1375"/>
    <n v="1024"/>
    <n v="889"/>
    <n v="431"/>
    <n v="350"/>
  </r>
  <r>
    <s v="East Baton Rouge Parish"/>
    <s v=" Louisiana"/>
    <n v="2014"/>
    <x v="299"/>
    <n v="443598"/>
    <n v="212764"/>
    <n v="230834"/>
    <n v="29277"/>
    <n v="27946"/>
    <n v="28390"/>
    <n v="33713"/>
    <n v="47908"/>
    <n v="35487"/>
    <n v="31495"/>
    <n v="25728"/>
    <n v="25285"/>
    <n v="26172"/>
    <n v="28833"/>
    <n v="28390"/>
    <n v="23510"/>
    <n v="17300"/>
    <n v="12420"/>
    <n v="8428"/>
    <n v="7097"/>
    <n v="6653"/>
  </r>
  <r>
    <s v="Pleasants County"/>
    <s v=" West Virginia"/>
    <n v="2014"/>
    <x v="298"/>
    <n v="7602"/>
    <n v="4281"/>
    <n v="3321"/>
    <n v="372"/>
    <n v="554"/>
    <n v="668"/>
    <n v="532"/>
    <n v="570"/>
    <n v="684"/>
    <n v="623"/>
    <n v="554"/>
    <n v="304"/>
    <n v="433"/>
    <n v="547"/>
    <n v="433"/>
    <n v="372"/>
    <n v="167"/>
    <n v="281"/>
    <n v="228"/>
    <n v="167"/>
    <n v="91"/>
  </r>
  <r>
    <s v="East Feliciana Parish"/>
    <s v=" Louisiana"/>
    <n v="2014"/>
    <x v="299"/>
    <n v="19964"/>
    <n v="10702"/>
    <n v="9262"/>
    <n v="1078"/>
    <n v="1058"/>
    <n v="1137"/>
    <n v="1337"/>
    <n v="1177"/>
    <n v="1297"/>
    <n v="1277"/>
    <n v="1137"/>
    <n v="1337"/>
    <n v="1457"/>
    <n v="1716"/>
    <n v="1557"/>
    <n v="1497"/>
    <n v="1018"/>
    <n v="798"/>
    <n v="558"/>
    <n v="259"/>
    <n v="279"/>
  </r>
  <r>
    <s v="Evangeline Parish"/>
    <s v=" Louisiana"/>
    <n v="2014"/>
    <x v="299"/>
    <n v="33778"/>
    <n v="17188"/>
    <n v="16590"/>
    <n v="2432"/>
    <n v="2465"/>
    <n v="2499"/>
    <n v="2364"/>
    <n v="2533"/>
    <n v="2128"/>
    <n v="2128"/>
    <n v="1790"/>
    <n v="2229"/>
    <n v="2229"/>
    <n v="2398"/>
    <n v="2060"/>
    <n v="1857"/>
    <n v="1351"/>
    <n v="1351"/>
    <n v="743"/>
    <n v="641"/>
    <n v="506"/>
  </r>
  <r>
    <s v="Franklin Parish"/>
    <s v=" Louisiana"/>
    <n v="2014"/>
    <x v="299"/>
    <n v="20645"/>
    <n v="10036"/>
    <n v="10609"/>
    <n v="1507"/>
    <n v="1589"/>
    <n v="1341"/>
    <n v="1176"/>
    <n v="1465"/>
    <n v="1341"/>
    <n v="1197"/>
    <n v="1114"/>
    <n v="1052"/>
    <n v="1321"/>
    <n v="1465"/>
    <n v="1507"/>
    <n v="1135"/>
    <n v="990"/>
    <n v="887"/>
    <n v="639"/>
    <n v="371"/>
    <n v="557"/>
  </r>
  <r>
    <s v="Grant Parish"/>
    <s v=" Louisiana"/>
    <n v="2014"/>
    <x v="299"/>
    <n v="22363"/>
    <n v="12628"/>
    <n v="9735"/>
    <n v="1341"/>
    <n v="1319"/>
    <n v="1475"/>
    <n v="1341"/>
    <n v="1386"/>
    <n v="1677"/>
    <n v="1833"/>
    <n v="1587"/>
    <n v="1811"/>
    <n v="1654"/>
    <n v="1543"/>
    <n v="1319"/>
    <n v="1252"/>
    <n v="1140"/>
    <n v="603"/>
    <n v="514"/>
    <n v="245"/>
    <n v="335"/>
  </r>
  <r>
    <s v="Iberia Parish"/>
    <s v=" Louisiana"/>
    <n v="2014"/>
    <x v="299"/>
    <n v="73735"/>
    <n v="35979"/>
    <n v="37756"/>
    <n v="5382"/>
    <n v="5898"/>
    <n v="5161"/>
    <n v="5087"/>
    <n v="5087"/>
    <n v="4792"/>
    <n v="4792"/>
    <n v="4350"/>
    <n v="4424"/>
    <n v="5013"/>
    <n v="5456"/>
    <n v="5013"/>
    <n v="3834"/>
    <n v="2801"/>
    <n v="2506"/>
    <n v="1843"/>
    <n v="1179"/>
    <n v="1032"/>
  </r>
  <r>
    <s v="Iberville Parish"/>
    <s v=" Louisiana"/>
    <n v="2014"/>
    <x v="299"/>
    <n v="33375"/>
    <n v="17041"/>
    <n v="16334"/>
    <n v="2035"/>
    <n v="2102"/>
    <n v="1935"/>
    <n v="2102"/>
    <n v="2403"/>
    <n v="2469"/>
    <n v="2403"/>
    <n v="1902"/>
    <n v="2403"/>
    <n v="2469"/>
    <n v="2636"/>
    <n v="2035"/>
    <n v="2202"/>
    <n v="1401"/>
    <n v="1134"/>
    <n v="767"/>
    <n v="600"/>
    <n v="367"/>
  </r>
  <r>
    <s v="Jackson Parish"/>
    <s v=" Louisiana"/>
    <n v="2014"/>
    <x v="299"/>
    <n v="16199"/>
    <n v="8278"/>
    <n v="7921"/>
    <n v="1004"/>
    <n v="1085"/>
    <n v="971"/>
    <n v="955"/>
    <n v="971"/>
    <n v="1101"/>
    <n v="923"/>
    <n v="1117"/>
    <n v="923"/>
    <n v="1117"/>
    <n v="1085"/>
    <n v="1069"/>
    <n v="1020"/>
    <n v="955"/>
    <n v="631"/>
    <n v="502"/>
    <n v="372"/>
    <n v="340"/>
  </r>
  <r>
    <s v="Jefferson Parish"/>
    <s v=" Louisiana"/>
    <n v="2014"/>
    <x v="299"/>
    <n v="434528"/>
    <n v="210884"/>
    <n v="223644"/>
    <n v="27809"/>
    <n v="26506"/>
    <n v="26071"/>
    <n v="25637"/>
    <n v="28678"/>
    <n v="32589"/>
    <n v="30416"/>
    <n v="27375"/>
    <n v="26940"/>
    <n v="29982"/>
    <n v="32589"/>
    <n v="31286"/>
    <n v="26940"/>
    <n v="19553"/>
    <n v="15208"/>
    <n v="10428"/>
    <n v="8690"/>
    <n v="8256"/>
  </r>
  <r>
    <s v="Lafayette Parish"/>
    <s v=" Louisiana"/>
    <n v="2014"/>
    <x v="299"/>
    <n v="228084"/>
    <n v="111474"/>
    <n v="116610"/>
    <n v="15965"/>
    <n v="15509"/>
    <n v="14597"/>
    <n v="15509"/>
    <n v="19843"/>
    <n v="19387"/>
    <n v="17106"/>
    <n v="14369"/>
    <n v="14369"/>
    <n v="14825"/>
    <n v="15965"/>
    <n v="15281"/>
    <n v="10948"/>
    <n v="7754"/>
    <n v="5930"/>
    <n v="4789"/>
    <n v="2965"/>
    <n v="2965"/>
  </r>
  <r>
    <s v="Lafourche Parish"/>
    <s v=" Louisiana"/>
    <n v="2014"/>
    <x v="299"/>
    <n v="97235"/>
    <n v="48043"/>
    <n v="49192"/>
    <n v="6514"/>
    <n v="6417"/>
    <n v="6514"/>
    <n v="6709"/>
    <n v="7389"/>
    <n v="6709"/>
    <n v="6320"/>
    <n v="5736"/>
    <n v="6125"/>
    <n v="7487"/>
    <n v="7195"/>
    <n v="6320"/>
    <n v="5153"/>
    <n v="4278"/>
    <n v="2917"/>
    <n v="2333"/>
    <n v="1652"/>
    <n v="1458"/>
  </r>
  <r>
    <s v="LaSalle Parish"/>
    <s v=" Louisiana"/>
    <n v="2014"/>
    <x v="299"/>
    <n v="14874"/>
    <n v="7596"/>
    <n v="7278"/>
    <n v="951"/>
    <n v="832"/>
    <n v="1115"/>
    <n v="818"/>
    <n v="981"/>
    <n v="966"/>
    <n v="1100"/>
    <n v="981"/>
    <n v="1085"/>
    <n v="951"/>
    <n v="966"/>
    <n v="907"/>
    <n v="981"/>
    <n v="728"/>
    <n v="505"/>
    <n v="416"/>
    <n v="312"/>
    <n v="267"/>
  </r>
  <r>
    <s v="Lincoln Parish"/>
    <s v=" Louisiana"/>
    <n v="2014"/>
    <x v="299"/>
    <n v="47243"/>
    <n v="22889"/>
    <n v="24354"/>
    <n v="2740"/>
    <n v="2598"/>
    <n v="2692"/>
    <n v="4629"/>
    <n v="9117"/>
    <n v="3495"/>
    <n v="2740"/>
    <n v="2362"/>
    <n v="1842"/>
    <n v="2362"/>
    <n v="2503"/>
    <n v="2125"/>
    <n v="2456"/>
    <n v="1747"/>
    <n v="1275"/>
    <n v="944"/>
    <n v="708"/>
    <n v="897"/>
  </r>
  <r>
    <s v="Livingston Parish"/>
    <s v=" Louisiana"/>
    <n v="2014"/>
    <x v="299"/>
    <n v="132160"/>
    <n v="65266"/>
    <n v="66894"/>
    <n v="9515"/>
    <n v="10176"/>
    <n v="9779"/>
    <n v="9119"/>
    <n v="8193"/>
    <n v="9251"/>
    <n v="9779"/>
    <n v="9779"/>
    <n v="8986"/>
    <n v="8986"/>
    <n v="9119"/>
    <n v="8193"/>
    <n v="6872"/>
    <n v="5154"/>
    <n v="3700"/>
    <n v="2643"/>
    <n v="1585"/>
    <n v="1189"/>
  </r>
  <r>
    <s v="Morehouse Parish"/>
    <s v=" Louisiana"/>
    <n v="2014"/>
    <x v="299"/>
    <n v="27319"/>
    <n v="13064"/>
    <n v="14255"/>
    <n v="1966"/>
    <n v="2048"/>
    <n v="1611"/>
    <n v="1693"/>
    <n v="1748"/>
    <n v="1666"/>
    <n v="1666"/>
    <n v="1666"/>
    <n v="1447"/>
    <n v="1748"/>
    <n v="1939"/>
    <n v="2103"/>
    <n v="1611"/>
    <n v="1311"/>
    <n v="1010"/>
    <n v="846"/>
    <n v="682"/>
    <n v="491"/>
  </r>
  <r>
    <s v="Natchitoches Parish"/>
    <s v=" Louisiana"/>
    <n v="2014"/>
    <x v="299"/>
    <n v="39359"/>
    <n v="18762"/>
    <n v="20597"/>
    <n v="2558"/>
    <n v="2833"/>
    <n v="2597"/>
    <n v="3266"/>
    <n v="4605"/>
    <n v="2361"/>
    <n v="2282"/>
    <n v="2046"/>
    <n v="2007"/>
    <n v="2243"/>
    <n v="2322"/>
    <n v="2243"/>
    <n v="2361"/>
    <n v="1810"/>
    <n v="1416"/>
    <n v="1141"/>
    <n v="629"/>
    <n v="629"/>
  </r>
  <r>
    <s v="Orleans Parish"/>
    <s v=" Louisiana"/>
    <n v="2014"/>
    <x v="299"/>
    <n v="368471"/>
    <n v="176743"/>
    <n v="191728"/>
    <n v="23213"/>
    <n v="21002"/>
    <n v="20265"/>
    <n v="22476"/>
    <n v="31320"/>
    <n v="36110"/>
    <n v="29477"/>
    <n v="22476"/>
    <n v="23213"/>
    <n v="23950"/>
    <n v="25792"/>
    <n v="25056"/>
    <n v="21739"/>
    <n v="15107"/>
    <n v="9211"/>
    <n v="7000"/>
    <n v="5527"/>
    <n v="5527"/>
  </r>
  <r>
    <s v="Ouachita Parish"/>
    <s v=" Louisiana"/>
    <n v="2014"/>
    <x v="299"/>
    <n v="155285"/>
    <n v="74310"/>
    <n v="80975"/>
    <n v="11025"/>
    <n v="11025"/>
    <n v="11335"/>
    <n v="11335"/>
    <n v="12422"/>
    <n v="10869"/>
    <n v="10559"/>
    <n v="9627"/>
    <n v="9317"/>
    <n v="9627"/>
    <n v="10248"/>
    <n v="9627"/>
    <n v="8385"/>
    <n v="6366"/>
    <n v="4658"/>
    <n v="3571"/>
    <n v="2795"/>
    <n v="2639"/>
  </r>
  <r>
    <s v="Pointe Coupee Parish"/>
    <s v=" Louisiana"/>
    <n v="2014"/>
    <x v="299"/>
    <n v="22631"/>
    <n v="10845"/>
    <n v="11786"/>
    <n v="1448"/>
    <n v="1425"/>
    <n v="1516"/>
    <n v="1471"/>
    <n v="1222"/>
    <n v="1267"/>
    <n v="1289"/>
    <n v="1018"/>
    <n v="1516"/>
    <n v="1561"/>
    <n v="1787"/>
    <n v="1719"/>
    <n v="1561"/>
    <n v="1108"/>
    <n v="1041"/>
    <n v="656"/>
    <n v="407"/>
    <n v="611"/>
  </r>
  <r>
    <s v="Rapides Parish"/>
    <s v=" Louisiana"/>
    <n v="2014"/>
    <x v="299"/>
    <n v="132199"/>
    <n v="63758"/>
    <n v="68441"/>
    <n v="9121"/>
    <n v="8989"/>
    <n v="9914"/>
    <n v="9253"/>
    <n v="8725"/>
    <n v="8460"/>
    <n v="8725"/>
    <n v="7535"/>
    <n v="8328"/>
    <n v="8989"/>
    <n v="9121"/>
    <n v="9121"/>
    <n v="7138"/>
    <n v="6081"/>
    <n v="4494"/>
    <n v="3569"/>
    <n v="2511"/>
    <n v="2115"/>
  </r>
  <r>
    <s v="Richland Parish"/>
    <s v=" Louisiana"/>
    <n v="2014"/>
    <x v="299"/>
    <n v="20845"/>
    <n v="10043"/>
    <n v="10802"/>
    <n v="1417"/>
    <n v="1500"/>
    <n v="1459"/>
    <n v="1375"/>
    <n v="1334"/>
    <n v="1292"/>
    <n v="1354"/>
    <n v="1229"/>
    <n v="1250"/>
    <n v="1354"/>
    <n v="1521"/>
    <n v="1542"/>
    <n v="1188"/>
    <n v="979"/>
    <n v="667"/>
    <n v="562"/>
    <n v="500"/>
    <n v="333"/>
  </r>
  <r>
    <s v="Sabine Parish"/>
    <s v=" Louisiana"/>
    <n v="2014"/>
    <x v="299"/>
    <n v="24286"/>
    <n v="12024"/>
    <n v="12262"/>
    <n v="1627"/>
    <n v="1651"/>
    <n v="1627"/>
    <n v="1554"/>
    <n v="1408"/>
    <n v="1432"/>
    <n v="1287"/>
    <n v="1238"/>
    <n v="1578"/>
    <n v="1602"/>
    <n v="1651"/>
    <n v="1602"/>
    <n v="1724"/>
    <n v="1505"/>
    <n v="1092"/>
    <n v="801"/>
    <n v="485"/>
    <n v="461"/>
  </r>
  <r>
    <s v="St. Bernard Parish"/>
    <s v=" Louisiana"/>
    <n v="2014"/>
    <x v="299"/>
    <n v="41114"/>
    <n v="20604"/>
    <n v="20510"/>
    <n v="3289"/>
    <n v="3165"/>
    <n v="2713"/>
    <n v="2549"/>
    <n v="3248"/>
    <n v="3576"/>
    <n v="3289"/>
    <n v="2672"/>
    <n v="2507"/>
    <n v="2672"/>
    <n v="3042"/>
    <n v="2549"/>
    <n v="2055"/>
    <n v="1480"/>
    <n v="698"/>
    <n v="781"/>
    <n v="493"/>
    <n v="370"/>
  </r>
  <r>
    <s v="St. Charles Parish"/>
    <s v=" Louisiana"/>
    <n v="2014"/>
    <x v="299"/>
    <n v="52616"/>
    <n v="25686"/>
    <n v="26930"/>
    <n v="3367"/>
    <n v="3683"/>
    <n v="4104"/>
    <n v="3840"/>
    <n v="3209"/>
    <n v="3314"/>
    <n v="3525"/>
    <n v="3420"/>
    <n v="3420"/>
    <n v="4104"/>
    <n v="4367"/>
    <n v="3946"/>
    <n v="2683"/>
    <n v="1999"/>
    <n v="1262"/>
    <n v="999"/>
    <n v="631"/>
    <n v="684"/>
  </r>
  <r>
    <s v="St. Helena Parish"/>
    <s v=" Louisiana"/>
    <n v="2014"/>
    <x v="299"/>
    <n v="10937"/>
    <n v="5332"/>
    <n v="5605"/>
    <n v="710"/>
    <n v="743"/>
    <n v="689"/>
    <n v="853"/>
    <n v="667"/>
    <n v="623"/>
    <n v="514"/>
    <n v="820"/>
    <n v="568"/>
    <n v="612"/>
    <n v="842"/>
    <n v="645"/>
    <n v="896"/>
    <n v="557"/>
    <n v="426"/>
    <n v="349"/>
    <n v="262"/>
    <n v="153"/>
  </r>
  <r>
    <s v="St. John the Baptist Parish"/>
    <s v=" Louisiana"/>
    <n v="2014"/>
    <x v="299"/>
    <n v="44570"/>
    <n v="21667"/>
    <n v="22903"/>
    <n v="3030"/>
    <n v="3253"/>
    <n v="3298"/>
    <n v="3253"/>
    <n v="2986"/>
    <n v="2852"/>
    <n v="2941"/>
    <n v="2807"/>
    <n v="2807"/>
    <n v="3253"/>
    <n v="3342"/>
    <n v="3164"/>
    <n v="2451"/>
    <n v="1871"/>
    <n v="1203"/>
    <n v="802"/>
    <n v="623"/>
    <n v="579"/>
  </r>
  <r>
    <s v="St. Landry Parish"/>
    <s v=" Louisiana"/>
    <n v="2014"/>
    <x v="299"/>
    <n v="83518"/>
    <n v="40012"/>
    <n v="43506"/>
    <n v="6514"/>
    <n v="6514"/>
    <n v="5846"/>
    <n v="5679"/>
    <n v="5428"/>
    <n v="5094"/>
    <n v="5011"/>
    <n v="4760"/>
    <n v="4760"/>
    <n v="5595"/>
    <n v="6096"/>
    <n v="5595"/>
    <n v="4927"/>
    <n v="3674"/>
    <n v="2923"/>
    <n v="2171"/>
    <n v="1586"/>
    <n v="1419"/>
  </r>
  <r>
    <s v="St. Martin Parish"/>
    <s v=" Louisiana"/>
    <n v="2014"/>
    <x v="299"/>
    <n v="52823"/>
    <n v="25944"/>
    <n v="26879"/>
    <n v="3644"/>
    <n v="4173"/>
    <n v="3380"/>
    <n v="3327"/>
    <n v="3697"/>
    <n v="3539"/>
    <n v="3380"/>
    <n v="3539"/>
    <n v="3222"/>
    <n v="3697"/>
    <n v="4014"/>
    <n v="3644"/>
    <n v="3010"/>
    <n v="2429"/>
    <n v="1531"/>
    <n v="1214"/>
    <n v="739"/>
    <n v="581"/>
  </r>
  <r>
    <s v="St. Mary Parish"/>
    <s v=" Louisiana"/>
    <n v="2014"/>
    <x v="299"/>
    <n v="53784"/>
    <n v="26544"/>
    <n v="27240"/>
    <n v="3711"/>
    <n v="3388"/>
    <n v="4087"/>
    <n v="3603"/>
    <n v="3711"/>
    <n v="3495"/>
    <n v="3280"/>
    <n v="3119"/>
    <n v="3442"/>
    <n v="3764"/>
    <n v="4195"/>
    <n v="3495"/>
    <n v="3227"/>
    <n v="2312"/>
    <n v="1990"/>
    <n v="1398"/>
    <n v="860"/>
    <n v="806"/>
  </r>
  <r>
    <s v="St. Tammany Parish"/>
    <s v=" Louisiana"/>
    <n v="2014"/>
    <x v="299"/>
    <n v="239814"/>
    <n v="116624"/>
    <n v="123190"/>
    <n v="14388"/>
    <n v="17266"/>
    <n v="17986"/>
    <n v="16067"/>
    <n v="12710"/>
    <n v="12949"/>
    <n v="14628"/>
    <n v="14628"/>
    <n v="16786"/>
    <n v="17746"/>
    <n v="18705"/>
    <n v="17986"/>
    <n v="14868"/>
    <n v="11750"/>
    <n v="8153"/>
    <n v="5515"/>
    <n v="4556"/>
    <n v="3357"/>
  </r>
  <r>
    <s v="Tangipahoa Parish"/>
    <s v=" Louisiana"/>
    <n v="2014"/>
    <x v="299"/>
    <n v="124125"/>
    <n v="60214"/>
    <n v="63911"/>
    <n v="8812"/>
    <n v="8192"/>
    <n v="8812"/>
    <n v="9433"/>
    <n v="10426"/>
    <n v="9185"/>
    <n v="8440"/>
    <n v="6951"/>
    <n v="7571"/>
    <n v="7571"/>
    <n v="8564"/>
    <n v="7944"/>
    <n v="6951"/>
    <n v="5089"/>
    <n v="3972"/>
    <n v="2606"/>
    <n v="1986"/>
    <n v="1489"/>
  </r>
  <r>
    <s v="Terrebonne Parish"/>
    <s v=" Louisiana"/>
    <n v="2014"/>
    <x v="299"/>
    <n v="112167"/>
    <n v="55553"/>
    <n v="56614"/>
    <n v="7963"/>
    <n v="8188"/>
    <n v="7963"/>
    <n v="7515"/>
    <n v="8076"/>
    <n v="8188"/>
    <n v="7739"/>
    <n v="7066"/>
    <n v="6842"/>
    <n v="8076"/>
    <n v="8076"/>
    <n v="7403"/>
    <n v="5720"/>
    <n v="4486"/>
    <n v="3365"/>
    <n v="2131"/>
    <n v="1682"/>
    <n v="1458"/>
  </r>
  <r>
    <s v="Union Parish"/>
    <s v=" Louisiana"/>
    <n v="2014"/>
    <x v="299"/>
    <n v="22623"/>
    <n v="11265"/>
    <n v="11358"/>
    <n v="1380"/>
    <n v="1538"/>
    <n v="1402"/>
    <n v="1266"/>
    <n v="1560"/>
    <n v="1289"/>
    <n v="1199"/>
    <n v="1357"/>
    <n v="1176"/>
    <n v="1470"/>
    <n v="1741"/>
    <n v="1651"/>
    <n v="1628"/>
    <n v="1289"/>
    <n v="1018"/>
    <n v="746"/>
    <n v="565"/>
    <n v="361"/>
  </r>
  <r>
    <s v="Washington Parish"/>
    <s v=" Louisiana"/>
    <n v="2014"/>
    <x v="299"/>
    <n v="46723"/>
    <n v="22945"/>
    <n v="23778"/>
    <n v="2990"/>
    <n v="3177"/>
    <n v="3317"/>
    <n v="3177"/>
    <n v="2709"/>
    <n v="2896"/>
    <n v="2943"/>
    <n v="2429"/>
    <n v="2943"/>
    <n v="2990"/>
    <n v="3644"/>
    <n v="3317"/>
    <n v="3083"/>
    <n v="2476"/>
    <n v="1728"/>
    <n v="1261"/>
    <n v="934"/>
    <n v="747"/>
  </r>
  <r>
    <s v="Webster Parish"/>
    <s v=" Louisiana"/>
    <n v="2014"/>
    <x v="299"/>
    <n v="40890"/>
    <n v="19972"/>
    <n v="20918"/>
    <n v="2576"/>
    <n v="2576"/>
    <n v="2657"/>
    <n v="2739"/>
    <n v="2494"/>
    <n v="2535"/>
    <n v="2412"/>
    <n v="2003"/>
    <n v="2698"/>
    <n v="2739"/>
    <n v="2984"/>
    <n v="2535"/>
    <n v="2821"/>
    <n v="2248"/>
    <n v="1635"/>
    <n v="1104"/>
    <n v="1063"/>
    <n v="1063"/>
  </r>
  <r>
    <s v="Nelson County"/>
    <s v=" Virginia"/>
    <n v="2014"/>
    <x v="264"/>
    <n v="15000"/>
    <n v="7906"/>
    <n v="7094"/>
    <n v="840"/>
    <n v="885"/>
    <n v="990"/>
    <n v="915"/>
    <n v="975"/>
    <n v="945"/>
    <n v="990"/>
    <n v="1020"/>
    <n v="1125"/>
    <n v="1080"/>
    <n v="975"/>
    <n v="1050"/>
    <n v="930"/>
    <n v="810"/>
    <n v="570"/>
    <n v="465"/>
    <n v="240"/>
    <n v="195"/>
  </r>
  <r>
    <s v="Androscoggin County"/>
    <s v=" Maine"/>
    <n v="2014"/>
    <x v="300"/>
    <n v="107470"/>
    <n v="52634"/>
    <n v="54836"/>
    <n v="6663"/>
    <n v="6555"/>
    <n v="6555"/>
    <n v="6985"/>
    <n v="6770"/>
    <n v="6555"/>
    <n v="6663"/>
    <n v="6448"/>
    <n v="7200"/>
    <n v="8167"/>
    <n v="8275"/>
    <n v="7522"/>
    <n v="6985"/>
    <n v="4943"/>
    <n v="3868"/>
    <n v="2794"/>
    <n v="2364"/>
    <n v="2149"/>
  </r>
  <r>
    <s v="Aroostook County"/>
    <s v=" Maine"/>
    <n v="2014"/>
    <x v="300"/>
    <n v="70653"/>
    <n v="34796"/>
    <n v="35857"/>
    <n v="3391"/>
    <n v="3815"/>
    <n v="3744"/>
    <n v="4521"/>
    <n v="3885"/>
    <n v="3461"/>
    <n v="3391"/>
    <n v="3815"/>
    <n v="4309"/>
    <n v="5228"/>
    <n v="5722"/>
    <n v="5934"/>
    <n v="5298"/>
    <n v="4521"/>
    <n v="3179"/>
    <n v="2684"/>
    <n v="2190"/>
    <n v="1625"/>
  </r>
  <r>
    <s v="Cumberland County"/>
    <s v=" Maine"/>
    <n v="2014"/>
    <x v="300"/>
    <n v="284351"/>
    <n v="138066"/>
    <n v="146285"/>
    <n v="14217"/>
    <n v="16208"/>
    <n v="16208"/>
    <n v="18482"/>
    <n v="17629"/>
    <n v="18198"/>
    <n v="17061"/>
    <n v="17629"/>
    <n v="19620"/>
    <n v="21895"/>
    <n v="23316"/>
    <n v="21895"/>
    <n v="18198"/>
    <n v="13364"/>
    <n v="10236"/>
    <n v="7677"/>
    <n v="5971"/>
    <n v="6540"/>
  </r>
  <r>
    <s v="Franklin County"/>
    <s v=" Maine"/>
    <n v="2014"/>
    <x v="300"/>
    <n v="30569"/>
    <n v="14998"/>
    <n v="15571"/>
    <n v="1406"/>
    <n v="1589"/>
    <n v="1711"/>
    <n v="2231"/>
    <n v="2262"/>
    <n v="1650"/>
    <n v="1467"/>
    <n v="1528"/>
    <n v="1711"/>
    <n v="2200"/>
    <n v="2598"/>
    <n v="2445"/>
    <n v="2323"/>
    <n v="1895"/>
    <n v="1345"/>
    <n v="794"/>
    <n v="672"/>
    <n v="855"/>
  </r>
  <r>
    <s v="Hancock County"/>
    <s v=" Maine"/>
    <n v="2014"/>
    <x v="300"/>
    <n v="54581"/>
    <n v="26687"/>
    <n v="27894"/>
    <n v="2456"/>
    <n v="2456"/>
    <n v="3056"/>
    <n v="3001"/>
    <n v="2947"/>
    <n v="2838"/>
    <n v="2729"/>
    <n v="3056"/>
    <n v="3329"/>
    <n v="3929"/>
    <n v="4584"/>
    <n v="5076"/>
    <n v="4421"/>
    <n v="3929"/>
    <n v="2237"/>
    <n v="1746"/>
    <n v="1419"/>
    <n v="1364"/>
  </r>
  <r>
    <s v="Kennebec County"/>
    <s v=" Maine"/>
    <n v="2014"/>
    <x v="300"/>
    <n v="121507"/>
    <n v="58916"/>
    <n v="62591"/>
    <n v="6075"/>
    <n v="6682"/>
    <n v="7168"/>
    <n v="7776"/>
    <n v="7411"/>
    <n v="6439"/>
    <n v="6804"/>
    <n v="6925"/>
    <n v="7897"/>
    <n v="9234"/>
    <n v="10449"/>
    <n v="9720"/>
    <n v="8748"/>
    <n v="6439"/>
    <n v="4495"/>
    <n v="3523"/>
    <n v="3037"/>
    <n v="2673"/>
  </r>
  <r>
    <s v="Knox County"/>
    <s v=" Maine"/>
    <n v="2014"/>
    <x v="300"/>
    <n v="39653"/>
    <n v="19640"/>
    <n v="20013"/>
    <n v="1744"/>
    <n v="1942"/>
    <n v="2339"/>
    <n v="2101"/>
    <n v="1824"/>
    <n v="1903"/>
    <n v="2180"/>
    <n v="2458"/>
    <n v="2299"/>
    <n v="2775"/>
    <n v="3211"/>
    <n v="3449"/>
    <n v="3251"/>
    <n v="2537"/>
    <n v="1982"/>
    <n v="1427"/>
    <n v="991"/>
    <n v="1268"/>
  </r>
  <r>
    <s v="Lincoln County"/>
    <s v=" Maine"/>
    <n v="2014"/>
    <x v="300"/>
    <n v="34237"/>
    <n v="16891"/>
    <n v="17346"/>
    <n v="1506"/>
    <n v="1746"/>
    <n v="1677"/>
    <n v="1848"/>
    <n v="1506"/>
    <n v="1574"/>
    <n v="1540"/>
    <n v="1677"/>
    <n v="2054"/>
    <n v="2362"/>
    <n v="2841"/>
    <n v="2670"/>
    <n v="3218"/>
    <n v="2602"/>
    <n v="1917"/>
    <n v="1403"/>
    <n v="1129"/>
    <n v="924"/>
  </r>
  <r>
    <s v="Oxford County"/>
    <s v=" Maine"/>
    <n v="2014"/>
    <x v="300"/>
    <n v="57517"/>
    <n v="28535"/>
    <n v="28982"/>
    <n v="2703"/>
    <n v="3220"/>
    <n v="3451"/>
    <n v="3623"/>
    <n v="2933"/>
    <n v="2760"/>
    <n v="3105"/>
    <n v="2990"/>
    <n v="3681"/>
    <n v="4371"/>
    <n v="5061"/>
    <n v="4946"/>
    <n v="4313"/>
    <n v="3278"/>
    <n v="2530"/>
    <n v="1725"/>
    <n v="1322"/>
    <n v="1495"/>
  </r>
  <r>
    <s v="Penobscot County"/>
    <s v=" Maine"/>
    <n v="2014"/>
    <x v="300"/>
    <n v="153627"/>
    <n v="75770"/>
    <n v="77857"/>
    <n v="7374"/>
    <n v="8142"/>
    <n v="8603"/>
    <n v="10907"/>
    <n v="13211"/>
    <n v="10139"/>
    <n v="8603"/>
    <n v="8295"/>
    <n v="9832"/>
    <n v="11061"/>
    <n v="12290"/>
    <n v="11214"/>
    <n v="10446"/>
    <n v="6913"/>
    <n v="5991"/>
    <n v="3994"/>
    <n v="3840"/>
    <n v="3072"/>
  </r>
  <r>
    <s v="Sagadahoc County"/>
    <s v=" Maine"/>
    <n v="2014"/>
    <x v="300"/>
    <n v="35102"/>
    <n v="16901"/>
    <n v="18201"/>
    <n v="1719"/>
    <n v="2035"/>
    <n v="2000"/>
    <n v="1930"/>
    <n v="1755"/>
    <n v="1860"/>
    <n v="1895"/>
    <n v="1930"/>
    <n v="2386"/>
    <n v="2667"/>
    <n v="3053"/>
    <n v="3088"/>
    <n v="2492"/>
    <n v="2035"/>
    <n v="1614"/>
    <n v="1123"/>
    <n v="737"/>
    <n v="772"/>
  </r>
  <r>
    <s v="Somerset County"/>
    <s v=" Maine"/>
    <n v="2014"/>
    <x v="300"/>
    <n v="51762"/>
    <n v="25444"/>
    <n v="26318"/>
    <n v="2432"/>
    <n v="2846"/>
    <n v="3261"/>
    <n v="3157"/>
    <n v="2536"/>
    <n v="2691"/>
    <n v="2639"/>
    <n v="2691"/>
    <n v="3882"/>
    <n v="3933"/>
    <n v="4348"/>
    <n v="4244"/>
    <n v="3985"/>
    <n v="3157"/>
    <n v="2174"/>
    <n v="1604"/>
    <n v="1087"/>
    <n v="1087"/>
  </r>
  <r>
    <s v="Waldo County"/>
    <s v=" Maine"/>
    <n v="2014"/>
    <x v="300"/>
    <n v="38904"/>
    <n v="19064"/>
    <n v="19840"/>
    <n v="2023"/>
    <n v="2023"/>
    <n v="2373"/>
    <n v="2412"/>
    <n v="2061"/>
    <n v="1906"/>
    <n v="2139"/>
    <n v="2023"/>
    <n v="2684"/>
    <n v="2723"/>
    <n v="3112"/>
    <n v="3267"/>
    <n v="3267"/>
    <n v="2489"/>
    <n v="1672"/>
    <n v="1244"/>
    <n v="855"/>
    <n v="661"/>
  </r>
  <r>
    <s v="Washington County"/>
    <s v=" Maine"/>
    <n v="2014"/>
    <x v="300"/>
    <n v="32397"/>
    <n v="15983"/>
    <n v="16414"/>
    <n v="1587"/>
    <n v="1846"/>
    <n v="1684"/>
    <n v="1976"/>
    <n v="1652"/>
    <n v="1619"/>
    <n v="1522"/>
    <n v="1619"/>
    <n v="1943"/>
    <n v="2235"/>
    <n v="2624"/>
    <n v="2591"/>
    <n v="2786"/>
    <n v="2170"/>
    <n v="1587"/>
    <n v="1295"/>
    <n v="874"/>
    <n v="745"/>
  </r>
  <r>
    <s v="York County"/>
    <s v=" Maine"/>
    <n v="2014"/>
    <x v="300"/>
    <n v="198934"/>
    <n v="96721"/>
    <n v="102213"/>
    <n v="9946"/>
    <n v="11737"/>
    <n v="11339"/>
    <n v="12532"/>
    <n v="10742"/>
    <n v="10941"/>
    <n v="11140"/>
    <n v="11140"/>
    <n v="13527"/>
    <n v="15516"/>
    <n v="17108"/>
    <n v="15516"/>
    <n v="14522"/>
    <n v="10742"/>
    <n v="7758"/>
    <n v="5769"/>
    <n v="4575"/>
    <n v="4177"/>
  </r>
  <r>
    <s v="Allegany County"/>
    <s v=" Maryland"/>
    <n v="2014"/>
    <x v="301"/>
    <n v="73976"/>
    <n v="38471"/>
    <n v="35505"/>
    <n v="3402"/>
    <n v="3624"/>
    <n v="3698"/>
    <n v="5252"/>
    <n v="6509"/>
    <n v="4586"/>
    <n v="4364"/>
    <n v="4216"/>
    <n v="4734"/>
    <n v="5030"/>
    <n v="5326"/>
    <n v="5030"/>
    <n v="4512"/>
    <n v="3994"/>
    <n v="3180"/>
    <n v="2515"/>
    <n v="2071"/>
    <n v="1923"/>
  </r>
  <r>
    <s v="Anne Arundel County"/>
    <s v=" Maryland"/>
    <n v="2014"/>
    <x v="301"/>
    <n v="550269"/>
    <n v="272197"/>
    <n v="278072"/>
    <n v="35217"/>
    <n v="35767"/>
    <n v="34116"/>
    <n v="34116"/>
    <n v="36868"/>
    <n v="38518"/>
    <n v="37418"/>
    <n v="34666"/>
    <n v="39619"/>
    <n v="42370"/>
    <n v="42920"/>
    <n v="36317"/>
    <n v="32465"/>
    <n v="24762"/>
    <n v="17058"/>
    <n v="11555"/>
    <n v="8804"/>
    <n v="7703"/>
  </r>
  <r>
    <s v="Baltimore County"/>
    <s v=" Maryland"/>
    <n v="2014"/>
    <x v="301"/>
    <n v="817720"/>
    <n v="386775"/>
    <n v="430945"/>
    <n v="49063"/>
    <n v="49063"/>
    <n v="49063"/>
    <n v="53969"/>
    <n v="57240"/>
    <n v="56422"/>
    <n v="53151"/>
    <n v="49063"/>
    <n v="52334"/>
    <n v="56422"/>
    <n v="61329"/>
    <n v="56422"/>
    <n v="49880"/>
    <n v="36797"/>
    <n v="26167"/>
    <n v="22078"/>
    <n v="17989"/>
    <n v="21260"/>
  </r>
  <r>
    <s v="Calvert County"/>
    <s v=" Maryland"/>
    <n v="2014"/>
    <x v="301"/>
    <n v="89793"/>
    <n v="44418"/>
    <n v="45375"/>
    <n v="4759"/>
    <n v="5477"/>
    <n v="7632"/>
    <n v="6914"/>
    <n v="5297"/>
    <n v="4759"/>
    <n v="4669"/>
    <n v="4938"/>
    <n v="6285"/>
    <n v="8350"/>
    <n v="8260"/>
    <n v="6285"/>
    <n v="5297"/>
    <n v="3861"/>
    <n v="2514"/>
    <n v="1706"/>
    <n v="1257"/>
    <n v="1346"/>
  </r>
  <r>
    <s v="Caroline County"/>
    <s v=" Maryland"/>
    <n v="2014"/>
    <x v="301"/>
    <n v="32759"/>
    <n v="15932"/>
    <n v="16827"/>
    <n v="2096"/>
    <n v="2555"/>
    <n v="1998"/>
    <n v="2194"/>
    <n v="2063"/>
    <n v="1834"/>
    <n v="2063"/>
    <n v="1768"/>
    <n v="2227"/>
    <n v="2391"/>
    <n v="2653"/>
    <n v="2325"/>
    <n v="1867"/>
    <n v="1637"/>
    <n v="1081"/>
    <n v="950"/>
    <n v="589"/>
    <n v="491"/>
  </r>
  <r>
    <s v="Carroll County"/>
    <s v=" Maryland"/>
    <n v="2014"/>
    <x v="301"/>
    <n v="167399"/>
    <n v="82760"/>
    <n v="84639"/>
    <n v="8369"/>
    <n v="11048"/>
    <n v="11885"/>
    <n v="12554"/>
    <n v="10211"/>
    <n v="8369"/>
    <n v="8035"/>
    <n v="8704"/>
    <n v="12722"/>
    <n v="14731"/>
    <n v="14731"/>
    <n v="11885"/>
    <n v="10378"/>
    <n v="7867"/>
    <n v="5691"/>
    <n v="4352"/>
    <n v="3013"/>
    <n v="3013"/>
  </r>
  <r>
    <s v="Cecil County"/>
    <s v=" Maryland"/>
    <n v="2014"/>
    <x v="301"/>
    <n v="101803"/>
    <n v="50619"/>
    <n v="51184"/>
    <n v="6108"/>
    <n v="7126"/>
    <n v="6922"/>
    <n v="7228"/>
    <n v="6515"/>
    <n v="5599"/>
    <n v="5802"/>
    <n v="6006"/>
    <n v="7635"/>
    <n v="8144"/>
    <n v="8144"/>
    <n v="7533"/>
    <n v="6006"/>
    <n v="4377"/>
    <n v="3359"/>
    <n v="2239"/>
    <n v="1425"/>
    <n v="1527"/>
  </r>
  <r>
    <s v="Charles County"/>
    <s v=" Maryland"/>
    <n v="2014"/>
    <x v="301"/>
    <n v="150960"/>
    <n v="72929"/>
    <n v="78031"/>
    <n v="9208"/>
    <n v="9963"/>
    <n v="11925"/>
    <n v="11623"/>
    <n v="9812"/>
    <n v="9208"/>
    <n v="9208"/>
    <n v="9963"/>
    <n v="12076"/>
    <n v="13284"/>
    <n v="12227"/>
    <n v="9510"/>
    <n v="7698"/>
    <n v="5585"/>
    <n v="3924"/>
    <n v="2415"/>
    <n v="1962"/>
    <n v="1660"/>
  </r>
  <r>
    <s v="Dorchester County"/>
    <s v=" Maryland"/>
    <n v="2014"/>
    <x v="301"/>
    <n v="32614"/>
    <n v="15656"/>
    <n v="16958"/>
    <n v="2022"/>
    <n v="1891"/>
    <n v="1793"/>
    <n v="1728"/>
    <n v="1989"/>
    <n v="1924"/>
    <n v="1728"/>
    <n v="2119"/>
    <n v="1663"/>
    <n v="2348"/>
    <n v="2576"/>
    <n v="2380"/>
    <n v="2315"/>
    <n v="1891"/>
    <n v="1467"/>
    <n v="1076"/>
    <n v="782"/>
    <n v="815"/>
  </r>
  <r>
    <s v="Frederick County"/>
    <s v=" Maryland"/>
    <n v="2014"/>
    <x v="301"/>
    <n v="239253"/>
    <n v="117900"/>
    <n v="121353"/>
    <n v="14594"/>
    <n v="15790"/>
    <n v="17465"/>
    <n v="16986"/>
    <n v="14355"/>
    <n v="14115"/>
    <n v="14594"/>
    <n v="14833"/>
    <n v="18661"/>
    <n v="20097"/>
    <n v="19379"/>
    <n v="16269"/>
    <n v="13158"/>
    <n v="10287"/>
    <n v="6220"/>
    <n v="4785"/>
    <n v="3588"/>
    <n v="3828"/>
  </r>
  <r>
    <s v="Garrett County"/>
    <s v=" Maryland"/>
    <n v="2014"/>
    <x v="301"/>
    <n v="29945"/>
    <n v="14820"/>
    <n v="15125"/>
    <n v="1467"/>
    <n v="1796"/>
    <n v="1706"/>
    <n v="2006"/>
    <n v="1796"/>
    <n v="1497"/>
    <n v="1587"/>
    <n v="1676"/>
    <n v="1916"/>
    <n v="2126"/>
    <n v="2365"/>
    <n v="2455"/>
    <n v="1946"/>
    <n v="1766"/>
    <n v="1467"/>
    <n v="1137"/>
    <n v="598"/>
    <n v="628"/>
  </r>
  <r>
    <s v="Harford County"/>
    <s v=" Maryland"/>
    <n v="2014"/>
    <x v="301"/>
    <n v="248029"/>
    <n v="121465"/>
    <n v="126564"/>
    <n v="14385"/>
    <n v="16617"/>
    <n v="17114"/>
    <n v="16865"/>
    <n v="15129"/>
    <n v="14881"/>
    <n v="14633"/>
    <n v="14881"/>
    <n v="17362"/>
    <n v="19842"/>
    <n v="20338"/>
    <n v="17858"/>
    <n v="14633"/>
    <n v="11409"/>
    <n v="8184"/>
    <n v="5456"/>
    <n v="4216"/>
    <n v="4216"/>
  </r>
  <r>
    <s v="Howard County"/>
    <s v=" Maryland"/>
    <n v="2014"/>
    <x v="301"/>
    <n v="299269"/>
    <n v="146787"/>
    <n v="152482"/>
    <n v="17956"/>
    <n v="21248"/>
    <n v="21846"/>
    <n v="21248"/>
    <n v="16160"/>
    <n v="18255"/>
    <n v="19452"/>
    <n v="19751"/>
    <n v="22744"/>
    <n v="25138"/>
    <n v="24839"/>
    <n v="20948"/>
    <n v="16160"/>
    <n v="11970"/>
    <n v="8379"/>
    <n v="5386"/>
    <n v="3591"/>
    <n v="3890"/>
  </r>
  <r>
    <s v="Kent County"/>
    <s v=" Maryland"/>
    <n v="2014"/>
    <x v="301"/>
    <n v="20016"/>
    <n v="9478"/>
    <n v="10538"/>
    <n v="940"/>
    <n v="860"/>
    <n v="900"/>
    <n v="1541"/>
    <n v="1761"/>
    <n v="980"/>
    <n v="1080"/>
    <n v="880"/>
    <n v="740"/>
    <n v="1301"/>
    <n v="1501"/>
    <n v="1421"/>
    <n v="1501"/>
    <n v="1321"/>
    <n v="1120"/>
    <n v="620"/>
    <n v="760"/>
    <n v="760"/>
  </r>
  <r>
    <s v="Montgomery County"/>
    <s v=" Maryland"/>
    <n v="2014"/>
    <x v="301"/>
    <n v="1005087"/>
    <n v="483505"/>
    <n v="521582"/>
    <n v="65330"/>
    <n v="65330"/>
    <n v="67340"/>
    <n v="62315"/>
    <n v="55279"/>
    <n v="67340"/>
    <n v="70356"/>
    <n v="70356"/>
    <n v="71361"/>
    <n v="75381"/>
    <n v="76386"/>
    <n v="68345"/>
    <n v="58295"/>
    <n v="41208"/>
    <n v="29147"/>
    <n v="21106"/>
    <n v="17086"/>
    <n v="21106"/>
  </r>
  <r>
    <s v="Prince George's County"/>
    <s v=" Maryland"/>
    <n v="2014"/>
    <x v="301"/>
    <n v="884764"/>
    <n v="425340"/>
    <n v="459424"/>
    <n v="59279"/>
    <n v="54855"/>
    <n v="55740"/>
    <n v="63703"/>
    <n v="70781"/>
    <n v="67242"/>
    <n v="64587"/>
    <n v="60163"/>
    <n v="62818"/>
    <n v="65472"/>
    <n v="64587"/>
    <n v="55740"/>
    <n v="48662"/>
    <n v="34505"/>
    <n v="22119"/>
    <n v="15040"/>
    <n v="9732"/>
    <n v="9732"/>
  </r>
  <r>
    <s v="Queen Anne's County"/>
    <s v=" Maryland"/>
    <n v="2014"/>
    <x v="301"/>
    <n v="48439"/>
    <n v="23842"/>
    <n v="24597"/>
    <n v="2664"/>
    <n v="3003"/>
    <n v="3390"/>
    <n v="3245"/>
    <n v="2421"/>
    <n v="2276"/>
    <n v="2518"/>
    <n v="2470"/>
    <n v="3584"/>
    <n v="4117"/>
    <n v="4068"/>
    <n v="3584"/>
    <n v="3148"/>
    <n v="2712"/>
    <n v="2131"/>
    <n v="1210"/>
    <n v="920"/>
    <n v="920"/>
  </r>
  <r>
    <s v="St. Mary's County"/>
    <s v=" Maryland"/>
    <n v="2014"/>
    <x v="301"/>
    <n v="108472"/>
    <n v="54031"/>
    <n v="54441"/>
    <n v="7484"/>
    <n v="7809"/>
    <n v="7701"/>
    <n v="7809"/>
    <n v="7484"/>
    <n v="7484"/>
    <n v="7050"/>
    <n v="6508"/>
    <n v="7809"/>
    <n v="8786"/>
    <n v="8352"/>
    <n v="6942"/>
    <n v="5206"/>
    <n v="4230"/>
    <n v="3037"/>
    <n v="1952"/>
    <n v="1410"/>
    <n v="1410"/>
  </r>
  <r>
    <s v="Somerset County"/>
    <s v=" Maryland"/>
    <n v="2014"/>
    <x v="301"/>
    <n v="26197"/>
    <n v="14392"/>
    <n v="11805"/>
    <n v="1283"/>
    <n v="995"/>
    <n v="1257"/>
    <n v="2410"/>
    <n v="3379"/>
    <n v="1755"/>
    <n v="1624"/>
    <n v="1676"/>
    <n v="1388"/>
    <n v="1624"/>
    <n v="1833"/>
    <n v="1702"/>
    <n v="1467"/>
    <n v="1309"/>
    <n v="838"/>
    <n v="785"/>
    <n v="419"/>
    <n v="392"/>
  </r>
  <r>
    <s v="Talbot County"/>
    <s v=" Maryland"/>
    <n v="2014"/>
    <x v="301"/>
    <n v="37894"/>
    <n v="18015"/>
    <n v="19879"/>
    <n v="1743"/>
    <n v="2046"/>
    <n v="2122"/>
    <n v="2008"/>
    <n v="1856"/>
    <n v="1781"/>
    <n v="1629"/>
    <n v="1553"/>
    <n v="2538"/>
    <n v="2538"/>
    <n v="2842"/>
    <n v="2842"/>
    <n v="2842"/>
    <n v="2766"/>
    <n v="2425"/>
    <n v="1818"/>
    <n v="1212"/>
    <n v="1288"/>
  </r>
  <r>
    <s v="Washington County"/>
    <s v=" Maryland"/>
    <n v="2014"/>
    <x v="301"/>
    <n v="148913"/>
    <n v="75833"/>
    <n v="73080"/>
    <n v="8785"/>
    <n v="9679"/>
    <n v="9083"/>
    <n v="9232"/>
    <n v="9232"/>
    <n v="9679"/>
    <n v="9381"/>
    <n v="8488"/>
    <n v="11466"/>
    <n v="11615"/>
    <n v="11168"/>
    <n v="9828"/>
    <n v="8934"/>
    <n v="6701"/>
    <n v="5360"/>
    <n v="3871"/>
    <n v="3276"/>
    <n v="3127"/>
  </r>
  <r>
    <s v="Wicomico County"/>
    <s v=" Maryland"/>
    <n v="2014"/>
    <x v="301"/>
    <n v="100376"/>
    <n v="47788"/>
    <n v="52588"/>
    <n v="6122"/>
    <n v="6022"/>
    <n v="6424"/>
    <n v="8431"/>
    <n v="10740"/>
    <n v="6223"/>
    <n v="6022"/>
    <n v="5319"/>
    <n v="5821"/>
    <n v="6524"/>
    <n v="6825"/>
    <n v="6424"/>
    <n v="5721"/>
    <n v="4516"/>
    <n v="3212"/>
    <n v="2208"/>
    <n v="1806"/>
    <n v="1907"/>
  </r>
  <r>
    <s v="Worcester County"/>
    <s v=" Maryland"/>
    <n v="2014"/>
    <x v="301"/>
    <n v="51558"/>
    <n v="24990"/>
    <n v="26568"/>
    <n v="2268"/>
    <n v="2784"/>
    <n v="2526"/>
    <n v="2784"/>
    <n v="2732"/>
    <n v="2474"/>
    <n v="2268"/>
    <n v="2474"/>
    <n v="3041"/>
    <n v="3505"/>
    <n v="4073"/>
    <n v="4176"/>
    <n v="3918"/>
    <n v="4021"/>
    <n v="3041"/>
    <n v="2320"/>
    <n v="1804"/>
    <n v="1288"/>
  </r>
  <r>
    <s v="Baltimore city"/>
    <s v=" Maryland"/>
    <n v="2014"/>
    <x v="301"/>
    <n v="622271"/>
    <n v="293295"/>
    <n v="328976"/>
    <n v="41692"/>
    <n v="36091"/>
    <n v="34224"/>
    <n v="39825"/>
    <n v="53515"/>
    <n v="60360"/>
    <n v="49781"/>
    <n v="37336"/>
    <n v="37336"/>
    <n v="40447"/>
    <n v="43558"/>
    <n v="39203"/>
    <n v="34224"/>
    <n v="23646"/>
    <n v="16801"/>
    <n v="13689"/>
    <n v="10578"/>
    <n v="9334"/>
  </r>
  <r>
    <s v="Barnstable County"/>
    <s v=" Massachusetts"/>
    <n v="2014"/>
    <x v="302"/>
    <n v="215167"/>
    <n v="102541"/>
    <n v="112626"/>
    <n v="8821"/>
    <n v="9252"/>
    <n v="10758"/>
    <n v="11403"/>
    <n v="10758"/>
    <n v="8821"/>
    <n v="9037"/>
    <n v="9252"/>
    <n v="11619"/>
    <n v="15061"/>
    <n v="17428"/>
    <n v="17858"/>
    <n v="18289"/>
    <n v="16137"/>
    <n v="13555"/>
    <n v="11188"/>
    <n v="8606"/>
    <n v="7530"/>
  </r>
  <r>
    <s v="Berkshire County"/>
    <s v=" Massachusetts"/>
    <n v="2014"/>
    <x v="302"/>
    <n v="130064"/>
    <n v="62674"/>
    <n v="67390"/>
    <n v="5852"/>
    <n v="6503"/>
    <n v="7023"/>
    <n v="9234"/>
    <n v="8324"/>
    <n v="6763"/>
    <n v="6633"/>
    <n v="6633"/>
    <n v="7673"/>
    <n v="9624"/>
    <n v="10405"/>
    <n v="10275"/>
    <n v="9754"/>
    <n v="7153"/>
    <n v="5982"/>
    <n v="4552"/>
    <n v="3511"/>
    <n v="4422"/>
  </r>
  <r>
    <s v="Bristol County"/>
    <s v=" Massachusetts"/>
    <n v="2014"/>
    <x v="302"/>
    <n v="551065"/>
    <n v="266758"/>
    <n v="284307"/>
    <n v="29757"/>
    <n v="33614"/>
    <n v="34166"/>
    <n v="37472"/>
    <n v="38023"/>
    <n v="33063"/>
    <n v="33063"/>
    <n v="33063"/>
    <n v="40227"/>
    <n v="42983"/>
    <n v="42983"/>
    <n v="37472"/>
    <n v="33063"/>
    <n v="25900"/>
    <n v="18185"/>
    <n v="14327"/>
    <n v="11021"/>
    <n v="13225"/>
  </r>
  <r>
    <s v="Dukes County"/>
    <s v=" Massachusetts"/>
    <n v="2014"/>
    <x v="302"/>
    <n v="16915"/>
    <n v="8381"/>
    <n v="8534"/>
    <n v="845"/>
    <n v="930"/>
    <n v="828"/>
    <n v="981"/>
    <n v="642"/>
    <n v="930"/>
    <n v="811"/>
    <n v="1167"/>
    <n v="1048"/>
    <n v="1302"/>
    <n v="1403"/>
    <n v="1505"/>
    <n v="1437"/>
    <n v="1167"/>
    <n v="625"/>
    <n v="456"/>
    <n v="372"/>
    <n v="422"/>
  </r>
  <r>
    <s v="Essex County"/>
    <s v=" Massachusetts"/>
    <n v="2014"/>
    <x v="302"/>
    <n v="757395"/>
    <n v="364322"/>
    <n v="393073"/>
    <n v="43171"/>
    <n v="46958"/>
    <n v="49230"/>
    <n v="52260"/>
    <n v="48473"/>
    <n v="44686"/>
    <n v="43928"/>
    <n v="44686"/>
    <n v="51502"/>
    <n v="59076"/>
    <n v="60591"/>
    <n v="54532"/>
    <n v="46958"/>
    <n v="34082"/>
    <n v="24994"/>
    <n v="18934"/>
    <n v="15905"/>
    <n v="18934"/>
  </r>
  <r>
    <s v="Franklin County"/>
    <s v=" Massachusetts"/>
    <n v="2014"/>
    <x v="302"/>
    <n v="71300"/>
    <n v="34939"/>
    <n v="36361"/>
    <n v="3279"/>
    <n v="3422"/>
    <n v="4206"/>
    <n v="4135"/>
    <n v="4135"/>
    <n v="4064"/>
    <n v="3992"/>
    <n v="3707"/>
    <n v="4705"/>
    <n v="5204"/>
    <n v="6131"/>
    <n v="6203"/>
    <n v="6131"/>
    <n v="4278"/>
    <n v="2495"/>
    <n v="1711"/>
    <n v="1568"/>
    <n v="1853"/>
  </r>
  <r>
    <s v="Hampden County"/>
    <s v=" Massachusetts"/>
    <n v="2014"/>
    <x v="302"/>
    <n v="466447"/>
    <n v="224668"/>
    <n v="241779"/>
    <n v="27520"/>
    <n v="27520"/>
    <n v="32184"/>
    <n v="35449"/>
    <n v="34983"/>
    <n v="29386"/>
    <n v="27520"/>
    <n v="25188"/>
    <n v="30319"/>
    <n v="32651"/>
    <n v="34517"/>
    <n v="31718"/>
    <n v="28453"/>
    <n v="20057"/>
    <n v="15392"/>
    <n v="11661"/>
    <n v="9795"/>
    <n v="11661"/>
  </r>
  <r>
    <s v="Hampshire County"/>
    <s v=" Massachusetts"/>
    <n v="2014"/>
    <x v="302"/>
    <n v="160328"/>
    <n v="74993"/>
    <n v="85335"/>
    <n v="5932"/>
    <n v="7214"/>
    <n v="7535"/>
    <n v="18277"/>
    <n v="23728"/>
    <n v="8497"/>
    <n v="7695"/>
    <n v="7856"/>
    <n v="8818"/>
    <n v="10260"/>
    <n v="11383"/>
    <n v="11543"/>
    <n v="9619"/>
    <n v="7214"/>
    <n v="4809"/>
    <n v="4008"/>
    <n v="2725"/>
    <n v="3206"/>
  </r>
  <r>
    <s v="Middlesex County"/>
    <s v=" Massachusetts"/>
    <n v="2014"/>
    <x v="302"/>
    <n v="1539832"/>
    <n v="750574"/>
    <n v="789258"/>
    <n v="86230"/>
    <n v="87770"/>
    <n v="89310"/>
    <n v="101628"/>
    <n v="103168"/>
    <n v="118567"/>
    <n v="110867"/>
    <n v="98549"/>
    <n v="110867"/>
    <n v="117027"/>
    <n v="115487"/>
    <n v="103168"/>
    <n v="86230"/>
    <n v="63133"/>
    <n v="46194"/>
    <n v="36955"/>
    <n v="29256"/>
    <n v="32336"/>
  </r>
  <r>
    <s v="Nantucket County"/>
    <s v=" Massachusetts"/>
    <n v="2014"/>
    <x v="302"/>
    <n v="10414"/>
    <n v="5390"/>
    <n v="5024"/>
    <n v="687"/>
    <n v="656"/>
    <n v="520"/>
    <n v="531"/>
    <n v="479"/>
    <n v="697"/>
    <n v="978"/>
    <n v="676"/>
    <n v="906"/>
    <n v="791"/>
    <n v="718"/>
    <n v="708"/>
    <n v="708"/>
    <n v="406"/>
    <n v="364"/>
    <n v="239"/>
    <n v="229"/>
    <n v="104"/>
  </r>
  <r>
    <s v="Norfolk County"/>
    <s v=" Massachusetts"/>
    <n v="2014"/>
    <x v="302"/>
    <n v="682860"/>
    <n v="327126"/>
    <n v="355734"/>
    <n v="37557"/>
    <n v="42337"/>
    <n v="44385"/>
    <n v="45068"/>
    <n v="39605"/>
    <n v="42337"/>
    <n v="40971"/>
    <n v="42337"/>
    <n v="47800"/>
    <n v="53945"/>
    <n v="54628"/>
    <n v="49165"/>
    <n v="40288"/>
    <n v="31411"/>
    <n v="21851"/>
    <n v="17071"/>
    <n v="15705"/>
    <n v="17071"/>
  </r>
  <r>
    <s v="Plymouth County"/>
    <s v=" Massachusetts"/>
    <n v="2014"/>
    <x v="302"/>
    <n v="500772"/>
    <n v="243600"/>
    <n v="257172"/>
    <n v="27542"/>
    <n v="33050"/>
    <n v="34553"/>
    <n v="34553"/>
    <n v="29044"/>
    <n v="25038"/>
    <n v="25539"/>
    <n v="27542"/>
    <n v="37557"/>
    <n v="40562"/>
    <n v="41063"/>
    <n v="36055"/>
    <n v="33050"/>
    <n v="26040"/>
    <n v="17026"/>
    <n v="12519"/>
    <n v="9514"/>
    <n v="10516"/>
  </r>
  <r>
    <s v="Suffolk County"/>
    <s v=" Massachusetts"/>
    <n v="2014"/>
    <x v="302"/>
    <n v="747928"/>
    <n v="360831"/>
    <n v="387097"/>
    <n v="41883"/>
    <n v="34404"/>
    <n v="32908"/>
    <n v="54598"/>
    <n v="86759"/>
    <n v="92743"/>
    <n v="68809"/>
    <n v="48615"/>
    <n v="47119"/>
    <n v="44127"/>
    <n v="42631"/>
    <n v="38892"/>
    <n v="34404"/>
    <n v="24681"/>
    <n v="18698"/>
    <n v="13462"/>
    <n v="11218"/>
    <n v="11966"/>
  </r>
  <r>
    <s v="Worcester County"/>
    <s v=" Massachusetts"/>
    <n v="2014"/>
    <x v="302"/>
    <n v="806804"/>
    <n v="397633"/>
    <n v="409171"/>
    <n v="45987"/>
    <n v="48408"/>
    <n v="54055"/>
    <n v="58896"/>
    <n v="54862"/>
    <n v="49215"/>
    <n v="47601"/>
    <n v="48408"/>
    <n v="58896"/>
    <n v="64544"/>
    <n v="65351"/>
    <n v="58089"/>
    <n v="45181"/>
    <n v="33885"/>
    <n v="24204"/>
    <n v="17749"/>
    <n v="15329"/>
    <n v="17749"/>
  </r>
  <r>
    <s v="Alcona County"/>
    <s v=" Michigan"/>
    <n v="2014"/>
    <x v="303"/>
    <n v="10657"/>
    <n v="5389"/>
    <n v="5268"/>
    <n v="319"/>
    <n v="394"/>
    <n v="426"/>
    <n v="522"/>
    <n v="341"/>
    <n v="319"/>
    <n v="309"/>
    <n v="383"/>
    <n v="500"/>
    <n v="682"/>
    <n v="863"/>
    <n v="1044"/>
    <n v="1023"/>
    <n v="1076"/>
    <n v="1012"/>
    <n v="724"/>
    <n v="394"/>
    <n v="319"/>
  </r>
  <r>
    <s v="Alger County"/>
    <s v=" Michigan"/>
    <n v="2014"/>
    <x v="303"/>
    <n v="9516"/>
    <n v="5252"/>
    <n v="4264"/>
    <n v="314"/>
    <n v="466"/>
    <n v="437"/>
    <n v="456"/>
    <n v="485"/>
    <n v="570"/>
    <n v="542"/>
    <n v="532"/>
    <n v="504"/>
    <n v="656"/>
    <n v="780"/>
    <n v="742"/>
    <n v="904"/>
    <n v="628"/>
    <n v="532"/>
    <n v="399"/>
    <n v="190"/>
    <n v="361"/>
  </r>
  <r>
    <s v="Allegan County"/>
    <s v=" Michigan"/>
    <n v="2014"/>
    <x v="303"/>
    <n v="112266"/>
    <n v="55910"/>
    <n v="56356"/>
    <n v="7072"/>
    <n v="8083"/>
    <n v="8307"/>
    <n v="7746"/>
    <n v="6062"/>
    <n v="5950"/>
    <n v="6511"/>
    <n v="6623"/>
    <n v="7409"/>
    <n v="8307"/>
    <n v="9093"/>
    <n v="8195"/>
    <n v="6960"/>
    <n v="5276"/>
    <n v="3929"/>
    <n v="2806"/>
    <n v="1908"/>
    <n v="1908"/>
  </r>
  <r>
    <s v="Alpena County"/>
    <s v=" Michigan"/>
    <n v="2014"/>
    <x v="303"/>
    <n v="29242"/>
    <n v="14382"/>
    <n v="14860"/>
    <n v="1462"/>
    <n v="1549"/>
    <n v="1725"/>
    <n v="1783"/>
    <n v="1520"/>
    <n v="1345"/>
    <n v="1520"/>
    <n v="1608"/>
    <n v="1549"/>
    <n v="2046"/>
    <n v="2544"/>
    <n v="2631"/>
    <n v="1929"/>
    <n v="1608"/>
    <n v="1520"/>
    <n v="1257"/>
    <n v="818"/>
    <n v="789"/>
  </r>
  <r>
    <s v="Baraga County"/>
    <s v=" Michigan"/>
    <n v="2014"/>
    <x v="303"/>
    <n v="8740"/>
    <n v="5331"/>
    <n v="3409"/>
    <n v="393"/>
    <n v="445"/>
    <n v="410"/>
    <n v="375"/>
    <n v="541"/>
    <n v="804"/>
    <n v="585"/>
    <n v="541"/>
    <n v="524"/>
    <n v="646"/>
    <n v="690"/>
    <n v="594"/>
    <n v="655"/>
    <n v="454"/>
    <n v="437"/>
    <n v="305"/>
    <n v="166"/>
    <n v="166"/>
  </r>
  <r>
    <s v="Barry County"/>
    <s v=" Michigan"/>
    <n v="2014"/>
    <x v="303"/>
    <n v="59107"/>
    <n v="29739"/>
    <n v="29368"/>
    <n v="3250"/>
    <n v="3960"/>
    <n v="4078"/>
    <n v="4078"/>
    <n v="3014"/>
    <n v="2955"/>
    <n v="3250"/>
    <n v="3428"/>
    <n v="3723"/>
    <n v="4314"/>
    <n v="4964"/>
    <n v="4314"/>
    <n v="4255"/>
    <n v="3191"/>
    <n v="2246"/>
    <n v="1595"/>
    <n v="1300"/>
    <n v="1063"/>
  </r>
  <r>
    <s v="Bay County"/>
    <s v=" Michigan"/>
    <n v="2014"/>
    <x v="303"/>
    <n v="107074"/>
    <n v="52661"/>
    <n v="54413"/>
    <n v="5889"/>
    <n v="6317"/>
    <n v="6745"/>
    <n v="6531"/>
    <n v="6745"/>
    <n v="6103"/>
    <n v="6210"/>
    <n v="5889"/>
    <n v="6852"/>
    <n v="7495"/>
    <n v="8458"/>
    <n v="8244"/>
    <n v="7173"/>
    <n v="5781"/>
    <n v="4175"/>
    <n v="3105"/>
    <n v="2676"/>
    <n v="2676"/>
  </r>
  <r>
    <s v="Benzie County"/>
    <s v=" Michigan"/>
    <n v="2014"/>
    <x v="303"/>
    <n v="17450"/>
    <n v="8686"/>
    <n v="8764"/>
    <n v="767"/>
    <n v="942"/>
    <n v="1134"/>
    <n v="942"/>
    <n v="767"/>
    <n v="802"/>
    <n v="820"/>
    <n v="889"/>
    <n v="1012"/>
    <n v="1256"/>
    <n v="1378"/>
    <n v="1430"/>
    <n v="1361"/>
    <n v="1308"/>
    <n v="942"/>
    <n v="645"/>
    <n v="645"/>
    <n v="401"/>
  </r>
  <r>
    <s v="Berrien County"/>
    <s v=" Michigan"/>
    <n v="2014"/>
    <x v="303"/>
    <n v="155992"/>
    <n v="76101"/>
    <n v="79891"/>
    <n v="9515"/>
    <n v="9983"/>
    <n v="9983"/>
    <n v="10295"/>
    <n v="9359"/>
    <n v="8735"/>
    <n v="8735"/>
    <n v="8891"/>
    <n v="9515"/>
    <n v="10607"/>
    <n v="12011"/>
    <n v="11855"/>
    <n v="10139"/>
    <n v="7955"/>
    <n v="6239"/>
    <n v="4523"/>
    <n v="3743"/>
    <n v="4055"/>
  </r>
  <r>
    <s v="Branch County"/>
    <s v=" Michigan"/>
    <n v="2014"/>
    <x v="303"/>
    <n v="43965"/>
    <n v="22625"/>
    <n v="21340"/>
    <n v="2813"/>
    <n v="2901"/>
    <n v="2945"/>
    <n v="2857"/>
    <n v="2506"/>
    <n v="2506"/>
    <n v="2681"/>
    <n v="2593"/>
    <n v="2857"/>
    <n v="2989"/>
    <n v="3385"/>
    <n v="3209"/>
    <n v="2769"/>
    <n v="2286"/>
    <n v="1670"/>
    <n v="1231"/>
    <n v="879"/>
    <n v="879"/>
  </r>
  <r>
    <s v="Calhoun County"/>
    <s v=" Michigan"/>
    <n v="2014"/>
    <x v="303"/>
    <n v="135150"/>
    <n v="66037"/>
    <n v="69113"/>
    <n v="8244"/>
    <n v="8514"/>
    <n v="9460"/>
    <n v="9325"/>
    <n v="8514"/>
    <n v="8109"/>
    <n v="7973"/>
    <n v="7433"/>
    <n v="9325"/>
    <n v="9190"/>
    <n v="10001"/>
    <n v="9730"/>
    <n v="8514"/>
    <n v="6352"/>
    <n v="5000"/>
    <n v="3784"/>
    <n v="2838"/>
    <n v="3108"/>
  </r>
  <r>
    <s v="Charlevoix County"/>
    <s v=" Michigan"/>
    <n v="2014"/>
    <x v="303"/>
    <n v="26038"/>
    <n v="12849"/>
    <n v="13189"/>
    <n v="1275"/>
    <n v="1484"/>
    <n v="1666"/>
    <n v="1640"/>
    <n v="1197"/>
    <n v="1197"/>
    <n v="1275"/>
    <n v="1145"/>
    <n v="1640"/>
    <n v="1874"/>
    <n v="2161"/>
    <n v="2239"/>
    <n v="2030"/>
    <n v="1562"/>
    <n v="1458"/>
    <n v="937"/>
    <n v="755"/>
    <n v="520"/>
  </r>
  <r>
    <s v="Cheboygan County"/>
    <s v=" Michigan"/>
    <n v="2014"/>
    <x v="303"/>
    <n v="25821"/>
    <n v="12817"/>
    <n v="13004"/>
    <n v="1058"/>
    <n v="1342"/>
    <n v="1549"/>
    <n v="1575"/>
    <n v="1136"/>
    <n v="1058"/>
    <n v="1187"/>
    <n v="1265"/>
    <n v="1549"/>
    <n v="1755"/>
    <n v="2014"/>
    <n v="2168"/>
    <n v="2194"/>
    <n v="1859"/>
    <n v="1600"/>
    <n v="981"/>
    <n v="852"/>
    <n v="671"/>
  </r>
  <r>
    <s v="Chippewa County"/>
    <s v=" Michigan"/>
    <n v="2014"/>
    <x v="303"/>
    <n v="38698"/>
    <n v="21273"/>
    <n v="17425"/>
    <n v="2089"/>
    <n v="2167"/>
    <n v="2128"/>
    <n v="2631"/>
    <n v="3328"/>
    <n v="2437"/>
    <n v="2399"/>
    <n v="2476"/>
    <n v="2515"/>
    <n v="2708"/>
    <n v="2902"/>
    <n v="2824"/>
    <n v="2128"/>
    <n v="1818"/>
    <n v="1547"/>
    <n v="1083"/>
    <n v="812"/>
    <n v="696"/>
  </r>
  <r>
    <s v="Clare County"/>
    <s v=" Michigan"/>
    <n v="2014"/>
    <x v="303"/>
    <n v="30786"/>
    <n v="15280"/>
    <n v="15506"/>
    <n v="1724"/>
    <n v="1631"/>
    <n v="1724"/>
    <n v="1847"/>
    <n v="1724"/>
    <n v="1508"/>
    <n v="1446"/>
    <n v="1631"/>
    <n v="1693"/>
    <n v="2062"/>
    <n v="2462"/>
    <n v="2216"/>
    <n v="2709"/>
    <n v="2216"/>
    <n v="1600"/>
    <n v="1231"/>
    <n v="862"/>
    <n v="492"/>
  </r>
  <r>
    <s v="Clinton County"/>
    <s v=" Michigan"/>
    <n v="2014"/>
    <x v="303"/>
    <n v="76479"/>
    <n v="37842"/>
    <n v="38637"/>
    <n v="4129"/>
    <n v="5047"/>
    <n v="5582"/>
    <n v="5506"/>
    <n v="5506"/>
    <n v="4206"/>
    <n v="4206"/>
    <n v="4665"/>
    <n v="4665"/>
    <n v="5812"/>
    <n v="5965"/>
    <n v="5659"/>
    <n v="4588"/>
    <n v="3518"/>
    <n v="2753"/>
    <n v="1988"/>
    <n v="1376"/>
    <n v="1223"/>
  </r>
  <r>
    <s v="Cedar County"/>
    <s v=" Missouri"/>
    <n v="2014"/>
    <x v="263"/>
    <n v="13941"/>
    <n v="7055"/>
    <n v="6886"/>
    <n v="557"/>
    <n v="627"/>
    <n v="892"/>
    <n v="864"/>
    <n v="641"/>
    <n v="585"/>
    <n v="655"/>
    <n v="460"/>
    <n v="920"/>
    <n v="1115"/>
    <n v="1254"/>
    <n v="1143"/>
    <n v="1143"/>
    <n v="989"/>
    <n v="850"/>
    <n v="543"/>
    <n v="390"/>
    <n v="306"/>
  </r>
  <r>
    <s v="Addison County"/>
    <s v=" Vermont"/>
    <n v="2014"/>
    <x v="304"/>
    <n v="36841"/>
    <n v="18235"/>
    <n v="18606"/>
    <n v="1878"/>
    <n v="2099"/>
    <n v="2173"/>
    <n v="2136"/>
    <n v="1915"/>
    <n v="1694"/>
    <n v="1878"/>
    <n v="1952"/>
    <n v="2063"/>
    <n v="2468"/>
    <n v="3057"/>
    <n v="3278"/>
    <n v="2763"/>
    <n v="2210"/>
    <n v="1657"/>
    <n v="1399"/>
    <n v="1068"/>
    <n v="1105"/>
  </r>
  <r>
    <s v="Dickinson County"/>
    <s v=" Michigan"/>
    <n v="2014"/>
    <x v="303"/>
    <n v="26097"/>
    <n v="12926"/>
    <n v="13171"/>
    <n v="1304"/>
    <n v="1330"/>
    <n v="1748"/>
    <n v="1618"/>
    <n v="1226"/>
    <n v="1304"/>
    <n v="1330"/>
    <n v="1226"/>
    <n v="1618"/>
    <n v="1983"/>
    <n v="2192"/>
    <n v="2192"/>
    <n v="1905"/>
    <n v="1383"/>
    <n v="1174"/>
    <n v="939"/>
    <n v="756"/>
    <n v="835"/>
  </r>
  <r>
    <s v="Eaton County"/>
    <s v=" Michigan"/>
    <n v="2014"/>
    <x v="303"/>
    <n v="108081"/>
    <n v="52720"/>
    <n v="55361"/>
    <n v="5944"/>
    <n v="6701"/>
    <n v="7025"/>
    <n v="7565"/>
    <n v="6701"/>
    <n v="6701"/>
    <n v="6376"/>
    <n v="5944"/>
    <n v="6917"/>
    <n v="7565"/>
    <n v="8646"/>
    <n v="8646"/>
    <n v="6917"/>
    <n v="5620"/>
    <n v="3890"/>
    <n v="2702"/>
    <n v="2053"/>
    <n v="2161"/>
  </r>
  <r>
    <s v="Emmet County"/>
    <s v=" Michigan"/>
    <n v="2014"/>
    <x v="303"/>
    <n v="32922"/>
    <n v="16295"/>
    <n v="16627"/>
    <n v="1613"/>
    <n v="1942"/>
    <n v="2172"/>
    <n v="2172"/>
    <n v="1777"/>
    <n v="1744"/>
    <n v="1711"/>
    <n v="1744"/>
    <n v="2008"/>
    <n v="2205"/>
    <n v="2666"/>
    <n v="2699"/>
    <n v="2502"/>
    <n v="1942"/>
    <n v="1316"/>
    <n v="1218"/>
    <n v="691"/>
    <n v="757"/>
  </r>
  <r>
    <s v="Genesee County"/>
    <s v=" Michigan"/>
    <n v="2014"/>
    <x v="303"/>
    <n v="418654"/>
    <n v="201815"/>
    <n v="216839"/>
    <n v="25956"/>
    <n v="26793"/>
    <n v="30143"/>
    <n v="29724"/>
    <n v="26793"/>
    <n v="23863"/>
    <n v="24700"/>
    <n v="25537"/>
    <n v="26793"/>
    <n v="29305"/>
    <n v="32236"/>
    <n v="29724"/>
    <n v="25537"/>
    <n v="19258"/>
    <n v="14234"/>
    <n v="12559"/>
    <n v="7954"/>
    <n v="7535"/>
  </r>
  <r>
    <s v="Gogebic County"/>
    <s v=" Michigan"/>
    <n v="2014"/>
    <x v="303"/>
    <n v="16042"/>
    <n v="8584"/>
    <n v="7458"/>
    <n v="657"/>
    <n v="705"/>
    <n v="705"/>
    <n v="866"/>
    <n v="962"/>
    <n v="866"/>
    <n v="802"/>
    <n v="882"/>
    <n v="994"/>
    <n v="1106"/>
    <n v="1283"/>
    <n v="1187"/>
    <n v="1411"/>
    <n v="1058"/>
    <n v="786"/>
    <n v="705"/>
    <n v="529"/>
    <n v="561"/>
  </r>
  <r>
    <s v="Grand Traverse County"/>
    <s v=" Michigan"/>
    <n v="2014"/>
    <x v="303"/>
    <n v="88981"/>
    <n v="43778"/>
    <n v="45203"/>
    <n v="4893"/>
    <n v="5427"/>
    <n v="5338"/>
    <n v="5427"/>
    <n v="5071"/>
    <n v="5516"/>
    <n v="5783"/>
    <n v="5783"/>
    <n v="4982"/>
    <n v="6228"/>
    <n v="7296"/>
    <n v="7029"/>
    <n v="6139"/>
    <n v="4449"/>
    <n v="3292"/>
    <n v="2402"/>
    <n v="2046"/>
    <n v="1957"/>
  </r>
  <r>
    <s v="Gratiot County"/>
    <s v=" Michigan"/>
    <n v="2014"/>
    <x v="303"/>
    <n v="42057"/>
    <n v="22322"/>
    <n v="19735"/>
    <n v="2271"/>
    <n v="2186"/>
    <n v="2649"/>
    <n v="3112"/>
    <n v="3490"/>
    <n v="2775"/>
    <n v="2607"/>
    <n v="2397"/>
    <n v="2817"/>
    <n v="3028"/>
    <n v="3154"/>
    <n v="2649"/>
    <n v="2439"/>
    <n v="2018"/>
    <n v="1387"/>
    <n v="1135"/>
    <n v="841"/>
    <n v="1135"/>
  </r>
  <r>
    <s v="Hillsdale County"/>
    <s v=" Michigan"/>
    <n v="2014"/>
    <x v="303"/>
    <n v="46282"/>
    <n v="23044"/>
    <n v="23238"/>
    <n v="2638"/>
    <n v="2823"/>
    <n v="3147"/>
    <n v="3424"/>
    <n v="3100"/>
    <n v="2360"/>
    <n v="2406"/>
    <n v="2175"/>
    <n v="3100"/>
    <n v="3147"/>
    <n v="3563"/>
    <n v="3424"/>
    <n v="3286"/>
    <n v="2730"/>
    <n v="1712"/>
    <n v="1342"/>
    <n v="879"/>
    <n v="971"/>
  </r>
  <r>
    <s v="Houghton County"/>
    <s v=" Michigan"/>
    <n v="2014"/>
    <x v="303"/>
    <n v="36739"/>
    <n v="19980"/>
    <n v="16759"/>
    <n v="2020"/>
    <n v="2020"/>
    <n v="2204"/>
    <n v="3563"/>
    <n v="5400"/>
    <n v="2094"/>
    <n v="1763"/>
    <n v="1579"/>
    <n v="1836"/>
    <n v="1983"/>
    <n v="2204"/>
    <n v="2057"/>
    <n v="2351"/>
    <n v="1653"/>
    <n v="1432"/>
    <n v="991"/>
    <n v="844"/>
    <n v="734"/>
  </r>
  <r>
    <s v="Huron County"/>
    <s v=" Michigan"/>
    <n v="2014"/>
    <x v="303"/>
    <n v="32525"/>
    <n v="16157"/>
    <n v="16368"/>
    <n v="1528"/>
    <n v="1723"/>
    <n v="1951"/>
    <n v="1951"/>
    <n v="1528"/>
    <n v="1463"/>
    <n v="1561"/>
    <n v="1496"/>
    <n v="1886"/>
    <n v="2276"/>
    <n v="2634"/>
    <n v="2699"/>
    <n v="2471"/>
    <n v="2049"/>
    <n v="1788"/>
    <n v="1301"/>
    <n v="1073"/>
    <n v="1170"/>
  </r>
  <r>
    <s v="Ingham County"/>
    <s v=" Michigan"/>
    <n v="2014"/>
    <x v="303"/>
    <n v="282562"/>
    <n v="137168"/>
    <n v="145394"/>
    <n v="16106"/>
    <n v="15823"/>
    <n v="16106"/>
    <n v="27408"/>
    <n v="39276"/>
    <n v="20627"/>
    <n v="18083"/>
    <n v="14975"/>
    <n v="15823"/>
    <n v="16388"/>
    <n v="17801"/>
    <n v="17236"/>
    <n v="15540"/>
    <n v="11019"/>
    <n v="6498"/>
    <n v="5368"/>
    <n v="4238"/>
    <n v="4238"/>
  </r>
  <r>
    <s v="Ionia County"/>
    <s v=" Michigan"/>
    <n v="2014"/>
    <x v="303"/>
    <n v="63976"/>
    <n v="34023"/>
    <n v="29953"/>
    <n v="3902"/>
    <n v="4606"/>
    <n v="4542"/>
    <n v="4222"/>
    <n v="4286"/>
    <n v="4094"/>
    <n v="4222"/>
    <n v="4286"/>
    <n v="4542"/>
    <n v="4862"/>
    <n v="4798"/>
    <n v="3966"/>
    <n v="3902"/>
    <n v="2623"/>
    <n v="1919"/>
    <n v="1279"/>
    <n v="1023"/>
    <n v="895"/>
  </r>
  <r>
    <s v="Iosco County"/>
    <s v=" Michigan"/>
    <n v="2014"/>
    <x v="303"/>
    <n v="25504"/>
    <n v="12753"/>
    <n v="12751"/>
    <n v="994"/>
    <n v="1275"/>
    <n v="1096"/>
    <n v="1402"/>
    <n v="1147"/>
    <n v="1020"/>
    <n v="1020"/>
    <n v="1071"/>
    <n v="1275"/>
    <n v="1708"/>
    <n v="2091"/>
    <n v="2371"/>
    <n v="2091"/>
    <n v="2040"/>
    <n v="1861"/>
    <n v="1377"/>
    <n v="918"/>
    <n v="714"/>
  </r>
  <r>
    <s v="Isabella County"/>
    <s v=" Michigan"/>
    <n v="2014"/>
    <x v="303"/>
    <n v="70506"/>
    <n v="34251"/>
    <n v="36255"/>
    <n v="3454"/>
    <n v="3736"/>
    <n v="3172"/>
    <n v="8460"/>
    <n v="15370"/>
    <n v="4723"/>
    <n v="3595"/>
    <n v="3172"/>
    <n v="3243"/>
    <n v="3525"/>
    <n v="3807"/>
    <n v="3948"/>
    <n v="3031"/>
    <n v="2185"/>
    <n v="1833"/>
    <n v="1269"/>
    <n v="916"/>
    <n v="987"/>
  </r>
  <r>
    <s v="Jackson County"/>
    <s v=" Michigan"/>
    <n v="2014"/>
    <x v="303"/>
    <n v="159927"/>
    <n v="81870"/>
    <n v="78057"/>
    <n v="9115"/>
    <n v="10075"/>
    <n v="10395"/>
    <n v="10875"/>
    <n v="10555"/>
    <n v="9435"/>
    <n v="9435"/>
    <n v="9915"/>
    <n v="10395"/>
    <n v="11674"/>
    <n v="12474"/>
    <n v="11834"/>
    <n v="10075"/>
    <n v="7356"/>
    <n v="5757"/>
    <n v="4158"/>
    <n v="3358"/>
    <n v="3358"/>
  </r>
  <r>
    <s v="Kalamazoo County"/>
    <s v=" Michigan"/>
    <n v="2014"/>
    <x v="303"/>
    <n v="254870"/>
    <n v="124800"/>
    <n v="130070"/>
    <n v="15547"/>
    <n v="16056"/>
    <n v="16056"/>
    <n v="19115"/>
    <n v="30839"/>
    <n v="17076"/>
    <n v="16056"/>
    <n v="13762"/>
    <n v="15801"/>
    <n v="15037"/>
    <n v="16821"/>
    <n v="15801"/>
    <n v="14272"/>
    <n v="9939"/>
    <n v="7391"/>
    <n v="5607"/>
    <n v="4587"/>
    <n v="5097"/>
  </r>
  <r>
    <s v="Kalkaska County"/>
    <s v=" Michigan"/>
    <n v="2014"/>
    <x v="303"/>
    <n v="17204"/>
    <n v="8731"/>
    <n v="8473"/>
    <n v="980"/>
    <n v="1015"/>
    <n v="1101"/>
    <n v="1049"/>
    <n v="825"/>
    <n v="911"/>
    <n v="911"/>
    <n v="929"/>
    <n v="1101"/>
    <n v="1255"/>
    <n v="1393"/>
    <n v="1341"/>
    <n v="1290"/>
    <n v="1066"/>
    <n v="825"/>
    <n v="550"/>
    <n v="344"/>
    <n v="275"/>
  </r>
  <r>
    <s v="Kent County"/>
    <s v=" Michigan"/>
    <n v="2014"/>
    <x v="303"/>
    <n v="615381"/>
    <n v="301930"/>
    <n v="313451"/>
    <n v="43692"/>
    <n v="44922"/>
    <n v="42461"/>
    <n v="43076"/>
    <n v="45538"/>
    <n v="46768"/>
    <n v="42461"/>
    <n v="38769"/>
    <n v="38153"/>
    <n v="41230"/>
    <n v="43692"/>
    <n v="39999"/>
    <n v="31999"/>
    <n v="22769"/>
    <n v="15384"/>
    <n v="11692"/>
    <n v="10461"/>
    <n v="11692"/>
  </r>
  <r>
    <s v="Stanton County"/>
    <s v=" Kansas"/>
    <n v="2014"/>
    <x v="275"/>
    <n v="2197"/>
    <n v="1175"/>
    <n v="1022"/>
    <n v="90"/>
    <n v="101"/>
    <n v="123"/>
    <n v="109"/>
    <n v="65"/>
    <n v="94"/>
    <n v="76"/>
    <n v="101"/>
    <n v="112"/>
    <n v="123"/>
    <n v="171"/>
    <n v="160"/>
    <n v="263"/>
    <n v="191"/>
    <n v="182"/>
    <n v="109"/>
    <n v="90"/>
    <n v="32"/>
  </r>
  <r>
    <s v="Lake County"/>
    <s v=" Michigan"/>
    <n v="2014"/>
    <x v="303"/>
    <n v="11431"/>
    <n v="5842"/>
    <n v="5589"/>
    <n v="445"/>
    <n v="537"/>
    <n v="594"/>
    <n v="605"/>
    <n v="400"/>
    <n v="502"/>
    <n v="502"/>
    <n v="582"/>
    <n v="617"/>
    <n v="743"/>
    <n v="914"/>
    <n v="1040"/>
    <n v="1097"/>
    <n v="1040"/>
    <n v="743"/>
    <n v="514"/>
    <n v="331"/>
    <n v="228"/>
  </r>
  <r>
    <s v="Lapeer County"/>
    <s v=" Michigan"/>
    <n v="2014"/>
    <x v="303"/>
    <n v="88155"/>
    <n v="44429"/>
    <n v="43726"/>
    <n v="4319"/>
    <n v="5818"/>
    <n v="5906"/>
    <n v="6523"/>
    <n v="4936"/>
    <n v="4055"/>
    <n v="4495"/>
    <n v="4672"/>
    <n v="6347"/>
    <n v="7228"/>
    <n v="7845"/>
    <n v="7493"/>
    <n v="5641"/>
    <n v="4407"/>
    <n v="3438"/>
    <n v="2380"/>
    <n v="1498"/>
    <n v="1234"/>
  </r>
  <r>
    <s v="McDuffie County"/>
    <s v=" Georgia"/>
    <n v="2014"/>
    <x v="266"/>
    <n v="21739"/>
    <n v="10704"/>
    <n v="11035"/>
    <n v="847"/>
    <n v="1130"/>
    <n v="1086"/>
    <n v="1326"/>
    <n v="891"/>
    <n v="869"/>
    <n v="826"/>
    <n v="847"/>
    <n v="1130"/>
    <n v="1369"/>
    <n v="1695"/>
    <n v="2021"/>
    <n v="2108"/>
    <n v="1847"/>
    <n v="1239"/>
    <n v="1065"/>
    <n v="826"/>
    <n v="652"/>
  </r>
  <r>
    <s v="Lenawee County"/>
    <s v=" Michigan"/>
    <n v="2014"/>
    <x v="303"/>
    <n v="99257"/>
    <n v="50285"/>
    <n v="48972"/>
    <n v="5359"/>
    <n v="6253"/>
    <n v="6451"/>
    <n v="7146"/>
    <n v="6650"/>
    <n v="5359"/>
    <n v="5558"/>
    <n v="5955"/>
    <n v="6352"/>
    <n v="7047"/>
    <n v="7642"/>
    <n v="7444"/>
    <n v="6451"/>
    <n v="4962"/>
    <n v="3771"/>
    <n v="2779"/>
    <n v="2084"/>
    <n v="1885"/>
  </r>
  <r>
    <s v="Livingston County"/>
    <s v=" Michigan"/>
    <n v="2014"/>
    <x v="303"/>
    <n v="183264"/>
    <n v="91544"/>
    <n v="91720"/>
    <n v="9529"/>
    <n v="11912"/>
    <n v="14111"/>
    <n v="13378"/>
    <n v="9346"/>
    <n v="8613"/>
    <n v="9346"/>
    <n v="10629"/>
    <n v="13378"/>
    <n v="15760"/>
    <n v="16493"/>
    <n v="14661"/>
    <n v="11545"/>
    <n v="8979"/>
    <n v="6230"/>
    <n v="4031"/>
    <n v="2932"/>
    <n v="2382"/>
  </r>
  <r>
    <s v="Luce County"/>
    <s v=" Michigan"/>
    <n v="2014"/>
    <x v="303"/>
    <n v="6512"/>
    <n v="3817"/>
    <n v="2695"/>
    <n v="286"/>
    <n v="319"/>
    <n v="280"/>
    <n v="338"/>
    <n v="306"/>
    <n v="384"/>
    <n v="423"/>
    <n v="442"/>
    <n v="462"/>
    <n v="455"/>
    <n v="612"/>
    <n v="514"/>
    <n v="462"/>
    <n v="319"/>
    <n v="351"/>
    <n v="234"/>
    <n v="175"/>
    <n v="143"/>
  </r>
  <r>
    <s v="Macomb County"/>
    <s v=" Michigan"/>
    <n v="2014"/>
    <x v="303"/>
    <n v="849344"/>
    <n v="412934"/>
    <n v="436410"/>
    <n v="47563"/>
    <n v="51809"/>
    <n v="56056"/>
    <n v="55207"/>
    <n v="52659"/>
    <n v="51809"/>
    <n v="51809"/>
    <n v="51809"/>
    <n v="62002"/>
    <n v="64550"/>
    <n v="67098"/>
    <n v="59454"/>
    <n v="51809"/>
    <n v="38220"/>
    <n v="29727"/>
    <n v="21233"/>
    <n v="17836"/>
    <n v="20384"/>
  </r>
  <r>
    <s v="Manistee County"/>
    <s v=" Michigan"/>
    <n v="2014"/>
    <x v="303"/>
    <n v="24545"/>
    <n v="12689"/>
    <n v="11856"/>
    <n v="1030"/>
    <n v="1349"/>
    <n v="1251"/>
    <n v="1374"/>
    <n v="1349"/>
    <n v="1129"/>
    <n v="1202"/>
    <n v="1276"/>
    <n v="1325"/>
    <n v="1718"/>
    <n v="1963"/>
    <n v="2258"/>
    <n v="1963"/>
    <n v="1742"/>
    <n v="1276"/>
    <n v="957"/>
    <n v="760"/>
    <n v="638"/>
  </r>
  <r>
    <s v="Marquette County"/>
    <s v=" Michigan"/>
    <n v="2014"/>
    <x v="303"/>
    <n v="67535"/>
    <n v="34154"/>
    <n v="33381"/>
    <n v="3376"/>
    <n v="3174"/>
    <n v="3579"/>
    <n v="4997"/>
    <n v="7496"/>
    <n v="4254"/>
    <n v="3917"/>
    <n v="3376"/>
    <n v="3849"/>
    <n v="4254"/>
    <n v="4794"/>
    <n v="5402"/>
    <n v="4524"/>
    <n v="3309"/>
    <n v="2363"/>
    <n v="1890"/>
    <n v="1485"/>
    <n v="1418"/>
  </r>
  <r>
    <s v="Mason County"/>
    <s v=" Michigan"/>
    <n v="2014"/>
    <x v="303"/>
    <n v="28705"/>
    <n v="14258"/>
    <n v="14447"/>
    <n v="1550"/>
    <n v="1664"/>
    <n v="1693"/>
    <n v="1779"/>
    <n v="1521"/>
    <n v="1435"/>
    <n v="1435"/>
    <n v="1492"/>
    <n v="1550"/>
    <n v="1951"/>
    <n v="2181"/>
    <n v="2468"/>
    <n v="2210"/>
    <n v="1751"/>
    <n v="1521"/>
    <n v="1090"/>
    <n v="803"/>
    <n v="602"/>
  </r>
  <r>
    <s v="Menominee County"/>
    <s v=" Michigan"/>
    <n v="2014"/>
    <x v="303"/>
    <n v="23838"/>
    <n v="12006"/>
    <n v="11832"/>
    <n v="1096"/>
    <n v="1358"/>
    <n v="1358"/>
    <n v="1454"/>
    <n v="1096"/>
    <n v="1072"/>
    <n v="1144"/>
    <n v="1144"/>
    <n v="1406"/>
    <n v="1764"/>
    <n v="2002"/>
    <n v="2097"/>
    <n v="1930"/>
    <n v="1477"/>
    <n v="1120"/>
    <n v="858"/>
    <n v="738"/>
    <n v="691"/>
  </r>
  <r>
    <s v="Midland County"/>
    <s v=" Michigan"/>
    <n v="2014"/>
    <x v="303"/>
    <n v="83620"/>
    <n v="41069"/>
    <n v="42551"/>
    <n v="4515"/>
    <n v="5435"/>
    <n v="5435"/>
    <n v="5937"/>
    <n v="5435"/>
    <n v="4849"/>
    <n v="4599"/>
    <n v="4766"/>
    <n v="5518"/>
    <n v="6355"/>
    <n v="6605"/>
    <n v="6355"/>
    <n v="4849"/>
    <n v="3930"/>
    <n v="2843"/>
    <n v="2508"/>
    <n v="1839"/>
    <n v="1756"/>
  </r>
  <r>
    <s v="Missaukee County"/>
    <s v=" Michigan"/>
    <n v="2014"/>
    <x v="303"/>
    <n v="14986"/>
    <n v="7659"/>
    <n v="7327"/>
    <n v="899"/>
    <n v="1004"/>
    <n v="974"/>
    <n v="1004"/>
    <n v="809"/>
    <n v="779"/>
    <n v="809"/>
    <n v="794"/>
    <n v="779"/>
    <n v="1064"/>
    <n v="1168"/>
    <n v="1108"/>
    <n v="1064"/>
    <n v="929"/>
    <n v="644"/>
    <n v="494"/>
    <n v="329"/>
    <n v="329"/>
  </r>
  <r>
    <s v="Monroe County"/>
    <s v=" Michigan"/>
    <n v="2014"/>
    <x v="303"/>
    <n v="150851"/>
    <n v="74367"/>
    <n v="76484"/>
    <n v="8296"/>
    <n v="9503"/>
    <n v="10559"/>
    <n v="10257"/>
    <n v="9051"/>
    <n v="8145"/>
    <n v="8296"/>
    <n v="8447"/>
    <n v="10710"/>
    <n v="11464"/>
    <n v="12369"/>
    <n v="11464"/>
    <n v="10107"/>
    <n v="7089"/>
    <n v="5128"/>
    <n v="3771"/>
    <n v="3167"/>
    <n v="2564"/>
  </r>
  <r>
    <s v="Montcalm County"/>
    <s v=" Michigan"/>
    <n v="2014"/>
    <x v="303"/>
    <n v="63046"/>
    <n v="32568"/>
    <n v="30478"/>
    <n v="3593"/>
    <n v="3971"/>
    <n v="4413"/>
    <n v="4350"/>
    <n v="3782"/>
    <n v="3719"/>
    <n v="3908"/>
    <n v="3845"/>
    <n v="4161"/>
    <n v="4665"/>
    <n v="4917"/>
    <n v="4413"/>
    <n v="3782"/>
    <n v="2900"/>
    <n v="2584"/>
    <n v="1702"/>
    <n v="1387"/>
    <n v="945"/>
  </r>
  <r>
    <s v="Montmorency County"/>
    <s v=" Michigan"/>
    <n v="2014"/>
    <x v="303"/>
    <n v="9506"/>
    <n v="4820"/>
    <n v="4686"/>
    <n v="332"/>
    <n v="370"/>
    <n v="513"/>
    <n v="456"/>
    <n v="342"/>
    <n v="342"/>
    <n v="380"/>
    <n v="294"/>
    <n v="513"/>
    <n v="598"/>
    <n v="808"/>
    <n v="1074"/>
    <n v="808"/>
    <n v="779"/>
    <n v="731"/>
    <n v="465"/>
    <n v="342"/>
    <n v="332"/>
  </r>
  <r>
    <s v="Muskegon County"/>
    <s v=" Michigan"/>
    <n v="2014"/>
    <x v="303"/>
    <n v="171328"/>
    <n v="84953"/>
    <n v="86375"/>
    <n v="10793"/>
    <n v="11307"/>
    <n v="11992"/>
    <n v="11992"/>
    <n v="10964"/>
    <n v="10451"/>
    <n v="10622"/>
    <n v="9423"/>
    <n v="11478"/>
    <n v="11821"/>
    <n v="13020"/>
    <n v="13020"/>
    <n v="10108"/>
    <n v="7881"/>
    <n v="5653"/>
    <n v="4283"/>
    <n v="3426"/>
    <n v="3426"/>
  </r>
  <r>
    <s v="Newaygo County"/>
    <s v=" Michigan"/>
    <n v="2014"/>
    <x v="303"/>
    <n v="48126"/>
    <n v="24241"/>
    <n v="23885"/>
    <n v="2839"/>
    <n v="3080"/>
    <n v="3368"/>
    <n v="3368"/>
    <n v="2695"/>
    <n v="2550"/>
    <n v="2454"/>
    <n v="2598"/>
    <n v="2935"/>
    <n v="3416"/>
    <n v="3946"/>
    <n v="3609"/>
    <n v="3224"/>
    <n v="2406"/>
    <n v="2213"/>
    <n v="1443"/>
    <n v="962"/>
    <n v="962"/>
  </r>
  <r>
    <s v="Oakland County"/>
    <s v=" Michigan"/>
    <n v="2014"/>
    <x v="303"/>
    <n v="1220798"/>
    <n v="592491"/>
    <n v="628307"/>
    <n v="68364"/>
    <n v="75689"/>
    <n v="81793"/>
    <n v="80572"/>
    <n v="68364"/>
    <n v="73247"/>
    <n v="74468"/>
    <n v="75689"/>
    <n v="87897"/>
    <n v="94001"/>
    <n v="98884"/>
    <n v="91559"/>
    <n v="76910"/>
    <n v="57377"/>
    <n v="39065"/>
    <n v="26857"/>
    <n v="24415"/>
    <n v="25636"/>
  </r>
  <r>
    <s v="Oceana County"/>
    <s v=" Michigan"/>
    <n v="2014"/>
    <x v="303"/>
    <n v="26325"/>
    <n v="13227"/>
    <n v="13098"/>
    <n v="1711"/>
    <n v="1816"/>
    <n v="1763"/>
    <n v="1790"/>
    <n v="1342"/>
    <n v="1289"/>
    <n v="1342"/>
    <n v="1447"/>
    <n v="1421"/>
    <n v="1816"/>
    <n v="2053"/>
    <n v="1948"/>
    <n v="1816"/>
    <n v="1605"/>
    <n v="1210"/>
    <n v="816"/>
    <n v="526"/>
    <n v="631"/>
  </r>
  <r>
    <s v="Ogemaw County"/>
    <s v=" Michigan"/>
    <n v="2014"/>
    <x v="303"/>
    <n v="21373"/>
    <n v="10645"/>
    <n v="10728"/>
    <n v="1025"/>
    <n v="1239"/>
    <n v="1068"/>
    <n v="1282"/>
    <n v="1025"/>
    <n v="919"/>
    <n v="1004"/>
    <n v="876"/>
    <n v="1239"/>
    <n v="1325"/>
    <n v="1773"/>
    <n v="1795"/>
    <n v="1773"/>
    <n v="1688"/>
    <n v="1218"/>
    <n v="919"/>
    <n v="619"/>
    <n v="534"/>
  </r>
  <r>
    <s v="Ontonagon County"/>
    <s v=" Michigan"/>
    <n v="2014"/>
    <x v="303"/>
    <n v="6448"/>
    <n v="3331"/>
    <n v="3117"/>
    <n v="180"/>
    <n v="219"/>
    <n v="322"/>
    <n v="303"/>
    <n v="180"/>
    <n v="199"/>
    <n v="219"/>
    <n v="251"/>
    <n v="309"/>
    <n v="457"/>
    <n v="593"/>
    <n v="651"/>
    <n v="670"/>
    <n v="638"/>
    <n v="477"/>
    <n v="328"/>
    <n v="245"/>
    <n v="186"/>
  </r>
  <r>
    <s v="Ottawa County"/>
    <s v=" Michigan"/>
    <n v="2014"/>
    <x v="303"/>
    <n v="269795"/>
    <n v="132587"/>
    <n v="137208"/>
    <n v="17536"/>
    <n v="18885"/>
    <n v="19964"/>
    <n v="23741"/>
    <n v="24281"/>
    <n v="15108"/>
    <n v="16187"/>
    <n v="15648"/>
    <n v="16727"/>
    <n v="18076"/>
    <n v="18615"/>
    <n v="17266"/>
    <n v="13759"/>
    <n v="11061"/>
    <n v="7284"/>
    <n v="5665"/>
    <n v="4856"/>
    <n v="4856"/>
  </r>
  <r>
    <s v="Presque Isle County"/>
    <s v=" Michigan"/>
    <n v="2014"/>
    <x v="303"/>
    <n v="13128"/>
    <n v="6581"/>
    <n v="6547"/>
    <n v="472"/>
    <n v="564"/>
    <n v="682"/>
    <n v="695"/>
    <n v="511"/>
    <n v="433"/>
    <n v="538"/>
    <n v="643"/>
    <n v="590"/>
    <n v="813"/>
    <n v="1089"/>
    <n v="1194"/>
    <n v="1260"/>
    <n v="1010"/>
    <n v="932"/>
    <n v="643"/>
    <n v="617"/>
    <n v="433"/>
  </r>
  <r>
    <s v="Roscommon County"/>
    <s v=" Michigan"/>
    <n v="2014"/>
    <x v="303"/>
    <n v="24141"/>
    <n v="12071"/>
    <n v="12070"/>
    <n v="893"/>
    <n v="1013"/>
    <n v="1038"/>
    <n v="1207"/>
    <n v="941"/>
    <n v="917"/>
    <n v="844"/>
    <n v="941"/>
    <n v="1134"/>
    <n v="1448"/>
    <n v="2003"/>
    <n v="2534"/>
    <n v="2269"/>
    <n v="2341"/>
    <n v="1714"/>
    <n v="1376"/>
    <n v="869"/>
    <n v="651"/>
  </r>
  <r>
    <s v="Saginaw County"/>
    <s v=" Michigan"/>
    <n v="2014"/>
    <x v="303"/>
    <n v="197727"/>
    <n v="95723"/>
    <n v="102004"/>
    <n v="11468"/>
    <n v="12456"/>
    <n v="12654"/>
    <n v="14631"/>
    <n v="14434"/>
    <n v="11468"/>
    <n v="10677"/>
    <n v="11072"/>
    <n v="11863"/>
    <n v="13247"/>
    <n v="14631"/>
    <n v="15027"/>
    <n v="12259"/>
    <n v="10084"/>
    <n v="7118"/>
    <n v="5931"/>
    <n v="4349"/>
    <n v="4349"/>
  </r>
  <r>
    <s v="St. Clair County"/>
    <s v=" Michigan"/>
    <n v="2014"/>
    <x v="303"/>
    <n v="161008"/>
    <n v="79793"/>
    <n v="81215"/>
    <n v="8694"/>
    <n v="10143"/>
    <n v="10787"/>
    <n v="10948"/>
    <n v="9177"/>
    <n v="8211"/>
    <n v="8533"/>
    <n v="9016"/>
    <n v="11270"/>
    <n v="12719"/>
    <n v="13363"/>
    <n v="12075"/>
    <n v="11109"/>
    <n v="8372"/>
    <n v="5796"/>
    <n v="4347"/>
    <n v="3542"/>
    <n v="3220"/>
  </r>
  <r>
    <s v="St. Joseph County"/>
    <s v=" Michigan"/>
    <n v="2014"/>
    <x v="303"/>
    <n v="60998"/>
    <n v="30278"/>
    <n v="30720"/>
    <n v="4086"/>
    <n v="4330"/>
    <n v="4391"/>
    <n v="4208"/>
    <n v="3415"/>
    <n v="3598"/>
    <n v="3598"/>
    <n v="3537"/>
    <n v="3537"/>
    <n v="4025"/>
    <n v="4513"/>
    <n v="4208"/>
    <n v="3903"/>
    <n v="3049"/>
    <n v="2195"/>
    <n v="1829"/>
    <n v="1219"/>
    <n v="1280"/>
  </r>
  <r>
    <s v="Shiawassee County"/>
    <s v=" Michigan"/>
    <n v="2014"/>
    <x v="303"/>
    <n v="69553"/>
    <n v="34354"/>
    <n v="35199"/>
    <n v="3686"/>
    <n v="4242"/>
    <n v="5007"/>
    <n v="5077"/>
    <n v="4173"/>
    <n v="3547"/>
    <n v="3964"/>
    <n v="4173"/>
    <n v="4451"/>
    <n v="5286"/>
    <n v="5633"/>
    <n v="5007"/>
    <n v="4660"/>
    <n v="3547"/>
    <n v="2503"/>
    <n v="1877"/>
    <n v="1460"/>
    <n v="1321"/>
  </r>
  <r>
    <s v="Tuscola County"/>
    <s v=" Michigan"/>
    <n v="2014"/>
    <x v="303"/>
    <n v="54795"/>
    <n v="27520"/>
    <n v="27275"/>
    <n v="2794"/>
    <n v="3178"/>
    <n v="3726"/>
    <n v="3780"/>
    <n v="3123"/>
    <n v="2794"/>
    <n v="2904"/>
    <n v="3013"/>
    <n v="3561"/>
    <n v="4000"/>
    <n v="4493"/>
    <n v="4164"/>
    <n v="3835"/>
    <n v="3123"/>
    <n v="2246"/>
    <n v="1698"/>
    <n v="1150"/>
    <n v="1150"/>
  </r>
  <r>
    <s v="Van Buren County"/>
    <s v=" Michigan"/>
    <n v="2014"/>
    <x v="303"/>
    <n v="75569"/>
    <n v="37381"/>
    <n v="38188"/>
    <n v="4760"/>
    <n v="5214"/>
    <n v="5289"/>
    <n v="5365"/>
    <n v="4080"/>
    <n v="3929"/>
    <n v="4458"/>
    <n v="3854"/>
    <n v="4987"/>
    <n v="5516"/>
    <n v="6045"/>
    <n v="5667"/>
    <n v="5214"/>
    <n v="3778"/>
    <n v="2720"/>
    <n v="2115"/>
    <n v="1435"/>
    <n v="1209"/>
  </r>
  <r>
    <s v="Washtenaw County"/>
    <s v=" Michigan"/>
    <n v="2014"/>
    <x v="303"/>
    <n v="351454"/>
    <n v="173390"/>
    <n v="178064"/>
    <n v="18627"/>
    <n v="19681"/>
    <n v="20032"/>
    <n v="31279"/>
    <n v="43931"/>
    <n v="26359"/>
    <n v="23195"/>
    <n v="21438"/>
    <n v="21438"/>
    <n v="22844"/>
    <n v="23195"/>
    <n v="21790"/>
    <n v="19329"/>
    <n v="13355"/>
    <n v="9137"/>
    <n v="5974"/>
    <n v="4920"/>
    <n v="5271"/>
  </r>
  <r>
    <s v="Wayne County"/>
    <s v=" Michigan"/>
    <n v="2014"/>
    <x v="303"/>
    <n v="1790078"/>
    <n v="860155"/>
    <n v="929923"/>
    <n v="116355"/>
    <n v="118145"/>
    <n v="125305"/>
    <n v="128885"/>
    <n v="128885"/>
    <n v="110984"/>
    <n v="107404"/>
    <n v="109194"/>
    <n v="121725"/>
    <n v="125305"/>
    <n v="132465"/>
    <n v="125305"/>
    <n v="103824"/>
    <n v="73393"/>
    <n v="53702"/>
    <n v="41171"/>
    <n v="34011"/>
    <n v="35801"/>
  </r>
  <r>
    <s v="Wexford County"/>
    <s v=" Michigan"/>
    <n v="2014"/>
    <x v="303"/>
    <n v="32699"/>
    <n v="16380"/>
    <n v="16319"/>
    <n v="2158"/>
    <n v="2125"/>
    <n v="2190"/>
    <n v="1994"/>
    <n v="1733"/>
    <n v="1961"/>
    <n v="1863"/>
    <n v="1765"/>
    <n v="1961"/>
    <n v="2288"/>
    <n v="2583"/>
    <n v="2321"/>
    <n v="2288"/>
    <n v="1667"/>
    <n v="1438"/>
    <n v="882"/>
    <n v="784"/>
    <n v="653"/>
  </r>
  <r>
    <s v="Aitkin County"/>
    <s v=" Minnesota"/>
    <n v="2014"/>
    <x v="295"/>
    <n v="15964"/>
    <n v="8103"/>
    <n v="7861"/>
    <n v="702"/>
    <n v="798"/>
    <n v="798"/>
    <n v="782"/>
    <n v="542"/>
    <n v="606"/>
    <n v="670"/>
    <n v="574"/>
    <n v="766"/>
    <n v="1037"/>
    <n v="1277"/>
    <n v="1356"/>
    <n v="1468"/>
    <n v="1500"/>
    <n v="1229"/>
    <n v="957"/>
    <n v="478"/>
    <n v="446"/>
  </r>
  <r>
    <s v="Anoka County"/>
    <s v=" Minnesota"/>
    <n v="2014"/>
    <x v="295"/>
    <n v="336316"/>
    <n v="168202"/>
    <n v="168114"/>
    <n v="21860"/>
    <n v="22869"/>
    <n v="24551"/>
    <n v="22869"/>
    <n v="19506"/>
    <n v="21524"/>
    <n v="23205"/>
    <n v="21860"/>
    <n v="24887"/>
    <n v="27241"/>
    <n v="28250"/>
    <n v="23542"/>
    <n v="18161"/>
    <n v="13116"/>
    <n v="9080"/>
    <n v="6390"/>
    <n v="3699"/>
    <n v="4035"/>
  </r>
  <r>
    <s v="Becker County"/>
    <s v=" Minnesota"/>
    <n v="2014"/>
    <x v="295"/>
    <n v="32971"/>
    <n v="16556"/>
    <n v="16415"/>
    <n v="2143"/>
    <n v="2373"/>
    <n v="2242"/>
    <n v="2011"/>
    <n v="1582"/>
    <n v="1714"/>
    <n v="1846"/>
    <n v="1780"/>
    <n v="1714"/>
    <n v="2077"/>
    <n v="2472"/>
    <n v="2505"/>
    <n v="2472"/>
    <n v="1879"/>
    <n v="1450"/>
    <n v="923"/>
    <n v="758"/>
    <n v="989"/>
  </r>
  <r>
    <s v="Beltrami County"/>
    <s v=" Minnesota"/>
    <n v="2014"/>
    <x v="295"/>
    <n v="45236"/>
    <n v="22654"/>
    <n v="22582"/>
    <n v="3392"/>
    <n v="3030"/>
    <n v="3076"/>
    <n v="3799"/>
    <n v="4659"/>
    <n v="2849"/>
    <n v="2623"/>
    <n v="2216"/>
    <n v="2352"/>
    <n v="2578"/>
    <n v="2940"/>
    <n v="2714"/>
    <n v="2804"/>
    <n v="2171"/>
    <n v="1221"/>
    <n v="1130"/>
    <n v="769"/>
    <n v="904"/>
  </r>
  <r>
    <s v="Benton County"/>
    <s v=" Minnesota"/>
    <n v="2014"/>
    <x v="295"/>
    <n v="38980"/>
    <n v="19473"/>
    <n v="19507"/>
    <n v="2845"/>
    <n v="2845"/>
    <n v="2533"/>
    <n v="2260"/>
    <n v="2728"/>
    <n v="3235"/>
    <n v="3040"/>
    <n v="2494"/>
    <n v="2455"/>
    <n v="2650"/>
    <n v="2650"/>
    <n v="2377"/>
    <n v="1910"/>
    <n v="1442"/>
    <n v="1052"/>
    <n v="935"/>
    <n v="701"/>
    <n v="857"/>
  </r>
  <r>
    <s v="Big Stone County"/>
    <s v=" Minnesota"/>
    <n v="2014"/>
    <x v="295"/>
    <n v="5180"/>
    <n v="2529"/>
    <n v="2651"/>
    <n v="310"/>
    <n v="284"/>
    <n v="279"/>
    <n v="274"/>
    <n v="227"/>
    <n v="217"/>
    <n v="253"/>
    <n v="181"/>
    <n v="259"/>
    <n v="321"/>
    <n v="435"/>
    <n v="393"/>
    <n v="393"/>
    <n v="274"/>
    <n v="331"/>
    <n v="222"/>
    <n v="300"/>
    <n v="217"/>
  </r>
  <r>
    <s v="Blue Earth County"/>
    <s v=" Minnesota"/>
    <n v="2014"/>
    <x v="295"/>
    <n v="64720"/>
    <n v="32581"/>
    <n v="32139"/>
    <n v="3753"/>
    <n v="3430"/>
    <n v="3494"/>
    <n v="5760"/>
    <n v="10290"/>
    <n v="5307"/>
    <n v="4077"/>
    <n v="3171"/>
    <n v="3300"/>
    <n v="3365"/>
    <n v="3818"/>
    <n v="3753"/>
    <n v="3236"/>
    <n v="2265"/>
    <n v="1682"/>
    <n v="1359"/>
    <n v="1229"/>
    <n v="1359"/>
  </r>
  <r>
    <s v="Carlton County"/>
    <s v=" Minnesota"/>
    <n v="2014"/>
    <x v="295"/>
    <n v="35430"/>
    <n v="18283"/>
    <n v="17147"/>
    <n v="2054"/>
    <n v="2480"/>
    <n v="2373"/>
    <n v="2161"/>
    <n v="1913"/>
    <n v="2019"/>
    <n v="2196"/>
    <n v="1984"/>
    <n v="2550"/>
    <n v="2550"/>
    <n v="2798"/>
    <n v="2550"/>
    <n v="2302"/>
    <n v="1771"/>
    <n v="1169"/>
    <n v="1062"/>
    <n v="673"/>
    <n v="850"/>
  </r>
  <r>
    <s v="Carver County"/>
    <s v=" Minnesota"/>
    <n v="2014"/>
    <x v="295"/>
    <n v="94212"/>
    <n v="46728"/>
    <n v="47484"/>
    <n v="6500"/>
    <n v="7913"/>
    <n v="8102"/>
    <n v="7065"/>
    <n v="4333"/>
    <n v="4899"/>
    <n v="6029"/>
    <n v="6312"/>
    <n v="7631"/>
    <n v="8290"/>
    <n v="7913"/>
    <n v="6312"/>
    <n v="4239"/>
    <n v="2920"/>
    <n v="1978"/>
    <n v="1507"/>
    <n v="1130"/>
    <n v="1130"/>
  </r>
  <r>
    <s v="Cass County"/>
    <s v=" Minnesota"/>
    <n v="2014"/>
    <x v="295"/>
    <n v="28499"/>
    <n v="14542"/>
    <n v="13957"/>
    <n v="1652"/>
    <n v="1766"/>
    <n v="1624"/>
    <n v="1595"/>
    <n v="1282"/>
    <n v="1282"/>
    <n v="1339"/>
    <n v="1339"/>
    <n v="1453"/>
    <n v="1823"/>
    <n v="2279"/>
    <n v="2251"/>
    <n v="2393"/>
    <n v="2251"/>
    <n v="1709"/>
    <n v="1168"/>
    <n v="769"/>
    <n v="541"/>
  </r>
  <r>
    <s v="DeKalb County"/>
    <s v=" Missouri"/>
    <n v="2014"/>
    <x v="263"/>
    <n v="12235"/>
    <n v="6055"/>
    <n v="6180"/>
    <n v="746"/>
    <n v="721"/>
    <n v="795"/>
    <n v="795"/>
    <n v="648"/>
    <n v="734"/>
    <n v="697"/>
    <n v="587"/>
    <n v="648"/>
    <n v="868"/>
    <n v="893"/>
    <n v="917"/>
    <n v="795"/>
    <n v="611"/>
    <n v="501"/>
    <n v="415"/>
    <n v="305"/>
    <n v="550"/>
  </r>
  <r>
    <s v="Chisago County"/>
    <s v=" Minnesota"/>
    <n v="2014"/>
    <x v="295"/>
    <n v="53798"/>
    <n v="27799"/>
    <n v="25999"/>
    <n v="3066"/>
    <n v="3604"/>
    <n v="3981"/>
    <n v="3873"/>
    <n v="2851"/>
    <n v="2905"/>
    <n v="3389"/>
    <n v="3604"/>
    <n v="3819"/>
    <n v="4626"/>
    <n v="4572"/>
    <n v="3927"/>
    <n v="2689"/>
    <n v="2259"/>
    <n v="1721"/>
    <n v="1291"/>
    <n v="699"/>
    <n v="860"/>
  </r>
  <r>
    <s v="Clay County"/>
    <s v=" Minnesota"/>
    <n v="2014"/>
    <x v="295"/>
    <n v="60249"/>
    <n v="29807"/>
    <n v="30442"/>
    <n v="4217"/>
    <n v="3855"/>
    <n v="3675"/>
    <n v="5422"/>
    <n v="6988"/>
    <n v="4217"/>
    <n v="4217"/>
    <n v="3554"/>
    <n v="3072"/>
    <n v="3494"/>
    <n v="3795"/>
    <n v="3554"/>
    <n v="2771"/>
    <n v="1988"/>
    <n v="1626"/>
    <n v="1385"/>
    <n v="1024"/>
    <n v="1325"/>
  </r>
  <r>
    <s v="Clearwater County"/>
    <s v=" Minnesota"/>
    <n v="2014"/>
    <x v="295"/>
    <n v="8735"/>
    <n v="4424"/>
    <n v="4311"/>
    <n v="576"/>
    <n v="637"/>
    <n v="585"/>
    <n v="541"/>
    <n v="401"/>
    <n v="445"/>
    <n v="480"/>
    <n v="471"/>
    <n v="515"/>
    <n v="532"/>
    <n v="663"/>
    <n v="620"/>
    <n v="611"/>
    <n v="445"/>
    <n v="445"/>
    <n v="331"/>
    <n v="183"/>
    <n v="244"/>
  </r>
  <r>
    <s v="Cameron County"/>
    <s v=" Pennsylvania"/>
    <n v="2014"/>
    <x v="305"/>
    <n v="5197"/>
    <n v="2598"/>
    <n v="2599"/>
    <n v="192"/>
    <n v="213"/>
    <n v="249"/>
    <n v="192"/>
    <n v="244"/>
    <n v="249"/>
    <n v="249"/>
    <n v="176"/>
    <n v="384"/>
    <n v="322"/>
    <n v="488"/>
    <n v="415"/>
    <n v="628"/>
    <n v="358"/>
    <n v="343"/>
    <n v="176"/>
    <n v="155"/>
    <n v="145"/>
  </r>
  <r>
    <s v="Cottonwood County"/>
    <s v=" Minnesota"/>
    <n v="2014"/>
    <x v="295"/>
    <n v="11676"/>
    <n v="5645"/>
    <n v="6031"/>
    <n v="758"/>
    <n v="828"/>
    <n v="712"/>
    <n v="700"/>
    <n v="630"/>
    <n v="525"/>
    <n v="607"/>
    <n v="595"/>
    <n v="595"/>
    <n v="712"/>
    <n v="840"/>
    <n v="934"/>
    <n v="677"/>
    <n v="607"/>
    <n v="548"/>
    <n v="513"/>
    <n v="361"/>
    <n v="537"/>
  </r>
  <r>
    <s v="Crow Wing County"/>
    <s v=" Minnesota"/>
    <n v="2014"/>
    <x v="295"/>
    <n v="62900"/>
    <n v="31463"/>
    <n v="31437"/>
    <n v="3774"/>
    <n v="3899"/>
    <n v="4088"/>
    <n v="3648"/>
    <n v="3333"/>
    <n v="3396"/>
    <n v="3774"/>
    <n v="3082"/>
    <n v="3711"/>
    <n v="4151"/>
    <n v="4654"/>
    <n v="4403"/>
    <n v="4591"/>
    <n v="3899"/>
    <n v="3019"/>
    <n v="2327"/>
    <n v="1572"/>
    <n v="1572"/>
  </r>
  <r>
    <s v="Dakota County"/>
    <s v=" Minnesota"/>
    <n v="2014"/>
    <x v="295"/>
    <n v="405521"/>
    <n v="199214"/>
    <n v="206307"/>
    <n v="27169"/>
    <n v="28791"/>
    <n v="29603"/>
    <n v="27575"/>
    <n v="22303"/>
    <n v="26764"/>
    <n v="27980"/>
    <n v="26764"/>
    <n v="28791"/>
    <n v="31630"/>
    <n v="33252"/>
    <n v="27169"/>
    <n v="22303"/>
    <n v="15409"/>
    <n v="10543"/>
    <n v="7704"/>
    <n v="5677"/>
    <n v="5271"/>
  </r>
  <r>
    <s v="Dodge County"/>
    <s v=" Minnesota"/>
    <n v="2014"/>
    <x v="295"/>
    <n v="20246"/>
    <n v="10116"/>
    <n v="10130"/>
    <n v="1376"/>
    <n v="1498"/>
    <n v="1781"/>
    <n v="1498"/>
    <n v="1032"/>
    <n v="1073"/>
    <n v="1255"/>
    <n v="1275"/>
    <n v="1498"/>
    <n v="1498"/>
    <n v="1518"/>
    <n v="1295"/>
    <n v="1032"/>
    <n v="688"/>
    <n v="708"/>
    <n v="465"/>
    <n v="364"/>
    <n v="384"/>
  </r>
  <r>
    <s v="Freeborn County"/>
    <s v=" Minnesota"/>
    <n v="2014"/>
    <x v="295"/>
    <n v="31034"/>
    <n v="15346"/>
    <n v="15688"/>
    <n v="1862"/>
    <n v="1955"/>
    <n v="1831"/>
    <n v="1768"/>
    <n v="1675"/>
    <n v="1613"/>
    <n v="1675"/>
    <n v="1520"/>
    <n v="1799"/>
    <n v="2017"/>
    <n v="2513"/>
    <n v="2265"/>
    <n v="2079"/>
    <n v="1768"/>
    <n v="1396"/>
    <n v="1117"/>
    <n v="868"/>
    <n v="1303"/>
  </r>
  <r>
    <s v="Goodhue County"/>
    <s v=" Minnesota"/>
    <n v="2014"/>
    <x v="295"/>
    <n v="46336"/>
    <n v="23190"/>
    <n v="23146"/>
    <n v="2733"/>
    <n v="2826"/>
    <n v="3104"/>
    <n v="3058"/>
    <n v="2363"/>
    <n v="2502"/>
    <n v="2687"/>
    <n v="2548"/>
    <n v="2733"/>
    <n v="3382"/>
    <n v="3799"/>
    <n v="3614"/>
    <n v="2872"/>
    <n v="2270"/>
    <n v="1899"/>
    <n v="1436"/>
    <n v="1112"/>
    <n v="1390"/>
  </r>
  <r>
    <s v="Putnam County"/>
    <s v=" Illinois"/>
    <n v="2014"/>
    <x v="273"/>
    <n v="5977"/>
    <n v="2992"/>
    <n v="2985"/>
    <n v="364"/>
    <n v="340"/>
    <n v="352"/>
    <n v="334"/>
    <n v="268"/>
    <n v="286"/>
    <n v="322"/>
    <n v="304"/>
    <n v="304"/>
    <n v="376"/>
    <n v="478"/>
    <n v="519"/>
    <n v="364"/>
    <n v="352"/>
    <n v="322"/>
    <n v="197"/>
    <n v="245"/>
    <n v="245"/>
  </r>
  <r>
    <s v="Hennepin County"/>
    <s v=" Minnesota"/>
    <n v="2014"/>
    <x v="295"/>
    <n v="1184091"/>
    <n v="582534"/>
    <n v="601557"/>
    <n v="78150"/>
    <n v="74597"/>
    <n v="71045"/>
    <n v="72229"/>
    <n v="80518"/>
    <n v="104200"/>
    <n v="94727"/>
    <n v="76965"/>
    <n v="79334"/>
    <n v="81702"/>
    <n v="86438"/>
    <n v="79334"/>
    <n v="63940"/>
    <n v="44995"/>
    <n v="30786"/>
    <n v="23681"/>
    <n v="18945"/>
    <n v="22497"/>
  </r>
  <r>
    <s v="Hubbard County"/>
    <s v=" Minnesota"/>
    <n v="2014"/>
    <x v="295"/>
    <n v="20518"/>
    <n v="10286"/>
    <n v="10232"/>
    <n v="1190"/>
    <n v="1025"/>
    <n v="1354"/>
    <n v="1210"/>
    <n v="800"/>
    <n v="882"/>
    <n v="1005"/>
    <n v="943"/>
    <n v="1149"/>
    <n v="1354"/>
    <n v="1661"/>
    <n v="1744"/>
    <n v="1600"/>
    <n v="1415"/>
    <n v="1231"/>
    <n v="861"/>
    <n v="615"/>
    <n v="430"/>
  </r>
  <r>
    <s v="Isanti County"/>
    <s v=" Minnesota"/>
    <n v="2014"/>
    <x v="295"/>
    <n v="38190"/>
    <n v="19245"/>
    <n v="18945"/>
    <n v="2482"/>
    <n v="2711"/>
    <n v="2711"/>
    <n v="2596"/>
    <n v="2062"/>
    <n v="2367"/>
    <n v="2520"/>
    <n v="2215"/>
    <n v="2520"/>
    <n v="2978"/>
    <n v="3169"/>
    <n v="2749"/>
    <n v="1909"/>
    <n v="1680"/>
    <n v="1336"/>
    <n v="878"/>
    <n v="611"/>
    <n v="687"/>
  </r>
  <r>
    <s v="Jackson County"/>
    <s v=" Minnesota"/>
    <n v="2014"/>
    <x v="295"/>
    <n v="10260"/>
    <n v="5184"/>
    <n v="5076"/>
    <n v="625"/>
    <n v="636"/>
    <n v="646"/>
    <n v="625"/>
    <n v="513"/>
    <n v="554"/>
    <n v="615"/>
    <n v="430"/>
    <n v="687"/>
    <n v="605"/>
    <n v="841"/>
    <n v="861"/>
    <n v="584"/>
    <n v="584"/>
    <n v="348"/>
    <n v="348"/>
    <n v="287"/>
    <n v="482"/>
  </r>
  <r>
    <s v="Kandiyohi County"/>
    <s v=" Minnesota"/>
    <n v="2014"/>
    <x v="295"/>
    <n v="42316"/>
    <n v="21353"/>
    <n v="20963"/>
    <n v="2792"/>
    <n v="2623"/>
    <n v="2919"/>
    <n v="2665"/>
    <n v="2962"/>
    <n v="2454"/>
    <n v="2538"/>
    <n v="2158"/>
    <n v="2412"/>
    <n v="2623"/>
    <n v="3173"/>
    <n v="3173"/>
    <n v="2708"/>
    <n v="2158"/>
    <n v="1438"/>
    <n v="1438"/>
    <n v="930"/>
    <n v="1184"/>
  </r>
  <r>
    <s v="Lake County"/>
    <s v=" Minnesota"/>
    <n v="2014"/>
    <x v="295"/>
    <n v="10791"/>
    <n v="5468"/>
    <n v="5323"/>
    <n v="571"/>
    <n v="507"/>
    <n v="571"/>
    <n v="528"/>
    <n v="453"/>
    <n v="561"/>
    <n v="528"/>
    <n v="517"/>
    <n v="528"/>
    <n v="669"/>
    <n v="938"/>
    <n v="992"/>
    <n v="841"/>
    <n v="690"/>
    <n v="593"/>
    <n v="485"/>
    <n v="442"/>
    <n v="345"/>
  </r>
  <r>
    <s v="Adams County"/>
    <s v=" Idaho"/>
    <n v="2014"/>
    <x v="291"/>
    <n v="3976"/>
    <n v="2057"/>
    <n v="1919"/>
    <n v="202"/>
    <n v="258"/>
    <n v="178"/>
    <n v="262"/>
    <n v="163"/>
    <n v="99"/>
    <n v="170"/>
    <n v="182"/>
    <n v="210"/>
    <n v="290"/>
    <n v="393"/>
    <n v="429"/>
    <n v="310"/>
    <n v="306"/>
    <n v="155"/>
    <n v="155"/>
    <n v="87"/>
    <n v="119"/>
  </r>
  <r>
    <s v="Le Sueur County"/>
    <s v=" Minnesota"/>
    <n v="2014"/>
    <x v="295"/>
    <n v="27717"/>
    <n v="14045"/>
    <n v="13672"/>
    <n v="1718"/>
    <n v="2023"/>
    <n v="1967"/>
    <n v="1746"/>
    <n v="1385"/>
    <n v="1524"/>
    <n v="1607"/>
    <n v="1635"/>
    <n v="1801"/>
    <n v="2106"/>
    <n v="2245"/>
    <n v="2023"/>
    <n v="1718"/>
    <n v="1274"/>
    <n v="1053"/>
    <n v="803"/>
    <n v="526"/>
    <n v="554"/>
  </r>
  <r>
    <s v="Washington County"/>
    <s v=" Kansas"/>
    <n v="2014"/>
    <x v="275"/>
    <n v="5821"/>
    <n v="2932"/>
    <n v="2889"/>
    <n v="331"/>
    <n v="384"/>
    <n v="360"/>
    <n v="320"/>
    <n v="244"/>
    <n v="261"/>
    <n v="291"/>
    <n v="267"/>
    <n v="337"/>
    <n v="331"/>
    <n v="430"/>
    <n v="419"/>
    <n v="384"/>
    <n v="296"/>
    <n v="343"/>
    <n v="296"/>
    <n v="203"/>
    <n v="308"/>
  </r>
  <r>
    <s v="Lyon County"/>
    <s v=" Minnesota"/>
    <n v="2014"/>
    <x v="295"/>
    <n v="25724"/>
    <n v="12811"/>
    <n v="12913"/>
    <n v="1826"/>
    <n v="1800"/>
    <n v="1620"/>
    <n v="1955"/>
    <n v="2289"/>
    <n v="1749"/>
    <n v="1672"/>
    <n v="1414"/>
    <n v="1440"/>
    <n v="1594"/>
    <n v="1774"/>
    <n v="1620"/>
    <n v="1389"/>
    <n v="926"/>
    <n v="771"/>
    <n v="617"/>
    <n v="514"/>
    <n v="720"/>
  </r>
  <r>
    <s v="McLeod County"/>
    <s v=" Minnesota"/>
    <n v="2014"/>
    <x v="295"/>
    <n v="36172"/>
    <n v="17949"/>
    <n v="18223"/>
    <n v="2242"/>
    <n v="2568"/>
    <n v="2568"/>
    <n v="2278"/>
    <n v="1917"/>
    <n v="2097"/>
    <n v="2242"/>
    <n v="2423"/>
    <n v="2025"/>
    <n v="2604"/>
    <n v="2785"/>
    <n v="2532"/>
    <n v="1953"/>
    <n v="1555"/>
    <n v="1555"/>
    <n v="976"/>
    <n v="831"/>
    <n v="1048"/>
  </r>
  <r>
    <s v="Mahnomen County"/>
    <s v=" Minnesota"/>
    <n v="2014"/>
    <x v="295"/>
    <n v="5486"/>
    <n v="2771"/>
    <n v="2715"/>
    <n v="543"/>
    <n v="433"/>
    <n v="455"/>
    <n v="329"/>
    <n v="329"/>
    <n v="274"/>
    <n v="301"/>
    <n v="252"/>
    <n v="296"/>
    <n v="307"/>
    <n v="367"/>
    <n v="329"/>
    <n v="384"/>
    <n v="285"/>
    <n v="197"/>
    <n v="170"/>
    <n v="115"/>
    <n v="120"/>
  </r>
  <r>
    <s v="Marshall County"/>
    <s v=" Minnesota"/>
    <n v="2014"/>
    <x v="295"/>
    <n v="9447"/>
    <n v="4805"/>
    <n v="4642"/>
    <n v="566"/>
    <n v="547"/>
    <n v="670"/>
    <n v="585"/>
    <n v="415"/>
    <n v="491"/>
    <n v="529"/>
    <n v="462"/>
    <n v="566"/>
    <n v="670"/>
    <n v="736"/>
    <n v="746"/>
    <n v="614"/>
    <n v="510"/>
    <n v="396"/>
    <n v="368"/>
    <n v="236"/>
    <n v="330"/>
  </r>
  <r>
    <s v="Martin County"/>
    <s v=" Minnesota"/>
    <n v="2014"/>
    <x v="295"/>
    <n v="20515"/>
    <n v="10116"/>
    <n v="10399"/>
    <n v="1107"/>
    <n v="1251"/>
    <n v="1333"/>
    <n v="1230"/>
    <n v="923"/>
    <n v="1025"/>
    <n v="1148"/>
    <n v="923"/>
    <n v="1230"/>
    <n v="1251"/>
    <n v="1620"/>
    <n v="1702"/>
    <n v="1415"/>
    <n v="1046"/>
    <n v="964"/>
    <n v="779"/>
    <n v="718"/>
    <n v="882"/>
  </r>
  <r>
    <s v="Meeker County"/>
    <s v=" Minnesota"/>
    <n v="2014"/>
    <x v="295"/>
    <n v="23147"/>
    <n v="11752"/>
    <n v="11395"/>
    <n v="1527"/>
    <n v="1759"/>
    <n v="1481"/>
    <n v="1481"/>
    <n v="1087"/>
    <n v="1203"/>
    <n v="1296"/>
    <n v="1342"/>
    <n v="1319"/>
    <n v="1550"/>
    <n v="1828"/>
    <n v="1759"/>
    <n v="1527"/>
    <n v="1041"/>
    <n v="1018"/>
    <n v="717"/>
    <n v="624"/>
    <n v="601"/>
  </r>
  <r>
    <s v="Mille Lacs County"/>
    <s v=" Minnesota"/>
    <n v="2014"/>
    <x v="295"/>
    <n v="25891"/>
    <n v="12989"/>
    <n v="12902"/>
    <n v="1708"/>
    <n v="1941"/>
    <n v="1657"/>
    <n v="1657"/>
    <n v="1320"/>
    <n v="1501"/>
    <n v="1605"/>
    <n v="1579"/>
    <n v="1527"/>
    <n v="1838"/>
    <n v="1967"/>
    <n v="1838"/>
    <n v="1398"/>
    <n v="1294"/>
    <n v="1035"/>
    <n v="802"/>
    <n v="543"/>
    <n v="673"/>
  </r>
  <r>
    <s v="Morrison County"/>
    <s v=" Minnesota"/>
    <n v="2014"/>
    <x v="295"/>
    <n v="33054"/>
    <n v="16714"/>
    <n v="16340"/>
    <n v="2115"/>
    <n v="2016"/>
    <n v="2412"/>
    <n v="2148"/>
    <n v="1685"/>
    <n v="1817"/>
    <n v="2115"/>
    <n v="1685"/>
    <n v="1950"/>
    <n v="2379"/>
    <n v="2611"/>
    <n v="2545"/>
    <n v="2016"/>
    <n v="1553"/>
    <n v="1355"/>
    <n v="991"/>
    <n v="793"/>
    <n v="859"/>
  </r>
  <r>
    <s v="Mower County"/>
    <s v=" Minnesota"/>
    <n v="2014"/>
    <x v="295"/>
    <n v="39312"/>
    <n v="19654"/>
    <n v="19658"/>
    <n v="2673"/>
    <n v="2594"/>
    <n v="2987"/>
    <n v="2633"/>
    <n v="2358"/>
    <n v="2122"/>
    <n v="2358"/>
    <n v="2398"/>
    <n v="2162"/>
    <n v="2515"/>
    <n v="2791"/>
    <n v="2555"/>
    <n v="2319"/>
    <n v="1690"/>
    <n v="1415"/>
    <n v="1179"/>
    <n v="1297"/>
    <n v="1297"/>
  </r>
  <r>
    <s v="Nicollet County"/>
    <s v=" Minnesota"/>
    <n v="2014"/>
    <x v="295"/>
    <n v="32923"/>
    <n v="16454"/>
    <n v="16469"/>
    <n v="1975"/>
    <n v="2074"/>
    <n v="2107"/>
    <n v="2732"/>
    <n v="2963"/>
    <n v="2436"/>
    <n v="2205"/>
    <n v="1711"/>
    <n v="2074"/>
    <n v="2107"/>
    <n v="2238"/>
    <n v="2403"/>
    <n v="1646"/>
    <n v="1185"/>
    <n v="1086"/>
    <n v="559"/>
    <n v="724"/>
    <n v="691"/>
  </r>
  <r>
    <s v="Nobles County"/>
    <s v=" Minnesota"/>
    <n v="2014"/>
    <x v="295"/>
    <n v="21589"/>
    <n v="11031"/>
    <n v="10558"/>
    <n v="1748"/>
    <n v="1511"/>
    <n v="1424"/>
    <n v="1683"/>
    <n v="1273"/>
    <n v="1360"/>
    <n v="1316"/>
    <n v="1381"/>
    <n v="1101"/>
    <n v="1295"/>
    <n v="1468"/>
    <n v="1554"/>
    <n v="1144"/>
    <n v="906"/>
    <n v="669"/>
    <n v="518"/>
    <n v="453"/>
    <n v="755"/>
  </r>
  <r>
    <s v="Norman County"/>
    <s v=" Minnesota"/>
    <n v="2014"/>
    <x v="295"/>
    <n v="6725"/>
    <n v="3357"/>
    <n v="3368"/>
    <n v="376"/>
    <n v="396"/>
    <n v="464"/>
    <n v="477"/>
    <n v="282"/>
    <n v="275"/>
    <n v="322"/>
    <n v="329"/>
    <n v="390"/>
    <n v="464"/>
    <n v="538"/>
    <n v="544"/>
    <n v="430"/>
    <n v="383"/>
    <n v="275"/>
    <n v="235"/>
    <n v="282"/>
    <n v="262"/>
  </r>
  <r>
    <s v="Olmsted County"/>
    <s v=" Minnesota"/>
    <n v="2014"/>
    <x v="295"/>
    <n v="147431"/>
    <n v="72094"/>
    <n v="75337"/>
    <n v="10615"/>
    <n v="11057"/>
    <n v="9288"/>
    <n v="8993"/>
    <n v="7961"/>
    <n v="11204"/>
    <n v="11499"/>
    <n v="9435"/>
    <n v="8993"/>
    <n v="10025"/>
    <n v="11352"/>
    <n v="10025"/>
    <n v="7666"/>
    <n v="5897"/>
    <n v="4422"/>
    <n v="3538"/>
    <n v="2653"/>
    <n v="2801"/>
  </r>
  <r>
    <s v="Otter Tail County"/>
    <s v=" Minnesota"/>
    <n v="2014"/>
    <x v="295"/>
    <n v="57417"/>
    <n v="28772"/>
    <n v="28645"/>
    <n v="3272"/>
    <n v="3272"/>
    <n v="3502"/>
    <n v="3445"/>
    <n v="2698"/>
    <n v="2698"/>
    <n v="3043"/>
    <n v="2411"/>
    <n v="3157"/>
    <n v="3789"/>
    <n v="4765"/>
    <n v="4650"/>
    <n v="4248"/>
    <n v="3502"/>
    <n v="2985"/>
    <n v="2181"/>
    <n v="2239"/>
    <n v="1550"/>
  </r>
  <r>
    <s v="Pennington County"/>
    <s v=" Minnesota"/>
    <n v="2014"/>
    <x v="295"/>
    <n v="14041"/>
    <n v="6974"/>
    <n v="7067"/>
    <n v="912"/>
    <n v="954"/>
    <n v="884"/>
    <n v="898"/>
    <n v="898"/>
    <n v="968"/>
    <n v="898"/>
    <n v="758"/>
    <n v="926"/>
    <n v="842"/>
    <n v="1067"/>
    <n v="828"/>
    <n v="982"/>
    <n v="603"/>
    <n v="519"/>
    <n v="351"/>
    <n v="322"/>
    <n v="421"/>
  </r>
  <r>
    <s v="Pine County"/>
    <s v=" Minnesota"/>
    <n v="2014"/>
    <x v="295"/>
    <n v="29347"/>
    <n v="15719"/>
    <n v="13628"/>
    <n v="1584"/>
    <n v="1790"/>
    <n v="1790"/>
    <n v="1643"/>
    <n v="1467"/>
    <n v="1672"/>
    <n v="1878"/>
    <n v="1643"/>
    <n v="1907"/>
    <n v="2289"/>
    <n v="2435"/>
    <n v="2377"/>
    <n v="1760"/>
    <n v="1555"/>
    <n v="1349"/>
    <n v="939"/>
    <n v="674"/>
    <n v="586"/>
  </r>
  <r>
    <s v="Polk County"/>
    <s v=" Minnesota"/>
    <n v="2014"/>
    <x v="295"/>
    <n v="31630"/>
    <n v="16000"/>
    <n v="15630"/>
    <n v="2119"/>
    <n v="1992"/>
    <n v="2055"/>
    <n v="2245"/>
    <n v="2182"/>
    <n v="1961"/>
    <n v="1739"/>
    <n v="1644"/>
    <n v="1613"/>
    <n v="2087"/>
    <n v="2498"/>
    <n v="2245"/>
    <n v="1961"/>
    <n v="1454"/>
    <n v="1170"/>
    <n v="1012"/>
    <n v="759"/>
    <n v="885"/>
  </r>
  <r>
    <s v="Pope County"/>
    <s v=" Minnesota"/>
    <n v="2014"/>
    <x v="295"/>
    <n v="10946"/>
    <n v="5570"/>
    <n v="5376"/>
    <n v="634"/>
    <n v="623"/>
    <n v="667"/>
    <n v="623"/>
    <n v="481"/>
    <n v="580"/>
    <n v="580"/>
    <n v="547"/>
    <n v="612"/>
    <n v="656"/>
    <n v="842"/>
    <n v="919"/>
    <n v="777"/>
    <n v="711"/>
    <n v="525"/>
    <n v="394"/>
    <n v="415"/>
    <n v="372"/>
  </r>
  <r>
    <s v="Ramsey County"/>
    <s v=" Minnesota"/>
    <n v="2014"/>
    <x v="295"/>
    <n v="521265"/>
    <n v="253159"/>
    <n v="268106"/>
    <n v="36488"/>
    <n v="32839"/>
    <n v="32318"/>
    <n v="35967"/>
    <n v="42743"/>
    <n v="44828"/>
    <n v="38052"/>
    <n v="30754"/>
    <n v="30754"/>
    <n v="32839"/>
    <n v="35967"/>
    <n v="33882"/>
    <n v="29190"/>
    <n v="19808"/>
    <n v="14595"/>
    <n v="11467"/>
    <n v="9382"/>
    <n v="10425"/>
  </r>
  <r>
    <s v="Pope County"/>
    <s v=" Illinois"/>
    <n v="2014"/>
    <x v="273"/>
    <n v="4071"/>
    <n v="2080"/>
    <n v="1991"/>
    <n v="276"/>
    <n v="276"/>
    <n v="301"/>
    <n v="219"/>
    <n v="166"/>
    <n v="207"/>
    <n v="272"/>
    <n v="244"/>
    <n v="175"/>
    <n v="264"/>
    <n v="346"/>
    <n v="366"/>
    <n v="232"/>
    <n v="207"/>
    <n v="175"/>
    <n v="113"/>
    <n v="113"/>
    <n v="118"/>
  </r>
  <r>
    <s v="Renville County"/>
    <s v=" Minnesota"/>
    <n v="2014"/>
    <x v="295"/>
    <n v="15834"/>
    <n v="7951"/>
    <n v="7883"/>
    <n v="965"/>
    <n v="1187"/>
    <n v="1060"/>
    <n v="1060"/>
    <n v="712"/>
    <n v="791"/>
    <n v="807"/>
    <n v="791"/>
    <n v="870"/>
    <n v="997"/>
    <n v="1203"/>
    <n v="1092"/>
    <n v="1060"/>
    <n v="855"/>
    <n v="696"/>
    <n v="601"/>
    <n v="475"/>
    <n v="601"/>
  </r>
  <r>
    <s v="Rice County"/>
    <s v=" Minnesota"/>
    <n v="2014"/>
    <x v="295"/>
    <n v="64829"/>
    <n v="32934"/>
    <n v="31895"/>
    <n v="3889"/>
    <n v="4213"/>
    <n v="4149"/>
    <n v="5899"/>
    <n v="6418"/>
    <n v="3500"/>
    <n v="3889"/>
    <n v="3371"/>
    <n v="4408"/>
    <n v="4538"/>
    <n v="4538"/>
    <n v="4149"/>
    <n v="3371"/>
    <n v="2787"/>
    <n v="1750"/>
    <n v="1620"/>
    <n v="1166"/>
    <n v="1166"/>
  </r>
  <r>
    <s v="Macon County"/>
    <s v=" Missouri"/>
    <n v="2014"/>
    <x v="263"/>
    <n v="15545"/>
    <n v="7925"/>
    <n v="7620"/>
    <n v="932"/>
    <n v="1057"/>
    <n v="1150"/>
    <n v="1181"/>
    <n v="715"/>
    <n v="715"/>
    <n v="870"/>
    <n v="917"/>
    <n v="994"/>
    <n v="1259"/>
    <n v="1336"/>
    <n v="1165"/>
    <n v="917"/>
    <n v="699"/>
    <n v="544"/>
    <n v="388"/>
    <n v="341"/>
    <n v="341"/>
  </r>
  <r>
    <s v="St. Louis County"/>
    <s v=" Minnesota"/>
    <n v="2014"/>
    <x v="295"/>
    <n v="200563"/>
    <n v="100738"/>
    <n v="99825"/>
    <n v="10629"/>
    <n v="10429"/>
    <n v="11231"/>
    <n v="14239"/>
    <n v="18050"/>
    <n v="12033"/>
    <n v="11632"/>
    <n v="10028"/>
    <n v="11231"/>
    <n v="12635"/>
    <n v="15242"/>
    <n v="16045"/>
    <n v="14039"/>
    <n v="9827"/>
    <n v="7420"/>
    <n v="6016"/>
    <n v="4612"/>
    <n v="5214"/>
  </r>
  <r>
    <s v="Scott County"/>
    <s v=" Minnesota"/>
    <n v="2014"/>
    <x v="295"/>
    <n v="135129"/>
    <n v="67314"/>
    <n v="67815"/>
    <n v="10404"/>
    <n v="12161"/>
    <n v="10945"/>
    <n v="9459"/>
    <n v="6351"/>
    <n v="7837"/>
    <n v="9999"/>
    <n v="10540"/>
    <n v="11485"/>
    <n v="11350"/>
    <n v="10134"/>
    <n v="7432"/>
    <n v="5675"/>
    <n v="4188"/>
    <n v="2837"/>
    <n v="1891"/>
    <n v="1621"/>
    <n v="1216"/>
  </r>
  <r>
    <s v="Sherburne County"/>
    <s v=" Minnesota"/>
    <n v="2014"/>
    <x v="295"/>
    <n v="89770"/>
    <n v="45962"/>
    <n v="43808"/>
    <n v="6283"/>
    <n v="7630"/>
    <n v="7091"/>
    <n v="6553"/>
    <n v="5206"/>
    <n v="5745"/>
    <n v="6283"/>
    <n v="6822"/>
    <n v="6732"/>
    <n v="7361"/>
    <n v="6553"/>
    <n v="5206"/>
    <n v="3949"/>
    <n v="2782"/>
    <n v="2064"/>
    <n v="1436"/>
    <n v="897"/>
    <n v="1077"/>
  </r>
  <r>
    <s v="Sibley County"/>
    <s v=" Minnesota"/>
    <n v="2014"/>
    <x v="295"/>
    <n v="15096"/>
    <n v="7598"/>
    <n v="7498"/>
    <n v="966"/>
    <n v="1041"/>
    <n v="1117"/>
    <n v="966"/>
    <n v="739"/>
    <n v="784"/>
    <n v="860"/>
    <n v="905"/>
    <n v="920"/>
    <n v="1086"/>
    <n v="1222"/>
    <n v="1132"/>
    <n v="800"/>
    <n v="649"/>
    <n v="603"/>
    <n v="467"/>
    <n v="437"/>
    <n v="407"/>
  </r>
  <r>
    <s v="Stearns County"/>
    <s v=" Minnesota"/>
    <n v="2014"/>
    <x v="295"/>
    <n v="151728"/>
    <n v="76411"/>
    <n v="75317"/>
    <n v="9558"/>
    <n v="9862"/>
    <n v="9558"/>
    <n v="13048"/>
    <n v="16538"/>
    <n v="9862"/>
    <n v="9710"/>
    <n v="7889"/>
    <n v="8800"/>
    <n v="9862"/>
    <n v="10620"/>
    <n v="9407"/>
    <n v="7889"/>
    <n v="5765"/>
    <n v="4248"/>
    <n v="3489"/>
    <n v="3034"/>
    <n v="2731"/>
  </r>
  <r>
    <s v="Steele County"/>
    <s v=" Minnesota"/>
    <n v="2014"/>
    <x v="295"/>
    <n v="36472"/>
    <n v="17940"/>
    <n v="18532"/>
    <n v="2553"/>
    <n v="2662"/>
    <n v="2553"/>
    <n v="2370"/>
    <n v="1969"/>
    <n v="2151"/>
    <n v="2224"/>
    <n v="1860"/>
    <n v="2662"/>
    <n v="2662"/>
    <n v="2625"/>
    <n v="2407"/>
    <n v="2151"/>
    <n v="1568"/>
    <n v="1240"/>
    <n v="948"/>
    <n v="875"/>
    <n v="948"/>
  </r>
  <r>
    <s v="St. Clair County"/>
    <s v=" Missouri"/>
    <n v="2014"/>
    <x v="263"/>
    <n v="9748"/>
    <n v="4844"/>
    <n v="4904"/>
    <n v="555"/>
    <n v="662"/>
    <n v="526"/>
    <n v="994"/>
    <n v="1296"/>
    <n v="536"/>
    <n v="545"/>
    <n v="389"/>
    <n v="477"/>
    <n v="467"/>
    <n v="594"/>
    <n v="682"/>
    <n v="428"/>
    <n v="428"/>
    <n v="253"/>
    <n v="253"/>
    <n v="272"/>
    <n v="389"/>
  </r>
  <r>
    <s v="Swift County"/>
    <s v=" Minnesota"/>
    <n v="2014"/>
    <x v="295"/>
    <n v="9602"/>
    <n v="4853"/>
    <n v="4749"/>
    <n v="537"/>
    <n v="604"/>
    <n v="518"/>
    <n v="595"/>
    <n v="508"/>
    <n v="460"/>
    <n v="576"/>
    <n v="451"/>
    <n v="614"/>
    <n v="652"/>
    <n v="739"/>
    <n v="710"/>
    <n v="652"/>
    <n v="566"/>
    <n v="326"/>
    <n v="336"/>
    <n v="364"/>
    <n v="384"/>
  </r>
  <r>
    <s v="Todd County"/>
    <s v=" Minnesota"/>
    <n v="2014"/>
    <x v="295"/>
    <n v="24588"/>
    <n v="12622"/>
    <n v="11966"/>
    <n v="1671"/>
    <n v="1671"/>
    <n v="1549"/>
    <n v="1745"/>
    <n v="1253"/>
    <n v="1204"/>
    <n v="1253"/>
    <n v="1229"/>
    <n v="1327"/>
    <n v="1671"/>
    <n v="1942"/>
    <n v="1942"/>
    <n v="1622"/>
    <n v="1376"/>
    <n v="1131"/>
    <n v="786"/>
    <n v="565"/>
    <n v="639"/>
  </r>
  <r>
    <s v="Hall County"/>
    <s v=" Texas"/>
    <n v="2014"/>
    <x v="268"/>
    <n v="3455"/>
    <n v="1725"/>
    <n v="1730"/>
    <n v="141"/>
    <n v="179"/>
    <n v="245"/>
    <n v="224"/>
    <n v="141"/>
    <n v="127"/>
    <n v="148"/>
    <n v="172"/>
    <n v="162"/>
    <n v="259"/>
    <n v="255"/>
    <n v="286"/>
    <n v="190"/>
    <n v="203"/>
    <n v="162"/>
    <n v="179"/>
    <n v="186"/>
    <n v="183"/>
  </r>
  <r>
    <s v="Wabasha County"/>
    <s v=" Minnesota"/>
    <n v="2014"/>
    <x v="295"/>
    <n v="21485"/>
    <n v="10807"/>
    <n v="10678"/>
    <n v="1181"/>
    <n v="1439"/>
    <n v="1375"/>
    <n v="1353"/>
    <n v="1009"/>
    <n v="1117"/>
    <n v="1181"/>
    <n v="1095"/>
    <n v="1418"/>
    <n v="1568"/>
    <n v="1740"/>
    <n v="1697"/>
    <n v="1439"/>
    <n v="1203"/>
    <n v="902"/>
    <n v="751"/>
    <n v="451"/>
    <n v="558"/>
  </r>
  <r>
    <s v="Wadena County"/>
    <s v=" Minnesota"/>
    <n v="2014"/>
    <x v="295"/>
    <n v="13754"/>
    <n v="6837"/>
    <n v="6917"/>
    <n v="866"/>
    <n v="894"/>
    <n v="976"/>
    <n v="880"/>
    <n v="687"/>
    <n v="660"/>
    <n v="715"/>
    <n v="605"/>
    <n v="797"/>
    <n v="838"/>
    <n v="1031"/>
    <n v="935"/>
    <n v="866"/>
    <n v="728"/>
    <n v="742"/>
    <n v="577"/>
    <n v="508"/>
    <n v="426"/>
  </r>
  <r>
    <s v="Waseca County"/>
    <s v=" Minnesota"/>
    <n v="2014"/>
    <x v="295"/>
    <n v="19127"/>
    <n v="9037"/>
    <n v="10090"/>
    <n v="1185"/>
    <n v="1338"/>
    <n v="1262"/>
    <n v="1109"/>
    <n v="956"/>
    <n v="1243"/>
    <n v="1491"/>
    <n v="1262"/>
    <n v="1071"/>
    <n v="1319"/>
    <n v="1377"/>
    <n v="1434"/>
    <n v="1109"/>
    <n v="841"/>
    <n v="612"/>
    <n v="535"/>
    <n v="478"/>
    <n v="497"/>
  </r>
  <r>
    <s v="Washington County"/>
    <s v=" Minnesota"/>
    <n v="2014"/>
    <x v="295"/>
    <n v="244103"/>
    <n v="120650"/>
    <n v="123453"/>
    <n v="15134"/>
    <n v="17331"/>
    <n v="19040"/>
    <n v="17331"/>
    <n v="12693"/>
    <n v="14157"/>
    <n v="15378"/>
    <n v="14646"/>
    <n v="18307"/>
    <n v="19772"/>
    <n v="20260"/>
    <n v="17087"/>
    <n v="14157"/>
    <n v="10008"/>
    <n v="6834"/>
    <n v="4882"/>
    <n v="3417"/>
    <n v="3417"/>
  </r>
  <r>
    <s v="Watonwan County"/>
    <s v=" Minnesota"/>
    <n v="2014"/>
    <x v="295"/>
    <n v="11151"/>
    <n v="5621"/>
    <n v="5530"/>
    <n v="780"/>
    <n v="802"/>
    <n v="702"/>
    <n v="724"/>
    <n v="602"/>
    <n v="591"/>
    <n v="769"/>
    <n v="646"/>
    <n v="468"/>
    <n v="713"/>
    <n v="758"/>
    <n v="892"/>
    <n v="624"/>
    <n v="524"/>
    <n v="434"/>
    <n v="367"/>
    <n v="345"/>
    <n v="412"/>
  </r>
  <r>
    <s v="Wilkin County"/>
    <s v=" Minnesota"/>
    <n v="2014"/>
    <x v="295"/>
    <n v="6561"/>
    <n v="3328"/>
    <n v="3233"/>
    <n v="380"/>
    <n v="472"/>
    <n v="413"/>
    <n v="426"/>
    <n v="288"/>
    <n v="301"/>
    <n v="373"/>
    <n v="387"/>
    <n v="341"/>
    <n v="485"/>
    <n v="603"/>
    <n v="439"/>
    <n v="465"/>
    <n v="321"/>
    <n v="236"/>
    <n v="295"/>
    <n v="131"/>
    <n v="196"/>
  </r>
  <r>
    <s v="Winona County"/>
    <s v=" Minnesota"/>
    <n v="2014"/>
    <x v="295"/>
    <n v="51285"/>
    <n v="25128"/>
    <n v="26157"/>
    <n v="2410"/>
    <n v="2871"/>
    <n v="2564"/>
    <n v="5077"/>
    <n v="7385"/>
    <n v="3077"/>
    <n v="2871"/>
    <n v="2359"/>
    <n v="2615"/>
    <n v="2923"/>
    <n v="3436"/>
    <n v="3487"/>
    <n v="2923"/>
    <n v="2359"/>
    <n v="1435"/>
    <n v="1333"/>
    <n v="1025"/>
    <n v="1128"/>
  </r>
  <r>
    <s v="Wright County"/>
    <s v=" Minnesota"/>
    <n v="2014"/>
    <x v="295"/>
    <n v="127386"/>
    <n v="64133"/>
    <n v="63253"/>
    <n v="10063"/>
    <n v="10573"/>
    <n v="10700"/>
    <n v="8789"/>
    <n v="5859"/>
    <n v="7643"/>
    <n v="9426"/>
    <n v="8917"/>
    <n v="10063"/>
    <n v="9681"/>
    <n v="9044"/>
    <n v="7006"/>
    <n v="6241"/>
    <n v="4458"/>
    <n v="3439"/>
    <n v="2165"/>
    <n v="1656"/>
    <n v="1528"/>
  </r>
  <r>
    <s v="Adams County"/>
    <s v=" Mississippi"/>
    <n v="2014"/>
    <x v="284"/>
    <n v="32189"/>
    <n v="16244"/>
    <n v="15945"/>
    <n v="1931"/>
    <n v="2253"/>
    <n v="1577"/>
    <n v="1834"/>
    <n v="2027"/>
    <n v="2060"/>
    <n v="2027"/>
    <n v="2124"/>
    <n v="1770"/>
    <n v="2124"/>
    <n v="2575"/>
    <n v="2768"/>
    <n v="1931"/>
    <n v="1512"/>
    <n v="1255"/>
    <n v="1030"/>
    <n v="772"/>
    <n v="611"/>
  </r>
  <r>
    <s v="Amite County"/>
    <s v=" Mississippi"/>
    <n v="2014"/>
    <x v="284"/>
    <n v="12957"/>
    <n v="6462"/>
    <n v="6495"/>
    <n v="608"/>
    <n v="932"/>
    <n v="816"/>
    <n v="842"/>
    <n v="583"/>
    <n v="596"/>
    <n v="777"/>
    <n v="531"/>
    <n v="829"/>
    <n v="829"/>
    <n v="1075"/>
    <n v="816"/>
    <n v="1192"/>
    <n v="829"/>
    <n v="660"/>
    <n v="440"/>
    <n v="246"/>
    <n v="349"/>
  </r>
  <r>
    <s v="Attala County"/>
    <s v=" Mississippi"/>
    <n v="2014"/>
    <x v="284"/>
    <n v="19303"/>
    <n v="9112"/>
    <n v="10191"/>
    <n v="1409"/>
    <n v="1544"/>
    <n v="1235"/>
    <n v="1216"/>
    <n v="1138"/>
    <n v="1023"/>
    <n v="1080"/>
    <n v="849"/>
    <n v="1351"/>
    <n v="1216"/>
    <n v="1293"/>
    <n v="1216"/>
    <n v="1254"/>
    <n v="1042"/>
    <n v="868"/>
    <n v="617"/>
    <n v="521"/>
    <n v="424"/>
  </r>
  <r>
    <s v="Chickasaw County"/>
    <s v=" Mississippi"/>
    <n v="2014"/>
    <x v="284"/>
    <n v="17376"/>
    <n v="8316"/>
    <n v="9060"/>
    <n v="1181"/>
    <n v="1181"/>
    <n v="1251"/>
    <n v="1251"/>
    <n v="1216"/>
    <n v="1025"/>
    <n v="990"/>
    <n v="1007"/>
    <n v="1077"/>
    <n v="1164"/>
    <n v="1216"/>
    <n v="1007"/>
    <n v="1216"/>
    <n v="834"/>
    <n v="573"/>
    <n v="434"/>
    <n v="382"/>
    <n v="347"/>
  </r>
  <r>
    <s v="Claiborne County"/>
    <s v=" Mississippi"/>
    <n v="2014"/>
    <x v="284"/>
    <n v="9396"/>
    <n v="4393"/>
    <n v="5003"/>
    <n v="544"/>
    <n v="507"/>
    <n v="714"/>
    <n v="1118"/>
    <n v="1099"/>
    <n v="479"/>
    <n v="479"/>
    <n v="441"/>
    <n v="488"/>
    <n v="413"/>
    <n v="563"/>
    <n v="685"/>
    <n v="591"/>
    <n v="375"/>
    <n v="328"/>
    <n v="234"/>
    <n v="178"/>
    <n v="131"/>
  </r>
  <r>
    <s v="Clarke County"/>
    <s v=" Mississippi"/>
    <n v="2014"/>
    <x v="284"/>
    <n v="16509"/>
    <n v="7824"/>
    <n v="8685"/>
    <n v="974"/>
    <n v="1056"/>
    <n v="1221"/>
    <n v="1073"/>
    <n v="907"/>
    <n v="957"/>
    <n v="907"/>
    <n v="974"/>
    <n v="990"/>
    <n v="1089"/>
    <n v="1205"/>
    <n v="1287"/>
    <n v="1007"/>
    <n v="957"/>
    <n v="660"/>
    <n v="511"/>
    <n v="330"/>
    <n v="379"/>
  </r>
  <r>
    <s v="Clay County"/>
    <s v=" Mississippi"/>
    <n v="2014"/>
    <x v="284"/>
    <n v="20414"/>
    <n v="9545"/>
    <n v="10869"/>
    <n v="1326"/>
    <n v="1408"/>
    <n v="1510"/>
    <n v="1326"/>
    <n v="1428"/>
    <n v="1204"/>
    <n v="1204"/>
    <n v="1020"/>
    <n v="1347"/>
    <n v="1265"/>
    <n v="1490"/>
    <n v="1633"/>
    <n v="1122"/>
    <n v="959"/>
    <n v="734"/>
    <n v="632"/>
    <n v="428"/>
    <n v="347"/>
  </r>
  <r>
    <s v="Meade County"/>
    <s v=" Kentucky"/>
    <n v="2014"/>
    <x v="286"/>
    <n v="29028"/>
    <n v="13970"/>
    <n v="15058"/>
    <n v="1973"/>
    <n v="2090"/>
    <n v="1828"/>
    <n v="2264"/>
    <n v="2119"/>
    <n v="1654"/>
    <n v="1712"/>
    <n v="1654"/>
    <n v="1654"/>
    <n v="1857"/>
    <n v="2177"/>
    <n v="1857"/>
    <n v="1973"/>
    <n v="1596"/>
    <n v="754"/>
    <n v="754"/>
    <n v="580"/>
    <n v="493"/>
  </r>
  <r>
    <s v="Covington County"/>
    <s v=" Mississippi"/>
    <n v="2014"/>
    <x v="284"/>
    <n v="19495"/>
    <n v="9392"/>
    <n v="10103"/>
    <n v="1520"/>
    <n v="1189"/>
    <n v="1442"/>
    <n v="1228"/>
    <n v="1325"/>
    <n v="1189"/>
    <n v="1189"/>
    <n v="1130"/>
    <n v="1111"/>
    <n v="1247"/>
    <n v="1364"/>
    <n v="1033"/>
    <n v="1208"/>
    <n v="1091"/>
    <n v="857"/>
    <n v="682"/>
    <n v="331"/>
    <n v="350"/>
  </r>
  <r>
    <s v="DeSoto County"/>
    <s v=" Mississippi"/>
    <n v="2014"/>
    <x v="284"/>
    <n v="166266"/>
    <n v="80830"/>
    <n v="85436"/>
    <n v="11139"/>
    <n v="13135"/>
    <n v="13301"/>
    <n v="12303"/>
    <n v="9643"/>
    <n v="10142"/>
    <n v="11804"/>
    <n v="11971"/>
    <n v="13301"/>
    <n v="12137"/>
    <n v="11306"/>
    <n v="9809"/>
    <n v="8313"/>
    <n v="6318"/>
    <n v="4821"/>
    <n v="3159"/>
    <n v="2161"/>
    <n v="1662"/>
  </r>
  <r>
    <s v="Forrest County"/>
    <s v=" Mississippi"/>
    <n v="2014"/>
    <x v="284"/>
    <n v="76159"/>
    <n v="36352"/>
    <n v="39807"/>
    <n v="5407"/>
    <n v="4798"/>
    <n v="4874"/>
    <n v="6016"/>
    <n v="9443"/>
    <n v="6092"/>
    <n v="5254"/>
    <n v="4188"/>
    <n v="4341"/>
    <n v="4341"/>
    <n v="4645"/>
    <n v="3655"/>
    <n v="4036"/>
    <n v="2970"/>
    <n v="2132"/>
    <n v="1447"/>
    <n v="1370"/>
    <n v="1218"/>
  </r>
  <r>
    <s v="Franklin County"/>
    <s v=" Mississippi"/>
    <n v="2014"/>
    <x v="284"/>
    <n v="7944"/>
    <n v="3895"/>
    <n v="4049"/>
    <n v="492"/>
    <n v="516"/>
    <n v="643"/>
    <n v="428"/>
    <n v="421"/>
    <n v="500"/>
    <n v="492"/>
    <n v="373"/>
    <n v="500"/>
    <n v="508"/>
    <n v="579"/>
    <n v="548"/>
    <n v="587"/>
    <n v="301"/>
    <n v="421"/>
    <n v="278"/>
    <n v="190"/>
    <n v="166"/>
  </r>
  <r>
    <s v="George County"/>
    <s v=" Mississippi"/>
    <n v="2014"/>
    <x v="284"/>
    <n v="22960"/>
    <n v="11726"/>
    <n v="11234"/>
    <n v="1676"/>
    <n v="1492"/>
    <n v="1882"/>
    <n v="1584"/>
    <n v="1561"/>
    <n v="1308"/>
    <n v="1515"/>
    <n v="1377"/>
    <n v="1607"/>
    <n v="1699"/>
    <n v="1538"/>
    <n v="1216"/>
    <n v="1446"/>
    <n v="1148"/>
    <n v="849"/>
    <n v="436"/>
    <n v="252"/>
    <n v="367"/>
  </r>
  <r>
    <s v="Hancock County"/>
    <s v=" Mississippi"/>
    <n v="2014"/>
    <x v="284"/>
    <n v="45136"/>
    <n v="22131"/>
    <n v="23005"/>
    <n v="2572"/>
    <n v="2572"/>
    <n v="3204"/>
    <n v="2888"/>
    <n v="2663"/>
    <n v="2392"/>
    <n v="2572"/>
    <n v="2753"/>
    <n v="2843"/>
    <n v="3159"/>
    <n v="3610"/>
    <n v="3385"/>
    <n v="3024"/>
    <n v="2888"/>
    <n v="1760"/>
    <n v="1534"/>
    <n v="812"/>
    <n v="496"/>
  </r>
  <r>
    <s v="Harrison County"/>
    <s v=" Mississippi"/>
    <n v="2014"/>
    <x v="284"/>
    <n v="193642"/>
    <n v="96240"/>
    <n v="97402"/>
    <n v="13942"/>
    <n v="13748"/>
    <n v="12199"/>
    <n v="12974"/>
    <n v="14910"/>
    <n v="14329"/>
    <n v="13554"/>
    <n v="12393"/>
    <n v="11618"/>
    <n v="12974"/>
    <n v="13942"/>
    <n v="12780"/>
    <n v="10069"/>
    <n v="7745"/>
    <n v="6196"/>
    <n v="4066"/>
    <n v="3485"/>
    <n v="2710"/>
  </r>
  <r>
    <s v="Hinds County"/>
    <s v=" Mississippi"/>
    <n v="2014"/>
    <x v="284"/>
    <n v="246364"/>
    <n v="115527"/>
    <n v="130837"/>
    <n v="17245"/>
    <n v="17245"/>
    <n v="17984"/>
    <n v="19462"/>
    <n v="20940"/>
    <n v="18477"/>
    <n v="16999"/>
    <n v="14042"/>
    <n v="15274"/>
    <n v="15520"/>
    <n v="16752"/>
    <n v="15767"/>
    <n v="12564"/>
    <n v="8869"/>
    <n v="6898"/>
    <n v="4680"/>
    <n v="3449"/>
    <n v="4188"/>
  </r>
  <r>
    <s v="Poweshiek County"/>
    <s v=" Iowa"/>
    <n v="2014"/>
    <x v="272"/>
    <n v="18965"/>
    <n v="9039"/>
    <n v="9926"/>
    <n v="1479"/>
    <n v="1441"/>
    <n v="1460"/>
    <n v="1649"/>
    <n v="1555"/>
    <n v="1118"/>
    <n v="1156"/>
    <n v="967"/>
    <n v="1081"/>
    <n v="1137"/>
    <n v="1289"/>
    <n v="1213"/>
    <n v="910"/>
    <n v="720"/>
    <n v="644"/>
    <n v="474"/>
    <n v="341"/>
    <n v="322"/>
  </r>
  <r>
    <s v="Choctaw County"/>
    <s v=" Mississippi"/>
    <n v="2014"/>
    <x v="284"/>
    <n v="9106"/>
    <n v="4336"/>
    <n v="4770"/>
    <n v="737"/>
    <n v="710"/>
    <n v="701"/>
    <n v="582"/>
    <n v="673"/>
    <n v="564"/>
    <n v="564"/>
    <n v="482"/>
    <n v="482"/>
    <n v="582"/>
    <n v="692"/>
    <n v="646"/>
    <n v="482"/>
    <n v="373"/>
    <n v="300"/>
    <n v="200"/>
    <n v="200"/>
    <n v="136"/>
  </r>
  <r>
    <s v="Issaquena County"/>
    <s v=" Mississippi"/>
    <n v="2014"/>
    <x v="284"/>
    <n v="1279"/>
    <n v="806"/>
    <n v="473"/>
    <n v="76"/>
    <n v="38"/>
    <n v="66"/>
    <n v="58"/>
    <n v="84"/>
    <n v="130"/>
    <n v="127"/>
    <n v="75"/>
    <n v="47"/>
    <n v="80"/>
    <n v="111"/>
    <n v="102"/>
    <n v="53"/>
    <n v="52"/>
    <n v="88"/>
    <n v="29"/>
    <n v="10"/>
    <n v="44"/>
  </r>
  <r>
    <s v="Itawamba County"/>
    <s v=" Mississippi"/>
    <n v="2014"/>
    <x v="284"/>
    <n v="23415"/>
    <n v="11496"/>
    <n v="11919"/>
    <n v="1404"/>
    <n v="1311"/>
    <n v="1568"/>
    <n v="1990"/>
    <n v="1568"/>
    <n v="1287"/>
    <n v="1358"/>
    <n v="1240"/>
    <n v="1849"/>
    <n v="1568"/>
    <n v="1568"/>
    <n v="1521"/>
    <n v="1334"/>
    <n v="1264"/>
    <n v="983"/>
    <n v="655"/>
    <n v="491"/>
    <n v="468"/>
  </r>
  <r>
    <s v="Jackson County"/>
    <s v=" Mississippi"/>
    <n v="2014"/>
    <x v="284"/>
    <n v="140194"/>
    <n v="69008"/>
    <n v="71186"/>
    <n v="8972"/>
    <n v="9112"/>
    <n v="10794"/>
    <n v="9392"/>
    <n v="8972"/>
    <n v="8832"/>
    <n v="9392"/>
    <n v="9252"/>
    <n v="9252"/>
    <n v="9813"/>
    <n v="10374"/>
    <n v="9813"/>
    <n v="7710"/>
    <n v="6308"/>
    <n v="4906"/>
    <n v="3785"/>
    <n v="1822"/>
    <n v="1682"/>
  </r>
  <r>
    <s v="Jasper County"/>
    <s v=" Mississippi"/>
    <n v="2014"/>
    <x v="284"/>
    <n v="16687"/>
    <n v="8091"/>
    <n v="8596"/>
    <n v="1101"/>
    <n v="1001"/>
    <n v="1134"/>
    <n v="1184"/>
    <n v="967"/>
    <n v="884"/>
    <n v="951"/>
    <n v="784"/>
    <n v="1118"/>
    <n v="1084"/>
    <n v="1268"/>
    <n v="1101"/>
    <n v="1268"/>
    <n v="901"/>
    <n v="717"/>
    <n v="650"/>
    <n v="300"/>
    <n v="283"/>
  </r>
  <r>
    <s v="Jefferson County"/>
    <s v=" Mississippi"/>
    <n v="2014"/>
    <x v="284"/>
    <n v="7634"/>
    <n v="3710"/>
    <n v="3924"/>
    <n v="580"/>
    <n v="435"/>
    <n v="450"/>
    <n v="687"/>
    <n v="503"/>
    <n v="442"/>
    <n v="564"/>
    <n v="374"/>
    <n v="435"/>
    <n v="442"/>
    <n v="633"/>
    <n v="580"/>
    <n v="519"/>
    <n v="320"/>
    <n v="183"/>
    <n v="183"/>
    <n v="99"/>
    <n v="198"/>
  </r>
  <r>
    <s v="Jefferson Davis County"/>
    <s v=" Mississippi"/>
    <n v="2014"/>
    <x v="284"/>
    <n v="12100"/>
    <n v="5898"/>
    <n v="6202"/>
    <n v="762"/>
    <n v="544"/>
    <n v="859"/>
    <n v="798"/>
    <n v="810"/>
    <n v="629"/>
    <n v="568"/>
    <n v="677"/>
    <n v="847"/>
    <n v="786"/>
    <n v="919"/>
    <n v="1016"/>
    <n v="713"/>
    <n v="871"/>
    <n v="399"/>
    <n v="411"/>
    <n v="205"/>
    <n v="290"/>
  </r>
  <r>
    <s v="Jones County"/>
    <s v=" Mississippi"/>
    <n v="2014"/>
    <x v="284"/>
    <n v="68273"/>
    <n v="33093"/>
    <n v="35180"/>
    <n v="4983"/>
    <n v="4915"/>
    <n v="4710"/>
    <n v="4710"/>
    <n v="4506"/>
    <n v="4437"/>
    <n v="4301"/>
    <n v="4301"/>
    <n v="3755"/>
    <n v="4301"/>
    <n v="4847"/>
    <n v="4642"/>
    <n v="3823"/>
    <n v="3413"/>
    <n v="2184"/>
    <n v="2116"/>
    <n v="1297"/>
    <n v="1092"/>
  </r>
  <r>
    <s v="Kemper County"/>
    <s v=" Mississippi"/>
    <n v="2014"/>
    <x v="284"/>
    <n v="10310"/>
    <n v="5081"/>
    <n v="5229"/>
    <n v="587"/>
    <n v="762"/>
    <n v="649"/>
    <n v="773"/>
    <n v="649"/>
    <n v="567"/>
    <n v="680"/>
    <n v="721"/>
    <n v="639"/>
    <n v="546"/>
    <n v="701"/>
    <n v="783"/>
    <n v="587"/>
    <n v="484"/>
    <n v="412"/>
    <n v="257"/>
    <n v="226"/>
    <n v="278"/>
  </r>
  <r>
    <s v="Lamar County"/>
    <s v=" Mississippi"/>
    <n v="2014"/>
    <x v="284"/>
    <n v="58038"/>
    <n v="28044"/>
    <n v="29994"/>
    <n v="4120"/>
    <n v="3888"/>
    <n v="4585"/>
    <n v="3888"/>
    <n v="4643"/>
    <n v="4701"/>
    <n v="4236"/>
    <n v="3482"/>
    <n v="4410"/>
    <n v="3772"/>
    <n v="3656"/>
    <n v="3366"/>
    <n v="2843"/>
    <n v="2379"/>
    <n v="1450"/>
    <n v="1102"/>
    <n v="812"/>
    <n v="638"/>
  </r>
  <r>
    <s v="Lauderdale County"/>
    <s v=" Mississippi"/>
    <n v="2014"/>
    <x v="284"/>
    <n v="80261"/>
    <n v="38747"/>
    <n v="41514"/>
    <n v="5297"/>
    <n v="5778"/>
    <n v="5297"/>
    <n v="5538"/>
    <n v="5778"/>
    <n v="5377"/>
    <n v="5136"/>
    <n v="4574"/>
    <n v="5136"/>
    <n v="5216"/>
    <n v="5538"/>
    <n v="5216"/>
    <n v="4895"/>
    <n v="3531"/>
    <n v="2648"/>
    <n v="2006"/>
    <n v="1685"/>
    <n v="1685"/>
  </r>
  <r>
    <s v="Lawrence County"/>
    <s v=" Mississippi"/>
    <n v="2014"/>
    <x v="284"/>
    <n v="12636"/>
    <n v="6148"/>
    <n v="6488"/>
    <n v="859"/>
    <n v="796"/>
    <n v="909"/>
    <n v="846"/>
    <n v="783"/>
    <n v="694"/>
    <n v="657"/>
    <n v="568"/>
    <n v="985"/>
    <n v="884"/>
    <n v="972"/>
    <n v="808"/>
    <n v="922"/>
    <n v="669"/>
    <n v="492"/>
    <n v="404"/>
    <n v="265"/>
    <n v="126"/>
  </r>
  <r>
    <s v="Lee County"/>
    <s v=" Mississippi"/>
    <n v="2014"/>
    <x v="284"/>
    <n v="84588"/>
    <n v="40367"/>
    <n v="44221"/>
    <n v="6090"/>
    <n v="6259"/>
    <n v="6174"/>
    <n v="5582"/>
    <n v="5244"/>
    <n v="5329"/>
    <n v="5836"/>
    <n v="5329"/>
    <n v="5751"/>
    <n v="5836"/>
    <n v="5751"/>
    <n v="5413"/>
    <n v="4398"/>
    <n v="3468"/>
    <n v="3045"/>
    <n v="1945"/>
    <n v="1437"/>
    <n v="1607"/>
  </r>
  <r>
    <s v="Leflore County"/>
    <s v=" Mississippi"/>
    <n v="2014"/>
    <x v="284"/>
    <n v="31772"/>
    <n v="15155"/>
    <n v="16617"/>
    <n v="2509"/>
    <n v="2478"/>
    <n v="2224"/>
    <n v="2605"/>
    <n v="2541"/>
    <n v="2224"/>
    <n v="2160"/>
    <n v="1811"/>
    <n v="1874"/>
    <n v="1811"/>
    <n v="2033"/>
    <n v="2160"/>
    <n v="1461"/>
    <n v="1207"/>
    <n v="857"/>
    <n v="698"/>
    <n v="413"/>
    <n v="667"/>
  </r>
  <r>
    <s v="Lincoln County"/>
    <s v=" Mississippi"/>
    <n v="2014"/>
    <x v="284"/>
    <n v="34824"/>
    <n v="16617"/>
    <n v="18207"/>
    <n v="2333"/>
    <n v="2333"/>
    <n v="2611"/>
    <n v="2333"/>
    <n v="2402"/>
    <n v="1845"/>
    <n v="2228"/>
    <n v="2089"/>
    <n v="2228"/>
    <n v="2263"/>
    <n v="2507"/>
    <n v="2089"/>
    <n v="2402"/>
    <n v="1427"/>
    <n v="1358"/>
    <n v="1009"/>
    <n v="835"/>
    <n v="522"/>
  </r>
  <r>
    <s v="Lowndes County"/>
    <s v=" Mississippi"/>
    <n v="2014"/>
    <x v="284"/>
    <n v="59736"/>
    <n v="28463"/>
    <n v="31273"/>
    <n v="4002"/>
    <n v="4121"/>
    <n v="4062"/>
    <n v="4062"/>
    <n v="4778"/>
    <n v="4121"/>
    <n v="3703"/>
    <n v="3584"/>
    <n v="3643"/>
    <n v="3882"/>
    <n v="4241"/>
    <n v="3823"/>
    <n v="3524"/>
    <n v="2508"/>
    <n v="2031"/>
    <n v="1373"/>
    <n v="1194"/>
    <n v="1015"/>
  </r>
  <r>
    <s v="Madison County"/>
    <s v=" Mississippi"/>
    <n v="2014"/>
    <x v="284"/>
    <n v="98622"/>
    <n v="47208"/>
    <n v="51414"/>
    <n v="6804"/>
    <n v="6706"/>
    <n v="7889"/>
    <n v="7002"/>
    <n v="5818"/>
    <n v="6607"/>
    <n v="6804"/>
    <n v="6509"/>
    <n v="7002"/>
    <n v="7002"/>
    <n v="7298"/>
    <n v="6311"/>
    <n v="5621"/>
    <n v="3747"/>
    <n v="2662"/>
    <n v="1775"/>
    <n v="1380"/>
    <n v="1775"/>
  </r>
  <r>
    <s v="Marion County"/>
    <s v=" Mississippi"/>
    <n v="2014"/>
    <x v="284"/>
    <n v="26449"/>
    <n v="12820"/>
    <n v="13629"/>
    <n v="1851"/>
    <n v="2142"/>
    <n v="1560"/>
    <n v="1692"/>
    <n v="1613"/>
    <n v="1666"/>
    <n v="1639"/>
    <n v="1666"/>
    <n v="1507"/>
    <n v="1719"/>
    <n v="1851"/>
    <n v="1666"/>
    <n v="1719"/>
    <n v="1322"/>
    <n v="978"/>
    <n v="819"/>
    <n v="555"/>
    <n v="449"/>
  </r>
  <r>
    <s v="Monroe County"/>
    <s v=" Mississippi"/>
    <n v="2014"/>
    <x v="284"/>
    <n v="36383"/>
    <n v="17329"/>
    <n v="19054"/>
    <n v="2182"/>
    <n v="2182"/>
    <n v="2692"/>
    <n v="2401"/>
    <n v="2255"/>
    <n v="2110"/>
    <n v="1891"/>
    <n v="2474"/>
    <n v="2182"/>
    <n v="2437"/>
    <n v="2655"/>
    <n v="2255"/>
    <n v="2583"/>
    <n v="1964"/>
    <n v="1455"/>
    <n v="1164"/>
    <n v="800"/>
    <n v="691"/>
  </r>
  <r>
    <s v="Neshoba County"/>
    <s v=" Mississippi"/>
    <n v="2014"/>
    <x v="284"/>
    <n v="29596"/>
    <n v="14220"/>
    <n v="15376"/>
    <n v="2249"/>
    <n v="2722"/>
    <n v="2249"/>
    <n v="2071"/>
    <n v="1746"/>
    <n v="1716"/>
    <n v="1834"/>
    <n v="1923"/>
    <n v="1598"/>
    <n v="1805"/>
    <n v="1864"/>
    <n v="1982"/>
    <n v="1686"/>
    <n v="1183"/>
    <n v="1035"/>
    <n v="769"/>
    <n v="591"/>
    <n v="532"/>
  </r>
  <r>
    <s v="Newton County"/>
    <s v=" Mississippi"/>
    <n v="2014"/>
    <x v="284"/>
    <n v="21671"/>
    <n v="10455"/>
    <n v="11216"/>
    <n v="1408"/>
    <n v="1538"/>
    <n v="1581"/>
    <n v="1690"/>
    <n v="1386"/>
    <n v="1213"/>
    <n v="1170"/>
    <n v="1581"/>
    <n v="1278"/>
    <n v="1386"/>
    <n v="1386"/>
    <n v="1386"/>
    <n v="1256"/>
    <n v="1061"/>
    <n v="801"/>
    <n v="628"/>
    <n v="628"/>
    <n v="260"/>
  </r>
  <r>
    <s v="Noxubee County"/>
    <s v=" Mississippi"/>
    <n v="2014"/>
    <x v="284"/>
    <n v="11240"/>
    <n v="5376"/>
    <n v="5864"/>
    <n v="786"/>
    <n v="708"/>
    <n v="910"/>
    <n v="741"/>
    <n v="820"/>
    <n v="764"/>
    <n v="640"/>
    <n v="730"/>
    <n v="640"/>
    <n v="618"/>
    <n v="809"/>
    <n v="764"/>
    <n v="674"/>
    <n v="494"/>
    <n v="382"/>
    <n v="303"/>
    <n v="247"/>
    <n v="191"/>
  </r>
  <r>
    <s v="Oktibbeha County"/>
    <s v=" Mississippi"/>
    <n v="2014"/>
    <x v="284"/>
    <n v="48639"/>
    <n v="24237"/>
    <n v="24402"/>
    <n v="2577"/>
    <n v="2772"/>
    <n v="2140"/>
    <n v="4961"/>
    <n v="11478"/>
    <n v="3793"/>
    <n v="2869"/>
    <n v="1945"/>
    <n v="2286"/>
    <n v="2188"/>
    <n v="2577"/>
    <n v="2431"/>
    <n v="1945"/>
    <n v="1605"/>
    <n v="1070"/>
    <n v="826"/>
    <n v="729"/>
    <n v="437"/>
  </r>
  <r>
    <s v="Panola County"/>
    <s v=" Mississippi"/>
    <n v="2014"/>
    <x v="284"/>
    <n v="34507"/>
    <n v="16561"/>
    <n v="17946"/>
    <n v="2588"/>
    <n v="2277"/>
    <n v="2864"/>
    <n v="2346"/>
    <n v="2380"/>
    <n v="2035"/>
    <n v="2104"/>
    <n v="1932"/>
    <n v="2208"/>
    <n v="2346"/>
    <n v="2415"/>
    <n v="2277"/>
    <n v="2035"/>
    <n v="1449"/>
    <n v="1242"/>
    <n v="931"/>
    <n v="517"/>
    <n v="483"/>
  </r>
  <r>
    <s v="Halifax County"/>
    <s v=" North Carolina"/>
    <n v="2014"/>
    <x v="296"/>
    <n v="55293"/>
    <n v="27208"/>
    <n v="28085"/>
    <n v="3428"/>
    <n v="3594"/>
    <n v="3925"/>
    <n v="4146"/>
    <n v="3317"/>
    <n v="2985"/>
    <n v="2985"/>
    <n v="2709"/>
    <n v="3925"/>
    <n v="4202"/>
    <n v="3759"/>
    <n v="4257"/>
    <n v="3317"/>
    <n v="2930"/>
    <n v="2432"/>
    <n v="1603"/>
    <n v="995"/>
    <n v="774"/>
  </r>
  <r>
    <s v="Perry County"/>
    <s v=" Mississippi"/>
    <n v="2014"/>
    <x v="284"/>
    <n v="12173"/>
    <n v="5927"/>
    <n v="6246"/>
    <n v="791"/>
    <n v="803"/>
    <n v="803"/>
    <n v="827"/>
    <n v="742"/>
    <n v="693"/>
    <n v="779"/>
    <n v="706"/>
    <n v="754"/>
    <n v="852"/>
    <n v="876"/>
    <n v="827"/>
    <n v="791"/>
    <n v="766"/>
    <n v="401"/>
    <n v="255"/>
    <n v="316"/>
    <n v="194"/>
  </r>
  <r>
    <s v="Pontotoc County"/>
    <s v=" Mississippi"/>
    <n v="2014"/>
    <x v="284"/>
    <n v="30374"/>
    <n v="14888"/>
    <n v="15486"/>
    <n v="2004"/>
    <n v="2672"/>
    <n v="1974"/>
    <n v="2247"/>
    <n v="1792"/>
    <n v="2156"/>
    <n v="1700"/>
    <n v="1883"/>
    <n v="1913"/>
    <n v="2095"/>
    <n v="2186"/>
    <n v="1883"/>
    <n v="1700"/>
    <n v="1457"/>
    <n v="880"/>
    <n v="698"/>
    <n v="637"/>
    <n v="485"/>
  </r>
  <r>
    <s v="Prentiss County"/>
    <s v=" Mississippi"/>
    <n v="2014"/>
    <x v="284"/>
    <n v="25338"/>
    <n v="12475"/>
    <n v="12863"/>
    <n v="1646"/>
    <n v="1621"/>
    <n v="1748"/>
    <n v="1798"/>
    <n v="1925"/>
    <n v="1444"/>
    <n v="1520"/>
    <n v="1241"/>
    <n v="1849"/>
    <n v="1621"/>
    <n v="1722"/>
    <n v="1545"/>
    <n v="1545"/>
    <n v="1266"/>
    <n v="962"/>
    <n v="1013"/>
    <n v="405"/>
    <n v="430"/>
  </r>
  <r>
    <s v="Rankin County"/>
    <s v=" Mississippi"/>
    <n v="2014"/>
    <x v="284"/>
    <n v="145483"/>
    <n v="70446"/>
    <n v="75037"/>
    <n v="9601"/>
    <n v="9747"/>
    <n v="10474"/>
    <n v="9165"/>
    <n v="8583"/>
    <n v="10329"/>
    <n v="11202"/>
    <n v="11056"/>
    <n v="10038"/>
    <n v="10183"/>
    <n v="9892"/>
    <n v="9456"/>
    <n v="7710"/>
    <n v="6401"/>
    <n v="4364"/>
    <n v="3200"/>
    <n v="2327"/>
    <n v="1600"/>
  </r>
  <r>
    <s v="Scott County"/>
    <s v=" Mississippi"/>
    <n v="2014"/>
    <x v="284"/>
    <n v="28312"/>
    <n v="13695"/>
    <n v="14617"/>
    <n v="2264"/>
    <n v="1840"/>
    <n v="2293"/>
    <n v="1896"/>
    <n v="1811"/>
    <n v="2038"/>
    <n v="1811"/>
    <n v="1670"/>
    <n v="1868"/>
    <n v="1925"/>
    <n v="1840"/>
    <n v="1755"/>
    <n v="1642"/>
    <n v="1160"/>
    <n v="905"/>
    <n v="792"/>
    <n v="452"/>
    <n v="339"/>
  </r>
  <r>
    <s v="Simpson County"/>
    <s v=" Mississippi"/>
    <n v="2014"/>
    <x v="284"/>
    <n v="27425"/>
    <n v="13185"/>
    <n v="14240"/>
    <n v="1864"/>
    <n v="2276"/>
    <n v="1755"/>
    <n v="1947"/>
    <n v="1672"/>
    <n v="1645"/>
    <n v="1618"/>
    <n v="1618"/>
    <n v="1618"/>
    <n v="1727"/>
    <n v="1974"/>
    <n v="2111"/>
    <n v="1535"/>
    <n v="1398"/>
    <n v="877"/>
    <n v="603"/>
    <n v="575"/>
    <n v="575"/>
  </r>
  <r>
    <s v="Stone County"/>
    <s v=" Mississippi"/>
    <n v="2014"/>
    <x v="284"/>
    <n v="17941"/>
    <n v="9020"/>
    <n v="8921"/>
    <n v="1004"/>
    <n v="1291"/>
    <n v="1166"/>
    <n v="1381"/>
    <n v="1381"/>
    <n v="1130"/>
    <n v="1094"/>
    <n v="1040"/>
    <n v="1202"/>
    <n v="1255"/>
    <n v="1363"/>
    <n v="1309"/>
    <n v="986"/>
    <n v="807"/>
    <n v="556"/>
    <n v="448"/>
    <n v="322"/>
    <n v="197"/>
  </r>
  <r>
    <s v="Sunflower County"/>
    <s v=" Mississippi"/>
    <n v="2014"/>
    <x v="284"/>
    <n v="28314"/>
    <n v="14885"/>
    <n v="13429"/>
    <n v="1925"/>
    <n v="1868"/>
    <n v="1925"/>
    <n v="1953"/>
    <n v="2463"/>
    <n v="2293"/>
    <n v="2151"/>
    <n v="1727"/>
    <n v="1840"/>
    <n v="1925"/>
    <n v="1925"/>
    <n v="1812"/>
    <n v="1415"/>
    <n v="962"/>
    <n v="764"/>
    <n v="453"/>
    <n v="481"/>
    <n v="368"/>
  </r>
  <r>
    <s v="Tallahatchie County"/>
    <s v=" Mississippi"/>
    <n v="2014"/>
    <x v="284"/>
    <n v="15124"/>
    <n v="8629"/>
    <n v="6495"/>
    <n v="922"/>
    <n v="710"/>
    <n v="1073"/>
    <n v="741"/>
    <n v="1270"/>
    <n v="1648"/>
    <n v="1164"/>
    <n v="1209"/>
    <n v="1028"/>
    <n v="831"/>
    <n v="892"/>
    <n v="922"/>
    <n v="786"/>
    <n v="620"/>
    <n v="438"/>
    <n v="332"/>
    <n v="241"/>
    <n v="287"/>
  </r>
  <r>
    <s v="Tippah County"/>
    <s v=" Mississippi"/>
    <n v="2014"/>
    <x v="284"/>
    <n v="22069"/>
    <n v="10851"/>
    <n v="11218"/>
    <n v="1390"/>
    <n v="1478"/>
    <n v="1699"/>
    <n v="1544"/>
    <n v="1434"/>
    <n v="1213"/>
    <n v="1280"/>
    <n v="1324"/>
    <n v="1478"/>
    <n v="1655"/>
    <n v="1500"/>
    <n v="1235"/>
    <n v="1412"/>
    <n v="1103"/>
    <n v="971"/>
    <n v="617"/>
    <n v="441"/>
    <n v="308"/>
  </r>
  <r>
    <s v="Tishomingo County"/>
    <s v=" Mississippi"/>
    <n v="2014"/>
    <x v="284"/>
    <n v="19532"/>
    <n v="9438"/>
    <n v="10094"/>
    <n v="1035"/>
    <n v="1191"/>
    <n v="1308"/>
    <n v="1250"/>
    <n v="1113"/>
    <n v="957"/>
    <n v="1015"/>
    <n v="1210"/>
    <n v="1250"/>
    <n v="1503"/>
    <n v="1328"/>
    <n v="1464"/>
    <n v="1230"/>
    <n v="1367"/>
    <n v="722"/>
    <n v="664"/>
    <n v="625"/>
    <n v="312"/>
  </r>
  <r>
    <s v="Union County"/>
    <s v=" Mississippi"/>
    <n v="2014"/>
    <x v="284"/>
    <n v="27536"/>
    <n v="13360"/>
    <n v="14176"/>
    <n v="1872"/>
    <n v="1899"/>
    <n v="2065"/>
    <n v="1789"/>
    <n v="1734"/>
    <n v="1679"/>
    <n v="1734"/>
    <n v="1982"/>
    <n v="1762"/>
    <n v="1844"/>
    <n v="1789"/>
    <n v="1569"/>
    <n v="1679"/>
    <n v="1349"/>
    <n v="963"/>
    <n v="936"/>
    <n v="550"/>
    <n v="330"/>
  </r>
  <r>
    <s v="Walthall County"/>
    <s v=" Mississippi"/>
    <n v="2014"/>
    <x v="284"/>
    <n v="15126"/>
    <n v="7250"/>
    <n v="7876"/>
    <n v="952"/>
    <n v="1164"/>
    <n v="1013"/>
    <n v="1225"/>
    <n v="756"/>
    <n v="831"/>
    <n v="847"/>
    <n v="907"/>
    <n v="937"/>
    <n v="952"/>
    <n v="1013"/>
    <n v="1043"/>
    <n v="968"/>
    <n v="756"/>
    <n v="620"/>
    <n v="529"/>
    <n v="332"/>
    <n v="272"/>
  </r>
  <r>
    <s v="Washington County"/>
    <s v=" Mississippi"/>
    <n v="2014"/>
    <x v="284"/>
    <n v="50038"/>
    <n v="23360"/>
    <n v="26678"/>
    <n v="3852"/>
    <n v="3352"/>
    <n v="4053"/>
    <n v="3752"/>
    <n v="3502"/>
    <n v="3102"/>
    <n v="3052"/>
    <n v="2902"/>
    <n v="2752"/>
    <n v="3152"/>
    <n v="3552"/>
    <n v="3652"/>
    <n v="2952"/>
    <n v="2101"/>
    <n v="1551"/>
    <n v="1200"/>
    <n v="900"/>
    <n v="700"/>
  </r>
  <r>
    <s v="Wilkinson County"/>
    <s v=" Mississippi"/>
    <n v="2014"/>
    <x v="284"/>
    <n v="9481"/>
    <n v="5051"/>
    <n v="4430"/>
    <n v="597"/>
    <n v="625"/>
    <n v="521"/>
    <n v="530"/>
    <n v="777"/>
    <n v="758"/>
    <n v="616"/>
    <n v="730"/>
    <n v="445"/>
    <n v="540"/>
    <n v="701"/>
    <n v="540"/>
    <n v="720"/>
    <n v="426"/>
    <n v="322"/>
    <n v="237"/>
    <n v="208"/>
    <n v="180"/>
  </r>
  <r>
    <s v="Winston County"/>
    <s v=" Mississippi"/>
    <n v="2014"/>
    <x v="284"/>
    <n v="18882"/>
    <n v="9191"/>
    <n v="9691"/>
    <n v="1246"/>
    <n v="1491"/>
    <n v="1095"/>
    <n v="1076"/>
    <n v="1265"/>
    <n v="1019"/>
    <n v="1132"/>
    <n v="1057"/>
    <n v="1151"/>
    <n v="1208"/>
    <n v="1321"/>
    <n v="1170"/>
    <n v="1416"/>
    <n v="944"/>
    <n v="849"/>
    <n v="623"/>
    <n v="453"/>
    <n v="358"/>
  </r>
  <r>
    <s v="Gilmer County"/>
    <s v=" Georgia"/>
    <n v="2014"/>
    <x v="266"/>
    <n v="28076"/>
    <n v="15491"/>
    <n v="12585"/>
    <n v="1965"/>
    <n v="1768"/>
    <n v="2021"/>
    <n v="1824"/>
    <n v="1937"/>
    <n v="1993"/>
    <n v="1824"/>
    <n v="2554"/>
    <n v="1993"/>
    <n v="1853"/>
    <n v="1853"/>
    <n v="1740"/>
    <n v="1319"/>
    <n v="1038"/>
    <n v="786"/>
    <n v="701"/>
    <n v="533"/>
    <n v="336"/>
  </r>
  <r>
    <s v="Andrew County"/>
    <s v=" Missouri"/>
    <n v="2014"/>
    <x v="263"/>
    <n v="17373"/>
    <n v="8544"/>
    <n v="8829"/>
    <n v="955"/>
    <n v="903"/>
    <n v="1407"/>
    <n v="1129"/>
    <n v="955"/>
    <n v="816"/>
    <n v="1007"/>
    <n v="1129"/>
    <n v="1059"/>
    <n v="1198"/>
    <n v="1389"/>
    <n v="1407"/>
    <n v="1059"/>
    <n v="972"/>
    <n v="677"/>
    <n v="451"/>
    <n v="382"/>
    <n v="434"/>
  </r>
  <r>
    <s v="Audrain County"/>
    <s v=" Missouri"/>
    <n v="2014"/>
    <x v="263"/>
    <n v="25637"/>
    <n v="11712"/>
    <n v="13925"/>
    <n v="1640"/>
    <n v="1666"/>
    <n v="1615"/>
    <n v="1794"/>
    <n v="1538"/>
    <n v="1692"/>
    <n v="1640"/>
    <n v="1461"/>
    <n v="1717"/>
    <n v="1692"/>
    <n v="1743"/>
    <n v="1640"/>
    <n v="1563"/>
    <n v="1179"/>
    <n v="1025"/>
    <n v="871"/>
    <n v="538"/>
    <n v="589"/>
  </r>
  <r>
    <s v="Barry County"/>
    <s v=" Missouri"/>
    <n v="2014"/>
    <x v="263"/>
    <n v="35681"/>
    <n v="17844"/>
    <n v="17837"/>
    <n v="2212"/>
    <n v="2176"/>
    <n v="2390"/>
    <n v="2426"/>
    <n v="1855"/>
    <n v="1819"/>
    <n v="1891"/>
    <n v="1998"/>
    <n v="1855"/>
    <n v="2533"/>
    <n v="2640"/>
    <n v="2390"/>
    <n v="2676"/>
    <n v="2461"/>
    <n v="1534"/>
    <n v="1141"/>
    <n v="927"/>
    <n v="749"/>
  </r>
  <r>
    <s v="Madison Parish"/>
    <s v=" Louisiana"/>
    <n v="2014"/>
    <x v="299"/>
    <n v="12286"/>
    <n v="6085"/>
    <n v="6201"/>
    <n v="761"/>
    <n v="884"/>
    <n v="909"/>
    <n v="847"/>
    <n v="614"/>
    <n v="565"/>
    <n v="810"/>
    <n v="638"/>
    <n v="700"/>
    <n v="835"/>
    <n v="896"/>
    <n v="847"/>
    <n v="774"/>
    <n v="663"/>
    <n v="479"/>
    <n v="442"/>
    <n v="331"/>
    <n v="294"/>
  </r>
  <r>
    <s v="Benton County"/>
    <s v=" Missouri"/>
    <n v="2014"/>
    <x v="263"/>
    <n v="18961"/>
    <n v="9423"/>
    <n v="9538"/>
    <n v="739"/>
    <n v="853"/>
    <n v="1099"/>
    <n v="1004"/>
    <n v="739"/>
    <n v="701"/>
    <n v="701"/>
    <n v="834"/>
    <n v="985"/>
    <n v="1175"/>
    <n v="1478"/>
    <n v="1687"/>
    <n v="1839"/>
    <n v="1554"/>
    <n v="1497"/>
    <n v="948"/>
    <n v="568"/>
    <n v="511"/>
  </r>
  <r>
    <s v="Bollinger County"/>
    <s v=" Missouri"/>
    <n v="2014"/>
    <x v="263"/>
    <n v="12394"/>
    <n v="6191"/>
    <n v="6203"/>
    <n v="756"/>
    <n v="768"/>
    <n v="805"/>
    <n v="830"/>
    <n v="706"/>
    <n v="632"/>
    <n v="656"/>
    <n v="619"/>
    <n v="842"/>
    <n v="904"/>
    <n v="979"/>
    <n v="904"/>
    <n v="867"/>
    <n v="681"/>
    <n v="570"/>
    <n v="322"/>
    <n v="285"/>
    <n v="260"/>
  </r>
  <r>
    <s v="Boone County"/>
    <s v=" Missouri"/>
    <n v="2014"/>
    <x v="263"/>
    <n v="168268"/>
    <n v="81402"/>
    <n v="86866"/>
    <n v="10264"/>
    <n v="9591"/>
    <n v="9591"/>
    <n v="14471"/>
    <n v="26418"/>
    <n v="13966"/>
    <n v="11778"/>
    <n v="9591"/>
    <n v="9086"/>
    <n v="9423"/>
    <n v="10096"/>
    <n v="9423"/>
    <n v="7908"/>
    <n v="5216"/>
    <n v="3870"/>
    <n v="2692"/>
    <n v="2355"/>
    <n v="2187"/>
  </r>
  <r>
    <s v="Buchanan County"/>
    <s v=" Missouri"/>
    <n v="2014"/>
    <x v="263"/>
    <n v="89536"/>
    <n v="44816"/>
    <n v="44720"/>
    <n v="5909"/>
    <n v="6357"/>
    <n v="5014"/>
    <n v="5998"/>
    <n v="6983"/>
    <n v="6177"/>
    <n v="6267"/>
    <n v="5372"/>
    <n v="5461"/>
    <n v="5909"/>
    <n v="6446"/>
    <n v="5998"/>
    <n v="5014"/>
    <n v="3760"/>
    <n v="2865"/>
    <n v="2059"/>
    <n v="1969"/>
    <n v="1880"/>
  </r>
  <r>
    <s v="Butler County"/>
    <s v=" Missouri"/>
    <n v="2014"/>
    <x v="263"/>
    <n v="42957"/>
    <n v="20684"/>
    <n v="22273"/>
    <n v="2749"/>
    <n v="2620"/>
    <n v="3092"/>
    <n v="2620"/>
    <n v="2534"/>
    <n v="2448"/>
    <n v="2663"/>
    <n v="2792"/>
    <n v="2405"/>
    <n v="2792"/>
    <n v="3092"/>
    <n v="2878"/>
    <n v="3006"/>
    <n v="2276"/>
    <n v="1675"/>
    <n v="1460"/>
    <n v="1030"/>
    <n v="859"/>
  </r>
  <r>
    <s v="Dawes County"/>
    <s v=" Nebraska"/>
    <n v="2014"/>
    <x v="269"/>
    <n v="9176"/>
    <n v="4594"/>
    <n v="4582"/>
    <n v="523"/>
    <n v="752"/>
    <n v="587"/>
    <n v="568"/>
    <n v="458"/>
    <n v="440"/>
    <n v="541"/>
    <n v="477"/>
    <n v="587"/>
    <n v="633"/>
    <n v="706"/>
    <n v="614"/>
    <n v="651"/>
    <n v="523"/>
    <n v="376"/>
    <n v="311"/>
    <n v="256"/>
    <n v="165"/>
  </r>
  <r>
    <s v="Callaway County"/>
    <s v=" Missouri"/>
    <n v="2014"/>
    <x v="263"/>
    <n v="44483"/>
    <n v="22707"/>
    <n v="21776"/>
    <n v="2535"/>
    <n v="2713"/>
    <n v="2713"/>
    <n v="3514"/>
    <n v="3425"/>
    <n v="2846"/>
    <n v="2846"/>
    <n v="2713"/>
    <n v="2846"/>
    <n v="3336"/>
    <n v="3380"/>
    <n v="2891"/>
    <n v="2846"/>
    <n v="1912"/>
    <n v="1645"/>
    <n v="934"/>
    <n v="845"/>
    <n v="622"/>
  </r>
  <r>
    <s v="Camden County"/>
    <s v=" Missouri"/>
    <n v="2014"/>
    <x v="263"/>
    <n v="43873"/>
    <n v="21669"/>
    <n v="22204"/>
    <n v="2149"/>
    <n v="2413"/>
    <n v="2237"/>
    <n v="2237"/>
    <n v="2149"/>
    <n v="2062"/>
    <n v="2018"/>
    <n v="1711"/>
    <n v="2544"/>
    <n v="2763"/>
    <n v="3509"/>
    <n v="3860"/>
    <n v="3992"/>
    <n v="3465"/>
    <n v="3158"/>
    <n v="1711"/>
    <n v="1052"/>
    <n v="789"/>
  </r>
  <r>
    <s v="Cape Girardeau County"/>
    <s v=" Missouri"/>
    <n v="2014"/>
    <x v="263"/>
    <n v="77031"/>
    <n v="37223"/>
    <n v="39808"/>
    <n v="4621"/>
    <n v="5007"/>
    <n v="4390"/>
    <n v="5854"/>
    <n v="7934"/>
    <n v="5007"/>
    <n v="4775"/>
    <n v="4159"/>
    <n v="4390"/>
    <n v="4775"/>
    <n v="5238"/>
    <n v="5084"/>
    <n v="4390"/>
    <n v="3389"/>
    <n v="2464"/>
    <n v="1848"/>
    <n v="1848"/>
    <n v="1848"/>
  </r>
  <r>
    <s v="Cass County"/>
    <s v=" Missouri"/>
    <n v="2014"/>
    <x v="263"/>
    <n v="100339"/>
    <n v="49234"/>
    <n v="51105"/>
    <n v="6321"/>
    <n v="7525"/>
    <n v="7425"/>
    <n v="6923"/>
    <n v="5418"/>
    <n v="5518"/>
    <n v="6321"/>
    <n v="6221"/>
    <n v="7023"/>
    <n v="7023"/>
    <n v="7726"/>
    <n v="6923"/>
    <n v="5418"/>
    <n v="4816"/>
    <n v="3311"/>
    <n v="2608"/>
    <n v="2006"/>
    <n v="1705"/>
  </r>
  <r>
    <s v="Hardy County"/>
    <s v=" West Virginia"/>
    <n v="2014"/>
    <x v="298"/>
    <n v="13912"/>
    <n v="6933"/>
    <n v="6979"/>
    <n v="779"/>
    <n v="1001"/>
    <n v="890"/>
    <n v="862"/>
    <n v="653"/>
    <n v="639"/>
    <n v="695"/>
    <n v="959"/>
    <n v="584"/>
    <n v="820"/>
    <n v="918"/>
    <n v="932"/>
    <n v="1001"/>
    <n v="779"/>
    <n v="946"/>
    <n v="626"/>
    <n v="375"/>
    <n v="459"/>
  </r>
  <r>
    <s v="Presidio County"/>
    <s v=" Texas"/>
    <n v="2014"/>
    <x v="268"/>
    <n v="7727"/>
    <n v="3815"/>
    <n v="3912"/>
    <n v="486"/>
    <n v="509"/>
    <n v="463"/>
    <n v="432"/>
    <n v="347"/>
    <n v="355"/>
    <n v="417"/>
    <n v="409"/>
    <n v="378"/>
    <n v="486"/>
    <n v="618"/>
    <n v="649"/>
    <n v="471"/>
    <n v="378"/>
    <n v="432"/>
    <n v="270"/>
    <n v="301"/>
    <n v="324"/>
  </r>
  <r>
    <s v="Christian County"/>
    <s v=" Missouri"/>
    <n v="2014"/>
    <x v="263"/>
    <n v="79856"/>
    <n v="38875"/>
    <n v="40981"/>
    <n v="5510"/>
    <n v="6228"/>
    <n v="5989"/>
    <n v="5350"/>
    <n v="4312"/>
    <n v="4871"/>
    <n v="5589"/>
    <n v="5350"/>
    <n v="5749"/>
    <n v="5270"/>
    <n v="5669"/>
    <n v="4711"/>
    <n v="4711"/>
    <n v="3753"/>
    <n v="2635"/>
    <n v="1996"/>
    <n v="1277"/>
    <n v="1038"/>
  </r>
  <r>
    <s v="Clay County"/>
    <s v=" Missouri"/>
    <n v="2014"/>
    <x v="263"/>
    <n v="227984"/>
    <n v="111575"/>
    <n v="116409"/>
    <n v="15730"/>
    <n v="16642"/>
    <n v="15958"/>
    <n v="14590"/>
    <n v="13223"/>
    <n v="15958"/>
    <n v="16642"/>
    <n v="15958"/>
    <n v="16414"/>
    <n v="15958"/>
    <n v="16414"/>
    <n v="14590"/>
    <n v="12311"/>
    <n v="8891"/>
    <n v="6611"/>
    <n v="4787"/>
    <n v="3419"/>
    <n v="3419"/>
  </r>
  <r>
    <s v="Cole County"/>
    <s v=" Missouri"/>
    <n v="2014"/>
    <x v="263"/>
    <n v="76426"/>
    <n v="38688"/>
    <n v="37738"/>
    <n v="4814"/>
    <n v="4738"/>
    <n v="5196"/>
    <n v="4967"/>
    <n v="4891"/>
    <n v="5196"/>
    <n v="5426"/>
    <n v="5196"/>
    <n v="4738"/>
    <n v="5426"/>
    <n v="5655"/>
    <n v="5196"/>
    <n v="4661"/>
    <n v="3133"/>
    <n v="2445"/>
    <n v="1757"/>
    <n v="1452"/>
    <n v="1299"/>
  </r>
  <r>
    <s v="Cooper County"/>
    <s v=" Missouri"/>
    <n v="2014"/>
    <x v="263"/>
    <n v="17585"/>
    <n v="9326"/>
    <n v="8259"/>
    <n v="1019"/>
    <n v="1055"/>
    <n v="1178"/>
    <n v="1090"/>
    <n v="1354"/>
    <n v="1213"/>
    <n v="1143"/>
    <n v="1037"/>
    <n v="949"/>
    <n v="1143"/>
    <n v="1318"/>
    <n v="1178"/>
    <n v="1072"/>
    <n v="914"/>
    <n v="562"/>
    <n v="527"/>
    <n v="316"/>
    <n v="492"/>
  </r>
  <r>
    <s v="Randolph County"/>
    <s v=" Georgia"/>
    <n v="2014"/>
    <x v="266"/>
    <n v="7678"/>
    <n v="3900"/>
    <n v="3778"/>
    <n v="368"/>
    <n v="468"/>
    <n v="483"/>
    <n v="506"/>
    <n v="314"/>
    <n v="307"/>
    <n v="383"/>
    <n v="468"/>
    <n v="353"/>
    <n v="545"/>
    <n v="614"/>
    <n v="652"/>
    <n v="575"/>
    <n v="414"/>
    <n v="460"/>
    <n v="276"/>
    <n v="284"/>
    <n v="199"/>
  </r>
  <r>
    <s v="Dallas County"/>
    <s v=" Missouri"/>
    <n v="2014"/>
    <x v="263"/>
    <n v="16632"/>
    <n v="8259"/>
    <n v="8373"/>
    <n v="1014"/>
    <n v="1264"/>
    <n v="997"/>
    <n v="1114"/>
    <n v="798"/>
    <n v="831"/>
    <n v="864"/>
    <n v="931"/>
    <n v="881"/>
    <n v="1130"/>
    <n v="1363"/>
    <n v="1413"/>
    <n v="997"/>
    <n v="848"/>
    <n v="831"/>
    <n v="598"/>
    <n v="415"/>
    <n v="299"/>
  </r>
  <r>
    <s v="Daviess County"/>
    <s v=" Missouri"/>
    <n v="2014"/>
    <x v="263"/>
    <n v="8324"/>
    <n v="4161"/>
    <n v="4163"/>
    <n v="566"/>
    <n v="624"/>
    <n v="591"/>
    <n v="557"/>
    <n v="457"/>
    <n v="399"/>
    <n v="432"/>
    <n v="499"/>
    <n v="474"/>
    <n v="482"/>
    <n v="582"/>
    <n v="640"/>
    <n v="532"/>
    <n v="457"/>
    <n v="416"/>
    <n v="291"/>
    <n v="158"/>
    <n v="174"/>
  </r>
  <r>
    <s v="Linn County"/>
    <s v=" Missouri"/>
    <n v="2014"/>
    <x v="263"/>
    <n v="12824"/>
    <n v="8074"/>
    <n v="4750"/>
    <n v="551"/>
    <n v="436"/>
    <n v="846"/>
    <n v="628"/>
    <n v="859"/>
    <n v="987"/>
    <n v="1064"/>
    <n v="897"/>
    <n v="1077"/>
    <n v="1000"/>
    <n v="1064"/>
    <n v="884"/>
    <n v="628"/>
    <n v="487"/>
    <n v="512"/>
    <n v="346"/>
    <n v="166"/>
    <n v="397"/>
  </r>
  <r>
    <s v="Dunklin County"/>
    <s v=" Missouri"/>
    <n v="2014"/>
    <x v="263"/>
    <n v="31778"/>
    <n v="15283"/>
    <n v="16495"/>
    <n v="2256"/>
    <n v="2224"/>
    <n v="2319"/>
    <n v="2256"/>
    <n v="1843"/>
    <n v="1588"/>
    <n v="1811"/>
    <n v="1716"/>
    <n v="2065"/>
    <n v="2065"/>
    <n v="2288"/>
    <n v="2224"/>
    <n v="1811"/>
    <n v="1430"/>
    <n v="1493"/>
    <n v="1207"/>
    <n v="603"/>
    <n v="635"/>
  </r>
  <r>
    <s v="Franklin County"/>
    <s v=" Missouri"/>
    <n v="2014"/>
    <x v="263"/>
    <n v="101682"/>
    <n v="50553"/>
    <n v="51129"/>
    <n v="6304"/>
    <n v="6507"/>
    <n v="7422"/>
    <n v="6609"/>
    <n v="6100"/>
    <n v="6202"/>
    <n v="5897"/>
    <n v="5897"/>
    <n v="6304"/>
    <n v="7727"/>
    <n v="8541"/>
    <n v="7422"/>
    <n v="5897"/>
    <n v="4575"/>
    <n v="3762"/>
    <n v="2643"/>
    <n v="2033"/>
    <n v="1830"/>
  </r>
  <r>
    <s v="Gasconade County"/>
    <s v=" Missouri"/>
    <n v="2014"/>
    <x v="263"/>
    <n v="15014"/>
    <n v="7390"/>
    <n v="7624"/>
    <n v="780"/>
    <n v="1020"/>
    <n v="870"/>
    <n v="900"/>
    <n v="750"/>
    <n v="690"/>
    <n v="735"/>
    <n v="765"/>
    <n v="855"/>
    <n v="1050"/>
    <n v="1231"/>
    <n v="1081"/>
    <n v="1156"/>
    <n v="930"/>
    <n v="690"/>
    <n v="570"/>
    <n v="435"/>
    <n v="495"/>
  </r>
  <r>
    <s v="Greene County"/>
    <s v=" Missouri"/>
    <n v="2014"/>
    <x v="263"/>
    <n v="280657"/>
    <n v="136688"/>
    <n v="143969"/>
    <n v="17120"/>
    <n v="16278"/>
    <n v="16278"/>
    <n v="18523"/>
    <n v="30030"/>
    <n v="21049"/>
    <n v="18804"/>
    <n v="15997"/>
    <n v="16839"/>
    <n v="17120"/>
    <n v="18523"/>
    <n v="17120"/>
    <n v="15716"/>
    <n v="12629"/>
    <n v="8981"/>
    <n v="7016"/>
    <n v="5893"/>
    <n v="6455"/>
  </r>
  <r>
    <s v="Grundy County"/>
    <s v=" Missouri"/>
    <n v="2014"/>
    <x v="263"/>
    <n v="10279"/>
    <n v="4934"/>
    <n v="5345"/>
    <n v="668"/>
    <n v="616"/>
    <n v="781"/>
    <n v="678"/>
    <n v="616"/>
    <n v="637"/>
    <n v="513"/>
    <n v="472"/>
    <n v="544"/>
    <n v="596"/>
    <n v="760"/>
    <n v="616"/>
    <n v="657"/>
    <n v="513"/>
    <n v="575"/>
    <n v="370"/>
    <n v="349"/>
    <n v="339"/>
  </r>
  <r>
    <s v="Harrison County"/>
    <s v=" Missouri"/>
    <n v="2014"/>
    <x v="263"/>
    <n v="8795"/>
    <n v="4415"/>
    <n v="4380"/>
    <n v="571"/>
    <n v="598"/>
    <n v="633"/>
    <n v="510"/>
    <n v="413"/>
    <n v="518"/>
    <n v="474"/>
    <n v="474"/>
    <n v="413"/>
    <n v="527"/>
    <n v="642"/>
    <n v="589"/>
    <n v="589"/>
    <n v="545"/>
    <n v="369"/>
    <n v="325"/>
    <n v="299"/>
    <n v="299"/>
  </r>
  <r>
    <s v="Henry County"/>
    <s v=" Missouri"/>
    <n v="2014"/>
    <x v="263"/>
    <n v="22134"/>
    <n v="10813"/>
    <n v="11321"/>
    <n v="1239"/>
    <n v="1416"/>
    <n v="1460"/>
    <n v="1305"/>
    <n v="1128"/>
    <n v="1173"/>
    <n v="1239"/>
    <n v="1239"/>
    <n v="1283"/>
    <n v="1527"/>
    <n v="1704"/>
    <n v="1682"/>
    <n v="1416"/>
    <n v="1173"/>
    <n v="1239"/>
    <n v="885"/>
    <n v="575"/>
    <n v="531"/>
  </r>
  <r>
    <s v="Hickory County"/>
    <s v=" Missouri"/>
    <n v="2014"/>
    <x v="263"/>
    <n v="9420"/>
    <n v="4583"/>
    <n v="4837"/>
    <n v="423"/>
    <n v="461"/>
    <n v="414"/>
    <n v="574"/>
    <n v="263"/>
    <n v="310"/>
    <n v="339"/>
    <n v="329"/>
    <n v="499"/>
    <n v="555"/>
    <n v="725"/>
    <n v="725"/>
    <n v="876"/>
    <n v="1064"/>
    <n v="621"/>
    <n v="668"/>
    <n v="320"/>
    <n v="244"/>
  </r>
  <r>
    <s v="Holt County"/>
    <s v=" Missouri"/>
    <n v="2014"/>
    <x v="263"/>
    <n v="4695"/>
    <n v="2332"/>
    <n v="2363"/>
    <n v="262"/>
    <n v="272"/>
    <n v="248"/>
    <n v="225"/>
    <n v="225"/>
    <n v="244"/>
    <n v="248"/>
    <n v="230"/>
    <n v="281"/>
    <n v="328"/>
    <n v="375"/>
    <n v="338"/>
    <n v="384"/>
    <n v="314"/>
    <n v="169"/>
    <n v="183"/>
    <n v="169"/>
    <n v="187"/>
  </r>
  <r>
    <s v="Howell County"/>
    <s v=" Missouri"/>
    <n v="2014"/>
    <x v="263"/>
    <n v="40469"/>
    <n v="19637"/>
    <n v="20832"/>
    <n v="2711"/>
    <n v="2751"/>
    <n v="2873"/>
    <n v="2509"/>
    <n v="2468"/>
    <n v="2306"/>
    <n v="2428"/>
    <n v="2225"/>
    <n v="2387"/>
    <n v="2509"/>
    <n v="2832"/>
    <n v="2792"/>
    <n v="2428"/>
    <n v="1942"/>
    <n v="1942"/>
    <n v="1295"/>
    <n v="1052"/>
    <n v="930"/>
  </r>
  <r>
    <s v="Jackson County"/>
    <s v=" Missouri"/>
    <n v="2014"/>
    <x v="263"/>
    <n v="678167"/>
    <n v="327817"/>
    <n v="350350"/>
    <n v="47471"/>
    <n v="46793"/>
    <n v="44080"/>
    <n v="42046"/>
    <n v="45437"/>
    <n v="52897"/>
    <n v="48828"/>
    <n v="42724"/>
    <n v="42724"/>
    <n v="45437"/>
    <n v="49506"/>
    <n v="44759"/>
    <n v="37977"/>
    <n v="27126"/>
    <n v="20345"/>
    <n v="15597"/>
    <n v="12207"/>
    <n v="12207"/>
  </r>
  <r>
    <s v="Jasper County"/>
    <s v=" Missouri"/>
    <n v="2014"/>
    <x v="263"/>
    <n v="116996"/>
    <n v="56984"/>
    <n v="60012"/>
    <n v="8774"/>
    <n v="8423"/>
    <n v="8189"/>
    <n v="7721"/>
    <n v="8540"/>
    <n v="8306"/>
    <n v="7955"/>
    <n v="7136"/>
    <n v="7487"/>
    <n v="7253"/>
    <n v="7838"/>
    <n v="7487"/>
    <n v="6083"/>
    <n v="4796"/>
    <n v="3743"/>
    <n v="3041"/>
    <n v="1988"/>
    <n v="2222"/>
  </r>
  <r>
    <s v="Jefferson County"/>
    <s v=" Missouri"/>
    <n v="2014"/>
    <x v="263"/>
    <n v="220558"/>
    <n v="109667"/>
    <n v="110891"/>
    <n v="14336"/>
    <n v="15880"/>
    <n v="14777"/>
    <n v="14115"/>
    <n v="13233"/>
    <n v="13674"/>
    <n v="14777"/>
    <n v="14336"/>
    <n v="14997"/>
    <n v="16762"/>
    <n v="18085"/>
    <n v="15439"/>
    <n v="13012"/>
    <n v="9925"/>
    <n v="6837"/>
    <n v="4411"/>
    <n v="3308"/>
    <n v="2426"/>
  </r>
  <r>
    <s v="Johnson County"/>
    <s v=" Missouri"/>
    <n v="2014"/>
    <x v="263"/>
    <n v="53879"/>
    <n v="27572"/>
    <n v="26307"/>
    <n v="3556"/>
    <n v="3448"/>
    <n v="3124"/>
    <n v="4418"/>
    <n v="8512"/>
    <n v="4148"/>
    <n v="3502"/>
    <n v="2640"/>
    <n v="2909"/>
    <n v="3071"/>
    <n v="3232"/>
    <n v="2693"/>
    <n v="2532"/>
    <n v="1939"/>
    <n v="1454"/>
    <n v="1293"/>
    <n v="700"/>
    <n v="592"/>
  </r>
  <r>
    <s v="Lafayette County"/>
    <s v=" Missouri"/>
    <n v="2014"/>
    <x v="263"/>
    <n v="33069"/>
    <n v="16340"/>
    <n v="16729"/>
    <n v="1951"/>
    <n v="2215"/>
    <n v="2215"/>
    <n v="2281"/>
    <n v="1851"/>
    <n v="1918"/>
    <n v="1752"/>
    <n v="2017"/>
    <n v="1884"/>
    <n v="2347"/>
    <n v="2579"/>
    <n v="2182"/>
    <n v="2182"/>
    <n v="1653"/>
    <n v="1322"/>
    <n v="1058"/>
    <n v="925"/>
    <n v="727"/>
  </r>
  <r>
    <s v="Lawrence County"/>
    <s v=" Missouri"/>
    <n v="2014"/>
    <x v="263"/>
    <n v="38306"/>
    <n v="19120"/>
    <n v="19186"/>
    <n v="2528"/>
    <n v="2796"/>
    <n v="2758"/>
    <n v="2719"/>
    <n v="1953"/>
    <n v="2068"/>
    <n v="2260"/>
    <n v="2413"/>
    <n v="2374"/>
    <n v="2489"/>
    <n v="2681"/>
    <n v="2834"/>
    <n v="2030"/>
    <n v="1723"/>
    <n v="1685"/>
    <n v="1187"/>
    <n v="957"/>
    <n v="804"/>
  </r>
  <r>
    <s v="Lewis County"/>
    <s v=" Missouri"/>
    <n v="2014"/>
    <x v="263"/>
    <n v="10176"/>
    <n v="5120"/>
    <n v="5056"/>
    <n v="620"/>
    <n v="753"/>
    <n v="559"/>
    <n v="763"/>
    <n v="834"/>
    <n v="518"/>
    <n v="590"/>
    <n v="518"/>
    <n v="580"/>
    <n v="661"/>
    <n v="773"/>
    <n v="702"/>
    <n v="559"/>
    <n v="478"/>
    <n v="437"/>
    <n v="295"/>
    <n v="295"/>
    <n v="244"/>
  </r>
  <r>
    <s v="Lincoln County"/>
    <s v=" Missouri"/>
    <n v="2014"/>
    <x v="263"/>
    <n v="53458"/>
    <n v="26730"/>
    <n v="26728"/>
    <n v="3635"/>
    <n v="4009"/>
    <n v="4276"/>
    <n v="3902"/>
    <n v="3047"/>
    <n v="3260"/>
    <n v="3742"/>
    <n v="3100"/>
    <n v="3688"/>
    <n v="4062"/>
    <n v="4116"/>
    <n v="3902"/>
    <n v="2459"/>
    <n v="2245"/>
    <n v="1550"/>
    <n v="1122"/>
    <n v="641"/>
    <n v="694"/>
  </r>
  <r>
    <s v="Livingston County"/>
    <s v=" Missouri"/>
    <n v="2014"/>
    <x v="263"/>
    <n v="15034"/>
    <n v="6769"/>
    <n v="8265"/>
    <n v="811"/>
    <n v="962"/>
    <n v="871"/>
    <n v="856"/>
    <n v="841"/>
    <n v="917"/>
    <n v="1007"/>
    <n v="871"/>
    <n v="947"/>
    <n v="1037"/>
    <n v="1052"/>
    <n v="1082"/>
    <n v="887"/>
    <n v="902"/>
    <n v="541"/>
    <n v="496"/>
    <n v="420"/>
    <n v="541"/>
  </r>
  <r>
    <s v="McDonald County"/>
    <s v=" Missouri"/>
    <n v="2014"/>
    <x v="263"/>
    <n v="22851"/>
    <n v="11509"/>
    <n v="11342"/>
    <n v="1599"/>
    <n v="1713"/>
    <n v="1759"/>
    <n v="1622"/>
    <n v="1371"/>
    <n v="1165"/>
    <n v="1531"/>
    <n v="1439"/>
    <n v="1553"/>
    <n v="1622"/>
    <n v="1668"/>
    <n v="1462"/>
    <n v="1302"/>
    <n v="1119"/>
    <n v="822"/>
    <n v="479"/>
    <n v="319"/>
    <n v="319"/>
  </r>
  <r>
    <s v="Marion County"/>
    <s v=" Missouri"/>
    <n v="2014"/>
    <x v="263"/>
    <n v="28844"/>
    <n v="13853"/>
    <n v="14991"/>
    <n v="1932"/>
    <n v="1788"/>
    <n v="1990"/>
    <n v="1874"/>
    <n v="1903"/>
    <n v="1701"/>
    <n v="1759"/>
    <n v="1586"/>
    <n v="1817"/>
    <n v="1874"/>
    <n v="2076"/>
    <n v="2076"/>
    <n v="1672"/>
    <n v="1355"/>
    <n v="1067"/>
    <n v="865"/>
    <n v="721"/>
    <n v="778"/>
  </r>
  <r>
    <s v="Baca County"/>
    <s v=" Colorado"/>
    <n v="2014"/>
    <x v="267"/>
    <n v="3735"/>
    <n v="1872"/>
    <n v="1863"/>
    <n v="216"/>
    <n v="257"/>
    <n v="261"/>
    <n v="265"/>
    <n v="145"/>
    <n v="164"/>
    <n v="186"/>
    <n v="175"/>
    <n v="242"/>
    <n v="239"/>
    <n v="298"/>
    <n v="261"/>
    <n v="265"/>
    <n v="164"/>
    <n v="209"/>
    <n v="171"/>
    <n v="108"/>
    <n v="100"/>
  </r>
  <r>
    <s v="Miller County"/>
    <s v=" Missouri"/>
    <n v="2014"/>
    <x v="263"/>
    <n v="24905"/>
    <n v="12294"/>
    <n v="12611"/>
    <n v="1519"/>
    <n v="1867"/>
    <n v="1519"/>
    <n v="1618"/>
    <n v="1319"/>
    <n v="1419"/>
    <n v="1419"/>
    <n v="1519"/>
    <n v="1494"/>
    <n v="1768"/>
    <n v="1892"/>
    <n v="1469"/>
    <n v="1892"/>
    <n v="1245"/>
    <n v="1095"/>
    <n v="796"/>
    <n v="547"/>
    <n v="498"/>
  </r>
  <r>
    <s v="Moniteau County"/>
    <s v=" Missouri"/>
    <n v="2014"/>
    <x v="263"/>
    <n v="15719"/>
    <n v="8206"/>
    <n v="7513"/>
    <n v="990"/>
    <n v="1053"/>
    <n v="1226"/>
    <n v="1006"/>
    <n v="958"/>
    <n v="958"/>
    <n v="1068"/>
    <n v="1068"/>
    <n v="990"/>
    <n v="1178"/>
    <n v="1194"/>
    <n v="864"/>
    <n v="927"/>
    <n v="613"/>
    <n v="581"/>
    <n v="455"/>
    <n v="251"/>
    <n v="330"/>
  </r>
  <r>
    <s v="Benton County"/>
    <s v=" Mississippi"/>
    <n v="2014"/>
    <x v="284"/>
    <n v="8725"/>
    <n v="4326"/>
    <n v="4399"/>
    <n v="488"/>
    <n v="497"/>
    <n v="654"/>
    <n v="540"/>
    <n v="444"/>
    <n v="410"/>
    <n v="453"/>
    <n v="436"/>
    <n v="471"/>
    <n v="567"/>
    <n v="706"/>
    <n v="689"/>
    <n v="619"/>
    <n v="549"/>
    <n v="436"/>
    <n v="340"/>
    <n v="174"/>
    <n v="244"/>
  </r>
  <r>
    <s v="Morgan County"/>
    <s v=" Missouri"/>
    <n v="2014"/>
    <x v="263"/>
    <n v="20314"/>
    <n v="10239"/>
    <n v="10075"/>
    <n v="1218"/>
    <n v="1340"/>
    <n v="1117"/>
    <n v="1178"/>
    <n v="954"/>
    <n v="914"/>
    <n v="1036"/>
    <n v="1036"/>
    <n v="954"/>
    <n v="1381"/>
    <n v="1482"/>
    <n v="1482"/>
    <n v="1604"/>
    <n v="1523"/>
    <n v="1198"/>
    <n v="873"/>
    <n v="528"/>
    <n v="507"/>
  </r>
  <r>
    <s v="New Madrid County"/>
    <s v=" Missouri"/>
    <n v="2014"/>
    <x v="263"/>
    <n v="18568"/>
    <n v="8919"/>
    <n v="9649"/>
    <n v="1151"/>
    <n v="1188"/>
    <n v="1281"/>
    <n v="1225"/>
    <n v="1021"/>
    <n v="984"/>
    <n v="1039"/>
    <n v="1225"/>
    <n v="1039"/>
    <n v="1281"/>
    <n v="1411"/>
    <n v="1429"/>
    <n v="1169"/>
    <n v="1151"/>
    <n v="594"/>
    <n v="557"/>
    <n v="352"/>
    <n v="464"/>
  </r>
  <r>
    <s v="Newton County"/>
    <s v=" Missouri"/>
    <n v="2014"/>
    <x v="263"/>
    <n v="58683"/>
    <n v="29106"/>
    <n v="29577"/>
    <n v="3755"/>
    <n v="3638"/>
    <n v="4635"/>
    <n v="4225"/>
    <n v="3638"/>
    <n v="3227"/>
    <n v="3168"/>
    <n v="3403"/>
    <n v="3697"/>
    <n v="3990"/>
    <n v="4225"/>
    <n v="3990"/>
    <n v="3462"/>
    <n v="3344"/>
    <n v="2229"/>
    <n v="1643"/>
    <n v="1467"/>
    <n v="1056"/>
  </r>
  <r>
    <s v="Nodaway County"/>
    <s v=" Missouri"/>
    <n v="2014"/>
    <x v="263"/>
    <n v="23296"/>
    <n v="11556"/>
    <n v="11740"/>
    <n v="1118"/>
    <n v="1141"/>
    <n v="1048"/>
    <n v="3261"/>
    <n v="4076"/>
    <n v="1421"/>
    <n v="1257"/>
    <n v="1071"/>
    <n v="908"/>
    <n v="1234"/>
    <n v="1281"/>
    <n v="1304"/>
    <n v="1025"/>
    <n v="908"/>
    <n v="652"/>
    <n v="559"/>
    <n v="442"/>
    <n v="535"/>
  </r>
  <r>
    <s v="Oregon County"/>
    <s v=" Missouri"/>
    <n v="2014"/>
    <x v="263"/>
    <n v="10975"/>
    <n v="5386"/>
    <n v="5589"/>
    <n v="603"/>
    <n v="713"/>
    <n v="713"/>
    <n v="713"/>
    <n v="559"/>
    <n v="460"/>
    <n v="471"/>
    <n v="537"/>
    <n v="614"/>
    <n v="757"/>
    <n v="845"/>
    <n v="834"/>
    <n v="812"/>
    <n v="790"/>
    <n v="603"/>
    <n v="417"/>
    <n v="230"/>
    <n v="318"/>
  </r>
  <r>
    <s v="Osage County"/>
    <s v=" Missouri"/>
    <n v="2014"/>
    <x v="263"/>
    <n v="13812"/>
    <n v="7220"/>
    <n v="6592"/>
    <n v="787"/>
    <n v="966"/>
    <n v="994"/>
    <n v="1022"/>
    <n v="856"/>
    <n v="718"/>
    <n v="759"/>
    <n v="856"/>
    <n v="897"/>
    <n v="994"/>
    <n v="1077"/>
    <n v="883"/>
    <n v="814"/>
    <n v="621"/>
    <n v="524"/>
    <n v="372"/>
    <n v="359"/>
    <n v="290"/>
  </r>
  <r>
    <s v="Ozark County"/>
    <s v=" Missouri"/>
    <n v="2014"/>
    <x v="263"/>
    <n v="9612"/>
    <n v="4912"/>
    <n v="4700"/>
    <n v="451"/>
    <n v="394"/>
    <n v="653"/>
    <n v="509"/>
    <n v="403"/>
    <n v="384"/>
    <n v="413"/>
    <n v="394"/>
    <n v="567"/>
    <n v="605"/>
    <n v="778"/>
    <n v="893"/>
    <n v="778"/>
    <n v="778"/>
    <n v="624"/>
    <n v="451"/>
    <n v="326"/>
    <n v="182"/>
  </r>
  <r>
    <s v="Pemiscot County"/>
    <s v=" Missouri"/>
    <n v="2014"/>
    <x v="263"/>
    <n v="18010"/>
    <n v="8482"/>
    <n v="9528"/>
    <n v="1386"/>
    <n v="1224"/>
    <n v="1440"/>
    <n v="1278"/>
    <n v="1242"/>
    <n v="954"/>
    <n v="990"/>
    <n v="1008"/>
    <n v="1134"/>
    <n v="1188"/>
    <n v="1242"/>
    <n v="1224"/>
    <n v="990"/>
    <n v="882"/>
    <n v="558"/>
    <n v="558"/>
    <n v="396"/>
    <n v="342"/>
  </r>
  <r>
    <s v="Green Lake County"/>
    <s v=" Wisconsin"/>
    <n v="2014"/>
    <x v="276"/>
    <n v="19042"/>
    <n v="9471"/>
    <n v="9571"/>
    <n v="1161"/>
    <n v="1199"/>
    <n v="1523"/>
    <n v="1199"/>
    <n v="1066"/>
    <n v="1066"/>
    <n v="1180"/>
    <n v="1199"/>
    <n v="1123"/>
    <n v="1294"/>
    <n v="1466"/>
    <n v="1332"/>
    <n v="1180"/>
    <n v="837"/>
    <n v="723"/>
    <n v="666"/>
    <n v="399"/>
    <n v="399"/>
  </r>
  <r>
    <s v="Pettis County"/>
    <s v=" Missouri"/>
    <n v="2014"/>
    <x v="263"/>
    <n v="42213"/>
    <n v="20709"/>
    <n v="21504"/>
    <n v="2997"/>
    <n v="2954"/>
    <n v="2954"/>
    <n v="2786"/>
    <n v="2786"/>
    <n v="2828"/>
    <n v="2701"/>
    <n v="2152"/>
    <n v="2617"/>
    <n v="2912"/>
    <n v="3081"/>
    <n v="2743"/>
    <n v="2406"/>
    <n v="1772"/>
    <n v="1435"/>
    <n v="1181"/>
    <n v="928"/>
    <n v="928"/>
  </r>
  <r>
    <s v="Platte County"/>
    <s v=" Missouri"/>
    <n v="2014"/>
    <x v="263"/>
    <n v="92149"/>
    <n v="45454"/>
    <n v="46695"/>
    <n v="5713"/>
    <n v="6081"/>
    <n v="6450"/>
    <n v="6358"/>
    <n v="5068"/>
    <n v="6173"/>
    <n v="6081"/>
    <n v="6358"/>
    <n v="6634"/>
    <n v="6911"/>
    <n v="7279"/>
    <n v="6819"/>
    <n v="5068"/>
    <n v="4054"/>
    <n v="2672"/>
    <n v="1566"/>
    <n v="1382"/>
    <n v="1474"/>
  </r>
  <r>
    <s v="Polk County"/>
    <s v=" Missouri"/>
    <n v="2014"/>
    <x v="263"/>
    <n v="31122"/>
    <n v="15268"/>
    <n v="15854"/>
    <n v="1929"/>
    <n v="2147"/>
    <n v="2022"/>
    <n v="2614"/>
    <n v="2552"/>
    <n v="1618"/>
    <n v="1773"/>
    <n v="1587"/>
    <n v="1836"/>
    <n v="2022"/>
    <n v="2178"/>
    <n v="1929"/>
    <n v="1773"/>
    <n v="1680"/>
    <n v="1120"/>
    <n v="809"/>
    <n v="778"/>
    <n v="809"/>
  </r>
  <r>
    <s v="Pulaski County"/>
    <s v=" Missouri"/>
    <n v="2014"/>
    <x v="263"/>
    <n v="53343"/>
    <n v="30097"/>
    <n v="23246"/>
    <n v="4054"/>
    <n v="3627"/>
    <n v="2933"/>
    <n v="7041"/>
    <n v="7254"/>
    <n v="5227"/>
    <n v="4267"/>
    <n v="3360"/>
    <n v="2720"/>
    <n v="2507"/>
    <n v="2773"/>
    <n v="2240"/>
    <n v="1653"/>
    <n v="1173"/>
    <n v="1013"/>
    <n v="746"/>
    <n v="320"/>
    <n v="533"/>
  </r>
  <r>
    <s v="Putnam County"/>
    <s v=" Missouri"/>
    <n v="2014"/>
    <x v="263"/>
    <n v="4911"/>
    <n v="2447"/>
    <n v="2464"/>
    <n v="255"/>
    <n v="309"/>
    <n v="338"/>
    <n v="235"/>
    <n v="299"/>
    <n v="220"/>
    <n v="245"/>
    <n v="176"/>
    <n v="333"/>
    <n v="324"/>
    <n v="368"/>
    <n v="387"/>
    <n v="314"/>
    <n v="289"/>
    <n v="319"/>
    <n v="166"/>
    <n v="142"/>
    <n v="191"/>
  </r>
  <r>
    <s v="Randolph County"/>
    <s v=" Missouri"/>
    <n v="2014"/>
    <x v="263"/>
    <n v="25207"/>
    <n v="13203"/>
    <n v="12004"/>
    <n v="1537"/>
    <n v="1663"/>
    <n v="1537"/>
    <n v="1562"/>
    <n v="1764"/>
    <n v="1688"/>
    <n v="1714"/>
    <n v="1588"/>
    <n v="1714"/>
    <n v="1714"/>
    <n v="1915"/>
    <n v="1663"/>
    <n v="1411"/>
    <n v="1083"/>
    <n v="907"/>
    <n v="655"/>
    <n v="453"/>
    <n v="604"/>
  </r>
  <r>
    <s v="Prince Edward County"/>
    <s v=" Virginia"/>
    <n v="2014"/>
    <x v="264"/>
    <n v="23166"/>
    <n v="11508"/>
    <n v="11658"/>
    <n v="1366"/>
    <n v="1389"/>
    <n v="1830"/>
    <n v="1552"/>
    <n v="1204"/>
    <n v="1204"/>
    <n v="1320"/>
    <n v="1552"/>
    <n v="1320"/>
    <n v="1737"/>
    <n v="1922"/>
    <n v="1575"/>
    <n v="1528"/>
    <n v="1297"/>
    <n v="880"/>
    <n v="579"/>
    <n v="416"/>
    <n v="486"/>
  </r>
  <r>
    <s v="Reynolds County"/>
    <s v=" Missouri"/>
    <n v="2014"/>
    <x v="263"/>
    <n v="6644"/>
    <n v="3390"/>
    <n v="3254"/>
    <n v="358"/>
    <n v="438"/>
    <n v="391"/>
    <n v="385"/>
    <n v="285"/>
    <n v="312"/>
    <n v="365"/>
    <n v="318"/>
    <n v="425"/>
    <n v="438"/>
    <n v="518"/>
    <n v="465"/>
    <n v="478"/>
    <n v="438"/>
    <n v="391"/>
    <n v="232"/>
    <n v="225"/>
    <n v="179"/>
  </r>
  <r>
    <s v="St. Charles County"/>
    <s v=" Missouri"/>
    <n v="2014"/>
    <x v="263"/>
    <n v="369781"/>
    <n v="181478"/>
    <n v="188303"/>
    <n v="23665"/>
    <n v="25884"/>
    <n v="26994"/>
    <n v="25145"/>
    <n v="22556"/>
    <n v="23296"/>
    <n v="25514"/>
    <n v="24405"/>
    <n v="25514"/>
    <n v="27733"/>
    <n v="29212"/>
    <n v="24405"/>
    <n v="19968"/>
    <n v="15161"/>
    <n v="11093"/>
    <n v="7765"/>
    <n v="5916"/>
    <n v="5546"/>
  </r>
  <r>
    <s v="Livingston County"/>
    <s v=" Kentucky"/>
    <n v="2014"/>
    <x v="286"/>
    <n v="9609"/>
    <n v="4850"/>
    <n v="4759"/>
    <n v="480"/>
    <n v="470"/>
    <n v="547"/>
    <n v="538"/>
    <n v="461"/>
    <n v="451"/>
    <n v="403"/>
    <n v="470"/>
    <n v="528"/>
    <n v="595"/>
    <n v="759"/>
    <n v="797"/>
    <n v="749"/>
    <n v="672"/>
    <n v="643"/>
    <n v="393"/>
    <n v="278"/>
    <n v="374"/>
  </r>
  <r>
    <s v="Ste. Genevieve County"/>
    <s v=" Missouri"/>
    <n v="2014"/>
    <x v="263"/>
    <n v="18017"/>
    <n v="9133"/>
    <n v="8884"/>
    <n v="954"/>
    <n v="1207"/>
    <n v="1225"/>
    <n v="1171"/>
    <n v="1026"/>
    <n v="864"/>
    <n v="972"/>
    <n v="954"/>
    <n v="1135"/>
    <n v="1297"/>
    <n v="1513"/>
    <n v="1513"/>
    <n v="1189"/>
    <n v="954"/>
    <n v="648"/>
    <n v="666"/>
    <n v="324"/>
    <n v="378"/>
  </r>
  <r>
    <s v="St. Francois County"/>
    <s v=" Missouri"/>
    <n v="2014"/>
    <x v="263"/>
    <n v="65813"/>
    <n v="35465"/>
    <n v="30348"/>
    <n v="3619"/>
    <n v="4475"/>
    <n v="3488"/>
    <n v="3817"/>
    <n v="4672"/>
    <n v="4870"/>
    <n v="4804"/>
    <n v="3948"/>
    <n v="4672"/>
    <n v="4738"/>
    <n v="5067"/>
    <n v="4014"/>
    <n v="4014"/>
    <n v="2829"/>
    <n v="2566"/>
    <n v="1645"/>
    <n v="1447"/>
    <n v="1118"/>
  </r>
  <r>
    <s v="St. Louis County"/>
    <s v=" Missouri"/>
    <n v="2014"/>
    <x v="263"/>
    <n v="1000423"/>
    <n v="473575"/>
    <n v="526848"/>
    <n v="58024"/>
    <n v="62026"/>
    <n v="66027"/>
    <n v="69029"/>
    <n v="61025"/>
    <n v="64027"/>
    <n v="61025"/>
    <n v="57024"/>
    <n v="63026"/>
    <n v="70029"/>
    <n v="78032"/>
    <n v="73030"/>
    <n v="63026"/>
    <n v="46019"/>
    <n v="35014"/>
    <n v="27011"/>
    <n v="23009"/>
    <n v="25010"/>
  </r>
  <r>
    <s v="Union County"/>
    <s v=" New Mexico"/>
    <n v="2014"/>
    <x v="288"/>
    <n v="4388"/>
    <n v="2140"/>
    <n v="2248"/>
    <n v="267"/>
    <n v="329"/>
    <n v="315"/>
    <n v="311"/>
    <n v="250"/>
    <n v="206"/>
    <n v="210"/>
    <n v="272"/>
    <n v="215"/>
    <n v="285"/>
    <n v="315"/>
    <n v="280"/>
    <n v="267"/>
    <n v="188"/>
    <n v="267"/>
    <n v="162"/>
    <n v="122"/>
    <n v="122"/>
  </r>
  <r>
    <s v="Scotland County"/>
    <s v=" Missouri"/>
    <n v="2014"/>
    <x v="263"/>
    <n v="4862"/>
    <n v="2402"/>
    <n v="2460"/>
    <n v="403"/>
    <n v="374"/>
    <n v="374"/>
    <n v="281"/>
    <n v="320"/>
    <n v="262"/>
    <n v="267"/>
    <n v="204"/>
    <n v="267"/>
    <n v="320"/>
    <n v="320"/>
    <n v="291"/>
    <n v="281"/>
    <n v="213"/>
    <n v="243"/>
    <n v="165"/>
    <n v="63"/>
    <n v="209"/>
  </r>
  <r>
    <s v="Shelby County"/>
    <s v=" Missouri"/>
    <n v="2014"/>
    <x v="263"/>
    <n v="6218"/>
    <n v="3074"/>
    <n v="3144"/>
    <n v="385"/>
    <n v="429"/>
    <n v="397"/>
    <n v="404"/>
    <n v="292"/>
    <n v="317"/>
    <n v="348"/>
    <n v="373"/>
    <n v="292"/>
    <n v="385"/>
    <n v="497"/>
    <n v="460"/>
    <n v="416"/>
    <n v="360"/>
    <n v="267"/>
    <n v="242"/>
    <n v="180"/>
    <n v="174"/>
  </r>
  <r>
    <s v="Stoddard County"/>
    <s v=" Missouri"/>
    <n v="2014"/>
    <x v="263"/>
    <n v="29864"/>
    <n v="14541"/>
    <n v="15323"/>
    <n v="1642"/>
    <n v="2150"/>
    <n v="1612"/>
    <n v="1881"/>
    <n v="1761"/>
    <n v="1672"/>
    <n v="1761"/>
    <n v="1672"/>
    <n v="2030"/>
    <n v="2030"/>
    <n v="2180"/>
    <n v="1941"/>
    <n v="1941"/>
    <n v="1582"/>
    <n v="1403"/>
    <n v="1194"/>
    <n v="746"/>
    <n v="627"/>
  </r>
  <r>
    <s v="Stone County"/>
    <s v=" Missouri"/>
    <n v="2014"/>
    <x v="263"/>
    <n v="31593"/>
    <n v="15447"/>
    <n v="16146"/>
    <n v="1295"/>
    <n v="1579"/>
    <n v="1737"/>
    <n v="1769"/>
    <n v="1295"/>
    <n v="1168"/>
    <n v="1295"/>
    <n v="1484"/>
    <n v="1706"/>
    <n v="2053"/>
    <n v="2432"/>
    <n v="2495"/>
    <n v="3190"/>
    <n v="2748"/>
    <n v="2337"/>
    <n v="1611"/>
    <n v="695"/>
    <n v="663"/>
  </r>
  <r>
    <s v="Sullivan County"/>
    <s v=" Missouri"/>
    <n v="2014"/>
    <x v="263"/>
    <n v="6551"/>
    <n v="3389"/>
    <n v="3162"/>
    <n v="379"/>
    <n v="497"/>
    <n v="419"/>
    <n v="386"/>
    <n v="353"/>
    <n v="334"/>
    <n v="458"/>
    <n v="393"/>
    <n v="340"/>
    <n v="458"/>
    <n v="478"/>
    <n v="406"/>
    <n v="458"/>
    <n v="379"/>
    <n v="255"/>
    <n v="229"/>
    <n v="176"/>
    <n v="150"/>
  </r>
  <r>
    <s v="Taney County"/>
    <s v=" Missouri"/>
    <n v="2014"/>
    <x v="263"/>
    <n v="53086"/>
    <n v="25811"/>
    <n v="27275"/>
    <n v="3291"/>
    <n v="2760"/>
    <n v="3503"/>
    <n v="3609"/>
    <n v="3716"/>
    <n v="3132"/>
    <n v="2972"/>
    <n v="2866"/>
    <n v="2972"/>
    <n v="3716"/>
    <n v="3662"/>
    <n v="3238"/>
    <n v="3769"/>
    <n v="3185"/>
    <n v="2760"/>
    <n v="1751"/>
    <n v="1061"/>
    <n v="1167"/>
  </r>
  <r>
    <s v="Texas County"/>
    <s v=" Missouri"/>
    <n v="2014"/>
    <x v="263"/>
    <n v="25796"/>
    <n v="13219"/>
    <n v="12577"/>
    <n v="1573"/>
    <n v="1573"/>
    <n v="1496"/>
    <n v="1625"/>
    <n v="1779"/>
    <n v="1444"/>
    <n v="1392"/>
    <n v="1418"/>
    <n v="1418"/>
    <n v="1702"/>
    <n v="1960"/>
    <n v="1883"/>
    <n v="1728"/>
    <n v="1392"/>
    <n v="1264"/>
    <n v="1031"/>
    <n v="619"/>
    <n v="464"/>
  </r>
  <r>
    <s v="Stutsman County"/>
    <s v=" North Dakota"/>
    <n v="2014"/>
    <x v="277"/>
    <n v="20984"/>
    <n v="10125"/>
    <n v="10859"/>
    <n v="1280"/>
    <n v="1342"/>
    <n v="1720"/>
    <n v="1552"/>
    <n v="1154"/>
    <n v="1091"/>
    <n v="1238"/>
    <n v="965"/>
    <n v="1363"/>
    <n v="1405"/>
    <n v="1531"/>
    <n v="1594"/>
    <n v="1217"/>
    <n v="986"/>
    <n v="965"/>
    <n v="608"/>
    <n v="482"/>
    <n v="503"/>
  </r>
  <r>
    <s v="Warren County"/>
    <s v=" Missouri"/>
    <n v="2014"/>
    <x v="263"/>
    <n v="32847"/>
    <n v="16455"/>
    <n v="16392"/>
    <n v="2102"/>
    <n v="2364"/>
    <n v="2167"/>
    <n v="2102"/>
    <n v="1609"/>
    <n v="2266"/>
    <n v="2003"/>
    <n v="1708"/>
    <n v="2069"/>
    <n v="2266"/>
    <n v="2693"/>
    <n v="2299"/>
    <n v="1970"/>
    <n v="1773"/>
    <n v="1313"/>
    <n v="985"/>
    <n v="591"/>
    <n v="492"/>
  </r>
  <r>
    <s v="Webster County"/>
    <s v=" Missouri"/>
    <n v="2014"/>
    <x v="263"/>
    <n v="36461"/>
    <n v="18582"/>
    <n v="17879"/>
    <n v="2515"/>
    <n v="2953"/>
    <n v="2807"/>
    <n v="2625"/>
    <n v="1932"/>
    <n v="1968"/>
    <n v="2224"/>
    <n v="2187"/>
    <n v="2479"/>
    <n v="2734"/>
    <n v="2588"/>
    <n v="2442"/>
    <n v="1968"/>
    <n v="1750"/>
    <n v="1239"/>
    <n v="911"/>
    <n v="729"/>
    <n v="473"/>
  </r>
  <r>
    <s v="Worth County"/>
    <s v=" Missouri"/>
    <n v="2014"/>
    <x v="263"/>
    <n v="2102"/>
    <n v="1028"/>
    <n v="1074"/>
    <n v="111"/>
    <n v="94"/>
    <n v="151"/>
    <n v="130"/>
    <n v="130"/>
    <n v="54"/>
    <n v="102"/>
    <n v="98"/>
    <n v="94"/>
    <n v="149"/>
    <n v="168"/>
    <n v="208"/>
    <n v="100"/>
    <n v="115"/>
    <n v="134"/>
    <n v="84"/>
    <n v="100"/>
    <n v="75"/>
  </r>
  <r>
    <s v="Wright County"/>
    <s v=" Missouri"/>
    <n v="2014"/>
    <x v="263"/>
    <n v="18565"/>
    <n v="9209"/>
    <n v="9356"/>
    <n v="1151"/>
    <n v="1262"/>
    <n v="1485"/>
    <n v="1206"/>
    <n v="1058"/>
    <n v="909"/>
    <n v="965"/>
    <n v="1002"/>
    <n v="965"/>
    <n v="1206"/>
    <n v="1448"/>
    <n v="1262"/>
    <n v="1280"/>
    <n v="1206"/>
    <n v="668"/>
    <n v="556"/>
    <n v="501"/>
    <n v="408"/>
  </r>
  <r>
    <s v="St. Louis city"/>
    <s v=" Missouri"/>
    <n v="2014"/>
    <x v="263"/>
    <n v="318727"/>
    <n v="153977"/>
    <n v="164750"/>
    <n v="21354"/>
    <n v="17211"/>
    <n v="16573"/>
    <n v="19442"/>
    <n v="27091"/>
    <n v="32510"/>
    <n v="27729"/>
    <n v="21035"/>
    <n v="19123"/>
    <n v="20398"/>
    <n v="22310"/>
    <n v="20079"/>
    <n v="18167"/>
    <n v="11155"/>
    <n v="7649"/>
    <n v="6693"/>
    <n v="4780"/>
    <n v="4780"/>
  </r>
  <r>
    <s v="Deer Lodge County"/>
    <s v=" Montana"/>
    <n v="2014"/>
    <x v="306"/>
    <n v="9294"/>
    <n v="4637"/>
    <n v="4657"/>
    <n v="418"/>
    <n v="436"/>
    <n v="529"/>
    <n v="762"/>
    <n v="808"/>
    <n v="436"/>
    <n v="511"/>
    <n v="501"/>
    <n v="455"/>
    <n v="539"/>
    <n v="687"/>
    <n v="901"/>
    <n v="604"/>
    <n v="641"/>
    <n v="362"/>
    <n v="288"/>
    <n v="176"/>
    <n v="250"/>
  </r>
  <r>
    <s v="Big Horn County"/>
    <s v=" Montana"/>
    <n v="2014"/>
    <x v="306"/>
    <n v="13079"/>
    <n v="6469"/>
    <n v="6610"/>
    <n v="1347"/>
    <n v="1386"/>
    <n v="1020"/>
    <n v="980"/>
    <n v="994"/>
    <n v="850"/>
    <n v="745"/>
    <n v="719"/>
    <n v="536"/>
    <n v="797"/>
    <n v="823"/>
    <n v="706"/>
    <n v="771"/>
    <n v="483"/>
    <n v="353"/>
    <n v="261"/>
    <n v="91"/>
    <n v="196"/>
  </r>
  <r>
    <s v="Osceola County"/>
    <s v=" Iowa"/>
    <n v="2014"/>
    <x v="272"/>
    <n v="6576"/>
    <n v="3347"/>
    <n v="3229"/>
    <n v="552"/>
    <n v="512"/>
    <n v="578"/>
    <n v="480"/>
    <n v="434"/>
    <n v="381"/>
    <n v="381"/>
    <n v="295"/>
    <n v="348"/>
    <n v="414"/>
    <n v="486"/>
    <n v="394"/>
    <n v="401"/>
    <n v="315"/>
    <n v="184"/>
    <n v="151"/>
    <n v="118"/>
    <n v="144"/>
  </r>
  <r>
    <s v="Carbon County"/>
    <s v=" Montana"/>
    <n v="2014"/>
    <x v="306"/>
    <n v="10189"/>
    <n v="5124"/>
    <n v="5065"/>
    <n v="427"/>
    <n v="540"/>
    <n v="580"/>
    <n v="601"/>
    <n v="346"/>
    <n v="448"/>
    <n v="499"/>
    <n v="641"/>
    <n v="468"/>
    <n v="723"/>
    <n v="906"/>
    <n v="906"/>
    <n v="978"/>
    <n v="804"/>
    <n v="458"/>
    <n v="285"/>
    <n v="264"/>
    <n v="315"/>
  </r>
  <r>
    <s v="Cascade County"/>
    <s v=" Montana"/>
    <n v="2014"/>
    <x v="306"/>
    <n v="81953"/>
    <n v="40989"/>
    <n v="40964"/>
    <n v="5490"/>
    <n v="5244"/>
    <n v="4835"/>
    <n v="4999"/>
    <n v="6228"/>
    <n v="5982"/>
    <n v="5326"/>
    <n v="4343"/>
    <n v="4425"/>
    <n v="4999"/>
    <n v="6064"/>
    <n v="5736"/>
    <n v="4999"/>
    <n v="4015"/>
    <n v="3114"/>
    <n v="2458"/>
    <n v="1884"/>
    <n v="1802"/>
  </r>
  <r>
    <s v="Daniels County"/>
    <s v=" Montana"/>
    <n v="2014"/>
    <x v="306"/>
    <n v="1813"/>
    <n v="924"/>
    <n v="889"/>
    <n v="101"/>
    <n v="83"/>
    <n v="68"/>
    <n v="85"/>
    <n v="103"/>
    <n v="76"/>
    <n v="92"/>
    <n v="76"/>
    <n v="83"/>
    <n v="117"/>
    <n v="150"/>
    <n v="172"/>
    <n v="150"/>
    <n v="117"/>
    <n v="81"/>
    <n v="117"/>
    <n v="70"/>
    <n v="67"/>
  </r>
  <r>
    <s v="Dawson County"/>
    <s v=" Montana"/>
    <n v="2014"/>
    <x v="306"/>
    <n v="9219"/>
    <n v="4865"/>
    <n v="4354"/>
    <n v="516"/>
    <n v="488"/>
    <n v="608"/>
    <n v="571"/>
    <n v="599"/>
    <n v="590"/>
    <n v="645"/>
    <n v="405"/>
    <n v="590"/>
    <n v="543"/>
    <n v="700"/>
    <n v="737"/>
    <n v="636"/>
    <n v="479"/>
    <n v="313"/>
    <n v="359"/>
    <n v="285"/>
    <n v="156"/>
  </r>
  <r>
    <s v="Cuming County"/>
    <s v=" Nebraska"/>
    <n v="2014"/>
    <x v="269"/>
    <n v="9243"/>
    <n v="4886"/>
    <n v="4357"/>
    <n v="397"/>
    <n v="462"/>
    <n v="434"/>
    <n v="794"/>
    <n v="369"/>
    <n v="462"/>
    <n v="536"/>
    <n v="545"/>
    <n v="499"/>
    <n v="647"/>
    <n v="739"/>
    <n v="739"/>
    <n v="822"/>
    <n v="619"/>
    <n v="369"/>
    <n v="277"/>
    <n v="323"/>
    <n v="203"/>
  </r>
  <r>
    <s v="Fallon County"/>
    <s v=" Montana"/>
    <n v="2014"/>
    <x v="306"/>
    <n v="3028"/>
    <n v="1553"/>
    <n v="1475"/>
    <n v="266"/>
    <n v="196"/>
    <n v="208"/>
    <n v="124"/>
    <n v="154"/>
    <n v="190"/>
    <n v="205"/>
    <n v="172"/>
    <n v="139"/>
    <n v="184"/>
    <n v="239"/>
    <n v="227"/>
    <n v="227"/>
    <n v="166"/>
    <n v="99"/>
    <n v="102"/>
    <n v="57"/>
    <n v="60"/>
  </r>
  <r>
    <s v="Fergus County"/>
    <s v=" Montana"/>
    <n v="2014"/>
    <x v="306"/>
    <n v="11496"/>
    <n v="5764"/>
    <n v="5732"/>
    <n v="563"/>
    <n v="586"/>
    <n v="701"/>
    <n v="597"/>
    <n v="448"/>
    <n v="574"/>
    <n v="597"/>
    <n v="574"/>
    <n v="609"/>
    <n v="678"/>
    <n v="977"/>
    <n v="1138"/>
    <n v="896"/>
    <n v="678"/>
    <n v="632"/>
    <n v="390"/>
    <n v="448"/>
    <n v="390"/>
  </r>
  <r>
    <s v="Flathead County"/>
    <s v=" Montana"/>
    <n v="2014"/>
    <x v="306"/>
    <n v="92373"/>
    <n v="46068"/>
    <n v="46305"/>
    <n v="5450"/>
    <n v="5542"/>
    <n v="6373"/>
    <n v="6004"/>
    <n v="4895"/>
    <n v="5080"/>
    <n v="5634"/>
    <n v="5265"/>
    <n v="5265"/>
    <n v="6373"/>
    <n v="7297"/>
    <n v="8498"/>
    <n v="6188"/>
    <n v="4895"/>
    <n v="3510"/>
    <n v="3048"/>
    <n v="1477"/>
    <n v="1570"/>
  </r>
  <r>
    <s v="Gallatin County"/>
    <s v=" Montana"/>
    <n v="2014"/>
    <x v="306"/>
    <n v="93108"/>
    <n v="47971"/>
    <n v="45137"/>
    <n v="5679"/>
    <n v="5679"/>
    <n v="4934"/>
    <n v="6610"/>
    <n v="11359"/>
    <n v="7727"/>
    <n v="7448"/>
    <n v="6424"/>
    <n v="5307"/>
    <n v="5400"/>
    <n v="6052"/>
    <n v="6145"/>
    <n v="4655"/>
    <n v="3258"/>
    <n v="2420"/>
    <n v="1396"/>
    <n v="1210"/>
    <n v="1303"/>
  </r>
  <r>
    <s v="Glacier County"/>
    <s v=" Montana"/>
    <n v="2014"/>
    <x v="306"/>
    <n v="13641"/>
    <n v="6594"/>
    <n v="7047"/>
    <n v="1282"/>
    <n v="1418"/>
    <n v="995"/>
    <n v="1077"/>
    <n v="1009"/>
    <n v="845"/>
    <n v="736"/>
    <n v="763"/>
    <n v="736"/>
    <n v="859"/>
    <n v="995"/>
    <n v="832"/>
    <n v="641"/>
    <n v="436"/>
    <n v="409"/>
    <n v="286"/>
    <n v="163"/>
    <n v="163"/>
  </r>
  <r>
    <s v="Sherman County"/>
    <s v=" Nebraska"/>
    <n v="2014"/>
    <x v="269"/>
    <n v="3133"/>
    <n v="1612"/>
    <n v="1521"/>
    <n v="140"/>
    <n v="131"/>
    <n v="169"/>
    <n v="184"/>
    <n v="90"/>
    <n v="87"/>
    <n v="122"/>
    <n v="166"/>
    <n v="109"/>
    <n v="187"/>
    <n v="266"/>
    <n v="319"/>
    <n v="316"/>
    <n v="316"/>
    <n v="197"/>
    <n v="153"/>
    <n v="78"/>
    <n v="93"/>
  </r>
  <r>
    <s v="Hill County"/>
    <s v=" Montana"/>
    <n v="2014"/>
    <x v="306"/>
    <n v="16434"/>
    <n v="8325"/>
    <n v="8109"/>
    <n v="1331"/>
    <n v="1331"/>
    <n v="1068"/>
    <n v="1199"/>
    <n v="1216"/>
    <n v="1133"/>
    <n v="969"/>
    <n v="788"/>
    <n v="936"/>
    <n v="920"/>
    <n v="1199"/>
    <n v="1298"/>
    <n v="838"/>
    <n v="755"/>
    <n v="410"/>
    <n v="394"/>
    <n v="295"/>
    <n v="328"/>
  </r>
  <r>
    <s v="Lake County"/>
    <s v=" Montana"/>
    <n v="2014"/>
    <x v="306"/>
    <n v="28987"/>
    <n v="14254"/>
    <n v="14733"/>
    <n v="1971"/>
    <n v="2231"/>
    <n v="1739"/>
    <n v="1826"/>
    <n v="1710"/>
    <n v="1478"/>
    <n v="1536"/>
    <n v="1536"/>
    <n v="1449"/>
    <n v="1710"/>
    <n v="2087"/>
    <n v="2145"/>
    <n v="2318"/>
    <n v="1739"/>
    <n v="1420"/>
    <n v="927"/>
    <n v="695"/>
    <n v="521"/>
  </r>
  <r>
    <s v="Lewis and Clark County"/>
    <s v=" Montana"/>
    <n v="2014"/>
    <x v="306"/>
    <n v="64772"/>
    <n v="32221"/>
    <n v="32551"/>
    <n v="3821"/>
    <n v="4339"/>
    <n v="3692"/>
    <n v="4080"/>
    <n v="4015"/>
    <n v="3821"/>
    <n v="4080"/>
    <n v="3692"/>
    <n v="3756"/>
    <n v="4339"/>
    <n v="5311"/>
    <n v="5246"/>
    <n v="4987"/>
    <n v="3173"/>
    <n v="2396"/>
    <n v="1554"/>
    <n v="1230"/>
    <n v="1230"/>
  </r>
  <r>
    <s v="Liberty County"/>
    <s v=" Montana"/>
    <n v="2014"/>
    <x v="306"/>
    <n v="2235"/>
    <n v="1056"/>
    <n v="1179"/>
    <n v="120"/>
    <n v="100"/>
    <n v="151"/>
    <n v="122"/>
    <n v="127"/>
    <n v="129"/>
    <n v="109"/>
    <n v="75"/>
    <n v="138"/>
    <n v="185"/>
    <n v="160"/>
    <n v="174"/>
    <n v="134"/>
    <n v="96"/>
    <n v="138"/>
    <n v="80"/>
    <n v="98"/>
    <n v="91"/>
  </r>
  <r>
    <s v="Lincoln County"/>
    <s v=" Montana"/>
    <n v="2014"/>
    <x v="306"/>
    <n v="19455"/>
    <n v="9853"/>
    <n v="9602"/>
    <n v="894"/>
    <n v="953"/>
    <n v="1108"/>
    <n v="1089"/>
    <n v="758"/>
    <n v="758"/>
    <n v="836"/>
    <n v="953"/>
    <n v="992"/>
    <n v="1284"/>
    <n v="1634"/>
    <n v="2042"/>
    <n v="1731"/>
    <n v="1731"/>
    <n v="1070"/>
    <n v="817"/>
    <n v="428"/>
    <n v="369"/>
  </r>
  <r>
    <s v="McCone County"/>
    <s v=" Montana"/>
    <n v="2014"/>
    <x v="306"/>
    <n v="1758"/>
    <n v="939"/>
    <n v="819"/>
    <n v="112"/>
    <n v="75"/>
    <n v="91"/>
    <n v="77"/>
    <n v="59"/>
    <n v="107"/>
    <n v="91"/>
    <n v="86"/>
    <n v="61"/>
    <n v="96"/>
    <n v="191"/>
    <n v="175"/>
    <n v="133"/>
    <n v="107"/>
    <n v="80"/>
    <n v="86"/>
    <n v="79"/>
    <n v="45"/>
  </r>
  <r>
    <s v="Meagher County"/>
    <s v=" Montana"/>
    <n v="2014"/>
    <x v="306"/>
    <n v="2026"/>
    <n v="1004"/>
    <n v="1022"/>
    <n v="123"/>
    <n v="91"/>
    <n v="113"/>
    <n v="147"/>
    <n v="72"/>
    <n v="93"/>
    <n v="125"/>
    <n v="107"/>
    <n v="85"/>
    <n v="101"/>
    <n v="186"/>
    <n v="208"/>
    <n v="149"/>
    <n v="125"/>
    <n v="103"/>
    <n v="85"/>
    <n v="58"/>
    <n v="46"/>
  </r>
  <r>
    <s v="Mineral County"/>
    <s v=" Montana"/>
    <n v="2014"/>
    <x v="306"/>
    <n v="4230"/>
    <n v="2146"/>
    <n v="2084"/>
    <n v="274"/>
    <n v="122"/>
    <n v="173"/>
    <n v="291"/>
    <n v="203"/>
    <n v="118"/>
    <n v="143"/>
    <n v="274"/>
    <n v="148"/>
    <n v="274"/>
    <n v="355"/>
    <n v="325"/>
    <n v="482"/>
    <n v="368"/>
    <n v="279"/>
    <n v="181"/>
    <n v="173"/>
    <n v="42"/>
  </r>
  <r>
    <s v="Missoula County"/>
    <s v=" Montana"/>
    <n v="2014"/>
    <x v="306"/>
    <n v="111011"/>
    <n v="55810"/>
    <n v="55201"/>
    <n v="6105"/>
    <n v="6327"/>
    <n v="5772"/>
    <n v="7659"/>
    <n v="13099"/>
    <n v="8991"/>
    <n v="8214"/>
    <n v="6549"/>
    <n v="6216"/>
    <n v="6549"/>
    <n v="7326"/>
    <n v="7992"/>
    <n v="6327"/>
    <n v="5106"/>
    <n v="2997"/>
    <n v="1776"/>
    <n v="1887"/>
    <n v="1998"/>
  </r>
  <r>
    <s v="Mineral County"/>
    <s v=" Nevada"/>
    <n v="2014"/>
    <x v="307"/>
    <n v="4760"/>
    <n v="2418"/>
    <n v="2342"/>
    <n v="218"/>
    <n v="285"/>
    <n v="314"/>
    <n v="342"/>
    <n v="166"/>
    <n v="176"/>
    <n v="218"/>
    <n v="209"/>
    <n v="242"/>
    <n v="318"/>
    <n v="423"/>
    <n v="514"/>
    <n v="404"/>
    <n v="342"/>
    <n v="233"/>
    <n v="142"/>
    <n v="104"/>
    <n v="104"/>
  </r>
  <r>
    <s v="Park County"/>
    <s v=" Montana"/>
    <n v="2014"/>
    <x v="306"/>
    <n v="15642"/>
    <n v="7796"/>
    <n v="7846"/>
    <n v="797"/>
    <n v="907"/>
    <n v="766"/>
    <n v="875"/>
    <n v="610"/>
    <n v="735"/>
    <n v="907"/>
    <n v="797"/>
    <n v="1188"/>
    <n v="1157"/>
    <n v="1329"/>
    <n v="1579"/>
    <n v="1188"/>
    <n v="1016"/>
    <n v="656"/>
    <n v="469"/>
    <n v="375"/>
    <n v="297"/>
  </r>
  <r>
    <s v="Phillips County"/>
    <s v=" Montana"/>
    <n v="2014"/>
    <x v="306"/>
    <n v="4194"/>
    <n v="2114"/>
    <n v="2080"/>
    <n v="243"/>
    <n v="260"/>
    <n v="260"/>
    <n v="285"/>
    <n v="155"/>
    <n v="150"/>
    <n v="251"/>
    <n v="192"/>
    <n v="176"/>
    <n v="301"/>
    <n v="385"/>
    <n v="419"/>
    <n v="239"/>
    <n v="218"/>
    <n v="201"/>
    <n v="201"/>
    <n v="117"/>
    <n v="121"/>
  </r>
  <r>
    <s v="Powder River County"/>
    <s v=" Montana"/>
    <n v="2014"/>
    <x v="306"/>
    <n v="1710"/>
    <n v="823"/>
    <n v="887"/>
    <n v="71"/>
    <n v="116"/>
    <n v="73"/>
    <n v="119"/>
    <n v="46"/>
    <n v="80"/>
    <n v="64"/>
    <n v="104"/>
    <n v="34"/>
    <n v="116"/>
    <n v="174"/>
    <n v="141"/>
    <n v="157"/>
    <n v="107"/>
    <n v="104"/>
    <n v="56"/>
    <n v="83"/>
    <n v="56"/>
  </r>
  <r>
    <s v="Ravalli County"/>
    <s v=" Montana"/>
    <n v="2014"/>
    <x v="306"/>
    <n v="40640"/>
    <n v="20114"/>
    <n v="20526"/>
    <n v="1991"/>
    <n v="2438"/>
    <n v="2479"/>
    <n v="2438"/>
    <n v="1706"/>
    <n v="1828"/>
    <n v="2032"/>
    <n v="2153"/>
    <n v="2194"/>
    <n v="2844"/>
    <n v="3088"/>
    <n v="3088"/>
    <n v="3860"/>
    <n v="3088"/>
    <n v="1991"/>
    <n v="1503"/>
    <n v="934"/>
    <n v="1016"/>
  </r>
  <r>
    <s v="Sabine County"/>
    <s v=" Texas"/>
    <n v="2014"/>
    <x v="268"/>
    <n v="10686"/>
    <n v="5560"/>
    <n v="5126"/>
    <n v="715"/>
    <n v="822"/>
    <n v="566"/>
    <n v="641"/>
    <n v="587"/>
    <n v="705"/>
    <n v="694"/>
    <n v="726"/>
    <n v="566"/>
    <n v="726"/>
    <n v="918"/>
    <n v="940"/>
    <n v="598"/>
    <n v="555"/>
    <n v="267"/>
    <n v="192"/>
    <n v="235"/>
    <n v="213"/>
  </r>
  <r>
    <s v="Sanders County"/>
    <s v=" Montana"/>
    <n v="2014"/>
    <x v="306"/>
    <n v="11373"/>
    <n v="5794"/>
    <n v="5579"/>
    <n v="489"/>
    <n v="625"/>
    <n v="580"/>
    <n v="761"/>
    <n v="409"/>
    <n v="409"/>
    <n v="466"/>
    <n v="534"/>
    <n v="511"/>
    <n v="648"/>
    <n v="909"/>
    <n v="1251"/>
    <n v="1057"/>
    <n v="932"/>
    <n v="784"/>
    <n v="534"/>
    <n v="261"/>
    <n v="204"/>
  </r>
  <r>
    <s v="Sheridan County"/>
    <s v=" Montana"/>
    <n v="2014"/>
    <x v="306"/>
    <n v="3510"/>
    <n v="1775"/>
    <n v="1735"/>
    <n v="168"/>
    <n v="171"/>
    <n v="273"/>
    <n v="207"/>
    <n v="115"/>
    <n v="171"/>
    <n v="186"/>
    <n v="193"/>
    <n v="147"/>
    <n v="207"/>
    <n v="291"/>
    <n v="322"/>
    <n v="277"/>
    <n v="228"/>
    <n v="136"/>
    <n v="150"/>
    <n v="94"/>
    <n v="164"/>
  </r>
  <r>
    <s v="Stillwater County"/>
    <s v=" Montana"/>
    <n v="2014"/>
    <x v="306"/>
    <n v="9214"/>
    <n v="4715"/>
    <n v="4499"/>
    <n v="442"/>
    <n v="598"/>
    <n v="543"/>
    <n v="580"/>
    <n v="340"/>
    <n v="377"/>
    <n v="469"/>
    <n v="497"/>
    <n v="506"/>
    <n v="598"/>
    <n v="838"/>
    <n v="884"/>
    <n v="856"/>
    <n v="552"/>
    <n v="488"/>
    <n v="221"/>
    <n v="230"/>
    <n v="193"/>
  </r>
  <r>
    <s v="Sweet Grass County"/>
    <s v=" Montana"/>
    <n v="2014"/>
    <x v="306"/>
    <n v="3622"/>
    <n v="1837"/>
    <n v="1785"/>
    <n v="217"/>
    <n v="202"/>
    <n v="318"/>
    <n v="268"/>
    <n v="90"/>
    <n v="162"/>
    <n v="173"/>
    <n v="231"/>
    <n v="184"/>
    <n v="220"/>
    <n v="282"/>
    <n v="315"/>
    <n v="253"/>
    <n v="184"/>
    <n v="191"/>
    <n v="130"/>
    <n v="105"/>
    <n v="94"/>
  </r>
  <r>
    <s v="Toole County"/>
    <s v=" Montana"/>
    <n v="2014"/>
    <x v="306"/>
    <n v="5208"/>
    <n v="2939"/>
    <n v="2269"/>
    <n v="234"/>
    <n v="234"/>
    <n v="348"/>
    <n v="317"/>
    <n v="385"/>
    <n v="291"/>
    <n v="328"/>
    <n v="369"/>
    <n v="255"/>
    <n v="374"/>
    <n v="479"/>
    <n v="447"/>
    <n v="369"/>
    <n v="249"/>
    <n v="130"/>
    <n v="98"/>
    <n v="93"/>
    <n v="187"/>
  </r>
  <r>
    <s v="Mineral County"/>
    <s v=" Colorado"/>
    <n v="2014"/>
    <x v="267"/>
    <n v="761"/>
    <n v="405"/>
    <n v="356"/>
    <n v="22"/>
    <n v="25"/>
    <n v="32"/>
    <n v="73"/>
    <n v="22"/>
    <n v="28"/>
    <n v="21"/>
    <n v="38"/>
    <n v="41"/>
    <n v="50"/>
    <n v="63"/>
    <n v="73"/>
    <n v="77"/>
    <n v="44"/>
    <n v="28"/>
    <n v="24"/>
    <n v="19"/>
    <n v="76"/>
  </r>
  <r>
    <s v="Valley County"/>
    <s v=" Montana"/>
    <n v="2014"/>
    <x v="306"/>
    <n v="7518"/>
    <n v="3763"/>
    <n v="3755"/>
    <n v="390"/>
    <n v="563"/>
    <n v="428"/>
    <n v="473"/>
    <n v="330"/>
    <n v="338"/>
    <n v="368"/>
    <n v="458"/>
    <n v="345"/>
    <n v="443"/>
    <n v="593"/>
    <n v="548"/>
    <n v="623"/>
    <n v="481"/>
    <n v="323"/>
    <n v="330"/>
    <n v="225"/>
    <n v="248"/>
  </r>
  <r>
    <s v="Wibaux County"/>
    <s v=" Montana"/>
    <n v="2014"/>
    <x v="306"/>
    <n v="987"/>
    <n v="485"/>
    <n v="502"/>
    <n v="30"/>
    <n v="57"/>
    <n v="71"/>
    <n v="70"/>
    <n v="35"/>
    <n v="56"/>
    <n v="30"/>
    <n v="14"/>
    <n v="67"/>
    <n v="73"/>
    <n v="78"/>
    <n v="39"/>
    <n v="120"/>
    <n v="50"/>
    <n v="46"/>
    <n v="45"/>
    <n v="60"/>
    <n v="41"/>
  </r>
  <r>
    <s v="Yellowstone County"/>
    <s v=" Montana"/>
    <n v="2014"/>
    <x v="306"/>
    <n v="151965"/>
    <n v="74450"/>
    <n v="77515"/>
    <n v="10181"/>
    <n v="10333"/>
    <n v="9573"/>
    <n v="9269"/>
    <n v="9573"/>
    <n v="10637"/>
    <n v="10333"/>
    <n v="9117"/>
    <n v="9269"/>
    <n v="9877"/>
    <n v="11245"/>
    <n v="10637"/>
    <n v="9573"/>
    <n v="6838"/>
    <n v="5014"/>
    <n v="3951"/>
    <n v="3343"/>
    <n v="3343"/>
  </r>
  <r>
    <s v="Adams County"/>
    <s v=" Nebraska"/>
    <n v="2014"/>
    <x v="269"/>
    <n v="31396"/>
    <n v="15768"/>
    <n v="15628"/>
    <n v="2072"/>
    <n v="2166"/>
    <n v="2009"/>
    <n v="2543"/>
    <n v="2448"/>
    <n v="1852"/>
    <n v="1663"/>
    <n v="1758"/>
    <n v="1601"/>
    <n v="2040"/>
    <n v="2323"/>
    <n v="2009"/>
    <n v="1946"/>
    <n v="1475"/>
    <n v="1036"/>
    <n v="816"/>
    <n v="690"/>
    <n v="973"/>
  </r>
  <r>
    <s v="Antelope County"/>
    <s v=" Nebraska"/>
    <n v="2014"/>
    <x v="269"/>
    <n v="6531"/>
    <n v="3250"/>
    <n v="3281"/>
    <n v="411"/>
    <n v="398"/>
    <n v="437"/>
    <n v="411"/>
    <n v="274"/>
    <n v="293"/>
    <n v="333"/>
    <n v="254"/>
    <n v="333"/>
    <n v="424"/>
    <n v="515"/>
    <n v="561"/>
    <n v="476"/>
    <n v="391"/>
    <n v="287"/>
    <n v="267"/>
    <n v="189"/>
    <n v="274"/>
  </r>
  <r>
    <s v="Arthur County"/>
    <s v=" Nebraska"/>
    <n v="2014"/>
    <x v="269"/>
    <n v="476"/>
    <n v="236"/>
    <n v="240"/>
    <n v="47"/>
    <n v="46"/>
    <n v="41"/>
    <n v="22"/>
    <n v="10"/>
    <n v="19"/>
    <n v="28"/>
    <n v="39"/>
    <n v="22"/>
    <n v="26"/>
    <n v="19"/>
    <n v="26"/>
    <n v="43"/>
    <n v="28"/>
    <n v="15"/>
    <n v="10"/>
    <n v="26"/>
    <n v="1"/>
  </r>
  <r>
    <s v="Banner County"/>
    <s v=" Nebraska"/>
    <n v="2014"/>
    <x v="269"/>
    <n v="788"/>
    <n v="370"/>
    <n v="418"/>
    <n v="44"/>
    <n v="45"/>
    <n v="48"/>
    <n v="43"/>
    <n v="26"/>
    <n v="41"/>
    <n v="21"/>
    <n v="12"/>
    <n v="51"/>
    <n v="81"/>
    <n v="103"/>
    <n v="73"/>
    <n v="80"/>
    <n v="22"/>
    <n v="23"/>
    <n v="22"/>
    <n v="15"/>
    <n v="29"/>
  </r>
  <r>
    <s v="Blaine County"/>
    <s v=" Nebraska"/>
    <n v="2014"/>
    <x v="269"/>
    <n v="594"/>
    <n v="312"/>
    <n v="282"/>
    <n v="49"/>
    <n v="33"/>
    <n v="35"/>
    <n v="48"/>
    <n v="30"/>
    <n v="30"/>
    <n v="42"/>
    <n v="29"/>
    <n v="26"/>
    <n v="55"/>
    <n v="40"/>
    <n v="55"/>
    <n v="29"/>
    <n v="20"/>
    <n v="21"/>
    <n v="26"/>
    <n v="11"/>
    <n v="5"/>
  </r>
  <r>
    <s v="Boone County"/>
    <s v=" Nebraska"/>
    <n v="2014"/>
    <x v="269"/>
    <n v="5404"/>
    <n v="2697"/>
    <n v="2707"/>
    <n v="313"/>
    <n v="351"/>
    <n v="340"/>
    <n v="372"/>
    <n v="259"/>
    <n v="253"/>
    <n v="253"/>
    <n v="178"/>
    <n v="318"/>
    <n v="362"/>
    <n v="448"/>
    <n v="394"/>
    <n v="389"/>
    <n v="248"/>
    <n v="243"/>
    <n v="221"/>
    <n v="172"/>
    <n v="264"/>
  </r>
  <r>
    <s v="Box Butte County"/>
    <s v=" Nebraska"/>
    <n v="2014"/>
    <x v="269"/>
    <n v="11308"/>
    <n v="5577"/>
    <n v="5731"/>
    <n v="678"/>
    <n v="961"/>
    <n v="757"/>
    <n v="882"/>
    <n v="644"/>
    <n v="452"/>
    <n v="633"/>
    <n v="508"/>
    <n v="667"/>
    <n v="701"/>
    <n v="870"/>
    <n v="1017"/>
    <n v="791"/>
    <n v="429"/>
    <n v="441"/>
    <n v="260"/>
    <n v="305"/>
    <n v="305"/>
  </r>
  <r>
    <s v="Rich County"/>
    <s v=" Utah"/>
    <n v="2014"/>
    <x v="294"/>
    <n v="2067"/>
    <n v="1045"/>
    <n v="1022"/>
    <n v="132"/>
    <n v="105"/>
    <n v="134"/>
    <n v="121"/>
    <n v="95"/>
    <n v="62"/>
    <n v="93"/>
    <n v="78"/>
    <n v="103"/>
    <n v="86"/>
    <n v="167"/>
    <n v="144"/>
    <n v="192"/>
    <n v="148"/>
    <n v="132"/>
    <n v="88"/>
    <n v="95"/>
    <n v="84"/>
  </r>
  <r>
    <s v="Burt County"/>
    <s v=" Nebraska"/>
    <n v="2014"/>
    <x v="269"/>
    <n v="6690"/>
    <n v="3323"/>
    <n v="3367"/>
    <n v="341"/>
    <n v="408"/>
    <n v="408"/>
    <n v="428"/>
    <n v="260"/>
    <n v="287"/>
    <n v="294"/>
    <n v="240"/>
    <n v="408"/>
    <n v="468"/>
    <n v="508"/>
    <n v="622"/>
    <n v="428"/>
    <n v="354"/>
    <n v="334"/>
    <n v="327"/>
    <n v="274"/>
    <n v="301"/>
  </r>
  <r>
    <s v="Wirt County"/>
    <s v=" West Virginia"/>
    <n v="2014"/>
    <x v="298"/>
    <n v="5749"/>
    <n v="2735"/>
    <n v="3014"/>
    <n v="298"/>
    <n v="379"/>
    <n v="304"/>
    <n v="264"/>
    <n v="339"/>
    <n v="350"/>
    <n v="344"/>
    <n v="264"/>
    <n v="356"/>
    <n v="333"/>
    <n v="459"/>
    <n v="402"/>
    <n v="431"/>
    <n v="413"/>
    <n v="178"/>
    <n v="264"/>
    <n v="224"/>
    <n v="137"/>
  </r>
  <r>
    <s v="Clay County"/>
    <s v=" Nebraska"/>
    <n v="2014"/>
    <x v="269"/>
    <n v="6425"/>
    <n v="3262"/>
    <n v="3163"/>
    <n v="391"/>
    <n v="424"/>
    <n v="456"/>
    <n v="436"/>
    <n v="295"/>
    <n v="308"/>
    <n v="353"/>
    <n v="257"/>
    <n v="379"/>
    <n v="456"/>
    <n v="501"/>
    <n v="520"/>
    <n v="462"/>
    <n v="314"/>
    <n v="295"/>
    <n v="192"/>
    <n v="179"/>
    <n v="199"/>
  </r>
  <r>
    <s v="Colfax County"/>
    <s v=" Nebraska"/>
    <n v="2014"/>
    <x v="269"/>
    <n v="10512"/>
    <n v="5370"/>
    <n v="5142"/>
    <n v="904"/>
    <n v="935"/>
    <n v="735"/>
    <n v="746"/>
    <n v="609"/>
    <n v="651"/>
    <n v="683"/>
    <n v="620"/>
    <n v="599"/>
    <n v="641"/>
    <n v="767"/>
    <n v="641"/>
    <n v="567"/>
    <n v="367"/>
    <n v="294"/>
    <n v="262"/>
    <n v="199"/>
    <n v="262"/>
  </r>
  <r>
    <s v="Custer County"/>
    <s v=" Nebraska"/>
    <n v="2014"/>
    <x v="269"/>
    <n v="10820"/>
    <n v="5372"/>
    <n v="5448"/>
    <n v="649"/>
    <n v="714"/>
    <n v="714"/>
    <n v="670"/>
    <n v="508"/>
    <n v="497"/>
    <n v="551"/>
    <n v="670"/>
    <n v="486"/>
    <n v="703"/>
    <n v="865"/>
    <n v="746"/>
    <n v="811"/>
    <n v="605"/>
    <n v="486"/>
    <n v="400"/>
    <n v="389"/>
    <n v="346"/>
  </r>
  <r>
    <s v="Dakota County"/>
    <s v=" Nebraska"/>
    <n v="2014"/>
    <x v="269"/>
    <n v="20902"/>
    <n v="10212"/>
    <n v="10690"/>
    <n v="1902"/>
    <n v="1609"/>
    <n v="1651"/>
    <n v="1546"/>
    <n v="1567"/>
    <n v="1442"/>
    <n v="1316"/>
    <n v="1212"/>
    <n v="1170"/>
    <n v="1316"/>
    <n v="1379"/>
    <n v="1275"/>
    <n v="1086"/>
    <n v="794"/>
    <n v="564"/>
    <n v="480"/>
    <n v="313"/>
    <n v="271"/>
  </r>
  <r>
    <s v="Monroe County"/>
    <s v=" Missouri"/>
    <n v="2014"/>
    <x v="263"/>
    <n v="9141"/>
    <n v="4440"/>
    <n v="4701"/>
    <n v="484"/>
    <n v="466"/>
    <n v="365"/>
    <n v="1106"/>
    <n v="1106"/>
    <n v="594"/>
    <n v="466"/>
    <n v="475"/>
    <n v="383"/>
    <n v="420"/>
    <n v="557"/>
    <n v="630"/>
    <n v="548"/>
    <n v="475"/>
    <n v="265"/>
    <n v="338"/>
    <n v="283"/>
    <n v="164"/>
  </r>
  <r>
    <s v="Deuel County"/>
    <s v=" Nebraska"/>
    <n v="2014"/>
    <x v="269"/>
    <n v="1951"/>
    <n v="981"/>
    <n v="970"/>
    <n v="78"/>
    <n v="204"/>
    <n v="95"/>
    <n v="99"/>
    <n v="109"/>
    <n v="70"/>
    <n v="85"/>
    <n v="101"/>
    <n v="85"/>
    <n v="150"/>
    <n v="154"/>
    <n v="169"/>
    <n v="107"/>
    <n v="115"/>
    <n v="101"/>
    <n v="83"/>
    <n v="52"/>
    <n v="81"/>
  </r>
  <r>
    <s v="Dodge County"/>
    <s v=" Nebraska"/>
    <n v="2014"/>
    <x v="269"/>
    <n v="36742"/>
    <n v="18030"/>
    <n v="18712"/>
    <n v="2351"/>
    <n v="2682"/>
    <n v="2314"/>
    <n v="2314"/>
    <n v="2094"/>
    <n v="2204"/>
    <n v="2204"/>
    <n v="2351"/>
    <n v="2167"/>
    <n v="2167"/>
    <n v="2608"/>
    <n v="2351"/>
    <n v="2131"/>
    <n v="1837"/>
    <n v="1432"/>
    <n v="1396"/>
    <n v="1065"/>
    <n v="1065"/>
  </r>
  <r>
    <s v="Douglas County"/>
    <s v=" Nebraska"/>
    <n v="2014"/>
    <x v="269"/>
    <n v="531057"/>
    <n v="261222"/>
    <n v="269835"/>
    <n v="40891"/>
    <n v="38767"/>
    <n v="37173"/>
    <n v="35580"/>
    <n v="37705"/>
    <n v="44077"/>
    <n v="40891"/>
    <n v="33987"/>
    <n v="33987"/>
    <n v="34518"/>
    <n v="35580"/>
    <n v="32394"/>
    <n v="27614"/>
    <n v="18586"/>
    <n v="13276"/>
    <n v="9559"/>
    <n v="8496"/>
    <n v="9027"/>
  </r>
  <r>
    <s v="Fillmore County"/>
    <s v=" Nebraska"/>
    <n v="2014"/>
    <x v="269"/>
    <n v="5767"/>
    <n v="2811"/>
    <n v="2956"/>
    <n v="305"/>
    <n v="334"/>
    <n v="351"/>
    <n v="369"/>
    <n v="294"/>
    <n v="242"/>
    <n v="299"/>
    <n v="294"/>
    <n v="247"/>
    <n v="392"/>
    <n v="472"/>
    <n v="490"/>
    <n v="380"/>
    <n v="271"/>
    <n v="322"/>
    <n v="236"/>
    <n v="242"/>
    <n v="230"/>
  </r>
  <r>
    <s v="Franklin County"/>
    <s v=" Nebraska"/>
    <n v="2014"/>
    <x v="269"/>
    <n v="3161"/>
    <n v="1584"/>
    <n v="1577"/>
    <n v="154"/>
    <n v="167"/>
    <n v="183"/>
    <n v="183"/>
    <n v="151"/>
    <n v="129"/>
    <n v="129"/>
    <n v="177"/>
    <n v="126"/>
    <n v="205"/>
    <n v="271"/>
    <n v="243"/>
    <n v="252"/>
    <n v="202"/>
    <n v="167"/>
    <n v="151"/>
    <n v="104"/>
    <n v="158"/>
  </r>
  <r>
    <s v="Gage County"/>
    <s v=" Nebraska"/>
    <n v="2014"/>
    <x v="269"/>
    <n v="21889"/>
    <n v="10785"/>
    <n v="11104"/>
    <n v="1291"/>
    <n v="1247"/>
    <n v="1510"/>
    <n v="1335"/>
    <n v="1094"/>
    <n v="1072"/>
    <n v="1160"/>
    <n v="1116"/>
    <n v="1291"/>
    <n v="1554"/>
    <n v="1773"/>
    <n v="1685"/>
    <n v="1444"/>
    <n v="1138"/>
    <n v="875"/>
    <n v="831"/>
    <n v="678"/>
    <n v="788"/>
  </r>
  <r>
    <s v="Dundy County"/>
    <s v=" Nebraska"/>
    <n v="2014"/>
    <x v="269"/>
    <n v="1939"/>
    <n v="979"/>
    <n v="960"/>
    <n v="131"/>
    <n v="87"/>
    <n v="71"/>
    <n v="81"/>
    <n v="46"/>
    <n v="108"/>
    <n v="83"/>
    <n v="71"/>
    <n v="135"/>
    <n v="100"/>
    <n v="176"/>
    <n v="141"/>
    <n v="174"/>
    <n v="139"/>
    <n v="106"/>
    <n v="116"/>
    <n v="85"/>
    <n v="81"/>
  </r>
  <r>
    <s v="Gosper County"/>
    <s v=" Nebraska"/>
    <n v="2014"/>
    <x v="269"/>
    <n v="1997"/>
    <n v="938"/>
    <n v="1059"/>
    <n v="121"/>
    <n v="133"/>
    <n v="127"/>
    <n v="185"/>
    <n v="85"/>
    <n v="79"/>
    <n v="75"/>
    <n v="91"/>
    <n v="95"/>
    <n v="147"/>
    <n v="217"/>
    <n v="177"/>
    <n v="79"/>
    <n v="103"/>
    <n v="81"/>
    <n v="89"/>
    <n v="53"/>
    <n v="51"/>
  </r>
  <r>
    <s v="Hall County"/>
    <s v=" Nebraska"/>
    <n v="2014"/>
    <x v="269"/>
    <n v="60223"/>
    <n v="30157"/>
    <n v="30066"/>
    <n v="4637"/>
    <n v="4576"/>
    <n v="4456"/>
    <n v="4095"/>
    <n v="3733"/>
    <n v="3914"/>
    <n v="3914"/>
    <n v="3974"/>
    <n v="3673"/>
    <n v="3854"/>
    <n v="4155"/>
    <n v="3733"/>
    <n v="3252"/>
    <n v="2589"/>
    <n v="1505"/>
    <n v="1565"/>
    <n v="1204"/>
    <n v="1324"/>
  </r>
  <r>
    <s v="Red River Parish"/>
    <s v=" Louisiana"/>
    <n v="2014"/>
    <x v="299"/>
    <n v="9098"/>
    <n v="4545"/>
    <n v="4553"/>
    <n v="509"/>
    <n v="673"/>
    <n v="655"/>
    <n v="664"/>
    <n v="391"/>
    <n v="445"/>
    <n v="463"/>
    <n v="445"/>
    <n v="564"/>
    <n v="655"/>
    <n v="736"/>
    <n v="682"/>
    <n v="627"/>
    <n v="418"/>
    <n v="382"/>
    <n v="391"/>
    <n v="154"/>
    <n v="227"/>
  </r>
  <r>
    <s v="Harlan County"/>
    <s v=" Nebraska"/>
    <n v="2014"/>
    <x v="269"/>
    <n v="3462"/>
    <n v="1838"/>
    <n v="1624"/>
    <n v="211"/>
    <n v="190"/>
    <n v="221"/>
    <n v="155"/>
    <n v="117"/>
    <n v="145"/>
    <n v="166"/>
    <n v="114"/>
    <n v="221"/>
    <n v="190"/>
    <n v="259"/>
    <n v="356"/>
    <n v="263"/>
    <n v="231"/>
    <n v="207"/>
    <n v="166"/>
    <n v="135"/>
    <n v="100"/>
  </r>
  <r>
    <s v="Garfield County"/>
    <s v=" Montana"/>
    <n v="2014"/>
    <x v="306"/>
    <n v="1145"/>
    <n v="618"/>
    <n v="527"/>
    <n v="29"/>
    <n v="76"/>
    <n v="76"/>
    <n v="75"/>
    <n v="61"/>
    <n v="72"/>
    <n v="70"/>
    <n v="33"/>
    <n v="37"/>
    <n v="59"/>
    <n v="89"/>
    <n v="115"/>
    <n v="92"/>
    <n v="89"/>
    <n v="59"/>
    <n v="33"/>
    <n v="42"/>
    <n v="28"/>
  </r>
  <r>
    <s v="Hitchcock County"/>
    <s v=" Nebraska"/>
    <n v="2014"/>
    <x v="269"/>
    <n v="2884"/>
    <n v="1475"/>
    <n v="1409"/>
    <n v="158"/>
    <n v="173"/>
    <n v="167"/>
    <n v="126"/>
    <n v="147"/>
    <n v="141"/>
    <n v="161"/>
    <n v="83"/>
    <n v="178"/>
    <n v="167"/>
    <n v="245"/>
    <n v="262"/>
    <n v="196"/>
    <n v="193"/>
    <n v="144"/>
    <n v="167"/>
    <n v="95"/>
    <n v="72"/>
  </r>
  <r>
    <s v="Holt County"/>
    <s v=" Nebraska"/>
    <n v="2014"/>
    <x v="269"/>
    <n v="10432"/>
    <n v="5113"/>
    <n v="5319"/>
    <n v="730"/>
    <n v="657"/>
    <n v="678"/>
    <n v="657"/>
    <n v="406"/>
    <n v="469"/>
    <n v="511"/>
    <n v="459"/>
    <n v="552"/>
    <n v="698"/>
    <n v="907"/>
    <n v="792"/>
    <n v="761"/>
    <n v="605"/>
    <n v="396"/>
    <n v="354"/>
    <n v="406"/>
    <n v="375"/>
  </r>
  <r>
    <s v="Hooker County"/>
    <s v=" Nebraska"/>
    <n v="2014"/>
    <x v="269"/>
    <n v="688"/>
    <n v="334"/>
    <n v="354"/>
    <n v="28"/>
    <n v="50"/>
    <n v="28"/>
    <n v="13"/>
    <n v="15"/>
    <n v="26"/>
    <n v="48"/>
    <n v="28"/>
    <n v="26"/>
    <n v="19"/>
    <n v="33"/>
    <n v="57"/>
    <n v="68"/>
    <n v="50"/>
    <n v="70"/>
    <n v="21"/>
    <n v="41"/>
    <n v="57"/>
  </r>
  <r>
    <s v="Howard County"/>
    <s v=" Nebraska"/>
    <n v="2014"/>
    <x v="269"/>
    <n v="6315"/>
    <n v="3207"/>
    <n v="3108"/>
    <n v="378"/>
    <n v="429"/>
    <n v="429"/>
    <n v="410"/>
    <n v="258"/>
    <n v="277"/>
    <n v="353"/>
    <n v="366"/>
    <n v="353"/>
    <n v="448"/>
    <n v="486"/>
    <n v="435"/>
    <n v="442"/>
    <n v="397"/>
    <n v="246"/>
    <n v="284"/>
    <n v="138"/>
    <n v="176"/>
  </r>
  <r>
    <s v="Woodruff County"/>
    <s v=" Arkansas"/>
    <n v="2014"/>
    <x v="271"/>
    <n v="7505"/>
    <n v="3657"/>
    <n v="3848"/>
    <n v="397"/>
    <n v="450"/>
    <n v="517"/>
    <n v="412"/>
    <n v="307"/>
    <n v="367"/>
    <n v="367"/>
    <n v="345"/>
    <n v="442"/>
    <n v="472"/>
    <n v="585"/>
    <n v="615"/>
    <n v="570"/>
    <n v="465"/>
    <n v="330"/>
    <n v="270"/>
    <n v="277"/>
    <n v="322"/>
  </r>
  <r>
    <s v="Johnson County"/>
    <s v=" Nebraska"/>
    <n v="2014"/>
    <x v="269"/>
    <n v="5178"/>
    <n v="2989"/>
    <n v="2189"/>
    <n v="269"/>
    <n v="217"/>
    <n v="300"/>
    <n v="248"/>
    <n v="310"/>
    <n v="331"/>
    <n v="398"/>
    <n v="274"/>
    <n v="310"/>
    <n v="445"/>
    <n v="507"/>
    <n v="393"/>
    <n v="258"/>
    <n v="258"/>
    <n v="186"/>
    <n v="150"/>
    <n v="103"/>
    <n v="212"/>
  </r>
  <r>
    <s v="Wheeler County"/>
    <s v=" Nebraska"/>
    <n v="2014"/>
    <x v="269"/>
    <n v="741"/>
    <n v="401"/>
    <n v="340"/>
    <n v="17"/>
    <n v="31"/>
    <n v="40"/>
    <n v="26"/>
    <n v="25"/>
    <n v="28"/>
    <n v="28"/>
    <n v="45"/>
    <n v="29"/>
    <n v="43"/>
    <n v="111"/>
    <n v="53"/>
    <n v="69"/>
    <n v="51"/>
    <n v="40"/>
    <n v="45"/>
    <n v="23"/>
    <n v="25"/>
  </r>
  <r>
    <s v="Lancaster County"/>
    <s v=" Nebraska"/>
    <n v="2014"/>
    <x v="269"/>
    <n v="293726"/>
    <n v="147131"/>
    <n v="146595"/>
    <n v="20267"/>
    <n v="19973"/>
    <n v="17623"/>
    <n v="21441"/>
    <n v="32603"/>
    <n v="22323"/>
    <n v="21148"/>
    <n v="18504"/>
    <n v="17036"/>
    <n v="17036"/>
    <n v="18798"/>
    <n v="17623"/>
    <n v="15861"/>
    <n v="10574"/>
    <n v="7930"/>
    <n v="5874"/>
    <n v="4699"/>
    <n v="4993"/>
  </r>
  <r>
    <s v="Lincoln County"/>
    <s v=" Nebraska"/>
    <n v="2014"/>
    <x v="269"/>
    <n v="36054"/>
    <n v="17821"/>
    <n v="18233"/>
    <n v="2415"/>
    <n v="2487"/>
    <n v="2559"/>
    <n v="2307"/>
    <n v="1910"/>
    <n v="2163"/>
    <n v="2307"/>
    <n v="2235"/>
    <n v="1910"/>
    <n v="2235"/>
    <n v="2631"/>
    <n v="2812"/>
    <n v="2271"/>
    <n v="1658"/>
    <n v="1297"/>
    <n v="1153"/>
    <n v="973"/>
    <n v="793"/>
  </r>
  <r>
    <s v="Logan County"/>
    <s v=" Nebraska"/>
    <n v="2014"/>
    <x v="269"/>
    <n v="736"/>
    <n v="356"/>
    <n v="380"/>
    <n v="58"/>
    <n v="64"/>
    <n v="58"/>
    <n v="25"/>
    <n v="35"/>
    <n v="28"/>
    <n v="36"/>
    <n v="21"/>
    <n v="39"/>
    <n v="50"/>
    <n v="72"/>
    <n v="64"/>
    <n v="36"/>
    <n v="55"/>
    <n v="25"/>
    <n v="24"/>
    <n v="19"/>
    <n v="22"/>
  </r>
  <r>
    <s v="Madison County"/>
    <s v=" Nebraska"/>
    <n v="2014"/>
    <x v="269"/>
    <n v="35103"/>
    <n v="17272"/>
    <n v="17831"/>
    <n v="2667"/>
    <n v="2281"/>
    <n v="2387"/>
    <n v="2492"/>
    <n v="2562"/>
    <n v="2281"/>
    <n v="2176"/>
    <n v="1755"/>
    <n v="2035"/>
    <n v="2211"/>
    <n v="2632"/>
    <n v="2702"/>
    <n v="1649"/>
    <n v="1474"/>
    <n v="1123"/>
    <n v="947"/>
    <n v="842"/>
    <n v="982"/>
  </r>
  <r>
    <s v="Morrill County"/>
    <s v=" Nebraska"/>
    <n v="2014"/>
    <x v="269"/>
    <n v="4918"/>
    <n v="2507"/>
    <n v="2411"/>
    <n v="285"/>
    <n v="339"/>
    <n v="368"/>
    <n v="290"/>
    <n v="255"/>
    <n v="236"/>
    <n v="275"/>
    <n v="314"/>
    <n v="245"/>
    <n v="319"/>
    <n v="359"/>
    <n v="373"/>
    <n v="339"/>
    <n v="295"/>
    <n v="167"/>
    <n v="226"/>
    <n v="132"/>
    <n v="103"/>
  </r>
  <r>
    <s v="Nance County"/>
    <s v=" Nebraska"/>
    <n v="2014"/>
    <x v="269"/>
    <n v="3667"/>
    <n v="1840"/>
    <n v="1827"/>
    <n v="216"/>
    <n v="212"/>
    <n v="264"/>
    <n v="216"/>
    <n v="172"/>
    <n v="176"/>
    <n v="190"/>
    <n v="113"/>
    <n v="249"/>
    <n v="242"/>
    <n v="308"/>
    <n v="293"/>
    <n v="300"/>
    <n v="172"/>
    <n v="139"/>
    <n v="154"/>
    <n v="121"/>
    <n v="128"/>
  </r>
  <r>
    <s v="Nemaha County"/>
    <s v=" Nebraska"/>
    <n v="2014"/>
    <x v="269"/>
    <n v="7214"/>
    <n v="3479"/>
    <n v="3735"/>
    <n v="411"/>
    <n v="396"/>
    <n v="432"/>
    <n v="685"/>
    <n v="584"/>
    <n v="461"/>
    <n v="375"/>
    <n v="274"/>
    <n v="360"/>
    <n v="418"/>
    <n v="526"/>
    <n v="483"/>
    <n v="526"/>
    <n v="353"/>
    <n v="274"/>
    <n v="266"/>
    <n v="137"/>
    <n v="252"/>
  </r>
  <r>
    <s v="Nuckolls County"/>
    <s v=" Nebraska"/>
    <n v="2014"/>
    <x v="269"/>
    <n v="4431"/>
    <n v="2208"/>
    <n v="2223"/>
    <n v="217"/>
    <n v="256"/>
    <n v="270"/>
    <n v="203"/>
    <n v="199"/>
    <n v="181"/>
    <n v="225"/>
    <n v="203"/>
    <n v="234"/>
    <n v="252"/>
    <n v="354"/>
    <n v="372"/>
    <n v="296"/>
    <n v="341"/>
    <n v="194"/>
    <n v="217"/>
    <n v="186"/>
    <n v="221"/>
  </r>
  <r>
    <s v="McIntosh County"/>
    <s v=" North Dakota"/>
    <n v="2014"/>
    <x v="277"/>
    <n v="2754"/>
    <n v="1383"/>
    <n v="1371"/>
    <n v="140"/>
    <n v="162"/>
    <n v="167"/>
    <n v="132"/>
    <n v="154"/>
    <n v="99"/>
    <n v="115"/>
    <n v="148"/>
    <n v="129"/>
    <n v="165"/>
    <n v="206"/>
    <n v="280"/>
    <n v="134"/>
    <n v="187"/>
    <n v="137"/>
    <n v="145"/>
    <n v="115"/>
    <n v="129"/>
  </r>
  <r>
    <s v="Perkins County"/>
    <s v=" Nebraska"/>
    <n v="2014"/>
    <x v="269"/>
    <n v="2938"/>
    <n v="1496"/>
    <n v="1442"/>
    <n v="188"/>
    <n v="205"/>
    <n v="193"/>
    <n v="138"/>
    <n v="149"/>
    <n v="158"/>
    <n v="149"/>
    <n v="190"/>
    <n v="105"/>
    <n v="185"/>
    <n v="220"/>
    <n v="223"/>
    <n v="217"/>
    <n v="158"/>
    <n v="120"/>
    <n v="126"/>
    <n v="79"/>
    <n v="126"/>
  </r>
  <r>
    <s v="Phelps County"/>
    <s v=" Nebraska"/>
    <n v="2014"/>
    <x v="269"/>
    <n v="9189"/>
    <n v="4569"/>
    <n v="4620"/>
    <n v="597"/>
    <n v="643"/>
    <n v="624"/>
    <n v="569"/>
    <n v="413"/>
    <n v="496"/>
    <n v="523"/>
    <n v="487"/>
    <n v="523"/>
    <n v="634"/>
    <n v="689"/>
    <n v="725"/>
    <n v="477"/>
    <n v="450"/>
    <n v="385"/>
    <n v="431"/>
    <n v="321"/>
    <n v="202"/>
  </r>
  <r>
    <s v="Pierce County"/>
    <s v=" Nebraska"/>
    <n v="2014"/>
    <x v="269"/>
    <n v="7201"/>
    <n v="3660"/>
    <n v="3541"/>
    <n v="432"/>
    <n v="547"/>
    <n v="496"/>
    <n v="511"/>
    <n v="331"/>
    <n v="360"/>
    <n v="396"/>
    <n v="388"/>
    <n v="381"/>
    <n v="504"/>
    <n v="597"/>
    <n v="475"/>
    <n v="460"/>
    <n v="374"/>
    <n v="266"/>
    <n v="208"/>
    <n v="230"/>
    <n v="223"/>
  </r>
  <r>
    <s v="Platte County"/>
    <s v=" Nebraska"/>
    <n v="2014"/>
    <x v="269"/>
    <n v="32485"/>
    <n v="16345"/>
    <n v="16140"/>
    <n v="2371"/>
    <n v="2176"/>
    <n v="2598"/>
    <n v="2241"/>
    <n v="1949"/>
    <n v="1884"/>
    <n v="1981"/>
    <n v="1624"/>
    <n v="2079"/>
    <n v="2079"/>
    <n v="2468"/>
    <n v="2273"/>
    <n v="1884"/>
    <n v="1396"/>
    <n v="1039"/>
    <n v="1007"/>
    <n v="649"/>
    <n v="779"/>
  </r>
  <r>
    <s v="Red Willow County"/>
    <s v=" Nebraska"/>
    <n v="2014"/>
    <x v="269"/>
    <n v="10993"/>
    <n v="5459"/>
    <n v="5534"/>
    <n v="681"/>
    <n v="527"/>
    <n v="857"/>
    <n v="791"/>
    <n v="692"/>
    <n v="560"/>
    <n v="626"/>
    <n v="472"/>
    <n v="681"/>
    <n v="659"/>
    <n v="890"/>
    <n v="813"/>
    <n v="670"/>
    <n v="428"/>
    <n v="516"/>
    <n v="439"/>
    <n v="340"/>
    <n v="329"/>
  </r>
  <r>
    <s v="Saline County"/>
    <s v=" Nebraska"/>
    <n v="2014"/>
    <x v="269"/>
    <n v="14317"/>
    <n v="7353"/>
    <n v="6964"/>
    <n v="973"/>
    <n v="973"/>
    <n v="944"/>
    <n v="1317"/>
    <n v="1403"/>
    <n v="544"/>
    <n v="816"/>
    <n v="901"/>
    <n v="830"/>
    <n v="944"/>
    <n v="916"/>
    <n v="916"/>
    <n v="801"/>
    <n v="601"/>
    <n v="357"/>
    <n v="429"/>
    <n v="329"/>
    <n v="329"/>
  </r>
  <r>
    <s v="Sarpy County"/>
    <s v=" Nebraska"/>
    <n v="2014"/>
    <x v="269"/>
    <n v="165955"/>
    <n v="82827"/>
    <n v="83128"/>
    <n v="13442"/>
    <n v="13276"/>
    <n v="13276"/>
    <n v="11118"/>
    <n v="10621"/>
    <n v="12612"/>
    <n v="12778"/>
    <n v="11118"/>
    <n v="12446"/>
    <n v="11782"/>
    <n v="11284"/>
    <n v="9625"/>
    <n v="7467"/>
    <n v="5476"/>
    <n v="3816"/>
    <n v="2821"/>
    <n v="1991"/>
    <n v="1493"/>
  </r>
  <r>
    <s v="Seward County"/>
    <s v=" Nebraska"/>
    <n v="2014"/>
    <x v="269"/>
    <n v="16939"/>
    <n v="8647"/>
    <n v="8292"/>
    <n v="999"/>
    <n v="1202"/>
    <n v="1067"/>
    <n v="1558"/>
    <n v="1405"/>
    <n v="813"/>
    <n v="897"/>
    <n v="745"/>
    <n v="1101"/>
    <n v="1117"/>
    <n v="1202"/>
    <n v="1067"/>
    <n v="1067"/>
    <n v="711"/>
    <n v="643"/>
    <n v="592"/>
    <n v="355"/>
    <n v="389"/>
  </r>
  <r>
    <s v="Ness County"/>
    <s v=" Kansas"/>
    <n v="2014"/>
    <x v="275"/>
    <n v="3120"/>
    <n v="1538"/>
    <n v="1582"/>
    <n v="168"/>
    <n v="159"/>
    <n v="237"/>
    <n v="162"/>
    <n v="124"/>
    <n v="112"/>
    <n v="102"/>
    <n v="171"/>
    <n v="171"/>
    <n v="190"/>
    <n v="240"/>
    <n v="302"/>
    <n v="196"/>
    <n v="218"/>
    <n v="149"/>
    <n v="199"/>
    <n v="143"/>
    <n v="74"/>
  </r>
  <r>
    <s v="Stanton County"/>
    <s v=" Nebraska"/>
    <n v="2014"/>
    <x v="269"/>
    <n v="6112"/>
    <n v="3101"/>
    <n v="3011"/>
    <n v="391"/>
    <n v="537"/>
    <n v="458"/>
    <n v="415"/>
    <n v="275"/>
    <n v="342"/>
    <n v="354"/>
    <n v="323"/>
    <n v="372"/>
    <n v="403"/>
    <n v="488"/>
    <n v="513"/>
    <n v="323"/>
    <n v="226"/>
    <n v="244"/>
    <n v="146"/>
    <n v="152"/>
    <n v="140"/>
  </r>
  <r>
    <s v="Thayer County"/>
    <s v=" Nebraska"/>
    <n v="2014"/>
    <x v="269"/>
    <n v="5194"/>
    <n v="2599"/>
    <n v="2595"/>
    <n v="322"/>
    <n v="311"/>
    <n v="270"/>
    <n v="280"/>
    <n v="228"/>
    <n v="192"/>
    <n v="218"/>
    <n v="249"/>
    <n v="233"/>
    <n v="342"/>
    <n v="405"/>
    <n v="457"/>
    <n v="353"/>
    <n v="327"/>
    <n v="264"/>
    <n v="244"/>
    <n v="249"/>
    <n v="238"/>
  </r>
  <r>
    <s v="San Juan County"/>
    <s v=" Colorado"/>
    <n v="2014"/>
    <x v="267"/>
    <n v="747"/>
    <n v="381"/>
    <n v="366"/>
    <n v="24"/>
    <n v="49"/>
    <n v="49"/>
    <n v="61"/>
    <n v="34"/>
    <n v="23"/>
    <n v="37"/>
    <n v="30"/>
    <n v="68"/>
    <n v="32"/>
    <n v="56"/>
    <n v="77"/>
    <n v="56"/>
    <n v="50"/>
    <n v="41"/>
    <n v="20"/>
    <n v="14"/>
    <n v="18"/>
  </r>
  <r>
    <s v="Cameron Parish"/>
    <s v=" Louisiana"/>
    <n v="2014"/>
    <x v="299"/>
    <n v="6934"/>
    <n v="3447"/>
    <n v="3487"/>
    <n v="679"/>
    <n v="741"/>
    <n v="686"/>
    <n v="582"/>
    <n v="471"/>
    <n v="388"/>
    <n v="381"/>
    <n v="332"/>
    <n v="325"/>
    <n v="374"/>
    <n v="422"/>
    <n v="353"/>
    <n v="353"/>
    <n v="228"/>
    <n v="180"/>
    <n v="145"/>
    <n v="138"/>
    <n v="138"/>
  </r>
  <r>
    <s v="Washington County"/>
    <s v=" Nebraska"/>
    <n v="2014"/>
    <x v="269"/>
    <n v="20264"/>
    <n v="10068"/>
    <n v="10196"/>
    <n v="1155"/>
    <n v="1195"/>
    <n v="1641"/>
    <n v="1600"/>
    <n v="1094"/>
    <n v="891"/>
    <n v="1155"/>
    <n v="1114"/>
    <n v="1236"/>
    <n v="1560"/>
    <n v="1722"/>
    <n v="1377"/>
    <n v="1519"/>
    <n v="1053"/>
    <n v="607"/>
    <n v="526"/>
    <n v="405"/>
    <n v="445"/>
  </r>
  <r>
    <s v="Howard County"/>
    <s v=" Iowa"/>
    <n v="2014"/>
    <x v="272"/>
    <n v="9488"/>
    <n v="4799"/>
    <n v="4689"/>
    <n v="483"/>
    <n v="445"/>
    <n v="559"/>
    <n v="1204"/>
    <n v="1622"/>
    <n v="464"/>
    <n v="502"/>
    <n v="313"/>
    <n v="531"/>
    <n v="493"/>
    <n v="578"/>
    <n v="616"/>
    <n v="379"/>
    <n v="398"/>
    <n v="199"/>
    <n v="246"/>
    <n v="246"/>
    <n v="199"/>
  </r>
  <r>
    <s v="Webster County"/>
    <s v=" Nebraska"/>
    <n v="2014"/>
    <x v="269"/>
    <n v="3733"/>
    <n v="1804"/>
    <n v="1929"/>
    <n v="209"/>
    <n v="220"/>
    <n v="227"/>
    <n v="261"/>
    <n v="156"/>
    <n v="145"/>
    <n v="164"/>
    <n v="164"/>
    <n v="197"/>
    <n v="257"/>
    <n v="324"/>
    <n v="212"/>
    <n v="317"/>
    <n v="220"/>
    <n v="194"/>
    <n v="212"/>
    <n v="119"/>
    <n v="130"/>
  </r>
  <r>
    <s v="Treasure County"/>
    <s v=" Montana"/>
    <n v="2014"/>
    <x v="306"/>
    <n v="848"/>
    <n v="435"/>
    <n v="413"/>
    <n v="29"/>
    <n v="21"/>
    <n v="33"/>
    <n v="83"/>
    <n v="63"/>
    <n v="33"/>
    <n v="14"/>
    <n v="40"/>
    <n v="73"/>
    <n v="49"/>
    <n v="66"/>
    <n v="105"/>
    <n v="53"/>
    <n v="46"/>
    <n v="39"/>
    <n v="50"/>
    <n v="22"/>
    <n v="20"/>
  </r>
  <r>
    <s v="Cannon County"/>
    <s v=" Tennessee"/>
    <n v="2014"/>
    <x v="262"/>
    <n v="13797"/>
    <n v="6747"/>
    <n v="7050"/>
    <n v="896"/>
    <n v="827"/>
    <n v="772"/>
    <n v="993"/>
    <n v="910"/>
    <n v="827"/>
    <n v="745"/>
    <n v="731"/>
    <n v="745"/>
    <n v="827"/>
    <n v="1076"/>
    <n v="924"/>
    <n v="993"/>
    <n v="758"/>
    <n v="441"/>
    <n v="607"/>
    <n v="331"/>
    <n v="386"/>
  </r>
  <r>
    <s v="West Baton Rouge Parish"/>
    <s v=" Louisiana"/>
    <n v="2014"/>
    <x v="299"/>
    <n v="24347"/>
    <n v="12233"/>
    <n v="12114"/>
    <n v="1606"/>
    <n v="1777"/>
    <n v="1314"/>
    <n v="1728"/>
    <n v="1752"/>
    <n v="1460"/>
    <n v="1509"/>
    <n v="1485"/>
    <n v="1144"/>
    <n v="1631"/>
    <n v="1728"/>
    <n v="1679"/>
    <n v="1485"/>
    <n v="1606"/>
    <n v="827"/>
    <n v="657"/>
    <n v="584"/>
    <n v="389"/>
  </r>
  <r>
    <s v="Clark County"/>
    <s v=" Nevada"/>
    <n v="2014"/>
    <x v="307"/>
    <n v="2003613"/>
    <n v="1005553"/>
    <n v="998060"/>
    <n v="134242"/>
    <n v="140252"/>
    <n v="132238"/>
    <n v="128231"/>
    <n v="134242"/>
    <n v="148267"/>
    <n v="150270"/>
    <n v="142256"/>
    <n v="146263"/>
    <n v="138249"/>
    <n v="132238"/>
    <n v="120216"/>
    <n v="108195"/>
    <n v="90162"/>
    <n v="64115"/>
    <n v="42075"/>
    <n v="28050"/>
    <n v="24043"/>
  </r>
  <r>
    <s v="Douglas County"/>
    <s v=" Nevada"/>
    <n v="2014"/>
    <x v="307"/>
    <n v="47135"/>
    <n v="23713"/>
    <n v="23422"/>
    <n v="2073"/>
    <n v="2639"/>
    <n v="2592"/>
    <n v="2733"/>
    <n v="2121"/>
    <n v="2121"/>
    <n v="2121"/>
    <n v="2262"/>
    <n v="2733"/>
    <n v="3110"/>
    <n v="3912"/>
    <n v="3959"/>
    <n v="4147"/>
    <n v="3487"/>
    <n v="2922"/>
    <n v="1932"/>
    <n v="1461"/>
    <n v="848"/>
  </r>
  <r>
    <s v="Elko County"/>
    <s v=" Nevada"/>
    <n v="2014"/>
    <x v="307"/>
    <n v="50991"/>
    <n v="26632"/>
    <n v="24359"/>
    <n v="3926"/>
    <n v="3773"/>
    <n v="4334"/>
    <n v="3926"/>
    <n v="3518"/>
    <n v="3722"/>
    <n v="3416"/>
    <n v="3110"/>
    <n v="3467"/>
    <n v="3620"/>
    <n v="3722"/>
    <n v="3314"/>
    <n v="2600"/>
    <n v="1682"/>
    <n v="1223"/>
    <n v="815"/>
    <n v="356"/>
    <n v="407"/>
  </r>
  <r>
    <s v="Esmeralda County"/>
    <s v=" Nevada"/>
    <n v="2014"/>
    <x v="307"/>
    <n v="1041"/>
    <n v="510"/>
    <n v="531"/>
    <n v="36"/>
    <n v="67"/>
    <n v="59"/>
    <n v="30"/>
    <n v="93"/>
    <n v="64"/>
    <n v="55"/>
    <n v="38"/>
    <n v="56"/>
    <n v="53"/>
    <n v="64"/>
    <n v="71"/>
    <n v="86"/>
    <n v="85"/>
    <n v="67"/>
    <n v="66"/>
    <n v="30"/>
    <n v="12"/>
  </r>
  <r>
    <s v="Eureka County"/>
    <s v=" Nevada"/>
    <n v="2014"/>
    <x v="307"/>
    <n v="1761"/>
    <n v="911"/>
    <n v="850"/>
    <n v="116"/>
    <n v="96"/>
    <n v="146"/>
    <n v="105"/>
    <n v="56"/>
    <n v="68"/>
    <n v="163"/>
    <n v="103"/>
    <n v="109"/>
    <n v="167"/>
    <n v="126"/>
    <n v="96"/>
    <n v="169"/>
    <n v="93"/>
    <n v="75"/>
    <n v="7"/>
    <n v="36"/>
    <n v="19"/>
  </r>
  <r>
    <s v="Bates County"/>
    <s v=" Missouri"/>
    <n v="2014"/>
    <x v="263"/>
    <n v="17003"/>
    <n v="8965"/>
    <n v="8038"/>
    <n v="1292"/>
    <n v="1343"/>
    <n v="1343"/>
    <n v="1258"/>
    <n v="969"/>
    <n v="1122"/>
    <n v="1105"/>
    <n v="1003"/>
    <n v="1037"/>
    <n v="1224"/>
    <n v="1343"/>
    <n v="1071"/>
    <n v="1224"/>
    <n v="680"/>
    <n v="323"/>
    <n v="340"/>
    <n v="170"/>
    <n v="136"/>
  </r>
  <r>
    <s v="Lander County"/>
    <s v=" Nevada"/>
    <n v="2014"/>
    <x v="307"/>
    <n v="5930"/>
    <n v="3114"/>
    <n v="2816"/>
    <n v="450"/>
    <n v="444"/>
    <n v="521"/>
    <n v="343"/>
    <n v="391"/>
    <n v="403"/>
    <n v="254"/>
    <n v="296"/>
    <n v="243"/>
    <n v="409"/>
    <n v="545"/>
    <n v="432"/>
    <n v="308"/>
    <n v="391"/>
    <n v="219"/>
    <n v="83"/>
    <n v="124"/>
    <n v="59"/>
  </r>
  <r>
    <s v="Lincoln County"/>
    <s v=" Nevada"/>
    <n v="2014"/>
    <x v="307"/>
    <n v="5282"/>
    <n v="2893"/>
    <n v="2389"/>
    <n v="316"/>
    <n v="311"/>
    <n v="438"/>
    <n v="517"/>
    <n v="390"/>
    <n v="237"/>
    <n v="364"/>
    <n v="401"/>
    <n v="200"/>
    <n v="274"/>
    <n v="242"/>
    <n v="364"/>
    <n v="290"/>
    <n v="311"/>
    <n v="258"/>
    <n v="227"/>
    <n v="84"/>
    <n v="42"/>
  </r>
  <r>
    <s v="Lyon County"/>
    <s v=" Nevada"/>
    <n v="2014"/>
    <x v="307"/>
    <n v="51579"/>
    <n v="26047"/>
    <n v="25532"/>
    <n v="2940"/>
    <n v="3662"/>
    <n v="3249"/>
    <n v="3404"/>
    <n v="2475"/>
    <n v="2682"/>
    <n v="2888"/>
    <n v="3043"/>
    <n v="2991"/>
    <n v="3507"/>
    <n v="3920"/>
    <n v="3816"/>
    <n v="3765"/>
    <n v="3352"/>
    <n v="2527"/>
    <n v="1495"/>
    <n v="876"/>
    <n v="980"/>
  </r>
  <r>
    <s v="Nye County"/>
    <s v=" Nevada"/>
    <n v="2014"/>
    <x v="307"/>
    <n v="42938"/>
    <n v="21652"/>
    <n v="21286"/>
    <n v="1889"/>
    <n v="2061"/>
    <n v="2705"/>
    <n v="2318"/>
    <n v="1889"/>
    <n v="1760"/>
    <n v="1760"/>
    <n v="1846"/>
    <n v="2275"/>
    <n v="2790"/>
    <n v="3349"/>
    <n v="3349"/>
    <n v="3735"/>
    <n v="3606"/>
    <n v="3392"/>
    <n v="2018"/>
    <n v="1288"/>
    <n v="901"/>
  </r>
  <r>
    <s v="Pershing County"/>
    <s v=" Nevada"/>
    <n v="2014"/>
    <x v="307"/>
    <n v="6741"/>
    <n v="4311"/>
    <n v="2430"/>
    <n v="310"/>
    <n v="397"/>
    <n v="357"/>
    <n v="276"/>
    <n v="364"/>
    <n v="505"/>
    <n v="519"/>
    <n v="559"/>
    <n v="559"/>
    <n v="667"/>
    <n v="444"/>
    <n v="438"/>
    <n v="404"/>
    <n v="364"/>
    <n v="256"/>
    <n v="141"/>
    <n v="128"/>
    <n v="47"/>
  </r>
  <r>
    <s v="Smith County"/>
    <s v=" Kansas"/>
    <n v="2014"/>
    <x v="275"/>
    <n v="3934"/>
    <n v="1862"/>
    <n v="2072"/>
    <n v="125"/>
    <n v="125"/>
    <n v="110"/>
    <n v="255"/>
    <n v="27"/>
    <n v="86"/>
    <n v="74"/>
    <n v="173"/>
    <n v="212"/>
    <n v="322"/>
    <n v="538"/>
    <n v="468"/>
    <n v="483"/>
    <n v="318"/>
    <n v="271"/>
    <n v="188"/>
    <n v="125"/>
    <n v="27"/>
  </r>
  <r>
    <s v="Washoe County"/>
    <s v=" Nevada"/>
    <n v="2014"/>
    <x v="307"/>
    <n v="429985"/>
    <n v="216395"/>
    <n v="213590"/>
    <n v="27089"/>
    <n v="27519"/>
    <n v="27089"/>
    <n v="27949"/>
    <n v="32678"/>
    <n v="31388"/>
    <n v="28379"/>
    <n v="26229"/>
    <n v="27949"/>
    <n v="29238"/>
    <n v="30958"/>
    <n v="28379"/>
    <n v="27519"/>
    <n v="20639"/>
    <n v="14619"/>
    <n v="9029"/>
    <n v="6449"/>
    <n v="6449"/>
  </r>
  <r>
    <s v="Carson City"/>
    <s v=" Nevada"/>
    <n v="2014"/>
    <x v="307"/>
    <n v="54634"/>
    <n v="28073"/>
    <n v="26561"/>
    <n v="3004"/>
    <n v="3114"/>
    <n v="3441"/>
    <n v="3168"/>
    <n v="3551"/>
    <n v="3223"/>
    <n v="3332"/>
    <n v="3059"/>
    <n v="3332"/>
    <n v="3769"/>
    <n v="4152"/>
    <n v="3879"/>
    <n v="3824"/>
    <n v="3059"/>
    <n v="2294"/>
    <n v="1748"/>
    <n v="1256"/>
    <n v="1420"/>
  </r>
  <r>
    <s v="Belknap County"/>
    <s v=" New Hampshire"/>
    <n v="2014"/>
    <x v="308"/>
    <n v="60252"/>
    <n v="29355"/>
    <n v="30897"/>
    <n v="2952"/>
    <n v="3494"/>
    <n v="3374"/>
    <n v="3735"/>
    <n v="2952"/>
    <n v="3012"/>
    <n v="3253"/>
    <n v="3072"/>
    <n v="3916"/>
    <n v="4458"/>
    <n v="5241"/>
    <n v="4940"/>
    <n v="5000"/>
    <n v="3856"/>
    <n v="2410"/>
    <n v="1566"/>
    <n v="1626"/>
    <n v="1385"/>
  </r>
  <r>
    <s v="Carroll County"/>
    <s v=" New Hampshire"/>
    <n v="2014"/>
    <x v="308"/>
    <n v="47623"/>
    <n v="23786"/>
    <n v="23837"/>
    <n v="1809"/>
    <n v="2190"/>
    <n v="2571"/>
    <n v="2619"/>
    <n v="2143"/>
    <n v="1904"/>
    <n v="1952"/>
    <n v="2238"/>
    <n v="2952"/>
    <n v="3666"/>
    <n v="4238"/>
    <n v="4000"/>
    <n v="4571"/>
    <n v="3619"/>
    <n v="2619"/>
    <n v="1952"/>
    <n v="1238"/>
    <n v="1381"/>
  </r>
  <r>
    <s v="Cheshire County"/>
    <s v=" New Hampshire"/>
    <n v="2014"/>
    <x v="308"/>
    <n v="76596"/>
    <n v="37283"/>
    <n v="39313"/>
    <n v="3600"/>
    <n v="3906"/>
    <n v="4289"/>
    <n v="6740"/>
    <n v="5974"/>
    <n v="4442"/>
    <n v="3982"/>
    <n v="3982"/>
    <n v="4595"/>
    <n v="5514"/>
    <n v="6127"/>
    <n v="5514"/>
    <n v="5744"/>
    <n v="3906"/>
    <n v="2910"/>
    <n v="2068"/>
    <n v="1608"/>
    <n v="1685"/>
  </r>
  <r>
    <s v="Coos County"/>
    <s v=" New Hampshire"/>
    <n v="2014"/>
    <x v="308"/>
    <n v="32202"/>
    <n v="16524"/>
    <n v="15678"/>
    <n v="1288"/>
    <n v="1449"/>
    <n v="1771"/>
    <n v="1771"/>
    <n v="1545"/>
    <n v="1577"/>
    <n v="1577"/>
    <n v="1803"/>
    <n v="2125"/>
    <n v="2382"/>
    <n v="2737"/>
    <n v="2930"/>
    <n v="2543"/>
    <n v="2028"/>
    <n v="1577"/>
    <n v="1127"/>
    <n v="933"/>
    <n v="998"/>
  </r>
  <r>
    <s v="Grafton County"/>
    <s v=" New Hampshire"/>
    <n v="2014"/>
    <x v="308"/>
    <n v="89360"/>
    <n v="44009"/>
    <n v="45351"/>
    <n v="3931"/>
    <n v="3931"/>
    <n v="5004"/>
    <n v="6970"/>
    <n v="8399"/>
    <n v="5540"/>
    <n v="4557"/>
    <n v="4914"/>
    <n v="4736"/>
    <n v="6165"/>
    <n v="6880"/>
    <n v="6880"/>
    <n v="6523"/>
    <n v="4825"/>
    <n v="3485"/>
    <n v="2502"/>
    <n v="2234"/>
    <n v="1787"/>
  </r>
  <r>
    <s v="Hillsborough County"/>
    <s v=" New Hampshire"/>
    <n v="2014"/>
    <x v="308"/>
    <n v="402776"/>
    <n v="199502"/>
    <n v="203274"/>
    <n v="22958"/>
    <n v="25777"/>
    <n v="24972"/>
    <n v="27388"/>
    <n v="24972"/>
    <n v="24972"/>
    <n v="24972"/>
    <n v="25777"/>
    <n v="28597"/>
    <n v="33027"/>
    <n v="34235"/>
    <n v="28999"/>
    <n v="24166"/>
    <n v="16513"/>
    <n v="12486"/>
    <n v="8861"/>
    <n v="6847"/>
    <n v="6847"/>
  </r>
  <r>
    <s v="Merrimack County"/>
    <s v=" New Hampshire"/>
    <n v="2014"/>
    <x v="308"/>
    <n v="146880"/>
    <n v="72226"/>
    <n v="74654"/>
    <n v="7197"/>
    <n v="8078"/>
    <n v="9253"/>
    <n v="10575"/>
    <n v="9400"/>
    <n v="8225"/>
    <n v="8078"/>
    <n v="8519"/>
    <n v="9987"/>
    <n v="11603"/>
    <n v="12631"/>
    <n v="12044"/>
    <n v="9694"/>
    <n v="6903"/>
    <n v="5140"/>
    <n v="3672"/>
    <n v="2790"/>
    <n v="3231"/>
  </r>
  <r>
    <s v="Rockingham County"/>
    <s v=" New Hampshire"/>
    <n v="2014"/>
    <x v="308"/>
    <n v="297702"/>
    <n v="147129"/>
    <n v="150573"/>
    <n v="14289"/>
    <n v="17564"/>
    <n v="19648"/>
    <n v="19648"/>
    <n v="15778"/>
    <n v="16075"/>
    <n v="15480"/>
    <n v="16969"/>
    <n v="22923"/>
    <n v="26495"/>
    <n v="27686"/>
    <n v="23518"/>
    <n v="20541"/>
    <n v="14885"/>
    <n v="9526"/>
    <n v="7144"/>
    <n v="5060"/>
    <n v="5060"/>
  </r>
  <r>
    <s v="Strafford County"/>
    <s v=" New Hampshire"/>
    <n v="2014"/>
    <x v="308"/>
    <n v="124387"/>
    <n v="60789"/>
    <n v="63598"/>
    <n v="6592"/>
    <n v="6965"/>
    <n v="7090"/>
    <n v="10697"/>
    <n v="13309"/>
    <n v="7836"/>
    <n v="7214"/>
    <n v="7090"/>
    <n v="8085"/>
    <n v="8831"/>
    <n v="9577"/>
    <n v="8955"/>
    <n v="6219"/>
    <n v="5224"/>
    <n v="3607"/>
    <n v="2860"/>
    <n v="2238"/>
    <n v="1990"/>
  </r>
  <r>
    <s v="Sanilac County"/>
    <s v=" Michigan"/>
    <n v="2014"/>
    <x v="303"/>
    <n v="43291"/>
    <n v="21206"/>
    <n v="22085"/>
    <n v="2207"/>
    <n v="2164"/>
    <n v="2770"/>
    <n v="2510"/>
    <n v="2207"/>
    <n v="2164"/>
    <n v="2381"/>
    <n v="2337"/>
    <n v="3030"/>
    <n v="3290"/>
    <n v="3679"/>
    <n v="3593"/>
    <n v="3376"/>
    <n v="2770"/>
    <n v="1601"/>
    <n v="1212"/>
    <n v="1125"/>
    <n v="909"/>
  </r>
  <r>
    <s v="Atlantic County"/>
    <s v=" New Jersey"/>
    <n v="2014"/>
    <x v="309"/>
    <n v="275325"/>
    <n v="133392"/>
    <n v="141933"/>
    <n v="16519"/>
    <n v="16244"/>
    <n v="18171"/>
    <n v="18997"/>
    <n v="18722"/>
    <n v="16519"/>
    <n v="15693"/>
    <n v="15142"/>
    <n v="19272"/>
    <n v="20649"/>
    <n v="22301"/>
    <n v="18997"/>
    <n v="17345"/>
    <n v="13215"/>
    <n v="9636"/>
    <n v="6883"/>
    <n v="6057"/>
    <n v="5231"/>
  </r>
  <r>
    <s v="Bergen County"/>
    <s v=" New Jersey"/>
    <n v="2014"/>
    <x v="309"/>
    <n v="920456"/>
    <n v="444844"/>
    <n v="475612"/>
    <n v="49704"/>
    <n v="56147"/>
    <n v="59829"/>
    <n v="59829"/>
    <n v="49704"/>
    <n v="51545"/>
    <n v="56147"/>
    <n v="58909"/>
    <n v="68113"/>
    <n v="72716"/>
    <n v="73636"/>
    <n v="67193"/>
    <n v="54306"/>
    <n v="43261"/>
    <n v="31295"/>
    <n v="24852"/>
    <n v="21170"/>
    <n v="23011"/>
  </r>
  <r>
    <s v="Burlington County"/>
    <s v=" New Jersey"/>
    <n v="2014"/>
    <x v="309"/>
    <n v="450155"/>
    <n v="221307"/>
    <n v="228848"/>
    <n v="24308"/>
    <n v="27459"/>
    <n v="30160"/>
    <n v="29710"/>
    <n v="28359"/>
    <n v="27009"/>
    <n v="26559"/>
    <n v="26559"/>
    <n v="32411"/>
    <n v="36462"/>
    <n v="37362"/>
    <n v="31510"/>
    <n v="27009"/>
    <n v="20256"/>
    <n v="15305"/>
    <n v="12154"/>
    <n v="9453"/>
    <n v="9003"/>
  </r>
  <r>
    <s v="Camden County"/>
    <s v=" New Jersey"/>
    <n v="2014"/>
    <x v="309"/>
    <n v="512632"/>
    <n v="247625"/>
    <n v="265007"/>
    <n v="32808"/>
    <n v="34346"/>
    <n v="33321"/>
    <n v="33833"/>
    <n v="33321"/>
    <n v="34858"/>
    <n v="33833"/>
    <n v="31783"/>
    <n v="35371"/>
    <n v="37422"/>
    <n v="38960"/>
    <n v="35371"/>
    <n v="28707"/>
    <n v="21530"/>
    <n v="15891"/>
    <n v="11277"/>
    <n v="9227"/>
    <n v="10765"/>
  </r>
  <r>
    <s v="Cape May County"/>
    <s v=" New Jersey"/>
    <n v="2014"/>
    <x v="309"/>
    <n v="96286"/>
    <n v="46957"/>
    <n v="49329"/>
    <n v="4525"/>
    <n v="4718"/>
    <n v="4910"/>
    <n v="5777"/>
    <n v="5584"/>
    <n v="5006"/>
    <n v="4429"/>
    <n v="4140"/>
    <n v="5392"/>
    <n v="6740"/>
    <n v="7702"/>
    <n v="7510"/>
    <n v="8088"/>
    <n v="6740"/>
    <n v="5199"/>
    <n v="4236"/>
    <n v="3273"/>
    <n v="2503"/>
  </r>
  <r>
    <s v="Cumberland County"/>
    <s v=" New Jersey"/>
    <n v="2014"/>
    <x v="309"/>
    <n v="157429"/>
    <n v="81133"/>
    <n v="76296"/>
    <n v="10862"/>
    <n v="10862"/>
    <n v="9603"/>
    <n v="9918"/>
    <n v="10862"/>
    <n v="11492"/>
    <n v="11649"/>
    <n v="10862"/>
    <n v="10705"/>
    <n v="11177"/>
    <n v="10705"/>
    <n v="9918"/>
    <n v="8186"/>
    <n v="6297"/>
    <n v="5037"/>
    <n v="3620"/>
    <n v="2833"/>
    <n v="2833"/>
  </r>
  <r>
    <s v="Essex County"/>
    <s v=" New Jersey"/>
    <n v="2014"/>
    <x v="309"/>
    <n v="789616"/>
    <n v="379041"/>
    <n v="410575"/>
    <n v="53693"/>
    <n v="52904"/>
    <n v="54483"/>
    <n v="53693"/>
    <n v="53693"/>
    <n v="52904"/>
    <n v="54483"/>
    <n v="55273"/>
    <n v="58431"/>
    <n v="58431"/>
    <n v="56852"/>
    <n v="48956"/>
    <n v="40270"/>
    <n v="29215"/>
    <n v="22109"/>
    <n v="15792"/>
    <n v="12633"/>
    <n v="14213"/>
  </r>
  <r>
    <s v="Gloucester County"/>
    <s v=" New Jersey"/>
    <n v="2014"/>
    <x v="309"/>
    <n v="289705"/>
    <n v="140730"/>
    <n v="148975"/>
    <n v="16513"/>
    <n v="18830"/>
    <n v="20279"/>
    <n v="19989"/>
    <n v="19699"/>
    <n v="17092"/>
    <n v="17092"/>
    <n v="17961"/>
    <n v="21148"/>
    <n v="22886"/>
    <n v="23176"/>
    <n v="19699"/>
    <n v="17382"/>
    <n v="11877"/>
    <n v="9560"/>
    <n v="5794"/>
    <n v="5504"/>
    <n v="5214"/>
  </r>
  <r>
    <s v="Hudson County"/>
    <s v=" New Jersey"/>
    <n v="2014"/>
    <x v="309"/>
    <n v="654878"/>
    <n v="324965"/>
    <n v="329913"/>
    <n v="45186"/>
    <n v="35363"/>
    <n v="32743"/>
    <n v="35363"/>
    <n v="47806"/>
    <n v="68762"/>
    <n v="68107"/>
    <n v="53699"/>
    <n v="47806"/>
    <n v="43221"/>
    <n v="41257"/>
    <n v="35363"/>
    <n v="30779"/>
    <n v="22265"/>
    <n v="16371"/>
    <n v="12442"/>
    <n v="9168"/>
    <n v="9168"/>
  </r>
  <r>
    <s v="Hunterdon County"/>
    <s v=" New Jersey"/>
    <n v="2014"/>
    <x v="309"/>
    <n v="126746"/>
    <n v="63256"/>
    <n v="63490"/>
    <n v="5323"/>
    <n v="7604"/>
    <n v="8998"/>
    <n v="9252"/>
    <n v="6971"/>
    <n v="5196"/>
    <n v="5196"/>
    <n v="6971"/>
    <n v="8745"/>
    <n v="11914"/>
    <n v="12674"/>
    <n v="11407"/>
    <n v="8238"/>
    <n v="6337"/>
    <n v="4309"/>
    <n v="2915"/>
    <n v="2534"/>
    <n v="2281"/>
  </r>
  <r>
    <s v="Mercer County"/>
    <s v=" New Jersey"/>
    <n v="2014"/>
    <x v="309"/>
    <n v="369526"/>
    <n v="180915"/>
    <n v="188611"/>
    <n v="21802"/>
    <n v="22541"/>
    <n v="23280"/>
    <n v="27344"/>
    <n v="28453"/>
    <n v="23280"/>
    <n v="23649"/>
    <n v="23280"/>
    <n v="26975"/>
    <n v="27714"/>
    <n v="27714"/>
    <n v="24019"/>
    <n v="21062"/>
    <n v="15520"/>
    <n v="10346"/>
    <n v="8499"/>
    <n v="7020"/>
    <n v="7390"/>
  </r>
  <r>
    <s v="Middlesex County"/>
    <s v=" New Jersey"/>
    <n v="2014"/>
    <x v="309"/>
    <n v="824046"/>
    <n v="405015"/>
    <n v="419031"/>
    <n v="50266"/>
    <n v="51090"/>
    <n v="51914"/>
    <n v="56859"/>
    <n v="57683"/>
    <n v="56035"/>
    <n v="57683"/>
    <n v="57683"/>
    <n v="59331"/>
    <n v="60979"/>
    <n v="60979"/>
    <n v="53562"/>
    <n v="44498"/>
    <n v="32961"/>
    <n v="23073"/>
    <n v="18129"/>
    <n v="14832"/>
    <n v="16480"/>
  </r>
  <r>
    <s v="Monmouth County"/>
    <s v=" New Jersey"/>
    <n v="2014"/>
    <x v="309"/>
    <n v="629702"/>
    <n v="306294"/>
    <n v="323408"/>
    <n v="33374"/>
    <n v="39041"/>
    <n v="44079"/>
    <n v="44079"/>
    <n v="35263"/>
    <n v="33374"/>
    <n v="32744"/>
    <n v="35263"/>
    <n v="45338"/>
    <n v="52894"/>
    <n v="55413"/>
    <n v="47227"/>
    <n v="39671"/>
    <n v="28336"/>
    <n v="21409"/>
    <n v="15112"/>
    <n v="12594"/>
    <n v="14483"/>
  </r>
  <r>
    <s v="Morris County"/>
    <s v=" New Jersey"/>
    <n v="2014"/>
    <x v="309"/>
    <n v="497103"/>
    <n v="243487"/>
    <n v="253616"/>
    <n v="26346"/>
    <n v="31317"/>
    <n v="35294"/>
    <n v="34300"/>
    <n v="25849"/>
    <n v="25849"/>
    <n v="27340"/>
    <n v="29329"/>
    <n v="38276"/>
    <n v="43247"/>
    <n v="42253"/>
    <n v="36785"/>
    <n v="28831"/>
    <n v="22866"/>
    <n v="15907"/>
    <n v="12427"/>
    <n v="9942"/>
    <n v="10936"/>
  </r>
  <r>
    <s v="Ocean County"/>
    <s v=" New Jersey"/>
    <n v="2014"/>
    <x v="309"/>
    <n v="581413"/>
    <n v="279156"/>
    <n v="302257"/>
    <n v="39536"/>
    <n v="37210"/>
    <n v="37791"/>
    <n v="34303"/>
    <n v="31977"/>
    <n v="31977"/>
    <n v="30233"/>
    <n v="30233"/>
    <n v="33140"/>
    <n v="37791"/>
    <n v="39536"/>
    <n v="36047"/>
    <n v="37210"/>
    <n v="34303"/>
    <n v="27907"/>
    <n v="23256"/>
    <n v="18605"/>
    <n v="20349"/>
  </r>
  <r>
    <s v="Passaic County"/>
    <s v=" New Jersey"/>
    <n v="2014"/>
    <x v="309"/>
    <n v="505403"/>
    <n v="245785"/>
    <n v="259618"/>
    <n v="34872"/>
    <n v="33356"/>
    <n v="34872"/>
    <n v="35883"/>
    <n v="36894"/>
    <n v="33862"/>
    <n v="33356"/>
    <n v="33862"/>
    <n v="33862"/>
    <n v="36389"/>
    <n v="36389"/>
    <n v="32345"/>
    <n v="26280"/>
    <n v="20721"/>
    <n v="14151"/>
    <n v="10613"/>
    <n v="8591"/>
    <n v="9602"/>
  </r>
  <r>
    <s v="Salem County"/>
    <s v=" New Jersey"/>
    <n v="2014"/>
    <x v="309"/>
    <n v="65501"/>
    <n v="31836"/>
    <n v="33665"/>
    <n v="3733"/>
    <n v="4126"/>
    <n v="4257"/>
    <n v="4388"/>
    <n v="3864"/>
    <n v="3733"/>
    <n v="3733"/>
    <n v="3340"/>
    <n v="4585"/>
    <n v="4847"/>
    <n v="5240"/>
    <n v="5043"/>
    <n v="4192"/>
    <n v="3144"/>
    <n v="2489"/>
    <n v="1899"/>
    <n v="1441"/>
    <n v="1506"/>
  </r>
  <r>
    <s v="Somerset County"/>
    <s v=" New Jersey"/>
    <n v="2014"/>
    <x v="309"/>
    <n v="328704"/>
    <n v="160245"/>
    <n v="168459"/>
    <n v="18736"/>
    <n v="21694"/>
    <n v="23666"/>
    <n v="22351"/>
    <n v="16106"/>
    <n v="16763"/>
    <n v="19393"/>
    <n v="22023"/>
    <n v="24652"/>
    <n v="28597"/>
    <n v="28597"/>
    <n v="23666"/>
    <n v="18736"/>
    <n v="13476"/>
    <n v="9861"/>
    <n v="7231"/>
    <n v="6245"/>
    <n v="6902"/>
  </r>
  <r>
    <s v="Sussex County"/>
    <s v=" New Jersey"/>
    <n v="2014"/>
    <x v="309"/>
    <n v="146888"/>
    <n v="72897"/>
    <n v="73991"/>
    <n v="7197"/>
    <n v="9253"/>
    <n v="9988"/>
    <n v="10429"/>
    <n v="8078"/>
    <n v="7050"/>
    <n v="7197"/>
    <n v="8666"/>
    <n v="10575"/>
    <n v="13219"/>
    <n v="13660"/>
    <n v="12044"/>
    <n v="9988"/>
    <n v="7344"/>
    <n v="4700"/>
    <n v="2790"/>
    <n v="2497"/>
    <n v="2350"/>
  </r>
  <r>
    <s v="Union County"/>
    <s v=" New Jersey"/>
    <n v="2014"/>
    <x v="309"/>
    <n v="545236"/>
    <n v="265252"/>
    <n v="279984"/>
    <n v="35985"/>
    <n v="35985"/>
    <n v="37621"/>
    <n v="35985"/>
    <n v="33804"/>
    <n v="34349"/>
    <n v="36530"/>
    <n v="37076"/>
    <n v="40892"/>
    <n v="41983"/>
    <n v="41983"/>
    <n v="36530"/>
    <n v="28352"/>
    <n v="21264"/>
    <n v="15266"/>
    <n v="10904"/>
    <n v="10359"/>
    <n v="11995"/>
  </r>
  <r>
    <s v="Warren County"/>
    <s v=" New Jersey"/>
    <n v="2014"/>
    <x v="309"/>
    <n v="107624"/>
    <n v="52386"/>
    <n v="55238"/>
    <n v="5381"/>
    <n v="6672"/>
    <n v="7318"/>
    <n v="7318"/>
    <n v="6349"/>
    <n v="5488"/>
    <n v="5488"/>
    <n v="6672"/>
    <n v="7533"/>
    <n v="9148"/>
    <n v="9578"/>
    <n v="7856"/>
    <n v="6887"/>
    <n v="5488"/>
    <n v="3336"/>
    <n v="2475"/>
    <n v="2367"/>
    <n v="2475"/>
  </r>
  <r>
    <s v="Bernalillo County"/>
    <s v=" New Mexico"/>
    <n v="2014"/>
    <x v="288"/>
    <n v="671429"/>
    <n v="329088"/>
    <n v="342341"/>
    <n v="43642"/>
    <n v="43642"/>
    <n v="44314"/>
    <n v="43642"/>
    <n v="49685"/>
    <n v="51700"/>
    <n v="48342"/>
    <n v="42971"/>
    <n v="41628"/>
    <n v="43642"/>
    <n v="47000"/>
    <n v="42971"/>
    <n v="40285"/>
    <n v="28871"/>
    <n v="20814"/>
    <n v="15442"/>
    <n v="12085"/>
    <n v="11414"/>
  </r>
  <r>
    <s v="Catron County"/>
    <s v=" New Mexico"/>
    <n v="2014"/>
    <x v="288"/>
    <n v="3651"/>
    <n v="1956"/>
    <n v="1695"/>
    <n v="18"/>
    <n v="156"/>
    <n v="127"/>
    <n v="240"/>
    <n v="62"/>
    <n v="98"/>
    <n v="18"/>
    <n v="73"/>
    <n v="160"/>
    <n v="197"/>
    <n v="481"/>
    <n v="660"/>
    <n v="310"/>
    <n v="328"/>
    <n v="467"/>
    <n v="146"/>
    <n v="76"/>
    <n v="18"/>
  </r>
  <r>
    <s v="Chaves County"/>
    <s v=" New Mexico"/>
    <n v="2014"/>
    <x v="288"/>
    <n v="65850"/>
    <n v="32575"/>
    <n v="33275"/>
    <n v="5004"/>
    <n v="4807"/>
    <n v="5070"/>
    <n v="5333"/>
    <n v="4543"/>
    <n v="4280"/>
    <n v="4016"/>
    <n v="3292"/>
    <n v="4214"/>
    <n v="3885"/>
    <n v="4280"/>
    <n v="4214"/>
    <n v="3621"/>
    <n v="2765"/>
    <n v="2238"/>
    <n v="1909"/>
    <n v="1317"/>
    <n v="1185"/>
  </r>
  <r>
    <s v="Cibola County"/>
    <s v=" New Mexico"/>
    <n v="2014"/>
    <x v="288"/>
    <n v="27392"/>
    <n v="13822"/>
    <n v="13570"/>
    <n v="1862"/>
    <n v="1917"/>
    <n v="1807"/>
    <n v="1753"/>
    <n v="1972"/>
    <n v="1890"/>
    <n v="2081"/>
    <n v="1616"/>
    <n v="1670"/>
    <n v="1643"/>
    <n v="1972"/>
    <n v="1835"/>
    <n v="1616"/>
    <n v="1314"/>
    <n v="876"/>
    <n v="794"/>
    <n v="438"/>
    <n v="328"/>
  </r>
  <r>
    <s v="Colfax County"/>
    <s v=" New Mexico"/>
    <n v="2014"/>
    <x v="288"/>
    <n v="13264"/>
    <n v="6755"/>
    <n v="6509"/>
    <n v="663"/>
    <n v="676"/>
    <n v="769"/>
    <n v="835"/>
    <n v="676"/>
    <n v="756"/>
    <n v="596"/>
    <n v="689"/>
    <n v="676"/>
    <n v="848"/>
    <n v="1034"/>
    <n v="1100"/>
    <n v="1100"/>
    <n v="968"/>
    <n v="676"/>
    <n v="610"/>
    <n v="384"/>
    <n v="198"/>
  </r>
  <r>
    <s v="Grundy County"/>
    <s v=" Illinois"/>
    <n v="2014"/>
    <x v="273"/>
    <n v="50173"/>
    <n v="25788"/>
    <n v="24385"/>
    <n v="4314"/>
    <n v="4164"/>
    <n v="3261"/>
    <n v="3512"/>
    <n v="4615"/>
    <n v="4465"/>
    <n v="3662"/>
    <n v="2809"/>
    <n v="3110"/>
    <n v="2759"/>
    <n v="2960"/>
    <n v="2458"/>
    <n v="2458"/>
    <n v="1806"/>
    <n v="1304"/>
    <n v="903"/>
    <n v="702"/>
    <n v="903"/>
  </r>
  <r>
    <s v="Judith Basin County"/>
    <s v=" Montana"/>
    <n v="2014"/>
    <x v="306"/>
    <n v="1967"/>
    <n v="889"/>
    <n v="1078"/>
    <n v="39"/>
    <n v="98"/>
    <n v="133"/>
    <n v="236"/>
    <n v="37"/>
    <n v="47"/>
    <n v="86"/>
    <n v="171"/>
    <n v="66"/>
    <n v="153"/>
    <n v="84"/>
    <n v="314"/>
    <n v="127"/>
    <n v="118"/>
    <n v="72"/>
    <n v="104"/>
    <n v="51"/>
    <n v="27"/>
  </r>
  <r>
    <s v="Do?a Ana County"/>
    <s v=" New Mexico"/>
    <n v="2014"/>
    <x v="288"/>
    <n v="212942"/>
    <n v="104630"/>
    <n v="108312"/>
    <n v="15757"/>
    <n v="14905"/>
    <n v="15757"/>
    <n v="17674"/>
    <n v="21720"/>
    <n v="14480"/>
    <n v="12989"/>
    <n v="12350"/>
    <n v="10647"/>
    <n v="12350"/>
    <n v="13202"/>
    <n v="12350"/>
    <n v="10860"/>
    <n v="8943"/>
    <n v="7027"/>
    <n v="5323"/>
    <n v="3832"/>
    <n v="2981"/>
  </r>
  <r>
    <s v="Eddy County"/>
    <s v=" New Mexico"/>
    <n v="2014"/>
    <x v="288"/>
    <n v="54834"/>
    <n v="27760"/>
    <n v="27074"/>
    <n v="3783"/>
    <n v="3948"/>
    <n v="4057"/>
    <n v="3838"/>
    <n v="3509"/>
    <n v="3673"/>
    <n v="3619"/>
    <n v="3180"/>
    <n v="3070"/>
    <n v="3509"/>
    <n v="3893"/>
    <n v="3399"/>
    <n v="3619"/>
    <n v="2522"/>
    <n v="1535"/>
    <n v="1590"/>
    <n v="1206"/>
    <n v="822"/>
  </r>
  <r>
    <s v="Grant County"/>
    <s v=" New Mexico"/>
    <n v="2014"/>
    <x v="288"/>
    <n v="29303"/>
    <n v="14583"/>
    <n v="14720"/>
    <n v="1699"/>
    <n v="1846"/>
    <n v="1758"/>
    <n v="1758"/>
    <n v="1553"/>
    <n v="1377"/>
    <n v="1494"/>
    <n v="1582"/>
    <n v="1201"/>
    <n v="1611"/>
    <n v="1963"/>
    <n v="2490"/>
    <n v="2227"/>
    <n v="2227"/>
    <n v="1553"/>
    <n v="1260"/>
    <n v="849"/>
    <n v="791"/>
  </r>
  <r>
    <s v="Guadalupe County"/>
    <s v=" New Mexico"/>
    <n v="2014"/>
    <x v="288"/>
    <n v="4594"/>
    <n v="2727"/>
    <n v="1867"/>
    <n v="192"/>
    <n v="206"/>
    <n v="303"/>
    <n v="280"/>
    <n v="243"/>
    <n v="395"/>
    <n v="445"/>
    <n v="183"/>
    <n v="376"/>
    <n v="303"/>
    <n v="271"/>
    <n v="339"/>
    <n v="215"/>
    <n v="165"/>
    <n v="165"/>
    <n v="298"/>
    <n v="119"/>
    <n v="87"/>
  </r>
  <r>
    <s v="Harding County"/>
    <s v=" New Mexico"/>
    <n v="2014"/>
    <x v="288"/>
    <n v="655"/>
    <n v="294"/>
    <n v="361"/>
    <n v="30"/>
    <n v="30"/>
    <n v="20"/>
    <n v="49"/>
    <n v="36"/>
    <n v="22"/>
    <n v="24"/>
    <n v="7"/>
    <n v="11"/>
    <n v="18"/>
    <n v="36"/>
    <n v="113"/>
    <n v="81"/>
    <n v="68"/>
    <n v="24"/>
    <n v="20"/>
    <n v="20"/>
    <n v="39"/>
  </r>
  <r>
    <s v="Hidalgo County"/>
    <s v=" New Mexico"/>
    <n v="2014"/>
    <x v="288"/>
    <n v="4734"/>
    <n v="2357"/>
    <n v="2377"/>
    <n v="321"/>
    <n v="340"/>
    <n v="317"/>
    <n v="312"/>
    <n v="227"/>
    <n v="317"/>
    <n v="227"/>
    <n v="236"/>
    <n v="298"/>
    <n v="302"/>
    <n v="345"/>
    <n v="359"/>
    <n v="284"/>
    <n v="265"/>
    <n v="170"/>
    <n v="142"/>
    <n v="170"/>
    <n v="99"/>
  </r>
  <r>
    <s v="Lea County"/>
    <s v=" New Mexico"/>
    <n v="2014"/>
    <x v="288"/>
    <n v="66876"/>
    <n v="34219"/>
    <n v="32657"/>
    <n v="5818"/>
    <n v="5483"/>
    <n v="5684"/>
    <n v="5082"/>
    <n v="4748"/>
    <n v="4881"/>
    <n v="4815"/>
    <n v="4346"/>
    <n v="3811"/>
    <n v="4012"/>
    <n v="4346"/>
    <n v="3945"/>
    <n v="2942"/>
    <n v="2206"/>
    <n v="1671"/>
    <n v="1538"/>
    <n v="1003"/>
    <n v="668"/>
  </r>
  <r>
    <s v="Lincoln County"/>
    <s v=" New Mexico"/>
    <n v="2014"/>
    <x v="288"/>
    <n v="20162"/>
    <n v="10060"/>
    <n v="10102"/>
    <n v="967"/>
    <n v="1149"/>
    <n v="987"/>
    <n v="907"/>
    <n v="967"/>
    <n v="987"/>
    <n v="947"/>
    <n v="987"/>
    <n v="887"/>
    <n v="1270"/>
    <n v="1572"/>
    <n v="1794"/>
    <n v="1834"/>
    <n v="1612"/>
    <n v="1431"/>
    <n v="806"/>
    <n v="685"/>
    <n v="403"/>
  </r>
  <r>
    <s v="Los Alamos County"/>
    <s v=" New Mexico"/>
    <n v="2014"/>
    <x v="288"/>
    <n v="17974"/>
    <n v="9115"/>
    <n v="8859"/>
    <n v="898"/>
    <n v="1078"/>
    <n v="1383"/>
    <n v="1348"/>
    <n v="611"/>
    <n v="754"/>
    <n v="1024"/>
    <n v="1114"/>
    <n v="1096"/>
    <n v="1366"/>
    <n v="1671"/>
    <n v="1491"/>
    <n v="1312"/>
    <n v="862"/>
    <n v="736"/>
    <n v="485"/>
    <n v="359"/>
    <n v="395"/>
  </r>
  <r>
    <s v="Luna County"/>
    <s v=" New Mexico"/>
    <n v="2014"/>
    <x v="288"/>
    <n v="24947"/>
    <n v="12348"/>
    <n v="12599"/>
    <n v="1796"/>
    <n v="1945"/>
    <n v="1746"/>
    <n v="1821"/>
    <n v="1446"/>
    <n v="1347"/>
    <n v="1397"/>
    <n v="1172"/>
    <n v="1372"/>
    <n v="1347"/>
    <n v="1471"/>
    <n v="1446"/>
    <n v="1646"/>
    <n v="1696"/>
    <n v="997"/>
    <n v="1022"/>
    <n v="648"/>
    <n v="573"/>
  </r>
  <r>
    <s v="McKinley County"/>
    <s v=" New Mexico"/>
    <n v="2014"/>
    <x v="288"/>
    <n v="73082"/>
    <n v="35603"/>
    <n v="37479"/>
    <n v="6431"/>
    <n v="5700"/>
    <n v="6504"/>
    <n v="6431"/>
    <n v="5846"/>
    <n v="4969"/>
    <n v="4531"/>
    <n v="4311"/>
    <n v="4311"/>
    <n v="4458"/>
    <n v="4750"/>
    <n v="4092"/>
    <n v="3507"/>
    <n v="2411"/>
    <n v="1900"/>
    <n v="1461"/>
    <n v="1023"/>
    <n v="657"/>
  </r>
  <r>
    <s v="Mora County"/>
    <s v=" New Mexico"/>
    <n v="2014"/>
    <x v="288"/>
    <n v="4722"/>
    <n v="2378"/>
    <n v="2344"/>
    <n v="273"/>
    <n v="349"/>
    <n v="236"/>
    <n v="363"/>
    <n v="325"/>
    <n v="169"/>
    <n v="141"/>
    <n v="292"/>
    <n v="391"/>
    <n v="89"/>
    <n v="387"/>
    <n v="292"/>
    <n v="245"/>
    <n v="410"/>
    <n v="236"/>
    <n v="269"/>
    <n v="188"/>
    <n v="56"/>
  </r>
  <r>
    <s v="Otero County"/>
    <s v=" New Mexico"/>
    <n v="2014"/>
    <x v="288"/>
    <n v="65415"/>
    <n v="33440"/>
    <n v="31975"/>
    <n v="4971"/>
    <n v="4840"/>
    <n v="3990"/>
    <n v="4121"/>
    <n v="5560"/>
    <n v="4775"/>
    <n v="3990"/>
    <n v="3597"/>
    <n v="3401"/>
    <n v="3794"/>
    <n v="4513"/>
    <n v="3597"/>
    <n v="4317"/>
    <n v="3205"/>
    <n v="2485"/>
    <n v="2093"/>
    <n v="1112"/>
    <n v="1046"/>
  </r>
  <r>
    <s v="Rio Arriba County"/>
    <s v=" New Mexico"/>
    <n v="2014"/>
    <x v="288"/>
    <n v="40155"/>
    <n v="19750"/>
    <n v="20405"/>
    <n v="2810"/>
    <n v="2610"/>
    <n v="2810"/>
    <n v="2690"/>
    <n v="2409"/>
    <n v="2409"/>
    <n v="2328"/>
    <n v="2328"/>
    <n v="2409"/>
    <n v="2610"/>
    <n v="3011"/>
    <n v="2851"/>
    <n v="2810"/>
    <n v="2128"/>
    <n v="1525"/>
    <n v="963"/>
    <n v="762"/>
    <n v="762"/>
  </r>
  <r>
    <s v="Roosevelt County"/>
    <s v=" New Mexico"/>
    <n v="2014"/>
    <x v="288"/>
    <n v="20065"/>
    <n v="10179"/>
    <n v="9886"/>
    <n v="1545"/>
    <n v="1183"/>
    <n v="1565"/>
    <n v="2086"/>
    <n v="2488"/>
    <n v="1324"/>
    <n v="1223"/>
    <n v="1163"/>
    <n v="922"/>
    <n v="1043"/>
    <n v="1103"/>
    <n v="1244"/>
    <n v="762"/>
    <n v="762"/>
    <n v="561"/>
    <n v="481"/>
    <n v="300"/>
    <n v="300"/>
  </r>
  <r>
    <s v="Sandoval County"/>
    <s v=" New Mexico"/>
    <n v="2014"/>
    <x v="288"/>
    <n v="135191"/>
    <n v="66215"/>
    <n v="68976"/>
    <n v="8381"/>
    <n v="9868"/>
    <n v="10274"/>
    <n v="9463"/>
    <n v="7570"/>
    <n v="7841"/>
    <n v="8246"/>
    <n v="8517"/>
    <n v="9192"/>
    <n v="9192"/>
    <n v="10139"/>
    <n v="9463"/>
    <n v="8652"/>
    <n v="6624"/>
    <n v="4731"/>
    <n v="2839"/>
    <n v="2163"/>
    <n v="2027"/>
  </r>
  <r>
    <s v="San Juan County"/>
    <s v=" New Mexico"/>
    <n v="2014"/>
    <x v="288"/>
    <n v="127358"/>
    <n v="63149"/>
    <n v="64209"/>
    <n v="9806"/>
    <n v="10315"/>
    <n v="9806"/>
    <n v="9042"/>
    <n v="8915"/>
    <n v="9169"/>
    <n v="8660"/>
    <n v="7768"/>
    <n v="7132"/>
    <n v="7896"/>
    <n v="8787"/>
    <n v="8660"/>
    <n v="6495"/>
    <n v="5094"/>
    <n v="3438"/>
    <n v="2674"/>
    <n v="2037"/>
    <n v="1910"/>
  </r>
  <r>
    <s v="San Miguel County"/>
    <s v=" New Mexico"/>
    <n v="2014"/>
    <x v="288"/>
    <n v="28899"/>
    <n v="14226"/>
    <n v="14673"/>
    <n v="1589"/>
    <n v="1676"/>
    <n v="1762"/>
    <n v="2138"/>
    <n v="2138"/>
    <n v="1676"/>
    <n v="1184"/>
    <n v="1531"/>
    <n v="1936"/>
    <n v="1907"/>
    <n v="2311"/>
    <n v="2225"/>
    <n v="2051"/>
    <n v="1618"/>
    <n v="1329"/>
    <n v="722"/>
    <n v="664"/>
    <n v="520"/>
  </r>
  <r>
    <s v="Santa Fe County"/>
    <s v=" New Mexico"/>
    <n v="2014"/>
    <x v="288"/>
    <n v="146361"/>
    <n v="71323"/>
    <n v="75038"/>
    <n v="7610"/>
    <n v="8342"/>
    <n v="8488"/>
    <n v="8342"/>
    <n v="7903"/>
    <n v="8049"/>
    <n v="8488"/>
    <n v="8928"/>
    <n v="8928"/>
    <n v="9952"/>
    <n v="11416"/>
    <n v="12147"/>
    <n v="12294"/>
    <n v="9952"/>
    <n v="6147"/>
    <n v="4244"/>
    <n v="2488"/>
    <n v="2634"/>
  </r>
  <r>
    <s v="Socorro County"/>
    <s v=" New Mexico"/>
    <n v="2014"/>
    <x v="288"/>
    <n v="17608"/>
    <n v="9220"/>
    <n v="8388"/>
    <n v="1021"/>
    <n v="1619"/>
    <n v="1056"/>
    <n v="1461"/>
    <n v="1408"/>
    <n v="950"/>
    <n v="1091"/>
    <n v="669"/>
    <n v="933"/>
    <n v="1038"/>
    <n v="1197"/>
    <n v="1267"/>
    <n v="1197"/>
    <n v="968"/>
    <n v="669"/>
    <n v="440"/>
    <n v="228"/>
    <n v="387"/>
  </r>
  <r>
    <s v="Musselshell County"/>
    <s v=" Montana"/>
    <n v="2014"/>
    <x v="306"/>
    <n v="4413"/>
    <n v="2477"/>
    <n v="1936"/>
    <n v="229"/>
    <n v="317"/>
    <n v="225"/>
    <n v="150"/>
    <n v="375"/>
    <n v="264"/>
    <n v="330"/>
    <n v="295"/>
    <n v="278"/>
    <n v="300"/>
    <n v="286"/>
    <n v="313"/>
    <n v="216"/>
    <n v="308"/>
    <n v="167"/>
    <n v="119"/>
    <n v="132"/>
    <n v="97"/>
  </r>
  <r>
    <s v="Valencia County"/>
    <s v=" New Mexico"/>
    <n v="2014"/>
    <x v="288"/>
    <n v="76480"/>
    <n v="38490"/>
    <n v="37990"/>
    <n v="5047"/>
    <n v="5353"/>
    <n v="5583"/>
    <n v="5430"/>
    <n v="4894"/>
    <n v="4588"/>
    <n v="4435"/>
    <n v="4282"/>
    <n v="4971"/>
    <n v="5353"/>
    <n v="5736"/>
    <n v="5200"/>
    <n v="4894"/>
    <n v="3365"/>
    <n v="3059"/>
    <n v="1682"/>
    <n v="1606"/>
    <n v="994"/>
  </r>
  <r>
    <s v="Albany County"/>
    <s v=" New York"/>
    <n v="2014"/>
    <x v="283"/>
    <n v="306124"/>
    <n v="148019"/>
    <n v="158105"/>
    <n v="15306"/>
    <n v="15306"/>
    <n v="17449"/>
    <n v="24489"/>
    <n v="30000"/>
    <n v="20816"/>
    <n v="19285"/>
    <n v="17142"/>
    <n v="18367"/>
    <n v="21122"/>
    <n v="22347"/>
    <n v="21734"/>
    <n v="18367"/>
    <n v="13469"/>
    <n v="9795"/>
    <n v="7346"/>
    <n v="7040"/>
    <n v="7346"/>
  </r>
  <r>
    <s v="Bronx County"/>
    <s v=" New York"/>
    <n v="2014"/>
    <x v="283"/>
    <n v="1413566"/>
    <n v="664506"/>
    <n v="749060"/>
    <n v="107431"/>
    <n v="98949"/>
    <n v="98949"/>
    <n v="107431"/>
    <n v="120153"/>
    <n v="110258"/>
    <n v="101776"/>
    <n v="91881"/>
    <n v="93295"/>
    <n v="97536"/>
    <n v="91881"/>
    <n v="77746"/>
    <n v="65024"/>
    <n v="48061"/>
    <n v="38166"/>
    <n v="26857"/>
    <n v="21203"/>
    <n v="21203"/>
  </r>
  <r>
    <s v="Broome County"/>
    <s v=" New York"/>
    <n v="2014"/>
    <x v="283"/>
    <n v="198797"/>
    <n v="97538"/>
    <n v="101259"/>
    <n v="10138"/>
    <n v="10933"/>
    <n v="10933"/>
    <n v="16102"/>
    <n v="18488"/>
    <n v="11729"/>
    <n v="10735"/>
    <n v="10337"/>
    <n v="10735"/>
    <n v="13120"/>
    <n v="15307"/>
    <n v="13915"/>
    <n v="12325"/>
    <n v="9343"/>
    <n v="7355"/>
    <n v="6560"/>
    <n v="4969"/>
    <n v="5367"/>
  </r>
  <r>
    <s v="Cattaraugus County"/>
    <s v=" New York"/>
    <n v="2014"/>
    <x v="283"/>
    <n v="79397"/>
    <n v="39367"/>
    <n v="40030"/>
    <n v="4763"/>
    <n v="4922"/>
    <n v="5240"/>
    <n v="5716"/>
    <n v="5160"/>
    <n v="4287"/>
    <n v="4287"/>
    <n v="3811"/>
    <n v="5081"/>
    <n v="5398"/>
    <n v="6351"/>
    <n v="5954"/>
    <n v="5398"/>
    <n v="3890"/>
    <n v="3096"/>
    <n v="2381"/>
    <n v="1667"/>
    <n v="1826"/>
  </r>
  <r>
    <s v="Cayuga County"/>
    <s v=" New York"/>
    <n v="2014"/>
    <x v="283"/>
    <n v="79481"/>
    <n v="40650"/>
    <n v="38831"/>
    <n v="4133"/>
    <n v="4450"/>
    <n v="4848"/>
    <n v="5245"/>
    <n v="5086"/>
    <n v="4609"/>
    <n v="4530"/>
    <n v="4133"/>
    <n v="5643"/>
    <n v="6120"/>
    <n v="6596"/>
    <n v="5802"/>
    <n v="5325"/>
    <n v="3894"/>
    <n v="2940"/>
    <n v="2384"/>
    <n v="1748"/>
    <n v="1828"/>
  </r>
  <r>
    <s v="Chautauqua County"/>
    <s v=" New York"/>
    <n v="2014"/>
    <x v="283"/>
    <n v="133556"/>
    <n v="66053"/>
    <n v="67503"/>
    <n v="7212"/>
    <n v="7612"/>
    <n v="8280"/>
    <n v="10016"/>
    <n v="10016"/>
    <n v="7612"/>
    <n v="6811"/>
    <n v="7345"/>
    <n v="7345"/>
    <n v="9081"/>
    <n v="10283"/>
    <n v="9749"/>
    <n v="9081"/>
    <n v="6544"/>
    <n v="5475"/>
    <n v="4140"/>
    <n v="3472"/>
    <n v="3338"/>
  </r>
  <r>
    <s v="Chemung County"/>
    <s v=" New York"/>
    <n v="2014"/>
    <x v="283"/>
    <n v="88681"/>
    <n v="44148"/>
    <n v="44533"/>
    <n v="5232"/>
    <n v="5054"/>
    <n v="5941"/>
    <n v="5675"/>
    <n v="5941"/>
    <n v="5232"/>
    <n v="5409"/>
    <n v="4966"/>
    <n v="5675"/>
    <n v="6207"/>
    <n v="6917"/>
    <n v="6385"/>
    <n v="5941"/>
    <n v="4168"/>
    <n v="3103"/>
    <n v="2394"/>
    <n v="2039"/>
    <n v="2394"/>
  </r>
  <r>
    <s v="Chenango County"/>
    <s v=" New York"/>
    <n v="2014"/>
    <x v="283"/>
    <n v="49868"/>
    <n v="24818"/>
    <n v="25050"/>
    <n v="2593"/>
    <n v="2692"/>
    <n v="3440"/>
    <n v="3291"/>
    <n v="2842"/>
    <n v="2643"/>
    <n v="2643"/>
    <n v="2543"/>
    <n v="3241"/>
    <n v="3640"/>
    <n v="4188"/>
    <n v="4188"/>
    <n v="3141"/>
    <n v="2792"/>
    <n v="2194"/>
    <n v="1595"/>
    <n v="1047"/>
    <n v="1196"/>
  </r>
  <r>
    <s v="Clinton County"/>
    <s v=" New York"/>
    <n v="2014"/>
    <x v="283"/>
    <n v="81829"/>
    <n v="42070"/>
    <n v="39759"/>
    <n v="4009"/>
    <n v="4255"/>
    <n v="4173"/>
    <n v="6219"/>
    <n v="7691"/>
    <n v="5073"/>
    <n v="5237"/>
    <n v="4746"/>
    <n v="5155"/>
    <n v="6546"/>
    <n v="6546"/>
    <n v="5646"/>
    <n v="4991"/>
    <n v="3600"/>
    <n v="2782"/>
    <n v="2209"/>
    <n v="1636"/>
    <n v="1391"/>
  </r>
  <r>
    <s v="Columbia County"/>
    <s v=" New York"/>
    <n v="2014"/>
    <x v="283"/>
    <n v="62525"/>
    <n v="31495"/>
    <n v="31030"/>
    <n v="2813"/>
    <n v="3313"/>
    <n v="3438"/>
    <n v="3939"/>
    <n v="3376"/>
    <n v="3063"/>
    <n v="2938"/>
    <n v="3188"/>
    <n v="3939"/>
    <n v="4939"/>
    <n v="5314"/>
    <n v="5314"/>
    <n v="4814"/>
    <n v="3688"/>
    <n v="3063"/>
    <n v="1938"/>
    <n v="1750"/>
    <n v="1688"/>
  </r>
  <r>
    <s v="Cortland County"/>
    <s v=" New York"/>
    <n v="2014"/>
    <x v="283"/>
    <n v="49231"/>
    <n v="23903"/>
    <n v="25328"/>
    <n v="2412"/>
    <n v="2904"/>
    <n v="2806"/>
    <n v="4873"/>
    <n v="5858"/>
    <n v="2658"/>
    <n v="2707"/>
    <n v="2412"/>
    <n v="2953"/>
    <n v="3200"/>
    <n v="3396"/>
    <n v="3003"/>
    <n v="3003"/>
    <n v="2215"/>
    <n v="1723"/>
    <n v="1181"/>
    <n v="886"/>
    <n v="984"/>
  </r>
  <r>
    <s v="Delaware County"/>
    <s v=" New York"/>
    <n v="2014"/>
    <x v="283"/>
    <n v="47223"/>
    <n v="23726"/>
    <n v="23497"/>
    <n v="2313"/>
    <n v="2219"/>
    <n v="2550"/>
    <n v="3730"/>
    <n v="3069"/>
    <n v="2219"/>
    <n v="2219"/>
    <n v="2408"/>
    <n v="2313"/>
    <n v="3211"/>
    <n v="3825"/>
    <n v="3825"/>
    <n v="3636"/>
    <n v="3022"/>
    <n v="2455"/>
    <n v="1841"/>
    <n v="1180"/>
    <n v="1180"/>
  </r>
  <r>
    <s v="Dutchess County"/>
    <s v=" New York"/>
    <n v="2014"/>
    <x v="283"/>
    <n v="297388"/>
    <n v="147928"/>
    <n v="149460"/>
    <n v="14572"/>
    <n v="16951"/>
    <n v="18438"/>
    <n v="23493"/>
    <n v="22601"/>
    <n v="16356"/>
    <n v="16058"/>
    <n v="16951"/>
    <n v="19924"/>
    <n v="24088"/>
    <n v="24980"/>
    <n v="21114"/>
    <n v="18140"/>
    <n v="13977"/>
    <n v="9516"/>
    <n v="7434"/>
    <n v="5947"/>
    <n v="5947"/>
  </r>
  <r>
    <s v="Erie County"/>
    <s v=" New York"/>
    <n v="2014"/>
    <x v="283"/>
    <n v="920694"/>
    <n v="444960"/>
    <n v="475734"/>
    <n v="48796"/>
    <n v="51558"/>
    <n v="57083"/>
    <n v="62607"/>
    <n v="69052"/>
    <n v="62607"/>
    <n v="53400"/>
    <n v="48796"/>
    <n v="58003"/>
    <n v="65369"/>
    <n v="70893"/>
    <n v="68131"/>
    <n v="55241"/>
    <n v="43272"/>
    <n v="32224"/>
    <n v="25779"/>
    <n v="23938"/>
    <n v="23017"/>
  </r>
  <r>
    <s v="Franklin County"/>
    <s v=" New York"/>
    <n v="2014"/>
    <x v="283"/>
    <n v="51508"/>
    <n v="28340"/>
    <n v="23168"/>
    <n v="2678"/>
    <n v="2987"/>
    <n v="2781"/>
    <n v="3245"/>
    <n v="3760"/>
    <n v="3811"/>
    <n v="3451"/>
    <n v="3090"/>
    <n v="3399"/>
    <n v="4120"/>
    <n v="4120"/>
    <n v="3090"/>
    <n v="3708"/>
    <n v="2523"/>
    <n v="1648"/>
    <n v="1287"/>
    <n v="978"/>
    <n v="875"/>
  </r>
  <r>
    <s v="Fulton County"/>
    <s v=" New York"/>
    <n v="2014"/>
    <x v="283"/>
    <n v="54870"/>
    <n v="27345"/>
    <n v="27525"/>
    <n v="2853"/>
    <n v="3456"/>
    <n v="3182"/>
    <n v="3511"/>
    <n v="3127"/>
    <n v="3237"/>
    <n v="3182"/>
    <n v="3292"/>
    <n v="3456"/>
    <n v="4224"/>
    <n v="4389"/>
    <n v="4279"/>
    <n v="3456"/>
    <n v="3017"/>
    <n v="2030"/>
    <n v="1481"/>
    <n v="1316"/>
    <n v="1481"/>
  </r>
  <r>
    <s v="Genesee County"/>
    <s v=" New York"/>
    <n v="2014"/>
    <x v="283"/>
    <n v="59702"/>
    <n v="29876"/>
    <n v="29826"/>
    <n v="3164"/>
    <n v="3582"/>
    <n v="3403"/>
    <n v="3940"/>
    <n v="4000"/>
    <n v="3522"/>
    <n v="3283"/>
    <n v="3104"/>
    <n v="4059"/>
    <n v="4477"/>
    <n v="5074"/>
    <n v="4835"/>
    <n v="3343"/>
    <n v="2686"/>
    <n v="2388"/>
    <n v="1731"/>
    <n v="1373"/>
    <n v="1671"/>
  </r>
  <r>
    <s v="Herkimer County"/>
    <s v=" New York"/>
    <n v="2014"/>
    <x v="283"/>
    <n v="64329"/>
    <n v="31718"/>
    <n v="32611"/>
    <n v="3473"/>
    <n v="3859"/>
    <n v="3924"/>
    <n v="4503"/>
    <n v="3988"/>
    <n v="3409"/>
    <n v="3409"/>
    <n v="3859"/>
    <n v="3538"/>
    <n v="4631"/>
    <n v="5081"/>
    <n v="5017"/>
    <n v="4181"/>
    <n v="3345"/>
    <n v="2637"/>
    <n v="2122"/>
    <n v="1479"/>
    <n v="1865"/>
  </r>
  <r>
    <s v="Jefferson County"/>
    <s v=" New York"/>
    <n v="2014"/>
    <x v="283"/>
    <n v="118885"/>
    <n v="61515"/>
    <n v="57370"/>
    <n v="10224"/>
    <n v="8440"/>
    <n v="7133"/>
    <n v="7251"/>
    <n v="12126"/>
    <n v="10818"/>
    <n v="8797"/>
    <n v="7251"/>
    <n v="6895"/>
    <n v="7251"/>
    <n v="7133"/>
    <n v="6182"/>
    <n v="5706"/>
    <n v="4398"/>
    <n v="3209"/>
    <n v="2496"/>
    <n v="1783"/>
    <n v="1902"/>
  </r>
  <r>
    <s v="Kings County"/>
    <s v=" New York"/>
    <n v="2014"/>
    <x v="283"/>
    <n v="2570801"/>
    <n v="1216040"/>
    <n v="1354761"/>
    <n v="190239"/>
    <n v="164531"/>
    <n v="154248"/>
    <n v="156818"/>
    <n v="195380"/>
    <n v="233942"/>
    <n v="215947"/>
    <n v="182526"/>
    <n v="169672"/>
    <n v="161960"/>
    <n v="161960"/>
    <n v="146535"/>
    <n v="131110"/>
    <n v="95119"/>
    <n v="69411"/>
    <n v="51416"/>
    <n v="43703"/>
    <n v="43703"/>
  </r>
  <r>
    <s v="Lewis County"/>
    <s v=" New York"/>
    <n v="2014"/>
    <x v="283"/>
    <n v="27164"/>
    <n v="13720"/>
    <n v="13444"/>
    <n v="1684"/>
    <n v="1602"/>
    <n v="1982"/>
    <n v="1792"/>
    <n v="1629"/>
    <n v="1521"/>
    <n v="1548"/>
    <n v="1331"/>
    <n v="1847"/>
    <n v="1982"/>
    <n v="2227"/>
    <n v="2037"/>
    <n v="1657"/>
    <n v="1358"/>
    <n v="923"/>
    <n v="869"/>
    <n v="624"/>
    <n v="516"/>
  </r>
  <r>
    <s v="Livingston County"/>
    <s v=" New York"/>
    <n v="2014"/>
    <x v="283"/>
    <n v="64867"/>
    <n v="32481"/>
    <n v="32386"/>
    <n v="2919"/>
    <n v="3373"/>
    <n v="3827"/>
    <n v="5773"/>
    <n v="6486"/>
    <n v="3373"/>
    <n v="3178"/>
    <n v="3437"/>
    <n v="4021"/>
    <n v="4800"/>
    <n v="5189"/>
    <n v="4670"/>
    <n v="4086"/>
    <n v="2919"/>
    <n v="2270"/>
    <n v="1621"/>
    <n v="1167"/>
    <n v="1621"/>
  </r>
  <r>
    <s v="Madison County"/>
    <s v=" New York"/>
    <n v="2014"/>
    <x v="283"/>
    <n v="72731"/>
    <n v="35811"/>
    <n v="36920"/>
    <n v="3563"/>
    <n v="4145"/>
    <n v="4654"/>
    <n v="6545"/>
    <n v="6327"/>
    <n v="3636"/>
    <n v="3709"/>
    <n v="3782"/>
    <n v="4291"/>
    <n v="5454"/>
    <n v="5963"/>
    <n v="5091"/>
    <n v="4872"/>
    <n v="3200"/>
    <n v="2909"/>
    <n v="1963"/>
    <n v="1309"/>
    <n v="1381"/>
  </r>
  <r>
    <s v="Monroe County"/>
    <s v=" New York"/>
    <n v="2014"/>
    <x v="283"/>
    <n v="748076"/>
    <n v="361297"/>
    <n v="386779"/>
    <n v="42640"/>
    <n v="43388"/>
    <n v="47876"/>
    <n v="55357"/>
    <n v="58349"/>
    <n v="52365"/>
    <n v="44884"/>
    <n v="41892"/>
    <n v="46380"/>
    <n v="53113"/>
    <n v="56105"/>
    <n v="51617"/>
    <n v="44136"/>
    <n v="33663"/>
    <n v="24686"/>
    <n v="18701"/>
    <n v="14961"/>
    <n v="18701"/>
  </r>
  <r>
    <s v="Montgomery County"/>
    <s v=" New York"/>
    <n v="2014"/>
    <x v="283"/>
    <n v="49951"/>
    <n v="24564"/>
    <n v="25387"/>
    <n v="2997"/>
    <n v="3047"/>
    <n v="3346"/>
    <n v="3196"/>
    <n v="3047"/>
    <n v="3047"/>
    <n v="2797"/>
    <n v="2797"/>
    <n v="3246"/>
    <n v="3296"/>
    <n v="3746"/>
    <n v="3846"/>
    <n v="3047"/>
    <n v="2397"/>
    <n v="1798"/>
    <n v="1298"/>
    <n v="1348"/>
    <n v="1598"/>
  </r>
  <r>
    <s v="Nassau County"/>
    <s v=" New York"/>
    <n v="2014"/>
    <x v="283"/>
    <n v="1350601"/>
    <n v="654217"/>
    <n v="696384"/>
    <n v="72932"/>
    <n v="83737"/>
    <n v="89139"/>
    <n v="94542"/>
    <n v="82386"/>
    <n v="75633"/>
    <n v="72932"/>
    <n v="78334"/>
    <n v="91840"/>
    <n v="105346"/>
    <n v="109398"/>
    <n v="97243"/>
    <n v="83737"/>
    <n v="62127"/>
    <n v="45920"/>
    <n v="36466"/>
    <n v="32414"/>
    <n v="36466"/>
  </r>
  <r>
    <s v="New York County"/>
    <s v=" New York"/>
    <n v="2014"/>
    <x v="283"/>
    <n v="1618398"/>
    <n v="762733"/>
    <n v="855665"/>
    <n v="80919"/>
    <n v="61499"/>
    <n v="58262"/>
    <n v="72827"/>
    <n v="127853"/>
    <n v="195826"/>
    <n v="165076"/>
    <n v="124616"/>
    <n v="114906"/>
    <n v="105195"/>
    <n v="100340"/>
    <n v="93867"/>
    <n v="89011"/>
    <n v="69591"/>
    <n v="53407"/>
    <n v="38841"/>
    <n v="30749"/>
    <n v="32367"/>
  </r>
  <r>
    <s v="Niagara County"/>
    <s v=" New York"/>
    <n v="2014"/>
    <x v="283"/>
    <n v="214973"/>
    <n v="104372"/>
    <n v="110601"/>
    <n v="11393"/>
    <n v="11823"/>
    <n v="13328"/>
    <n v="13973"/>
    <n v="14403"/>
    <n v="12683"/>
    <n v="11823"/>
    <n v="11823"/>
    <n v="13758"/>
    <n v="15693"/>
    <n v="17842"/>
    <n v="17197"/>
    <n v="13758"/>
    <n v="10748"/>
    <n v="7954"/>
    <n v="6019"/>
    <n v="5589"/>
    <n v="5589"/>
  </r>
  <r>
    <s v="Oneida County"/>
    <s v=" New York"/>
    <n v="2014"/>
    <x v="283"/>
    <n v="233944"/>
    <n v="116513"/>
    <n v="117431"/>
    <n v="13334"/>
    <n v="13334"/>
    <n v="14504"/>
    <n v="16142"/>
    <n v="16376"/>
    <n v="14504"/>
    <n v="13100"/>
    <n v="12399"/>
    <n v="14972"/>
    <n v="16843"/>
    <n v="17779"/>
    <n v="15206"/>
    <n v="15908"/>
    <n v="11229"/>
    <n v="8655"/>
    <n v="6316"/>
    <n v="5614"/>
    <n v="7252"/>
  </r>
  <r>
    <s v="Onondaga County"/>
    <s v=" New York"/>
    <n v="2014"/>
    <x v="283"/>
    <n v="467846"/>
    <n v="225727"/>
    <n v="242119"/>
    <n v="27135"/>
    <n v="28538"/>
    <n v="29942"/>
    <n v="35556"/>
    <n v="34620"/>
    <n v="31345"/>
    <n v="27602"/>
    <n v="25731"/>
    <n v="29006"/>
    <n v="33684"/>
    <n v="35556"/>
    <n v="33217"/>
    <n v="27602"/>
    <n v="20585"/>
    <n v="14503"/>
    <n v="11696"/>
    <n v="10292"/>
    <n v="11228"/>
  </r>
  <r>
    <s v="Ontario County"/>
    <s v=" New York"/>
    <n v="2014"/>
    <x v="283"/>
    <n v="108975"/>
    <n v="53445"/>
    <n v="55530"/>
    <n v="5557"/>
    <n v="6429"/>
    <n v="7083"/>
    <n v="7846"/>
    <n v="6865"/>
    <n v="5557"/>
    <n v="5557"/>
    <n v="5775"/>
    <n v="7083"/>
    <n v="8500"/>
    <n v="8826"/>
    <n v="7737"/>
    <n v="8173"/>
    <n v="6211"/>
    <n v="3814"/>
    <n v="3160"/>
    <n v="2288"/>
    <n v="2506"/>
  </r>
  <r>
    <s v="Orange County"/>
    <s v=" New York"/>
    <n v="2014"/>
    <x v="283"/>
    <n v="374518"/>
    <n v="187404"/>
    <n v="187114"/>
    <n v="25467"/>
    <n v="27339"/>
    <n v="28837"/>
    <n v="29586"/>
    <n v="26965"/>
    <n v="20223"/>
    <n v="21347"/>
    <n v="21347"/>
    <n v="27714"/>
    <n v="29212"/>
    <n v="28463"/>
    <n v="23594"/>
    <n v="20598"/>
    <n v="14606"/>
    <n v="10486"/>
    <n v="6741"/>
    <n v="5992"/>
    <n v="6366"/>
  </r>
  <r>
    <s v="Orleans County"/>
    <s v=" New York"/>
    <n v="2014"/>
    <x v="283"/>
    <n v="42492"/>
    <n v="20903"/>
    <n v="21589"/>
    <n v="2124"/>
    <n v="2549"/>
    <n v="2549"/>
    <n v="2804"/>
    <n v="2846"/>
    <n v="2592"/>
    <n v="2549"/>
    <n v="2464"/>
    <n v="2761"/>
    <n v="3314"/>
    <n v="3611"/>
    <n v="3271"/>
    <n v="2549"/>
    <n v="2124"/>
    <n v="1529"/>
    <n v="1019"/>
    <n v="934"/>
    <n v="892"/>
  </r>
  <r>
    <s v="Oswego County"/>
    <s v=" New York"/>
    <n v="2014"/>
    <x v="283"/>
    <n v="121659"/>
    <n v="60737"/>
    <n v="60922"/>
    <n v="6812"/>
    <n v="7056"/>
    <n v="8029"/>
    <n v="10219"/>
    <n v="9732"/>
    <n v="7056"/>
    <n v="6691"/>
    <n v="6812"/>
    <n v="7664"/>
    <n v="9489"/>
    <n v="9854"/>
    <n v="8759"/>
    <n v="7299"/>
    <n v="5352"/>
    <n v="4014"/>
    <n v="2798"/>
    <n v="2068"/>
    <n v="1946"/>
  </r>
  <r>
    <s v="Otsego County"/>
    <s v=" New York"/>
    <n v="2014"/>
    <x v="283"/>
    <n v="61778"/>
    <n v="29915"/>
    <n v="31863"/>
    <n v="2594"/>
    <n v="2965"/>
    <n v="3150"/>
    <n v="5868"/>
    <n v="7042"/>
    <n v="2903"/>
    <n v="2780"/>
    <n v="2841"/>
    <n v="3336"/>
    <n v="4015"/>
    <n v="4756"/>
    <n v="4571"/>
    <n v="4200"/>
    <n v="3336"/>
    <n v="2594"/>
    <n v="1915"/>
    <n v="1482"/>
    <n v="1482"/>
  </r>
  <r>
    <s v="Putnam County"/>
    <s v=" New York"/>
    <n v="2014"/>
    <x v="283"/>
    <n v="99697"/>
    <n v="49685"/>
    <n v="50012"/>
    <n v="4685"/>
    <n v="6380"/>
    <n v="6879"/>
    <n v="6978"/>
    <n v="5383"/>
    <n v="4885"/>
    <n v="4885"/>
    <n v="6181"/>
    <n v="7178"/>
    <n v="9271"/>
    <n v="9271"/>
    <n v="8274"/>
    <n v="5882"/>
    <n v="5084"/>
    <n v="3190"/>
    <n v="1993"/>
    <n v="1595"/>
    <n v="1694"/>
  </r>
  <r>
    <s v="Queens County"/>
    <s v=" New York"/>
    <n v="2014"/>
    <x v="283"/>
    <n v="2280602"/>
    <n v="1105061"/>
    <n v="1175541"/>
    <n v="141397"/>
    <n v="125433"/>
    <n v="123152"/>
    <n v="129994"/>
    <n v="161922"/>
    <n v="187009"/>
    <n v="182448"/>
    <n v="166483"/>
    <n v="164203"/>
    <n v="161922"/>
    <n v="161922"/>
    <n v="148239"/>
    <n v="123152"/>
    <n v="91224"/>
    <n v="70698"/>
    <n v="52453"/>
    <n v="41050"/>
    <n v="45612"/>
  </r>
  <r>
    <s v="Rensselaer County"/>
    <s v=" New York"/>
    <n v="2014"/>
    <x v="283"/>
    <n v="159600"/>
    <n v="78748"/>
    <n v="80852"/>
    <n v="8618"/>
    <n v="9416"/>
    <n v="8778"/>
    <n v="11810"/>
    <n v="12289"/>
    <n v="10852"/>
    <n v="9735"/>
    <n v="8299"/>
    <n v="11172"/>
    <n v="11491"/>
    <n v="12448"/>
    <n v="11331"/>
    <n v="10533"/>
    <n v="7501"/>
    <n v="4947"/>
    <n v="3670"/>
    <n v="3032"/>
    <n v="3511"/>
  </r>
  <r>
    <s v="Richmond County"/>
    <s v=" New York"/>
    <n v="2014"/>
    <x v="283"/>
    <n v="471522"/>
    <n v="228224"/>
    <n v="243298"/>
    <n v="27819"/>
    <n v="28762"/>
    <n v="31120"/>
    <n v="31120"/>
    <n v="32535"/>
    <n v="30648"/>
    <n v="29705"/>
    <n v="29234"/>
    <n v="33949"/>
    <n v="34892"/>
    <n v="35835"/>
    <n v="32063"/>
    <n v="29234"/>
    <n v="21218"/>
    <n v="15088"/>
    <n v="10845"/>
    <n v="8015"/>
    <n v="8958"/>
  </r>
  <r>
    <s v="Rockland County"/>
    <s v=" New York"/>
    <n v="2014"/>
    <x v="283"/>
    <n v="318186"/>
    <n v="156073"/>
    <n v="162113"/>
    <n v="23863"/>
    <n v="25454"/>
    <n v="24182"/>
    <n v="23863"/>
    <n v="20363"/>
    <n v="18454"/>
    <n v="17818"/>
    <n v="17500"/>
    <n v="19727"/>
    <n v="21954"/>
    <n v="22273"/>
    <n v="20045"/>
    <n v="17818"/>
    <n v="14318"/>
    <n v="10181"/>
    <n v="7954"/>
    <n v="6363"/>
    <n v="6363"/>
  </r>
  <r>
    <s v="St. Lawrence County"/>
    <s v=" New York"/>
    <n v="2014"/>
    <x v="283"/>
    <n v="112015"/>
    <n v="56867"/>
    <n v="55148"/>
    <n v="6272"/>
    <n v="6496"/>
    <n v="6608"/>
    <n v="9745"/>
    <n v="10977"/>
    <n v="6832"/>
    <n v="5936"/>
    <n v="6048"/>
    <n v="6720"/>
    <n v="7505"/>
    <n v="8177"/>
    <n v="7505"/>
    <n v="6832"/>
    <n v="5264"/>
    <n v="3808"/>
    <n v="2912"/>
    <n v="2240"/>
    <n v="2128"/>
  </r>
  <r>
    <s v="Saratoga County"/>
    <s v=" New York"/>
    <n v="2014"/>
    <x v="283"/>
    <n v="222512"/>
    <n v="109617"/>
    <n v="112895"/>
    <n v="11793"/>
    <n v="13573"/>
    <n v="14463"/>
    <n v="14240"/>
    <n v="13128"/>
    <n v="12460"/>
    <n v="13128"/>
    <n v="13795"/>
    <n v="16465"/>
    <n v="18245"/>
    <n v="18023"/>
    <n v="16465"/>
    <n v="14240"/>
    <n v="11125"/>
    <n v="7787"/>
    <n v="5117"/>
    <n v="4005"/>
    <n v="4450"/>
  </r>
  <r>
    <s v="Schenectady County"/>
    <s v=" New York"/>
    <n v="2014"/>
    <x v="283"/>
    <n v="155178"/>
    <n v="75230"/>
    <n v="79948"/>
    <n v="9310"/>
    <n v="9155"/>
    <n v="10086"/>
    <n v="10707"/>
    <n v="10396"/>
    <n v="9621"/>
    <n v="9621"/>
    <n v="9310"/>
    <n v="9931"/>
    <n v="11327"/>
    <n v="11948"/>
    <n v="10862"/>
    <n v="9310"/>
    <n v="6827"/>
    <n v="4810"/>
    <n v="3103"/>
    <n v="3879"/>
    <n v="4810"/>
  </r>
  <r>
    <s v="Schoharie County"/>
    <s v=" New York"/>
    <n v="2014"/>
    <x v="283"/>
    <n v="32153"/>
    <n v="15961"/>
    <n v="16192"/>
    <n v="1511"/>
    <n v="1993"/>
    <n v="1479"/>
    <n v="2604"/>
    <n v="2282"/>
    <n v="1639"/>
    <n v="1575"/>
    <n v="1704"/>
    <n v="1993"/>
    <n v="2315"/>
    <n v="2572"/>
    <n v="2315"/>
    <n v="2668"/>
    <n v="1800"/>
    <n v="1350"/>
    <n v="900"/>
    <n v="739"/>
    <n v="707"/>
  </r>
  <r>
    <s v="Seneca County"/>
    <s v=" New York"/>
    <n v="2014"/>
    <x v="283"/>
    <n v="35232"/>
    <n v="18451"/>
    <n v="16781"/>
    <n v="1832"/>
    <n v="1796"/>
    <n v="2149"/>
    <n v="2184"/>
    <n v="2395"/>
    <n v="2431"/>
    <n v="2113"/>
    <n v="1796"/>
    <n v="2254"/>
    <n v="2607"/>
    <n v="2818"/>
    <n v="2783"/>
    <n v="2325"/>
    <n v="1867"/>
    <n v="1233"/>
    <n v="1127"/>
    <n v="739"/>
    <n v="845"/>
  </r>
  <r>
    <s v="Steuben County"/>
    <s v=" New York"/>
    <n v="2014"/>
    <x v="283"/>
    <n v="98917"/>
    <n v="49001"/>
    <n v="49916"/>
    <n v="5638"/>
    <n v="6033"/>
    <n v="6726"/>
    <n v="6528"/>
    <n v="5638"/>
    <n v="5440"/>
    <n v="5638"/>
    <n v="5440"/>
    <n v="6330"/>
    <n v="7122"/>
    <n v="7814"/>
    <n v="7319"/>
    <n v="6726"/>
    <n v="5242"/>
    <n v="3659"/>
    <n v="2967"/>
    <n v="2374"/>
    <n v="2176"/>
  </r>
  <r>
    <s v="Suffolk County"/>
    <s v=" New York"/>
    <n v="2014"/>
    <x v="283"/>
    <n v="1500373"/>
    <n v="738625"/>
    <n v="761748"/>
    <n v="82520"/>
    <n v="94523"/>
    <n v="103525"/>
    <n v="106526"/>
    <n v="96023"/>
    <n v="84020"/>
    <n v="84020"/>
    <n v="91522"/>
    <n v="108026"/>
    <n v="123030"/>
    <n v="123030"/>
    <n v="103525"/>
    <n v="84020"/>
    <n v="69017"/>
    <n v="49512"/>
    <n v="37509"/>
    <n v="30007"/>
    <n v="28507"/>
  </r>
  <r>
    <s v="Sullivan County"/>
    <s v=" New York"/>
    <n v="2014"/>
    <x v="283"/>
    <n v="76892"/>
    <n v="39333"/>
    <n v="37559"/>
    <n v="4382"/>
    <n v="4613"/>
    <n v="4767"/>
    <n v="5074"/>
    <n v="4613"/>
    <n v="4229"/>
    <n v="4459"/>
    <n v="4229"/>
    <n v="5151"/>
    <n v="5843"/>
    <n v="6305"/>
    <n v="5766"/>
    <n v="5382"/>
    <n v="4152"/>
    <n v="3152"/>
    <n v="1922"/>
    <n v="1307"/>
    <n v="1460"/>
  </r>
  <r>
    <s v="Tioga County"/>
    <s v=" New York"/>
    <n v="2014"/>
    <x v="283"/>
    <n v="50464"/>
    <n v="24885"/>
    <n v="25579"/>
    <n v="2674"/>
    <n v="3128"/>
    <n v="3381"/>
    <n v="3280"/>
    <n v="2674"/>
    <n v="2624"/>
    <n v="2725"/>
    <n v="2775"/>
    <n v="3128"/>
    <n v="3885"/>
    <n v="4491"/>
    <n v="3734"/>
    <n v="3532"/>
    <n v="2825"/>
    <n v="1816"/>
    <n v="1362"/>
    <n v="1261"/>
    <n v="1160"/>
  </r>
  <r>
    <s v="Tompkins County"/>
    <s v=" New York"/>
    <n v="2014"/>
    <x v="283"/>
    <n v="103179"/>
    <n v="50835"/>
    <n v="52344"/>
    <n v="4436"/>
    <n v="4539"/>
    <n v="4127"/>
    <n v="13722"/>
    <n v="17746"/>
    <n v="7222"/>
    <n v="6190"/>
    <n v="5468"/>
    <n v="4746"/>
    <n v="5571"/>
    <n v="5984"/>
    <n v="5881"/>
    <n v="5778"/>
    <n v="3611"/>
    <n v="2889"/>
    <n v="1960"/>
    <n v="1547"/>
    <n v="1754"/>
  </r>
  <r>
    <s v="Ulster County"/>
    <s v=" New York"/>
    <n v="2014"/>
    <x v="283"/>
    <n v="181598"/>
    <n v="90391"/>
    <n v="91207"/>
    <n v="8535"/>
    <n v="9624"/>
    <n v="9987"/>
    <n v="12348"/>
    <n v="12711"/>
    <n v="10351"/>
    <n v="9987"/>
    <n v="9624"/>
    <n v="12893"/>
    <n v="14164"/>
    <n v="15254"/>
    <n v="13256"/>
    <n v="13256"/>
    <n v="9806"/>
    <n v="6355"/>
    <n v="4539"/>
    <n v="4358"/>
    <n v="4176"/>
  </r>
  <r>
    <s v="Warren County"/>
    <s v=" New York"/>
    <n v="2014"/>
    <x v="283"/>
    <n v="65388"/>
    <n v="31846"/>
    <n v="33542"/>
    <n v="3138"/>
    <n v="3204"/>
    <n v="3988"/>
    <n v="4054"/>
    <n v="3727"/>
    <n v="3596"/>
    <n v="3465"/>
    <n v="3204"/>
    <n v="4446"/>
    <n v="5100"/>
    <n v="5492"/>
    <n v="5165"/>
    <n v="4838"/>
    <n v="3792"/>
    <n v="2877"/>
    <n v="1896"/>
    <n v="1830"/>
    <n v="1700"/>
  </r>
  <r>
    <s v="Washington County"/>
    <s v=" New York"/>
    <n v="2014"/>
    <x v="283"/>
    <n v="62910"/>
    <n v="32547"/>
    <n v="30363"/>
    <n v="3208"/>
    <n v="3460"/>
    <n v="3774"/>
    <n v="3900"/>
    <n v="3963"/>
    <n v="3837"/>
    <n v="3460"/>
    <n v="3334"/>
    <n v="4906"/>
    <n v="4906"/>
    <n v="5095"/>
    <n v="4781"/>
    <n v="4089"/>
    <n v="3334"/>
    <n v="2327"/>
    <n v="1950"/>
    <n v="1258"/>
    <n v="1321"/>
  </r>
  <r>
    <s v="Wayne County"/>
    <s v=" New York"/>
    <n v="2014"/>
    <x v="283"/>
    <n v="92887"/>
    <n v="45912"/>
    <n v="46975"/>
    <n v="5201"/>
    <n v="6037"/>
    <n v="5944"/>
    <n v="6037"/>
    <n v="5294"/>
    <n v="4830"/>
    <n v="5108"/>
    <n v="4830"/>
    <n v="6409"/>
    <n v="7616"/>
    <n v="7988"/>
    <n v="7152"/>
    <n v="6037"/>
    <n v="4830"/>
    <n v="3436"/>
    <n v="2507"/>
    <n v="1857"/>
    <n v="1764"/>
  </r>
  <r>
    <s v="Westchester County"/>
    <s v=" New York"/>
    <n v="2014"/>
    <x v="283"/>
    <n v="962319"/>
    <n v="464043"/>
    <n v="498276"/>
    <n v="55814"/>
    <n v="63513"/>
    <n v="64475"/>
    <n v="67362"/>
    <n v="55814"/>
    <n v="53889"/>
    <n v="55814"/>
    <n v="59663"/>
    <n v="70249"/>
    <n v="74098"/>
    <n v="74098"/>
    <n v="66400"/>
    <n v="54852"/>
    <n v="43304"/>
    <n v="30794"/>
    <n v="25020"/>
    <n v="22133"/>
    <n v="24057"/>
  </r>
  <r>
    <s v="Wyoming County"/>
    <s v=" New York"/>
    <n v="2014"/>
    <x v="283"/>
    <n v="41679"/>
    <n v="22551"/>
    <n v="19128"/>
    <n v="2000"/>
    <n v="2167"/>
    <n v="2459"/>
    <n v="2459"/>
    <n v="2584"/>
    <n v="2917"/>
    <n v="2792"/>
    <n v="2667"/>
    <n v="2917"/>
    <n v="3375"/>
    <n v="3459"/>
    <n v="3125"/>
    <n v="2667"/>
    <n v="1958"/>
    <n v="1583"/>
    <n v="958"/>
    <n v="791"/>
    <n v="833"/>
  </r>
  <r>
    <s v="Alamance County"/>
    <s v=" North Carolina"/>
    <n v="2014"/>
    <x v="296"/>
    <n v="153713"/>
    <n v="73188"/>
    <n v="80525"/>
    <n v="9376"/>
    <n v="10759"/>
    <n v="9376"/>
    <n v="11221"/>
    <n v="10759"/>
    <n v="8915"/>
    <n v="8915"/>
    <n v="9530"/>
    <n v="10452"/>
    <n v="11221"/>
    <n v="11067"/>
    <n v="10452"/>
    <n v="8454"/>
    <n v="7685"/>
    <n v="4918"/>
    <n v="4150"/>
    <n v="3074"/>
    <n v="3535"/>
  </r>
  <r>
    <s v="Alexander County"/>
    <s v=" North Carolina"/>
    <n v="2014"/>
    <x v="296"/>
    <n v="37175"/>
    <n v="18889"/>
    <n v="18286"/>
    <n v="2007"/>
    <n v="2602"/>
    <n v="2007"/>
    <n v="2379"/>
    <n v="2156"/>
    <n v="2081"/>
    <n v="2156"/>
    <n v="2267"/>
    <n v="2788"/>
    <n v="2788"/>
    <n v="2639"/>
    <n v="2527"/>
    <n v="2453"/>
    <n v="2342"/>
    <n v="1524"/>
    <n v="1189"/>
    <n v="780"/>
    <n v="483"/>
  </r>
  <r>
    <s v="Alleghany County"/>
    <s v=" North Carolina"/>
    <n v="2014"/>
    <x v="296"/>
    <n v="10974"/>
    <n v="5479"/>
    <n v="5495"/>
    <n v="548"/>
    <n v="669"/>
    <n v="515"/>
    <n v="636"/>
    <n v="603"/>
    <n v="406"/>
    <n v="471"/>
    <n v="592"/>
    <n v="735"/>
    <n v="735"/>
    <n v="888"/>
    <n v="976"/>
    <n v="779"/>
    <n v="834"/>
    <n v="526"/>
    <n v="482"/>
    <n v="329"/>
    <n v="230"/>
  </r>
  <r>
    <s v="Ashe County"/>
    <s v=" North Carolina"/>
    <n v="2014"/>
    <x v="296"/>
    <n v="27173"/>
    <n v="13388"/>
    <n v="13785"/>
    <n v="1385"/>
    <n v="1630"/>
    <n v="1277"/>
    <n v="1385"/>
    <n v="1358"/>
    <n v="1385"/>
    <n v="1467"/>
    <n v="1657"/>
    <n v="1576"/>
    <n v="1874"/>
    <n v="1983"/>
    <n v="2173"/>
    <n v="2092"/>
    <n v="1820"/>
    <n v="1521"/>
    <n v="1141"/>
    <n v="706"/>
    <n v="706"/>
  </r>
  <r>
    <s v="Avery County"/>
    <s v=" North Carolina"/>
    <n v="2014"/>
    <x v="296"/>
    <n v="17739"/>
    <n v="9702"/>
    <n v="8037"/>
    <n v="727"/>
    <n v="709"/>
    <n v="922"/>
    <n v="1082"/>
    <n v="1259"/>
    <n v="1135"/>
    <n v="1082"/>
    <n v="1188"/>
    <n v="1259"/>
    <n v="1312"/>
    <n v="1294"/>
    <n v="1365"/>
    <n v="1064"/>
    <n v="993"/>
    <n v="922"/>
    <n v="514"/>
    <n v="549"/>
    <n v="372"/>
  </r>
  <r>
    <s v="Beaufort County"/>
    <s v=" North Carolina"/>
    <n v="2014"/>
    <x v="296"/>
    <n v="47587"/>
    <n v="22801"/>
    <n v="24786"/>
    <n v="2617"/>
    <n v="3045"/>
    <n v="2950"/>
    <n v="2617"/>
    <n v="2569"/>
    <n v="2284"/>
    <n v="2569"/>
    <n v="2569"/>
    <n v="2902"/>
    <n v="2950"/>
    <n v="3569"/>
    <n v="3664"/>
    <n v="3759"/>
    <n v="3521"/>
    <n v="2236"/>
    <n v="1808"/>
    <n v="1142"/>
    <n v="856"/>
  </r>
  <r>
    <s v="Bertie County"/>
    <s v=" North Carolina"/>
    <n v="2014"/>
    <x v="296"/>
    <n v="20677"/>
    <n v="10347"/>
    <n v="10330"/>
    <n v="1075"/>
    <n v="1406"/>
    <n v="868"/>
    <n v="1137"/>
    <n v="1364"/>
    <n v="1261"/>
    <n v="1137"/>
    <n v="1157"/>
    <n v="1157"/>
    <n v="1550"/>
    <n v="1633"/>
    <n v="1819"/>
    <n v="1240"/>
    <n v="1178"/>
    <n v="868"/>
    <n v="765"/>
    <n v="496"/>
    <n v="496"/>
  </r>
  <r>
    <s v="Bladen County"/>
    <s v=" North Carolina"/>
    <n v="2014"/>
    <x v="296"/>
    <n v="34915"/>
    <n v="16693"/>
    <n v="18222"/>
    <n v="1920"/>
    <n v="2444"/>
    <n v="2025"/>
    <n v="2164"/>
    <n v="2269"/>
    <n v="1431"/>
    <n v="1990"/>
    <n v="2269"/>
    <n v="2059"/>
    <n v="2374"/>
    <n v="2688"/>
    <n v="2723"/>
    <n v="2653"/>
    <n v="2129"/>
    <n v="1431"/>
    <n v="907"/>
    <n v="663"/>
    <n v="768"/>
  </r>
  <r>
    <s v="Brunswick County"/>
    <s v=" North Carolina"/>
    <n v="2014"/>
    <x v="296"/>
    <n v="112907"/>
    <n v="55006"/>
    <n v="57901"/>
    <n v="5532"/>
    <n v="5984"/>
    <n v="5419"/>
    <n v="5193"/>
    <n v="5080"/>
    <n v="5419"/>
    <n v="5871"/>
    <n v="6435"/>
    <n v="5984"/>
    <n v="6774"/>
    <n v="7677"/>
    <n v="9371"/>
    <n v="10726"/>
    <n v="11064"/>
    <n v="7338"/>
    <n v="4403"/>
    <n v="2822"/>
    <n v="1806"/>
  </r>
  <r>
    <s v="Buncombe County"/>
    <s v=" North Carolina"/>
    <n v="2014"/>
    <x v="296"/>
    <n v="244599"/>
    <n v="117723"/>
    <n v="126876"/>
    <n v="13208"/>
    <n v="14186"/>
    <n v="13208"/>
    <n v="13697"/>
    <n v="15165"/>
    <n v="16388"/>
    <n v="16632"/>
    <n v="16632"/>
    <n v="15654"/>
    <n v="16388"/>
    <n v="17366"/>
    <n v="17366"/>
    <n v="16877"/>
    <n v="13208"/>
    <n v="9539"/>
    <n v="6848"/>
    <n v="5870"/>
    <n v="5870"/>
  </r>
  <r>
    <s v="Burke County"/>
    <s v=" North Carolina"/>
    <n v="2014"/>
    <x v="296"/>
    <n v="90164"/>
    <n v="45074"/>
    <n v="45090"/>
    <n v="4688"/>
    <n v="5049"/>
    <n v="5500"/>
    <n v="6491"/>
    <n v="5770"/>
    <n v="4778"/>
    <n v="4868"/>
    <n v="5229"/>
    <n v="6401"/>
    <n v="6581"/>
    <n v="6852"/>
    <n v="6401"/>
    <n v="6131"/>
    <n v="4778"/>
    <n v="4147"/>
    <n v="2975"/>
    <n v="1803"/>
    <n v="1803"/>
  </r>
  <r>
    <s v="Cabarrus County"/>
    <s v=" North Carolina"/>
    <n v="2014"/>
    <x v="296"/>
    <n v="184855"/>
    <n v="90204"/>
    <n v="94651"/>
    <n v="12385"/>
    <n v="14233"/>
    <n v="14418"/>
    <n v="12754"/>
    <n v="10351"/>
    <n v="10351"/>
    <n v="12015"/>
    <n v="13494"/>
    <n v="15158"/>
    <n v="14048"/>
    <n v="12939"/>
    <n v="11276"/>
    <n v="9427"/>
    <n v="7394"/>
    <n v="5545"/>
    <n v="4066"/>
    <n v="2587"/>
    <n v="2587"/>
  </r>
  <r>
    <s v="Caldwell County"/>
    <s v=" North Carolina"/>
    <n v="2014"/>
    <x v="296"/>
    <n v="82140"/>
    <n v="40365"/>
    <n v="41775"/>
    <n v="4271"/>
    <n v="4435"/>
    <n v="5831"/>
    <n v="5174"/>
    <n v="5010"/>
    <n v="3860"/>
    <n v="4271"/>
    <n v="5749"/>
    <n v="5667"/>
    <n v="6324"/>
    <n v="6406"/>
    <n v="5421"/>
    <n v="6160"/>
    <n v="4435"/>
    <n v="3696"/>
    <n v="2382"/>
    <n v="1560"/>
    <n v="1560"/>
  </r>
  <r>
    <s v="Ralls County"/>
    <s v=" Missouri"/>
    <n v="2014"/>
    <x v="263"/>
    <n v="10127"/>
    <n v="5073"/>
    <n v="5054"/>
    <n v="475"/>
    <n v="719"/>
    <n v="860"/>
    <n v="739"/>
    <n v="577"/>
    <n v="344"/>
    <n v="526"/>
    <n v="729"/>
    <n v="810"/>
    <n v="820"/>
    <n v="840"/>
    <n v="820"/>
    <n v="415"/>
    <n v="516"/>
    <n v="313"/>
    <n v="273"/>
    <n v="202"/>
    <n v="141"/>
  </r>
  <r>
    <s v="Carteret County"/>
    <s v=" North Carolina"/>
    <n v="2014"/>
    <x v="296"/>
    <n v="67851"/>
    <n v="33309"/>
    <n v="34542"/>
    <n v="3188"/>
    <n v="3392"/>
    <n v="3799"/>
    <n v="3731"/>
    <n v="3528"/>
    <n v="3731"/>
    <n v="3731"/>
    <n v="3731"/>
    <n v="4206"/>
    <n v="4681"/>
    <n v="5428"/>
    <n v="5495"/>
    <n v="5360"/>
    <n v="4817"/>
    <n v="3460"/>
    <n v="2374"/>
    <n v="1696"/>
    <n v="1492"/>
  </r>
  <r>
    <s v="Caswell County"/>
    <s v=" North Carolina"/>
    <n v="2014"/>
    <x v="296"/>
    <n v="23357"/>
    <n v="11813"/>
    <n v="11544"/>
    <n v="1144"/>
    <n v="1261"/>
    <n v="1354"/>
    <n v="1191"/>
    <n v="1401"/>
    <n v="1284"/>
    <n v="1261"/>
    <n v="1307"/>
    <n v="1588"/>
    <n v="1751"/>
    <n v="1915"/>
    <n v="2102"/>
    <n v="1588"/>
    <n v="1401"/>
    <n v="1097"/>
    <n v="700"/>
    <n v="513"/>
    <n v="467"/>
  </r>
  <r>
    <s v="Catawba County"/>
    <s v=" North Carolina"/>
    <n v="2014"/>
    <x v="296"/>
    <n v="154457"/>
    <n v="75678"/>
    <n v="78779"/>
    <n v="9112"/>
    <n v="10194"/>
    <n v="10348"/>
    <n v="10194"/>
    <n v="9112"/>
    <n v="8495"/>
    <n v="8958"/>
    <n v="9885"/>
    <n v="11275"/>
    <n v="11584"/>
    <n v="11429"/>
    <n v="11120"/>
    <n v="9267"/>
    <n v="8340"/>
    <n v="5251"/>
    <n v="4324"/>
    <n v="3089"/>
    <n v="2625"/>
  </r>
  <r>
    <s v="Chatham County"/>
    <s v=" North Carolina"/>
    <n v="2014"/>
    <x v="296"/>
    <n v="66050"/>
    <n v="32387"/>
    <n v="33663"/>
    <n v="3632"/>
    <n v="3963"/>
    <n v="4029"/>
    <n v="3368"/>
    <n v="2972"/>
    <n v="2774"/>
    <n v="3566"/>
    <n v="3500"/>
    <n v="4887"/>
    <n v="4425"/>
    <n v="4887"/>
    <n v="4887"/>
    <n v="5151"/>
    <n v="4491"/>
    <n v="3236"/>
    <n v="2509"/>
    <n v="1915"/>
    <n v="1849"/>
  </r>
  <r>
    <s v="Cherokee County"/>
    <s v=" North Carolina"/>
    <n v="2014"/>
    <x v="296"/>
    <n v="27156"/>
    <n v="13290"/>
    <n v="13866"/>
    <n v="1384"/>
    <n v="1249"/>
    <n v="1602"/>
    <n v="1520"/>
    <n v="1140"/>
    <n v="1086"/>
    <n v="1194"/>
    <n v="1357"/>
    <n v="1602"/>
    <n v="1737"/>
    <n v="1900"/>
    <n v="2036"/>
    <n v="2634"/>
    <n v="2634"/>
    <n v="1466"/>
    <n v="1222"/>
    <n v="814"/>
    <n v="570"/>
  </r>
  <r>
    <s v="Chowan County"/>
    <s v=" North Carolina"/>
    <n v="2014"/>
    <x v="296"/>
    <n v="14703"/>
    <n v="7094"/>
    <n v="7609"/>
    <n v="852"/>
    <n v="940"/>
    <n v="838"/>
    <n v="955"/>
    <n v="632"/>
    <n v="793"/>
    <n v="1029"/>
    <n v="646"/>
    <n v="602"/>
    <n v="985"/>
    <n v="1102"/>
    <n v="1043"/>
    <n v="1205"/>
    <n v="1043"/>
    <n v="720"/>
    <n v="529"/>
    <n v="367"/>
    <n v="396"/>
  </r>
  <r>
    <s v="Cleveland County"/>
    <s v=" North Carolina"/>
    <n v="2014"/>
    <x v="296"/>
    <n v="97464"/>
    <n v="46756"/>
    <n v="50708"/>
    <n v="5652"/>
    <n v="5945"/>
    <n v="6530"/>
    <n v="6822"/>
    <n v="6432"/>
    <n v="5165"/>
    <n v="5360"/>
    <n v="5555"/>
    <n v="6627"/>
    <n v="7212"/>
    <n v="7114"/>
    <n v="6822"/>
    <n v="6432"/>
    <n v="5068"/>
    <n v="4093"/>
    <n v="2534"/>
    <n v="2144"/>
    <n v="1949"/>
  </r>
  <r>
    <s v="Columbus County"/>
    <s v=" North Carolina"/>
    <n v="2014"/>
    <x v="296"/>
    <n v="57512"/>
    <n v="28358"/>
    <n v="29154"/>
    <n v="3335"/>
    <n v="3393"/>
    <n v="4025"/>
    <n v="3738"/>
    <n v="3738"/>
    <n v="3278"/>
    <n v="3393"/>
    <n v="3220"/>
    <n v="3968"/>
    <n v="3968"/>
    <n v="4198"/>
    <n v="4083"/>
    <n v="3680"/>
    <n v="3278"/>
    <n v="2300"/>
    <n v="1782"/>
    <n v="1035"/>
    <n v="1092"/>
  </r>
  <r>
    <s v="Craven County"/>
    <s v=" North Carolina"/>
    <n v="2014"/>
    <x v="296"/>
    <n v="104574"/>
    <n v="52684"/>
    <n v="51890"/>
    <n v="7633"/>
    <n v="6379"/>
    <n v="6274"/>
    <n v="6483"/>
    <n v="10457"/>
    <n v="7738"/>
    <n v="6379"/>
    <n v="5437"/>
    <n v="5646"/>
    <n v="5960"/>
    <n v="6588"/>
    <n v="6379"/>
    <n v="6169"/>
    <n v="5019"/>
    <n v="4392"/>
    <n v="2928"/>
    <n v="2405"/>
    <n v="2091"/>
  </r>
  <r>
    <s v="Cumberland County"/>
    <s v=" North Carolina"/>
    <n v="2014"/>
    <x v="296"/>
    <n v="324002"/>
    <n v="157667"/>
    <n v="166335"/>
    <n v="26892"/>
    <n v="23004"/>
    <n v="22356"/>
    <n v="22356"/>
    <n v="31428"/>
    <n v="29808"/>
    <n v="23328"/>
    <n v="19764"/>
    <n v="19764"/>
    <n v="20088"/>
    <n v="20088"/>
    <n v="17820"/>
    <n v="14580"/>
    <n v="10692"/>
    <n v="8424"/>
    <n v="6156"/>
    <n v="4212"/>
    <n v="3240"/>
  </r>
  <r>
    <s v="Currituck County"/>
    <s v=" North Carolina"/>
    <n v="2014"/>
    <x v="296"/>
    <n v="24212"/>
    <n v="12120"/>
    <n v="12092"/>
    <n v="1283"/>
    <n v="1597"/>
    <n v="1646"/>
    <n v="1452"/>
    <n v="1259"/>
    <n v="1210"/>
    <n v="1331"/>
    <n v="1404"/>
    <n v="1912"/>
    <n v="1961"/>
    <n v="2324"/>
    <n v="1815"/>
    <n v="1719"/>
    <n v="1259"/>
    <n v="847"/>
    <n v="460"/>
    <n v="532"/>
    <n v="169"/>
  </r>
  <r>
    <s v="Dare County"/>
    <s v=" North Carolina"/>
    <n v="2014"/>
    <x v="296"/>
    <n v="34530"/>
    <n v="17165"/>
    <n v="17365"/>
    <n v="1761"/>
    <n v="1933"/>
    <n v="1968"/>
    <n v="1864"/>
    <n v="1484"/>
    <n v="1899"/>
    <n v="2175"/>
    <n v="2140"/>
    <n v="2417"/>
    <n v="2486"/>
    <n v="2900"/>
    <n v="2693"/>
    <n v="3004"/>
    <n v="2071"/>
    <n v="1588"/>
    <n v="1001"/>
    <n v="725"/>
    <n v="414"/>
  </r>
  <r>
    <s v="Davidson County"/>
    <s v=" North Carolina"/>
    <n v="2014"/>
    <x v="296"/>
    <n v="163545"/>
    <n v="80115"/>
    <n v="83430"/>
    <n v="9322"/>
    <n v="11121"/>
    <n v="10793"/>
    <n v="10303"/>
    <n v="8994"/>
    <n v="8667"/>
    <n v="9485"/>
    <n v="10466"/>
    <n v="11938"/>
    <n v="12592"/>
    <n v="12592"/>
    <n v="11938"/>
    <n v="9649"/>
    <n v="8177"/>
    <n v="6868"/>
    <n v="4415"/>
    <n v="3270"/>
    <n v="2780"/>
  </r>
  <r>
    <s v="Davie County"/>
    <s v=" North Carolina"/>
    <n v="2014"/>
    <x v="296"/>
    <n v="41411"/>
    <n v="20248"/>
    <n v="21163"/>
    <n v="2194"/>
    <n v="2319"/>
    <n v="3271"/>
    <n v="2608"/>
    <n v="2111"/>
    <n v="1697"/>
    <n v="2111"/>
    <n v="2443"/>
    <n v="2981"/>
    <n v="3312"/>
    <n v="3188"/>
    <n v="3147"/>
    <n v="2774"/>
    <n v="2319"/>
    <n v="1822"/>
    <n v="1366"/>
    <n v="1035"/>
    <n v="745"/>
  </r>
  <r>
    <s v="Duplin County"/>
    <s v=" North Carolina"/>
    <n v="2014"/>
    <x v="296"/>
    <n v="59455"/>
    <n v="29350"/>
    <n v="30105"/>
    <n v="4161"/>
    <n v="4221"/>
    <n v="4102"/>
    <n v="3805"/>
    <n v="3805"/>
    <n v="3507"/>
    <n v="3626"/>
    <n v="3924"/>
    <n v="3626"/>
    <n v="3924"/>
    <n v="4221"/>
    <n v="4280"/>
    <n v="3507"/>
    <n v="2972"/>
    <n v="2021"/>
    <n v="1724"/>
    <n v="1070"/>
    <n v="951"/>
  </r>
  <r>
    <s v="Durham County"/>
    <s v=" North Carolina"/>
    <n v="2014"/>
    <x v="296"/>
    <n v="282422"/>
    <n v="135655"/>
    <n v="146767"/>
    <n v="20334"/>
    <n v="17227"/>
    <n v="16098"/>
    <n v="18357"/>
    <n v="22028"/>
    <n v="26265"/>
    <n v="25417"/>
    <n v="20334"/>
    <n v="20334"/>
    <n v="17792"/>
    <n v="17792"/>
    <n v="16662"/>
    <n v="14403"/>
    <n v="10167"/>
    <n v="6495"/>
    <n v="4801"/>
    <n v="3389"/>
    <n v="4518"/>
  </r>
  <r>
    <s v="Edgecombe County"/>
    <s v=" North Carolina"/>
    <n v="2014"/>
    <x v="296"/>
    <n v="55779"/>
    <n v="26011"/>
    <n v="29768"/>
    <n v="3625"/>
    <n v="3625"/>
    <n v="3681"/>
    <n v="3792"/>
    <n v="3737"/>
    <n v="3179"/>
    <n v="3235"/>
    <n v="3012"/>
    <n v="3346"/>
    <n v="3792"/>
    <n v="4127"/>
    <n v="4629"/>
    <n v="3346"/>
    <n v="3067"/>
    <n v="1952"/>
    <n v="1673"/>
    <n v="1004"/>
    <n v="1115"/>
  </r>
  <r>
    <s v="Forsyth County"/>
    <s v=" North Carolina"/>
    <n v="2014"/>
    <x v="296"/>
    <n v="358130"/>
    <n v="170038"/>
    <n v="188092"/>
    <n v="23636"/>
    <n v="23636"/>
    <n v="24710"/>
    <n v="25069"/>
    <n v="25069"/>
    <n v="23278"/>
    <n v="22920"/>
    <n v="21845"/>
    <n v="25069"/>
    <n v="24710"/>
    <n v="25785"/>
    <n v="23636"/>
    <n v="20771"/>
    <n v="16115"/>
    <n v="10743"/>
    <n v="8595"/>
    <n v="6804"/>
    <n v="6446"/>
  </r>
  <r>
    <s v="Franklin County"/>
    <s v=" North Carolina"/>
    <n v="2014"/>
    <x v="296"/>
    <n v="61723"/>
    <n v="30670"/>
    <n v="31053"/>
    <n v="3641"/>
    <n v="4382"/>
    <n v="3950"/>
    <n v="4073"/>
    <n v="3765"/>
    <n v="3271"/>
    <n v="3579"/>
    <n v="4135"/>
    <n v="4752"/>
    <n v="4505"/>
    <n v="4690"/>
    <n v="4752"/>
    <n v="3456"/>
    <n v="3147"/>
    <n v="2098"/>
    <n v="1604"/>
    <n v="987"/>
    <n v="864"/>
  </r>
  <r>
    <s v="Gaston County"/>
    <s v=" North Carolina"/>
    <n v="2014"/>
    <x v="296"/>
    <n v="208379"/>
    <n v="100973"/>
    <n v="107406"/>
    <n v="13127"/>
    <n v="13336"/>
    <n v="13961"/>
    <n v="13544"/>
    <n v="13127"/>
    <n v="12085"/>
    <n v="12502"/>
    <n v="13753"/>
    <n v="15628"/>
    <n v="15420"/>
    <n v="15211"/>
    <n v="14378"/>
    <n v="12294"/>
    <n v="10418"/>
    <n v="6459"/>
    <n v="5001"/>
    <n v="3750"/>
    <n v="3750"/>
  </r>
  <r>
    <s v="Granville County"/>
    <s v=" North Carolina"/>
    <n v="2014"/>
    <x v="296"/>
    <n v="57955"/>
    <n v="29549"/>
    <n v="28406"/>
    <n v="3013"/>
    <n v="3767"/>
    <n v="3825"/>
    <n v="3940"/>
    <n v="3825"/>
    <n v="2897"/>
    <n v="3303"/>
    <n v="3129"/>
    <n v="5100"/>
    <n v="4578"/>
    <n v="4810"/>
    <n v="3940"/>
    <n v="3709"/>
    <n v="2955"/>
    <n v="1912"/>
    <n v="1390"/>
    <n v="1043"/>
    <n v="869"/>
  </r>
  <r>
    <s v="Jay County"/>
    <s v=" Indiana"/>
    <n v="2014"/>
    <x v="285"/>
    <n v="21353"/>
    <n v="11439"/>
    <n v="9914"/>
    <n v="1323"/>
    <n v="1238"/>
    <n v="1494"/>
    <n v="1281"/>
    <n v="1366"/>
    <n v="1323"/>
    <n v="1516"/>
    <n v="1494"/>
    <n v="1516"/>
    <n v="1430"/>
    <n v="1665"/>
    <n v="1622"/>
    <n v="1195"/>
    <n v="982"/>
    <n v="683"/>
    <n v="384"/>
    <n v="469"/>
    <n v="384"/>
  </r>
  <r>
    <s v="Guilford County"/>
    <s v=" North Carolina"/>
    <n v="2014"/>
    <x v="296"/>
    <n v="500899"/>
    <n v="238318"/>
    <n v="262581"/>
    <n v="31055"/>
    <n v="32057"/>
    <n v="32558"/>
    <n v="36565"/>
    <n v="39571"/>
    <n v="34562"/>
    <n v="32558"/>
    <n v="31556"/>
    <n v="35062"/>
    <n v="35062"/>
    <n v="35062"/>
    <n v="32057"/>
    <n v="27549"/>
    <n v="21037"/>
    <n v="15527"/>
    <n v="12021"/>
    <n v="8515"/>
    <n v="8515"/>
  </r>
  <r>
    <s v="Harnett County"/>
    <s v=" North Carolina"/>
    <n v="2014"/>
    <x v="296"/>
    <n v="121789"/>
    <n v="59921"/>
    <n v="61868"/>
    <n v="9499"/>
    <n v="9499"/>
    <n v="9377"/>
    <n v="8768"/>
    <n v="8647"/>
    <n v="8890"/>
    <n v="9134"/>
    <n v="8647"/>
    <n v="8403"/>
    <n v="7916"/>
    <n v="7672"/>
    <n v="6941"/>
    <n v="5480"/>
    <n v="4384"/>
    <n v="3410"/>
    <n v="2435"/>
    <n v="1583"/>
    <n v="1217"/>
  </r>
  <r>
    <s v="Haywood County"/>
    <s v=" North Carolina"/>
    <n v="2014"/>
    <x v="296"/>
    <n v="59012"/>
    <n v="28618"/>
    <n v="30394"/>
    <n v="2773"/>
    <n v="2596"/>
    <n v="3599"/>
    <n v="3304"/>
    <n v="3127"/>
    <n v="2950"/>
    <n v="2832"/>
    <n v="2950"/>
    <n v="4130"/>
    <n v="4189"/>
    <n v="4484"/>
    <n v="4602"/>
    <n v="4307"/>
    <n v="4130"/>
    <n v="3363"/>
    <n v="2655"/>
    <n v="1652"/>
    <n v="1357"/>
  </r>
  <r>
    <s v="Henderson County"/>
    <s v=" North Carolina"/>
    <n v="2014"/>
    <x v="296"/>
    <n v="108642"/>
    <n v="52551"/>
    <n v="56091"/>
    <n v="5649"/>
    <n v="6192"/>
    <n v="6301"/>
    <n v="5540"/>
    <n v="5432"/>
    <n v="5106"/>
    <n v="5758"/>
    <n v="6301"/>
    <n v="6735"/>
    <n v="6953"/>
    <n v="7604"/>
    <n v="7713"/>
    <n v="7822"/>
    <n v="7496"/>
    <n v="6409"/>
    <n v="4454"/>
    <n v="3802"/>
    <n v="3585"/>
  </r>
  <r>
    <s v="Hertford County"/>
    <s v=" North Carolina"/>
    <n v="2014"/>
    <x v="296"/>
    <n v="24460"/>
    <n v="12218"/>
    <n v="12242"/>
    <n v="1271"/>
    <n v="1540"/>
    <n v="1223"/>
    <n v="1785"/>
    <n v="1638"/>
    <n v="1394"/>
    <n v="1345"/>
    <n v="1638"/>
    <n v="1345"/>
    <n v="1687"/>
    <n v="1932"/>
    <n v="2079"/>
    <n v="1492"/>
    <n v="1443"/>
    <n v="880"/>
    <n v="709"/>
    <n v="464"/>
    <n v="611"/>
  </r>
  <r>
    <s v="Hoke County"/>
    <s v=" North Carolina"/>
    <n v="2014"/>
    <x v="296"/>
    <n v="50034"/>
    <n v="24456"/>
    <n v="25578"/>
    <n v="4753"/>
    <n v="4202"/>
    <n v="3802"/>
    <n v="3252"/>
    <n v="3252"/>
    <n v="4553"/>
    <n v="4553"/>
    <n v="3352"/>
    <n v="3702"/>
    <n v="3002"/>
    <n v="3052"/>
    <n v="2701"/>
    <n v="2151"/>
    <n v="1350"/>
    <n v="1000"/>
    <n v="600"/>
    <n v="300"/>
    <n v="450"/>
  </r>
  <r>
    <s v="Iredell County"/>
    <s v=" North Carolina"/>
    <n v="2014"/>
    <x v="296"/>
    <n v="162999"/>
    <n v="80206"/>
    <n v="82793"/>
    <n v="9616"/>
    <n v="10431"/>
    <n v="12876"/>
    <n v="11083"/>
    <n v="9779"/>
    <n v="8801"/>
    <n v="9453"/>
    <n v="10431"/>
    <n v="12713"/>
    <n v="13039"/>
    <n v="12550"/>
    <n v="10757"/>
    <n v="9290"/>
    <n v="7497"/>
    <n v="5704"/>
    <n v="3911"/>
    <n v="2770"/>
    <n v="2444"/>
  </r>
  <r>
    <s v="Jackson County"/>
    <s v=" North Carolina"/>
    <n v="2014"/>
    <x v="296"/>
    <n v="40598"/>
    <n v="20102"/>
    <n v="20496"/>
    <n v="1948"/>
    <n v="1989"/>
    <n v="1989"/>
    <n v="3694"/>
    <n v="5440"/>
    <n v="2557"/>
    <n v="2273"/>
    <n v="2192"/>
    <n v="1908"/>
    <n v="2273"/>
    <n v="2476"/>
    <n v="2435"/>
    <n v="2882"/>
    <n v="2151"/>
    <n v="1908"/>
    <n v="1258"/>
    <n v="690"/>
    <n v="527"/>
  </r>
  <r>
    <s v="Johnston County"/>
    <s v=" North Carolina"/>
    <n v="2014"/>
    <x v="296"/>
    <n v="175343"/>
    <n v="86311"/>
    <n v="89032"/>
    <n v="12274"/>
    <n v="13501"/>
    <n v="14202"/>
    <n v="11747"/>
    <n v="9643"/>
    <n v="9819"/>
    <n v="11572"/>
    <n v="12975"/>
    <n v="14378"/>
    <n v="13326"/>
    <n v="12098"/>
    <n v="10345"/>
    <n v="9643"/>
    <n v="7539"/>
    <n v="4909"/>
    <n v="3156"/>
    <n v="2454"/>
    <n v="1753"/>
  </r>
  <r>
    <s v="Lee County"/>
    <s v=" North Carolina"/>
    <n v="2014"/>
    <x v="296"/>
    <n v="59096"/>
    <n v="28919"/>
    <n v="30177"/>
    <n v="4136"/>
    <n v="4432"/>
    <n v="4136"/>
    <n v="3900"/>
    <n v="3604"/>
    <n v="3723"/>
    <n v="3782"/>
    <n v="3604"/>
    <n v="4018"/>
    <n v="4077"/>
    <n v="4018"/>
    <n v="3959"/>
    <n v="3191"/>
    <n v="2895"/>
    <n v="1891"/>
    <n v="1536"/>
    <n v="1181"/>
    <n v="945"/>
  </r>
  <r>
    <s v="Lenoir County"/>
    <s v=" North Carolina"/>
    <n v="2014"/>
    <x v="296"/>
    <n v="59095"/>
    <n v="28128"/>
    <n v="30967"/>
    <n v="3545"/>
    <n v="3368"/>
    <n v="4373"/>
    <n v="4077"/>
    <n v="3486"/>
    <n v="3250"/>
    <n v="3132"/>
    <n v="3427"/>
    <n v="3663"/>
    <n v="4018"/>
    <n v="4432"/>
    <n v="4491"/>
    <n v="3900"/>
    <n v="3191"/>
    <n v="2304"/>
    <n v="2009"/>
    <n v="1240"/>
    <n v="1181"/>
  </r>
  <r>
    <s v="Lincoln County"/>
    <s v=" North Carolina"/>
    <n v="2014"/>
    <x v="296"/>
    <n v="79041"/>
    <n v="39119"/>
    <n v="39922"/>
    <n v="4268"/>
    <n v="5295"/>
    <n v="5216"/>
    <n v="4742"/>
    <n v="4426"/>
    <n v="4031"/>
    <n v="4347"/>
    <n v="4821"/>
    <n v="6718"/>
    <n v="6560"/>
    <n v="6165"/>
    <n v="5849"/>
    <n v="5058"/>
    <n v="4110"/>
    <n v="3082"/>
    <n v="2134"/>
    <n v="1185"/>
    <n v="948"/>
  </r>
  <r>
    <s v="McDowell County"/>
    <s v=" North Carolina"/>
    <n v="2014"/>
    <x v="296"/>
    <n v="44982"/>
    <n v="22789"/>
    <n v="22193"/>
    <n v="2249"/>
    <n v="2878"/>
    <n v="2698"/>
    <n v="2788"/>
    <n v="2474"/>
    <n v="2429"/>
    <n v="2608"/>
    <n v="2743"/>
    <n v="3103"/>
    <n v="3463"/>
    <n v="3418"/>
    <n v="3238"/>
    <n v="3013"/>
    <n v="2653"/>
    <n v="1889"/>
    <n v="1664"/>
    <n v="944"/>
    <n v="809"/>
  </r>
  <r>
    <s v="Macon County"/>
    <s v=" North Carolina"/>
    <n v="2014"/>
    <x v="296"/>
    <n v="33840"/>
    <n v="16520"/>
    <n v="17320"/>
    <n v="1658"/>
    <n v="1421"/>
    <n v="2131"/>
    <n v="1895"/>
    <n v="1488"/>
    <n v="1624"/>
    <n v="1590"/>
    <n v="1759"/>
    <n v="1996"/>
    <n v="2030"/>
    <n v="2334"/>
    <n v="2402"/>
    <n v="2977"/>
    <n v="2538"/>
    <n v="2334"/>
    <n v="1488"/>
    <n v="1285"/>
    <n v="879"/>
  </r>
  <r>
    <s v="Martin County"/>
    <s v=" North Carolina"/>
    <n v="2014"/>
    <x v="296"/>
    <n v="23947"/>
    <n v="11277"/>
    <n v="12670"/>
    <n v="1221"/>
    <n v="1388"/>
    <n v="1532"/>
    <n v="1508"/>
    <n v="1341"/>
    <n v="1173"/>
    <n v="1077"/>
    <n v="1245"/>
    <n v="1460"/>
    <n v="1628"/>
    <n v="1843"/>
    <n v="2035"/>
    <n v="1891"/>
    <n v="1556"/>
    <n v="1125"/>
    <n v="886"/>
    <n v="502"/>
    <n v="550"/>
  </r>
  <r>
    <s v="Mecklenburg County"/>
    <s v=" North Carolina"/>
    <n v="2014"/>
    <x v="296"/>
    <n v="968500"/>
    <n v="466889"/>
    <n v="501611"/>
    <n v="69732"/>
    <n v="70700"/>
    <n v="64889"/>
    <n v="62952"/>
    <n v="66826"/>
    <n v="80385"/>
    <n v="80385"/>
    <n v="76511"/>
    <n v="73606"/>
    <n v="68763"/>
    <n v="63921"/>
    <n v="54236"/>
    <n v="44551"/>
    <n v="31960"/>
    <n v="21307"/>
    <n v="15496"/>
    <n v="11622"/>
    <n v="11622"/>
  </r>
  <r>
    <s v="Mitchell County"/>
    <s v=" North Carolina"/>
    <n v="2014"/>
    <x v="296"/>
    <n v="15380"/>
    <n v="7538"/>
    <n v="7842"/>
    <n v="692"/>
    <n v="999"/>
    <n v="692"/>
    <n v="922"/>
    <n v="799"/>
    <n v="769"/>
    <n v="784"/>
    <n v="815"/>
    <n v="953"/>
    <n v="1061"/>
    <n v="1184"/>
    <n v="1138"/>
    <n v="1215"/>
    <n v="938"/>
    <n v="968"/>
    <n v="615"/>
    <n v="338"/>
    <n v="507"/>
  </r>
  <r>
    <s v="Carroll County"/>
    <s v=" Arkansas"/>
    <n v="2014"/>
    <x v="271"/>
    <n v="27626"/>
    <n v="13482"/>
    <n v="14144"/>
    <n v="1657"/>
    <n v="1547"/>
    <n v="2154"/>
    <n v="1823"/>
    <n v="1381"/>
    <n v="1602"/>
    <n v="1574"/>
    <n v="1906"/>
    <n v="1574"/>
    <n v="1823"/>
    <n v="1933"/>
    <n v="1989"/>
    <n v="1933"/>
    <n v="1491"/>
    <n v="1243"/>
    <n v="718"/>
    <n v="690"/>
    <n v="580"/>
  </r>
  <r>
    <s v="Moore County"/>
    <s v=" North Carolina"/>
    <n v="2014"/>
    <x v="296"/>
    <n v="90579"/>
    <n v="43410"/>
    <n v="47169"/>
    <n v="5072"/>
    <n v="5978"/>
    <n v="5163"/>
    <n v="5072"/>
    <n v="4076"/>
    <n v="4438"/>
    <n v="4891"/>
    <n v="5615"/>
    <n v="4981"/>
    <n v="5978"/>
    <n v="6159"/>
    <n v="5887"/>
    <n v="6340"/>
    <n v="5615"/>
    <n v="5163"/>
    <n v="3804"/>
    <n v="2898"/>
    <n v="3532"/>
  </r>
  <r>
    <s v="Nash County"/>
    <s v=" North Carolina"/>
    <n v="2014"/>
    <x v="296"/>
    <n v="95174"/>
    <n v="45833"/>
    <n v="49341"/>
    <n v="5615"/>
    <n v="5520"/>
    <n v="7042"/>
    <n v="6567"/>
    <n v="5805"/>
    <n v="5234"/>
    <n v="5424"/>
    <n v="5900"/>
    <n v="6186"/>
    <n v="7042"/>
    <n v="7138"/>
    <n v="6852"/>
    <n v="6567"/>
    <n v="4758"/>
    <n v="3426"/>
    <n v="2474"/>
    <n v="1903"/>
    <n v="1713"/>
  </r>
  <r>
    <s v="New Hanover County"/>
    <s v=" North Carolina"/>
    <n v="2014"/>
    <x v="296"/>
    <n v="209586"/>
    <n v="101171"/>
    <n v="108415"/>
    <n v="11317"/>
    <n v="12155"/>
    <n v="10898"/>
    <n v="14042"/>
    <n v="19910"/>
    <n v="15090"/>
    <n v="14251"/>
    <n v="12994"/>
    <n v="14042"/>
    <n v="13832"/>
    <n v="13623"/>
    <n v="14251"/>
    <n v="12155"/>
    <n v="10060"/>
    <n v="7754"/>
    <n v="5449"/>
    <n v="3982"/>
    <n v="3562"/>
  </r>
  <r>
    <s v="Northampton County"/>
    <s v=" North Carolina"/>
    <n v="2014"/>
    <x v="296"/>
    <n v="21310"/>
    <n v="10366"/>
    <n v="10944"/>
    <n v="1108"/>
    <n v="1022"/>
    <n v="1321"/>
    <n v="1363"/>
    <n v="1214"/>
    <n v="1022"/>
    <n v="1001"/>
    <n v="788"/>
    <n v="1406"/>
    <n v="1470"/>
    <n v="1704"/>
    <n v="1939"/>
    <n v="1427"/>
    <n v="1427"/>
    <n v="1108"/>
    <n v="809"/>
    <n v="681"/>
    <n v="511"/>
  </r>
  <r>
    <s v="Onslow County"/>
    <s v=" North Carolina"/>
    <n v="2014"/>
    <x v="296"/>
    <n v="182921"/>
    <n v="98843"/>
    <n v="84078"/>
    <n v="17926"/>
    <n v="12255"/>
    <n v="10975"/>
    <n v="12987"/>
    <n v="32742"/>
    <n v="19755"/>
    <n v="12987"/>
    <n v="9877"/>
    <n v="8597"/>
    <n v="8231"/>
    <n v="8597"/>
    <n v="7499"/>
    <n v="6036"/>
    <n v="5121"/>
    <n v="3475"/>
    <n v="2743"/>
    <n v="1829"/>
    <n v="1280"/>
  </r>
  <r>
    <s v="Orange County"/>
    <s v=" North Carolina"/>
    <n v="2014"/>
    <x v="296"/>
    <n v="137275"/>
    <n v="65519"/>
    <n v="71756"/>
    <n v="6726"/>
    <n v="7961"/>
    <n v="8511"/>
    <n v="13590"/>
    <n v="17022"/>
    <n v="9334"/>
    <n v="7961"/>
    <n v="7961"/>
    <n v="8785"/>
    <n v="9334"/>
    <n v="9471"/>
    <n v="9471"/>
    <n v="6863"/>
    <n v="5353"/>
    <n v="3431"/>
    <n v="2470"/>
    <n v="1647"/>
    <n v="1510"/>
  </r>
  <r>
    <s v="Pasquotank County"/>
    <s v=" North Carolina"/>
    <n v="2014"/>
    <x v="296"/>
    <n v="40233"/>
    <n v="19580"/>
    <n v="20653"/>
    <n v="2655"/>
    <n v="2212"/>
    <n v="2534"/>
    <n v="2937"/>
    <n v="3339"/>
    <n v="2615"/>
    <n v="2574"/>
    <n v="2534"/>
    <n v="2413"/>
    <n v="2776"/>
    <n v="2896"/>
    <n v="2574"/>
    <n v="2333"/>
    <n v="1810"/>
    <n v="1448"/>
    <n v="1126"/>
    <n v="764"/>
    <n v="603"/>
  </r>
  <r>
    <s v="Pender County"/>
    <s v=" North Carolina"/>
    <n v="2014"/>
    <x v="296"/>
    <n v="54218"/>
    <n v="27196"/>
    <n v="27022"/>
    <n v="3144"/>
    <n v="3198"/>
    <n v="3686"/>
    <n v="3578"/>
    <n v="2819"/>
    <n v="2819"/>
    <n v="3198"/>
    <n v="3090"/>
    <n v="4066"/>
    <n v="3957"/>
    <n v="4283"/>
    <n v="4174"/>
    <n v="3469"/>
    <n v="3090"/>
    <n v="2222"/>
    <n v="1247"/>
    <n v="1138"/>
    <n v="1030"/>
  </r>
  <r>
    <s v="Perquimans County"/>
    <s v=" North Carolina"/>
    <n v="2014"/>
    <x v="296"/>
    <n v="13507"/>
    <n v="6488"/>
    <n v="7019"/>
    <n v="648"/>
    <n v="810"/>
    <n v="796"/>
    <n v="661"/>
    <n v="756"/>
    <n v="580"/>
    <n v="661"/>
    <n v="756"/>
    <n v="702"/>
    <n v="877"/>
    <n v="1026"/>
    <n v="1053"/>
    <n v="1053"/>
    <n v="1026"/>
    <n v="850"/>
    <n v="607"/>
    <n v="324"/>
    <n v="297"/>
  </r>
  <r>
    <s v="Pitt County"/>
    <s v=" North Carolina"/>
    <n v="2014"/>
    <x v="296"/>
    <n v="172438"/>
    <n v="81322"/>
    <n v="91116"/>
    <n v="11036"/>
    <n v="10173"/>
    <n v="11036"/>
    <n v="14829"/>
    <n v="23451"/>
    <n v="12587"/>
    <n v="11208"/>
    <n v="10518"/>
    <n v="10518"/>
    <n v="10001"/>
    <n v="10518"/>
    <n v="10173"/>
    <n v="8104"/>
    <n v="6552"/>
    <n v="4138"/>
    <n v="3103"/>
    <n v="2241"/>
    <n v="2414"/>
  </r>
  <r>
    <s v="Polk County"/>
    <s v=" North Carolina"/>
    <n v="2014"/>
    <x v="296"/>
    <n v="20352"/>
    <n v="9839"/>
    <n v="10513"/>
    <n v="793"/>
    <n v="793"/>
    <n v="1363"/>
    <n v="1078"/>
    <n v="997"/>
    <n v="814"/>
    <n v="773"/>
    <n v="773"/>
    <n v="1322"/>
    <n v="1302"/>
    <n v="1648"/>
    <n v="1607"/>
    <n v="1790"/>
    <n v="1750"/>
    <n v="1037"/>
    <n v="895"/>
    <n v="773"/>
    <n v="854"/>
  </r>
  <r>
    <s v="Randolph County"/>
    <s v=" North Carolina"/>
    <n v="2014"/>
    <x v="296"/>
    <n v="142276"/>
    <n v="70243"/>
    <n v="72033"/>
    <n v="8678"/>
    <n v="10101"/>
    <n v="9532"/>
    <n v="9105"/>
    <n v="8109"/>
    <n v="7967"/>
    <n v="8109"/>
    <n v="9105"/>
    <n v="10528"/>
    <n v="10670"/>
    <n v="10386"/>
    <n v="9105"/>
    <n v="9247"/>
    <n v="7256"/>
    <n v="5406"/>
    <n v="3841"/>
    <n v="2703"/>
    <n v="2134"/>
  </r>
  <r>
    <s v="Richmond County"/>
    <s v=" North Carolina"/>
    <n v="2014"/>
    <x v="296"/>
    <n v="46317"/>
    <n v="22674"/>
    <n v="23643"/>
    <n v="2686"/>
    <n v="3010"/>
    <n v="3427"/>
    <n v="3242"/>
    <n v="3149"/>
    <n v="2732"/>
    <n v="2640"/>
    <n v="2362"/>
    <n v="3427"/>
    <n v="3056"/>
    <n v="3427"/>
    <n v="2871"/>
    <n v="3288"/>
    <n v="2408"/>
    <n v="1621"/>
    <n v="1157"/>
    <n v="1018"/>
    <n v="694"/>
  </r>
  <r>
    <s v="Robeson County"/>
    <s v=" North Carolina"/>
    <n v="2014"/>
    <x v="296"/>
    <n v="134913"/>
    <n v="65415"/>
    <n v="69498"/>
    <n v="9983"/>
    <n v="10118"/>
    <n v="9578"/>
    <n v="10523"/>
    <n v="10388"/>
    <n v="8499"/>
    <n v="8499"/>
    <n v="8904"/>
    <n v="8229"/>
    <n v="8769"/>
    <n v="8904"/>
    <n v="8634"/>
    <n v="7555"/>
    <n v="5801"/>
    <n v="4182"/>
    <n v="2968"/>
    <n v="1753"/>
    <n v="1753"/>
  </r>
  <r>
    <s v="Rockingham County"/>
    <s v=" North Carolina"/>
    <n v="2014"/>
    <x v="296"/>
    <n v="92602"/>
    <n v="44604"/>
    <n v="47998"/>
    <n v="4907"/>
    <n v="5093"/>
    <n v="6204"/>
    <n v="5741"/>
    <n v="5278"/>
    <n v="4630"/>
    <n v="5000"/>
    <n v="5463"/>
    <n v="6574"/>
    <n v="6945"/>
    <n v="7315"/>
    <n v="7130"/>
    <n v="6389"/>
    <n v="5278"/>
    <n v="3704"/>
    <n v="3148"/>
    <n v="1944"/>
    <n v="1852"/>
  </r>
  <r>
    <s v="Rowan County"/>
    <s v=" North Carolina"/>
    <n v="2014"/>
    <x v="296"/>
    <n v="138246"/>
    <n v="68226"/>
    <n v="70020"/>
    <n v="8294"/>
    <n v="9815"/>
    <n v="8433"/>
    <n v="8985"/>
    <n v="9124"/>
    <n v="8018"/>
    <n v="8433"/>
    <n v="8156"/>
    <n v="9538"/>
    <n v="9815"/>
    <n v="10368"/>
    <n v="9677"/>
    <n v="8433"/>
    <n v="7327"/>
    <n v="4700"/>
    <n v="3732"/>
    <n v="3041"/>
    <n v="2626"/>
  </r>
  <r>
    <s v="Rutherford County"/>
    <s v=" North Carolina"/>
    <n v="2014"/>
    <x v="296"/>
    <n v="67181"/>
    <n v="32526"/>
    <n v="34655"/>
    <n v="3627"/>
    <n v="3762"/>
    <n v="4568"/>
    <n v="4165"/>
    <n v="3694"/>
    <n v="3359"/>
    <n v="3694"/>
    <n v="3762"/>
    <n v="4769"/>
    <n v="4635"/>
    <n v="4904"/>
    <n v="4904"/>
    <n v="4904"/>
    <n v="4232"/>
    <n v="2888"/>
    <n v="1948"/>
    <n v="1679"/>
    <n v="1612"/>
  </r>
  <r>
    <s v="Sampson County"/>
    <s v=" North Carolina"/>
    <n v="2014"/>
    <x v="296"/>
    <n v="63842"/>
    <n v="31393"/>
    <n v="32449"/>
    <n v="4213"/>
    <n v="4277"/>
    <n v="4851"/>
    <n v="4213"/>
    <n v="3830"/>
    <n v="3447"/>
    <n v="3958"/>
    <n v="3894"/>
    <n v="4468"/>
    <n v="4660"/>
    <n v="4149"/>
    <n v="4596"/>
    <n v="3702"/>
    <n v="3319"/>
    <n v="2106"/>
    <n v="1787"/>
    <n v="1340"/>
    <n v="957"/>
  </r>
  <r>
    <s v="Stanly County"/>
    <s v=" North Carolina"/>
    <n v="2014"/>
    <x v="296"/>
    <n v="60553"/>
    <n v="30308"/>
    <n v="30245"/>
    <n v="3451"/>
    <n v="3512"/>
    <n v="4117"/>
    <n v="3996"/>
    <n v="3996"/>
    <n v="3390"/>
    <n v="3269"/>
    <n v="3209"/>
    <n v="4662"/>
    <n v="4359"/>
    <n v="4480"/>
    <n v="3814"/>
    <n v="4299"/>
    <n v="3451"/>
    <n v="2361"/>
    <n v="1937"/>
    <n v="1211"/>
    <n v="1150"/>
  </r>
  <r>
    <s v="Stokes County"/>
    <s v=" North Carolina"/>
    <n v="2014"/>
    <x v="296"/>
    <n v="46858"/>
    <n v="22860"/>
    <n v="23998"/>
    <n v="2389"/>
    <n v="2670"/>
    <n v="2998"/>
    <n v="2858"/>
    <n v="2530"/>
    <n v="2249"/>
    <n v="2436"/>
    <n v="2764"/>
    <n v="3233"/>
    <n v="3889"/>
    <n v="3889"/>
    <n v="3608"/>
    <n v="3139"/>
    <n v="2952"/>
    <n v="1874"/>
    <n v="1499"/>
    <n v="1077"/>
    <n v="843"/>
  </r>
  <r>
    <s v="Surry County"/>
    <s v=" North Carolina"/>
    <n v="2014"/>
    <x v="296"/>
    <n v="73391"/>
    <n v="35904"/>
    <n v="37487"/>
    <n v="4109"/>
    <n v="4917"/>
    <n v="4550"/>
    <n v="4623"/>
    <n v="4183"/>
    <n v="3669"/>
    <n v="3963"/>
    <n v="4697"/>
    <n v="5063"/>
    <n v="5357"/>
    <n v="5284"/>
    <n v="4990"/>
    <n v="5063"/>
    <n v="3816"/>
    <n v="3449"/>
    <n v="2568"/>
    <n v="1687"/>
    <n v="1541"/>
  </r>
  <r>
    <s v="Transylvania County"/>
    <s v=" North Carolina"/>
    <n v="2014"/>
    <x v="296"/>
    <n v="32943"/>
    <n v="15843"/>
    <n v="17100"/>
    <n v="1416"/>
    <n v="1317"/>
    <n v="1844"/>
    <n v="2042"/>
    <n v="1877"/>
    <n v="1383"/>
    <n v="1416"/>
    <n v="1680"/>
    <n v="1416"/>
    <n v="2108"/>
    <n v="2306"/>
    <n v="2306"/>
    <n v="2833"/>
    <n v="2866"/>
    <n v="2009"/>
    <n v="1647"/>
    <n v="1350"/>
    <n v="1087"/>
  </r>
  <r>
    <s v="Haskell County"/>
    <s v=" Kansas"/>
    <n v="2014"/>
    <x v="275"/>
    <n v="4219"/>
    <n v="2312"/>
    <n v="1907"/>
    <n v="160"/>
    <n v="248"/>
    <n v="265"/>
    <n v="265"/>
    <n v="206"/>
    <n v="232"/>
    <n v="307"/>
    <n v="282"/>
    <n v="358"/>
    <n v="396"/>
    <n v="210"/>
    <n v="316"/>
    <n v="291"/>
    <n v="223"/>
    <n v="109"/>
    <n v="88"/>
    <n v="147"/>
    <n v="113"/>
  </r>
  <r>
    <s v="Union County"/>
    <s v=" North Carolina"/>
    <n v="2014"/>
    <x v="296"/>
    <n v="209387"/>
    <n v="103400"/>
    <n v="105987"/>
    <n v="13610"/>
    <n v="17169"/>
    <n v="19891"/>
    <n v="16541"/>
    <n v="11097"/>
    <n v="9422"/>
    <n v="11516"/>
    <n v="14028"/>
    <n v="19263"/>
    <n v="17588"/>
    <n v="15075"/>
    <n v="11935"/>
    <n v="10050"/>
    <n v="8375"/>
    <n v="5653"/>
    <n v="3559"/>
    <n v="2303"/>
    <n v="2093"/>
  </r>
  <r>
    <s v="Vance County"/>
    <s v=" North Carolina"/>
    <n v="2014"/>
    <x v="296"/>
    <n v="44998"/>
    <n v="21020"/>
    <n v="23978"/>
    <n v="3014"/>
    <n v="3104"/>
    <n v="3104"/>
    <n v="3149"/>
    <n v="2969"/>
    <n v="2429"/>
    <n v="2789"/>
    <n v="2384"/>
    <n v="3014"/>
    <n v="2969"/>
    <n v="3104"/>
    <n v="3419"/>
    <n v="2699"/>
    <n v="2024"/>
    <n v="1889"/>
    <n v="1259"/>
    <n v="899"/>
    <n v="719"/>
  </r>
  <r>
    <s v="Wake County"/>
    <s v=" North Carolina"/>
    <n v="2014"/>
    <x v="296"/>
    <n v="952513"/>
    <n v="463511"/>
    <n v="489002"/>
    <n v="65723"/>
    <n v="69533"/>
    <n v="69533"/>
    <n v="65723"/>
    <n v="63818"/>
    <n v="69533"/>
    <n v="72390"/>
    <n v="73343"/>
    <n v="77153"/>
    <n v="72390"/>
    <n v="66675"/>
    <n v="54293"/>
    <n v="44768"/>
    <n v="32385"/>
    <n v="20955"/>
    <n v="14287"/>
    <n v="10477"/>
    <n v="10477"/>
  </r>
  <r>
    <s v="Warren County"/>
    <s v=" North Carolina"/>
    <n v="2014"/>
    <x v="296"/>
    <n v="20628"/>
    <n v="10529"/>
    <n v="10099"/>
    <n v="1113"/>
    <n v="1217"/>
    <n v="1031"/>
    <n v="1217"/>
    <n v="1258"/>
    <n v="1113"/>
    <n v="1093"/>
    <n v="1072"/>
    <n v="1052"/>
    <n v="1402"/>
    <n v="1608"/>
    <n v="1774"/>
    <n v="1588"/>
    <n v="1464"/>
    <n v="928"/>
    <n v="1052"/>
    <n v="474"/>
    <n v="226"/>
  </r>
  <r>
    <s v="Washington County"/>
    <s v=" North Carolina"/>
    <n v="2014"/>
    <x v="296"/>
    <n v="12837"/>
    <n v="5853"/>
    <n v="6984"/>
    <n v="770"/>
    <n v="885"/>
    <n v="757"/>
    <n v="872"/>
    <n v="757"/>
    <n v="526"/>
    <n v="654"/>
    <n v="513"/>
    <n v="757"/>
    <n v="860"/>
    <n v="911"/>
    <n v="1091"/>
    <n v="975"/>
    <n v="847"/>
    <n v="551"/>
    <n v="462"/>
    <n v="346"/>
    <n v="308"/>
  </r>
  <r>
    <s v="Watauga County"/>
    <s v=" North Carolina"/>
    <n v="2014"/>
    <x v="296"/>
    <n v="51903"/>
    <n v="25823"/>
    <n v="26080"/>
    <n v="1868"/>
    <n v="2024"/>
    <n v="1868"/>
    <n v="6228"/>
    <n v="11262"/>
    <n v="3062"/>
    <n v="2439"/>
    <n v="2283"/>
    <n v="2387"/>
    <n v="2647"/>
    <n v="3010"/>
    <n v="3114"/>
    <n v="2854"/>
    <n v="2128"/>
    <n v="1920"/>
    <n v="1089"/>
    <n v="830"/>
    <n v="830"/>
  </r>
  <r>
    <s v="Wayne County"/>
    <s v=" North Carolina"/>
    <n v="2014"/>
    <x v="296"/>
    <n v="124093"/>
    <n v="60944"/>
    <n v="63149"/>
    <n v="8562"/>
    <n v="9058"/>
    <n v="7693"/>
    <n v="8066"/>
    <n v="9555"/>
    <n v="8686"/>
    <n v="7569"/>
    <n v="8066"/>
    <n v="7321"/>
    <n v="8314"/>
    <n v="8686"/>
    <n v="8438"/>
    <n v="6949"/>
    <n v="5460"/>
    <n v="4219"/>
    <n v="3350"/>
    <n v="1861"/>
    <n v="1985"/>
  </r>
  <r>
    <s v="Wilkes County"/>
    <s v=" North Carolina"/>
    <n v="2014"/>
    <x v="296"/>
    <n v="69093"/>
    <n v="34079"/>
    <n v="35014"/>
    <n v="3661"/>
    <n v="3661"/>
    <n v="5112"/>
    <n v="4007"/>
    <n v="3800"/>
    <n v="3385"/>
    <n v="3661"/>
    <n v="4007"/>
    <n v="4836"/>
    <n v="4974"/>
    <n v="5320"/>
    <n v="5389"/>
    <n v="4352"/>
    <n v="4352"/>
    <n v="3040"/>
    <n v="2418"/>
    <n v="1589"/>
    <n v="1520"/>
  </r>
  <r>
    <s v="Wilson County"/>
    <s v=" North Carolina"/>
    <n v="2014"/>
    <x v="296"/>
    <n v="81499"/>
    <n v="38699"/>
    <n v="42800"/>
    <n v="5215"/>
    <n v="5378"/>
    <n v="5623"/>
    <n v="5460"/>
    <n v="5134"/>
    <n v="4726"/>
    <n v="4808"/>
    <n v="5052"/>
    <n v="5134"/>
    <n v="5704"/>
    <n v="5786"/>
    <n v="5949"/>
    <n v="5052"/>
    <n v="4156"/>
    <n v="3015"/>
    <n v="2363"/>
    <n v="1466"/>
    <n v="1548"/>
  </r>
  <r>
    <s v="Yadkin County"/>
    <s v=" North Carolina"/>
    <n v="2014"/>
    <x v="296"/>
    <n v="38101"/>
    <n v="18695"/>
    <n v="19406"/>
    <n v="2095"/>
    <n v="2286"/>
    <n v="2628"/>
    <n v="2476"/>
    <n v="2133"/>
    <n v="1828"/>
    <n v="1981"/>
    <n v="2171"/>
    <n v="3276"/>
    <n v="2819"/>
    <n v="2857"/>
    <n v="2438"/>
    <n v="2552"/>
    <n v="1981"/>
    <n v="1790"/>
    <n v="1066"/>
    <n v="1028"/>
    <n v="685"/>
  </r>
  <r>
    <s v="Yancey County"/>
    <s v=" North Carolina"/>
    <n v="2014"/>
    <x v="296"/>
    <n v="17662"/>
    <n v="8591"/>
    <n v="9071"/>
    <n v="777"/>
    <n v="1006"/>
    <n v="1059"/>
    <n v="953"/>
    <n v="900"/>
    <n v="759"/>
    <n v="918"/>
    <n v="830"/>
    <n v="1412"/>
    <n v="1218"/>
    <n v="1254"/>
    <n v="1395"/>
    <n v="1289"/>
    <n v="1218"/>
    <n v="971"/>
    <n v="847"/>
    <n v="529"/>
    <n v="335"/>
  </r>
  <r>
    <s v="Barnes County"/>
    <s v=" North Dakota"/>
    <n v="2014"/>
    <x v="277"/>
    <n v="11096"/>
    <n v="5491"/>
    <n v="5605"/>
    <n v="576"/>
    <n v="676"/>
    <n v="643"/>
    <n v="843"/>
    <n v="654"/>
    <n v="554"/>
    <n v="665"/>
    <n v="643"/>
    <n v="488"/>
    <n v="665"/>
    <n v="887"/>
    <n v="854"/>
    <n v="765"/>
    <n v="554"/>
    <n v="510"/>
    <n v="343"/>
    <n v="277"/>
    <n v="499"/>
  </r>
  <r>
    <s v="Greenwood County"/>
    <s v=" Kansas"/>
    <n v="2014"/>
    <x v="275"/>
    <n v="6764"/>
    <n v="3461"/>
    <n v="3303"/>
    <n v="642"/>
    <n v="710"/>
    <n v="588"/>
    <n v="520"/>
    <n v="432"/>
    <n v="385"/>
    <n v="365"/>
    <n v="263"/>
    <n v="392"/>
    <n v="385"/>
    <n v="446"/>
    <n v="365"/>
    <n v="412"/>
    <n v="229"/>
    <n v="243"/>
    <n v="162"/>
    <n v="121"/>
    <n v="81"/>
  </r>
  <r>
    <s v="Billings County"/>
    <s v=" North Dakota"/>
    <n v="2014"/>
    <x v="277"/>
    <n v="855"/>
    <n v="484"/>
    <n v="371"/>
    <n v="45"/>
    <n v="39"/>
    <n v="23"/>
    <n v="40"/>
    <n v="65"/>
    <n v="55"/>
    <n v="57"/>
    <n v="28"/>
    <n v="36"/>
    <n v="75"/>
    <n v="64"/>
    <n v="86"/>
    <n v="88"/>
    <n v="33"/>
    <n v="41"/>
    <n v="39"/>
    <n v="17"/>
    <n v="17"/>
  </r>
  <r>
    <s v="Bottineau County"/>
    <s v=" North Dakota"/>
    <n v="2014"/>
    <x v="277"/>
    <n v="6579"/>
    <n v="3422"/>
    <n v="3157"/>
    <n v="355"/>
    <n v="375"/>
    <n v="322"/>
    <n v="407"/>
    <n v="421"/>
    <n v="296"/>
    <n v="315"/>
    <n v="381"/>
    <n v="302"/>
    <n v="427"/>
    <n v="513"/>
    <n v="493"/>
    <n v="585"/>
    <n v="453"/>
    <n v="282"/>
    <n v="203"/>
    <n v="223"/>
    <n v="217"/>
  </r>
  <r>
    <s v="Brown County"/>
    <s v=" Nebraska"/>
    <n v="2014"/>
    <x v="269"/>
    <n v="3192"/>
    <n v="1560"/>
    <n v="1632"/>
    <n v="194"/>
    <n v="213"/>
    <n v="201"/>
    <n v="194"/>
    <n v="146"/>
    <n v="185"/>
    <n v="175"/>
    <n v="111"/>
    <n v="197"/>
    <n v="181"/>
    <n v="242"/>
    <n v="239"/>
    <n v="255"/>
    <n v="140"/>
    <n v="165"/>
    <n v="98"/>
    <n v="114"/>
    <n v="130"/>
  </r>
  <r>
    <s v="Burke County"/>
    <s v=" North Dakota"/>
    <n v="2014"/>
    <x v="277"/>
    <n v="2145"/>
    <n v="1126"/>
    <n v="1019"/>
    <n v="141"/>
    <n v="152"/>
    <n v="137"/>
    <n v="135"/>
    <n v="143"/>
    <n v="109"/>
    <n v="188"/>
    <n v="109"/>
    <n v="109"/>
    <n v="150"/>
    <n v="130"/>
    <n v="115"/>
    <n v="137"/>
    <n v="122"/>
    <n v="72"/>
    <n v="87"/>
    <n v="72"/>
    <n v="23"/>
  </r>
  <r>
    <s v="Burleigh County"/>
    <s v=" North Dakota"/>
    <n v="2014"/>
    <x v="277"/>
    <n v="86111"/>
    <n v="42541"/>
    <n v="43570"/>
    <n v="5597"/>
    <n v="6027"/>
    <n v="4649"/>
    <n v="5597"/>
    <n v="6458"/>
    <n v="6458"/>
    <n v="6286"/>
    <n v="5424"/>
    <n v="4736"/>
    <n v="5597"/>
    <n v="6286"/>
    <n v="6199"/>
    <n v="4822"/>
    <n v="3272"/>
    <n v="2841"/>
    <n v="2152"/>
    <n v="1722"/>
    <n v="1980"/>
  </r>
  <r>
    <s v="Cass County"/>
    <s v=" North Dakota"/>
    <n v="2014"/>
    <x v="277"/>
    <n v="158041"/>
    <n v="79800"/>
    <n v="78241"/>
    <n v="10904"/>
    <n v="10114"/>
    <n v="8534"/>
    <n v="11220"/>
    <n v="19122"/>
    <n v="14381"/>
    <n v="12485"/>
    <n v="10272"/>
    <n v="9008"/>
    <n v="9166"/>
    <n v="9640"/>
    <n v="9166"/>
    <n v="7744"/>
    <n v="5057"/>
    <n v="3160"/>
    <n v="3002"/>
    <n v="2370"/>
    <n v="2370"/>
  </r>
  <r>
    <s v="Cavalier County"/>
    <s v=" North Dakota"/>
    <n v="2014"/>
    <x v="277"/>
    <n v="3922"/>
    <n v="1969"/>
    <n v="1953"/>
    <n v="211"/>
    <n v="227"/>
    <n v="192"/>
    <n v="184"/>
    <n v="184"/>
    <n v="152"/>
    <n v="168"/>
    <n v="137"/>
    <n v="211"/>
    <n v="254"/>
    <n v="329"/>
    <n v="419"/>
    <n v="235"/>
    <n v="266"/>
    <n v="211"/>
    <n v="211"/>
    <n v="168"/>
    <n v="160"/>
  </r>
  <r>
    <s v="Dickey County"/>
    <s v=" North Dakota"/>
    <n v="2014"/>
    <x v="277"/>
    <n v="5234"/>
    <n v="2634"/>
    <n v="2600"/>
    <n v="329"/>
    <n v="361"/>
    <n v="287"/>
    <n v="340"/>
    <n v="355"/>
    <n v="266"/>
    <n v="277"/>
    <n v="251"/>
    <n v="298"/>
    <n v="303"/>
    <n v="361"/>
    <n v="308"/>
    <n v="350"/>
    <n v="240"/>
    <n v="293"/>
    <n v="151"/>
    <n v="172"/>
    <n v="287"/>
  </r>
  <r>
    <s v="Dunn County"/>
    <s v=" North Dakota"/>
    <n v="2014"/>
    <x v="277"/>
    <n v="3965"/>
    <n v="2115"/>
    <n v="1850"/>
    <n v="233"/>
    <n v="214"/>
    <n v="285"/>
    <n v="269"/>
    <n v="198"/>
    <n v="241"/>
    <n v="237"/>
    <n v="194"/>
    <n v="237"/>
    <n v="229"/>
    <n v="348"/>
    <n v="277"/>
    <n v="348"/>
    <n v="190"/>
    <n v="134"/>
    <n v="154"/>
    <n v="75"/>
    <n v="91"/>
  </r>
  <r>
    <s v="Eddy County"/>
    <s v=" North Dakota"/>
    <n v="2014"/>
    <x v="277"/>
    <n v="2379"/>
    <n v="1179"/>
    <n v="1200"/>
    <n v="154"/>
    <n v="154"/>
    <n v="116"/>
    <n v="157"/>
    <n v="61"/>
    <n v="114"/>
    <n v="111"/>
    <n v="102"/>
    <n v="123"/>
    <n v="123"/>
    <n v="223"/>
    <n v="218"/>
    <n v="171"/>
    <n v="109"/>
    <n v="109"/>
    <n v="123"/>
    <n v="68"/>
    <n v="137"/>
  </r>
  <r>
    <s v="Coke County"/>
    <s v=" Texas"/>
    <n v="2014"/>
    <x v="268"/>
    <n v="3491"/>
    <n v="1796"/>
    <n v="1695"/>
    <n v="178"/>
    <n v="198"/>
    <n v="192"/>
    <n v="286"/>
    <n v="132"/>
    <n v="76"/>
    <n v="101"/>
    <n v="132"/>
    <n v="198"/>
    <n v="205"/>
    <n v="342"/>
    <n v="268"/>
    <n v="247"/>
    <n v="223"/>
    <n v="157"/>
    <n v="181"/>
    <n v="157"/>
    <n v="205"/>
  </r>
  <r>
    <s v="Foster County"/>
    <s v=" North Dakota"/>
    <n v="2014"/>
    <x v="277"/>
    <n v="3364"/>
    <n v="1667"/>
    <n v="1697"/>
    <n v="174"/>
    <n v="148"/>
    <n v="252"/>
    <n v="208"/>
    <n v="168"/>
    <n v="148"/>
    <n v="161"/>
    <n v="171"/>
    <n v="198"/>
    <n v="232"/>
    <n v="289"/>
    <n v="259"/>
    <n v="198"/>
    <n v="205"/>
    <n v="104"/>
    <n v="185"/>
    <n v="151"/>
    <n v="107"/>
  </r>
  <r>
    <s v="Golden Valley County"/>
    <s v=" North Dakota"/>
    <n v="2014"/>
    <x v="277"/>
    <n v="1812"/>
    <n v="866"/>
    <n v="946"/>
    <n v="97"/>
    <n v="110"/>
    <n v="163"/>
    <n v="155"/>
    <n v="68"/>
    <n v="67"/>
    <n v="94"/>
    <n v="114"/>
    <n v="83"/>
    <n v="101"/>
    <n v="164"/>
    <n v="92"/>
    <n v="146"/>
    <n v="108"/>
    <n v="68"/>
    <n v="65"/>
    <n v="45"/>
    <n v="63"/>
  </r>
  <r>
    <s v="Grand Forks County"/>
    <s v=" North Dakota"/>
    <n v="2014"/>
    <x v="277"/>
    <n v="68144"/>
    <n v="35095"/>
    <n v="33049"/>
    <n v="4497"/>
    <n v="3747"/>
    <n v="3339"/>
    <n v="5996"/>
    <n v="11584"/>
    <n v="5655"/>
    <n v="4293"/>
    <n v="3134"/>
    <n v="3475"/>
    <n v="3747"/>
    <n v="4088"/>
    <n v="4156"/>
    <n v="2998"/>
    <n v="2453"/>
    <n v="1567"/>
    <n v="1226"/>
    <n v="1158"/>
    <n v="1090"/>
  </r>
  <r>
    <s v="Grant County"/>
    <s v=" North Dakota"/>
    <n v="2014"/>
    <x v="277"/>
    <n v="2363"/>
    <n v="1176"/>
    <n v="1187"/>
    <n v="101"/>
    <n v="103"/>
    <n v="111"/>
    <n v="174"/>
    <n v="56"/>
    <n v="94"/>
    <n v="80"/>
    <n v="92"/>
    <n v="111"/>
    <n v="153"/>
    <n v="203"/>
    <n v="196"/>
    <n v="236"/>
    <n v="174"/>
    <n v="153"/>
    <n v="89"/>
    <n v="129"/>
    <n v="94"/>
  </r>
  <r>
    <s v="Hettinger County"/>
    <s v=" North Dakota"/>
    <n v="2014"/>
    <x v="277"/>
    <n v="2575"/>
    <n v="1214"/>
    <n v="1361"/>
    <n v="154"/>
    <n v="169"/>
    <n v="164"/>
    <n v="105"/>
    <n v="103"/>
    <n v="133"/>
    <n v="139"/>
    <n v="151"/>
    <n v="103"/>
    <n v="187"/>
    <n v="175"/>
    <n v="149"/>
    <n v="213"/>
    <n v="139"/>
    <n v="103"/>
    <n v="139"/>
    <n v="144"/>
    <n v="95"/>
  </r>
  <r>
    <s v="Kidder County"/>
    <s v=" North Dakota"/>
    <n v="2014"/>
    <x v="277"/>
    <n v="2434"/>
    <n v="1248"/>
    <n v="1186"/>
    <n v="124"/>
    <n v="131"/>
    <n v="155"/>
    <n v="109"/>
    <n v="102"/>
    <n v="141"/>
    <n v="129"/>
    <n v="109"/>
    <n v="124"/>
    <n v="182"/>
    <n v="138"/>
    <n v="270"/>
    <n v="184"/>
    <n v="133"/>
    <n v="146"/>
    <n v="107"/>
    <n v="70"/>
    <n v="70"/>
  </r>
  <r>
    <s v="Adams County"/>
    <s v=" Iowa"/>
    <n v="2014"/>
    <x v="272"/>
    <n v="4127"/>
    <n v="2153"/>
    <n v="1974"/>
    <n v="239"/>
    <n v="272"/>
    <n v="210"/>
    <n v="198"/>
    <n v="177"/>
    <n v="160"/>
    <n v="202"/>
    <n v="185"/>
    <n v="214"/>
    <n v="268"/>
    <n v="346"/>
    <n v="326"/>
    <n v="305"/>
    <n v="226"/>
    <n v="222"/>
    <n v="231"/>
    <n v="177"/>
    <n v="160"/>
  </r>
  <r>
    <s v="McHenry County"/>
    <s v=" North Dakota"/>
    <n v="2014"/>
    <x v="277"/>
    <n v="5711"/>
    <n v="2999"/>
    <n v="2712"/>
    <n v="359"/>
    <n v="382"/>
    <n v="314"/>
    <n v="325"/>
    <n v="285"/>
    <n v="302"/>
    <n v="319"/>
    <n v="325"/>
    <n v="302"/>
    <n v="405"/>
    <n v="428"/>
    <n v="411"/>
    <n v="405"/>
    <n v="319"/>
    <n v="234"/>
    <n v="217"/>
    <n v="228"/>
    <n v="142"/>
  </r>
  <r>
    <s v="McKenzie County"/>
    <s v=" North Dakota"/>
    <n v="2014"/>
    <x v="277"/>
    <n v="8333"/>
    <n v="4389"/>
    <n v="3944"/>
    <n v="633"/>
    <n v="574"/>
    <n v="716"/>
    <n v="608"/>
    <n v="516"/>
    <n v="666"/>
    <n v="574"/>
    <n v="383"/>
    <n v="533"/>
    <n v="524"/>
    <n v="641"/>
    <n v="566"/>
    <n v="474"/>
    <n v="374"/>
    <n v="158"/>
    <n v="166"/>
    <n v="124"/>
    <n v="99"/>
  </r>
  <r>
    <s v="Monona County"/>
    <s v=" Iowa"/>
    <n v="2014"/>
    <x v="272"/>
    <n v="9299"/>
    <n v="4714"/>
    <n v="4585"/>
    <n v="483"/>
    <n v="539"/>
    <n v="511"/>
    <n v="511"/>
    <n v="399"/>
    <n v="399"/>
    <n v="474"/>
    <n v="427"/>
    <n v="539"/>
    <n v="567"/>
    <n v="753"/>
    <n v="864"/>
    <n v="799"/>
    <n v="623"/>
    <n v="483"/>
    <n v="344"/>
    <n v="241"/>
    <n v="306"/>
  </r>
  <r>
    <s v="Jenkins County"/>
    <s v=" Georgia"/>
    <n v="2014"/>
    <x v="266"/>
    <n v="8532"/>
    <n v="4407"/>
    <n v="4125"/>
    <n v="494"/>
    <n v="409"/>
    <n v="571"/>
    <n v="494"/>
    <n v="358"/>
    <n v="469"/>
    <n v="469"/>
    <n v="409"/>
    <n v="460"/>
    <n v="639"/>
    <n v="904"/>
    <n v="887"/>
    <n v="546"/>
    <n v="383"/>
    <n v="375"/>
    <n v="247"/>
    <n v="238"/>
    <n v="179"/>
  </r>
  <r>
    <s v="Morton County"/>
    <s v=" North Dakota"/>
    <n v="2014"/>
    <x v="277"/>
    <n v="28428"/>
    <n v="14331"/>
    <n v="14097"/>
    <n v="1847"/>
    <n v="1648"/>
    <n v="1847"/>
    <n v="1819"/>
    <n v="1705"/>
    <n v="2217"/>
    <n v="1933"/>
    <n v="1591"/>
    <n v="1734"/>
    <n v="1904"/>
    <n v="2160"/>
    <n v="1876"/>
    <n v="1933"/>
    <n v="1222"/>
    <n v="966"/>
    <n v="625"/>
    <n v="625"/>
    <n v="739"/>
  </r>
  <r>
    <s v="Graham County"/>
    <s v=" North Carolina"/>
    <n v="2014"/>
    <x v="296"/>
    <n v="8743"/>
    <n v="4814"/>
    <n v="3929"/>
    <n v="655"/>
    <n v="585"/>
    <n v="603"/>
    <n v="533"/>
    <n v="655"/>
    <n v="751"/>
    <n v="559"/>
    <n v="585"/>
    <n v="419"/>
    <n v="568"/>
    <n v="655"/>
    <n v="603"/>
    <n v="524"/>
    <n v="323"/>
    <n v="262"/>
    <n v="209"/>
    <n v="113"/>
    <n v="139"/>
  </r>
  <r>
    <s v="Nelson County"/>
    <s v=" North Dakota"/>
    <n v="2014"/>
    <x v="277"/>
    <n v="3078"/>
    <n v="1594"/>
    <n v="1484"/>
    <n v="129"/>
    <n v="163"/>
    <n v="141"/>
    <n v="132"/>
    <n v="138"/>
    <n v="141"/>
    <n v="135"/>
    <n v="147"/>
    <n v="116"/>
    <n v="187"/>
    <n v="280"/>
    <n v="261"/>
    <n v="243"/>
    <n v="230"/>
    <n v="187"/>
    <n v="160"/>
    <n v="83"/>
    <n v="196"/>
  </r>
  <r>
    <s v="Oliver County"/>
    <s v=" North Dakota"/>
    <n v="2014"/>
    <x v="277"/>
    <n v="1832"/>
    <n v="924"/>
    <n v="908"/>
    <n v="113"/>
    <n v="111"/>
    <n v="130"/>
    <n v="86"/>
    <n v="82"/>
    <n v="58"/>
    <n v="82"/>
    <n v="150"/>
    <n v="54"/>
    <n v="91"/>
    <n v="155"/>
    <n v="172"/>
    <n v="157"/>
    <n v="146"/>
    <n v="62"/>
    <n v="51"/>
    <n v="67"/>
    <n v="54"/>
  </r>
  <r>
    <s v="Pembina County"/>
    <s v=" North Dakota"/>
    <n v="2014"/>
    <x v="277"/>
    <n v="7266"/>
    <n v="3705"/>
    <n v="3561"/>
    <n v="392"/>
    <n v="399"/>
    <n v="457"/>
    <n v="414"/>
    <n v="297"/>
    <n v="377"/>
    <n v="370"/>
    <n v="421"/>
    <n v="319"/>
    <n v="472"/>
    <n v="617"/>
    <n v="653"/>
    <n v="566"/>
    <n v="428"/>
    <n v="268"/>
    <n v="276"/>
    <n v="232"/>
    <n v="297"/>
  </r>
  <r>
    <s v="Hardin County"/>
    <s v=" Illinois"/>
    <n v="2014"/>
    <x v="273"/>
    <n v="4402"/>
    <n v="2242"/>
    <n v="2160"/>
    <n v="237"/>
    <n v="277"/>
    <n v="215"/>
    <n v="224"/>
    <n v="246"/>
    <n v="184"/>
    <n v="184"/>
    <n v="206"/>
    <n v="325"/>
    <n v="286"/>
    <n v="334"/>
    <n v="250"/>
    <n v="365"/>
    <n v="286"/>
    <n v="171"/>
    <n v="184"/>
    <n v="198"/>
    <n v="224"/>
  </r>
  <r>
    <s v="West Carroll Parish"/>
    <s v=" Louisiana"/>
    <n v="2014"/>
    <x v="299"/>
    <n v="11522"/>
    <n v="5913"/>
    <n v="5609"/>
    <n v="725"/>
    <n v="633"/>
    <n v="760"/>
    <n v="725"/>
    <n v="760"/>
    <n v="702"/>
    <n v="610"/>
    <n v="495"/>
    <n v="679"/>
    <n v="818"/>
    <n v="910"/>
    <n v="933"/>
    <n v="633"/>
    <n v="530"/>
    <n v="483"/>
    <n v="322"/>
    <n v="276"/>
    <n v="506"/>
  </r>
  <r>
    <s v="Ashland County"/>
    <s v=" Wisconsin"/>
    <n v="2014"/>
    <x v="276"/>
    <n v="16307"/>
    <n v="8445"/>
    <n v="7862"/>
    <n v="864"/>
    <n v="1011"/>
    <n v="962"/>
    <n v="1500"/>
    <n v="1500"/>
    <n v="864"/>
    <n v="847"/>
    <n v="782"/>
    <n v="831"/>
    <n v="1027"/>
    <n v="1337"/>
    <n v="1386"/>
    <n v="896"/>
    <n v="684"/>
    <n v="489"/>
    <n v="423"/>
    <n v="440"/>
    <n v="456"/>
  </r>
  <r>
    <s v="Rolette County"/>
    <s v=" North Dakota"/>
    <n v="2014"/>
    <x v="277"/>
    <n v="14341"/>
    <n v="7141"/>
    <n v="7200"/>
    <n v="1434"/>
    <n v="1491"/>
    <n v="1190"/>
    <n v="1147"/>
    <n v="1003"/>
    <n v="860"/>
    <n v="831"/>
    <n v="817"/>
    <n v="717"/>
    <n v="903"/>
    <n v="975"/>
    <n v="889"/>
    <n v="616"/>
    <n v="458"/>
    <n v="372"/>
    <n v="272"/>
    <n v="229"/>
    <n v="114"/>
  </r>
  <r>
    <s v="Sioux County"/>
    <s v=" North Dakota"/>
    <n v="2014"/>
    <x v="277"/>
    <n v="4317"/>
    <n v="2211"/>
    <n v="2106"/>
    <n v="474"/>
    <n v="466"/>
    <n v="457"/>
    <n v="349"/>
    <n v="323"/>
    <n v="284"/>
    <n v="263"/>
    <n v="228"/>
    <n v="284"/>
    <n v="280"/>
    <n v="246"/>
    <n v="172"/>
    <n v="164"/>
    <n v="99"/>
    <n v="103"/>
    <n v="56"/>
    <n v="34"/>
    <n v="17"/>
  </r>
  <r>
    <s v="Stark County"/>
    <s v=" North Dakota"/>
    <n v="2014"/>
    <x v="277"/>
    <n v="27038"/>
    <n v="13890"/>
    <n v="13148"/>
    <n v="1811"/>
    <n v="1622"/>
    <n v="1838"/>
    <n v="1622"/>
    <n v="2325"/>
    <n v="2108"/>
    <n v="1838"/>
    <n v="1541"/>
    <n v="1541"/>
    <n v="1622"/>
    <n v="2054"/>
    <n v="1838"/>
    <n v="1351"/>
    <n v="919"/>
    <n v="784"/>
    <n v="702"/>
    <n v="675"/>
    <n v="784"/>
  </r>
  <r>
    <s v="Steele County"/>
    <s v=" North Dakota"/>
    <n v="2014"/>
    <x v="277"/>
    <n v="1982"/>
    <n v="1047"/>
    <n v="935"/>
    <n v="97"/>
    <n v="105"/>
    <n v="116"/>
    <n v="120"/>
    <n v="93"/>
    <n v="83"/>
    <n v="87"/>
    <n v="109"/>
    <n v="126"/>
    <n v="99"/>
    <n v="184"/>
    <n v="190"/>
    <n v="160"/>
    <n v="91"/>
    <n v="87"/>
    <n v="101"/>
    <n v="69"/>
    <n v="59"/>
  </r>
  <r>
    <s v="Traill County"/>
    <s v=" North Dakota"/>
    <n v="2014"/>
    <x v="277"/>
    <n v="8106"/>
    <n v="4073"/>
    <n v="4033"/>
    <n v="486"/>
    <n v="543"/>
    <n v="445"/>
    <n v="599"/>
    <n v="518"/>
    <n v="413"/>
    <n v="421"/>
    <n v="397"/>
    <n v="502"/>
    <n v="526"/>
    <n v="624"/>
    <n v="616"/>
    <n v="510"/>
    <n v="380"/>
    <n v="316"/>
    <n v="251"/>
    <n v="226"/>
    <n v="332"/>
  </r>
  <r>
    <s v="Ward County"/>
    <s v=" North Dakota"/>
    <n v="2014"/>
    <x v="277"/>
    <n v="65854"/>
    <n v="34179"/>
    <n v="31675"/>
    <n v="5004"/>
    <n v="4412"/>
    <n v="3753"/>
    <n v="4478"/>
    <n v="8034"/>
    <n v="5729"/>
    <n v="4675"/>
    <n v="3885"/>
    <n v="3424"/>
    <n v="3490"/>
    <n v="4148"/>
    <n v="3687"/>
    <n v="3095"/>
    <n v="1975"/>
    <n v="1975"/>
    <n v="1448"/>
    <n v="1251"/>
    <n v="1317"/>
  </r>
  <r>
    <s v="Wells County"/>
    <s v=" North Dakota"/>
    <n v="2014"/>
    <x v="277"/>
    <n v="4210"/>
    <n v="2057"/>
    <n v="2153"/>
    <n v="193"/>
    <n v="248"/>
    <n v="210"/>
    <n v="193"/>
    <n v="176"/>
    <n v="138"/>
    <n v="155"/>
    <n v="105"/>
    <n v="269"/>
    <n v="319"/>
    <n v="345"/>
    <n v="311"/>
    <n v="336"/>
    <n v="261"/>
    <n v="286"/>
    <n v="261"/>
    <n v="197"/>
    <n v="197"/>
  </r>
  <r>
    <s v="Williams County"/>
    <s v=" North Dakota"/>
    <n v="2014"/>
    <x v="277"/>
    <n v="27066"/>
    <n v="14394"/>
    <n v="12672"/>
    <n v="2084"/>
    <n v="1948"/>
    <n v="1542"/>
    <n v="1623"/>
    <n v="2111"/>
    <n v="2571"/>
    <n v="1975"/>
    <n v="1461"/>
    <n v="1705"/>
    <n v="1623"/>
    <n v="2029"/>
    <n v="1921"/>
    <n v="1407"/>
    <n v="920"/>
    <n v="595"/>
    <n v="487"/>
    <n v="541"/>
    <n v="595"/>
  </r>
  <r>
    <s v="Allen County"/>
    <s v=" Ohio"/>
    <n v="2014"/>
    <x v="287"/>
    <n v="105562"/>
    <n v="53186"/>
    <n v="52376"/>
    <n v="6544"/>
    <n v="6967"/>
    <n v="7072"/>
    <n v="7706"/>
    <n v="7917"/>
    <n v="6122"/>
    <n v="6228"/>
    <n v="6333"/>
    <n v="5911"/>
    <n v="6755"/>
    <n v="7706"/>
    <n v="7706"/>
    <n v="6439"/>
    <n v="4855"/>
    <n v="3589"/>
    <n v="2533"/>
    <n v="2533"/>
    <n v="2533"/>
  </r>
  <r>
    <s v="Ashland County"/>
    <s v=" Ohio"/>
    <n v="2014"/>
    <x v="287"/>
    <n v="53202"/>
    <n v="26006"/>
    <n v="27196"/>
    <n v="3085"/>
    <n v="3564"/>
    <n v="3458"/>
    <n v="4149"/>
    <n v="3883"/>
    <n v="2926"/>
    <n v="2872"/>
    <n v="2713"/>
    <n v="3404"/>
    <n v="3511"/>
    <n v="3830"/>
    <n v="3777"/>
    <n v="3298"/>
    <n v="2713"/>
    <n v="2074"/>
    <n v="1489"/>
    <n v="1170"/>
    <n v="1330"/>
  </r>
  <r>
    <s v="Ashtabula County"/>
    <s v=" Ohio"/>
    <n v="2014"/>
    <x v="287"/>
    <n v="100346"/>
    <n v="50307"/>
    <n v="50039"/>
    <n v="5820"/>
    <n v="6221"/>
    <n v="6823"/>
    <n v="6321"/>
    <n v="5820"/>
    <n v="5519"/>
    <n v="5418"/>
    <n v="5920"/>
    <n v="6622"/>
    <n v="7325"/>
    <n v="7726"/>
    <n v="7425"/>
    <n v="6823"/>
    <n v="4916"/>
    <n v="4114"/>
    <n v="2809"/>
    <n v="1906"/>
    <n v="2709"/>
  </r>
  <r>
    <s v="Athens County"/>
    <s v=" Ohio"/>
    <n v="2014"/>
    <x v="287"/>
    <n v="64840"/>
    <n v="32388"/>
    <n v="32452"/>
    <n v="2658"/>
    <n v="2593"/>
    <n v="3047"/>
    <n v="8429"/>
    <n v="13810"/>
    <n v="4214"/>
    <n v="3371"/>
    <n v="3047"/>
    <n v="3242"/>
    <n v="3242"/>
    <n v="3566"/>
    <n v="3825"/>
    <n v="2788"/>
    <n v="2593"/>
    <n v="1426"/>
    <n v="1231"/>
    <n v="972"/>
    <n v="713"/>
  </r>
  <r>
    <s v="Auglaize County"/>
    <s v=" Ohio"/>
    <n v="2014"/>
    <x v="287"/>
    <n v="45867"/>
    <n v="22758"/>
    <n v="23109"/>
    <n v="2889"/>
    <n v="3302"/>
    <n v="3073"/>
    <n v="3118"/>
    <n v="2476"/>
    <n v="2522"/>
    <n v="2568"/>
    <n v="2706"/>
    <n v="2797"/>
    <n v="3164"/>
    <n v="3577"/>
    <n v="3715"/>
    <n v="2568"/>
    <n v="2109"/>
    <n v="1651"/>
    <n v="1330"/>
    <n v="1146"/>
    <n v="1146"/>
  </r>
  <r>
    <s v="Belmont County"/>
    <s v=" Ohio"/>
    <n v="2014"/>
    <x v="287"/>
    <n v="69793"/>
    <n v="35449"/>
    <n v="34344"/>
    <n v="3419"/>
    <n v="3768"/>
    <n v="3699"/>
    <n v="4117"/>
    <n v="4117"/>
    <n v="4257"/>
    <n v="4396"/>
    <n v="4327"/>
    <n v="4187"/>
    <n v="4745"/>
    <n v="5513"/>
    <n v="5583"/>
    <n v="5094"/>
    <n v="3838"/>
    <n v="2721"/>
    <n v="2163"/>
    <n v="1884"/>
    <n v="2023"/>
  </r>
  <r>
    <s v="Brown County"/>
    <s v=" Ohio"/>
    <n v="2014"/>
    <x v="287"/>
    <n v="44464"/>
    <n v="21931"/>
    <n v="22533"/>
    <n v="2712"/>
    <n v="3068"/>
    <n v="2934"/>
    <n v="3023"/>
    <n v="2445"/>
    <n v="2356"/>
    <n v="2623"/>
    <n v="2801"/>
    <n v="2890"/>
    <n v="3201"/>
    <n v="3557"/>
    <n v="3512"/>
    <n v="2445"/>
    <n v="2178"/>
    <n v="1778"/>
    <n v="1289"/>
    <n v="889"/>
    <n v="711"/>
  </r>
  <r>
    <s v="Butler County"/>
    <s v=" Ohio"/>
    <n v="2014"/>
    <x v="287"/>
    <n v="371154"/>
    <n v="181704"/>
    <n v="189450"/>
    <n v="23753"/>
    <n v="25609"/>
    <n v="26351"/>
    <n v="28950"/>
    <n v="30805"/>
    <n v="21526"/>
    <n v="23011"/>
    <n v="22269"/>
    <n v="24867"/>
    <n v="25980"/>
    <n v="27094"/>
    <n v="24867"/>
    <n v="20784"/>
    <n v="14846"/>
    <n v="10763"/>
    <n v="8536"/>
    <n v="5938"/>
    <n v="5938"/>
  </r>
  <r>
    <s v="Carroll County"/>
    <s v=" Ohio"/>
    <n v="2014"/>
    <x v="287"/>
    <n v="28539"/>
    <n v="14280"/>
    <n v="14259"/>
    <n v="1426"/>
    <n v="1826"/>
    <n v="1826"/>
    <n v="1855"/>
    <n v="1398"/>
    <n v="1398"/>
    <n v="1426"/>
    <n v="1740"/>
    <n v="1712"/>
    <n v="2083"/>
    <n v="2368"/>
    <n v="2368"/>
    <n v="1969"/>
    <n v="1912"/>
    <n v="1113"/>
    <n v="856"/>
    <n v="627"/>
    <n v="627"/>
  </r>
  <r>
    <s v="Champaign County"/>
    <s v=" Ohio"/>
    <n v="2014"/>
    <x v="287"/>
    <n v="39628"/>
    <n v="19804"/>
    <n v="19824"/>
    <n v="2377"/>
    <n v="2456"/>
    <n v="2932"/>
    <n v="2773"/>
    <n v="2377"/>
    <n v="2060"/>
    <n v="2219"/>
    <n v="2298"/>
    <n v="2813"/>
    <n v="2892"/>
    <n v="2972"/>
    <n v="2853"/>
    <n v="2377"/>
    <n v="2021"/>
    <n v="1585"/>
    <n v="1188"/>
    <n v="554"/>
    <n v="752"/>
  </r>
  <r>
    <s v="Clark County"/>
    <s v=" Ohio"/>
    <n v="2014"/>
    <x v="287"/>
    <n v="137303"/>
    <n v="66448"/>
    <n v="70855"/>
    <n v="8238"/>
    <n v="8375"/>
    <n v="9473"/>
    <n v="9199"/>
    <n v="8787"/>
    <n v="7826"/>
    <n v="7414"/>
    <n v="7414"/>
    <n v="8650"/>
    <n v="9336"/>
    <n v="10023"/>
    <n v="9885"/>
    <n v="9336"/>
    <n v="6865"/>
    <n v="5904"/>
    <n v="3981"/>
    <n v="3157"/>
    <n v="3295"/>
  </r>
  <r>
    <s v="Clermont County"/>
    <s v=" Ohio"/>
    <n v="2014"/>
    <x v="287"/>
    <n v="199450"/>
    <n v="98518"/>
    <n v="100932"/>
    <n v="12764"/>
    <n v="13961"/>
    <n v="14559"/>
    <n v="12964"/>
    <n v="11368"/>
    <n v="11767"/>
    <n v="12166"/>
    <n v="11967"/>
    <n v="14559"/>
    <n v="14958"/>
    <n v="15956"/>
    <n v="15158"/>
    <n v="11568"/>
    <n v="9174"/>
    <n v="6182"/>
    <n v="4188"/>
    <n v="3590"/>
    <n v="2592"/>
  </r>
  <r>
    <s v="Clinton County"/>
    <s v=" Ohio"/>
    <n v="2014"/>
    <x v="287"/>
    <n v="41871"/>
    <n v="20650"/>
    <n v="21221"/>
    <n v="2554"/>
    <n v="2721"/>
    <n v="3140"/>
    <n v="3056"/>
    <n v="2805"/>
    <n v="2261"/>
    <n v="2386"/>
    <n v="2261"/>
    <n v="2889"/>
    <n v="2930"/>
    <n v="3265"/>
    <n v="2847"/>
    <n v="2721"/>
    <n v="1926"/>
    <n v="1465"/>
    <n v="1046"/>
    <n v="879"/>
    <n v="669"/>
  </r>
  <r>
    <s v="Columbiana County"/>
    <s v=" Ohio"/>
    <n v="2014"/>
    <x v="287"/>
    <n v="106622"/>
    <n v="53541"/>
    <n v="53081"/>
    <n v="5757"/>
    <n v="5544"/>
    <n v="7250"/>
    <n v="6503"/>
    <n v="5757"/>
    <n v="5757"/>
    <n v="6290"/>
    <n v="6717"/>
    <n v="6717"/>
    <n v="7463"/>
    <n v="8636"/>
    <n v="8209"/>
    <n v="7570"/>
    <n v="5650"/>
    <n v="4371"/>
    <n v="3305"/>
    <n v="2665"/>
    <n v="2452"/>
  </r>
  <r>
    <s v="Coshocton County"/>
    <s v=" Ohio"/>
    <n v="2014"/>
    <x v="287"/>
    <n v="36768"/>
    <n v="18239"/>
    <n v="18529"/>
    <n v="2206"/>
    <n v="2389"/>
    <n v="2536"/>
    <n v="2353"/>
    <n v="2059"/>
    <n v="2022"/>
    <n v="2095"/>
    <n v="2022"/>
    <n v="2389"/>
    <n v="2536"/>
    <n v="2757"/>
    <n v="2904"/>
    <n v="2316"/>
    <n v="1911"/>
    <n v="1544"/>
    <n v="1066"/>
    <n v="919"/>
    <n v="772"/>
  </r>
  <r>
    <s v="Crawford County"/>
    <s v=" Ohio"/>
    <n v="2014"/>
    <x v="287"/>
    <n v="43036"/>
    <n v="20805"/>
    <n v="22231"/>
    <n v="2410"/>
    <n v="2625"/>
    <n v="2883"/>
    <n v="2797"/>
    <n v="2410"/>
    <n v="2194"/>
    <n v="2323"/>
    <n v="2496"/>
    <n v="2754"/>
    <n v="2883"/>
    <n v="3227"/>
    <n v="3141"/>
    <n v="2883"/>
    <n v="2237"/>
    <n v="1979"/>
    <n v="1377"/>
    <n v="1248"/>
    <n v="1161"/>
  </r>
  <r>
    <s v="Cuyahoga County"/>
    <s v=" Ohio"/>
    <n v="2014"/>
    <x v="287"/>
    <n v="1267513"/>
    <n v="602698"/>
    <n v="664815"/>
    <n v="73515"/>
    <n v="73515"/>
    <n v="79853"/>
    <n v="84923"/>
    <n v="81120"/>
    <n v="82388"/>
    <n v="78585"/>
    <n v="70980"/>
    <n v="79853"/>
    <n v="87458"/>
    <n v="98866"/>
    <n v="92528"/>
    <n v="79853"/>
    <n v="57038"/>
    <n v="44362"/>
    <n v="35490"/>
    <n v="30420"/>
    <n v="34222"/>
  </r>
  <r>
    <s v="Darke County"/>
    <s v=" Ohio"/>
    <n v="2014"/>
    <x v="287"/>
    <n v="52537"/>
    <n v="25729"/>
    <n v="26808"/>
    <n v="3257"/>
    <n v="3782"/>
    <n v="3625"/>
    <n v="3467"/>
    <n v="2784"/>
    <n v="2626"/>
    <n v="2942"/>
    <n v="2994"/>
    <n v="3152"/>
    <n v="3677"/>
    <n v="3887"/>
    <n v="3572"/>
    <n v="3414"/>
    <n v="2626"/>
    <n v="2364"/>
    <n v="1418"/>
    <n v="1418"/>
    <n v="1471"/>
  </r>
  <r>
    <s v="Defiance County"/>
    <s v=" Ohio"/>
    <n v="2014"/>
    <x v="287"/>
    <n v="38795"/>
    <n v="19242"/>
    <n v="19553"/>
    <n v="2327"/>
    <n v="2715"/>
    <n v="2638"/>
    <n v="2793"/>
    <n v="2405"/>
    <n v="2172"/>
    <n v="2366"/>
    <n v="2366"/>
    <n v="2250"/>
    <n v="2366"/>
    <n v="2870"/>
    <n v="3142"/>
    <n v="2172"/>
    <n v="1900"/>
    <n v="1474"/>
    <n v="1241"/>
    <n v="969"/>
    <n v="659"/>
  </r>
  <r>
    <s v="Delaware County"/>
    <s v=" Ohio"/>
    <n v="2014"/>
    <x v="287"/>
    <n v="181821"/>
    <n v="89850"/>
    <n v="91971"/>
    <n v="12182"/>
    <n v="16000"/>
    <n v="14909"/>
    <n v="12727"/>
    <n v="8181"/>
    <n v="7818"/>
    <n v="11091"/>
    <n v="14545"/>
    <n v="15454"/>
    <n v="14727"/>
    <n v="13636"/>
    <n v="11454"/>
    <n v="10000"/>
    <n v="6727"/>
    <n v="4909"/>
    <n v="3090"/>
    <n v="2363"/>
    <n v="1818"/>
  </r>
  <r>
    <s v="Erie County"/>
    <s v=" Ohio"/>
    <n v="2014"/>
    <x v="287"/>
    <n v="76416"/>
    <n v="37408"/>
    <n v="39008"/>
    <n v="4050"/>
    <n v="4737"/>
    <n v="4508"/>
    <n v="4814"/>
    <n v="4279"/>
    <n v="4126"/>
    <n v="3973"/>
    <n v="4126"/>
    <n v="4584"/>
    <n v="5425"/>
    <n v="6189"/>
    <n v="6418"/>
    <n v="5196"/>
    <n v="4279"/>
    <n v="3362"/>
    <n v="2521"/>
    <n v="1910"/>
    <n v="1910"/>
  </r>
  <r>
    <s v="Fairfield County"/>
    <s v=" Ohio"/>
    <n v="2014"/>
    <x v="287"/>
    <n v="148067"/>
    <n v="73561"/>
    <n v="74506"/>
    <n v="8735"/>
    <n v="10364"/>
    <n v="11401"/>
    <n v="10660"/>
    <n v="8587"/>
    <n v="8291"/>
    <n v="9032"/>
    <n v="9032"/>
    <n v="11253"/>
    <n v="11105"/>
    <n v="11105"/>
    <n v="9920"/>
    <n v="8884"/>
    <n v="6663"/>
    <n v="4738"/>
    <n v="3553"/>
    <n v="2369"/>
    <n v="2369"/>
  </r>
  <r>
    <s v="Franklin County"/>
    <s v=" Ohio"/>
    <n v="2014"/>
    <x v="287"/>
    <n v="1197592"/>
    <n v="583151"/>
    <n v="614441"/>
    <n v="86226"/>
    <n v="80238"/>
    <n v="74250"/>
    <n v="79041"/>
    <n v="98202"/>
    <n v="108980"/>
    <n v="94609"/>
    <n v="81436"/>
    <n v="80238"/>
    <n v="77843"/>
    <n v="80238"/>
    <n v="73053"/>
    <n v="58682"/>
    <n v="40718"/>
    <n v="28742"/>
    <n v="21556"/>
    <n v="15568"/>
    <n v="16766"/>
  </r>
  <r>
    <s v="Fulton County"/>
    <s v=" Ohio"/>
    <n v="2014"/>
    <x v="287"/>
    <n v="42541"/>
    <n v="20961"/>
    <n v="21580"/>
    <n v="2595"/>
    <n v="2935"/>
    <n v="3062"/>
    <n v="3190"/>
    <n v="2212"/>
    <n v="2212"/>
    <n v="2552"/>
    <n v="2680"/>
    <n v="2297"/>
    <n v="3105"/>
    <n v="3360"/>
    <n v="3062"/>
    <n v="2807"/>
    <n v="2041"/>
    <n v="1488"/>
    <n v="1148"/>
    <n v="893"/>
    <n v="935"/>
  </r>
  <r>
    <s v="Gallia County"/>
    <s v=" Ohio"/>
    <n v="2014"/>
    <x v="287"/>
    <n v="30763"/>
    <n v="15010"/>
    <n v="15753"/>
    <n v="1876"/>
    <n v="1999"/>
    <n v="2214"/>
    <n v="2030"/>
    <n v="1938"/>
    <n v="1784"/>
    <n v="1722"/>
    <n v="1722"/>
    <n v="1907"/>
    <n v="2030"/>
    <n v="2368"/>
    <n v="2245"/>
    <n v="1876"/>
    <n v="1507"/>
    <n v="1384"/>
    <n v="953"/>
    <n v="676"/>
    <n v="553"/>
  </r>
  <r>
    <s v="Geauga County"/>
    <s v=" Ohio"/>
    <n v="2014"/>
    <x v="287"/>
    <n v="93819"/>
    <n v="46053"/>
    <n v="47766"/>
    <n v="4878"/>
    <n v="6192"/>
    <n v="7599"/>
    <n v="7036"/>
    <n v="4690"/>
    <n v="3658"/>
    <n v="3752"/>
    <n v="4503"/>
    <n v="6285"/>
    <n v="7224"/>
    <n v="8068"/>
    <n v="7693"/>
    <n v="6567"/>
    <n v="5253"/>
    <n v="3752"/>
    <n v="2720"/>
    <n v="1782"/>
    <n v="2157"/>
  </r>
  <r>
    <s v="Greene County"/>
    <s v=" Ohio"/>
    <n v="2014"/>
    <x v="287"/>
    <n v="163313"/>
    <n v="80129"/>
    <n v="83184"/>
    <n v="8982"/>
    <n v="8982"/>
    <n v="10288"/>
    <n v="12901"/>
    <n v="15188"/>
    <n v="11105"/>
    <n v="9635"/>
    <n v="8492"/>
    <n v="9798"/>
    <n v="10615"/>
    <n v="11921"/>
    <n v="10941"/>
    <n v="10288"/>
    <n v="7185"/>
    <n v="6042"/>
    <n v="4246"/>
    <n v="3266"/>
    <n v="3102"/>
  </r>
  <r>
    <s v="Guernsey County"/>
    <s v=" Ohio"/>
    <n v="2014"/>
    <x v="287"/>
    <n v="39794"/>
    <n v="19662"/>
    <n v="20132"/>
    <n v="2347"/>
    <n v="2586"/>
    <n v="2507"/>
    <n v="2745"/>
    <n v="2228"/>
    <n v="2188"/>
    <n v="2228"/>
    <n v="2109"/>
    <n v="2705"/>
    <n v="2666"/>
    <n v="3064"/>
    <n v="2984"/>
    <n v="2785"/>
    <n v="2268"/>
    <n v="1512"/>
    <n v="1193"/>
    <n v="835"/>
    <n v="915"/>
  </r>
  <r>
    <s v="Hamilton County"/>
    <s v=" Ohio"/>
    <n v="2014"/>
    <x v="287"/>
    <n v="803272"/>
    <n v="385969"/>
    <n v="417303"/>
    <n v="53819"/>
    <n v="52212"/>
    <n v="50606"/>
    <n v="54622"/>
    <n v="58638"/>
    <n v="60245"/>
    <n v="53015"/>
    <n v="46589"/>
    <n v="48999"/>
    <n v="54622"/>
    <n v="59442"/>
    <n v="54622"/>
    <n v="47393"/>
    <n v="32130"/>
    <n v="24901"/>
    <n v="19278"/>
    <n v="16065"/>
    <n v="17671"/>
  </r>
  <r>
    <s v="Hancock County"/>
    <s v=" Ohio"/>
    <n v="2014"/>
    <x v="287"/>
    <n v="75290"/>
    <n v="36607"/>
    <n v="38683"/>
    <n v="4592"/>
    <n v="4743"/>
    <n v="5044"/>
    <n v="5270"/>
    <n v="5270"/>
    <n v="4818"/>
    <n v="4667"/>
    <n v="4366"/>
    <n v="4743"/>
    <n v="5044"/>
    <n v="5571"/>
    <n v="5345"/>
    <n v="4442"/>
    <n v="3463"/>
    <n v="2710"/>
    <n v="1581"/>
    <n v="1581"/>
    <n v="2108"/>
  </r>
  <r>
    <s v="Hardin County"/>
    <s v=" Ohio"/>
    <n v="2014"/>
    <x v="287"/>
    <n v="31826"/>
    <n v="15811"/>
    <n v="16015"/>
    <n v="2036"/>
    <n v="2259"/>
    <n v="1877"/>
    <n v="2832"/>
    <n v="3500"/>
    <n v="1686"/>
    <n v="1654"/>
    <n v="1845"/>
    <n v="1814"/>
    <n v="1909"/>
    <n v="2068"/>
    <n v="2100"/>
    <n v="1750"/>
    <n v="1432"/>
    <n v="1050"/>
    <n v="795"/>
    <n v="604"/>
    <n v="604"/>
  </r>
  <r>
    <s v="Henry County"/>
    <s v=" Ohio"/>
    <n v="2014"/>
    <x v="287"/>
    <n v="28074"/>
    <n v="13886"/>
    <n v="14188"/>
    <n v="1740"/>
    <n v="1852"/>
    <n v="2049"/>
    <n v="1852"/>
    <n v="1544"/>
    <n v="1544"/>
    <n v="1684"/>
    <n v="1600"/>
    <n v="1740"/>
    <n v="1824"/>
    <n v="2189"/>
    <n v="2105"/>
    <n v="1712"/>
    <n v="1122"/>
    <n v="1235"/>
    <n v="926"/>
    <n v="701"/>
    <n v="645"/>
  </r>
  <r>
    <s v="Holmes County"/>
    <s v=" Ohio"/>
    <n v="2014"/>
    <x v="287"/>
    <n v="43176"/>
    <n v="21652"/>
    <n v="21524"/>
    <n v="4058"/>
    <n v="4231"/>
    <n v="3842"/>
    <n v="3583"/>
    <n v="3108"/>
    <n v="2720"/>
    <n v="2504"/>
    <n v="2504"/>
    <n v="2201"/>
    <n v="2331"/>
    <n v="2590"/>
    <n v="2245"/>
    <n v="2115"/>
    <n v="1424"/>
    <n v="1338"/>
    <n v="993"/>
    <n v="820"/>
    <n v="518"/>
  </r>
  <r>
    <s v="Huron County"/>
    <s v=" Ohio"/>
    <n v="2014"/>
    <x v="287"/>
    <n v="59186"/>
    <n v="29159"/>
    <n v="30027"/>
    <n v="3847"/>
    <n v="4379"/>
    <n v="4143"/>
    <n v="4024"/>
    <n v="3373"/>
    <n v="3432"/>
    <n v="3610"/>
    <n v="3847"/>
    <n v="3728"/>
    <n v="4083"/>
    <n v="4320"/>
    <n v="3965"/>
    <n v="3906"/>
    <n v="2781"/>
    <n v="1953"/>
    <n v="1538"/>
    <n v="1124"/>
    <n v="1124"/>
  </r>
  <r>
    <s v="Knox County"/>
    <s v=" Ohio"/>
    <n v="2014"/>
    <x v="287"/>
    <n v="61063"/>
    <n v="29889"/>
    <n v="31174"/>
    <n v="3785"/>
    <n v="4030"/>
    <n v="4152"/>
    <n v="4885"/>
    <n v="4823"/>
    <n v="3236"/>
    <n v="3358"/>
    <n v="2992"/>
    <n v="3969"/>
    <n v="3969"/>
    <n v="4396"/>
    <n v="4396"/>
    <n v="3663"/>
    <n v="3114"/>
    <n v="2137"/>
    <n v="1831"/>
    <n v="1221"/>
    <n v="1160"/>
  </r>
  <r>
    <s v="Lake County"/>
    <s v=" Ohio"/>
    <n v="2014"/>
    <x v="287"/>
    <n v="229602"/>
    <n v="112010"/>
    <n v="117592"/>
    <n v="11939"/>
    <n v="13776"/>
    <n v="14464"/>
    <n v="14464"/>
    <n v="12398"/>
    <n v="12857"/>
    <n v="13316"/>
    <n v="12628"/>
    <n v="15842"/>
    <n v="16990"/>
    <n v="18827"/>
    <n v="18368"/>
    <n v="14924"/>
    <n v="12168"/>
    <n v="8954"/>
    <n v="7117"/>
    <n v="5510"/>
    <n v="5051"/>
  </r>
  <r>
    <s v="Lawrence County"/>
    <s v=" Ohio"/>
    <n v="2014"/>
    <x v="287"/>
    <n v="62100"/>
    <n v="30344"/>
    <n v="31756"/>
    <n v="3663"/>
    <n v="4409"/>
    <n v="3663"/>
    <n v="3974"/>
    <n v="3601"/>
    <n v="3477"/>
    <n v="3663"/>
    <n v="3912"/>
    <n v="4160"/>
    <n v="4284"/>
    <n v="4533"/>
    <n v="3912"/>
    <n v="4471"/>
    <n v="3353"/>
    <n v="2546"/>
    <n v="2235"/>
    <n v="1179"/>
    <n v="993"/>
  </r>
  <r>
    <s v="Licking County"/>
    <s v=" Ohio"/>
    <n v="2014"/>
    <x v="287"/>
    <n v="167911"/>
    <n v="82203"/>
    <n v="85708"/>
    <n v="10242"/>
    <n v="11753"/>
    <n v="11250"/>
    <n v="11753"/>
    <n v="10242"/>
    <n v="9235"/>
    <n v="9906"/>
    <n v="9906"/>
    <n v="11753"/>
    <n v="12425"/>
    <n v="13097"/>
    <n v="12257"/>
    <n v="9906"/>
    <n v="8395"/>
    <n v="5708"/>
    <n v="4029"/>
    <n v="3022"/>
    <n v="2686"/>
  </r>
  <r>
    <s v="Logan County"/>
    <s v=" Ohio"/>
    <n v="2014"/>
    <x v="287"/>
    <n v="45564"/>
    <n v="22365"/>
    <n v="23199"/>
    <n v="2870"/>
    <n v="3052"/>
    <n v="3235"/>
    <n v="3098"/>
    <n v="2414"/>
    <n v="2414"/>
    <n v="2688"/>
    <n v="2961"/>
    <n v="2597"/>
    <n v="3189"/>
    <n v="3508"/>
    <n v="3098"/>
    <n v="3280"/>
    <n v="2232"/>
    <n v="1868"/>
    <n v="1047"/>
    <n v="1093"/>
    <n v="911"/>
  </r>
  <r>
    <s v="Lorain County"/>
    <s v=" Ohio"/>
    <n v="2014"/>
    <x v="287"/>
    <n v="302465"/>
    <n v="148884"/>
    <n v="153581"/>
    <n v="17542"/>
    <n v="19962"/>
    <n v="19962"/>
    <n v="21172"/>
    <n v="18147"/>
    <n v="16030"/>
    <n v="17240"/>
    <n v="18450"/>
    <n v="20567"/>
    <n v="22079"/>
    <n v="23592"/>
    <n v="21475"/>
    <n v="19962"/>
    <n v="14518"/>
    <n v="11191"/>
    <n v="8469"/>
    <n v="6049"/>
    <n v="6351"/>
  </r>
  <r>
    <s v="Lucas County"/>
    <s v=" Ohio"/>
    <n v="2014"/>
    <x v="287"/>
    <n v="438167"/>
    <n v="212492"/>
    <n v="225675"/>
    <n v="28480"/>
    <n v="29795"/>
    <n v="27166"/>
    <n v="30233"/>
    <n v="33300"/>
    <n v="30233"/>
    <n v="27166"/>
    <n v="25413"/>
    <n v="27604"/>
    <n v="28919"/>
    <n v="31986"/>
    <n v="31109"/>
    <n v="26290"/>
    <n v="18841"/>
    <n v="13583"/>
    <n v="10516"/>
    <n v="8763"/>
    <n v="9201"/>
  </r>
  <r>
    <s v="Madison County"/>
    <s v=" Ohio"/>
    <n v="2014"/>
    <x v="287"/>
    <n v="43326"/>
    <n v="23786"/>
    <n v="19540"/>
    <n v="2339"/>
    <n v="2772"/>
    <n v="2556"/>
    <n v="2816"/>
    <n v="2686"/>
    <n v="2642"/>
    <n v="2859"/>
    <n v="3076"/>
    <n v="3552"/>
    <n v="3466"/>
    <n v="3422"/>
    <n v="2902"/>
    <n v="2512"/>
    <n v="1733"/>
    <n v="1516"/>
    <n v="996"/>
    <n v="649"/>
    <n v="779"/>
  </r>
  <r>
    <s v="Mahoning County"/>
    <s v=" Ohio"/>
    <n v="2014"/>
    <x v="287"/>
    <n v="235809"/>
    <n v="114506"/>
    <n v="121303"/>
    <n v="12262"/>
    <n v="12969"/>
    <n v="14855"/>
    <n v="15327"/>
    <n v="14620"/>
    <n v="13205"/>
    <n v="12969"/>
    <n v="12969"/>
    <n v="14384"/>
    <n v="15563"/>
    <n v="18393"/>
    <n v="18393"/>
    <n v="16978"/>
    <n v="11790"/>
    <n v="9432"/>
    <n v="7310"/>
    <n v="6838"/>
    <n v="8017"/>
  </r>
  <r>
    <s v="Marion County"/>
    <s v=" Ohio"/>
    <n v="2014"/>
    <x v="287"/>
    <n v="66171"/>
    <n v="35278"/>
    <n v="30893"/>
    <n v="3771"/>
    <n v="4301"/>
    <n v="3573"/>
    <n v="3904"/>
    <n v="4367"/>
    <n v="4168"/>
    <n v="4499"/>
    <n v="4036"/>
    <n v="4499"/>
    <n v="4764"/>
    <n v="5227"/>
    <n v="4830"/>
    <n v="4234"/>
    <n v="3110"/>
    <n v="2315"/>
    <n v="1852"/>
    <n v="1191"/>
    <n v="1521"/>
  </r>
  <r>
    <s v="Medina County"/>
    <s v=" Ohio"/>
    <n v="2014"/>
    <x v="287"/>
    <n v="174091"/>
    <n v="85811"/>
    <n v="88280"/>
    <n v="9575"/>
    <n v="11490"/>
    <n v="13405"/>
    <n v="12012"/>
    <n v="8530"/>
    <n v="8530"/>
    <n v="9749"/>
    <n v="10967"/>
    <n v="12882"/>
    <n v="14101"/>
    <n v="14101"/>
    <n v="12882"/>
    <n v="10967"/>
    <n v="8356"/>
    <n v="6267"/>
    <n v="4178"/>
    <n v="2959"/>
    <n v="3133"/>
  </r>
  <r>
    <s v="Meigs County"/>
    <s v=" Ohio"/>
    <n v="2014"/>
    <x v="287"/>
    <n v="23564"/>
    <n v="11559"/>
    <n v="12005"/>
    <n v="1296"/>
    <n v="1319"/>
    <n v="1696"/>
    <n v="1460"/>
    <n v="1272"/>
    <n v="1296"/>
    <n v="1413"/>
    <n v="1154"/>
    <n v="1767"/>
    <n v="1673"/>
    <n v="1837"/>
    <n v="1673"/>
    <n v="1837"/>
    <n v="1201"/>
    <n v="1013"/>
    <n v="754"/>
    <n v="494"/>
    <n v="447"/>
  </r>
  <r>
    <s v="Miami County"/>
    <s v=" Ohio"/>
    <n v="2014"/>
    <x v="287"/>
    <n v="103145"/>
    <n v="50709"/>
    <n v="52436"/>
    <n v="6085"/>
    <n v="6291"/>
    <n v="7529"/>
    <n v="6704"/>
    <n v="5466"/>
    <n v="5672"/>
    <n v="5982"/>
    <n v="6085"/>
    <n v="7013"/>
    <n v="7220"/>
    <n v="7839"/>
    <n v="7942"/>
    <n v="6394"/>
    <n v="5054"/>
    <n v="4538"/>
    <n v="3197"/>
    <n v="2166"/>
    <n v="1856"/>
  </r>
  <r>
    <s v="Montgomery County"/>
    <s v=" Ohio"/>
    <n v="2014"/>
    <x v="287"/>
    <n v="534801"/>
    <n v="257015"/>
    <n v="277786"/>
    <n v="33157"/>
    <n v="33157"/>
    <n v="34227"/>
    <n v="35296"/>
    <n v="36901"/>
    <n v="35296"/>
    <n v="33157"/>
    <n v="29414"/>
    <n v="33692"/>
    <n v="35831"/>
    <n v="39575"/>
    <n v="36901"/>
    <n v="33692"/>
    <n v="25135"/>
    <n v="19787"/>
    <n v="15509"/>
    <n v="12300"/>
    <n v="12300"/>
  </r>
  <r>
    <s v="Morgan County"/>
    <s v=" Ohio"/>
    <n v="2014"/>
    <x v="287"/>
    <n v="14977"/>
    <n v="7448"/>
    <n v="7529"/>
    <n v="793"/>
    <n v="913"/>
    <n v="1033"/>
    <n v="1003"/>
    <n v="763"/>
    <n v="748"/>
    <n v="853"/>
    <n v="733"/>
    <n v="928"/>
    <n v="1018"/>
    <n v="1198"/>
    <n v="1123"/>
    <n v="1093"/>
    <n v="808"/>
    <n v="733"/>
    <n v="554"/>
    <n v="404"/>
    <n v="239"/>
  </r>
  <r>
    <s v="Morrow County"/>
    <s v=" Ohio"/>
    <n v="2014"/>
    <x v="287"/>
    <n v="34991"/>
    <n v="17463"/>
    <n v="17528"/>
    <n v="2099"/>
    <n v="2799"/>
    <n v="2239"/>
    <n v="2519"/>
    <n v="1819"/>
    <n v="1679"/>
    <n v="2064"/>
    <n v="1854"/>
    <n v="2694"/>
    <n v="2519"/>
    <n v="2764"/>
    <n v="2519"/>
    <n v="2344"/>
    <n v="1644"/>
    <n v="1364"/>
    <n v="874"/>
    <n v="629"/>
    <n v="594"/>
  </r>
  <r>
    <s v="Muskingum County"/>
    <s v=" Ohio"/>
    <n v="2014"/>
    <x v="287"/>
    <n v="85947"/>
    <n v="41634"/>
    <n v="44313"/>
    <n v="5242"/>
    <n v="5586"/>
    <n v="5758"/>
    <n v="6016"/>
    <n v="5586"/>
    <n v="5070"/>
    <n v="4898"/>
    <n v="4727"/>
    <n v="5672"/>
    <n v="5930"/>
    <n v="6360"/>
    <n v="5844"/>
    <n v="5672"/>
    <n v="4125"/>
    <n v="3265"/>
    <n v="2320"/>
    <n v="2062"/>
    <n v="1890"/>
  </r>
  <r>
    <s v="Noble County"/>
    <s v=" Ohio"/>
    <n v="2014"/>
    <x v="287"/>
    <n v="14561"/>
    <n v="8311"/>
    <n v="6250"/>
    <n v="640"/>
    <n v="597"/>
    <n v="553"/>
    <n v="480"/>
    <n v="1004"/>
    <n v="1048"/>
    <n v="1121"/>
    <n v="684"/>
    <n v="611"/>
    <n v="597"/>
    <n v="1135"/>
    <n v="1499"/>
    <n v="1252"/>
    <n v="931"/>
    <n v="742"/>
    <n v="859"/>
    <n v="407"/>
    <n v="393"/>
  </r>
  <r>
    <s v="Ottawa County"/>
    <s v=" Ohio"/>
    <n v="2014"/>
    <x v="287"/>
    <n v="41304"/>
    <n v="20562"/>
    <n v="20742"/>
    <n v="1858"/>
    <n v="2354"/>
    <n v="2519"/>
    <n v="2395"/>
    <n v="1817"/>
    <n v="1858"/>
    <n v="2147"/>
    <n v="2065"/>
    <n v="2478"/>
    <n v="2973"/>
    <n v="3593"/>
    <n v="3634"/>
    <n v="3263"/>
    <n v="2932"/>
    <n v="1899"/>
    <n v="1363"/>
    <n v="1073"/>
    <n v="1156"/>
  </r>
  <r>
    <s v="Paulding County"/>
    <s v=" Ohio"/>
    <n v="2014"/>
    <x v="287"/>
    <n v="19293"/>
    <n v="9623"/>
    <n v="9670"/>
    <n v="1254"/>
    <n v="1331"/>
    <n v="1273"/>
    <n v="1331"/>
    <n v="1003"/>
    <n v="1118"/>
    <n v="1080"/>
    <n v="1061"/>
    <n v="1215"/>
    <n v="1350"/>
    <n v="1504"/>
    <n v="1562"/>
    <n v="1157"/>
    <n v="810"/>
    <n v="945"/>
    <n v="598"/>
    <n v="482"/>
    <n v="231"/>
  </r>
  <r>
    <s v="Perry County"/>
    <s v=" Ohio"/>
    <n v="2014"/>
    <x v="287"/>
    <n v="36000"/>
    <n v="17962"/>
    <n v="18038"/>
    <n v="2196"/>
    <n v="2520"/>
    <n v="2520"/>
    <n v="2520"/>
    <n v="2268"/>
    <n v="1980"/>
    <n v="2124"/>
    <n v="2016"/>
    <n v="2520"/>
    <n v="2628"/>
    <n v="2844"/>
    <n v="2664"/>
    <n v="2160"/>
    <n v="1872"/>
    <n v="1116"/>
    <n v="720"/>
    <n v="720"/>
    <n v="612"/>
  </r>
  <r>
    <s v="Pickaway County"/>
    <s v=" Ohio"/>
    <n v="2014"/>
    <x v="287"/>
    <n v="56279"/>
    <n v="29648"/>
    <n v="26631"/>
    <n v="3151"/>
    <n v="3151"/>
    <n v="4164"/>
    <n v="3939"/>
    <n v="3545"/>
    <n v="3489"/>
    <n v="3658"/>
    <n v="4164"/>
    <n v="3995"/>
    <n v="4220"/>
    <n v="4164"/>
    <n v="3995"/>
    <n v="2982"/>
    <n v="2588"/>
    <n v="1913"/>
    <n v="1350"/>
    <n v="900"/>
    <n v="900"/>
  </r>
  <r>
    <s v="Pike County"/>
    <s v=" Ohio"/>
    <n v="2014"/>
    <x v="287"/>
    <n v="28504"/>
    <n v="14231"/>
    <n v="14273"/>
    <n v="1710"/>
    <n v="2223"/>
    <n v="1738"/>
    <n v="1966"/>
    <n v="1653"/>
    <n v="1510"/>
    <n v="1653"/>
    <n v="1567"/>
    <n v="2137"/>
    <n v="1995"/>
    <n v="2109"/>
    <n v="1852"/>
    <n v="1995"/>
    <n v="1339"/>
    <n v="1083"/>
    <n v="826"/>
    <n v="598"/>
    <n v="513"/>
  </r>
  <r>
    <s v="Portage County"/>
    <s v=" Ohio"/>
    <n v="2014"/>
    <x v="287"/>
    <n v="161553"/>
    <n v="78856"/>
    <n v="82697"/>
    <n v="7592"/>
    <n v="8723"/>
    <n v="9693"/>
    <n v="14216"/>
    <n v="18417"/>
    <n v="9208"/>
    <n v="8562"/>
    <n v="9046"/>
    <n v="9531"/>
    <n v="11308"/>
    <n v="12278"/>
    <n v="11470"/>
    <n v="9531"/>
    <n v="7269"/>
    <n v="5492"/>
    <n v="4038"/>
    <n v="2907"/>
    <n v="2584"/>
  </r>
  <r>
    <s v="Preble County"/>
    <s v=" Ohio"/>
    <n v="2014"/>
    <x v="287"/>
    <n v="41887"/>
    <n v="20720"/>
    <n v="21167"/>
    <n v="2387"/>
    <n v="2973"/>
    <n v="2722"/>
    <n v="2764"/>
    <n v="2303"/>
    <n v="2303"/>
    <n v="2345"/>
    <n v="2387"/>
    <n v="2722"/>
    <n v="3099"/>
    <n v="3225"/>
    <n v="2848"/>
    <n v="3099"/>
    <n v="2136"/>
    <n v="1759"/>
    <n v="1172"/>
    <n v="837"/>
    <n v="837"/>
  </r>
  <r>
    <s v="Putnam County"/>
    <s v=" Ohio"/>
    <n v="2014"/>
    <x v="287"/>
    <n v="34256"/>
    <n v="17146"/>
    <n v="17110"/>
    <n v="2363"/>
    <n v="2740"/>
    <n v="2260"/>
    <n v="2363"/>
    <n v="1884"/>
    <n v="1884"/>
    <n v="1986"/>
    <n v="1815"/>
    <n v="2055"/>
    <n v="2466"/>
    <n v="2808"/>
    <n v="2500"/>
    <n v="2055"/>
    <n v="1473"/>
    <n v="1130"/>
    <n v="856"/>
    <n v="753"/>
    <n v="856"/>
  </r>
  <r>
    <s v="Richland County"/>
    <s v=" Ohio"/>
    <n v="2014"/>
    <x v="287"/>
    <n v="122813"/>
    <n v="62260"/>
    <n v="60553"/>
    <n v="7000"/>
    <n v="7123"/>
    <n v="8228"/>
    <n v="7737"/>
    <n v="7491"/>
    <n v="7245"/>
    <n v="7614"/>
    <n v="7491"/>
    <n v="7614"/>
    <n v="8351"/>
    <n v="9088"/>
    <n v="8596"/>
    <n v="8228"/>
    <n v="6140"/>
    <n v="5158"/>
    <n v="4175"/>
    <n v="2947"/>
    <n v="2701"/>
  </r>
  <r>
    <s v="Ross County"/>
    <s v=" Ohio"/>
    <n v="2014"/>
    <x v="287"/>
    <n v="77552"/>
    <n v="40861"/>
    <n v="36691"/>
    <n v="4342"/>
    <n v="4808"/>
    <n v="4885"/>
    <n v="4653"/>
    <n v="4575"/>
    <n v="4653"/>
    <n v="5273"/>
    <n v="5273"/>
    <n v="5428"/>
    <n v="5893"/>
    <n v="6204"/>
    <n v="5971"/>
    <n v="4498"/>
    <n v="3567"/>
    <n v="2791"/>
    <n v="2093"/>
    <n v="1318"/>
    <n v="1163"/>
  </r>
  <r>
    <s v="Sandusky County"/>
    <s v=" Ohio"/>
    <n v="2014"/>
    <x v="287"/>
    <n v="60498"/>
    <n v="29809"/>
    <n v="30689"/>
    <n v="3629"/>
    <n v="3992"/>
    <n v="4174"/>
    <n v="3932"/>
    <n v="3448"/>
    <n v="3327"/>
    <n v="3508"/>
    <n v="3327"/>
    <n v="3932"/>
    <n v="4295"/>
    <n v="4718"/>
    <n v="4718"/>
    <n v="3871"/>
    <n v="2903"/>
    <n v="2238"/>
    <n v="1633"/>
    <n v="1451"/>
    <n v="1391"/>
  </r>
  <r>
    <s v="Scioto County"/>
    <s v=" Ohio"/>
    <n v="2014"/>
    <x v="287"/>
    <n v="78520"/>
    <n v="38934"/>
    <n v="39586"/>
    <n v="4397"/>
    <n v="4632"/>
    <n v="5417"/>
    <n v="5260"/>
    <n v="5417"/>
    <n v="4946"/>
    <n v="4946"/>
    <n v="5025"/>
    <n v="4868"/>
    <n v="5182"/>
    <n v="5574"/>
    <n v="5417"/>
    <n v="5025"/>
    <n v="3926"/>
    <n v="2905"/>
    <n v="2277"/>
    <n v="1805"/>
    <n v="1648"/>
  </r>
  <r>
    <s v="Seneca County"/>
    <s v=" Ohio"/>
    <n v="2014"/>
    <x v="287"/>
    <n v="56100"/>
    <n v="28123"/>
    <n v="27977"/>
    <n v="3085"/>
    <n v="3646"/>
    <n v="3870"/>
    <n v="4263"/>
    <n v="4151"/>
    <n v="2973"/>
    <n v="3253"/>
    <n v="3197"/>
    <n v="3309"/>
    <n v="3702"/>
    <n v="4207"/>
    <n v="3927"/>
    <n v="3870"/>
    <n v="2412"/>
    <n v="2131"/>
    <n v="1514"/>
    <n v="1290"/>
    <n v="1346"/>
  </r>
  <r>
    <s v="Shelby County"/>
    <s v=" Ohio"/>
    <n v="2014"/>
    <x v="287"/>
    <n v="49165"/>
    <n v="24486"/>
    <n v="24679"/>
    <n v="3294"/>
    <n v="3834"/>
    <n v="3687"/>
    <n v="3441"/>
    <n v="2654"/>
    <n v="2753"/>
    <n v="2851"/>
    <n v="2605"/>
    <n v="3638"/>
    <n v="3589"/>
    <n v="3785"/>
    <n v="3539"/>
    <n v="2851"/>
    <n v="2064"/>
    <n v="1622"/>
    <n v="1229"/>
    <n v="884"/>
    <n v="934"/>
  </r>
  <r>
    <s v="Stark County"/>
    <s v=" Ohio"/>
    <n v="2014"/>
    <x v="287"/>
    <n v="375090"/>
    <n v="181756"/>
    <n v="193334"/>
    <n v="21005"/>
    <n v="22505"/>
    <n v="24755"/>
    <n v="25506"/>
    <n v="23630"/>
    <n v="21380"/>
    <n v="21380"/>
    <n v="19879"/>
    <n v="24755"/>
    <n v="25881"/>
    <n v="28506"/>
    <n v="28506"/>
    <n v="24380"/>
    <n v="19129"/>
    <n v="14253"/>
    <n v="11252"/>
    <n v="9002"/>
    <n v="9752"/>
  </r>
  <r>
    <s v="Summit County"/>
    <s v=" Ohio"/>
    <n v="2014"/>
    <x v="287"/>
    <n v="541464"/>
    <n v="262038"/>
    <n v="279426"/>
    <n v="30863"/>
    <n v="31946"/>
    <n v="34653"/>
    <n v="36278"/>
    <n v="35195"/>
    <n v="34112"/>
    <n v="32487"/>
    <n v="30321"/>
    <n v="36278"/>
    <n v="38443"/>
    <n v="42234"/>
    <n v="40609"/>
    <n v="34653"/>
    <n v="24907"/>
    <n v="18409"/>
    <n v="14619"/>
    <n v="11912"/>
    <n v="12995"/>
  </r>
  <r>
    <s v="Trumbull County"/>
    <s v=" Ohio"/>
    <n v="2014"/>
    <x v="287"/>
    <n v="207596"/>
    <n v="100899"/>
    <n v="106697"/>
    <n v="11002"/>
    <n v="12040"/>
    <n v="13078"/>
    <n v="13078"/>
    <n v="12040"/>
    <n v="11210"/>
    <n v="11210"/>
    <n v="10794"/>
    <n v="13701"/>
    <n v="14324"/>
    <n v="16400"/>
    <n v="15777"/>
    <n v="15362"/>
    <n v="11210"/>
    <n v="8926"/>
    <n v="6435"/>
    <n v="5812"/>
    <n v="5397"/>
  </r>
  <r>
    <s v="Tuscarawas County"/>
    <s v=" Ohio"/>
    <n v="2014"/>
    <x v="287"/>
    <n v="92616"/>
    <n v="45630"/>
    <n v="46986"/>
    <n v="5464"/>
    <n v="6020"/>
    <n v="6205"/>
    <n v="6020"/>
    <n v="5093"/>
    <n v="5464"/>
    <n v="5371"/>
    <n v="5742"/>
    <n v="5186"/>
    <n v="6297"/>
    <n v="7038"/>
    <n v="6853"/>
    <n v="6205"/>
    <n v="4445"/>
    <n v="3889"/>
    <n v="2778"/>
    <n v="2408"/>
    <n v="2315"/>
  </r>
  <r>
    <s v="Union County"/>
    <s v=" Ohio"/>
    <n v="2014"/>
    <x v="287"/>
    <n v="53090"/>
    <n v="25224"/>
    <n v="27866"/>
    <n v="3291"/>
    <n v="3716"/>
    <n v="4512"/>
    <n v="3610"/>
    <n v="2866"/>
    <n v="3026"/>
    <n v="3663"/>
    <n v="4034"/>
    <n v="4565"/>
    <n v="4406"/>
    <n v="3981"/>
    <n v="3238"/>
    <n v="2654"/>
    <n v="2017"/>
    <n v="1274"/>
    <n v="1008"/>
    <n v="637"/>
    <n v="583"/>
  </r>
  <r>
    <s v="Van Wert County"/>
    <s v=" Ohio"/>
    <n v="2014"/>
    <x v="287"/>
    <n v="28612"/>
    <n v="14036"/>
    <n v="14576"/>
    <n v="1688"/>
    <n v="2174"/>
    <n v="1688"/>
    <n v="1945"/>
    <n v="1516"/>
    <n v="1430"/>
    <n v="1716"/>
    <n v="1630"/>
    <n v="1773"/>
    <n v="1945"/>
    <n v="2231"/>
    <n v="2002"/>
    <n v="1859"/>
    <n v="1373"/>
    <n v="1201"/>
    <n v="972"/>
    <n v="743"/>
    <n v="686"/>
  </r>
  <r>
    <s v="Vinton County"/>
    <s v=" Ohio"/>
    <n v="2014"/>
    <x v="287"/>
    <n v="13319"/>
    <n v="6673"/>
    <n v="6646"/>
    <n v="759"/>
    <n v="972"/>
    <n v="839"/>
    <n v="919"/>
    <n v="759"/>
    <n v="665"/>
    <n v="745"/>
    <n v="905"/>
    <n v="879"/>
    <n v="945"/>
    <n v="1065"/>
    <n v="879"/>
    <n v="998"/>
    <n v="692"/>
    <n v="492"/>
    <n v="412"/>
    <n v="213"/>
    <n v="146"/>
  </r>
  <r>
    <s v="Warren County"/>
    <s v=" Ohio"/>
    <n v="2014"/>
    <x v="287"/>
    <n v="217623"/>
    <n v="109409"/>
    <n v="108214"/>
    <n v="13492"/>
    <n v="16321"/>
    <n v="18062"/>
    <n v="14580"/>
    <n v="10663"/>
    <n v="11751"/>
    <n v="13492"/>
    <n v="15451"/>
    <n v="17192"/>
    <n v="17627"/>
    <n v="16974"/>
    <n v="13492"/>
    <n v="12186"/>
    <n v="9140"/>
    <n v="5875"/>
    <n v="4787"/>
    <n v="3264"/>
    <n v="2829"/>
  </r>
  <r>
    <s v="Washington County"/>
    <s v=" Ohio"/>
    <n v="2014"/>
    <x v="287"/>
    <n v="61473"/>
    <n v="30139"/>
    <n v="31334"/>
    <n v="3073"/>
    <n v="3503"/>
    <n v="3503"/>
    <n v="4180"/>
    <n v="3811"/>
    <n v="3196"/>
    <n v="3381"/>
    <n v="3626"/>
    <n v="3565"/>
    <n v="4241"/>
    <n v="4917"/>
    <n v="5348"/>
    <n v="3749"/>
    <n v="3565"/>
    <n v="2704"/>
    <n v="2335"/>
    <n v="1413"/>
    <n v="1290"/>
  </r>
  <r>
    <s v="Wayne County"/>
    <s v=" Ohio"/>
    <n v="2014"/>
    <x v="287"/>
    <n v="114978"/>
    <n v="56753"/>
    <n v="58225"/>
    <n v="7588"/>
    <n v="8163"/>
    <n v="7933"/>
    <n v="8508"/>
    <n v="7933"/>
    <n v="6323"/>
    <n v="6323"/>
    <n v="6093"/>
    <n v="7358"/>
    <n v="7588"/>
    <n v="8278"/>
    <n v="7703"/>
    <n v="7243"/>
    <n v="5633"/>
    <n v="4139"/>
    <n v="3334"/>
    <n v="2184"/>
    <n v="2529"/>
  </r>
  <r>
    <s v="Williams County"/>
    <s v=" Ohio"/>
    <n v="2014"/>
    <x v="287"/>
    <n v="37493"/>
    <n v="18549"/>
    <n v="18944"/>
    <n v="2137"/>
    <n v="2362"/>
    <n v="2662"/>
    <n v="2399"/>
    <n v="2062"/>
    <n v="2137"/>
    <n v="2212"/>
    <n v="2099"/>
    <n v="2474"/>
    <n v="2587"/>
    <n v="2999"/>
    <n v="2774"/>
    <n v="2362"/>
    <n v="1837"/>
    <n v="1499"/>
    <n v="1199"/>
    <n v="787"/>
    <n v="937"/>
  </r>
  <r>
    <s v="Wood County"/>
    <s v=" Ohio"/>
    <n v="2014"/>
    <x v="287"/>
    <n v="128139"/>
    <n v="62751"/>
    <n v="65388"/>
    <n v="6919"/>
    <n v="7688"/>
    <n v="7560"/>
    <n v="12045"/>
    <n v="15120"/>
    <n v="7688"/>
    <n v="7175"/>
    <n v="7432"/>
    <n v="7432"/>
    <n v="7944"/>
    <n v="8713"/>
    <n v="8713"/>
    <n v="7175"/>
    <n v="5253"/>
    <n v="3716"/>
    <n v="2690"/>
    <n v="2819"/>
    <n v="2050"/>
  </r>
  <r>
    <s v="Alfalfa County"/>
    <s v=" Oklahoma"/>
    <n v="2014"/>
    <x v="293"/>
    <n v="5703"/>
    <n v="3434"/>
    <n v="2269"/>
    <n v="285"/>
    <n v="268"/>
    <n v="296"/>
    <n v="273"/>
    <n v="256"/>
    <n v="313"/>
    <n v="279"/>
    <n v="370"/>
    <n v="473"/>
    <n v="450"/>
    <n v="496"/>
    <n v="427"/>
    <n v="399"/>
    <n v="364"/>
    <n v="250"/>
    <n v="199"/>
    <n v="182"/>
    <n v="119"/>
  </r>
  <r>
    <s v="Beckham County"/>
    <s v=" Oklahoma"/>
    <n v="2014"/>
    <x v="293"/>
    <n v="22941"/>
    <n v="12445"/>
    <n v="10496"/>
    <n v="1835"/>
    <n v="1881"/>
    <n v="1169"/>
    <n v="1399"/>
    <n v="1674"/>
    <n v="1812"/>
    <n v="1812"/>
    <n v="1376"/>
    <n v="1468"/>
    <n v="1491"/>
    <n v="1582"/>
    <n v="1422"/>
    <n v="1215"/>
    <n v="894"/>
    <n v="573"/>
    <n v="435"/>
    <n v="412"/>
    <n v="504"/>
  </r>
  <r>
    <s v="Blaine County"/>
    <s v=" Oklahoma"/>
    <n v="2014"/>
    <x v="293"/>
    <n v="9832"/>
    <n v="5318"/>
    <n v="4514"/>
    <n v="766"/>
    <n v="511"/>
    <n v="511"/>
    <n v="462"/>
    <n v="560"/>
    <n v="560"/>
    <n v="658"/>
    <n v="629"/>
    <n v="599"/>
    <n v="727"/>
    <n v="747"/>
    <n v="747"/>
    <n v="580"/>
    <n v="481"/>
    <n v="462"/>
    <n v="324"/>
    <n v="294"/>
    <n v="216"/>
  </r>
  <r>
    <s v="Bryan County"/>
    <s v=" Oklahoma"/>
    <n v="2014"/>
    <x v="293"/>
    <n v="43595"/>
    <n v="21212"/>
    <n v="22383"/>
    <n v="2920"/>
    <n v="2964"/>
    <n v="2702"/>
    <n v="2877"/>
    <n v="3574"/>
    <n v="3008"/>
    <n v="2790"/>
    <n v="2484"/>
    <n v="2528"/>
    <n v="2615"/>
    <n v="2790"/>
    <n v="2833"/>
    <n v="2397"/>
    <n v="2310"/>
    <n v="1830"/>
    <n v="1395"/>
    <n v="871"/>
    <n v="784"/>
  </r>
  <r>
    <s v="Caddo County"/>
    <s v=" Oklahoma"/>
    <n v="2014"/>
    <x v="293"/>
    <n v="29551"/>
    <n v="15291"/>
    <n v="14260"/>
    <n v="2039"/>
    <n v="1920"/>
    <n v="2245"/>
    <n v="1979"/>
    <n v="1802"/>
    <n v="2009"/>
    <n v="1950"/>
    <n v="1536"/>
    <n v="1979"/>
    <n v="2009"/>
    <n v="2098"/>
    <n v="1773"/>
    <n v="1832"/>
    <n v="1388"/>
    <n v="1122"/>
    <n v="797"/>
    <n v="531"/>
    <n v="561"/>
  </r>
  <r>
    <s v="Canadian County"/>
    <s v=" Oklahoma"/>
    <n v="2014"/>
    <x v="293"/>
    <n v="122832"/>
    <n v="60881"/>
    <n v="61951"/>
    <n v="8721"/>
    <n v="10317"/>
    <n v="8475"/>
    <n v="8352"/>
    <n v="6755"/>
    <n v="8475"/>
    <n v="9335"/>
    <n v="8598"/>
    <n v="8843"/>
    <n v="8352"/>
    <n v="8598"/>
    <n v="7615"/>
    <n v="6632"/>
    <n v="4790"/>
    <n v="3562"/>
    <n v="2456"/>
    <n v="1596"/>
    <n v="1719"/>
  </r>
  <r>
    <s v="Cherokee County"/>
    <s v=" Oklahoma"/>
    <n v="2014"/>
    <x v="293"/>
    <n v="47860"/>
    <n v="23598"/>
    <n v="24262"/>
    <n v="3206"/>
    <n v="3254"/>
    <n v="2919"/>
    <n v="3924"/>
    <n v="4881"/>
    <n v="2919"/>
    <n v="2919"/>
    <n v="2536"/>
    <n v="2728"/>
    <n v="2871"/>
    <n v="3110"/>
    <n v="3254"/>
    <n v="2440"/>
    <n v="2297"/>
    <n v="1770"/>
    <n v="1244"/>
    <n v="765"/>
    <n v="765"/>
  </r>
  <r>
    <s v="Choctaw County"/>
    <s v=" Oklahoma"/>
    <n v="2014"/>
    <x v="293"/>
    <n v="15175"/>
    <n v="7319"/>
    <n v="7856"/>
    <n v="1016"/>
    <n v="1092"/>
    <n v="1031"/>
    <n v="864"/>
    <n v="895"/>
    <n v="773"/>
    <n v="834"/>
    <n v="834"/>
    <n v="864"/>
    <n v="910"/>
    <n v="1138"/>
    <n v="1077"/>
    <n v="986"/>
    <n v="804"/>
    <n v="834"/>
    <n v="515"/>
    <n v="379"/>
    <n v="303"/>
  </r>
  <r>
    <s v="Sedgwick County"/>
    <s v=" Colorado"/>
    <n v="2014"/>
    <x v="267"/>
    <n v="2390"/>
    <n v="1214"/>
    <n v="1176"/>
    <n v="145"/>
    <n v="160"/>
    <n v="157"/>
    <n v="150"/>
    <n v="126"/>
    <n v="97"/>
    <n v="102"/>
    <n v="145"/>
    <n v="117"/>
    <n v="164"/>
    <n v="133"/>
    <n v="179"/>
    <n v="172"/>
    <n v="164"/>
    <n v="117"/>
    <n v="90"/>
    <n v="78"/>
    <n v="83"/>
  </r>
  <r>
    <s v="Cleveland County"/>
    <s v=" Oklahoma"/>
    <n v="2014"/>
    <x v="293"/>
    <n v="264934"/>
    <n v="132363"/>
    <n v="132571"/>
    <n v="16425"/>
    <n v="17485"/>
    <n v="16425"/>
    <n v="19605"/>
    <n v="29407"/>
    <n v="20664"/>
    <n v="19870"/>
    <n v="16955"/>
    <n v="16160"/>
    <n v="16160"/>
    <n v="17220"/>
    <n v="15101"/>
    <n v="14041"/>
    <n v="9802"/>
    <n v="7418"/>
    <n v="5033"/>
    <n v="3709"/>
    <n v="3179"/>
  </r>
  <r>
    <s v="Haskell County"/>
    <s v=" Texas"/>
    <n v="2014"/>
    <x v="268"/>
    <n v="5877"/>
    <n v="2866"/>
    <n v="3011"/>
    <n v="382"/>
    <n v="399"/>
    <n v="440"/>
    <n v="405"/>
    <n v="317"/>
    <n v="264"/>
    <n v="282"/>
    <n v="346"/>
    <n v="317"/>
    <n v="376"/>
    <n v="405"/>
    <n v="446"/>
    <n v="346"/>
    <n v="364"/>
    <n v="235"/>
    <n v="217"/>
    <n v="205"/>
    <n v="123"/>
  </r>
  <r>
    <s v="Comanche County"/>
    <s v=" Oklahoma"/>
    <n v="2014"/>
    <x v="293"/>
    <n v="125647"/>
    <n v="65047"/>
    <n v="60600"/>
    <n v="9549"/>
    <n v="9172"/>
    <n v="7538"/>
    <n v="9297"/>
    <n v="12439"/>
    <n v="11308"/>
    <n v="9800"/>
    <n v="7664"/>
    <n v="7664"/>
    <n v="7538"/>
    <n v="8041"/>
    <n v="7036"/>
    <n v="5277"/>
    <n v="4146"/>
    <n v="3266"/>
    <n v="2764"/>
    <n v="1633"/>
    <n v="1382"/>
  </r>
  <r>
    <s v="Cotton County"/>
    <s v=" Oklahoma"/>
    <n v="2014"/>
    <x v="293"/>
    <n v="6157"/>
    <n v="3072"/>
    <n v="3085"/>
    <n v="369"/>
    <n v="449"/>
    <n v="394"/>
    <n v="412"/>
    <n v="344"/>
    <n v="252"/>
    <n v="400"/>
    <n v="387"/>
    <n v="350"/>
    <n v="406"/>
    <n v="437"/>
    <n v="449"/>
    <n v="332"/>
    <n v="357"/>
    <n v="277"/>
    <n v="221"/>
    <n v="166"/>
    <n v="147"/>
  </r>
  <r>
    <s v="Craig County"/>
    <s v=" Oklahoma"/>
    <n v="2014"/>
    <x v="293"/>
    <n v="14792"/>
    <n v="7516"/>
    <n v="7276"/>
    <n v="828"/>
    <n v="798"/>
    <n v="1065"/>
    <n v="917"/>
    <n v="857"/>
    <n v="783"/>
    <n v="783"/>
    <n v="857"/>
    <n v="931"/>
    <n v="1094"/>
    <n v="1198"/>
    <n v="976"/>
    <n v="976"/>
    <n v="798"/>
    <n v="739"/>
    <n v="458"/>
    <n v="428"/>
    <n v="266"/>
  </r>
  <r>
    <s v="Creek County"/>
    <s v=" Oklahoma"/>
    <n v="2014"/>
    <x v="293"/>
    <n v="70607"/>
    <n v="34978"/>
    <n v="35629"/>
    <n v="4448"/>
    <n v="4730"/>
    <n v="5013"/>
    <n v="4730"/>
    <n v="4024"/>
    <n v="3953"/>
    <n v="4236"/>
    <n v="3812"/>
    <n v="4801"/>
    <n v="4871"/>
    <n v="5154"/>
    <n v="5154"/>
    <n v="4377"/>
    <n v="3671"/>
    <n v="2965"/>
    <n v="2188"/>
    <n v="1270"/>
    <n v="1129"/>
  </r>
  <r>
    <s v="Custer County"/>
    <s v=" Oklahoma"/>
    <n v="2014"/>
    <x v="293"/>
    <n v="28506"/>
    <n v="14397"/>
    <n v="14109"/>
    <n v="2137"/>
    <n v="1852"/>
    <n v="1852"/>
    <n v="2194"/>
    <n v="3677"/>
    <n v="2194"/>
    <n v="1881"/>
    <n v="1567"/>
    <n v="1254"/>
    <n v="1339"/>
    <n v="1881"/>
    <n v="1681"/>
    <n v="1311"/>
    <n v="1140"/>
    <n v="741"/>
    <n v="769"/>
    <n v="513"/>
    <n v="541"/>
  </r>
  <r>
    <s v="Delaware County"/>
    <s v=" Oklahoma"/>
    <n v="2014"/>
    <x v="293"/>
    <n v="41415"/>
    <n v="20467"/>
    <n v="20948"/>
    <n v="2070"/>
    <n v="2609"/>
    <n v="2650"/>
    <n v="2650"/>
    <n v="2029"/>
    <n v="1946"/>
    <n v="1987"/>
    <n v="2029"/>
    <n v="2443"/>
    <n v="2691"/>
    <n v="3064"/>
    <n v="3064"/>
    <n v="3271"/>
    <n v="3064"/>
    <n v="2484"/>
    <n v="1739"/>
    <n v="1035"/>
    <n v="662"/>
  </r>
  <r>
    <s v="Dillingham Census Area"/>
    <s v=" Alaska"/>
    <n v="2014"/>
    <x v="265"/>
    <n v="4817"/>
    <n v="2435"/>
    <n v="2382"/>
    <n v="274"/>
    <n v="356"/>
    <n v="370"/>
    <n v="337"/>
    <n v="221"/>
    <n v="231"/>
    <n v="289"/>
    <n v="226"/>
    <n v="264"/>
    <n v="313"/>
    <n v="370"/>
    <n v="332"/>
    <n v="298"/>
    <n v="269"/>
    <n v="236"/>
    <n v="211"/>
    <n v="110"/>
    <n v="110"/>
  </r>
  <r>
    <s v="Ellis County"/>
    <s v=" Oklahoma"/>
    <n v="2014"/>
    <x v="293"/>
    <n v="4113"/>
    <n v="2054"/>
    <n v="2059"/>
    <n v="263"/>
    <n v="308"/>
    <n v="242"/>
    <n v="246"/>
    <n v="185"/>
    <n v="180"/>
    <n v="222"/>
    <n v="226"/>
    <n v="217"/>
    <n v="242"/>
    <n v="296"/>
    <n v="382"/>
    <n v="263"/>
    <n v="230"/>
    <n v="213"/>
    <n v="176"/>
    <n v="119"/>
    <n v="86"/>
  </r>
  <r>
    <s v="Garfield County"/>
    <s v=" Oklahoma"/>
    <n v="2014"/>
    <x v="293"/>
    <n v="61663"/>
    <n v="30574"/>
    <n v="31089"/>
    <n v="4563"/>
    <n v="4686"/>
    <n v="4008"/>
    <n v="3884"/>
    <n v="4008"/>
    <n v="4439"/>
    <n v="4131"/>
    <n v="3884"/>
    <n v="3021"/>
    <n v="3638"/>
    <n v="4378"/>
    <n v="4254"/>
    <n v="3329"/>
    <n v="2774"/>
    <n v="2096"/>
    <n v="1541"/>
    <n v="1541"/>
    <n v="1479"/>
  </r>
  <r>
    <s v="Garvin County"/>
    <s v=" Oklahoma"/>
    <n v="2014"/>
    <x v="293"/>
    <n v="27421"/>
    <n v="13488"/>
    <n v="13933"/>
    <n v="1837"/>
    <n v="2056"/>
    <n v="1754"/>
    <n v="1727"/>
    <n v="1617"/>
    <n v="1535"/>
    <n v="1645"/>
    <n v="1672"/>
    <n v="1645"/>
    <n v="1672"/>
    <n v="2001"/>
    <n v="1919"/>
    <n v="1672"/>
    <n v="1316"/>
    <n v="1179"/>
    <n v="795"/>
    <n v="740"/>
    <n v="630"/>
  </r>
  <r>
    <s v="Grady County"/>
    <s v=" Oklahoma"/>
    <n v="2014"/>
    <x v="293"/>
    <n v="53161"/>
    <n v="26349"/>
    <n v="26812"/>
    <n v="3402"/>
    <n v="3561"/>
    <n v="3933"/>
    <n v="3668"/>
    <n v="3189"/>
    <n v="3136"/>
    <n v="3402"/>
    <n v="3136"/>
    <n v="3402"/>
    <n v="3614"/>
    <n v="4146"/>
    <n v="3774"/>
    <n v="3083"/>
    <n v="2498"/>
    <n v="1966"/>
    <n v="1329"/>
    <n v="1010"/>
    <n v="797"/>
  </r>
  <r>
    <s v="Greer County"/>
    <s v=" Oklahoma"/>
    <n v="2014"/>
    <x v="293"/>
    <n v="6144"/>
    <n v="3534"/>
    <n v="2610"/>
    <n v="337"/>
    <n v="344"/>
    <n v="288"/>
    <n v="368"/>
    <n v="313"/>
    <n v="460"/>
    <n v="540"/>
    <n v="417"/>
    <n v="516"/>
    <n v="264"/>
    <n v="430"/>
    <n v="423"/>
    <n v="301"/>
    <n v="350"/>
    <n v="208"/>
    <n v="215"/>
    <n v="190"/>
    <n v="178"/>
  </r>
  <r>
    <s v="Harmon County"/>
    <s v=" Oklahoma"/>
    <n v="2014"/>
    <x v="293"/>
    <n v="2883"/>
    <n v="1341"/>
    <n v="1542"/>
    <n v="193"/>
    <n v="207"/>
    <n v="193"/>
    <n v="213"/>
    <n v="103"/>
    <n v="158"/>
    <n v="161"/>
    <n v="175"/>
    <n v="187"/>
    <n v="187"/>
    <n v="198"/>
    <n v="178"/>
    <n v="204"/>
    <n v="144"/>
    <n v="112"/>
    <n v="115"/>
    <n v="57"/>
    <n v="92"/>
  </r>
  <r>
    <s v="Harper County"/>
    <s v=" Oklahoma"/>
    <n v="2014"/>
    <x v="293"/>
    <n v="3747"/>
    <n v="1841"/>
    <n v="1906"/>
    <n v="288"/>
    <n v="262"/>
    <n v="258"/>
    <n v="247"/>
    <n v="138"/>
    <n v="251"/>
    <n v="228"/>
    <n v="239"/>
    <n v="131"/>
    <n v="251"/>
    <n v="314"/>
    <n v="236"/>
    <n v="232"/>
    <n v="183"/>
    <n v="116"/>
    <n v="138"/>
    <n v="127"/>
    <n v="97"/>
  </r>
  <r>
    <s v="Haskell County"/>
    <s v=" Oklahoma"/>
    <n v="2014"/>
    <x v="293"/>
    <n v="12839"/>
    <n v="6351"/>
    <n v="6488"/>
    <n v="821"/>
    <n v="1001"/>
    <n v="834"/>
    <n v="834"/>
    <n v="718"/>
    <n v="706"/>
    <n v="770"/>
    <n v="757"/>
    <n v="718"/>
    <n v="770"/>
    <n v="847"/>
    <n v="654"/>
    <n v="975"/>
    <n v="744"/>
    <n v="667"/>
    <n v="487"/>
    <n v="218"/>
    <n v="295"/>
  </r>
  <r>
    <s v="Jackson County"/>
    <s v=" Oklahoma"/>
    <n v="2014"/>
    <x v="293"/>
    <n v="26275"/>
    <n v="12996"/>
    <n v="13279"/>
    <n v="2102"/>
    <n v="2075"/>
    <n v="1655"/>
    <n v="1707"/>
    <n v="2154"/>
    <n v="1944"/>
    <n v="1760"/>
    <n v="1550"/>
    <n v="1602"/>
    <n v="1523"/>
    <n v="1734"/>
    <n v="1681"/>
    <n v="1313"/>
    <n v="1024"/>
    <n v="867"/>
    <n v="683"/>
    <n v="551"/>
    <n v="341"/>
  </r>
  <r>
    <s v="Johnston County"/>
    <s v=" Oklahoma"/>
    <n v="2014"/>
    <x v="293"/>
    <n v="11043"/>
    <n v="5425"/>
    <n v="5618"/>
    <n v="717"/>
    <n v="717"/>
    <n v="728"/>
    <n v="894"/>
    <n v="563"/>
    <n v="651"/>
    <n v="607"/>
    <n v="673"/>
    <n v="629"/>
    <n v="717"/>
    <n v="750"/>
    <n v="706"/>
    <n v="784"/>
    <n v="629"/>
    <n v="463"/>
    <n v="342"/>
    <n v="242"/>
    <n v="198"/>
  </r>
  <r>
    <s v="Kingfisher County"/>
    <s v=" Oklahoma"/>
    <n v="2014"/>
    <x v="293"/>
    <n v="15202"/>
    <n v="7565"/>
    <n v="7637"/>
    <n v="1079"/>
    <n v="1231"/>
    <n v="1155"/>
    <n v="1003"/>
    <n v="760"/>
    <n v="896"/>
    <n v="927"/>
    <n v="775"/>
    <n v="1170"/>
    <n v="1003"/>
    <n v="1094"/>
    <n v="1003"/>
    <n v="790"/>
    <n v="623"/>
    <n v="592"/>
    <n v="516"/>
    <n v="364"/>
    <n v="228"/>
  </r>
  <r>
    <s v="Pratt County"/>
    <s v=" Kansas"/>
    <n v="2014"/>
    <x v="275"/>
    <n v="9379"/>
    <n v="4597"/>
    <n v="4782"/>
    <n v="562"/>
    <n v="712"/>
    <n v="553"/>
    <n v="590"/>
    <n v="468"/>
    <n v="412"/>
    <n v="637"/>
    <n v="459"/>
    <n v="534"/>
    <n v="628"/>
    <n v="750"/>
    <n v="647"/>
    <n v="656"/>
    <n v="656"/>
    <n v="356"/>
    <n v="365"/>
    <n v="215"/>
    <n v="178"/>
  </r>
  <r>
    <s v="Latimer County"/>
    <s v=" Oklahoma"/>
    <n v="2014"/>
    <x v="293"/>
    <n v="10921"/>
    <n v="5547"/>
    <n v="5374"/>
    <n v="688"/>
    <n v="633"/>
    <n v="819"/>
    <n v="851"/>
    <n v="753"/>
    <n v="611"/>
    <n v="589"/>
    <n v="567"/>
    <n v="611"/>
    <n v="698"/>
    <n v="742"/>
    <n v="808"/>
    <n v="567"/>
    <n v="546"/>
    <n v="535"/>
    <n v="393"/>
    <n v="218"/>
    <n v="283"/>
  </r>
  <r>
    <s v="Le Flore County"/>
    <s v=" Oklahoma"/>
    <n v="2014"/>
    <x v="293"/>
    <n v="50048"/>
    <n v="25186"/>
    <n v="24862"/>
    <n v="3102"/>
    <n v="3353"/>
    <n v="3653"/>
    <n v="3353"/>
    <n v="3102"/>
    <n v="3002"/>
    <n v="3102"/>
    <n v="2652"/>
    <n v="3403"/>
    <n v="3303"/>
    <n v="3503"/>
    <n v="3503"/>
    <n v="3002"/>
    <n v="2552"/>
    <n v="2252"/>
    <n v="1351"/>
    <n v="1101"/>
    <n v="800"/>
  </r>
  <r>
    <s v="Lincoln County"/>
    <s v=" Oklahoma"/>
    <n v="2014"/>
    <x v="293"/>
    <n v="34366"/>
    <n v="17068"/>
    <n v="17298"/>
    <n v="2130"/>
    <n v="2371"/>
    <n v="2474"/>
    <n v="2405"/>
    <n v="1787"/>
    <n v="1752"/>
    <n v="1890"/>
    <n v="2027"/>
    <n v="2027"/>
    <n v="2439"/>
    <n v="2714"/>
    <n v="2474"/>
    <n v="2199"/>
    <n v="1855"/>
    <n v="1546"/>
    <n v="996"/>
    <n v="618"/>
    <n v="618"/>
  </r>
  <r>
    <s v="Logan County"/>
    <s v=" Oklahoma"/>
    <n v="2014"/>
    <x v="293"/>
    <n v="43700"/>
    <n v="21632"/>
    <n v="22068"/>
    <n v="2665"/>
    <n v="3015"/>
    <n v="3059"/>
    <n v="3102"/>
    <n v="3059"/>
    <n v="2709"/>
    <n v="2753"/>
    <n v="2927"/>
    <n v="2447"/>
    <n v="2840"/>
    <n v="3321"/>
    <n v="3233"/>
    <n v="2403"/>
    <n v="2228"/>
    <n v="1485"/>
    <n v="1005"/>
    <n v="961"/>
    <n v="480"/>
  </r>
  <r>
    <s v="McClain County"/>
    <s v=" Oklahoma"/>
    <n v="2014"/>
    <x v="293"/>
    <n v="35860"/>
    <n v="17932"/>
    <n v="17928"/>
    <n v="2402"/>
    <n v="2546"/>
    <n v="2904"/>
    <n v="2510"/>
    <n v="1972"/>
    <n v="1793"/>
    <n v="2151"/>
    <n v="2617"/>
    <n v="2223"/>
    <n v="2546"/>
    <n v="2725"/>
    <n v="2259"/>
    <n v="2187"/>
    <n v="1685"/>
    <n v="1362"/>
    <n v="860"/>
    <n v="717"/>
    <n v="358"/>
  </r>
  <r>
    <s v="McCurtain County"/>
    <s v=" Oklahoma"/>
    <n v="2014"/>
    <x v="293"/>
    <n v="33164"/>
    <n v="16272"/>
    <n v="16892"/>
    <n v="2354"/>
    <n v="2089"/>
    <n v="2653"/>
    <n v="2354"/>
    <n v="1989"/>
    <n v="1691"/>
    <n v="1956"/>
    <n v="1790"/>
    <n v="2155"/>
    <n v="2221"/>
    <n v="2255"/>
    <n v="2354"/>
    <n v="1923"/>
    <n v="1757"/>
    <n v="1359"/>
    <n v="1127"/>
    <n v="729"/>
    <n v="397"/>
  </r>
  <r>
    <s v="McIntosh County"/>
    <s v=" Oklahoma"/>
    <n v="2014"/>
    <x v="293"/>
    <n v="20334"/>
    <n v="10035"/>
    <n v="10299"/>
    <n v="1037"/>
    <n v="1057"/>
    <n v="1342"/>
    <n v="1220"/>
    <n v="976"/>
    <n v="955"/>
    <n v="955"/>
    <n v="915"/>
    <n v="1199"/>
    <n v="1260"/>
    <n v="1545"/>
    <n v="1525"/>
    <n v="1565"/>
    <n v="1382"/>
    <n v="1362"/>
    <n v="935"/>
    <n v="589"/>
    <n v="508"/>
  </r>
  <r>
    <s v="Major County"/>
    <s v=" Oklahoma"/>
    <n v="2014"/>
    <x v="293"/>
    <n v="7639"/>
    <n v="3848"/>
    <n v="3791"/>
    <n v="511"/>
    <n v="488"/>
    <n v="550"/>
    <n v="443"/>
    <n v="381"/>
    <n v="351"/>
    <n v="550"/>
    <n v="359"/>
    <n v="420"/>
    <n v="496"/>
    <n v="572"/>
    <n v="595"/>
    <n v="458"/>
    <n v="427"/>
    <n v="320"/>
    <n v="320"/>
    <n v="175"/>
    <n v="213"/>
  </r>
  <r>
    <s v="Mayes County"/>
    <s v=" Oklahoma"/>
    <n v="2014"/>
    <x v="293"/>
    <n v="41084"/>
    <n v="20432"/>
    <n v="20652"/>
    <n v="2752"/>
    <n v="2670"/>
    <n v="2999"/>
    <n v="2875"/>
    <n v="2382"/>
    <n v="2259"/>
    <n v="2423"/>
    <n v="2588"/>
    <n v="2300"/>
    <n v="2629"/>
    <n v="3081"/>
    <n v="2999"/>
    <n v="2506"/>
    <n v="2218"/>
    <n v="1807"/>
    <n v="1150"/>
    <n v="698"/>
    <n v="821"/>
  </r>
  <r>
    <s v="Murray County"/>
    <s v=" Oklahoma"/>
    <n v="2014"/>
    <x v="293"/>
    <n v="13656"/>
    <n v="6913"/>
    <n v="6743"/>
    <n v="805"/>
    <n v="1078"/>
    <n v="805"/>
    <n v="887"/>
    <n v="764"/>
    <n v="723"/>
    <n v="805"/>
    <n v="778"/>
    <n v="805"/>
    <n v="873"/>
    <n v="969"/>
    <n v="969"/>
    <n v="873"/>
    <n v="860"/>
    <n v="573"/>
    <n v="464"/>
    <n v="327"/>
    <n v="300"/>
  </r>
  <r>
    <s v="Muskogee County"/>
    <s v=" Oklahoma"/>
    <n v="2014"/>
    <x v="293"/>
    <n v="70519"/>
    <n v="34519"/>
    <n v="36000"/>
    <n v="5006"/>
    <n v="4654"/>
    <n v="4936"/>
    <n v="4724"/>
    <n v="4583"/>
    <n v="4513"/>
    <n v="4442"/>
    <n v="4160"/>
    <n v="4513"/>
    <n v="4442"/>
    <n v="4865"/>
    <n v="4654"/>
    <n v="4301"/>
    <n v="3596"/>
    <n v="2327"/>
    <n v="1833"/>
    <n v="1480"/>
    <n v="1480"/>
  </r>
  <r>
    <s v="Noble County"/>
    <s v=" Oklahoma"/>
    <n v="2014"/>
    <x v="293"/>
    <n v="11498"/>
    <n v="5654"/>
    <n v="5844"/>
    <n v="689"/>
    <n v="804"/>
    <n v="816"/>
    <n v="724"/>
    <n v="597"/>
    <n v="655"/>
    <n v="678"/>
    <n v="666"/>
    <n v="724"/>
    <n v="770"/>
    <n v="873"/>
    <n v="873"/>
    <n v="666"/>
    <n v="678"/>
    <n v="402"/>
    <n v="402"/>
    <n v="241"/>
    <n v="241"/>
  </r>
  <r>
    <s v="Okfuskee County"/>
    <s v=" Oklahoma"/>
    <n v="2014"/>
    <x v="293"/>
    <n v="12260"/>
    <n v="6601"/>
    <n v="5659"/>
    <n v="821"/>
    <n v="772"/>
    <n v="796"/>
    <n v="772"/>
    <n v="760"/>
    <n v="723"/>
    <n v="772"/>
    <n v="698"/>
    <n v="821"/>
    <n v="858"/>
    <n v="919"/>
    <n v="796"/>
    <n v="711"/>
    <n v="674"/>
    <n v="514"/>
    <n v="392"/>
    <n v="269"/>
    <n v="196"/>
  </r>
  <r>
    <s v="Oklahoma County"/>
    <s v=" Oklahoma"/>
    <n v="2014"/>
    <x v="293"/>
    <n v="743145"/>
    <n v="363556"/>
    <n v="379589"/>
    <n v="57965"/>
    <n v="53506"/>
    <n v="49790"/>
    <n v="46818"/>
    <n v="55735"/>
    <n v="60937"/>
    <n v="54992"/>
    <n v="46818"/>
    <n v="45331"/>
    <n v="45331"/>
    <n v="49790"/>
    <n v="46818"/>
    <n v="38643"/>
    <n v="28239"/>
    <n v="21551"/>
    <n v="15606"/>
    <n v="12633"/>
    <n v="11890"/>
  </r>
  <r>
    <s v="Osage County"/>
    <s v=" Oklahoma"/>
    <n v="2014"/>
    <x v="293"/>
    <n v="47937"/>
    <n v="24044"/>
    <n v="23893"/>
    <n v="2684"/>
    <n v="3115"/>
    <n v="3499"/>
    <n v="3211"/>
    <n v="2492"/>
    <n v="2540"/>
    <n v="2780"/>
    <n v="2636"/>
    <n v="2780"/>
    <n v="3355"/>
    <n v="3882"/>
    <n v="3739"/>
    <n v="3115"/>
    <n v="2684"/>
    <n v="2205"/>
    <n v="1677"/>
    <n v="958"/>
    <n v="671"/>
  </r>
  <r>
    <s v="Ottawa County"/>
    <s v=" Oklahoma"/>
    <n v="2014"/>
    <x v="293"/>
    <n v="32086"/>
    <n v="15734"/>
    <n v="16352"/>
    <n v="2213"/>
    <n v="2149"/>
    <n v="2246"/>
    <n v="2374"/>
    <n v="2149"/>
    <n v="1764"/>
    <n v="1828"/>
    <n v="1828"/>
    <n v="1860"/>
    <n v="2021"/>
    <n v="2117"/>
    <n v="2053"/>
    <n v="1893"/>
    <n v="1668"/>
    <n v="1411"/>
    <n v="1219"/>
    <n v="737"/>
    <n v="545"/>
  </r>
  <r>
    <s v="Torrance County"/>
    <s v=" New Mexico"/>
    <n v="2014"/>
    <x v="288"/>
    <n v="16566"/>
    <n v="8283"/>
    <n v="8283"/>
    <n v="1043"/>
    <n v="977"/>
    <n v="1292"/>
    <n v="1143"/>
    <n v="828"/>
    <n v="828"/>
    <n v="911"/>
    <n v="944"/>
    <n v="1027"/>
    <n v="1126"/>
    <n v="1225"/>
    <n v="1225"/>
    <n v="1159"/>
    <n v="993"/>
    <n v="712"/>
    <n v="513"/>
    <n v="364"/>
    <n v="265"/>
  </r>
  <r>
    <s v="Payne County"/>
    <s v=" Oklahoma"/>
    <n v="2014"/>
    <x v="293"/>
    <n v="78723"/>
    <n v="40189"/>
    <n v="38534"/>
    <n v="4565"/>
    <n v="4329"/>
    <n v="4014"/>
    <n v="8029"/>
    <n v="15744"/>
    <n v="6297"/>
    <n v="4802"/>
    <n v="4014"/>
    <n v="3306"/>
    <n v="3778"/>
    <n v="4172"/>
    <n v="3778"/>
    <n v="3542"/>
    <n v="2519"/>
    <n v="2046"/>
    <n v="1417"/>
    <n v="1180"/>
    <n v="1180"/>
  </r>
  <r>
    <s v="Pittsburg County"/>
    <s v=" Oklahoma"/>
    <n v="2014"/>
    <x v="293"/>
    <n v="45220"/>
    <n v="23075"/>
    <n v="22145"/>
    <n v="2848"/>
    <n v="2894"/>
    <n v="2713"/>
    <n v="2622"/>
    <n v="2577"/>
    <n v="3029"/>
    <n v="2848"/>
    <n v="2532"/>
    <n v="2713"/>
    <n v="2984"/>
    <n v="3391"/>
    <n v="2984"/>
    <n v="3029"/>
    <n v="2667"/>
    <n v="1899"/>
    <n v="1492"/>
    <n v="994"/>
    <n v="994"/>
  </r>
  <r>
    <s v="Pontotoc County"/>
    <s v=" Oklahoma"/>
    <n v="2014"/>
    <x v="293"/>
    <n v="37873"/>
    <n v="18466"/>
    <n v="19407"/>
    <n v="2651"/>
    <n v="2461"/>
    <n v="2423"/>
    <n v="2688"/>
    <n v="3408"/>
    <n v="2688"/>
    <n v="2385"/>
    <n v="2196"/>
    <n v="2007"/>
    <n v="2310"/>
    <n v="2499"/>
    <n v="2120"/>
    <n v="2196"/>
    <n v="1704"/>
    <n v="1477"/>
    <n v="984"/>
    <n v="908"/>
    <n v="681"/>
  </r>
  <r>
    <s v="Pottawatomie County"/>
    <s v=" Oklahoma"/>
    <n v="2014"/>
    <x v="293"/>
    <n v="70700"/>
    <n v="33777"/>
    <n v="36923"/>
    <n v="4807"/>
    <n v="4595"/>
    <n v="5090"/>
    <n v="5090"/>
    <n v="5019"/>
    <n v="4383"/>
    <n v="4383"/>
    <n v="4171"/>
    <n v="4524"/>
    <n v="4595"/>
    <n v="4949"/>
    <n v="4595"/>
    <n v="3959"/>
    <n v="3535"/>
    <n v="2545"/>
    <n v="1979"/>
    <n v="1272"/>
    <n v="1131"/>
  </r>
  <r>
    <s v="Pushmataha County"/>
    <s v=" Oklahoma"/>
    <n v="2014"/>
    <x v="293"/>
    <n v="11315"/>
    <n v="5562"/>
    <n v="5753"/>
    <n v="656"/>
    <n v="724"/>
    <n v="690"/>
    <n v="678"/>
    <n v="588"/>
    <n v="565"/>
    <n v="644"/>
    <n v="577"/>
    <n v="577"/>
    <n v="769"/>
    <n v="859"/>
    <n v="893"/>
    <n v="712"/>
    <n v="690"/>
    <n v="690"/>
    <n v="429"/>
    <n v="271"/>
    <n v="305"/>
  </r>
  <r>
    <s v="Roger Mills County"/>
    <s v=" Oklahoma"/>
    <n v="2014"/>
    <x v="293"/>
    <n v="3743"/>
    <n v="1878"/>
    <n v="1865"/>
    <n v="228"/>
    <n v="299"/>
    <n v="280"/>
    <n v="254"/>
    <n v="123"/>
    <n v="194"/>
    <n v="247"/>
    <n v="175"/>
    <n v="224"/>
    <n v="217"/>
    <n v="303"/>
    <n v="299"/>
    <n v="220"/>
    <n v="220"/>
    <n v="145"/>
    <n v="108"/>
    <n v="86"/>
    <n v="112"/>
  </r>
  <r>
    <s v="Rogers County"/>
    <s v=" Oklahoma"/>
    <n v="2014"/>
    <x v="293"/>
    <n v="88444"/>
    <n v="43990"/>
    <n v="44454"/>
    <n v="5218"/>
    <n v="6191"/>
    <n v="6721"/>
    <n v="6544"/>
    <n v="5571"/>
    <n v="4952"/>
    <n v="5129"/>
    <n v="5306"/>
    <n v="6014"/>
    <n v="6367"/>
    <n v="6810"/>
    <n v="5837"/>
    <n v="5129"/>
    <n v="4687"/>
    <n v="2830"/>
    <n v="2211"/>
    <n v="1680"/>
    <n v="1415"/>
  </r>
  <r>
    <s v="Sequoyah County"/>
    <s v=" Oklahoma"/>
    <n v="2014"/>
    <x v="293"/>
    <n v="41720"/>
    <n v="20599"/>
    <n v="21121"/>
    <n v="2461"/>
    <n v="2795"/>
    <n v="3170"/>
    <n v="2836"/>
    <n v="2419"/>
    <n v="2294"/>
    <n v="2503"/>
    <n v="2586"/>
    <n v="2753"/>
    <n v="3003"/>
    <n v="3003"/>
    <n v="2836"/>
    <n v="2419"/>
    <n v="2002"/>
    <n v="2002"/>
    <n v="1251"/>
    <n v="876"/>
    <n v="584"/>
  </r>
  <r>
    <s v="Stephens County"/>
    <s v=" Oklahoma"/>
    <n v="2014"/>
    <x v="293"/>
    <n v="44900"/>
    <n v="21947"/>
    <n v="22953"/>
    <n v="2873"/>
    <n v="2873"/>
    <n v="3232"/>
    <n v="2828"/>
    <n v="2559"/>
    <n v="2604"/>
    <n v="2604"/>
    <n v="2783"/>
    <n v="2469"/>
    <n v="2783"/>
    <n v="3322"/>
    <n v="3412"/>
    <n v="2649"/>
    <n v="2334"/>
    <n v="1885"/>
    <n v="1616"/>
    <n v="1212"/>
    <n v="853"/>
  </r>
  <r>
    <s v="Texas County"/>
    <s v=" Oklahoma"/>
    <n v="2014"/>
    <x v="293"/>
    <n v="21495"/>
    <n v="11069"/>
    <n v="10426"/>
    <n v="1805"/>
    <n v="1698"/>
    <n v="1612"/>
    <n v="1719"/>
    <n v="1676"/>
    <n v="1655"/>
    <n v="1483"/>
    <n v="1676"/>
    <n v="1139"/>
    <n v="1311"/>
    <n v="1268"/>
    <n v="1397"/>
    <n v="924"/>
    <n v="709"/>
    <n v="451"/>
    <n v="429"/>
    <n v="322"/>
    <n v="236"/>
  </r>
  <r>
    <s v="Liberty County"/>
    <s v=" Florida"/>
    <n v="2014"/>
    <x v="282"/>
    <n v="7811"/>
    <n v="3929"/>
    <n v="3882"/>
    <n v="484"/>
    <n v="429"/>
    <n v="648"/>
    <n v="593"/>
    <n v="429"/>
    <n v="406"/>
    <n v="515"/>
    <n v="289"/>
    <n v="499"/>
    <n v="570"/>
    <n v="538"/>
    <n v="476"/>
    <n v="538"/>
    <n v="429"/>
    <n v="320"/>
    <n v="351"/>
    <n v="109"/>
    <n v="179"/>
  </r>
  <r>
    <s v="Tulsa County"/>
    <s v=" Oklahoma"/>
    <n v="2014"/>
    <x v="293"/>
    <n v="616128"/>
    <n v="300316"/>
    <n v="315812"/>
    <n v="45593"/>
    <n v="43745"/>
    <n v="43128"/>
    <n v="40664"/>
    <n v="43128"/>
    <n v="45593"/>
    <n v="43745"/>
    <n v="40664"/>
    <n v="38816"/>
    <n v="39432"/>
    <n v="41896"/>
    <n v="39432"/>
    <n v="33270"/>
    <n v="24645"/>
    <n v="17251"/>
    <n v="12938"/>
    <n v="11090"/>
    <n v="11090"/>
  </r>
  <r>
    <s v="Washington County"/>
    <s v=" Oklahoma"/>
    <n v="2014"/>
    <x v="293"/>
    <n v="51564"/>
    <n v="24829"/>
    <n v="26735"/>
    <n v="3351"/>
    <n v="3093"/>
    <n v="3712"/>
    <n v="3300"/>
    <n v="3042"/>
    <n v="3042"/>
    <n v="2990"/>
    <n v="3145"/>
    <n v="2939"/>
    <n v="2990"/>
    <n v="3661"/>
    <n v="3918"/>
    <n v="3042"/>
    <n v="2681"/>
    <n v="2062"/>
    <n v="1804"/>
    <n v="1237"/>
    <n v="1495"/>
  </r>
  <r>
    <s v="Washita County"/>
    <s v=" Oklahoma"/>
    <n v="2014"/>
    <x v="293"/>
    <n v="11622"/>
    <n v="5745"/>
    <n v="5877"/>
    <n v="801"/>
    <n v="871"/>
    <n v="883"/>
    <n v="697"/>
    <n v="627"/>
    <n v="720"/>
    <n v="732"/>
    <n v="627"/>
    <n v="615"/>
    <n v="778"/>
    <n v="871"/>
    <n v="894"/>
    <n v="569"/>
    <n v="581"/>
    <n v="406"/>
    <n v="406"/>
    <n v="290"/>
    <n v="255"/>
  </r>
  <r>
    <s v="Woods County"/>
    <s v=" Oklahoma"/>
    <n v="2014"/>
    <x v="293"/>
    <n v="8958"/>
    <n v="4843"/>
    <n v="4115"/>
    <n v="546"/>
    <n v="492"/>
    <n v="438"/>
    <n v="698"/>
    <n v="1110"/>
    <n v="716"/>
    <n v="555"/>
    <n v="376"/>
    <n v="438"/>
    <n v="492"/>
    <n v="573"/>
    <n v="546"/>
    <n v="501"/>
    <n v="429"/>
    <n v="295"/>
    <n v="304"/>
    <n v="223"/>
    <n v="223"/>
  </r>
  <r>
    <s v="Woodward County"/>
    <s v=" Oklahoma"/>
    <n v="2014"/>
    <x v="293"/>
    <n v="20697"/>
    <n v="10978"/>
    <n v="9719"/>
    <n v="1469"/>
    <n v="1676"/>
    <n v="1221"/>
    <n v="1386"/>
    <n v="1324"/>
    <n v="1552"/>
    <n v="1345"/>
    <n v="1552"/>
    <n v="1096"/>
    <n v="1324"/>
    <n v="1531"/>
    <n v="1303"/>
    <n v="1076"/>
    <n v="786"/>
    <n v="827"/>
    <n v="496"/>
    <n v="372"/>
    <n v="351"/>
  </r>
  <r>
    <s v="Benton County"/>
    <s v=" Oregon"/>
    <n v="2014"/>
    <x v="289"/>
    <n v="86034"/>
    <n v="43218"/>
    <n v="42816"/>
    <n v="3699"/>
    <n v="3957"/>
    <n v="4301"/>
    <n v="8345"/>
    <n v="14281"/>
    <n v="5936"/>
    <n v="4731"/>
    <n v="4043"/>
    <n v="4473"/>
    <n v="4473"/>
    <n v="5334"/>
    <n v="5678"/>
    <n v="5420"/>
    <n v="3613"/>
    <n v="2581"/>
    <n v="1634"/>
    <n v="1548"/>
    <n v="1892"/>
  </r>
  <r>
    <s v="Clackamas County"/>
    <s v=" Oregon"/>
    <n v="2014"/>
    <x v="289"/>
    <n v="384697"/>
    <n v="189438"/>
    <n v="195259"/>
    <n v="21158"/>
    <n v="24620"/>
    <n v="25390"/>
    <n v="25774"/>
    <n v="21543"/>
    <n v="21543"/>
    <n v="22697"/>
    <n v="23851"/>
    <n v="26159"/>
    <n v="27698"/>
    <n v="30006"/>
    <n v="29236"/>
    <n v="27313"/>
    <n v="20004"/>
    <n v="13464"/>
    <n v="9617"/>
    <n v="6924"/>
    <n v="7693"/>
  </r>
  <r>
    <s v="Clatsop County"/>
    <s v=" Oregon"/>
    <n v="2014"/>
    <x v="289"/>
    <n v="37236"/>
    <n v="18357"/>
    <n v="18879"/>
    <n v="1936"/>
    <n v="2234"/>
    <n v="1899"/>
    <n v="2271"/>
    <n v="2234"/>
    <n v="2308"/>
    <n v="2159"/>
    <n v="2047"/>
    <n v="2010"/>
    <n v="2420"/>
    <n v="2829"/>
    <n v="3500"/>
    <n v="2680"/>
    <n v="2420"/>
    <n v="1563"/>
    <n v="1079"/>
    <n v="744"/>
    <n v="930"/>
  </r>
  <r>
    <s v="Columbia County"/>
    <s v=" Oregon"/>
    <n v="2014"/>
    <x v="289"/>
    <n v="49325"/>
    <n v="24643"/>
    <n v="24682"/>
    <n v="2614"/>
    <n v="3304"/>
    <n v="3206"/>
    <n v="3206"/>
    <n v="2564"/>
    <n v="2268"/>
    <n v="2910"/>
    <n v="2614"/>
    <n v="3748"/>
    <n v="3551"/>
    <n v="3946"/>
    <n v="3946"/>
    <n v="3748"/>
    <n v="2811"/>
    <n v="1874"/>
    <n v="1282"/>
    <n v="887"/>
    <n v="789"/>
  </r>
  <r>
    <s v="Coos County"/>
    <s v=" Oregon"/>
    <n v="2014"/>
    <x v="289"/>
    <n v="62678"/>
    <n v="30785"/>
    <n v="31893"/>
    <n v="3071"/>
    <n v="3384"/>
    <n v="3196"/>
    <n v="3321"/>
    <n v="3447"/>
    <n v="3196"/>
    <n v="3259"/>
    <n v="2757"/>
    <n v="3384"/>
    <n v="3823"/>
    <n v="4951"/>
    <n v="5076"/>
    <n v="5515"/>
    <n v="4512"/>
    <n v="3509"/>
    <n v="2695"/>
    <n v="1817"/>
    <n v="1754"/>
  </r>
  <r>
    <s v="Curry County"/>
    <s v=" Oregon"/>
    <n v="2014"/>
    <x v="289"/>
    <n v="22341"/>
    <n v="10780"/>
    <n v="11561"/>
    <n v="1005"/>
    <n v="1050"/>
    <n v="848"/>
    <n v="826"/>
    <n v="1027"/>
    <n v="938"/>
    <n v="960"/>
    <n v="983"/>
    <n v="915"/>
    <n v="1228"/>
    <n v="1675"/>
    <n v="1854"/>
    <n v="2412"/>
    <n v="2211"/>
    <n v="1630"/>
    <n v="1072"/>
    <n v="938"/>
    <n v="737"/>
  </r>
  <r>
    <s v="Deschutes County"/>
    <s v=" Oregon"/>
    <n v="2014"/>
    <x v="289"/>
    <n v="163141"/>
    <n v="80452"/>
    <n v="82689"/>
    <n v="9135"/>
    <n v="9951"/>
    <n v="10604"/>
    <n v="9625"/>
    <n v="8483"/>
    <n v="9788"/>
    <n v="10441"/>
    <n v="10114"/>
    <n v="11256"/>
    <n v="10767"/>
    <n v="11746"/>
    <n v="12398"/>
    <n v="11746"/>
    <n v="9299"/>
    <n v="7178"/>
    <n v="4078"/>
    <n v="3099"/>
    <n v="3425"/>
  </r>
  <r>
    <s v="Douglas County"/>
    <s v=" Oregon"/>
    <n v="2014"/>
    <x v="289"/>
    <n v="107156"/>
    <n v="52920"/>
    <n v="54236"/>
    <n v="5464"/>
    <n v="5464"/>
    <n v="6322"/>
    <n v="6322"/>
    <n v="5572"/>
    <n v="5464"/>
    <n v="5464"/>
    <n v="5250"/>
    <n v="5786"/>
    <n v="6750"/>
    <n v="7929"/>
    <n v="8143"/>
    <n v="9322"/>
    <n v="7500"/>
    <n v="5786"/>
    <n v="4286"/>
    <n v="3428"/>
    <n v="3000"/>
  </r>
  <r>
    <s v="Gilliam County"/>
    <s v=" Oregon"/>
    <n v="2014"/>
    <x v="289"/>
    <n v="1926"/>
    <n v="995"/>
    <n v="931"/>
    <n v="107"/>
    <n v="94"/>
    <n v="113"/>
    <n v="105"/>
    <n v="77"/>
    <n v="55"/>
    <n v="96"/>
    <n v="107"/>
    <n v="78"/>
    <n v="134"/>
    <n v="171"/>
    <n v="184"/>
    <n v="152"/>
    <n v="123"/>
    <n v="115"/>
    <n v="75"/>
    <n v="46"/>
    <n v="88"/>
  </r>
  <r>
    <s v="Grant County"/>
    <s v=" Oregon"/>
    <n v="2014"/>
    <x v="289"/>
    <n v="7325"/>
    <n v="3645"/>
    <n v="3680"/>
    <n v="329"/>
    <n v="388"/>
    <n v="366"/>
    <n v="410"/>
    <n v="300"/>
    <n v="336"/>
    <n v="314"/>
    <n v="278"/>
    <n v="432"/>
    <n v="402"/>
    <n v="556"/>
    <n v="615"/>
    <n v="739"/>
    <n v="505"/>
    <n v="520"/>
    <n v="329"/>
    <n v="227"/>
    <n v="263"/>
  </r>
  <r>
    <s v="Harney County"/>
    <s v=" Oregon"/>
    <n v="2014"/>
    <x v="289"/>
    <n v="7253"/>
    <n v="3675"/>
    <n v="3578"/>
    <n v="369"/>
    <n v="377"/>
    <n v="507"/>
    <n v="442"/>
    <n v="348"/>
    <n v="355"/>
    <n v="340"/>
    <n v="420"/>
    <n v="362"/>
    <n v="406"/>
    <n v="609"/>
    <n v="703"/>
    <n v="529"/>
    <n v="522"/>
    <n v="355"/>
    <n v="282"/>
    <n v="210"/>
    <n v="116"/>
  </r>
  <r>
    <s v="Emanuel County"/>
    <s v=" Georgia"/>
    <n v="2014"/>
    <x v="266"/>
    <n v="22620"/>
    <n v="11169"/>
    <n v="11451"/>
    <n v="1515"/>
    <n v="1560"/>
    <n v="1719"/>
    <n v="1334"/>
    <n v="1425"/>
    <n v="1334"/>
    <n v="1402"/>
    <n v="1357"/>
    <n v="1719"/>
    <n v="1628"/>
    <n v="1719"/>
    <n v="1560"/>
    <n v="1266"/>
    <n v="836"/>
    <n v="882"/>
    <n v="565"/>
    <n v="384"/>
    <n v="429"/>
  </r>
  <r>
    <s v="Jackson County"/>
    <s v=" Oregon"/>
    <n v="2014"/>
    <x v="289"/>
    <n v="206583"/>
    <n v="100809"/>
    <n v="105774"/>
    <n v="11981"/>
    <n v="12601"/>
    <n v="11775"/>
    <n v="12601"/>
    <n v="12394"/>
    <n v="12394"/>
    <n v="12188"/>
    <n v="9915"/>
    <n v="13221"/>
    <n v="12808"/>
    <n v="14667"/>
    <n v="15493"/>
    <n v="15700"/>
    <n v="11775"/>
    <n v="9502"/>
    <n v="6610"/>
    <n v="4957"/>
    <n v="5784"/>
  </r>
  <r>
    <s v="Jefferson County"/>
    <s v=" Oregon"/>
    <n v="2014"/>
    <x v="289"/>
    <n v="21830"/>
    <n v="11306"/>
    <n v="10524"/>
    <n v="1506"/>
    <n v="1440"/>
    <n v="1528"/>
    <n v="1615"/>
    <n v="1200"/>
    <n v="1135"/>
    <n v="1266"/>
    <n v="1178"/>
    <n v="1440"/>
    <n v="1397"/>
    <n v="1440"/>
    <n v="1571"/>
    <n v="1484"/>
    <n v="1266"/>
    <n v="1047"/>
    <n v="676"/>
    <n v="327"/>
    <n v="305"/>
  </r>
  <r>
    <s v="Josephine County"/>
    <s v=" Oregon"/>
    <n v="2014"/>
    <x v="289"/>
    <n v="83021"/>
    <n v="40385"/>
    <n v="42636"/>
    <n v="4151"/>
    <n v="4483"/>
    <n v="4649"/>
    <n v="4981"/>
    <n v="4234"/>
    <n v="3818"/>
    <n v="4068"/>
    <n v="3652"/>
    <n v="4732"/>
    <n v="5147"/>
    <n v="6060"/>
    <n v="6475"/>
    <n v="7222"/>
    <n v="6143"/>
    <n v="4649"/>
    <n v="3237"/>
    <n v="2573"/>
    <n v="2739"/>
  </r>
  <r>
    <s v="East Carroll Parish"/>
    <s v=" Louisiana"/>
    <n v="2014"/>
    <x v="299"/>
    <n v="7854"/>
    <n v="4188"/>
    <n v="3666"/>
    <n v="306"/>
    <n v="345"/>
    <n v="463"/>
    <n v="510"/>
    <n v="322"/>
    <n v="369"/>
    <n v="353"/>
    <n v="376"/>
    <n v="510"/>
    <n v="659"/>
    <n v="612"/>
    <n v="691"/>
    <n v="667"/>
    <n v="644"/>
    <n v="353"/>
    <n v="235"/>
    <n v="243"/>
    <n v="204"/>
  </r>
  <r>
    <s v="Lane County"/>
    <s v=" Oregon"/>
    <n v="2014"/>
    <x v="289"/>
    <n v="354764"/>
    <n v="174261"/>
    <n v="180503"/>
    <n v="17738"/>
    <n v="18092"/>
    <n v="20221"/>
    <n v="24478"/>
    <n v="34412"/>
    <n v="21995"/>
    <n v="22704"/>
    <n v="20576"/>
    <n v="20221"/>
    <n v="21285"/>
    <n v="24123"/>
    <n v="25897"/>
    <n v="25188"/>
    <n v="18447"/>
    <n v="13835"/>
    <n v="8869"/>
    <n v="8159"/>
    <n v="7804"/>
  </r>
  <r>
    <s v="Linn County"/>
    <s v=" Oregon"/>
    <n v="2014"/>
    <x v="289"/>
    <n v="118270"/>
    <n v="58605"/>
    <n v="59665"/>
    <n v="7451"/>
    <n v="7451"/>
    <n v="8397"/>
    <n v="7451"/>
    <n v="7214"/>
    <n v="7569"/>
    <n v="7332"/>
    <n v="7214"/>
    <n v="6977"/>
    <n v="7451"/>
    <n v="8278"/>
    <n v="8397"/>
    <n v="8160"/>
    <n v="5913"/>
    <n v="4967"/>
    <n v="3311"/>
    <n v="2720"/>
    <n v="2247"/>
  </r>
  <r>
    <s v="Malheur County"/>
    <s v=" Oregon"/>
    <n v="2014"/>
    <x v="289"/>
    <n v="30740"/>
    <n v="16778"/>
    <n v="13962"/>
    <n v="2182"/>
    <n v="2059"/>
    <n v="2182"/>
    <n v="2090"/>
    <n v="2213"/>
    <n v="2090"/>
    <n v="2059"/>
    <n v="1936"/>
    <n v="1813"/>
    <n v="1844"/>
    <n v="1936"/>
    <n v="1844"/>
    <n v="1782"/>
    <n v="1567"/>
    <n v="1045"/>
    <n v="829"/>
    <n v="645"/>
    <n v="614"/>
  </r>
  <r>
    <s v="Marion County"/>
    <s v=" Oregon"/>
    <n v="2014"/>
    <x v="289"/>
    <n v="320448"/>
    <n v="159538"/>
    <n v="160910"/>
    <n v="22751"/>
    <n v="24033"/>
    <n v="22110"/>
    <n v="22751"/>
    <n v="22110"/>
    <n v="21790"/>
    <n v="22110"/>
    <n v="19547"/>
    <n v="20508"/>
    <n v="19547"/>
    <n v="20829"/>
    <n v="20508"/>
    <n v="18265"/>
    <n v="13779"/>
    <n v="10574"/>
    <n v="7690"/>
    <n v="5127"/>
    <n v="6408"/>
  </r>
  <r>
    <s v="Morrow County"/>
    <s v=" Oregon"/>
    <n v="2014"/>
    <x v="289"/>
    <n v="11217"/>
    <n v="5763"/>
    <n v="5454"/>
    <n v="785"/>
    <n v="729"/>
    <n v="1065"/>
    <n v="852"/>
    <n v="684"/>
    <n v="583"/>
    <n v="650"/>
    <n v="650"/>
    <n v="740"/>
    <n v="639"/>
    <n v="785"/>
    <n v="919"/>
    <n v="661"/>
    <n v="426"/>
    <n v="437"/>
    <n v="291"/>
    <n v="134"/>
    <n v="190"/>
  </r>
  <r>
    <s v="Multnomah County"/>
    <s v=" Oregon"/>
    <n v="2014"/>
    <x v="289"/>
    <n v="757371"/>
    <n v="374175"/>
    <n v="383196"/>
    <n v="46199"/>
    <n v="43927"/>
    <n v="38625"/>
    <n v="39383"/>
    <n v="51501"/>
    <n v="69678"/>
    <n v="71192"/>
    <n v="62104"/>
    <n v="57560"/>
    <n v="49986"/>
    <n v="49986"/>
    <n v="48471"/>
    <n v="43927"/>
    <n v="28780"/>
    <n v="18934"/>
    <n v="12875"/>
    <n v="10603"/>
    <n v="12875"/>
  </r>
  <r>
    <s v="Polk County"/>
    <s v=" Oregon"/>
    <n v="2014"/>
    <x v="289"/>
    <n v="76464"/>
    <n v="36768"/>
    <n v="39696"/>
    <n v="4587"/>
    <n v="5123"/>
    <n v="5199"/>
    <n v="6422"/>
    <n v="6728"/>
    <n v="3976"/>
    <n v="4205"/>
    <n v="3976"/>
    <n v="4740"/>
    <n v="4587"/>
    <n v="4817"/>
    <n v="4893"/>
    <n v="4893"/>
    <n v="3899"/>
    <n v="2829"/>
    <n v="1988"/>
    <n v="1682"/>
    <n v="1758"/>
  </r>
  <r>
    <s v="Sherman County"/>
    <s v=" Oregon"/>
    <n v="2014"/>
    <x v="289"/>
    <n v="1790"/>
    <n v="883"/>
    <n v="907"/>
    <n v="100"/>
    <n v="94"/>
    <n v="96"/>
    <n v="85"/>
    <n v="103"/>
    <n v="119"/>
    <n v="62"/>
    <n v="96"/>
    <n v="48"/>
    <n v="121"/>
    <n v="155"/>
    <n v="155"/>
    <n v="125"/>
    <n v="118"/>
    <n v="80"/>
    <n v="94"/>
    <n v="69"/>
    <n v="62"/>
  </r>
  <r>
    <s v="Tillamook County"/>
    <s v=" Oregon"/>
    <n v="2014"/>
    <x v="289"/>
    <n v="25334"/>
    <n v="12724"/>
    <n v="12610"/>
    <n v="1266"/>
    <n v="1216"/>
    <n v="1469"/>
    <n v="1469"/>
    <n v="1114"/>
    <n v="1292"/>
    <n v="1317"/>
    <n v="1393"/>
    <n v="1292"/>
    <n v="1494"/>
    <n v="1925"/>
    <n v="1874"/>
    <n v="2685"/>
    <n v="1900"/>
    <n v="1317"/>
    <n v="962"/>
    <n v="810"/>
    <n v="582"/>
  </r>
  <r>
    <s v="Umatilla County"/>
    <s v=" Oregon"/>
    <n v="2014"/>
    <x v="289"/>
    <n v="76645"/>
    <n v="39967"/>
    <n v="36678"/>
    <n v="5595"/>
    <n v="5365"/>
    <n v="5901"/>
    <n v="5288"/>
    <n v="5135"/>
    <n v="5211"/>
    <n v="4981"/>
    <n v="4445"/>
    <n v="5288"/>
    <n v="4905"/>
    <n v="4981"/>
    <n v="4905"/>
    <n v="4522"/>
    <n v="3295"/>
    <n v="2452"/>
    <n v="1916"/>
    <n v="1302"/>
    <n v="1226"/>
  </r>
  <r>
    <s v="Gladwin County"/>
    <s v=" Michigan"/>
    <n v="2014"/>
    <x v="303"/>
    <n v="25736"/>
    <n v="12613"/>
    <n v="13123"/>
    <n v="1544"/>
    <n v="1595"/>
    <n v="1595"/>
    <n v="1852"/>
    <n v="2058"/>
    <n v="1441"/>
    <n v="1441"/>
    <n v="1286"/>
    <n v="1518"/>
    <n v="1415"/>
    <n v="1724"/>
    <n v="1981"/>
    <n v="1724"/>
    <n v="1364"/>
    <n v="1080"/>
    <n v="875"/>
    <n v="514"/>
    <n v="669"/>
  </r>
  <r>
    <s v="Kane County"/>
    <s v=" Utah"/>
    <n v="2014"/>
    <x v="294"/>
    <n v="6893"/>
    <n v="3373"/>
    <n v="3520"/>
    <n v="337"/>
    <n v="365"/>
    <n v="392"/>
    <n v="317"/>
    <n v="220"/>
    <n v="289"/>
    <n v="317"/>
    <n v="275"/>
    <n v="344"/>
    <n v="392"/>
    <n v="551"/>
    <n v="620"/>
    <n v="744"/>
    <n v="592"/>
    <n v="372"/>
    <n v="310"/>
    <n v="206"/>
    <n v="255"/>
  </r>
  <r>
    <s v="Abbeville County"/>
    <s v=" South Carolina"/>
    <n v="2014"/>
    <x v="292"/>
    <n v="25387"/>
    <n v="12624"/>
    <n v="12763"/>
    <n v="1548"/>
    <n v="1497"/>
    <n v="1700"/>
    <n v="1548"/>
    <n v="1472"/>
    <n v="1523"/>
    <n v="1370"/>
    <n v="1396"/>
    <n v="1370"/>
    <n v="1548"/>
    <n v="1827"/>
    <n v="2081"/>
    <n v="1726"/>
    <n v="1599"/>
    <n v="990"/>
    <n v="863"/>
    <n v="533"/>
    <n v="786"/>
  </r>
  <r>
    <s v="Washington County"/>
    <s v=" Oregon"/>
    <n v="2014"/>
    <x v="289"/>
    <n v="547451"/>
    <n v="269401"/>
    <n v="278050"/>
    <n v="37226"/>
    <n v="38321"/>
    <n v="38869"/>
    <n v="34489"/>
    <n v="32847"/>
    <n v="41058"/>
    <n v="43248"/>
    <n v="41606"/>
    <n v="42153"/>
    <n v="38321"/>
    <n v="37226"/>
    <n v="33941"/>
    <n v="28467"/>
    <n v="20803"/>
    <n v="13686"/>
    <n v="9306"/>
    <n v="7116"/>
    <n v="9306"/>
  </r>
  <r>
    <s v="Wheeler County"/>
    <s v=" Oregon"/>
    <n v="2014"/>
    <x v="289"/>
    <n v="1357"/>
    <n v="656"/>
    <n v="701"/>
    <n v="48"/>
    <n v="39"/>
    <n v="66"/>
    <n v="77"/>
    <n v="47"/>
    <n v="44"/>
    <n v="44"/>
    <n v="65"/>
    <n v="67"/>
    <n v="84"/>
    <n v="96"/>
    <n v="138"/>
    <n v="120"/>
    <n v="126"/>
    <n v="138"/>
    <n v="52"/>
    <n v="65"/>
    <n v="33"/>
  </r>
  <r>
    <s v="Yamhill County"/>
    <s v=" Oregon"/>
    <n v="2014"/>
    <x v="289"/>
    <n v="100486"/>
    <n v="50368"/>
    <n v="50118"/>
    <n v="6029"/>
    <n v="6330"/>
    <n v="7536"/>
    <n v="7837"/>
    <n v="7234"/>
    <n v="5828"/>
    <n v="6330"/>
    <n v="5727"/>
    <n v="7034"/>
    <n v="6632"/>
    <n v="6933"/>
    <n v="7435"/>
    <n v="5325"/>
    <n v="4722"/>
    <n v="3215"/>
    <n v="2311"/>
    <n v="2210"/>
    <n v="2210"/>
  </r>
  <r>
    <s v="Allegheny County"/>
    <s v=" Pennsylvania"/>
    <n v="2014"/>
    <x v="305"/>
    <n v="1229172"/>
    <n v="590519"/>
    <n v="638653"/>
    <n v="63916"/>
    <n v="63916"/>
    <n v="66375"/>
    <n v="77437"/>
    <n v="84812"/>
    <n v="93417"/>
    <n v="79896"/>
    <n v="68833"/>
    <n v="73750"/>
    <n v="82354"/>
    <n v="94646"/>
    <n v="93417"/>
    <n v="78667"/>
    <n v="57771"/>
    <n v="44250"/>
    <n v="36875"/>
    <n v="33187"/>
    <n v="36875"/>
  </r>
  <r>
    <s v="Armstrong County"/>
    <s v=" Pennsylvania"/>
    <n v="2014"/>
    <x v="305"/>
    <n v="68343"/>
    <n v="33913"/>
    <n v="34430"/>
    <n v="3417"/>
    <n v="3690"/>
    <n v="3963"/>
    <n v="4032"/>
    <n v="3485"/>
    <n v="3485"/>
    <n v="3690"/>
    <n v="3963"/>
    <n v="4237"/>
    <n v="4989"/>
    <n v="5877"/>
    <n v="5604"/>
    <n v="4852"/>
    <n v="3895"/>
    <n v="2938"/>
    <n v="2323"/>
    <n v="1981"/>
    <n v="2050"/>
  </r>
  <r>
    <s v="Beaver County"/>
    <s v=" Pennsylvania"/>
    <n v="2014"/>
    <x v="305"/>
    <n v="170124"/>
    <n v="82339"/>
    <n v="87785"/>
    <n v="8846"/>
    <n v="9526"/>
    <n v="9356"/>
    <n v="10207"/>
    <n v="9526"/>
    <n v="9356"/>
    <n v="9526"/>
    <n v="9867"/>
    <n v="9356"/>
    <n v="12248"/>
    <n v="14290"/>
    <n v="13950"/>
    <n v="11568"/>
    <n v="8846"/>
    <n v="7145"/>
    <n v="5954"/>
    <n v="5614"/>
    <n v="4763"/>
  </r>
  <r>
    <s v="Bedford County"/>
    <s v=" Pennsylvania"/>
    <n v="2014"/>
    <x v="305"/>
    <n v="49332"/>
    <n v="24636"/>
    <n v="24696"/>
    <n v="2515"/>
    <n v="2861"/>
    <n v="3058"/>
    <n v="2959"/>
    <n v="2515"/>
    <n v="2318"/>
    <n v="2565"/>
    <n v="2713"/>
    <n v="3403"/>
    <n v="3601"/>
    <n v="4045"/>
    <n v="3650"/>
    <n v="3403"/>
    <n v="2811"/>
    <n v="2466"/>
    <n v="1825"/>
    <n v="1282"/>
    <n v="1331"/>
  </r>
  <r>
    <s v="Berks County"/>
    <s v=" Pennsylvania"/>
    <n v="2014"/>
    <x v="305"/>
    <n v="413016"/>
    <n v="202883"/>
    <n v="210133"/>
    <n v="24780"/>
    <n v="26020"/>
    <n v="28085"/>
    <n v="30563"/>
    <n v="28085"/>
    <n v="23954"/>
    <n v="23541"/>
    <n v="23128"/>
    <n v="28085"/>
    <n v="30563"/>
    <n v="31389"/>
    <n v="28085"/>
    <n v="24367"/>
    <n v="18998"/>
    <n v="13629"/>
    <n v="11151"/>
    <n v="9499"/>
    <n v="9086"/>
  </r>
  <r>
    <s v="Blair County"/>
    <s v=" Pennsylvania"/>
    <n v="2014"/>
    <x v="305"/>
    <n v="126708"/>
    <n v="61789"/>
    <n v="64919"/>
    <n v="7095"/>
    <n v="7349"/>
    <n v="7349"/>
    <n v="8109"/>
    <n v="8236"/>
    <n v="6968"/>
    <n v="7222"/>
    <n v="7222"/>
    <n v="7729"/>
    <n v="8489"/>
    <n v="9503"/>
    <n v="9376"/>
    <n v="8742"/>
    <n v="6968"/>
    <n v="4941"/>
    <n v="3927"/>
    <n v="3801"/>
    <n v="3801"/>
  </r>
  <r>
    <s v="Bradford County"/>
    <s v=" Pennsylvania"/>
    <n v="2014"/>
    <x v="305"/>
    <n v="62510"/>
    <n v="30884"/>
    <n v="31626"/>
    <n v="3688"/>
    <n v="3813"/>
    <n v="3938"/>
    <n v="3875"/>
    <n v="3250"/>
    <n v="3313"/>
    <n v="3250"/>
    <n v="3250"/>
    <n v="3875"/>
    <n v="4500"/>
    <n v="5125"/>
    <n v="4625"/>
    <n v="4438"/>
    <n v="3688"/>
    <n v="2750"/>
    <n v="2000"/>
    <n v="1687"/>
    <n v="1437"/>
  </r>
  <r>
    <s v="Bucks County"/>
    <s v=" Pennsylvania"/>
    <n v="2014"/>
    <x v="305"/>
    <n v="626205"/>
    <n v="306927"/>
    <n v="319278"/>
    <n v="32562"/>
    <n v="38198"/>
    <n v="40703"/>
    <n v="41329"/>
    <n v="33815"/>
    <n v="33815"/>
    <n v="33815"/>
    <n v="35067"/>
    <n v="43834"/>
    <n v="50722"/>
    <n v="54479"/>
    <n v="48217"/>
    <n v="40703"/>
    <n v="31310"/>
    <n v="21290"/>
    <n v="16907"/>
    <n v="13776"/>
    <n v="15028"/>
  </r>
  <r>
    <s v="Butler County"/>
    <s v=" Pennsylvania"/>
    <n v="2014"/>
    <x v="305"/>
    <n v="185034"/>
    <n v="91379"/>
    <n v="93655"/>
    <n v="9436"/>
    <n v="10731"/>
    <n v="12027"/>
    <n v="13322"/>
    <n v="11102"/>
    <n v="9621"/>
    <n v="9991"/>
    <n v="10731"/>
    <n v="12582"/>
    <n v="14432"/>
    <n v="15172"/>
    <n v="14432"/>
    <n v="11657"/>
    <n v="9251"/>
    <n v="6476"/>
    <n v="5180"/>
    <n v="4440"/>
    <n v="4625"/>
  </r>
  <r>
    <s v="Cambria County"/>
    <s v=" Pennsylvania"/>
    <n v="2014"/>
    <x v="305"/>
    <n v="140835"/>
    <n v="69499"/>
    <n v="71336"/>
    <n v="7041"/>
    <n v="7886"/>
    <n v="7605"/>
    <n v="9013"/>
    <n v="9154"/>
    <n v="7323"/>
    <n v="7605"/>
    <n v="8027"/>
    <n v="8168"/>
    <n v="9435"/>
    <n v="10844"/>
    <n v="11407"/>
    <n v="10140"/>
    <n v="7745"/>
    <n v="5774"/>
    <n v="4647"/>
    <n v="4647"/>
    <n v="4506"/>
  </r>
  <r>
    <s v="Carbon County"/>
    <s v=" Pennsylvania"/>
    <n v="2014"/>
    <x v="305"/>
    <n v="64874"/>
    <n v="31986"/>
    <n v="32888"/>
    <n v="3113"/>
    <n v="3697"/>
    <n v="3892"/>
    <n v="3503"/>
    <n v="3308"/>
    <n v="3503"/>
    <n v="3373"/>
    <n v="3697"/>
    <n v="4476"/>
    <n v="4995"/>
    <n v="5384"/>
    <n v="5449"/>
    <n v="4281"/>
    <n v="3762"/>
    <n v="2789"/>
    <n v="1946"/>
    <n v="1881"/>
    <n v="1686"/>
  </r>
  <r>
    <s v="Centre County"/>
    <s v=" Pennsylvania"/>
    <n v="2014"/>
    <x v="305"/>
    <n v="156240"/>
    <n v="81386"/>
    <n v="74854"/>
    <n v="6562"/>
    <n v="7343"/>
    <n v="6093"/>
    <n v="19373"/>
    <n v="28279"/>
    <n v="11093"/>
    <n v="8749"/>
    <n v="7187"/>
    <n v="8905"/>
    <n v="8905"/>
    <n v="9218"/>
    <n v="8749"/>
    <n v="7343"/>
    <n v="5624"/>
    <n v="4218"/>
    <n v="3749"/>
    <n v="2343"/>
    <n v="2499"/>
  </r>
  <r>
    <s v="Chester County"/>
    <s v=" Pennsylvania"/>
    <n v="2014"/>
    <x v="305"/>
    <n v="506422"/>
    <n v="248929"/>
    <n v="257493"/>
    <n v="29878"/>
    <n v="34436"/>
    <n v="35955"/>
    <n v="36968"/>
    <n v="30891"/>
    <n v="28359"/>
    <n v="28359"/>
    <n v="29878"/>
    <n v="36462"/>
    <n v="39500"/>
    <n v="41020"/>
    <n v="36462"/>
    <n v="29372"/>
    <n v="22282"/>
    <n v="16205"/>
    <n v="11647"/>
    <n v="9115"/>
    <n v="10128"/>
  </r>
  <r>
    <s v="Clarion County"/>
    <s v=" Pennsylvania"/>
    <n v="2014"/>
    <x v="305"/>
    <n v="39437"/>
    <n v="19266"/>
    <n v="20171"/>
    <n v="2050"/>
    <n v="1971"/>
    <n v="2090"/>
    <n v="3154"/>
    <n v="4338"/>
    <n v="2090"/>
    <n v="1932"/>
    <n v="2050"/>
    <n v="2287"/>
    <n v="2563"/>
    <n v="2839"/>
    <n v="2878"/>
    <n v="2484"/>
    <n v="2011"/>
    <n v="1577"/>
    <n v="1419"/>
    <n v="867"/>
    <n v="867"/>
  </r>
  <r>
    <s v="Clearfield County"/>
    <s v=" Pennsylvania"/>
    <n v="2014"/>
    <x v="305"/>
    <n v="81472"/>
    <n v="42340"/>
    <n v="39132"/>
    <n v="3829"/>
    <n v="4236"/>
    <n v="4643"/>
    <n v="4725"/>
    <n v="4806"/>
    <n v="4725"/>
    <n v="4888"/>
    <n v="5051"/>
    <n v="5865"/>
    <n v="6273"/>
    <n v="6517"/>
    <n v="5703"/>
    <n v="5540"/>
    <n v="4562"/>
    <n v="3258"/>
    <n v="2688"/>
    <n v="2036"/>
    <n v="2281"/>
  </r>
  <r>
    <s v="Clinton County"/>
    <s v=" Pennsylvania"/>
    <n v="2014"/>
    <x v="305"/>
    <n v="39611"/>
    <n v="19301"/>
    <n v="20310"/>
    <n v="2178"/>
    <n v="2376"/>
    <n v="2138"/>
    <n v="3525"/>
    <n v="4317"/>
    <n v="1980"/>
    <n v="2020"/>
    <n v="1901"/>
    <n v="2455"/>
    <n v="2376"/>
    <n v="2772"/>
    <n v="2772"/>
    <n v="2178"/>
    <n v="1901"/>
    <n v="1624"/>
    <n v="1188"/>
    <n v="990"/>
    <n v="911"/>
  </r>
  <r>
    <s v="Columbia County"/>
    <s v=" Pennsylvania"/>
    <n v="2014"/>
    <x v="305"/>
    <n v="67089"/>
    <n v="32243"/>
    <n v="34846"/>
    <n v="3153"/>
    <n v="3287"/>
    <n v="3555"/>
    <n v="6105"/>
    <n v="7245"/>
    <n v="3488"/>
    <n v="3287"/>
    <n v="3622"/>
    <n v="3958"/>
    <n v="4494"/>
    <n v="4763"/>
    <n v="4763"/>
    <n v="4293"/>
    <n v="3354"/>
    <n v="2482"/>
    <n v="2012"/>
    <n v="1677"/>
    <n v="1543"/>
  </r>
  <r>
    <s v="Crawford County"/>
    <s v=" Pennsylvania"/>
    <n v="2014"/>
    <x v="305"/>
    <n v="87801"/>
    <n v="42927"/>
    <n v="44874"/>
    <n v="4829"/>
    <n v="4916"/>
    <n v="5794"/>
    <n v="6497"/>
    <n v="5531"/>
    <n v="4565"/>
    <n v="4565"/>
    <n v="4653"/>
    <n v="5531"/>
    <n v="6058"/>
    <n v="6672"/>
    <n v="6585"/>
    <n v="6233"/>
    <n v="5004"/>
    <n v="3599"/>
    <n v="2985"/>
    <n v="2019"/>
    <n v="1756"/>
  </r>
  <r>
    <s v="Cumberland County"/>
    <s v=" Pennsylvania"/>
    <n v="2014"/>
    <x v="305"/>
    <n v="239420"/>
    <n v="117974"/>
    <n v="121446"/>
    <n v="12689"/>
    <n v="13407"/>
    <n v="14125"/>
    <n v="16759"/>
    <n v="16759"/>
    <n v="15322"/>
    <n v="14604"/>
    <n v="13407"/>
    <n v="16519"/>
    <n v="16998"/>
    <n v="17717"/>
    <n v="16998"/>
    <n v="15083"/>
    <n v="11252"/>
    <n v="9097"/>
    <n v="7182"/>
    <n v="5267"/>
    <n v="5985"/>
  </r>
  <r>
    <s v="Dauphin County"/>
    <s v=" Pennsylvania"/>
    <n v="2014"/>
    <x v="305"/>
    <n v="269946"/>
    <n v="130608"/>
    <n v="139338"/>
    <n v="16736"/>
    <n v="16736"/>
    <n v="17006"/>
    <n v="17276"/>
    <n v="16466"/>
    <n v="18626"/>
    <n v="17546"/>
    <n v="16466"/>
    <n v="17006"/>
    <n v="18896"/>
    <n v="21055"/>
    <n v="19976"/>
    <n v="17006"/>
    <n v="12417"/>
    <n v="8638"/>
    <n v="6478"/>
    <n v="5668"/>
    <n v="5938"/>
  </r>
  <r>
    <s v="Delaware County"/>
    <s v=" Pennsylvania"/>
    <n v="2014"/>
    <x v="305"/>
    <n v="560775"/>
    <n v="269013"/>
    <n v="291762"/>
    <n v="33646"/>
    <n v="34207"/>
    <n v="36450"/>
    <n v="42618"/>
    <n v="39815"/>
    <n v="35328"/>
    <n v="33646"/>
    <n v="31964"/>
    <n v="35328"/>
    <n v="39815"/>
    <n v="43179"/>
    <n v="39815"/>
    <n v="33085"/>
    <n v="23552"/>
    <n v="16823"/>
    <n v="14019"/>
    <n v="12897"/>
    <n v="14019"/>
  </r>
  <r>
    <s v="Elk County"/>
    <s v=" Pennsylvania"/>
    <n v="2014"/>
    <x v="305"/>
    <n v="31584"/>
    <n v="15726"/>
    <n v="15858"/>
    <n v="1484"/>
    <n v="1673"/>
    <n v="1926"/>
    <n v="1895"/>
    <n v="1389"/>
    <n v="1516"/>
    <n v="1547"/>
    <n v="1989"/>
    <n v="1926"/>
    <n v="2495"/>
    <n v="2747"/>
    <n v="2589"/>
    <n v="2179"/>
    <n v="1547"/>
    <n v="1579"/>
    <n v="1231"/>
    <n v="947"/>
    <n v="915"/>
  </r>
  <r>
    <s v="Erie County"/>
    <s v=" Pennsylvania"/>
    <n v="2014"/>
    <x v="305"/>
    <n v="280132"/>
    <n v="137955"/>
    <n v="142177"/>
    <n v="16527"/>
    <n v="17088"/>
    <n v="17648"/>
    <n v="21009"/>
    <n v="21850"/>
    <n v="18208"/>
    <n v="16247"/>
    <n v="15407"/>
    <n v="17088"/>
    <n v="18768"/>
    <n v="20729"/>
    <n v="20449"/>
    <n v="17088"/>
    <n v="12325"/>
    <n v="9804"/>
    <n v="7563"/>
    <n v="5882"/>
    <n v="6443"/>
  </r>
  <r>
    <s v="Fayette County"/>
    <s v=" Pennsylvania"/>
    <n v="2014"/>
    <x v="305"/>
    <n v="135376"/>
    <n v="66674"/>
    <n v="68702"/>
    <n v="6633"/>
    <n v="7445"/>
    <n v="7716"/>
    <n v="7716"/>
    <n v="7851"/>
    <n v="7716"/>
    <n v="7445"/>
    <n v="7987"/>
    <n v="8934"/>
    <n v="9747"/>
    <n v="10559"/>
    <n v="10830"/>
    <n v="9611"/>
    <n v="7310"/>
    <n v="5685"/>
    <n v="4467"/>
    <n v="3790"/>
    <n v="3925"/>
  </r>
  <r>
    <s v="Forest County"/>
    <s v=" Pennsylvania"/>
    <n v="2014"/>
    <x v="305"/>
    <n v="7649"/>
    <n v="5332"/>
    <n v="2317"/>
    <n v="145"/>
    <n v="168"/>
    <n v="160"/>
    <n v="390"/>
    <n v="619"/>
    <n v="642"/>
    <n v="726"/>
    <n v="749"/>
    <n v="535"/>
    <n v="466"/>
    <n v="367"/>
    <n v="611"/>
    <n v="535"/>
    <n v="443"/>
    <n v="504"/>
    <n v="206"/>
    <n v="168"/>
    <n v="214"/>
  </r>
  <r>
    <s v="Franklin County"/>
    <s v=" Pennsylvania"/>
    <n v="2014"/>
    <x v="305"/>
    <n v="151517"/>
    <n v="74170"/>
    <n v="77347"/>
    <n v="9697"/>
    <n v="10151"/>
    <n v="9545"/>
    <n v="9848"/>
    <n v="8333"/>
    <n v="8787"/>
    <n v="8787"/>
    <n v="9091"/>
    <n v="10151"/>
    <n v="10606"/>
    <n v="10606"/>
    <n v="10303"/>
    <n v="9242"/>
    <n v="8181"/>
    <n v="5909"/>
    <n v="5000"/>
    <n v="3484"/>
    <n v="3636"/>
  </r>
  <r>
    <s v="White County"/>
    <s v=" Illinois"/>
    <n v="2014"/>
    <x v="273"/>
    <n v="14747"/>
    <n v="7412"/>
    <n v="7335"/>
    <n v="825"/>
    <n v="914"/>
    <n v="943"/>
    <n v="914"/>
    <n v="752"/>
    <n v="766"/>
    <n v="796"/>
    <n v="825"/>
    <n v="1076"/>
    <n v="1120"/>
    <n v="1091"/>
    <n v="1002"/>
    <n v="1017"/>
    <n v="884"/>
    <n v="737"/>
    <n v="530"/>
    <n v="339"/>
    <n v="235"/>
  </r>
  <r>
    <s v="Greene County"/>
    <s v=" Pennsylvania"/>
    <n v="2014"/>
    <x v="305"/>
    <n v="38171"/>
    <n v="19867"/>
    <n v="18304"/>
    <n v="1870"/>
    <n v="2213"/>
    <n v="1908"/>
    <n v="2481"/>
    <n v="2671"/>
    <n v="2404"/>
    <n v="2252"/>
    <n v="2290"/>
    <n v="2786"/>
    <n v="2671"/>
    <n v="2900"/>
    <n v="3015"/>
    <n v="2557"/>
    <n v="2061"/>
    <n v="1335"/>
    <n v="839"/>
    <n v="916"/>
    <n v="1030"/>
  </r>
  <r>
    <s v="Huntingdon County"/>
    <s v=" Pennsylvania"/>
    <n v="2014"/>
    <x v="305"/>
    <n v="45950"/>
    <n v="24221"/>
    <n v="21729"/>
    <n v="2251"/>
    <n v="2573"/>
    <n v="2435"/>
    <n v="2940"/>
    <n v="3078"/>
    <n v="2665"/>
    <n v="2894"/>
    <n v="2757"/>
    <n v="3078"/>
    <n v="3492"/>
    <n v="3354"/>
    <n v="3170"/>
    <n v="3170"/>
    <n v="2527"/>
    <n v="1975"/>
    <n v="1470"/>
    <n v="1056"/>
    <n v="1102"/>
  </r>
  <r>
    <s v="Juniata County"/>
    <s v=" Pennsylvania"/>
    <n v="2014"/>
    <x v="305"/>
    <n v="24793"/>
    <n v="12307"/>
    <n v="12486"/>
    <n v="1413"/>
    <n v="1561"/>
    <n v="1785"/>
    <n v="1487"/>
    <n v="1363"/>
    <n v="1314"/>
    <n v="1388"/>
    <n v="1338"/>
    <n v="1636"/>
    <n v="1760"/>
    <n v="1859"/>
    <n v="1760"/>
    <n v="1512"/>
    <n v="1437"/>
    <n v="1016"/>
    <n v="867"/>
    <n v="669"/>
    <n v="619"/>
  </r>
  <r>
    <s v="Lackawanna County"/>
    <s v=" Pennsylvania"/>
    <n v="2014"/>
    <x v="305"/>
    <n v="214023"/>
    <n v="103234"/>
    <n v="110789"/>
    <n v="11343"/>
    <n v="11985"/>
    <n v="12199"/>
    <n v="14339"/>
    <n v="14767"/>
    <n v="13055"/>
    <n v="12199"/>
    <n v="11343"/>
    <n v="13911"/>
    <n v="14767"/>
    <n v="16051"/>
    <n v="15623"/>
    <n v="13911"/>
    <n v="11129"/>
    <n v="8346"/>
    <n v="6206"/>
    <n v="5992"/>
    <n v="7062"/>
  </r>
  <r>
    <s v="Lancaster County"/>
    <s v=" Pennsylvania"/>
    <n v="2014"/>
    <x v="305"/>
    <n v="526839"/>
    <n v="257612"/>
    <n v="269227"/>
    <n v="35298"/>
    <n v="36351"/>
    <n v="35298"/>
    <n v="37405"/>
    <n v="35298"/>
    <n v="33190"/>
    <n v="31083"/>
    <n v="30556"/>
    <n v="31610"/>
    <n v="35298"/>
    <n v="37932"/>
    <n v="35298"/>
    <n v="30029"/>
    <n v="25288"/>
    <n v="16858"/>
    <n v="14751"/>
    <n v="12117"/>
    <n v="13697"/>
  </r>
  <r>
    <s v="Lawrence County"/>
    <s v=" Pennsylvania"/>
    <n v="2014"/>
    <x v="305"/>
    <n v="89859"/>
    <n v="43351"/>
    <n v="46508"/>
    <n v="4762"/>
    <n v="5032"/>
    <n v="5391"/>
    <n v="5750"/>
    <n v="5121"/>
    <n v="4672"/>
    <n v="4672"/>
    <n v="4672"/>
    <n v="5750"/>
    <n v="6020"/>
    <n v="7098"/>
    <n v="7278"/>
    <n v="6110"/>
    <n v="4762"/>
    <n v="3684"/>
    <n v="3055"/>
    <n v="2695"/>
    <n v="3234"/>
  </r>
  <r>
    <s v="Lebanon County"/>
    <s v=" Pennsylvania"/>
    <n v="2014"/>
    <x v="305"/>
    <n v="135184"/>
    <n v="65974"/>
    <n v="69210"/>
    <n v="8516"/>
    <n v="8786"/>
    <n v="8651"/>
    <n v="8516"/>
    <n v="8111"/>
    <n v="7435"/>
    <n v="7840"/>
    <n v="7840"/>
    <n v="8651"/>
    <n v="9327"/>
    <n v="9733"/>
    <n v="9598"/>
    <n v="8381"/>
    <n v="7029"/>
    <n v="5136"/>
    <n v="4055"/>
    <n v="3920"/>
    <n v="3514"/>
  </r>
  <r>
    <s v="Lehigh County"/>
    <s v=" Pennsylvania"/>
    <n v="2014"/>
    <x v="305"/>
    <n v="354537"/>
    <n v="172366"/>
    <n v="182171"/>
    <n v="21272"/>
    <n v="23044"/>
    <n v="23044"/>
    <n v="24108"/>
    <n v="22335"/>
    <n v="21981"/>
    <n v="22335"/>
    <n v="21272"/>
    <n v="23753"/>
    <n v="25526"/>
    <n v="26590"/>
    <n v="24108"/>
    <n v="20563"/>
    <n v="15599"/>
    <n v="12408"/>
    <n v="9572"/>
    <n v="8154"/>
    <n v="8863"/>
  </r>
  <r>
    <s v="Luzerne County"/>
    <s v=" Pennsylvania"/>
    <n v="2014"/>
    <x v="305"/>
    <n v="320392"/>
    <n v="157499"/>
    <n v="162893"/>
    <n v="16339"/>
    <n v="17301"/>
    <n v="18262"/>
    <n v="20825"/>
    <n v="21145"/>
    <n v="18903"/>
    <n v="17941"/>
    <n v="18262"/>
    <n v="21145"/>
    <n v="23068"/>
    <n v="24349"/>
    <n v="22747"/>
    <n v="21466"/>
    <n v="16660"/>
    <n v="12815"/>
    <n v="10572"/>
    <n v="9291"/>
    <n v="9611"/>
  </r>
  <r>
    <s v="Lycoming County"/>
    <s v=" Pennsylvania"/>
    <n v="2014"/>
    <x v="305"/>
    <n v="116676"/>
    <n v="57253"/>
    <n v="59423"/>
    <n v="6533"/>
    <n v="6883"/>
    <n v="6533"/>
    <n v="7700"/>
    <n v="8750"/>
    <n v="7350"/>
    <n v="6650"/>
    <n v="6183"/>
    <n v="7233"/>
    <n v="8050"/>
    <n v="8867"/>
    <n v="8634"/>
    <n v="7583"/>
    <n v="5717"/>
    <n v="4433"/>
    <n v="3266"/>
    <n v="3033"/>
    <n v="3266"/>
  </r>
  <r>
    <s v="McKean County"/>
    <s v=" Pennsylvania"/>
    <n v="2014"/>
    <x v="305"/>
    <n v="43024"/>
    <n v="22054"/>
    <n v="20970"/>
    <n v="2194"/>
    <n v="2409"/>
    <n v="2581"/>
    <n v="3011"/>
    <n v="2581"/>
    <n v="2323"/>
    <n v="2452"/>
    <n v="2495"/>
    <n v="3140"/>
    <n v="2968"/>
    <n v="3312"/>
    <n v="3355"/>
    <n v="2624"/>
    <n v="2280"/>
    <n v="1591"/>
    <n v="1247"/>
    <n v="1118"/>
    <n v="1247"/>
  </r>
  <r>
    <s v="Mercer County"/>
    <s v=" Pennsylvania"/>
    <n v="2014"/>
    <x v="305"/>
    <n v="115739"/>
    <n v="56870"/>
    <n v="58869"/>
    <n v="5671"/>
    <n v="6712"/>
    <n v="6828"/>
    <n v="8564"/>
    <n v="7638"/>
    <n v="5786"/>
    <n v="5786"/>
    <n v="6249"/>
    <n v="6944"/>
    <n v="7985"/>
    <n v="8911"/>
    <n v="8796"/>
    <n v="7638"/>
    <n v="6134"/>
    <n v="4861"/>
    <n v="4050"/>
    <n v="3356"/>
    <n v="3703"/>
  </r>
  <r>
    <s v="Mifflin County"/>
    <s v=" Pennsylvania"/>
    <n v="2014"/>
    <x v="305"/>
    <n v="46705"/>
    <n v="23006"/>
    <n v="23699"/>
    <n v="2849"/>
    <n v="3175"/>
    <n v="2802"/>
    <n v="2802"/>
    <n v="2428"/>
    <n v="2475"/>
    <n v="2475"/>
    <n v="2288"/>
    <n v="3269"/>
    <n v="3316"/>
    <n v="3409"/>
    <n v="3316"/>
    <n v="3082"/>
    <n v="2615"/>
    <n v="2195"/>
    <n v="1634"/>
    <n v="1214"/>
    <n v="1401"/>
  </r>
  <r>
    <s v="Monroe County"/>
    <s v=" Pennsylvania"/>
    <n v="2014"/>
    <x v="305"/>
    <n v="168342"/>
    <n v="83140"/>
    <n v="85202"/>
    <n v="7912"/>
    <n v="10268"/>
    <n v="11447"/>
    <n v="14140"/>
    <n v="12288"/>
    <n v="8417"/>
    <n v="7912"/>
    <n v="9427"/>
    <n v="11110"/>
    <n v="13972"/>
    <n v="14645"/>
    <n v="13130"/>
    <n v="10268"/>
    <n v="7575"/>
    <n v="6228"/>
    <n v="3535"/>
    <n v="3198"/>
    <n v="2861"/>
  </r>
  <r>
    <s v="Montgomery County"/>
    <s v=" Pennsylvania"/>
    <n v="2014"/>
    <x v="305"/>
    <n v="809372"/>
    <n v="392969"/>
    <n v="416403"/>
    <n v="46134"/>
    <n v="50181"/>
    <n v="52609"/>
    <n v="52609"/>
    <n v="44515"/>
    <n v="49371"/>
    <n v="50181"/>
    <n v="48562"/>
    <n v="56656"/>
    <n v="61512"/>
    <n v="63940"/>
    <n v="57465"/>
    <n v="49371"/>
    <n v="37231"/>
    <n v="27518"/>
    <n v="21853"/>
    <n v="18615"/>
    <n v="21853"/>
  </r>
  <r>
    <s v="Montour County"/>
    <s v=" Pennsylvania"/>
    <n v="2014"/>
    <x v="305"/>
    <n v="18475"/>
    <n v="8936"/>
    <n v="9539"/>
    <n v="1034"/>
    <n v="1053"/>
    <n v="1034"/>
    <n v="1145"/>
    <n v="886"/>
    <n v="1200"/>
    <n v="1071"/>
    <n v="960"/>
    <n v="1108"/>
    <n v="1237"/>
    <n v="1496"/>
    <n v="1514"/>
    <n v="1182"/>
    <n v="997"/>
    <n v="683"/>
    <n v="702"/>
    <n v="480"/>
    <n v="646"/>
  </r>
  <r>
    <s v="Northampton County"/>
    <s v=" Pennsylvania"/>
    <n v="2014"/>
    <x v="305"/>
    <n v="299225"/>
    <n v="146479"/>
    <n v="152746"/>
    <n v="15559"/>
    <n v="17355"/>
    <n v="18851"/>
    <n v="21544"/>
    <n v="20048"/>
    <n v="16756"/>
    <n v="16457"/>
    <n v="17355"/>
    <n v="20048"/>
    <n v="22142"/>
    <n v="23339"/>
    <n v="22142"/>
    <n v="18551"/>
    <n v="14662"/>
    <n v="10472"/>
    <n v="8378"/>
    <n v="7480"/>
    <n v="8378"/>
  </r>
  <r>
    <s v="Northumberland County"/>
    <s v=" Pennsylvania"/>
    <n v="2014"/>
    <x v="305"/>
    <n v="94294"/>
    <n v="47612"/>
    <n v="46682"/>
    <n v="5091"/>
    <n v="5280"/>
    <n v="5091"/>
    <n v="5186"/>
    <n v="5469"/>
    <n v="5657"/>
    <n v="5469"/>
    <n v="5186"/>
    <n v="6317"/>
    <n v="6789"/>
    <n v="7166"/>
    <n v="6883"/>
    <n v="6789"/>
    <n v="4997"/>
    <n v="4148"/>
    <n v="3394"/>
    <n v="2545"/>
    <n v="2734"/>
  </r>
  <r>
    <s v="Perry County"/>
    <s v=" Pennsylvania"/>
    <n v="2014"/>
    <x v="305"/>
    <n v="45788"/>
    <n v="22909"/>
    <n v="22879"/>
    <n v="2701"/>
    <n v="2655"/>
    <n v="3022"/>
    <n v="3022"/>
    <n v="2609"/>
    <n v="2518"/>
    <n v="2564"/>
    <n v="2838"/>
    <n v="3159"/>
    <n v="3479"/>
    <n v="3663"/>
    <n v="3571"/>
    <n v="3342"/>
    <n v="2289"/>
    <n v="1694"/>
    <n v="1282"/>
    <n v="641"/>
    <n v="824"/>
  </r>
  <r>
    <s v="Philadelphia County"/>
    <s v=" Pennsylvania"/>
    <n v="2014"/>
    <x v="305"/>
    <n v="1546920"/>
    <n v="730499"/>
    <n v="816421"/>
    <n v="106737"/>
    <n v="92815"/>
    <n v="89721"/>
    <n v="106737"/>
    <n v="140769"/>
    <n v="145410"/>
    <n v="120659"/>
    <n v="97455"/>
    <n v="91268"/>
    <n v="95909"/>
    <n v="99002"/>
    <n v="89721"/>
    <n v="80439"/>
    <n v="58782"/>
    <n v="41766"/>
    <n v="34032"/>
    <n v="26297"/>
    <n v="29391"/>
  </r>
  <r>
    <s v="Pike County"/>
    <s v=" Pennsylvania"/>
    <n v="2014"/>
    <x v="305"/>
    <n v="56883"/>
    <n v="28351"/>
    <n v="28532"/>
    <n v="2389"/>
    <n v="2673"/>
    <n v="4379"/>
    <n v="4209"/>
    <n v="2901"/>
    <n v="2161"/>
    <n v="2502"/>
    <n v="3014"/>
    <n v="3924"/>
    <n v="4835"/>
    <n v="4948"/>
    <n v="4323"/>
    <n v="3981"/>
    <n v="3811"/>
    <n v="2730"/>
    <n v="1763"/>
    <n v="1308"/>
    <n v="1023"/>
  </r>
  <r>
    <s v="Potter County"/>
    <s v=" Pennsylvania"/>
    <n v="2014"/>
    <x v="305"/>
    <n v="17451"/>
    <n v="8725"/>
    <n v="8726"/>
    <n v="977"/>
    <n v="1081"/>
    <n v="1064"/>
    <n v="1099"/>
    <n v="872"/>
    <n v="837"/>
    <n v="837"/>
    <n v="837"/>
    <n v="1029"/>
    <n v="1221"/>
    <n v="1326"/>
    <n v="1396"/>
    <n v="1291"/>
    <n v="1012"/>
    <n v="977"/>
    <n v="593"/>
    <n v="453"/>
    <n v="558"/>
  </r>
  <r>
    <s v="Schuylkill County"/>
    <s v=" Pennsylvania"/>
    <n v="2014"/>
    <x v="305"/>
    <n v="147146"/>
    <n v="74906"/>
    <n v="72240"/>
    <n v="7210"/>
    <n v="8240"/>
    <n v="8240"/>
    <n v="8240"/>
    <n v="7798"/>
    <n v="8387"/>
    <n v="8828"/>
    <n v="8975"/>
    <n v="10741"/>
    <n v="10888"/>
    <n v="11330"/>
    <n v="10741"/>
    <n v="10300"/>
    <n v="7798"/>
    <n v="6032"/>
    <n v="5002"/>
    <n v="4120"/>
    <n v="4414"/>
  </r>
  <r>
    <s v="Snyder County"/>
    <s v=" Pennsylvania"/>
    <n v="2014"/>
    <x v="305"/>
    <n v="39922"/>
    <n v="19804"/>
    <n v="20118"/>
    <n v="2235"/>
    <n v="2395"/>
    <n v="2634"/>
    <n v="3233"/>
    <n v="3113"/>
    <n v="2235"/>
    <n v="2075"/>
    <n v="2315"/>
    <n v="2435"/>
    <n v="2754"/>
    <n v="2834"/>
    <n v="2914"/>
    <n v="2355"/>
    <n v="1956"/>
    <n v="1517"/>
    <n v="1117"/>
    <n v="998"/>
    <n v="838"/>
  </r>
  <r>
    <s v="Somerset County"/>
    <s v=" Pennsylvania"/>
    <n v="2014"/>
    <x v="305"/>
    <n v="77011"/>
    <n v="39793"/>
    <n v="37218"/>
    <n v="3542"/>
    <n v="4081"/>
    <n v="4158"/>
    <n v="4235"/>
    <n v="4312"/>
    <n v="4235"/>
    <n v="4389"/>
    <n v="4851"/>
    <n v="4928"/>
    <n v="5544"/>
    <n v="6160"/>
    <n v="6391"/>
    <n v="5313"/>
    <n v="4158"/>
    <n v="3542"/>
    <n v="2618"/>
    <n v="2233"/>
    <n v="2387"/>
  </r>
  <r>
    <s v="Sullivan County"/>
    <s v=" Pennsylvania"/>
    <n v="2014"/>
    <x v="305"/>
    <n v="6400"/>
    <n v="3275"/>
    <n v="3125"/>
    <n v="230"/>
    <n v="192"/>
    <n v="236"/>
    <n v="460"/>
    <n v="339"/>
    <n v="268"/>
    <n v="281"/>
    <n v="275"/>
    <n v="313"/>
    <n v="422"/>
    <n v="576"/>
    <n v="665"/>
    <n v="467"/>
    <n v="486"/>
    <n v="428"/>
    <n v="294"/>
    <n v="192"/>
    <n v="256"/>
  </r>
  <r>
    <s v="Susquehanna County"/>
    <s v=" Pennsylvania"/>
    <n v="2014"/>
    <x v="305"/>
    <n v="42708"/>
    <n v="21490"/>
    <n v="21218"/>
    <n v="2049"/>
    <n v="2348"/>
    <n v="2605"/>
    <n v="2647"/>
    <n v="2178"/>
    <n v="2135"/>
    <n v="2092"/>
    <n v="2263"/>
    <n v="2562"/>
    <n v="3245"/>
    <n v="3758"/>
    <n v="3587"/>
    <n v="3160"/>
    <n v="2605"/>
    <n v="2007"/>
    <n v="1323"/>
    <n v="1067"/>
    <n v="1024"/>
  </r>
  <r>
    <s v="Tioga County"/>
    <s v=" Pennsylvania"/>
    <n v="2014"/>
    <x v="305"/>
    <n v="42358"/>
    <n v="20962"/>
    <n v="21396"/>
    <n v="2329"/>
    <n v="2499"/>
    <n v="2202"/>
    <n v="3134"/>
    <n v="2965"/>
    <n v="2372"/>
    <n v="2160"/>
    <n v="2075"/>
    <n v="2583"/>
    <n v="2795"/>
    <n v="3219"/>
    <n v="3176"/>
    <n v="2837"/>
    <n v="2414"/>
    <n v="2033"/>
    <n v="1440"/>
    <n v="1101"/>
    <n v="931"/>
  </r>
  <r>
    <s v="Venango County"/>
    <s v=" Pennsylvania"/>
    <n v="2014"/>
    <x v="305"/>
    <n v="54265"/>
    <n v="26610"/>
    <n v="27655"/>
    <n v="2930"/>
    <n v="3038"/>
    <n v="3201"/>
    <n v="3310"/>
    <n v="2821"/>
    <n v="2767"/>
    <n v="2767"/>
    <n v="2713"/>
    <n v="3472"/>
    <n v="3744"/>
    <n v="4558"/>
    <n v="4612"/>
    <n v="4015"/>
    <n v="3093"/>
    <n v="2333"/>
    <n v="1899"/>
    <n v="1519"/>
    <n v="1356"/>
  </r>
  <r>
    <s v="Warren County"/>
    <s v=" Pennsylvania"/>
    <n v="2014"/>
    <x v="305"/>
    <n v="41218"/>
    <n v="20625"/>
    <n v="20593"/>
    <n v="2019"/>
    <n v="2225"/>
    <n v="2431"/>
    <n v="2514"/>
    <n v="2019"/>
    <n v="2102"/>
    <n v="2102"/>
    <n v="2143"/>
    <n v="2555"/>
    <n v="2967"/>
    <n v="3379"/>
    <n v="3544"/>
    <n v="2967"/>
    <n v="2473"/>
    <n v="1896"/>
    <n v="1525"/>
    <n v="1236"/>
    <n v="1030"/>
  </r>
  <r>
    <s v="Washington County"/>
    <s v=" Pennsylvania"/>
    <n v="2014"/>
    <x v="305"/>
    <n v="208157"/>
    <n v="101521"/>
    <n v="106636"/>
    <n v="10407"/>
    <n v="11032"/>
    <n v="12489"/>
    <n v="13530"/>
    <n v="12905"/>
    <n v="10407"/>
    <n v="11032"/>
    <n v="11240"/>
    <n v="13946"/>
    <n v="15195"/>
    <n v="16860"/>
    <n v="16444"/>
    <n v="14779"/>
    <n v="11240"/>
    <n v="8534"/>
    <n v="7285"/>
    <n v="5203"/>
    <n v="5620"/>
  </r>
  <r>
    <s v="Wayne County"/>
    <s v=" Pennsylvania"/>
    <n v="2014"/>
    <x v="305"/>
    <n v="51967"/>
    <n v="27489"/>
    <n v="24478"/>
    <n v="2130"/>
    <n v="2598"/>
    <n v="2806"/>
    <n v="3066"/>
    <n v="2650"/>
    <n v="2494"/>
    <n v="2754"/>
    <n v="2806"/>
    <n v="3637"/>
    <n v="4053"/>
    <n v="4417"/>
    <n v="4469"/>
    <n v="3793"/>
    <n v="3325"/>
    <n v="2598"/>
    <n v="1870"/>
    <n v="1247"/>
    <n v="1195"/>
  </r>
  <r>
    <s v="Westmoreland County"/>
    <s v=" Pennsylvania"/>
    <n v="2014"/>
    <x v="305"/>
    <n v="362587"/>
    <n v="176656"/>
    <n v="185931"/>
    <n v="17041"/>
    <n v="19217"/>
    <n v="20304"/>
    <n v="22117"/>
    <n v="19579"/>
    <n v="18129"/>
    <n v="18491"/>
    <n v="18854"/>
    <n v="23930"/>
    <n v="26831"/>
    <n v="30457"/>
    <n v="29732"/>
    <n v="26831"/>
    <n v="21030"/>
    <n v="15591"/>
    <n v="12690"/>
    <n v="10515"/>
    <n v="11602"/>
  </r>
  <r>
    <s v="Wyoming County"/>
    <s v=" Pennsylvania"/>
    <n v="2014"/>
    <x v="305"/>
    <n v="28229"/>
    <n v="14245"/>
    <n v="13984"/>
    <n v="1467"/>
    <n v="1580"/>
    <n v="1750"/>
    <n v="1919"/>
    <n v="1778"/>
    <n v="1552"/>
    <n v="1496"/>
    <n v="1580"/>
    <n v="1806"/>
    <n v="1976"/>
    <n v="2230"/>
    <n v="2145"/>
    <n v="2088"/>
    <n v="1693"/>
    <n v="1213"/>
    <n v="818"/>
    <n v="621"/>
    <n v="508"/>
  </r>
  <r>
    <s v="York County"/>
    <s v=" Pennsylvania"/>
    <n v="2014"/>
    <x v="305"/>
    <n v="438052"/>
    <n v="216406"/>
    <n v="221646"/>
    <n v="25845"/>
    <n v="28035"/>
    <n v="28911"/>
    <n v="28911"/>
    <n v="25845"/>
    <n v="25407"/>
    <n v="26283"/>
    <n v="26721"/>
    <n v="31101"/>
    <n v="33291"/>
    <n v="34606"/>
    <n v="31977"/>
    <n v="26721"/>
    <n v="21464"/>
    <n v="14455"/>
    <n v="11827"/>
    <n v="9637"/>
    <n v="8322"/>
  </r>
  <r>
    <s v="Bristol County"/>
    <s v=" Rhode Island"/>
    <n v="2014"/>
    <x v="310"/>
    <n v="49338"/>
    <n v="23626"/>
    <n v="25712"/>
    <n v="2072"/>
    <n v="3157"/>
    <n v="2812"/>
    <n v="3947"/>
    <n v="3502"/>
    <n v="2466"/>
    <n v="2121"/>
    <n v="2417"/>
    <n v="3157"/>
    <n v="3749"/>
    <n v="4144"/>
    <n v="4193"/>
    <n v="2812"/>
    <n v="2664"/>
    <n v="1677"/>
    <n v="1480"/>
    <n v="1332"/>
    <n v="1677"/>
  </r>
  <r>
    <s v="Kent County"/>
    <s v=" Rhode Island"/>
    <n v="2014"/>
    <x v="310"/>
    <n v="165253"/>
    <n v="79773"/>
    <n v="85480"/>
    <n v="7932"/>
    <n v="9088"/>
    <n v="9584"/>
    <n v="9584"/>
    <n v="9419"/>
    <n v="9749"/>
    <n v="9915"/>
    <n v="9915"/>
    <n v="11732"/>
    <n v="12889"/>
    <n v="14211"/>
    <n v="12889"/>
    <n v="11071"/>
    <n v="8262"/>
    <n v="5783"/>
    <n v="4461"/>
    <n v="3800"/>
    <n v="4957"/>
  </r>
  <r>
    <s v="Newport County"/>
    <s v=" Rhode Island"/>
    <n v="2014"/>
    <x v="310"/>
    <n v="82772"/>
    <n v="40552"/>
    <n v="42220"/>
    <n v="3641"/>
    <n v="4138"/>
    <n v="4883"/>
    <n v="5545"/>
    <n v="5462"/>
    <n v="4800"/>
    <n v="4221"/>
    <n v="4552"/>
    <n v="5462"/>
    <n v="6042"/>
    <n v="6538"/>
    <n v="6621"/>
    <n v="5711"/>
    <n v="4966"/>
    <n v="3310"/>
    <n v="2317"/>
    <n v="2069"/>
    <n v="2400"/>
  </r>
  <r>
    <s v="Providence County"/>
    <s v=" Rhode Island"/>
    <n v="2014"/>
    <x v="310"/>
    <n v="629280"/>
    <n v="304502"/>
    <n v="324778"/>
    <n v="36498"/>
    <n v="35239"/>
    <n v="39015"/>
    <n v="45937"/>
    <n v="52859"/>
    <n v="45937"/>
    <n v="42161"/>
    <n v="38386"/>
    <n v="40903"/>
    <n v="44049"/>
    <n v="45308"/>
    <n v="40273"/>
    <n v="34610"/>
    <n v="24541"/>
    <n v="18878"/>
    <n v="14473"/>
    <n v="13214"/>
    <n v="15732"/>
  </r>
  <r>
    <s v="Washington County"/>
    <s v=" Rhode Island"/>
    <n v="2014"/>
    <x v="310"/>
    <n v="126609"/>
    <n v="61373"/>
    <n v="65236"/>
    <n v="5190"/>
    <n v="6710"/>
    <n v="7216"/>
    <n v="11648"/>
    <n v="11268"/>
    <n v="5317"/>
    <n v="5444"/>
    <n v="6077"/>
    <n v="7723"/>
    <n v="9622"/>
    <n v="10381"/>
    <n v="10002"/>
    <n v="8989"/>
    <n v="6963"/>
    <n v="4684"/>
    <n v="3291"/>
    <n v="2912"/>
    <n v="3038"/>
  </r>
  <r>
    <s v="Aiken County"/>
    <s v=" South Carolina"/>
    <n v="2014"/>
    <x v="292"/>
    <n v="162991"/>
    <n v="78854"/>
    <n v="84137"/>
    <n v="9779"/>
    <n v="10268"/>
    <n v="10431"/>
    <n v="10431"/>
    <n v="10268"/>
    <n v="10268"/>
    <n v="9779"/>
    <n v="8964"/>
    <n v="10268"/>
    <n v="11083"/>
    <n v="12061"/>
    <n v="11735"/>
    <n v="10757"/>
    <n v="8801"/>
    <n v="7008"/>
    <n v="4563"/>
    <n v="3911"/>
    <n v="2607"/>
  </r>
  <r>
    <s v="Allendale County"/>
    <s v=" South Carolina"/>
    <n v="2014"/>
    <x v="292"/>
    <n v="10027"/>
    <n v="5334"/>
    <n v="4693"/>
    <n v="561"/>
    <n v="541"/>
    <n v="641"/>
    <n v="641"/>
    <n v="691"/>
    <n v="671"/>
    <n v="772"/>
    <n v="641"/>
    <n v="621"/>
    <n v="681"/>
    <n v="661"/>
    <n v="711"/>
    <n v="711"/>
    <n v="671"/>
    <n v="260"/>
    <n v="160"/>
    <n v="220"/>
    <n v="150"/>
  </r>
  <r>
    <s v="Anderson County"/>
    <s v=" South Carolina"/>
    <n v="2014"/>
    <x v="292"/>
    <n v="189763"/>
    <n v="91562"/>
    <n v="98201"/>
    <n v="11575"/>
    <n v="12714"/>
    <n v="12903"/>
    <n v="12334"/>
    <n v="11575"/>
    <n v="10626"/>
    <n v="11006"/>
    <n v="11385"/>
    <n v="12903"/>
    <n v="13473"/>
    <n v="13852"/>
    <n v="13093"/>
    <n v="11765"/>
    <n v="9488"/>
    <n v="8159"/>
    <n v="5692"/>
    <n v="3605"/>
    <n v="3605"/>
  </r>
  <r>
    <s v="Dent County"/>
    <s v=" Missouri"/>
    <n v="2014"/>
    <x v="263"/>
    <n v="15649"/>
    <n v="7488"/>
    <n v="8161"/>
    <n v="845"/>
    <n v="938"/>
    <n v="907"/>
    <n v="1377"/>
    <n v="1564"/>
    <n v="672"/>
    <n v="672"/>
    <n v="782"/>
    <n v="876"/>
    <n v="1017"/>
    <n v="1064"/>
    <n v="1158"/>
    <n v="1111"/>
    <n v="1064"/>
    <n v="500"/>
    <n v="391"/>
    <n v="344"/>
    <n v="375"/>
  </r>
  <r>
    <s v="Beaufort County"/>
    <s v=" South Carolina"/>
    <n v="2014"/>
    <x v="292"/>
    <n v="168453"/>
    <n v="83022"/>
    <n v="85431"/>
    <n v="10444"/>
    <n v="10275"/>
    <n v="8422"/>
    <n v="9770"/>
    <n v="12128"/>
    <n v="10780"/>
    <n v="9770"/>
    <n v="8591"/>
    <n v="9096"/>
    <n v="9096"/>
    <n v="9601"/>
    <n v="9601"/>
    <n v="12970"/>
    <n v="12970"/>
    <n v="10275"/>
    <n v="6738"/>
    <n v="4211"/>
    <n v="3705"/>
  </r>
  <r>
    <s v="Berkeley County"/>
    <s v=" South Carolina"/>
    <n v="2014"/>
    <x v="292"/>
    <n v="188835"/>
    <n v="94192"/>
    <n v="94643"/>
    <n v="13407"/>
    <n v="13029"/>
    <n v="12840"/>
    <n v="12651"/>
    <n v="14729"/>
    <n v="14162"/>
    <n v="13596"/>
    <n v="12651"/>
    <n v="12463"/>
    <n v="13218"/>
    <n v="13029"/>
    <n v="11896"/>
    <n v="10197"/>
    <n v="8308"/>
    <n v="5476"/>
    <n v="3210"/>
    <n v="2077"/>
    <n v="1888"/>
  </r>
  <r>
    <s v="Calhoun County"/>
    <s v=" South Carolina"/>
    <n v="2014"/>
    <x v="292"/>
    <n v="15031"/>
    <n v="7208"/>
    <n v="7823"/>
    <n v="826"/>
    <n v="961"/>
    <n v="766"/>
    <n v="856"/>
    <n v="886"/>
    <n v="721"/>
    <n v="736"/>
    <n v="736"/>
    <n v="977"/>
    <n v="1127"/>
    <n v="1232"/>
    <n v="1127"/>
    <n v="1262"/>
    <n v="992"/>
    <n v="736"/>
    <n v="586"/>
    <n v="255"/>
    <n v="225"/>
  </r>
  <r>
    <s v="Charleston County"/>
    <s v=" South Carolina"/>
    <n v="2014"/>
    <x v="292"/>
    <n v="365674"/>
    <n v="177204"/>
    <n v="188470"/>
    <n v="23037"/>
    <n v="22306"/>
    <n v="18283"/>
    <n v="21574"/>
    <n v="29985"/>
    <n v="32910"/>
    <n v="27791"/>
    <n v="23768"/>
    <n v="21209"/>
    <n v="23403"/>
    <n v="25231"/>
    <n v="23768"/>
    <n v="22306"/>
    <n v="17552"/>
    <n v="11701"/>
    <n v="8410"/>
    <n v="6216"/>
    <n v="5850"/>
  </r>
  <r>
    <s v="Cherokee County"/>
    <s v=" South Carolina"/>
    <n v="2014"/>
    <x v="292"/>
    <n v="55707"/>
    <n v="27050"/>
    <n v="28657"/>
    <n v="3620"/>
    <n v="3843"/>
    <n v="3788"/>
    <n v="3788"/>
    <n v="4010"/>
    <n v="3119"/>
    <n v="3231"/>
    <n v="3732"/>
    <n v="3620"/>
    <n v="4010"/>
    <n v="3843"/>
    <n v="3843"/>
    <n v="3286"/>
    <n v="2506"/>
    <n v="2228"/>
    <n v="1281"/>
    <n v="891"/>
    <n v="1002"/>
  </r>
  <r>
    <s v="Chester County"/>
    <s v=" South Carolina"/>
    <n v="2014"/>
    <x v="292"/>
    <n v="32708"/>
    <n v="15924"/>
    <n v="16784"/>
    <n v="2027"/>
    <n v="1995"/>
    <n v="2289"/>
    <n v="2191"/>
    <n v="2027"/>
    <n v="1766"/>
    <n v="1831"/>
    <n v="1798"/>
    <n v="2126"/>
    <n v="2387"/>
    <n v="2453"/>
    <n v="2485"/>
    <n v="2191"/>
    <n v="1798"/>
    <n v="1275"/>
    <n v="1046"/>
    <n v="556"/>
    <n v="490"/>
  </r>
  <r>
    <s v="Chesterfield County"/>
    <s v=" South Carolina"/>
    <n v="2014"/>
    <x v="292"/>
    <n v="46333"/>
    <n v="22609"/>
    <n v="23724"/>
    <n v="2779"/>
    <n v="2965"/>
    <n v="3243"/>
    <n v="3196"/>
    <n v="2872"/>
    <n v="2501"/>
    <n v="2501"/>
    <n v="2779"/>
    <n v="3335"/>
    <n v="3474"/>
    <n v="3428"/>
    <n v="3382"/>
    <n v="3011"/>
    <n v="2316"/>
    <n v="1853"/>
    <n v="1019"/>
    <n v="972"/>
    <n v="694"/>
  </r>
  <r>
    <s v="Clarendon County"/>
    <s v=" South Carolina"/>
    <n v="2014"/>
    <x v="292"/>
    <n v="34439"/>
    <n v="16894"/>
    <n v="17545"/>
    <n v="1825"/>
    <n v="1997"/>
    <n v="2100"/>
    <n v="2376"/>
    <n v="2548"/>
    <n v="1894"/>
    <n v="1756"/>
    <n v="1756"/>
    <n v="1928"/>
    <n v="2204"/>
    <n v="2548"/>
    <n v="2376"/>
    <n v="2789"/>
    <n v="2238"/>
    <n v="1687"/>
    <n v="1033"/>
    <n v="723"/>
    <n v="619"/>
  </r>
  <r>
    <s v="Colleton County"/>
    <s v=" South Carolina"/>
    <n v="2014"/>
    <x v="292"/>
    <n v="38247"/>
    <n v="18287"/>
    <n v="19960"/>
    <n v="2371"/>
    <n v="2371"/>
    <n v="2677"/>
    <n v="2486"/>
    <n v="2409"/>
    <n v="2065"/>
    <n v="2027"/>
    <n v="1874"/>
    <n v="2447"/>
    <n v="2677"/>
    <n v="2753"/>
    <n v="2792"/>
    <n v="2677"/>
    <n v="2600"/>
    <n v="1338"/>
    <n v="1032"/>
    <n v="726"/>
    <n v="841"/>
  </r>
  <r>
    <s v="Darlington County"/>
    <s v=" South Carolina"/>
    <n v="2014"/>
    <x v="292"/>
    <n v="68161"/>
    <n v="32188"/>
    <n v="35973"/>
    <n v="4157"/>
    <n v="4566"/>
    <n v="4498"/>
    <n v="4703"/>
    <n v="4362"/>
    <n v="3544"/>
    <n v="3748"/>
    <n v="4089"/>
    <n v="4362"/>
    <n v="4703"/>
    <n v="4975"/>
    <n v="4839"/>
    <n v="5112"/>
    <n v="3680"/>
    <n v="2590"/>
    <n v="2044"/>
    <n v="1090"/>
    <n v="1090"/>
  </r>
  <r>
    <s v="Dorchester County"/>
    <s v=" South Carolina"/>
    <n v="2014"/>
    <x v="292"/>
    <n v="142772"/>
    <n v="69529"/>
    <n v="73243"/>
    <n v="9708"/>
    <n v="10565"/>
    <n v="10993"/>
    <n v="9994"/>
    <n v="8851"/>
    <n v="9708"/>
    <n v="9994"/>
    <n v="9708"/>
    <n v="10136"/>
    <n v="10565"/>
    <n v="10707"/>
    <n v="8994"/>
    <n v="7709"/>
    <n v="5710"/>
    <n v="4140"/>
    <n v="2569"/>
    <n v="1570"/>
    <n v="1427"/>
  </r>
  <r>
    <s v="Fairfield County"/>
    <s v=" South Carolina"/>
    <n v="2014"/>
    <x v="292"/>
    <n v="23382"/>
    <n v="11185"/>
    <n v="12197"/>
    <n v="1239"/>
    <n v="1356"/>
    <n v="1496"/>
    <n v="1286"/>
    <n v="1356"/>
    <n v="1402"/>
    <n v="1169"/>
    <n v="1332"/>
    <n v="1449"/>
    <n v="1683"/>
    <n v="1964"/>
    <n v="1964"/>
    <n v="1847"/>
    <n v="1262"/>
    <n v="1005"/>
    <n v="607"/>
    <n v="467"/>
    <n v="467"/>
  </r>
  <r>
    <s v="Florence County"/>
    <s v=" South Carolina"/>
    <n v="2014"/>
    <x v="292"/>
    <n v="138058"/>
    <n v="64618"/>
    <n v="73440"/>
    <n v="9111"/>
    <n v="9387"/>
    <n v="9664"/>
    <n v="8973"/>
    <n v="9940"/>
    <n v="8421"/>
    <n v="8835"/>
    <n v="8421"/>
    <n v="9249"/>
    <n v="9249"/>
    <n v="9526"/>
    <n v="8973"/>
    <n v="9111"/>
    <n v="6764"/>
    <n v="4693"/>
    <n v="3451"/>
    <n v="2070"/>
    <n v="2208"/>
  </r>
  <r>
    <s v="Georgetown County"/>
    <s v=" South Carolina"/>
    <n v="2014"/>
    <x v="292"/>
    <n v="60389"/>
    <n v="28757"/>
    <n v="31632"/>
    <n v="3079"/>
    <n v="3562"/>
    <n v="3562"/>
    <n v="3502"/>
    <n v="3140"/>
    <n v="2596"/>
    <n v="3079"/>
    <n v="2717"/>
    <n v="3683"/>
    <n v="3804"/>
    <n v="4287"/>
    <n v="4831"/>
    <n v="5193"/>
    <n v="4951"/>
    <n v="3381"/>
    <n v="2294"/>
    <n v="1449"/>
    <n v="1328"/>
  </r>
  <r>
    <s v="Greenville County"/>
    <s v=" South Carolina"/>
    <n v="2014"/>
    <x v="292"/>
    <n v="467087"/>
    <n v="226871"/>
    <n v="240216"/>
    <n v="30827"/>
    <n v="31294"/>
    <n v="30827"/>
    <n v="30827"/>
    <n v="31294"/>
    <n v="31761"/>
    <n v="31294"/>
    <n v="31294"/>
    <n v="32229"/>
    <n v="32696"/>
    <n v="33163"/>
    <n v="31294"/>
    <n v="25689"/>
    <n v="21486"/>
    <n v="14946"/>
    <n v="10743"/>
    <n v="7473"/>
    <n v="7940"/>
  </r>
  <r>
    <s v="Greenwood County"/>
    <s v=" South Carolina"/>
    <n v="2014"/>
    <x v="292"/>
    <n v="69708"/>
    <n v="32597"/>
    <n v="37111"/>
    <n v="4600"/>
    <n v="4321"/>
    <n v="4600"/>
    <n v="5018"/>
    <n v="5088"/>
    <n v="4252"/>
    <n v="4182"/>
    <n v="3833"/>
    <n v="4740"/>
    <n v="4670"/>
    <n v="4600"/>
    <n v="4112"/>
    <n v="4461"/>
    <n v="3555"/>
    <n v="2509"/>
    <n v="1812"/>
    <n v="1394"/>
    <n v="1882"/>
  </r>
  <r>
    <s v="Hampton County"/>
    <s v=" South Carolina"/>
    <n v="2014"/>
    <x v="292"/>
    <n v="20670"/>
    <n v="10643"/>
    <n v="10027"/>
    <n v="1198"/>
    <n v="1095"/>
    <n v="1529"/>
    <n v="1467"/>
    <n v="1364"/>
    <n v="1198"/>
    <n v="1343"/>
    <n v="1281"/>
    <n v="1467"/>
    <n v="1405"/>
    <n v="1550"/>
    <n v="1219"/>
    <n v="1508"/>
    <n v="1157"/>
    <n v="702"/>
    <n v="558"/>
    <n v="351"/>
    <n v="310"/>
  </r>
  <r>
    <s v="Horry County"/>
    <s v=" South Carolina"/>
    <n v="2014"/>
    <x v="292"/>
    <n v="283280"/>
    <n v="137948"/>
    <n v="145332"/>
    <n v="15580"/>
    <n v="15013"/>
    <n v="16146"/>
    <n v="15863"/>
    <n v="18979"/>
    <n v="17846"/>
    <n v="16996"/>
    <n v="15863"/>
    <n v="18413"/>
    <n v="18413"/>
    <n v="19546"/>
    <n v="19263"/>
    <n v="22379"/>
    <n v="19546"/>
    <n v="14164"/>
    <n v="9348"/>
    <n v="5665"/>
    <n v="4532"/>
  </r>
  <r>
    <s v="Cherokee County"/>
    <s v=" Alabama"/>
    <n v="2014"/>
    <x v="260"/>
    <n v="26042"/>
    <n v="13716"/>
    <n v="12326"/>
    <n v="1744"/>
    <n v="1692"/>
    <n v="1588"/>
    <n v="1432"/>
    <n v="2135"/>
    <n v="2031"/>
    <n v="1692"/>
    <n v="1744"/>
    <n v="1770"/>
    <n v="1562"/>
    <n v="1796"/>
    <n v="1901"/>
    <n v="1484"/>
    <n v="1302"/>
    <n v="859"/>
    <n v="520"/>
    <n v="364"/>
    <n v="390"/>
  </r>
  <r>
    <s v="Kershaw County"/>
    <s v=" South Carolina"/>
    <n v="2014"/>
    <x v="292"/>
    <n v="62342"/>
    <n v="30061"/>
    <n v="32281"/>
    <n v="3865"/>
    <n v="3989"/>
    <n v="4488"/>
    <n v="4052"/>
    <n v="3428"/>
    <n v="3366"/>
    <n v="3491"/>
    <n v="3366"/>
    <n v="4426"/>
    <n v="4488"/>
    <n v="4737"/>
    <n v="4488"/>
    <n v="4488"/>
    <n v="3428"/>
    <n v="2181"/>
    <n v="1745"/>
    <n v="1371"/>
    <n v="872"/>
  </r>
  <r>
    <s v="Lancaster County"/>
    <s v=" South Carolina"/>
    <n v="2014"/>
    <x v="292"/>
    <n v="79515"/>
    <n v="39092"/>
    <n v="40423"/>
    <n v="4929"/>
    <n v="4770"/>
    <n v="5327"/>
    <n v="4691"/>
    <n v="4532"/>
    <n v="4373"/>
    <n v="5009"/>
    <n v="5168"/>
    <n v="5407"/>
    <n v="5645"/>
    <n v="5407"/>
    <n v="5247"/>
    <n v="5327"/>
    <n v="5247"/>
    <n v="3260"/>
    <n v="2464"/>
    <n v="1669"/>
    <n v="1033"/>
  </r>
  <r>
    <s v="Laurens County"/>
    <s v=" South Carolina"/>
    <n v="2014"/>
    <x v="292"/>
    <n v="66390"/>
    <n v="32150"/>
    <n v="34240"/>
    <n v="4116"/>
    <n v="4514"/>
    <n v="3850"/>
    <n v="4580"/>
    <n v="4780"/>
    <n v="3784"/>
    <n v="3518"/>
    <n v="3452"/>
    <n v="4647"/>
    <n v="4713"/>
    <n v="4979"/>
    <n v="4448"/>
    <n v="4580"/>
    <n v="3585"/>
    <n v="2522"/>
    <n v="1526"/>
    <n v="1593"/>
    <n v="1327"/>
  </r>
  <r>
    <s v="Lexington County"/>
    <s v=" South Carolina"/>
    <n v="2014"/>
    <x v="292"/>
    <n v="270263"/>
    <n v="132046"/>
    <n v="138217"/>
    <n v="17296"/>
    <n v="18377"/>
    <n v="18107"/>
    <n v="17296"/>
    <n v="17026"/>
    <n v="17837"/>
    <n v="17837"/>
    <n v="18648"/>
    <n v="18107"/>
    <n v="19729"/>
    <n v="19999"/>
    <n v="18648"/>
    <n v="16215"/>
    <n v="12432"/>
    <n v="8918"/>
    <n v="5945"/>
    <n v="4324"/>
    <n v="4053"/>
  </r>
  <r>
    <s v="Marion County"/>
    <s v=" South Carolina"/>
    <n v="2014"/>
    <x v="292"/>
    <n v="32411"/>
    <n v="14862"/>
    <n v="17549"/>
    <n v="2139"/>
    <n v="2041"/>
    <n v="2203"/>
    <n v="2139"/>
    <n v="2009"/>
    <n v="1912"/>
    <n v="1782"/>
    <n v="2041"/>
    <n v="1782"/>
    <n v="2041"/>
    <n v="2301"/>
    <n v="2366"/>
    <n v="2528"/>
    <n v="1879"/>
    <n v="1166"/>
    <n v="842"/>
    <n v="615"/>
    <n v="583"/>
  </r>
  <r>
    <s v="Marlboro County"/>
    <s v=" South Carolina"/>
    <n v="2014"/>
    <x v="292"/>
    <n v="28294"/>
    <n v="14942"/>
    <n v="13352"/>
    <n v="1556"/>
    <n v="1697"/>
    <n v="1641"/>
    <n v="1669"/>
    <n v="1782"/>
    <n v="1923"/>
    <n v="1980"/>
    <n v="2037"/>
    <n v="1952"/>
    <n v="2065"/>
    <n v="2093"/>
    <n v="1980"/>
    <n v="1754"/>
    <n v="1556"/>
    <n v="961"/>
    <n v="735"/>
    <n v="509"/>
    <n v="311"/>
  </r>
  <r>
    <s v="Newberry County"/>
    <s v=" South Carolina"/>
    <n v="2014"/>
    <x v="292"/>
    <n v="37593"/>
    <n v="18259"/>
    <n v="19334"/>
    <n v="2293"/>
    <n v="2368"/>
    <n v="2405"/>
    <n v="2518"/>
    <n v="2593"/>
    <n v="2142"/>
    <n v="1992"/>
    <n v="2142"/>
    <n v="2405"/>
    <n v="2443"/>
    <n v="2669"/>
    <n v="2593"/>
    <n v="2631"/>
    <n v="2105"/>
    <n v="1616"/>
    <n v="977"/>
    <n v="789"/>
    <n v="902"/>
  </r>
  <r>
    <s v="Oconee County"/>
    <s v=" South Carolina"/>
    <n v="2014"/>
    <x v="292"/>
    <n v="74656"/>
    <n v="36772"/>
    <n v="37884"/>
    <n v="4106"/>
    <n v="4330"/>
    <n v="4479"/>
    <n v="4180"/>
    <n v="4554"/>
    <n v="3956"/>
    <n v="4180"/>
    <n v="4330"/>
    <n v="4180"/>
    <n v="4777"/>
    <n v="5300"/>
    <n v="5748"/>
    <n v="5449"/>
    <n v="5225"/>
    <n v="3956"/>
    <n v="2836"/>
    <n v="1866"/>
    <n v="1269"/>
  </r>
  <r>
    <s v="Orangeburg County"/>
    <s v=" South Carolina"/>
    <n v="2014"/>
    <x v="292"/>
    <n v="91262"/>
    <n v="43000"/>
    <n v="48262"/>
    <n v="5840"/>
    <n v="5384"/>
    <n v="6023"/>
    <n v="6662"/>
    <n v="7666"/>
    <n v="5658"/>
    <n v="4928"/>
    <n v="4471"/>
    <n v="5110"/>
    <n v="5932"/>
    <n v="6479"/>
    <n v="6388"/>
    <n v="6023"/>
    <n v="4563"/>
    <n v="4015"/>
    <n v="2646"/>
    <n v="1825"/>
    <n v="1642"/>
  </r>
  <r>
    <s v="Pickens County"/>
    <s v=" South Carolina"/>
    <n v="2014"/>
    <x v="292"/>
    <n v="119577"/>
    <n v="59561"/>
    <n v="60016"/>
    <n v="6098"/>
    <n v="6337"/>
    <n v="7174"/>
    <n v="11120"/>
    <n v="15186"/>
    <n v="7055"/>
    <n v="6457"/>
    <n v="6218"/>
    <n v="7294"/>
    <n v="7533"/>
    <n v="7892"/>
    <n v="7413"/>
    <n v="6696"/>
    <n v="5500"/>
    <n v="4424"/>
    <n v="2989"/>
    <n v="2271"/>
    <n v="1793"/>
  </r>
  <r>
    <s v="Richland County"/>
    <s v=" South Carolina"/>
    <n v="2014"/>
    <x v="292"/>
    <n v="393707"/>
    <n v="191300"/>
    <n v="202407"/>
    <n v="24016"/>
    <n v="24016"/>
    <n v="24409"/>
    <n v="33465"/>
    <n v="43701"/>
    <n v="30709"/>
    <n v="27953"/>
    <n v="25197"/>
    <n v="24409"/>
    <n v="25197"/>
    <n v="25590"/>
    <n v="23228"/>
    <n v="20079"/>
    <n v="14173"/>
    <n v="10236"/>
    <n v="7480"/>
    <n v="5118"/>
    <n v="4724"/>
  </r>
  <r>
    <s v="Saluda County"/>
    <s v=" South Carolina"/>
    <n v="2014"/>
    <x v="292"/>
    <n v="19973"/>
    <n v="10142"/>
    <n v="9831"/>
    <n v="1358"/>
    <n v="1238"/>
    <n v="1238"/>
    <n v="1278"/>
    <n v="1138"/>
    <n v="1258"/>
    <n v="1178"/>
    <n v="1098"/>
    <n v="1298"/>
    <n v="1318"/>
    <n v="1458"/>
    <n v="1537"/>
    <n v="1178"/>
    <n v="1078"/>
    <n v="918"/>
    <n v="539"/>
    <n v="299"/>
    <n v="559"/>
  </r>
  <r>
    <s v="Spartanburg County"/>
    <s v=" South Carolina"/>
    <n v="2014"/>
    <x v="292"/>
    <n v="288728"/>
    <n v="140128"/>
    <n v="148600"/>
    <n v="18767"/>
    <n v="19633"/>
    <n v="19056"/>
    <n v="20210"/>
    <n v="20210"/>
    <n v="17612"/>
    <n v="17323"/>
    <n v="17901"/>
    <n v="19344"/>
    <n v="20499"/>
    <n v="20499"/>
    <n v="19633"/>
    <n v="16746"/>
    <n v="13570"/>
    <n v="10682"/>
    <n v="7218"/>
    <n v="5485"/>
    <n v="4330"/>
  </r>
  <r>
    <s v="Sumter County"/>
    <s v=" South Carolina"/>
    <n v="2014"/>
    <x v="292"/>
    <n v="107782"/>
    <n v="51909"/>
    <n v="55873"/>
    <n v="7760"/>
    <n v="8191"/>
    <n v="6682"/>
    <n v="7329"/>
    <n v="8838"/>
    <n v="7652"/>
    <n v="6682"/>
    <n v="5928"/>
    <n v="6466"/>
    <n v="6898"/>
    <n v="7652"/>
    <n v="6466"/>
    <n v="6359"/>
    <n v="4957"/>
    <n v="3449"/>
    <n v="2910"/>
    <n v="1616"/>
    <n v="1832"/>
  </r>
  <r>
    <s v="Union County"/>
    <s v=" South Carolina"/>
    <n v="2014"/>
    <x v="292"/>
    <n v="28329"/>
    <n v="13539"/>
    <n v="14790"/>
    <n v="1586"/>
    <n v="1699"/>
    <n v="1869"/>
    <n v="1898"/>
    <n v="1529"/>
    <n v="1388"/>
    <n v="1558"/>
    <n v="1699"/>
    <n v="1784"/>
    <n v="2011"/>
    <n v="2209"/>
    <n v="1954"/>
    <n v="2153"/>
    <n v="1699"/>
    <n v="1133"/>
    <n v="906"/>
    <n v="849"/>
    <n v="424"/>
  </r>
  <r>
    <s v="York County"/>
    <s v=" South Carolina"/>
    <n v="2014"/>
    <x v="292"/>
    <n v="235285"/>
    <n v="113478"/>
    <n v="121807"/>
    <n v="15528"/>
    <n v="16469"/>
    <n v="17175"/>
    <n v="16469"/>
    <n v="15058"/>
    <n v="13646"/>
    <n v="14822"/>
    <n v="15999"/>
    <n v="17881"/>
    <n v="17881"/>
    <n v="17175"/>
    <n v="15293"/>
    <n v="13411"/>
    <n v="10587"/>
    <n v="7058"/>
    <n v="5176"/>
    <n v="2823"/>
    <n v="3058"/>
  </r>
  <r>
    <s v="Aurora County"/>
    <s v=" South Dakota"/>
    <n v="2014"/>
    <x v="278"/>
    <n v="2729"/>
    <n v="1395"/>
    <n v="1334"/>
    <n v="207"/>
    <n v="218"/>
    <n v="169"/>
    <n v="158"/>
    <n v="128"/>
    <n v="122"/>
    <n v="139"/>
    <n v="161"/>
    <n v="147"/>
    <n v="161"/>
    <n v="204"/>
    <n v="174"/>
    <n v="204"/>
    <n v="174"/>
    <n v="90"/>
    <n v="98"/>
    <n v="81"/>
    <n v="90"/>
  </r>
  <r>
    <s v="Bennett County"/>
    <s v=" South Dakota"/>
    <n v="2014"/>
    <x v="278"/>
    <n v="3440"/>
    <n v="1667"/>
    <n v="1773"/>
    <n v="371"/>
    <n v="347"/>
    <n v="302"/>
    <n v="333"/>
    <n v="199"/>
    <n v="244"/>
    <n v="79"/>
    <n v="230"/>
    <n v="134"/>
    <n v="175"/>
    <n v="199"/>
    <n v="199"/>
    <n v="206"/>
    <n v="130"/>
    <n v="75"/>
    <n v="89"/>
    <n v="79"/>
    <n v="41"/>
  </r>
  <r>
    <s v="Grand Isle County"/>
    <s v=" Vermont"/>
    <n v="2014"/>
    <x v="304"/>
    <n v="7032"/>
    <n v="4069"/>
    <n v="2963"/>
    <n v="344"/>
    <n v="351"/>
    <n v="386"/>
    <n v="407"/>
    <n v="407"/>
    <n v="464"/>
    <n v="513"/>
    <n v="400"/>
    <n v="393"/>
    <n v="471"/>
    <n v="541"/>
    <n v="527"/>
    <n v="414"/>
    <n v="316"/>
    <n v="302"/>
    <n v="309"/>
    <n v="217"/>
    <n v="260"/>
  </r>
  <r>
    <s v="Brookings County"/>
    <s v=" South Dakota"/>
    <n v="2014"/>
    <x v="278"/>
    <n v="32647"/>
    <n v="16725"/>
    <n v="15922"/>
    <n v="1860"/>
    <n v="1730"/>
    <n v="1664"/>
    <n v="3689"/>
    <n v="6757"/>
    <n v="2513"/>
    <n v="1893"/>
    <n v="1567"/>
    <n v="1403"/>
    <n v="1567"/>
    <n v="1664"/>
    <n v="1436"/>
    <n v="1632"/>
    <n v="1044"/>
    <n v="685"/>
    <n v="554"/>
    <n v="489"/>
    <n v="489"/>
  </r>
  <r>
    <s v="Brown County"/>
    <s v=" South Dakota"/>
    <n v="2014"/>
    <x v="278"/>
    <n v="37528"/>
    <n v="18246"/>
    <n v="19282"/>
    <n v="2401"/>
    <n v="2514"/>
    <n v="2364"/>
    <n v="2664"/>
    <n v="2777"/>
    <n v="2551"/>
    <n v="2364"/>
    <n v="1801"/>
    <n v="2364"/>
    <n v="2326"/>
    <n v="2702"/>
    <n v="2739"/>
    <n v="2026"/>
    <n v="1651"/>
    <n v="1088"/>
    <n v="1200"/>
    <n v="900"/>
    <n v="1088"/>
  </r>
  <r>
    <s v="Garden County"/>
    <s v=" Nebraska"/>
    <n v="2014"/>
    <x v="269"/>
    <n v="2013"/>
    <n v="1027"/>
    <n v="986"/>
    <n v="211"/>
    <n v="197"/>
    <n v="219"/>
    <n v="175"/>
    <n v="177"/>
    <n v="124"/>
    <n v="116"/>
    <n v="140"/>
    <n v="100"/>
    <n v="122"/>
    <n v="104"/>
    <n v="74"/>
    <n v="74"/>
    <n v="80"/>
    <n v="34"/>
    <n v="30"/>
    <n v="10"/>
    <n v="16"/>
  </r>
  <r>
    <s v="Twiggs County"/>
    <s v=" Georgia"/>
    <n v="2014"/>
    <x v="266"/>
    <n v="10259"/>
    <n v="5099"/>
    <n v="5160"/>
    <n v="666"/>
    <n v="656"/>
    <n v="738"/>
    <n v="759"/>
    <n v="482"/>
    <n v="564"/>
    <n v="656"/>
    <n v="625"/>
    <n v="420"/>
    <n v="625"/>
    <n v="789"/>
    <n v="830"/>
    <n v="697"/>
    <n v="625"/>
    <n v="348"/>
    <n v="389"/>
    <n v="194"/>
    <n v="174"/>
  </r>
  <r>
    <s v="Charles Mix County"/>
    <s v=" South Dakota"/>
    <n v="2014"/>
    <x v="278"/>
    <n v="9209"/>
    <n v="4567"/>
    <n v="4642"/>
    <n v="791"/>
    <n v="810"/>
    <n v="663"/>
    <n v="699"/>
    <n v="488"/>
    <n v="460"/>
    <n v="451"/>
    <n v="377"/>
    <n v="524"/>
    <n v="552"/>
    <n v="635"/>
    <n v="589"/>
    <n v="524"/>
    <n v="377"/>
    <n v="405"/>
    <n v="257"/>
    <n v="303"/>
    <n v="294"/>
  </r>
  <r>
    <s v="Clark County"/>
    <s v=" South Dakota"/>
    <n v="2014"/>
    <x v="278"/>
    <n v="3631"/>
    <n v="1841"/>
    <n v="1790"/>
    <n v="275"/>
    <n v="188"/>
    <n v="239"/>
    <n v="239"/>
    <n v="163"/>
    <n v="181"/>
    <n v="192"/>
    <n v="163"/>
    <n v="185"/>
    <n v="206"/>
    <n v="268"/>
    <n v="228"/>
    <n v="323"/>
    <n v="185"/>
    <n v="170"/>
    <n v="127"/>
    <n v="87"/>
    <n v="203"/>
  </r>
  <r>
    <s v="Codington County"/>
    <s v=" South Dakota"/>
    <n v="2014"/>
    <x v="278"/>
    <n v="27598"/>
    <n v="13811"/>
    <n v="13787"/>
    <n v="1904"/>
    <n v="1793"/>
    <n v="2042"/>
    <n v="1738"/>
    <n v="1821"/>
    <n v="1711"/>
    <n v="1766"/>
    <n v="1821"/>
    <n v="1462"/>
    <n v="1793"/>
    <n v="2125"/>
    <n v="1793"/>
    <n v="1655"/>
    <n v="1241"/>
    <n v="827"/>
    <n v="634"/>
    <n v="717"/>
    <n v="717"/>
  </r>
  <r>
    <s v="Corson County"/>
    <s v=" South Dakota"/>
    <n v="2014"/>
    <x v="278"/>
    <n v="4122"/>
    <n v="2120"/>
    <n v="2002"/>
    <n v="383"/>
    <n v="428"/>
    <n v="379"/>
    <n v="342"/>
    <n v="280"/>
    <n v="259"/>
    <n v="243"/>
    <n v="201"/>
    <n v="222"/>
    <n v="259"/>
    <n v="263"/>
    <n v="222"/>
    <n v="193"/>
    <n v="156"/>
    <n v="107"/>
    <n v="78"/>
    <n v="53"/>
    <n v="41"/>
  </r>
  <r>
    <s v="Richardson County"/>
    <s v=" Nebraska"/>
    <n v="2014"/>
    <x v="269"/>
    <n v="8358"/>
    <n v="4202"/>
    <n v="4156"/>
    <n v="317"/>
    <n v="401"/>
    <n v="442"/>
    <n v="559"/>
    <n v="183"/>
    <n v="300"/>
    <n v="401"/>
    <n v="342"/>
    <n v="409"/>
    <n v="526"/>
    <n v="760"/>
    <n v="894"/>
    <n v="835"/>
    <n v="643"/>
    <n v="618"/>
    <n v="367"/>
    <n v="183"/>
    <n v="175"/>
  </r>
  <r>
    <s v="Davison County"/>
    <s v=" South Dakota"/>
    <n v="2014"/>
    <x v="278"/>
    <n v="19730"/>
    <n v="10009"/>
    <n v="9721"/>
    <n v="1262"/>
    <n v="1282"/>
    <n v="1223"/>
    <n v="1400"/>
    <n v="1578"/>
    <n v="1282"/>
    <n v="1203"/>
    <n v="1085"/>
    <n v="1025"/>
    <n v="1124"/>
    <n v="1400"/>
    <n v="1203"/>
    <n v="1302"/>
    <n v="789"/>
    <n v="670"/>
    <n v="611"/>
    <n v="591"/>
    <n v="670"/>
  </r>
  <r>
    <s v="Dewey County"/>
    <s v=" South Dakota"/>
    <n v="2014"/>
    <x v="278"/>
    <n v="5510"/>
    <n v="2736"/>
    <n v="2774"/>
    <n v="595"/>
    <n v="589"/>
    <n v="468"/>
    <n v="446"/>
    <n v="385"/>
    <n v="341"/>
    <n v="336"/>
    <n v="264"/>
    <n v="330"/>
    <n v="352"/>
    <n v="363"/>
    <n v="303"/>
    <n v="203"/>
    <n v="170"/>
    <n v="165"/>
    <n v="88"/>
    <n v="66"/>
    <n v="49"/>
  </r>
  <r>
    <s v="Douglas County"/>
    <s v=" South Dakota"/>
    <n v="2014"/>
    <x v="278"/>
    <n v="2990"/>
    <n v="1482"/>
    <n v="1508"/>
    <n v="173"/>
    <n v="203"/>
    <n v="176"/>
    <n v="155"/>
    <n v="158"/>
    <n v="137"/>
    <n v="125"/>
    <n v="98"/>
    <n v="167"/>
    <n v="173"/>
    <n v="251"/>
    <n v="251"/>
    <n v="185"/>
    <n v="191"/>
    <n v="122"/>
    <n v="107"/>
    <n v="131"/>
    <n v="179"/>
  </r>
  <r>
    <s v="Gregory County"/>
    <s v=" South Dakota"/>
    <n v="2014"/>
    <x v="278"/>
    <n v="4235"/>
    <n v="2167"/>
    <n v="2068"/>
    <n v="249"/>
    <n v="258"/>
    <n v="283"/>
    <n v="207"/>
    <n v="186"/>
    <n v="173"/>
    <n v="203"/>
    <n v="156"/>
    <n v="275"/>
    <n v="232"/>
    <n v="338"/>
    <n v="287"/>
    <n v="368"/>
    <n v="245"/>
    <n v="224"/>
    <n v="169"/>
    <n v="194"/>
    <n v="177"/>
  </r>
  <r>
    <s v="Haakon County"/>
    <s v=" South Dakota"/>
    <n v="2014"/>
    <x v="278"/>
    <n v="2092"/>
    <n v="1042"/>
    <n v="1050"/>
    <n v="123"/>
    <n v="135"/>
    <n v="169"/>
    <n v="129"/>
    <n v="35"/>
    <n v="92"/>
    <n v="150"/>
    <n v="71"/>
    <n v="100"/>
    <n v="77"/>
    <n v="251"/>
    <n v="165"/>
    <n v="135"/>
    <n v="115"/>
    <n v="121"/>
    <n v="79"/>
    <n v="69"/>
    <n v="69"/>
  </r>
  <r>
    <s v="Hand County"/>
    <s v=" South Dakota"/>
    <n v="2014"/>
    <x v="278"/>
    <n v="3344"/>
    <n v="1692"/>
    <n v="1652"/>
    <n v="177"/>
    <n v="200"/>
    <n v="217"/>
    <n v="183"/>
    <n v="123"/>
    <n v="143"/>
    <n v="150"/>
    <n v="130"/>
    <n v="200"/>
    <n v="203"/>
    <n v="237"/>
    <n v="170"/>
    <n v="337"/>
    <n v="157"/>
    <n v="173"/>
    <n v="183"/>
    <n v="180"/>
    <n v="177"/>
  </r>
  <r>
    <s v="Hanson County"/>
    <s v=" South Dakota"/>
    <n v="2014"/>
    <x v="278"/>
    <n v="3392"/>
    <n v="1725"/>
    <n v="1667"/>
    <n v="325"/>
    <n v="315"/>
    <n v="298"/>
    <n v="223"/>
    <n v="159"/>
    <n v="149"/>
    <n v="200"/>
    <n v="193"/>
    <n v="217"/>
    <n v="213"/>
    <n v="217"/>
    <n v="237"/>
    <n v="179"/>
    <n v="118"/>
    <n v="139"/>
    <n v="64"/>
    <n v="78"/>
    <n v="61"/>
  </r>
  <r>
    <s v="Harding County"/>
    <s v=" South Dakota"/>
    <n v="2014"/>
    <x v="278"/>
    <n v="1263"/>
    <n v="646"/>
    <n v="617"/>
    <n v="68"/>
    <n v="56"/>
    <n v="89"/>
    <n v="123"/>
    <n v="87"/>
    <n v="69"/>
    <n v="74"/>
    <n v="55"/>
    <n v="78"/>
    <n v="80"/>
    <n v="99"/>
    <n v="103"/>
    <n v="87"/>
    <n v="42"/>
    <n v="55"/>
    <n v="25"/>
    <n v="36"/>
    <n v="27"/>
  </r>
  <r>
    <s v="Hughes County"/>
    <s v=" South Dakota"/>
    <n v="2014"/>
    <x v="278"/>
    <n v="17379"/>
    <n v="8538"/>
    <n v="8841"/>
    <n v="1216"/>
    <n v="1233"/>
    <n v="990"/>
    <n v="1007"/>
    <n v="851"/>
    <n v="1338"/>
    <n v="1164"/>
    <n v="955"/>
    <n v="1164"/>
    <n v="1199"/>
    <n v="1338"/>
    <n v="1286"/>
    <n v="1147"/>
    <n v="764"/>
    <n v="538"/>
    <n v="503"/>
    <n v="260"/>
    <n v="399"/>
  </r>
  <r>
    <s v="Hutchinson County"/>
    <s v=" South Dakota"/>
    <n v="2014"/>
    <x v="278"/>
    <n v="7221"/>
    <n v="3598"/>
    <n v="3623"/>
    <n v="411"/>
    <n v="469"/>
    <n v="433"/>
    <n v="462"/>
    <n v="310"/>
    <n v="332"/>
    <n v="310"/>
    <n v="361"/>
    <n v="382"/>
    <n v="426"/>
    <n v="534"/>
    <n v="570"/>
    <n v="418"/>
    <n v="447"/>
    <n v="259"/>
    <n v="346"/>
    <n v="317"/>
    <n v="404"/>
  </r>
  <r>
    <s v="Hyde County"/>
    <s v=" South Dakota"/>
    <n v="2014"/>
    <x v="278"/>
    <n v="1460"/>
    <n v="714"/>
    <n v="746"/>
    <n v="106"/>
    <n v="78"/>
    <n v="61"/>
    <n v="128"/>
    <n v="56"/>
    <n v="87"/>
    <n v="87"/>
    <n v="58"/>
    <n v="27"/>
    <n v="134"/>
    <n v="137"/>
    <n v="108"/>
    <n v="77"/>
    <n v="90"/>
    <n v="54"/>
    <n v="56"/>
    <n v="27"/>
    <n v="80"/>
  </r>
  <r>
    <s v="Lincoln County"/>
    <s v=" Kansas"/>
    <n v="2014"/>
    <x v="275"/>
    <n v="3180"/>
    <n v="1594"/>
    <n v="1586"/>
    <n v="267"/>
    <n v="270"/>
    <n v="318"/>
    <n v="213"/>
    <n v="286"/>
    <n v="162"/>
    <n v="213"/>
    <n v="168"/>
    <n v="162"/>
    <n v="203"/>
    <n v="225"/>
    <n v="139"/>
    <n v="136"/>
    <n v="152"/>
    <n v="95"/>
    <n v="47"/>
    <n v="60"/>
    <n v="54"/>
  </r>
  <r>
    <s v="Jerauld County"/>
    <s v=" South Dakota"/>
    <n v="2014"/>
    <x v="278"/>
    <n v="2051"/>
    <n v="987"/>
    <n v="1064"/>
    <n v="123"/>
    <n v="135"/>
    <n v="131"/>
    <n v="135"/>
    <n v="45"/>
    <n v="102"/>
    <n v="123"/>
    <n v="69"/>
    <n v="102"/>
    <n v="133"/>
    <n v="135"/>
    <n v="166"/>
    <n v="145"/>
    <n v="112"/>
    <n v="98"/>
    <n v="123"/>
    <n v="69"/>
    <n v="98"/>
  </r>
  <r>
    <s v="Jones County"/>
    <s v=" South Dakota"/>
    <n v="2014"/>
    <x v="278"/>
    <n v="805"/>
    <n v="412"/>
    <n v="393"/>
    <n v="33"/>
    <n v="36"/>
    <n v="44"/>
    <n v="20"/>
    <n v="23"/>
    <n v="58"/>
    <n v="31"/>
    <n v="21"/>
    <n v="45"/>
    <n v="57"/>
    <n v="103"/>
    <n v="61"/>
    <n v="67"/>
    <n v="29"/>
    <n v="41"/>
    <n v="50"/>
    <n v="52"/>
    <n v="24"/>
  </r>
  <r>
    <s v="Kingsbury County"/>
    <s v=" South Dakota"/>
    <n v="2014"/>
    <x v="278"/>
    <n v="5141"/>
    <n v="2582"/>
    <n v="2559"/>
    <n v="334"/>
    <n v="293"/>
    <n v="308"/>
    <n v="287"/>
    <n v="215"/>
    <n v="241"/>
    <n v="308"/>
    <n v="272"/>
    <n v="215"/>
    <n v="339"/>
    <n v="431"/>
    <n v="447"/>
    <n v="349"/>
    <n v="221"/>
    <n v="272"/>
    <n v="200"/>
    <n v="149"/>
    <n v="251"/>
  </r>
  <r>
    <s v="Lake County"/>
    <s v=" South Dakota"/>
    <n v="2014"/>
    <x v="278"/>
    <n v="11831"/>
    <n v="6009"/>
    <n v="5822"/>
    <n v="721"/>
    <n v="532"/>
    <n v="721"/>
    <n v="934"/>
    <n v="1041"/>
    <n v="603"/>
    <n v="650"/>
    <n v="473"/>
    <n v="603"/>
    <n v="674"/>
    <n v="946"/>
    <n v="910"/>
    <n v="887"/>
    <n v="638"/>
    <n v="520"/>
    <n v="260"/>
    <n v="343"/>
    <n v="366"/>
  </r>
  <r>
    <s v="Lawrence County"/>
    <s v=" South Dakota"/>
    <n v="2014"/>
    <x v="278"/>
    <n v="24478"/>
    <n v="12177"/>
    <n v="12301"/>
    <n v="1223"/>
    <n v="1248"/>
    <n v="1272"/>
    <n v="1884"/>
    <n v="2227"/>
    <n v="1444"/>
    <n v="1346"/>
    <n v="1199"/>
    <n v="1272"/>
    <n v="1493"/>
    <n v="1786"/>
    <n v="1835"/>
    <n v="1958"/>
    <n v="1370"/>
    <n v="832"/>
    <n v="709"/>
    <n v="636"/>
    <n v="709"/>
  </r>
  <r>
    <s v="Lincoln County"/>
    <s v=" South Dakota"/>
    <n v="2014"/>
    <x v="278"/>
    <n v="48326"/>
    <n v="24074"/>
    <n v="24252"/>
    <n v="4156"/>
    <n v="4204"/>
    <n v="3769"/>
    <n v="2947"/>
    <n v="2271"/>
    <n v="3817"/>
    <n v="4252"/>
    <n v="3624"/>
    <n v="3527"/>
    <n v="2996"/>
    <n v="3092"/>
    <n v="2899"/>
    <n v="2222"/>
    <n v="1594"/>
    <n v="918"/>
    <n v="676"/>
    <n v="724"/>
    <n v="628"/>
  </r>
  <r>
    <s v="Petersburg Census Area"/>
    <s v=" Alaska"/>
    <n v="2014"/>
    <x v="265"/>
    <n v="3831"/>
    <n v="2015"/>
    <n v="1816"/>
    <n v="310"/>
    <n v="340"/>
    <n v="264"/>
    <n v="283"/>
    <n v="233"/>
    <n v="226"/>
    <n v="222"/>
    <n v="168"/>
    <n v="214"/>
    <n v="241"/>
    <n v="268"/>
    <n v="314"/>
    <n v="168"/>
    <n v="199"/>
    <n v="126"/>
    <n v="111"/>
    <n v="65"/>
    <n v="61"/>
  </r>
  <r>
    <s v="McCook County"/>
    <s v=" South Dakota"/>
    <n v="2014"/>
    <x v="278"/>
    <n v="5615"/>
    <n v="2800"/>
    <n v="2815"/>
    <n v="404"/>
    <n v="415"/>
    <n v="404"/>
    <n v="331"/>
    <n v="235"/>
    <n v="247"/>
    <n v="325"/>
    <n v="213"/>
    <n v="376"/>
    <n v="393"/>
    <n v="432"/>
    <n v="364"/>
    <n v="381"/>
    <n v="364"/>
    <n v="151"/>
    <n v="174"/>
    <n v="190"/>
    <n v="196"/>
  </r>
  <r>
    <s v="McPherson County"/>
    <s v=" South Dakota"/>
    <n v="2014"/>
    <x v="278"/>
    <n v="2401"/>
    <n v="1239"/>
    <n v="1162"/>
    <n v="117"/>
    <n v="139"/>
    <n v="112"/>
    <n v="124"/>
    <n v="110"/>
    <n v="67"/>
    <n v="100"/>
    <n v="100"/>
    <n v="129"/>
    <n v="160"/>
    <n v="208"/>
    <n v="194"/>
    <n v="146"/>
    <n v="122"/>
    <n v="115"/>
    <n v="144"/>
    <n v="127"/>
    <n v="170"/>
  </r>
  <r>
    <s v="Marshall County"/>
    <s v=" South Dakota"/>
    <n v="2014"/>
    <x v="278"/>
    <n v="4668"/>
    <n v="2461"/>
    <n v="2207"/>
    <n v="359"/>
    <n v="308"/>
    <n v="308"/>
    <n v="280"/>
    <n v="252"/>
    <n v="294"/>
    <n v="238"/>
    <n v="196"/>
    <n v="214"/>
    <n v="280"/>
    <n v="322"/>
    <n v="354"/>
    <n v="354"/>
    <n v="233"/>
    <n v="224"/>
    <n v="186"/>
    <n v="116"/>
    <n v="149"/>
  </r>
  <r>
    <s v="Meade County"/>
    <s v=" South Dakota"/>
    <n v="2014"/>
    <x v="278"/>
    <n v="26108"/>
    <n v="13681"/>
    <n v="12427"/>
    <n v="1879"/>
    <n v="1827"/>
    <n v="1749"/>
    <n v="1670"/>
    <n v="2140"/>
    <n v="1853"/>
    <n v="1723"/>
    <n v="1488"/>
    <n v="1488"/>
    <n v="1566"/>
    <n v="1879"/>
    <n v="1827"/>
    <n v="1618"/>
    <n v="1409"/>
    <n v="548"/>
    <n v="652"/>
    <n v="365"/>
    <n v="443"/>
  </r>
  <r>
    <s v="Mellette County"/>
    <s v=" South Dakota"/>
    <n v="2014"/>
    <x v="278"/>
    <n v="2084"/>
    <n v="1048"/>
    <n v="1036"/>
    <n v="225"/>
    <n v="231"/>
    <n v="145"/>
    <n v="143"/>
    <n v="125"/>
    <n v="114"/>
    <n v="112"/>
    <n v="100"/>
    <n v="77"/>
    <n v="114"/>
    <n v="129"/>
    <n v="118"/>
    <n v="160"/>
    <n v="112"/>
    <n v="47"/>
    <n v="68"/>
    <n v="31"/>
    <n v="25"/>
  </r>
  <r>
    <s v="Jeff Davis County"/>
    <s v=" Texas"/>
    <n v="2014"/>
    <x v="268"/>
    <n v="2340"/>
    <n v="1190"/>
    <n v="1150"/>
    <n v="152"/>
    <n v="152"/>
    <n v="208"/>
    <n v="135"/>
    <n v="60"/>
    <n v="77"/>
    <n v="161"/>
    <n v="131"/>
    <n v="91"/>
    <n v="147"/>
    <n v="173"/>
    <n v="173"/>
    <n v="156"/>
    <n v="145"/>
    <n v="91"/>
    <n v="74"/>
    <n v="77"/>
    <n v="133"/>
  </r>
  <r>
    <s v="Minnehaha County"/>
    <s v=" South Dakota"/>
    <n v="2014"/>
    <x v="278"/>
    <n v="176014"/>
    <n v="87995"/>
    <n v="88019"/>
    <n v="13553"/>
    <n v="12144"/>
    <n v="11440"/>
    <n v="11616"/>
    <n v="12496"/>
    <n v="14433"/>
    <n v="13025"/>
    <n v="10912"/>
    <n v="11264"/>
    <n v="11968"/>
    <n v="12320"/>
    <n v="11264"/>
    <n v="9152"/>
    <n v="6336"/>
    <n v="4576"/>
    <n v="3344"/>
    <n v="2992"/>
    <n v="3168"/>
  </r>
  <r>
    <s v="Jefferson County"/>
    <s v=" Oklahoma"/>
    <n v="2014"/>
    <x v="293"/>
    <n v="6445"/>
    <n v="3246"/>
    <n v="3199"/>
    <n v="483"/>
    <n v="399"/>
    <n v="489"/>
    <n v="380"/>
    <n v="438"/>
    <n v="373"/>
    <n v="341"/>
    <n v="283"/>
    <n v="399"/>
    <n v="438"/>
    <n v="476"/>
    <n v="522"/>
    <n v="393"/>
    <n v="264"/>
    <n v="283"/>
    <n v="148"/>
    <n v="167"/>
    <n v="161"/>
  </r>
  <r>
    <s v="Perkins County"/>
    <s v=" South Dakota"/>
    <n v="2014"/>
    <x v="278"/>
    <n v="3024"/>
    <n v="1555"/>
    <n v="1469"/>
    <n v="169"/>
    <n v="190"/>
    <n v="163"/>
    <n v="154"/>
    <n v="105"/>
    <n v="136"/>
    <n v="163"/>
    <n v="130"/>
    <n v="157"/>
    <n v="190"/>
    <n v="269"/>
    <n v="269"/>
    <n v="220"/>
    <n v="199"/>
    <n v="136"/>
    <n v="114"/>
    <n v="108"/>
    <n v="148"/>
  </r>
  <r>
    <s v="Potter County"/>
    <s v=" South Dakota"/>
    <n v="2014"/>
    <x v="278"/>
    <n v="2312"/>
    <n v="1096"/>
    <n v="1216"/>
    <n v="113"/>
    <n v="113"/>
    <n v="145"/>
    <n v="115"/>
    <n v="71"/>
    <n v="101"/>
    <n v="108"/>
    <n v="106"/>
    <n v="104"/>
    <n v="117"/>
    <n v="189"/>
    <n v="187"/>
    <n v="231"/>
    <n v="147"/>
    <n v="129"/>
    <n v="90"/>
    <n v="120"/>
    <n v="113"/>
  </r>
  <r>
    <s v="Ritchie County"/>
    <s v=" West Virginia"/>
    <n v="2014"/>
    <x v="298"/>
    <n v="10303"/>
    <n v="5176"/>
    <n v="5127"/>
    <n v="844"/>
    <n v="669"/>
    <n v="896"/>
    <n v="783"/>
    <n v="556"/>
    <n v="484"/>
    <n v="504"/>
    <n v="515"/>
    <n v="525"/>
    <n v="628"/>
    <n v="679"/>
    <n v="783"/>
    <n v="587"/>
    <n v="525"/>
    <n v="422"/>
    <n v="432"/>
    <n v="226"/>
    <n v="226"/>
  </r>
  <r>
    <s v="Sanborn County"/>
    <s v=" South Dakota"/>
    <n v="2014"/>
    <x v="278"/>
    <n v="2341"/>
    <n v="1205"/>
    <n v="1136"/>
    <n v="114"/>
    <n v="124"/>
    <n v="105"/>
    <n v="124"/>
    <n v="173"/>
    <n v="135"/>
    <n v="98"/>
    <n v="88"/>
    <n v="133"/>
    <n v="145"/>
    <n v="229"/>
    <n v="203"/>
    <n v="203"/>
    <n v="98"/>
    <n v="107"/>
    <n v="81"/>
    <n v="79"/>
    <n v="91"/>
  </r>
  <r>
    <s v="Stanley County"/>
    <s v=" South Dakota"/>
    <n v="2014"/>
    <x v="278"/>
    <n v="2984"/>
    <n v="1494"/>
    <n v="1490"/>
    <n v="199"/>
    <n v="187"/>
    <n v="214"/>
    <n v="187"/>
    <n v="164"/>
    <n v="158"/>
    <n v="164"/>
    <n v="226"/>
    <n v="167"/>
    <n v="223"/>
    <n v="128"/>
    <n v="214"/>
    <n v="250"/>
    <n v="158"/>
    <n v="158"/>
    <n v="71"/>
    <n v="59"/>
    <n v="41"/>
  </r>
  <r>
    <s v="Sully County"/>
    <s v=" South Dakota"/>
    <n v="2014"/>
    <x v="278"/>
    <n v="1461"/>
    <n v="817"/>
    <n v="644"/>
    <n v="84"/>
    <n v="83"/>
    <n v="111"/>
    <n v="96"/>
    <n v="80"/>
    <n v="67"/>
    <n v="70"/>
    <n v="52"/>
    <n v="75"/>
    <n v="132"/>
    <n v="135"/>
    <n v="97"/>
    <n v="97"/>
    <n v="86"/>
    <n v="48"/>
    <n v="52"/>
    <n v="52"/>
    <n v="35"/>
  </r>
  <r>
    <s v="Tripp County"/>
    <s v=" South Dakota"/>
    <n v="2014"/>
    <x v="278"/>
    <n v="5549"/>
    <n v="2856"/>
    <n v="2693"/>
    <n v="332"/>
    <n v="355"/>
    <n v="349"/>
    <n v="299"/>
    <n v="282"/>
    <n v="327"/>
    <n v="282"/>
    <n v="282"/>
    <n v="227"/>
    <n v="382"/>
    <n v="466"/>
    <n v="366"/>
    <n v="449"/>
    <n v="305"/>
    <n v="216"/>
    <n v="244"/>
    <n v="105"/>
    <n v="266"/>
  </r>
  <r>
    <s v="Turner County"/>
    <s v=" South Dakota"/>
    <n v="2014"/>
    <x v="278"/>
    <n v="8339"/>
    <n v="4187"/>
    <n v="4152"/>
    <n v="517"/>
    <n v="500"/>
    <n v="617"/>
    <n v="533"/>
    <n v="341"/>
    <n v="400"/>
    <n v="458"/>
    <n v="458"/>
    <n v="466"/>
    <n v="558"/>
    <n v="667"/>
    <n v="633"/>
    <n v="567"/>
    <n v="441"/>
    <n v="341"/>
    <n v="325"/>
    <n v="266"/>
    <n v="258"/>
  </r>
  <r>
    <s v="Logan County"/>
    <s v=" Arkansas"/>
    <n v="2014"/>
    <x v="271"/>
    <n v="22580"/>
    <n v="11727"/>
    <n v="10853"/>
    <n v="1354"/>
    <n v="1241"/>
    <n v="1467"/>
    <n v="1399"/>
    <n v="1377"/>
    <n v="1399"/>
    <n v="1467"/>
    <n v="1332"/>
    <n v="1354"/>
    <n v="1625"/>
    <n v="1783"/>
    <n v="1625"/>
    <n v="1422"/>
    <n v="970"/>
    <n v="880"/>
    <n v="745"/>
    <n v="654"/>
    <n v="474"/>
  </r>
  <r>
    <s v="Ziebach County"/>
    <s v=" South Dakota"/>
    <n v="2014"/>
    <x v="278"/>
    <n v="2837"/>
    <n v="1389"/>
    <n v="1448"/>
    <n v="275"/>
    <n v="275"/>
    <n v="331"/>
    <n v="295"/>
    <n v="175"/>
    <n v="167"/>
    <n v="181"/>
    <n v="178"/>
    <n v="124"/>
    <n v="198"/>
    <n v="204"/>
    <n v="147"/>
    <n v="85"/>
    <n v="53"/>
    <n v="31"/>
    <n v="42"/>
    <n v="39"/>
    <n v="31"/>
  </r>
  <r>
    <s v="Anderson County"/>
    <s v=" Tennessee"/>
    <n v="2014"/>
    <x v="262"/>
    <n v="75346"/>
    <n v="36488"/>
    <n v="38858"/>
    <n v="4068"/>
    <n v="4671"/>
    <n v="4596"/>
    <n v="4445"/>
    <n v="4445"/>
    <n v="3842"/>
    <n v="4445"/>
    <n v="4596"/>
    <n v="4746"/>
    <n v="5274"/>
    <n v="5726"/>
    <n v="5726"/>
    <n v="5274"/>
    <n v="4370"/>
    <n v="2863"/>
    <n v="2411"/>
    <n v="1657"/>
    <n v="2335"/>
  </r>
  <r>
    <s v="Bedford County"/>
    <s v=" Tennessee"/>
    <n v="2014"/>
    <x v="262"/>
    <n v="45660"/>
    <n v="22678"/>
    <n v="22982"/>
    <n v="3241"/>
    <n v="3196"/>
    <n v="3744"/>
    <n v="3059"/>
    <n v="2785"/>
    <n v="2739"/>
    <n v="2876"/>
    <n v="3104"/>
    <n v="3150"/>
    <n v="3196"/>
    <n v="2967"/>
    <n v="2830"/>
    <n v="2419"/>
    <n v="2511"/>
    <n v="1369"/>
    <n v="958"/>
    <n v="730"/>
    <n v="776"/>
  </r>
  <r>
    <s v="Bledsoe County"/>
    <s v=" Tennessee"/>
    <n v="2014"/>
    <x v="262"/>
    <n v="13240"/>
    <n v="7289"/>
    <n v="5951"/>
    <n v="662"/>
    <n v="569"/>
    <n v="860"/>
    <n v="873"/>
    <n v="754"/>
    <n v="688"/>
    <n v="741"/>
    <n v="887"/>
    <n v="1019"/>
    <n v="1098"/>
    <n v="1019"/>
    <n v="1019"/>
    <n v="860"/>
    <n v="834"/>
    <n v="542"/>
    <n v="331"/>
    <n v="264"/>
    <n v="198"/>
  </r>
  <r>
    <s v="Blount County"/>
    <s v=" Tennessee"/>
    <n v="2014"/>
    <x v="262"/>
    <n v="124435"/>
    <n v="60357"/>
    <n v="64078"/>
    <n v="6595"/>
    <n v="7466"/>
    <n v="7963"/>
    <n v="7714"/>
    <n v="7341"/>
    <n v="6719"/>
    <n v="6968"/>
    <n v="7714"/>
    <n v="8461"/>
    <n v="9332"/>
    <n v="9332"/>
    <n v="8959"/>
    <n v="8461"/>
    <n v="6595"/>
    <n v="6097"/>
    <n v="3981"/>
    <n v="2488"/>
    <n v="2364"/>
  </r>
  <r>
    <s v="Bradley County"/>
    <s v=" Tennessee"/>
    <n v="2014"/>
    <x v="262"/>
    <n v="101004"/>
    <n v="49177"/>
    <n v="51827"/>
    <n v="5757"/>
    <n v="6262"/>
    <n v="7070"/>
    <n v="6868"/>
    <n v="7474"/>
    <n v="6161"/>
    <n v="6060"/>
    <n v="6464"/>
    <n v="7070"/>
    <n v="7272"/>
    <n v="7070"/>
    <n v="6363"/>
    <n v="6161"/>
    <n v="4949"/>
    <n v="3939"/>
    <n v="2929"/>
    <n v="1818"/>
    <n v="1515"/>
  </r>
  <r>
    <s v="Campbell County"/>
    <s v=" Tennessee"/>
    <n v="2014"/>
    <x v="262"/>
    <n v="40361"/>
    <n v="19530"/>
    <n v="20831"/>
    <n v="2139"/>
    <n v="2018"/>
    <n v="2825"/>
    <n v="2421"/>
    <n v="2340"/>
    <n v="2018"/>
    <n v="2219"/>
    <n v="2663"/>
    <n v="2704"/>
    <n v="2905"/>
    <n v="2825"/>
    <n v="2905"/>
    <n v="2905"/>
    <n v="2583"/>
    <n v="1856"/>
    <n v="1331"/>
    <n v="887"/>
    <n v="686"/>
  </r>
  <r>
    <s v="Howard County"/>
    <s v=" Arkansas"/>
    <n v="2014"/>
    <x v="271"/>
    <n v="13786"/>
    <n v="6817"/>
    <n v="6969"/>
    <n v="799"/>
    <n v="896"/>
    <n v="758"/>
    <n v="827"/>
    <n v="813"/>
    <n v="758"/>
    <n v="785"/>
    <n v="813"/>
    <n v="1020"/>
    <n v="1061"/>
    <n v="1061"/>
    <n v="827"/>
    <n v="1020"/>
    <n v="840"/>
    <n v="482"/>
    <n v="468"/>
    <n v="289"/>
    <n v="261"/>
  </r>
  <r>
    <s v="Carroll County"/>
    <s v=" Tennessee"/>
    <n v="2014"/>
    <x v="262"/>
    <n v="28511"/>
    <n v="13893"/>
    <n v="14618"/>
    <n v="1682"/>
    <n v="1225"/>
    <n v="2081"/>
    <n v="2052"/>
    <n v="1910"/>
    <n v="1511"/>
    <n v="1482"/>
    <n v="1225"/>
    <n v="2138"/>
    <n v="1995"/>
    <n v="2024"/>
    <n v="1881"/>
    <n v="1967"/>
    <n v="1767"/>
    <n v="1225"/>
    <n v="883"/>
    <n v="826"/>
    <n v="598"/>
  </r>
  <r>
    <s v="Carter County"/>
    <s v=" Tennessee"/>
    <n v="2014"/>
    <x v="262"/>
    <n v="57298"/>
    <n v="27975"/>
    <n v="29323"/>
    <n v="2864"/>
    <n v="3208"/>
    <n v="3036"/>
    <n v="3380"/>
    <n v="4010"/>
    <n v="3323"/>
    <n v="3036"/>
    <n v="3380"/>
    <n v="3953"/>
    <n v="4182"/>
    <n v="4182"/>
    <n v="4125"/>
    <n v="4068"/>
    <n v="3495"/>
    <n v="2693"/>
    <n v="2005"/>
    <n v="1317"/>
    <n v="1031"/>
  </r>
  <r>
    <s v="Cheatham County"/>
    <s v=" Tennessee"/>
    <n v="2014"/>
    <x v="262"/>
    <n v="39324"/>
    <n v="19599"/>
    <n v="19725"/>
    <n v="2359"/>
    <n v="2870"/>
    <n v="2556"/>
    <n v="2634"/>
    <n v="2202"/>
    <n v="2202"/>
    <n v="2280"/>
    <n v="2477"/>
    <n v="3067"/>
    <n v="3224"/>
    <n v="3263"/>
    <n v="2949"/>
    <n v="2398"/>
    <n v="1848"/>
    <n v="1140"/>
    <n v="747"/>
    <n v="471"/>
    <n v="550"/>
  </r>
  <r>
    <s v="Claiborne County"/>
    <s v=" Tennessee"/>
    <n v="2014"/>
    <x v="262"/>
    <n v="31841"/>
    <n v="15602"/>
    <n v="16239"/>
    <n v="1496"/>
    <n v="1687"/>
    <n v="1942"/>
    <n v="2005"/>
    <n v="2324"/>
    <n v="1910"/>
    <n v="1751"/>
    <n v="1878"/>
    <n v="2228"/>
    <n v="2228"/>
    <n v="2260"/>
    <n v="2483"/>
    <n v="2133"/>
    <n v="2037"/>
    <n v="1305"/>
    <n v="955"/>
    <n v="636"/>
    <n v="541"/>
  </r>
  <r>
    <s v="Montgomery County"/>
    <s v=" Kansas"/>
    <n v="2014"/>
    <x v="275"/>
    <n v="35453"/>
    <n v="17273"/>
    <n v="18180"/>
    <n v="1808"/>
    <n v="1949"/>
    <n v="2410"/>
    <n v="1985"/>
    <n v="1985"/>
    <n v="1737"/>
    <n v="1985"/>
    <n v="2198"/>
    <n v="2339"/>
    <n v="2552"/>
    <n v="2694"/>
    <n v="2658"/>
    <n v="2694"/>
    <n v="2233"/>
    <n v="1808"/>
    <n v="1382"/>
    <n v="602"/>
    <n v="460"/>
  </r>
  <r>
    <s v="Coffee County"/>
    <s v=" Tennessee"/>
    <n v="2014"/>
    <x v="262"/>
    <n v="53151"/>
    <n v="25749"/>
    <n v="27402"/>
    <n v="3295"/>
    <n v="3773"/>
    <n v="3561"/>
    <n v="3401"/>
    <n v="3082"/>
    <n v="3082"/>
    <n v="3401"/>
    <n v="3348"/>
    <n v="3135"/>
    <n v="3667"/>
    <n v="3986"/>
    <n v="3773"/>
    <n v="3029"/>
    <n v="2657"/>
    <n v="2179"/>
    <n v="1594"/>
    <n v="1116"/>
    <n v="1009"/>
  </r>
  <r>
    <s v="Cumberland County"/>
    <s v=" Tennessee"/>
    <n v="2014"/>
    <x v="262"/>
    <n v="57064"/>
    <n v="27722"/>
    <n v="29342"/>
    <n v="2796"/>
    <n v="2739"/>
    <n v="3081"/>
    <n v="2967"/>
    <n v="2682"/>
    <n v="2682"/>
    <n v="2739"/>
    <n v="2510"/>
    <n v="3366"/>
    <n v="3423"/>
    <n v="3823"/>
    <n v="4165"/>
    <n v="4279"/>
    <n v="4508"/>
    <n v="4793"/>
    <n v="2739"/>
    <n v="2168"/>
    <n v="1654"/>
  </r>
  <r>
    <s v="Davidson County"/>
    <s v=" Tennessee"/>
    <n v="2014"/>
    <x v="262"/>
    <n v="648048"/>
    <n v="312710"/>
    <n v="335338"/>
    <n v="45363"/>
    <n v="39530"/>
    <n v="34994"/>
    <n v="38234"/>
    <n v="52491"/>
    <n v="64156"/>
    <n v="57028"/>
    <n v="45363"/>
    <n v="43419"/>
    <n v="41475"/>
    <n v="42771"/>
    <n v="40178"/>
    <n v="32402"/>
    <n v="22681"/>
    <n v="16201"/>
    <n v="12312"/>
    <n v="9072"/>
    <n v="9072"/>
  </r>
  <r>
    <s v="Decatur County"/>
    <s v=" Tennessee"/>
    <n v="2014"/>
    <x v="262"/>
    <n v="11675"/>
    <n v="5693"/>
    <n v="5982"/>
    <n v="607"/>
    <n v="665"/>
    <n v="712"/>
    <n v="642"/>
    <n v="618"/>
    <n v="595"/>
    <n v="665"/>
    <n v="572"/>
    <n v="758"/>
    <n v="758"/>
    <n v="852"/>
    <n v="922"/>
    <n v="723"/>
    <n v="805"/>
    <n v="653"/>
    <n v="490"/>
    <n v="373"/>
    <n v="268"/>
  </r>
  <r>
    <s v="DeKalb County"/>
    <s v=" Tennessee"/>
    <n v="2014"/>
    <x v="262"/>
    <n v="18968"/>
    <n v="9571"/>
    <n v="9397"/>
    <n v="1024"/>
    <n v="1308"/>
    <n v="1138"/>
    <n v="1119"/>
    <n v="1138"/>
    <n v="948"/>
    <n v="1232"/>
    <n v="1213"/>
    <n v="1365"/>
    <n v="1327"/>
    <n v="1327"/>
    <n v="1403"/>
    <n v="1251"/>
    <n v="948"/>
    <n v="929"/>
    <n v="512"/>
    <n v="474"/>
    <n v="265"/>
  </r>
  <r>
    <s v="Dickson County"/>
    <s v=" Tennessee"/>
    <n v="2014"/>
    <x v="262"/>
    <n v="50115"/>
    <n v="24461"/>
    <n v="25654"/>
    <n v="3157"/>
    <n v="3608"/>
    <n v="3307"/>
    <n v="3307"/>
    <n v="3006"/>
    <n v="3107"/>
    <n v="3006"/>
    <n v="3057"/>
    <n v="3608"/>
    <n v="3858"/>
    <n v="3658"/>
    <n v="3307"/>
    <n v="2906"/>
    <n v="2605"/>
    <n v="1703"/>
    <n v="1403"/>
    <n v="751"/>
    <n v="801"/>
  </r>
  <r>
    <s v="Dyer County"/>
    <s v=" Tennessee"/>
    <n v="2014"/>
    <x v="262"/>
    <n v="38156"/>
    <n v="18500"/>
    <n v="19656"/>
    <n v="2365"/>
    <n v="2518"/>
    <n v="2709"/>
    <n v="2670"/>
    <n v="2251"/>
    <n v="2098"/>
    <n v="2098"/>
    <n v="2098"/>
    <n v="2861"/>
    <n v="2747"/>
    <n v="2747"/>
    <n v="2480"/>
    <n v="2556"/>
    <n v="1831"/>
    <n v="1678"/>
    <n v="1030"/>
    <n v="763"/>
    <n v="572"/>
  </r>
  <r>
    <s v="Fayette County"/>
    <s v=" Tennessee"/>
    <n v="2014"/>
    <x v="262"/>
    <n v="38664"/>
    <n v="19107"/>
    <n v="19557"/>
    <n v="2281"/>
    <n v="2203"/>
    <n v="2513"/>
    <n v="2126"/>
    <n v="1971"/>
    <n v="2087"/>
    <n v="2281"/>
    <n v="2513"/>
    <n v="2165"/>
    <n v="2667"/>
    <n v="3131"/>
    <n v="2938"/>
    <n v="3247"/>
    <n v="2667"/>
    <n v="1353"/>
    <n v="1159"/>
    <n v="695"/>
    <n v="618"/>
  </r>
  <r>
    <s v="Franklin County"/>
    <s v=" Tennessee"/>
    <n v="2014"/>
    <x v="262"/>
    <n v="41069"/>
    <n v="19811"/>
    <n v="21258"/>
    <n v="2094"/>
    <n v="2669"/>
    <n v="2464"/>
    <n v="2998"/>
    <n v="3039"/>
    <n v="1889"/>
    <n v="2258"/>
    <n v="2382"/>
    <n v="2464"/>
    <n v="2669"/>
    <n v="2915"/>
    <n v="2915"/>
    <n v="2833"/>
    <n v="2340"/>
    <n v="1848"/>
    <n v="1396"/>
    <n v="1026"/>
    <n v="780"/>
  </r>
  <r>
    <s v="Gibson County"/>
    <s v=" Tennessee"/>
    <n v="2014"/>
    <x v="262"/>
    <n v="49632"/>
    <n v="23557"/>
    <n v="26075"/>
    <n v="3275"/>
    <n v="3176"/>
    <n v="3672"/>
    <n v="3275"/>
    <n v="2630"/>
    <n v="2779"/>
    <n v="3077"/>
    <n v="3027"/>
    <n v="3126"/>
    <n v="3374"/>
    <n v="3573"/>
    <n v="3176"/>
    <n v="3027"/>
    <n v="2332"/>
    <n v="2134"/>
    <n v="1488"/>
    <n v="1340"/>
    <n v="1141"/>
  </r>
  <r>
    <s v="Giles County"/>
    <s v=" Tennessee"/>
    <n v="2014"/>
    <x v="262"/>
    <n v="29064"/>
    <n v="14176"/>
    <n v="14888"/>
    <n v="1656"/>
    <n v="1831"/>
    <n v="1656"/>
    <n v="1860"/>
    <n v="1831"/>
    <n v="1511"/>
    <n v="1656"/>
    <n v="1743"/>
    <n v="1656"/>
    <n v="2063"/>
    <n v="2266"/>
    <n v="2063"/>
    <n v="2063"/>
    <n v="1685"/>
    <n v="1336"/>
    <n v="1017"/>
    <n v="552"/>
    <n v="552"/>
  </r>
  <r>
    <s v="Randolph County"/>
    <s v=" Alabama"/>
    <n v="2014"/>
    <x v="260"/>
    <n v="22724"/>
    <n v="11301"/>
    <n v="11423"/>
    <n v="1204"/>
    <n v="1136"/>
    <n v="1567"/>
    <n v="1477"/>
    <n v="1181"/>
    <n v="1090"/>
    <n v="1295"/>
    <n v="1454"/>
    <n v="1522"/>
    <n v="1727"/>
    <n v="1772"/>
    <n v="1636"/>
    <n v="1749"/>
    <n v="1408"/>
    <n v="1045"/>
    <n v="681"/>
    <n v="431"/>
    <n v="295"/>
  </r>
  <r>
    <s v="Greene County"/>
    <s v=" Tennessee"/>
    <n v="2014"/>
    <x v="262"/>
    <n v="68596"/>
    <n v="33513"/>
    <n v="35083"/>
    <n v="3361"/>
    <n v="3978"/>
    <n v="4184"/>
    <n v="4184"/>
    <n v="4047"/>
    <n v="3429"/>
    <n v="3909"/>
    <n v="4115"/>
    <n v="4733"/>
    <n v="4801"/>
    <n v="5213"/>
    <n v="4938"/>
    <n v="4938"/>
    <n v="4252"/>
    <n v="3361"/>
    <n v="2195"/>
    <n v="1577"/>
    <n v="1303"/>
  </r>
  <r>
    <s v="Grundy County"/>
    <s v=" Tennessee"/>
    <n v="2014"/>
    <x v="262"/>
    <n v="13574"/>
    <n v="6721"/>
    <n v="6853"/>
    <n v="760"/>
    <n v="828"/>
    <n v="923"/>
    <n v="828"/>
    <n v="746"/>
    <n v="692"/>
    <n v="800"/>
    <n v="828"/>
    <n v="841"/>
    <n v="895"/>
    <n v="963"/>
    <n v="1004"/>
    <n v="855"/>
    <n v="855"/>
    <n v="746"/>
    <n v="488"/>
    <n v="285"/>
    <n v="230"/>
  </r>
  <r>
    <s v="Hamblen County"/>
    <s v=" Tennessee"/>
    <n v="2014"/>
    <x v="262"/>
    <n v="62863"/>
    <n v="30667"/>
    <n v="32196"/>
    <n v="3897"/>
    <n v="4274"/>
    <n v="4086"/>
    <n v="3708"/>
    <n v="3583"/>
    <n v="3897"/>
    <n v="3834"/>
    <n v="4714"/>
    <n v="3771"/>
    <n v="4337"/>
    <n v="4274"/>
    <n v="4337"/>
    <n v="3646"/>
    <n v="3583"/>
    <n v="2577"/>
    <n v="1823"/>
    <n v="1445"/>
    <n v="1131"/>
  </r>
  <r>
    <s v="Hamilton County"/>
    <s v=" Tennessee"/>
    <n v="2014"/>
    <x v="262"/>
    <n v="344772"/>
    <n v="166094"/>
    <n v="178678"/>
    <n v="20686"/>
    <n v="20341"/>
    <n v="20341"/>
    <n v="22065"/>
    <n v="24478"/>
    <n v="23099"/>
    <n v="22410"/>
    <n v="21375"/>
    <n v="22410"/>
    <n v="23099"/>
    <n v="25168"/>
    <n v="24478"/>
    <n v="22065"/>
    <n v="17583"/>
    <n v="11377"/>
    <n v="8964"/>
    <n v="7584"/>
    <n v="7240"/>
  </r>
  <r>
    <s v="Hancock County"/>
    <s v=" Tennessee"/>
    <n v="2014"/>
    <x v="262"/>
    <n v="6706"/>
    <n v="3319"/>
    <n v="3387"/>
    <n v="362"/>
    <n v="435"/>
    <n v="375"/>
    <n v="355"/>
    <n v="368"/>
    <n v="375"/>
    <n v="388"/>
    <n v="382"/>
    <n v="429"/>
    <n v="462"/>
    <n v="523"/>
    <n v="516"/>
    <n v="549"/>
    <n v="368"/>
    <n v="315"/>
    <n v="268"/>
    <n v="80"/>
    <n v="147"/>
  </r>
  <r>
    <s v="Hardeman County"/>
    <s v=" Tennessee"/>
    <n v="2014"/>
    <x v="262"/>
    <n v="26560"/>
    <n v="14484"/>
    <n v="12076"/>
    <n v="1328"/>
    <n v="1487"/>
    <n v="1673"/>
    <n v="1567"/>
    <n v="1859"/>
    <n v="1859"/>
    <n v="1726"/>
    <n v="1673"/>
    <n v="1912"/>
    <n v="1992"/>
    <n v="1965"/>
    <n v="1673"/>
    <n v="1779"/>
    <n v="1381"/>
    <n v="1009"/>
    <n v="690"/>
    <n v="664"/>
    <n v="345"/>
  </r>
  <r>
    <s v="Hardin County"/>
    <s v=" Tennessee"/>
    <n v="2014"/>
    <x v="262"/>
    <n v="25969"/>
    <n v="12508"/>
    <n v="13461"/>
    <n v="1402"/>
    <n v="1428"/>
    <n v="1636"/>
    <n v="1610"/>
    <n v="1454"/>
    <n v="1246"/>
    <n v="1350"/>
    <n v="1558"/>
    <n v="1584"/>
    <n v="1739"/>
    <n v="1973"/>
    <n v="1739"/>
    <n v="2129"/>
    <n v="1869"/>
    <n v="1090"/>
    <n v="934"/>
    <n v="649"/>
    <n v="571"/>
  </r>
  <r>
    <s v="Hawkins County"/>
    <s v=" Tennessee"/>
    <n v="2014"/>
    <x v="262"/>
    <n v="56741"/>
    <n v="27589"/>
    <n v="29152"/>
    <n v="2950"/>
    <n v="3404"/>
    <n v="3744"/>
    <n v="3347"/>
    <n v="3007"/>
    <n v="2893"/>
    <n v="3064"/>
    <n v="3290"/>
    <n v="4255"/>
    <n v="4255"/>
    <n v="4198"/>
    <n v="4085"/>
    <n v="4085"/>
    <n v="3290"/>
    <n v="2837"/>
    <n v="1702"/>
    <n v="1248"/>
    <n v="964"/>
  </r>
  <r>
    <s v="Haywood County"/>
    <s v=" Tennessee"/>
    <n v="2014"/>
    <x v="262"/>
    <n v="18389"/>
    <n v="8619"/>
    <n v="9770"/>
    <n v="1066"/>
    <n v="1471"/>
    <n v="1140"/>
    <n v="1305"/>
    <n v="1048"/>
    <n v="1011"/>
    <n v="1140"/>
    <n v="1084"/>
    <n v="1011"/>
    <n v="1324"/>
    <n v="1415"/>
    <n v="1563"/>
    <n v="1048"/>
    <n v="827"/>
    <n v="735"/>
    <n v="422"/>
    <n v="478"/>
    <n v="331"/>
  </r>
  <r>
    <s v="Henderson County"/>
    <s v=" Tennessee"/>
    <n v="2014"/>
    <x v="262"/>
    <n v="27963"/>
    <n v="13471"/>
    <n v="14492"/>
    <n v="1705"/>
    <n v="1873"/>
    <n v="2013"/>
    <n v="1733"/>
    <n v="1621"/>
    <n v="1510"/>
    <n v="1789"/>
    <n v="1537"/>
    <n v="2097"/>
    <n v="2041"/>
    <n v="1957"/>
    <n v="1901"/>
    <n v="1761"/>
    <n v="1593"/>
    <n v="1090"/>
    <n v="810"/>
    <n v="559"/>
    <n v="335"/>
  </r>
  <r>
    <s v="Henry County"/>
    <s v=" Tennessee"/>
    <n v="2014"/>
    <x v="262"/>
    <n v="32279"/>
    <n v="15586"/>
    <n v="16693"/>
    <n v="1743"/>
    <n v="1936"/>
    <n v="1969"/>
    <n v="1872"/>
    <n v="1646"/>
    <n v="1549"/>
    <n v="1775"/>
    <n v="1807"/>
    <n v="1904"/>
    <n v="2259"/>
    <n v="2485"/>
    <n v="2453"/>
    <n v="2259"/>
    <n v="1969"/>
    <n v="1904"/>
    <n v="1420"/>
    <n v="645"/>
    <n v="677"/>
  </r>
  <r>
    <s v="Keith County"/>
    <s v=" Nebraska"/>
    <n v="2014"/>
    <x v="269"/>
    <n v="8356"/>
    <n v="4151"/>
    <n v="4205"/>
    <n v="451"/>
    <n v="651"/>
    <n v="493"/>
    <n v="518"/>
    <n v="442"/>
    <n v="459"/>
    <n v="451"/>
    <n v="584"/>
    <n v="409"/>
    <n v="559"/>
    <n v="568"/>
    <n v="685"/>
    <n v="534"/>
    <n v="459"/>
    <n v="442"/>
    <n v="250"/>
    <n v="208"/>
    <n v="183"/>
  </r>
  <r>
    <s v="Humphreys County"/>
    <s v=" Tennessee"/>
    <n v="2014"/>
    <x v="262"/>
    <n v="18322"/>
    <n v="9039"/>
    <n v="9283"/>
    <n v="934"/>
    <n v="1154"/>
    <n v="1227"/>
    <n v="1227"/>
    <n v="971"/>
    <n v="916"/>
    <n v="1026"/>
    <n v="1190"/>
    <n v="1209"/>
    <n v="1209"/>
    <n v="1337"/>
    <n v="1319"/>
    <n v="1300"/>
    <n v="1080"/>
    <n v="897"/>
    <n v="458"/>
    <n v="513"/>
    <n v="366"/>
  </r>
  <r>
    <s v="Jefferson County"/>
    <s v=" Tennessee"/>
    <n v="2014"/>
    <x v="262"/>
    <n v="52166"/>
    <n v="25694"/>
    <n v="26472"/>
    <n v="2764"/>
    <n v="3077"/>
    <n v="3182"/>
    <n v="3599"/>
    <n v="3442"/>
    <n v="2660"/>
    <n v="2816"/>
    <n v="2973"/>
    <n v="3442"/>
    <n v="3964"/>
    <n v="3808"/>
    <n v="3442"/>
    <n v="3651"/>
    <n v="3234"/>
    <n v="2556"/>
    <n v="1773"/>
    <n v="1043"/>
    <n v="730"/>
  </r>
  <r>
    <s v="Johnson County"/>
    <s v=" Tennessee"/>
    <n v="2014"/>
    <x v="262"/>
    <n v="18089"/>
    <n v="9785"/>
    <n v="8304"/>
    <n v="795"/>
    <n v="832"/>
    <n v="922"/>
    <n v="940"/>
    <n v="994"/>
    <n v="1067"/>
    <n v="1175"/>
    <n v="1211"/>
    <n v="1356"/>
    <n v="1392"/>
    <n v="1284"/>
    <n v="1284"/>
    <n v="1320"/>
    <n v="1230"/>
    <n v="904"/>
    <n v="615"/>
    <n v="452"/>
    <n v="289"/>
  </r>
  <r>
    <s v="Knox County"/>
    <s v=" Tennessee"/>
    <n v="2014"/>
    <x v="262"/>
    <n v="440732"/>
    <n v="214220"/>
    <n v="226512"/>
    <n v="26003"/>
    <n v="26884"/>
    <n v="26443"/>
    <n v="29969"/>
    <n v="39225"/>
    <n v="29969"/>
    <n v="29529"/>
    <n v="26443"/>
    <n v="30410"/>
    <n v="29969"/>
    <n v="30851"/>
    <n v="28206"/>
    <n v="26003"/>
    <n v="20273"/>
    <n v="13662"/>
    <n v="11018"/>
    <n v="7933"/>
    <n v="7492"/>
  </r>
  <r>
    <s v="Pendleton County"/>
    <s v=" West Virginia"/>
    <n v="2014"/>
    <x v="298"/>
    <n v="7725"/>
    <n v="4879"/>
    <n v="2846"/>
    <n v="355"/>
    <n v="370"/>
    <n v="355"/>
    <n v="324"/>
    <n v="625"/>
    <n v="718"/>
    <n v="664"/>
    <n v="672"/>
    <n v="540"/>
    <n v="579"/>
    <n v="509"/>
    <n v="548"/>
    <n v="370"/>
    <n v="278"/>
    <n v="309"/>
    <n v="231"/>
    <n v="169"/>
    <n v="100"/>
  </r>
  <r>
    <s v="Lauderdale County"/>
    <s v=" Tennessee"/>
    <n v="2014"/>
    <x v="262"/>
    <n v="27619"/>
    <n v="14484"/>
    <n v="13135"/>
    <n v="1657"/>
    <n v="2071"/>
    <n v="1684"/>
    <n v="1712"/>
    <n v="2043"/>
    <n v="1960"/>
    <n v="1988"/>
    <n v="1601"/>
    <n v="2071"/>
    <n v="2016"/>
    <n v="1988"/>
    <n v="1546"/>
    <n v="1712"/>
    <n v="1132"/>
    <n v="994"/>
    <n v="552"/>
    <n v="441"/>
    <n v="441"/>
  </r>
  <r>
    <s v="Lawrence County"/>
    <s v=" Tennessee"/>
    <n v="2014"/>
    <x v="262"/>
    <n v="42084"/>
    <n v="20613"/>
    <n v="21471"/>
    <n v="2903"/>
    <n v="2651"/>
    <n v="3198"/>
    <n v="2609"/>
    <n v="2398"/>
    <n v="2398"/>
    <n v="2525"/>
    <n v="2314"/>
    <n v="2777"/>
    <n v="2945"/>
    <n v="2903"/>
    <n v="2861"/>
    <n v="2525"/>
    <n v="2230"/>
    <n v="1767"/>
    <n v="1220"/>
    <n v="1010"/>
    <n v="841"/>
  </r>
  <r>
    <s v="Lewis County"/>
    <s v=" Tennessee"/>
    <n v="2014"/>
    <x v="262"/>
    <n v="12010"/>
    <n v="5933"/>
    <n v="6077"/>
    <n v="696"/>
    <n v="828"/>
    <n v="720"/>
    <n v="720"/>
    <n v="588"/>
    <n v="588"/>
    <n v="672"/>
    <n v="636"/>
    <n v="780"/>
    <n v="840"/>
    <n v="936"/>
    <n v="888"/>
    <n v="888"/>
    <n v="816"/>
    <n v="384"/>
    <n v="492"/>
    <n v="324"/>
    <n v="180"/>
  </r>
  <r>
    <s v="Lincoln County"/>
    <s v=" Tennessee"/>
    <n v="2014"/>
    <x v="262"/>
    <n v="33498"/>
    <n v="16380"/>
    <n v="17118"/>
    <n v="1942"/>
    <n v="2378"/>
    <n v="2043"/>
    <n v="1976"/>
    <n v="1976"/>
    <n v="1775"/>
    <n v="1741"/>
    <n v="1775"/>
    <n v="2210"/>
    <n v="2411"/>
    <n v="2679"/>
    <n v="2378"/>
    <n v="2344"/>
    <n v="1942"/>
    <n v="1406"/>
    <n v="1138"/>
    <n v="736"/>
    <n v="636"/>
  </r>
  <r>
    <s v="Loudon County"/>
    <s v=" Tennessee"/>
    <n v="2014"/>
    <x v="262"/>
    <n v="49749"/>
    <n v="24199"/>
    <n v="25550"/>
    <n v="2537"/>
    <n v="2736"/>
    <n v="2935"/>
    <n v="2785"/>
    <n v="2338"/>
    <n v="2437"/>
    <n v="2586"/>
    <n v="2785"/>
    <n v="2935"/>
    <n v="3134"/>
    <n v="3432"/>
    <n v="3581"/>
    <n v="3979"/>
    <n v="4029"/>
    <n v="3084"/>
    <n v="2089"/>
    <n v="1243"/>
    <n v="1094"/>
  </r>
  <r>
    <s v="McMinn County"/>
    <s v=" Tennessee"/>
    <n v="2014"/>
    <x v="262"/>
    <n v="52409"/>
    <n v="25384"/>
    <n v="27025"/>
    <n v="3039"/>
    <n v="2987"/>
    <n v="3511"/>
    <n v="3249"/>
    <n v="3196"/>
    <n v="2672"/>
    <n v="2882"/>
    <n v="3354"/>
    <n v="3196"/>
    <n v="3668"/>
    <n v="4035"/>
    <n v="3721"/>
    <n v="3511"/>
    <n v="3144"/>
    <n v="2358"/>
    <n v="1781"/>
    <n v="1205"/>
    <n v="890"/>
  </r>
  <r>
    <s v="McNairy County"/>
    <s v=" Tennessee"/>
    <n v="2014"/>
    <x v="262"/>
    <n v="26138"/>
    <n v="12928"/>
    <n v="13210"/>
    <n v="1489"/>
    <n v="1855"/>
    <n v="1594"/>
    <n v="1568"/>
    <n v="1411"/>
    <n v="1306"/>
    <n v="1463"/>
    <n v="1803"/>
    <n v="1463"/>
    <n v="1829"/>
    <n v="1881"/>
    <n v="1751"/>
    <n v="1855"/>
    <n v="1620"/>
    <n v="1202"/>
    <n v="836"/>
    <n v="575"/>
    <n v="627"/>
  </r>
  <r>
    <s v="Perry County"/>
    <s v=" Kentucky"/>
    <n v="2014"/>
    <x v="286"/>
    <n v="28261"/>
    <n v="13888"/>
    <n v="14373"/>
    <n v="1441"/>
    <n v="1836"/>
    <n v="1808"/>
    <n v="1582"/>
    <n v="1610"/>
    <n v="1497"/>
    <n v="1639"/>
    <n v="1582"/>
    <n v="2006"/>
    <n v="2006"/>
    <n v="2119"/>
    <n v="2345"/>
    <n v="1950"/>
    <n v="1893"/>
    <n v="1073"/>
    <n v="904"/>
    <n v="565"/>
    <n v="395"/>
  </r>
  <r>
    <s v="Marshall County"/>
    <s v=" Tennessee"/>
    <n v="2014"/>
    <x v="262"/>
    <n v="30977"/>
    <n v="15151"/>
    <n v="15826"/>
    <n v="1858"/>
    <n v="1920"/>
    <n v="2323"/>
    <n v="2013"/>
    <n v="1827"/>
    <n v="1672"/>
    <n v="2106"/>
    <n v="1858"/>
    <n v="2230"/>
    <n v="2292"/>
    <n v="2261"/>
    <n v="2106"/>
    <n v="2106"/>
    <n v="1703"/>
    <n v="929"/>
    <n v="681"/>
    <n v="650"/>
    <n v="402"/>
  </r>
  <r>
    <s v="Maury County"/>
    <s v=" Tennessee"/>
    <n v="2014"/>
    <x v="262"/>
    <n v="82729"/>
    <n v="39882"/>
    <n v="42847"/>
    <n v="5791"/>
    <n v="5791"/>
    <n v="5129"/>
    <n v="4881"/>
    <n v="4963"/>
    <n v="5294"/>
    <n v="5625"/>
    <n v="5542"/>
    <n v="5046"/>
    <n v="5460"/>
    <n v="6204"/>
    <n v="6204"/>
    <n v="5294"/>
    <n v="3805"/>
    <n v="2895"/>
    <n v="2150"/>
    <n v="1323"/>
    <n v="1323"/>
  </r>
  <r>
    <s v="Meigs County"/>
    <s v=" Tennessee"/>
    <n v="2014"/>
    <x v="262"/>
    <n v="11694"/>
    <n v="5789"/>
    <n v="5905"/>
    <n v="549"/>
    <n v="608"/>
    <n v="923"/>
    <n v="549"/>
    <n v="689"/>
    <n v="619"/>
    <n v="608"/>
    <n v="783"/>
    <n v="689"/>
    <n v="912"/>
    <n v="853"/>
    <n v="795"/>
    <n v="982"/>
    <n v="771"/>
    <n v="608"/>
    <n v="397"/>
    <n v="187"/>
    <n v="163"/>
  </r>
  <r>
    <s v="Montgomery County"/>
    <s v=" Tennessee"/>
    <n v="2014"/>
    <x v="262"/>
    <n v="182015"/>
    <n v="90325"/>
    <n v="91690"/>
    <n v="16017"/>
    <n v="14015"/>
    <n v="12923"/>
    <n v="12195"/>
    <n v="17109"/>
    <n v="18201"/>
    <n v="14925"/>
    <n v="12923"/>
    <n v="11284"/>
    <n v="11102"/>
    <n v="10556"/>
    <n v="8372"/>
    <n v="7462"/>
    <n v="5278"/>
    <n v="3640"/>
    <n v="3094"/>
    <n v="1638"/>
    <n v="1274"/>
  </r>
  <r>
    <s v="Moore County"/>
    <s v=" Tennessee"/>
    <n v="2014"/>
    <x v="262"/>
    <n v="6348"/>
    <n v="3091"/>
    <n v="3257"/>
    <n v="253"/>
    <n v="336"/>
    <n v="476"/>
    <n v="450"/>
    <n v="292"/>
    <n v="260"/>
    <n v="336"/>
    <n v="393"/>
    <n v="444"/>
    <n v="438"/>
    <n v="495"/>
    <n v="342"/>
    <n v="571"/>
    <n v="418"/>
    <n v="323"/>
    <n v="228"/>
    <n v="139"/>
    <n v="152"/>
  </r>
  <r>
    <s v="Morgan County"/>
    <s v=" Tennessee"/>
    <n v="2014"/>
    <x v="262"/>
    <n v="21866"/>
    <n v="12046"/>
    <n v="9820"/>
    <n v="983"/>
    <n v="1246"/>
    <n v="1377"/>
    <n v="1290"/>
    <n v="1465"/>
    <n v="1377"/>
    <n v="1421"/>
    <n v="1639"/>
    <n v="1508"/>
    <n v="1727"/>
    <n v="1596"/>
    <n v="1421"/>
    <n v="1530"/>
    <n v="1093"/>
    <n v="896"/>
    <n v="546"/>
    <n v="437"/>
    <n v="284"/>
  </r>
  <r>
    <s v="Pickett County"/>
    <s v=" Tennessee"/>
    <n v="2014"/>
    <x v="262"/>
    <n v="5101"/>
    <n v="2490"/>
    <n v="2611"/>
    <n v="209"/>
    <n v="311"/>
    <n v="255"/>
    <n v="204"/>
    <n v="275"/>
    <n v="204"/>
    <n v="234"/>
    <n v="188"/>
    <n v="372"/>
    <n v="367"/>
    <n v="392"/>
    <n v="428"/>
    <n v="377"/>
    <n v="418"/>
    <n v="295"/>
    <n v="341"/>
    <n v="127"/>
    <n v="102"/>
  </r>
  <r>
    <s v="Putnam County"/>
    <s v=" Tennessee"/>
    <n v="2014"/>
    <x v="262"/>
    <n v="73237"/>
    <n v="35981"/>
    <n v="37256"/>
    <n v="4320"/>
    <n v="4101"/>
    <n v="4540"/>
    <n v="5785"/>
    <n v="7982"/>
    <n v="4540"/>
    <n v="4320"/>
    <n v="4028"/>
    <n v="4687"/>
    <n v="4540"/>
    <n v="4540"/>
    <n v="4540"/>
    <n v="4101"/>
    <n v="3735"/>
    <n v="2636"/>
    <n v="2197"/>
    <n v="1464"/>
    <n v="1171"/>
  </r>
  <r>
    <s v="Rhea County"/>
    <s v=" Tennessee"/>
    <n v="2014"/>
    <x v="262"/>
    <n v="32272"/>
    <n v="15957"/>
    <n v="16315"/>
    <n v="1678"/>
    <n v="2323"/>
    <n v="2129"/>
    <n v="2226"/>
    <n v="2162"/>
    <n v="1742"/>
    <n v="1774"/>
    <n v="1807"/>
    <n v="2259"/>
    <n v="2226"/>
    <n v="2194"/>
    <n v="2194"/>
    <n v="2097"/>
    <n v="1904"/>
    <n v="1387"/>
    <n v="968"/>
    <n v="613"/>
    <n v="484"/>
  </r>
  <r>
    <s v="Roane County"/>
    <s v=" Tennessee"/>
    <n v="2014"/>
    <x v="262"/>
    <n v="53413"/>
    <n v="26229"/>
    <n v="27184"/>
    <n v="2563"/>
    <n v="2884"/>
    <n v="3311"/>
    <n v="2991"/>
    <n v="2830"/>
    <n v="2510"/>
    <n v="2563"/>
    <n v="3044"/>
    <n v="3418"/>
    <n v="3845"/>
    <n v="4273"/>
    <n v="4486"/>
    <n v="4059"/>
    <n v="3418"/>
    <n v="2777"/>
    <n v="1976"/>
    <n v="1228"/>
    <n v="1335"/>
  </r>
  <r>
    <s v="Robertson County"/>
    <s v=" Tennessee"/>
    <n v="2014"/>
    <x v="262"/>
    <n v="67024"/>
    <n v="32964"/>
    <n v="34060"/>
    <n v="4490"/>
    <n v="4691"/>
    <n v="4959"/>
    <n v="4423"/>
    <n v="3753"/>
    <n v="4021"/>
    <n v="4356"/>
    <n v="4289"/>
    <n v="4959"/>
    <n v="4959"/>
    <n v="5227"/>
    <n v="4825"/>
    <n v="3619"/>
    <n v="3016"/>
    <n v="2077"/>
    <n v="1340"/>
    <n v="1005"/>
    <n v="1072"/>
  </r>
  <r>
    <s v="Rutherford County"/>
    <s v=" Tennessee"/>
    <n v="2014"/>
    <x v="262"/>
    <n v="275461"/>
    <n v="135832"/>
    <n v="139629"/>
    <n v="19006"/>
    <n v="19833"/>
    <n v="20108"/>
    <n v="20659"/>
    <n v="26444"/>
    <n v="19833"/>
    <n v="20935"/>
    <n v="20108"/>
    <n v="19833"/>
    <n v="19006"/>
    <n v="17904"/>
    <n v="14599"/>
    <n v="12671"/>
    <n v="8539"/>
    <n v="6611"/>
    <n v="4407"/>
    <n v="2754"/>
    <n v="2479"/>
  </r>
  <r>
    <s v="Scott County"/>
    <s v=" Tennessee"/>
    <n v="2014"/>
    <x v="262"/>
    <n v="22104"/>
    <n v="10876"/>
    <n v="11228"/>
    <n v="1414"/>
    <n v="1525"/>
    <n v="1525"/>
    <n v="1436"/>
    <n v="1392"/>
    <n v="1237"/>
    <n v="1392"/>
    <n v="1458"/>
    <n v="1547"/>
    <n v="1613"/>
    <n v="1525"/>
    <n v="1392"/>
    <n v="1392"/>
    <n v="1304"/>
    <n v="707"/>
    <n v="574"/>
    <n v="397"/>
    <n v="287"/>
  </r>
  <r>
    <s v="Sequatchie County"/>
    <s v=" Tennessee"/>
    <n v="2014"/>
    <x v="262"/>
    <n v="14431"/>
    <n v="7099"/>
    <n v="7332"/>
    <n v="865"/>
    <n v="808"/>
    <n v="1039"/>
    <n v="836"/>
    <n v="822"/>
    <n v="678"/>
    <n v="836"/>
    <n v="894"/>
    <n v="981"/>
    <n v="995"/>
    <n v="1082"/>
    <n v="1212"/>
    <n v="822"/>
    <n v="995"/>
    <n v="649"/>
    <n v="432"/>
    <n v="202"/>
    <n v="288"/>
  </r>
  <r>
    <s v="Shelby County"/>
    <s v=" Tennessee"/>
    <n v="2014"/>
    <x v="262"/>
    <n v="936130"/>
    <n v="446442"/>
    <n v="489688"/>
    <n v="67401"/>
    <n v="64592"/>
    <n v="68337"/>
    <n v="68337"/>
    <n v="70209"/>
    <n v="67401"/>
    <n v="64592"/>
    <n v="60848"/>
    <n v="61784"/>
    <n v="62720"/>
    <n v="65529"/>
    <n v="60848"/>
    <n v="51487"/>
    <n v="34636"/>
    <n v="23403"/>
    <n v="16850"/>
    <n v="14041"/>
    <n v="12169"/>
  </r>
  <r>
    <s v="Smith County"/>
    <s v=" Tennessee"/>
    <n v="2014"/>
    <x v="262"/>
    <n v="19092"/>
    <n v="9408"/>
    <n v="9684"/>
    <n v="1069"/>
    <n v="1336"/>
    <n v="1374"/>
    <n v="1221"/>
    <n v="1050"/>
    <n v="1126"/>
    <n v="1069"/>
    <n v="1011"/>
    <n v="1412"/>
    <n v="1508"/>
    <n v="1565"/>
    <n v="1412"/>
    <n v="1126"/>
    <n v="1030"/>
    <n v="687"/>
    <n v="496"/>
    <n v="305"/>
    <n v="286"/>
  </r>
  <r>
    <s v="Stewart County"/>
    <s v=" Tennessee"/>
    <n v="2014"/>
    <x v="262"/>
    <n v="13311"/>
    <n v="6729"/>
    <n v="6582"/>
    <n v="732"/>
    <n v="798"/>
    <n v="838"/>
    <n v="865"/>
    <n v="718"/>
    <n v="638"/>
    <n v="718"/>
    <n v="772"/>
    <n v="825"/>
    <n v="1064"/>
    <n v="1024"/>
    <n v="1078"/>
    <n v="838"/>
    <n v="931"/>
    <n v="532"/>
    <n v="452"/>
    <n v="319"/>
    <n v="173"/>
  </r>
  <r>
    <s v="Sullivan County"/>
    <s v=" Tennessee"/>
    <n v="2014"/>
    <x v="262"/>
    <n v="156850"/>
    <n v="75840"/>
    <n v="81010"/>
    <n v="7999"/>
    <n v="8469"/>
    <n v="9567"/>
    <n v="9254"/>
    <n v="8783"/>
    <n v="7999"/>
    <n v="8313"/>
    <n v="9411"/>
    <n v="10822"/>
    <n v="11293"/>
    <n v="11763"/>
    <n v="11293"/>
    <n v="11293"/>
    <n v="9411"/>
    <n v="7842"/>
    <n v="5489"/>
    <n v="4078"/>
    <n v="3764"/>
  </r>
  <r>
    <s v="Sumner County"/>
    <s v=" Tennessee"/>
    <n v="2014"/>
    <x v="262"/>
    <n v="166636"/>
    <n v="81331"/>
    <n v="85305"/>
    <n v="10331"/>
    <n v="11331"/>
    <n v="12164"/>
    <n v="10997"/>
    <n v="9498"/>
    <n v="9664"/>
    <n v="10498"/>
    <n v="10997"/>
    <n v="12331"/>
    <n v="12664"/>
    <n v="12497"/>
    <n v="10997"/>
    <n v="9831"/>
    <n v="7831"/>
    <n v="6165"/>
    <n v="3665"/>
    <n v="2832"/>
    <n v="2499"/>
  </r>
  <r>
    <s v="Tipton County"/>
    <s v=" Tennessee"/>
    <n v="2014"/>
    <x v="262"/>
    <n v="61433"/>
    <n v="30327"/>
    <n v="31106"/>
    <n v="3870"/>
    <n v="4238"/>
    <n v="5037"/>
    <n v="4546"/>
    <n v="4054"/>
    <n v="3563"/>
    <n v="3747"/>
    <n v="4177"/>
    <n v="4116"/>
    <n v="4546"/>
    <n v="4668"/>
    <n v="4300"/>
    <n v="3255"/>
    <n v="2887"/>
    <n v="1597"/>
    <n v="1290"/>
    <n v="860"/>
    <n v="675"/>
  </r>
  <r>
    <s v="Trousdale County"/>
    <s v=" Tennessee"/>
    <n v="2014"/>
    <x v="262"/>
    <n v="7859"/>
    <n v="3951"/>
    <n v="3908"/>
    <n v="416"/>
    <n v="565"/>
    <n v="487"/>
    <n v="660"/>
    <n v="416"/>
    <n v="432"/>
    <n v="502"/>
    <n v="502"/>
    <n v="502"/>
    <n v="542"/>
    <n v="589"/>
    <n v="620"/>
    <n v="502"/>
    <n v="447"/>
    <n v="235"/>
    <n v="180"/>
    <n v="212"/>
    <n v="39"/>
  </r>
  <r>
    <s v="Unicoi County"/>
    <s v=" Tennessee"/>
    <n v="2014"/>
    <x v="262"/>
    <n v="18175"/>
    <n v="8943"/>
    <n v="9232"/>
    <n v="781"/>
    <n v="981"/>
    <n v="1163"/>
    <n v="963"/>
    <n v="945"/>
    <n v="890"/>
    <n v="963"/>
    <n v="1217"/>
    <n v="1072"/>
    <n v="1308"/>
    <n v="1381"/>
    <n v="1344"/>
    <n v="1381"/>
    <n v="1145"/>
    <n v="926"/>
    <n v="817"/>
    <n v="436"/>
    <n v="418"/>
  </r>
  <r>
    <s v="Union County"/>
    <s v=" Tennessee"/>
    <n v="2014"/>
    <x v="262"/>
    <n v="19139"/>
    <n v="9497"/>
    <n v="9642"/>
    <n v="1224"/>
    <n v="1301"/>
    <n v="1167"/>
    <n v="1167"/>
    <n v="1129"/>
    <n v="1110"/>
    <n v="1071"/>
    <n v="1167"/>
    <n v="1301"/>
    <n v="1454"/>
    <n v="1531"/>
    <n v="1397"/>
    <n v="1282"/>
    <n v="1167"/>
    <n v="669"/>
    <n v="516"/>
    <n v="306"/>
    <n v="210"/>
  </r>
  <r>
    <s v="Van Buren County"/>
    <s v=" Tennessee"/>
    <n v="2014"/>
    <x v="262"/>
    <n v="5578"/>
    <n v="2774"/>
    <n v="2804"/>
    <n v="267"/>
    <n v="345"/>
    <n v="284"/>
    <n v="368"/>
    <n v="278"/>
    <n v="189"/>
    <n v="317"/>
    <n v="379"/>
    <n v="295"/>
    <n v="368"/>
    <n v="429"/>
    <n v="585"/>
    <n v="401"/>
    <n v="457"/>
    <n v="234"/>
    <n v="145"/>
    <n v="111"/>
    <n v="122"/>
  </r>
  <r>
    <s v="Warren County"/>
    <s v=" Tennessee"/>
    <n v="2014"/>
    <x v="262"/>
    <n v="39867"/>
    <n v="19729"/>
    <n v="20138"/>
    <n v="2471"/>
    <n v="2870"/>
    <n v="2631"/>
    <n v="2392"/>
    <n v="2192"/>
    <n v="2232"/>
    <n v="2631"/>
    <n v="2750"/>
    <n v="2750"/>
    <n v="2631"/>
    <n v="2870"/>
    <n v="2750"/>
    <n v="2312"/>
    <n v="2073"/>
    <n v="1674"/>
    <n v="1076"/>
    <n v="877"/>
    <n v="717"/>
  </r>
  <r>
    <s v="Washington County"/>
    <s v=" Tennessee"/>
    <n v="2014"/>
    <x v="262"/>
    <n v="124798"/>
    <n v="60640"/>
    <n v="64158"/>
    <n v="6614"/>
    <n v="6489"/>
    <n v="7612"/>
    <n v="8361"/>
    <n v="10857"/>
    <n v="7737"/>
    <n v="7737"/>
    <n v="7487"/>
    <n v="8735"/>
    <n v="8236"/>
    <n v="8735"/>
    <n v="8111"/>
    <n v="7987"/>
    <n v="6364"/>
    <n v="5116"/>
    <n v="3743"/>
    <n v="2495"/>
    <n v="2246"/>
  </r>
  <r>
    <s v="Wayne County"/>
    <s v=" Tennessee"/>
    <n v="2014"/>
    <x v="262"/>
    <n v="16967"/>
    <n v="9375"/>
    <n v="7592"/>
    <n v="763"/>
    <n v="780"/>
    <n v="1068"/>
    <n v="950"/>
    <n v="1153"/>
    <n v="1153"/>
    <n v="1068"/>
    <n v="1187"/>
    <n v="1170"/>
    <n v="1272"/>
    <n v="1289"/>
    <n v="1153"/>
    <n v="1068"/>
    <n v="950"/>
    <n v="712"/>
    <n v="509"/>
    <n v="407"/>
    <n v="322"/>
  </r>
  <r>
    <s v="Weakley County"/>
    <s v=" Tennessee"/>
    <n v="2014"/>
    <x v="262"/>
    <n v="34699"/>
    <n v="16918"/>
    <n v="17781"/>
    <n v="1908"/>
    <n v="2081"/>
    <n v="1561"/>
    <n v="2984"/>
    <n v="4337"/>
    <n v="1908"/>
    <n v="1804"/>
    <n v="2081"/>
    <n v="1943"/>
    <n v="2116"/>
    <n v="2116"/>
    <n v="2290"/>
    <n v="2116"/>
    <n v="1665"/>
    <n v="1283"/>
    <n v="936"/>
    <n v="798"/>
    <n v="763"/>
  </r>
  <r>
    <s v="White County"/>
    <s v=" Tennessee"/>
    <n v="2014"/>
    <x v="262"/>
    <n v="26086"/>
    <n v="12791"/>
    <n v="13295"/>
    <n v="1434"/>
    <n v="1617"/>
    <n v="1695"/>
    <n v="1591"/>
    <n v="1565"/>
    <n v="1539"/>
    <n v="1408"/>
    <n v="1591"/>
    <n v="1512"/>
    <n v="1878"/>
    <n v="1799"/>
    <n v="1773"/>
    <n v="1878"/>
    <n v="1617"/>
    <n v="1121"/>
    <n v="939"/>
    <n v="678"/>
    <n v="417"/>
  </r>
  <r>
    <s v="Williamson County"/>
    <s v=" Tennessee"/>
    <n v="2014"/>
    <x v="262"/>
    <n v="193921"/>
    <n v="94597"/>
    <n v="99324"/>
    <n v="12023"/>
    <n v="16289"/>
    <n v="17258"/>
    <n v="14544"/>
    <n v="8144"/>
    <n v="8144"/>
    <n v="10471"/>
    <n v="13962"/>
    <n v="16289"/>
    <n v="16095"/>
    <n v="15707"/>
    <n v="13186"/>
    <n v="11053"/>
    <n v="7562"/>
    <n v="4848"/>
    <n v="3878"/>
    <n v="2133"/>
    <n v="2327"/>
  </r>
  <r>
    <s v="Wilson County"/>
    <s v=" Tennessee"/>
    <n v="2014"/>
    <x v="262"/>
    <n v="119584"/>
    <n v="58535"/>
    <n v="61049"/>
    <n v="7294"/>
    <n v="8131"/>
    <n v="8968"/>
    <n v="7772"/>
    <n v="6457"/>
    <n v="6098"/>
    <n v="7414"/>
    <n v="8251"/>
    <n v="8849"/>
    <n v="9327"/>
    <n v="9566"/>
    <n v="8251"/>
    <n v="7414"/>
    <n v="6337"/>
    <n v="3826"/>
    <n v="2870"/>
    <n v="1554"/>
    <n v="1435"/>
  </r>
  <r>
    <s v="Anderson County"/>
    <s v=" Texas"/>
    <n v="2014"/>
    <x v="268"/>
    <n v="58084"/>
    <n v="35459"/>
    <n v="22625"/>
    <n v="3078"/>
    <n v="3020"/>
    <n v="3310"/>
    <n v="3078"/>
    <n v="3949"/>
    <n v="3949"/>
    <n v="4646"/>
    <n v="4937"/>
    <n v="4704"/>
    <n v="4356"/>
    <n v="4588"/>
    <n v="3659"/>
    <n v="3194"/>
    <n v="2671"/>
    <n v="1800"/>
    <n v="1335"/>
    <n v="1103"/>
    <n v="813"/>
  </r>
  <r>
    <s v="Angelina County"/>
    <s v=" Texas"/>
    <n v="2014"/>
    <x v="268"/>
    <n v="87433"/>
    <n v="42779"/>
    <n v="44654"/>
    <n v="6295"/>
    <n v="6732"/>
    <n v="6295"/>
    <n v="6207"/>
    <n v="5770"/>
    <n v="5333"/>
    <n v="5595"/>
    <n v="5420"/>
    <n v="5508"/>
    <n v="5683"/>
    <n v="5858"/>
    <n v="5245"/>
    <n v="5071"/>
    <n v="4109"/>
    <n v="2797"/>
    <n v="2273"/>
    <n v="1573"/>
    <n v="1748"/>
  </r>
  <r>
    <s v="Aransas County"/>
    <s v=" Texas"/>
    <n v="2014"/>
    <x v="268"/>
    <n v="23889"/>
    <n v="11868"/>
    <n v="12021"/>
    <n v="1218"/>
    <n v="1290"/>
    <n v="1266"/>
    <n v="1576"/>
    <n v="979"/>
    <n v="1098"/>
    <n v="836"/>
    <n v="1098"/>
    <n v="1242"/>
    <n v="1528"/>
    <n v="1982"/>
    <n v="1958"/>
    <n v="1767"/>
    <n v="1791"/>
    <n v="1767"/>
    <n v="1242"/>
    <n v="836"/>
    <n v="430"/>
  </r>
  <r>
    <s v="Archer County"/>
    <s v=" Texas"/>
    <n v="2014"/>
    <x v="268"/>
    <n v="8853"/>
    <n v="4440"/>
    <n v="4413"/>
    <n v="354"/>
    <n v="495"/>
    <n v="725"/>
    <n v="690"/>
    <n v="460"/>
    <n v="380"/>
    <n v="451"/>
    <n v="548"/>
    <n v="495"/>
    <n v="690"/>
    <n v="770"/>
    <n v="725"/>
    <n v="540"/>
    <n v="478"/>
    <n v="380"/>
    <n v="309"/>
    <n v="150"/>
    <n v="185"/>
  </r>
  <r>
    <s v="Austin County"/>
    <s v=" Texas"/>
    <n v="2014"/>
    <x v="268"/>
    <n v="28724"/>
    <n v="14393"/>
    <n v="14331"/>
    <n v="1838"/>
    <n v="1694"/>
    <n v="2297"/>
    <n v="2125"/>
    <n v="1637"/>
    <n v="1292"/>
    <n v="1378"/>
    <n v="1809"/>
    <n v="1752"/>
    <n v="1953"/>
    <n v="2096"/>
    <n v="2125"/>
    <n v="1981"/>
    <n v="1665"/>
    <n v="1120"/>
    <n v="804"/>
    <n v="545"/>
    <n v="631"/>
  </r>
  <r>
    <s v="Kewaunee County"/>
    <s v=" Wisconsin"/>
    <n v="2014"/>
    <x v="276"/>
    <n v="20642"/>
    <n v="10089"/>
    <n v="10553"/>
    <n v="970"/>
    <n v="1238"/>
    <n v="928"/>
    <n v="970"/>
    <n v="763"/>
    <n v="949"/>
    <n v="866"/>
    <n v="1052"/>
    <n v="1176"/>
    <n v="1383"/>
    <n v="1816"/>
    <n v="2188"/>
    <n v="1795"/>
    <n v="1527"/>
    <n v="1341"/>
    <n v="660"/>
    <n v="474"/>
    <n v="536"/>
  </r>
  <r>
    <s v="Bastrop County"/>
    <s v=" Texas"/>
    <n v="2014"/>
    <x v="268"/>
    <n v="75708"/>
    <n v="38702"/>
    <n v="37006"/>
    <n v="4845"/>
    <n v="5980"/>
    <n v="5375"/>
    <n v="5148"/>
    <n v="4012"/>
    <n v="4315"/>
    <n v="4693"/>
    <n v="4845"/>
    <n v="5072"/>
    <n v="5526"/>
    <n v="5829"/>
    <n v="5526"/>
    <n v="5072"/>
    <n v="3406"/>
    <n v="2195"/>
    <n v="1665"/>
    <n v="908"/>
    <n v="1287"/>
  </r>
  <r>
    <s v="Bee County"/>
    <s v=" Texas"/>
    <n v="2014"/>
    <x v="268"/>
    <n v="32462"/>
    <n v="19550"/>
    <n v="12912"/>
    <n v="1882"/>
    <n v="2045"/>
    <n v="1850"/>
    <n v="2012"/>
    <n v="2661"/>
    <n v="2564"/>
    <n v="2564"/>
    <n v="2564"/>
    <n v="2661"/>
    <n v="2402"/>
    <n v="2304"/>
    <n v="1720"/>
    <n v="1623"/>
    <n v="1233"/>
    <n v="746"/>
    <n v="649"/>
    <n v="486"/>
    <n v="486"/>
  </r>
  <r>
    <s v="Bell County"/>
    <s v=" Texas"/>
    <n v="2014"/>
    <x v="268"/>
    <n v="321591"/>
    <n v="160340"/>
    <n v="161251"/>
    <n v="28621"/>
    <n v="25405"/>
    <n v="23154"/>
    <n v="22189"/>
    <n v="30872"/>
    <n v="30229"/>
    <n v="24762"/>
    <n v="21546"/>
    <n v="18973"/>
    <n v="18652"/>
    <n v="18330"/>
    <n v="15757"/>
    <n v="13185"/>
    <n v="9969"/>
    <n v="7396"/>
    <n v="4823"/>
    <n v="4180"/>
    <n v="3537"/>
  </r>
  <r>
    <s v="Bexar County"/>
    <s v=" Texas"/>
    <n v="2014"/>
    <x v="268"/>
    <n v="1789088"/>
    <n v="879006"/>
    <n v="910082"/>
    <n v="132392"/>
    <n v="134181"/>
    <n v="130603"/>
    <n v="132392"/>
    <n v="141337"/>
    <n v="141337"/>
    <n v="130603"/>
    <n v="119868"/>
    <n v="118079"/>
    <n v="116290"/>
    <n v="112712"/>
    <n v="98399"/>
    <n v="85876"/>
    <n v="64407"/>
    <n v="42938"/>
    <n v="33992"/>
    <n v="25047"/>
    <n v="25047"/>
  </r>
  <r>
    <s v="Montgomery County"/>
    <s v=" Iowa"/>
    <n v="2014"/>
    <x v="272"/>
    <n v="10625"/>
    <n v="5348"/>
    <n v="5277"/>
    <n v="499"/>
    <n v="765"/>
    <n v="510"/>
    <n v="616"/>
    <n v="371"/>
    <n v="541"/>
    <n v="403"/>
    <n v="531"/>
    <n v="701"/>
    <n v="690"/>
    <n v="956"/>
    <n v="605"/>
    <n v="1317"/>
    <n v="680"/>
    <n v="616"/>
    <n v="382"/>
    <n v="255"/>
    <n v="180"/>
  </r>
  <r>
    <s v="Borden County"/>
    <s v=" Texas"/>
    <n v="2014"/>
    <x v="268"/>
    <n v="676"/>
    <n v="339"/>
    <n v="337"/>
    <n v="81"/>
    <n v="24"/>
    <n v="60"/>
    <n v="39"/>
    <n v="14"/>
    <n v="66"/>
    <n v="24"/>
    <n v="14"/>
    <n v="54"/>
    <n v="52"/>
    <n v="29"/>
    <n v="22"/>
    <n v="47"/>
    <n v="27"/>
    <n v="35"/>
    <n v="47"/>
    <n v="27"/>
    <n v="10"/>
  </r>
  <r>
    <s v="Bosque County"/>
    <s v=" Texas"/>
    <n v="2014"/>
    <x v="268"/>
    <n v="18052"/>
    <n v="8932"/>
    <n v="9120"/>
    <n v="974"/>
    <n v="1119"/>
    <n v="1209"/>
    <n v="1101"/>
    <n v="866"/>
    <n v="794"/>
    <n v="776"/>
    <n v="956"/>
    <n v="974"/>
    <n v="1155"/>
    <n v="1371"/>
    <n v="1173"/>
    <n v="1516"/>
    <n v="1245"/>
    <n v="1028"/>
    <n v="794"/>
    <n v="469"/>
    <n v="523"/>
  </r>
  <r>
    <s v="Bowie County"/>
    <s v=" Texas"/>
    <n v="2014"/>
    <x v="268"/>
    <n v="93068"/>
    <n v="47046"/>
    <n v="46022"/>
    <n v="5956"/>
    <n v="5956"/>
    <n v="6607"/>
    <n v="6235"/>
    <n v="5956"/>
    <n v="6142"/>
    <n v="6235"/>
    <n v="6514"/>
    <n v="5677"/>
    <n v="6235"/>
    <n v="6607"/>
    <n v="5770"/>
    <n v="5491"/>
    <n v="4374"/>
    <n v="3257"/>
    <n v="2419"/>
    <n v="1768"/>
    <n v="1954"/>
  </r>
  <r>
    <s v="Brazoria County"/>
    <s v=" Texas"/>
    <n v="2014"/>
    <x v="268"/>
    <n v="325477"/>
    <n v="165146"/>
    <n v="160331"/>
    <n v="24410"/>
    <n v="25387"/>
    <n v="24736"/>
    <n v="22132"/>
    <n v="19528"/>
    <n v="21156"/>
    <n v="23759"/>
    <n v="24410"/>
    <n v="23759"/>
    <n v="23434"/>
    <n v="23434"/>
    <n v="19854"/>
    <n v="16273"/>
    <n v="12042"/>
    <n v="8136"/>
    <n v="5858"/>
    <n v="3905"/>
    <n v="3580"/>
  </r>
  <r>
    <s v="Brazos County"/>
    <s v=" Texas"/>
    <n v="2014"/>
    <x v="268"/>
    <n v="201534"/>
    <n v="102190"/>
    <n v="99344"/>
    <n v="12898"/>
    <n v="11285"/>
    <n v="11084"/>
    <n v="20153"/>
    <n v="45546"/>
    <n v="17533"/>
    <n v="13502"/>
    <n v="10882"/>
    <n v="9472"/>
    <n v="9270"/>
    <n v="9270"/>
    <n v="7658"/>
    <n v="7456"/>
    <n v="4836"/>
    <n v="4030"/>
    <n v="2619"/>
    <n v="2418"/>
    <n v="1813"/>
  </r>
  <r>
    <s v="Rock County"/>
    <s v=" Nebraska"/>
    <n v="2014"/>
    <x v="269"/>
    <n v="1601"/>
    <n v="830"/>
    <n v="771"/>
    <n v="94"/>
    <n v="105"/>
    <n v="97"/>
    <n v="94"/>
    <n v="102"/>
    <n v="75"/>
    <n v="64"/>
    <n v="83"/>
    <n v="99"/>
    <n v="128"/>
    <n v="94"/>
    <n v="132"/>
    <n v="96"/>
    <n v="86"/>
    <n v="88"/>
    <n v="81"/>
    <n v="41"/>
    <n v="33"/>
  </r>
  <r>
    <s v="Fremont County"/>
    <s v=" Iowa"/>
    <n v="2014"/>
    <x v="272"/>
    <n v="7200"/>
    <n v="3814"/>
    <n v="3386"/>
    <n v="518"/>
    <n v="453"/>
    <n v="410"/>
    <n v="532"/>
    <n v="684"/>
    <n v="799"/>
    <n v="374"/>
    <n v="367"/>
    <n v="288"/>
    <n v="374"/>
    <n v="525"/>
    <n v="338"/>
    <n v="324"/>
    <n v="208"/>
    <n v="403"/>
    <n v="316"/>
    <n v="180"/>
    <n v="93"/>
  </r>
  <r>
    <s v="Brown County"/>
    <s v=" Texas"/>
    <n v="2014"/>
    <x v="268"/>
    <n v="37903"/>
    <n v="18786"/>
    <n v="19117"/>
    <n v="2274"/>
    <n v="2501"/>
    <n v="2463"/>
    <n v="2842"/>
    <n v="2425"/>
    <n v="2160"/>
    <n v="2236"/>
    <n v="2198"/>
    <n v="1970"/>
    <n v="2312"/>
    <n v="2615"/>
    <n v="2729"/>
    <n v="2312"/>
    <n v="1970"/>
    <n v="1857"/>
    <n v="1250"/>
    <n v="985"/>
    <n v="833"/>
  </r>
  <r>
    <s v="Burleson County"/>
    <s v=" Texas"/>
    <n v="2014"/>
    <x v="268"/>
    <n v="17236"/>
    <n v="8631"/>
    <n v="8605"/>
    <n v="1068"/>
    <n v="965"/>
    <n v="1240"/>
    <n v="1240"/>
    <n v="827"/>
    <n v="861"/>
    <n v="792"/>
    <n v="930"/>
    <n v="947"/>
    <n v="1258"/>
    <n v="1413"/>
    <n v="1275"/>
    <n v="1137"/>
    <n v="1034"/>
    <n v="775"/>
    <n v="706"/>
    <n v="448"/>
    <n v="327"/>
  </r>
  <r>
    <s v="Burnet County"/>
    <s v=" Texas"/>
    <n v="2014"/>
    <x v="268"/>
    <n v="43911"/>
    <n v="21837"/>
    <n v="22074"/>
    <n v="2415"/>
    <n v="2415"/>
    <n v="3249"/>
    <n v="2678"/>
    <n v="2459"/>
    <n v="2283"/>
    <n v="2371"/>
    <n v="2239"/>
    <n v="2810"/>
    <n v="2634"/>
    <n v="3293"/>
    <n v="3161"/>
    <n v="3205"/>
    <n v="2502"/>
    <n v="2546"/>
    <n v="1580"/>
    <n v="1185"/>
    <n v="922"/>
  </r>
  <r>
    <s v="Caldwell County"/>
    <s v=" Texas"/>
    <n v="2014"/>
    <x v="268"/>
    <n v="38870"/>
    <n v="19610"/>
    <n v="19260"/>
    <n v="2409"/>
    <n v="2837"/>
    <n v="2604"/>
    <n v="3187"/>
    <n v="3265"/>
    <n v="2409"/>
    <n v="2487"/>
    <n v="2643"/>
    <n v="2371"/>
    <n v="2526"/>
    <n v="2604"/>
    <n v="2526"/>
    <n v="1982"/>
    <n v="1671"/>
    <n v="1127"/>
    <n v="660"/>
    <n v="777"/>
    <n v="699"/>
  </r>
  <r>
    <s v="Calhoun County"/>
    <s v=" Texas"/>
    <n v="2014"/>
    <x v="268"/>
    <n v="21569"/>
    <n v="10783"/>
    <n v="10786"/>
    <n v="1531"/>
    <n v="1725"/>
    <n v="1315"/>
    <n v="1423"/>
    <n v="1229"/>
    <n v="1445"/>
    <n v="1337"/>
    <n v="1229"/>
    <n v="1164"/>
    <n v="1509"/>
    <n v="1552"/>
    <n v="1164"/>
    <n v="1488"/>
    <n v="1056"/>
    <n v="884"/>
    <n v="647"/>
    <n v="452"/>
    <n v="388"/>
  </r>
  <r>
    <s v="Cameron County"/>
    <s v=" Texas"/>
    <n v="2014"/>
    <x v="268"/>
    <n v="415103"/>
    <n v="200279"/>
    <n v="214824"/>
    <n v="36529"/>
    <n v="36944"/>
    <n v="38189"/>
    <n v="35698"/>
    <n v="29472"/>
    <n v="25321"/>
    <n v="26151"/>
    <n v="26981"/>
    <n v="26151"/>
    <n v="23660"/>
    <n v="22830"/>
    <n v="22000"/>
    <n v="17434"/>
    <n v="15358"/>
    <n v="11207"/>
    <n v="9547"/>
    <n v="6641"/>
    <n v="5396"/>
  </r>
  <r>
    <s v="Camp County"/>
    <s v=" Texas"/>
    <n v="2014"/>
    <x v="268"/>
    <n v="12463"/>
    <n v="6140"/>
    <n v="6323"/>
    <n v="859"/>
    <n v="847"/>
    <n v="1021"/>
    <n v="872"/>
    <n v="735"/>
    <n v="673"/>
    <n v="934"/>
    <n v="548"/>
    <n v="760"/>
    <n v="785"/>
    <n v="710"/>
    <n v="984"/>
    <n v="673"/>
    <n v="722"/>
    <n v="398"/>
    <n v="448"/>
    <n v="249"/>
    <n v="249"/>
  </r>
  <r>
    <s v="Carson County"/>
    <s v=" Texas"/>
    <n v="2014"/>
    <x v="268"/>
    <n v="6108"/>
    <n v="3002"/>
    <n v="3106"/>
    <n v="342"/>
    <n v="311"/>
    <n v="610"/>
    <n v="433"/>
    <n v="274"/>
    <n v="232"/>
    <n v="384"/>
    <n v="372"/>
    <n v="311"/>
    <n v="397"/>
    <n v="568"/>
    <n v="403"/>
    <n v="464"/>
    <n v="268"/>
    <n v="268"/>
    <n v="164"/>
    <n v="146"/>
    <n v="158"/>
  </r>
  <r>
    <s v="Cass County"/>
    <s v=" Texas"/>
    <n v="2014"/>
    <x v="268"/>
    <n v="30350"/>
    <n v="14667"/>
    <n v="15683"/>
    <n v="1760"/>
    <n v="2033"/>
    <n v="1851"/>
    <n v="1851"/>
    <n v="1547"/>
    <n v="1547"/>
    <n v="1608"/>
    <n v="1517"/>
    <n v="2033"/>
    <n v="1972"/>
    <n v="2185"/>
    <n v="2185"/>
    <n v="2094"/>
    <n v="1881"/>
    <n v="1638"/>
    <n v="1031"/>
    <n v="789"/>
    <n v="819"/>
  </r>
  <r>
    <s v="Castro County"/>
    <s v=" Texas"/>
    <n v="2014"/>
    <x v="268"/>
    <n v="8026"/>
    <n v="4082"/>
    <n v="3944"/>
    <n v="706"/>
    <n v="698"/>
    <n v="682"/>
    <n v="585"/>
    <n v="577"/>
    <n v="417"/>
    <n v="425"/>
    <n v="585"/>
    <n v="345"/>
    <n v="457"/>
    <n v="521"/>
    <n v="553"/>
    <n v="385"/>
    <n v="288"/>
    <n v="200"/>
    <n v="256"/>
    <n v="264"/>
    <n v="80"/>
  </r>
  <r>
    <s v="Chambers County"/>
    <s v=" Texas"/>
    <n v="2014"/>
    <x v="268"/>
    <n v="36550"/>
    <n v="18300"/>
    <n v="18250"/>
    <n v="2521"/>
    <n v="2814"/>
    <n v="3106"/>
    <n v="2850"/>
    <n v="1973"/>
    <n v="2046"/>
    <n v="2448"/>
    <n v="2266"/>
    <n v="3033"/>
    <n v="2814"/>
    <n v="2595"/>
    <n v="2558"/>
    <n v="1790"/>
    <n v="1608"/>
    <n v="804"/>
    <n v="511"/>
    <n v="328"/>
    <n v="402"/>
  </r>
  <r>
    <s v="Cherokee County"/>
    <s v=" Texas"/>
    <n v="2014"/>
    <x v="268"/>
    <n v="50971"/>
    <n v="25930"/>
    <n v="25041"/>
    <n v="3516"/>
    <n v="3466"/>
    <n v="3975"/>
    <n v="3567"/>
    <n v="3415"/>
    <n v="2905"/>
    <n v="2905"/>
    <n v="3160"/>
    <n v="3211"/>
    <n v="3160"/>
    <n v="3364"/>
    <n v="3364"/>
    <n v="3109"/>
    <n v="2548"/>
    <n v="1834"/>
    <n v="1223"/>
    <n v="1325"/>
    <n v="917"/>
  </r>
  <r>
    <s v="Clay County"/>
    <s v=" Texas"/>
    <n v="2014"/>
    <x v="268"/>
    <n v="10547"/>
    <n v="5263"/>
    <n v="5284"/>
    <n v="548"/>
    <n v="664"/>
    <n v="653"/>
    <n v="727"/>
    <n v="442"/>
    <n v="506"/>
    <n v="506"/>
    <n v="558"/>
    <n v="601"/>
    <n v="727"/>
    <n v="907"/>
    <n v="917"/>
    <n v="759"/>
    <n v="675"/>
    <n v="485"/>
    <n v="369"/>
    <n v="305"/>
    <n v="210"/>
  </r>
  <r>
    <s v="Jackson County"/>
    <s v=" South Dakota"/>
    <n v="2014"/>
    <x v="278"/>
    <n v="3031"/>
    <n v="1550"/>
    <n v="1481"/>
    <n v="233"/>
    <n v="269"/>
    <n v="227"/>
    <n v="294"/>
    <n v="151"/>
    <n v="206"/>
    <n v="172"/>
    <n v="100"/>
    <n v="212"/>
    <n v="187"/>
    <n v="197"/>
    <n v="187"/>
    <n v="154"/>
    <n v="151"/>
    <n v="81"/>
    <n v="112"/>
    <n v="48"/>
    <n v="48"/>
  </r>
  <r>
    <s v="Collin County"/>
    <s v=" Texas"/>
    <n v="2014"/>
    <x v="268"/>
    <n v="836947"/>
    <n v="411046"/>
    <n v="425901"/>
    <n v="57749"/>
    <n v="67792"/>
    <n v="68629"/>
    <n v="58586"/>
    <n v="44358"/>
    <n v="51053"/>
    <n v="61097"/>
    <n v="67792"/>
    <n v="74488"/>
    <n v="67792"/>
    <n v="60260"/>
    <n v="48542"/>
    <n v="36825"/>
    <n v="28456"/>
    <n v="18412"/>
    <n v="11717"/>
    <n v="8369"/>
    <n v="6695"/>
  </r>
  <r>
    <s v="Collingsworth County"/>
    <s v=" Texas"/>
    <n v="2014"/>
    <x v="268"/>
    <n v="3053"/>
    <n v="1495"/>
    <n v="1558"/>
    <n v="241"/>
    <n v="286"/>
    <n v="195"/>
    <n v="131"/>
    <n v="149"/>
    <n v="174"/>
    <n v="250"/>
    <n v="216"/>
    <n v="94"/>
    <n v="106"/>
    <n v="189"/>
    <n v="189"/>
    <n v="195"/>
    <n v="259"/>
    <n v="79"/>
    <n v="85"/>
    <n v="85"/>
    <n v="125"/>
  </r>
  <r>
    <s v="Comal County"/>
    <s v=" Texas"/>
    <n v="2014"/>
    <x v="268"/>
    <n v="115808"/>
    <n v="57109"/>
    <n v="58699"/>
    <n v="6485"/>
    <n v="7064"/>
    <n v="8338"/>
    <n v="7643"/>
    <n v="5906"/>
    <n v="6022"/>
    <n v="6022"/>
    <n v="6485"/>
    <n v="7643"/>
    <n v="8569"/>
    <n v="9148"/>
    <n v="8685"/>
    <n v="8569"/>
    <n v="6601"/>
    <n v="4979"/>
    <n v="2895"/>
    <n v="2316"/>
    <n v="2316"/>
  </r>
  <r>
    <s v="Concho County"/>
    <s v=" Texas"/>
    <n v="2014"/>
    <x v="268"/>
    <n v="4091"/>
    <n v="2770"/>
    <n v="1321"/>
    <n v="159"/>
    <n v="126"/>
    <n v="192"/>
    <n v="175"/>
    <n v="200"/>
    <n v="208"/>
    <n v="478"/>
    <n v="417"/>
    <n v="437"/>
    <n v="237"/>
    <n v="347"/>
    <n v="282"/>
    <n v="175"/>
    <n v="249"/>
    <n v="151"/>
    <n v="102"/>
    <n v="85"/>
    <n v="65"/>
  </r>
  <r>
    <s v="Cooke County"/>
    <s v=" Texas"/>
    <n v="2014"/>
    <x v="268"/>
    <n v="38558"/>
    <n v="19136"/>
    <n v="19422"/>
    <n v="2544"/>
    <n v="2660"/>
    <n v="2506"/>
    <n v="2737"/>
    <n v="2467"/>
    <n v="2159"/>
    <n v="2120"/>
    <n v="2352"/>
    <n v="1927"/>
    <n v="2544"/>
    <n v="2737"/>
    <n v="2737"/>
    <n v="2699"/>
    <n v="2005"/>
    <n v="1580"/>
    <n v="1310"/>
    <n v="694"/>
    <n v="771"/>
  </r>
  <r>
    <s v="Coryell County"/>
    <s v=" Texas"/>
    <n v="2014"/>
    <x v="268"/>
    <n v="76276"/>
    <n v="37585"/>
    <n v="38691"/>
    <n v="6025"/>
    <n v="6025"/>
    <n v="5339"/>
    <n v="4729"/>
    <n v="7932"/>
    <n v="7398"/>
    <n v="6788"/>
    <n v="6102"/>
    <n v="5034"/>
    <n v="4652"/>
    <n v="4042"/>
    <n v="3508"/>
    <n v="2440"/>
    <n v="2288"/>
    <n v="1449"/>
    <n v="1296"/>
    <n v="686"/>
    <n v="457"/>
  </r>
  <r>
    <s v="Irion County"/>
    <s v=" Texas"/>
    <n v="2014"/>
    <x v="268"/>
    <n v="1596"/>
    <n v="719"/>
    <n v="877"/>
    <n v="140"/>
    <n v="65"/>
    <n v="52"/>
    <n v="82"/>
    <n v="68"/>
    <n v="44"/>
    <n v="122"/>
    <n v="41"/>
    <n v="31"/>
    <n v="108"/>
    <n v="122"/>
    <n v="162"/>
    <n v="75"/>
    <n v="134"/>
    <n v="137"/>
    <n v="97"/>
    <n v="87"/>
    <n v="20"/>
  </r>
  <r>
    <s v="Broadwater County"/>
    <s v=" Montana"/>
    <n v="2014"/>
    <x v="306"/>
    <n v="4602"/>
    <n v="2340"/>
    <n v="2262"/>
    <n v="377"/>
    <n v="404"/>
    <n v="317"/>
    <n v="427"/>
    <n v="239"/>
    <n v="280"/>
    <n v="326"/>
    <n v="174"/>
    <n v="409"/>
    <n v="345"/>
    <n v="271"/>
    <n v="303"/>
    <n v="156"/>
    <n v="147"/>
    <n v="170"/>
    <n v="59"/>
    <n v="96"/>
    <n v="82"/>
  </r>
  <r>
    <s v="Crockett County"/>
    <s v=" Texas"/>
    <n v="2014"/>
    <x v="268"/>
    <n v="3871"/>
    <n v="1980"/>
    <n v="1891"/>
    <n v="387"/>
    <n v="321"/>
    <n v="174"/>
    <n v="228"/>
    <n v="158"/>
    <n v="286"/>
    <n v="224"/>
    <n v="224"/>
    <n v="274"/>
    <n v="135"/>
    <n v="236"/>
    <n v="298"/>
    <n v="305"/>
    <n v="189"/>
    <n v="205"/>
    <n v="54"/>
    <n v="73"/>
    <n v="89"/>
  </r>
  <r>
    <s v="Crosby County"/>
    <s v=" Texas"/>
    <n v="2014"/>
    <x v="268"/>
    <n v="6025"/>
    <n v="2912"/>
    <n v="3113"/>
    <n v="445"/>
    <n v="482"/>
    <n v="482"/>
    <n v="415"/>
    <n v="379"/>
    <n v="271"/>
    <n v="355"/>
    <n v="295"/>
    <n v="337"/>
    <n v="367"/>
    <n v="397"/>
    <n v="409"/>
    <n v="307"/>
    <n v="355"/>
    <n v="241"/>
    <n v="186"/>
    <n v="156"/>
    <n v="144"/>
  </r>
  <r>
    <s v="Dallas County"/>
    <s v=" Texas"/>
    <n v="2014"/>
    <x v="268"/>
    <n v="2448943"/>
    <n v="1208920"/>
    <n v="1240023"/>
    <n v="193466"/>
    <n v="191017"/>
    <n v="176323"/>
    <n v="168977"/>
    <n v="176323"/>
    <n v="200813"/>
    <n v="193466"/>
    <n v="176323"/>
    <n v="173874"/>
    <n v="164079"/>
    <n v="159181"/>
    <n v="134691"/>
    <n v="112651"/>
    <n v="75917"/>
    <n v="53876"/>
    <n v="39183"/>
    <n v="29387"/>
    <n v="26938"/>
  </r>
  <r>
    <s v="Shannon County"/>
    <s v=" South Dakota"/>
    <n v="2014"/>
    <x v="278"/>
    <n v="13593"/>
    <n v="7721"/>
    <n v="5872"/>
    <n v="965"/>
    <n v="842"/>
    <n v="965"/>
    <n v="869"/>
    <n v="1141"/>
    <n v="1318"/>
    <n v="1073"/>
    <n v="761"/>
    <n v="801"/>
    <n v="734"/>
    <n v="801"/>
    <n v="761"/>
    <n v="584"/>
    <n v="530"/>
    <n v="462"/>
    <n v="367"/>
    <n v="394"/>
    <n v="203"/>
  </r>
  <r>
    <s v="Deaf Smith County"/>
    <s v=" Texas"/>
    <n v="2014"/>
    <x v="268"/>
    <n v="19331"/>
    <n v="9604"/>
    <n v="9727"/>
    <n v="1855"/>
    <n v="1527"/>
    <n v="1913"/>
    <n v="1449"/>
    <n v="1411"/>
    <n v="1256"/>
    <n v="1256"/>
    <n v="1140"/>
    <n v="1140"/>
    <n v="1082"/>
    <n v="1101"/>
    <n v="1005"/>
    <n v="985"/>
    <n v="695"/>
    <n v="444"/>
    <n v="405"/>
    <n v="328"/>
    <n v="309"/>
  </r>
  <r>
    <s v="Delta County"/>
    <s v=" Texas"/>
    <n v="2014"/>
    <x v="268"/>
    <n v="5239"/>
    <n v="2568"/>
    <n v="2671"/>
    <n v="371"/>
    <n v="309"/>
    <n v="298"/>
    <n v="335"/>
    <n v="303"/>
    <n v="256"/>
    <n v="261"/>
    <n v="272"/>
    <n v="277"/>
    <n v="361"/>
    <n v="371"/>
    <n v="366"/>
    <n v="377"/>
    <n v="272"/>
    <n v="356"/>
    <n v="178"/>
    <n v="120"/>
    <n v="157"/>
  </r>
  <r>
    <s v="Denton County"/>
    <s v=" Texas"/>
    <n v="2014"/>
    <x v="268"/>
    <n v="708627"/>
    <n v="348748"/>
    <n v="359879"/>
    <n v="49603"/>
    <n v="53147"/>
    <n v="56690"/>
    <n v="50312"/>
    <n v="51021"/>
    <n v="53147"/>
    <n v="53855"/>
    <n v="56690"/>
    <n v="57398"/>
    <n v="53855"/>
    <n v="49603"/>
    <n v="39683"/>
    <n v="29762"/>
    <n v="22676"/>
    <n v="13463"/>
    <n v="8503"/>
    <n v="5669"/>
    <n v="4960"/>
  </r>
  <r>
    <s v="DeWitt County"/>
    <s v=" Texas"/>
    <n v="2014"/>
    <x v="268"/>
    <n v="20397"/>
    <n v="10771"/>
    <n v="9626"/>
    <n v="1244"/>
    <n v="1244"/>
    <n v="1244"/>
    <n v="1203"/>
    <n v="1121"/>
    <n v="1060"/>
    <n v="1223"/>
    <n v="1427"/>
    <n v="1019"/>
    <n v="1448"/>
    <n v="1550"/>
    <n v="1468"/>
    <n v="1244"/>
    <n v="1101"/>
    <n v="795"/>
    <n v="815"/>
    <n v="489"/>
    <n v="693"/>
  </r>
  <r>
    <s v="Dimmit County"/>
    <s v=" Texas"/>
    <n v="2014"/>
    <x v="268"/>
    <n v="10537"/>
    <n v="5115"/>
    <n v="5422"/>
    <n v="948"/>
    <n v="684"/>
    <n v="958"/>
    <n v="864"/>
    <n v="663"/>
    <n v="611"/>
    <n v="474"/>
    <n v="547"/>
    <n v="779"/>
    <n v="600"/>
    <n v="642"/>
    <n v="611"/>
    <n v="684"/>
    <n v="526"/>
    <n v="284"/>
    <n v="210"/>
    <n v="105"/>
    <n v="347"/>
  </r>
  <r>
    <s v="Donley County"/>
    <s v=" Texas"/>
    <n v="2014"/>
    <x v="268"/>
    <n v="3636"/>
    <n v="1785"/>
    <n v="1851"/>
    <n v="181"/>
    <n v="174"/>
    <n v="232"/>
    <n v="381"/>
    <n v="210"/>
    <n v="174"/>
    <n v="170"/>
    <n v="189"/>
    <n v="116"/>
    <n v="258"/>
    <n v="225"/>
    <n v="225"/>
    <n v="258"/>
    <n v="287"/>
    <n v="141"/>
    <n v="167"/>
    <n v="127"/>
    <n v="112"/>
  </r>
  <r>
    <s v="Duval County"/>
    <s v=" Texas"/>
    <n v="2014"/>
    <x v="268"/>
    <n v="11644"/>
    <n v="6084"/>
    <n v="5560"/>
    <n v="780"/>
    <n v="780"/>
    <n v="791"/>
    <n v="850"/>
    <n v="1013"/>
    <n v="733"/>
    <n v="640"/>
    <n v="617"/>
    <n v="745"/>
    <n v="803"/>
    <n v="710"/>
    <n v="652"/>
    <n v="547"/>
    <n v="663"/>
    <n v="442"/>
    <n v="372"/>
    <n v="349"/>
    <n v="139"/>
  </r>
  <r>
    <s v="Eastland County"/>
    <s v=" Texas"/>
    <n v="2014"/>
    <x v="268"/>
    <n v="18403"/>
    <n v="8969"/>
    <n v="9434"/>
    <n v="1012"/>
    <n v="1233"/>
    <n v="1140"/>
    <n v="1325"/>
    <n v="1251"/>
    <n v="883"/>
    <n v="956"/>
    <n v="883"/>
    <n v="956"/>
    <n v="1067"/>
    <n v="1417"/>
    <n v="1306"/>
    <n v="1269"/>
    <n v="1196"/>
    <n v="809"/>
    <n v="607"/>
    <n v="515"/>
    <n v="552"/>
  </r>
  <r>
    <s v="Ector County"/>
    <s v=" Texas"/>
    <n v="2014"/>
    <x v="268"/>
    <n v="144932"/>
    <n v="72359"/>
    <n v="72573"/>
    <n v="12898"/>
    <n v="12029"/>
    <n v="11449"/>
    <n v="10580"/>
    <n v="11884"/>
    <n v="11739"/>
    <n v="10290"/>
    <n v="9130"/>
    <n v="8406"/>
    <n v="8406"/>
    <n v="9130"/>
    <n v="8261"/>
    <n v="6377"/>
    <n v="4782"/>
    <n v="3043"/>
    <n v="2608"/>
    <n v="2173"/>
    <n v="1739"/>
  </r>
  <r>
    <s v="Ellis County"/>
    <s v=" Texas"/>
    <n v="2014"/>
    <x v="268"/>
    <n v="154447"/>
    <n v="76308"/>
    <n v="78139"/>
    <n v="10502"/>
    <n v="12664"/>
    <n v="12201"/>
    <n v="12046"/>
    <n v="9884"/>
    <n v="9266"/>
    <n v="9575"/>
    <n v="11120"/>
    <n v="10039"/>
    <n v="10965"/>
    <n v="11274"/>
    <n v="9575"/>
    <n v="8494"/>
    <n v="6023"/>
    <n v="4324"/>
    <n v="2934"/>
    <n v="1853"/>
    <n v="1698"/>
  </r>
  <r>
    <s v="El Paso County"/>
    <s v=" Texas"/>
    <n v="2014"/>
    <x v="268"/>
    <n v="823862"/>
    <n v="401890"/>
    <n v="421972"/>
    <n v="66732"/>
    <n v="65085"/>
    <n v="67556"/>
    <n v="67556"/>
    <n v="68380"/>
    <n v="60965"/>
    <n v="53551"/>
    <n v="52727"/>
    <n v="52727"/>
    <n v="50255"/>
    <n v="50255"/>
    <n v="43664"/>
    <n v="35426"/>
    <n v="25539"/>
    <n v="22244"/>
    <n v="17301"/>
    <n v="12357"/>
    <n v="10710"/>
  </r>
  <r>
    <s v="Erath County"/>
    <s v=" Texas"/>
    <n v="2014"/>
    <x v="268"/>
    <n v="39291"/>
    <n v="19326"/>
    <n v="19965"/>
    <n v="2475"/>
    <n v="2514"/>
    <n v="2043"/>
    <n v="3968"/>
    <n v="5893"/>
    <n v="2514"/>
    <n v="2121"/>
    <n v="2082"/>
    <n v="1964"/>
    <n v="2200"/>
    <n v="2357"/>
    <n v="1807"/>
    <n v="2239"/>
    <n v="1885"/>
    <n v="903"/>
    <n v="1021"/>
    <n v="746"/>
    <n v="589"/>
  </r>
  <r>
    <s v="Hormigueros Municipio"/>
    <s v=" Puerto Rico"/>
    <n v="2014"/>
    <x v="261"/>
    <n v="17524"/>
    <n v="8244"/>
    <n v="9280"/>
    <n v="1051"/>
    <n v="981"/>
    <n v="1104"/>
    <n v="1226"/>
    <n v="1174"/>
    <n v="1051"/>
    <n v="1174"/>
    <n v="1068"/>
    <n v="1051"/>
    <n v="1279"/>
    <n v="1261"/>
    <n v="1121"/>
    <n v="1104"/>
    <n v="876"/>
    <n v="665"/>
    <n v="490"/>
    <n v="438"/>
    <n v="403"/>
  </r>
  <r>
    <s v="Fannin County"/>
    <s v=" Texas"/>
    <n v="2014"/>
    <x v="268"/>
    <n v="33775"/>
    <n v="17855"/>
    <n v="15920"/>
    <n v="1857"/>
    <n v="2161"/>
    <n v="1958"/>
    <n v="2161"/>
    <n v="2060"/>
    <n v="1958"/>
    <n v="2060"/>
    <n v="2195"/>
    <n v="1891"/>
    <n v="2431"/>
    <n v="2600"/>
    <n v="2431"/>
    <n v="1992"/>
    <n v="2060"/>
    <n v="1384"/>
    <n v="1047"/>
    <n v="607"/>
    <n v="844"/>
  </r>
  <r>
    <s v="Crawford County"/>
    <s v=" Missouri"/>
    <n v="2014"/>
    <x v="263"/>
    <n v="24725"/>
    <n v="12200"/>
    <n v="12525"/>
    <n v="1260"/>
    <n v="1755"/>
    <n v="1310"/>
    <n v="1582"/>
    <n v="1112"/>
    <n v="1087"/>
    <n v="1162"/>
    <n v="1063"/>
    <n v="1384"/>
    <n v="1706"/>
    <n v="1903"/>
    <n v="2052"/>
    <n v="1730"/>
    <n v="1706"/>
    <n v="1285"/>
    <n v="964"/>
    <n v="815"/>
    <n v="865"/>
  </r>
  <r>
    <s v="Fisher County"/>
    <s v=" Texas"/>
    <n v="2014"/>
    <x v="268"/>
    <n v="3882"/>
    <n v="1868"/>
    <n v="2014"/>
    <n v="229"/>
    <n v="221"/>
    <n v="229"/>
    <n v="260"/>
    <n v="267"/>
    <n v="190"/>
    <n v="166"/>
    <n v="209"/>
    <n v="213"/>
    <n v="209"/>
    <n v="236"/>
    <n v="349"/>
    <n v="213"/>
    <n v="248"/>
    <n v="209"/>
    <n v="201"/>
    <n v="108"/>
    <n v="116"/>
  </r>
  <r>
    <s v="Foard County"/>
    <s v=" Texas"/>
    <n v="2014"/>
    <x v="268"/>
    <n v="1159"/>
    <n v="564"/>
    <n v="595"/>
    <n v="40"/>
    <n v="66"/>
    <n v="83"/>
    <n v="76"/>
    <n v="0"/>
    <n v="30"/>
    <n v="54"/>
    <n v="92"/>
    <n v="91"/>
    <n v="85"/>
    <n v="54"/>
    <n v="16"/>
    <n v="108"/>
    <n v="52"/>
    <n v="117"/>
    <n v="50"/>
    <n v="69"/>
    <n v="68"/>
  </r>
  <r>
    <s v="Fort Bend County"/>
    <s v=" Texas"/>
    <n v="2014"/>
    <x v="268"/>
    <n v="632946"/>
    <n v="310934"/>
    <n v="322012"/>
    <n v="44939"/>
    <n v="52534"/>
    <n v="52534"/>
    <n v="48103"/>
    <n v="36077"/>
    <n v="36077"/>
    <n v="42407"/>
    <n v="48103"/>
    <n v="49369"/>
    <n v="47470"/>
    <n v="47470"/>
    <n v="42407"/>
    <n v="31647"/>
    <n v="20887"/>
    <n v="13924"/>
    <n v="8228"/>
    <n v="6329"/>
    <n v="5063"/>
  </r>
  <r>
    <s v="Franklin County"/>
    <s v=" Texas"/>
    <n v="2014"/>
    <x v="268"/>
    <n v="10600"/>
    <n v="5352"/>
    <n v="5248"/>
    <n v="657"/>
    <n v="572"/>
    <n v="975"/>
    <n v="572"/>
    <n v="530"/>
    <n v="498"/>
    <n v="445"/>
    <n v="604"/>
    <n v="763"/>
    <n v="742"/>
    <n v="699"/>
    <n v="646"/>
    <n v="848"/>
    <n v="699"/>
    <n v="477"/>
    <n v="392"/>
    <n v="339"/>
    <n v="148"/>
  </r>
  <r>
    <s v="Freestone County"/>
    <s v=" Texas"/>
    <n v="2014"/>
    <x v="268"/>
    <n v="19661"/>
    <n v="10333"/>
    <n v="9328"/>
    <n v="1179"/>
    <n v="1297"/>
    <n v="1336"/>
    <n v="1238"/>
    <n v="1002"/>
    <n v="963"/>
    <n v="1238"/>
    <n v="1317"/>
    <n v="1258"/>
    <n v="1297"/>
    <n v="1513"/>
    <n v="1454"/>
    <n v="1140"/>
    <n v="1199"/>
    <n v="786"/>
    <n v="629"/>
    <n v="570"/>
    <n v="275"/>
  </r>
  <r>
    <s v="Frio County"/>
    <s v=" Texas"/>
    <n v="2014"/>
    <x v="268"/>
    <n v="17847"/>
    <n v="10500"/>
    <n v="7347"/>
    <n v="1160"/>
    <n v="1177"/>
    <n v="1106"/>
    <n v="1534"/>
    <n v="1873"/>
    <n v="1499"/>
    <n v="1409"/>
    <n v="1088"/>
    <n v="945"/>
    <n v="1177"/>
    <n v="1106"/>
    <n v="749"/>
    <n v="838"/>
    <n v="731"/>
    <n v="517"/>
    <n v="285"/>
    <n v="356"/>
    <n v="267"/>
  </r>
  <r>
    <s v="Gaines County"/>
    <s v=" Texas"/>
    <n v="2014"/>
    <x v="268"/>
    <n v="18496"/>
    <n v="9440"/>
    <n v="9056"/>
    <n v="1849"/>
    <n v="1701"/>
    <n v="1905"/>
    <n v="1627"/>
    <n v="1035"/>
    <n v="1405"/>
    <n v="1202"/>
    <n v="1202"/>
    <n v="1017"/>
    <n v="1054"/>
    <n v="1165"/>
    <n v="869"/>
    <n v="758"/>
    <n v="425"/>
    <n v="443"/>
    <n v="425"/>
    <n v="203"/>
    <n v="221"/>
  </r>
  <r>
    <s v="Galveston County"/>
    <s v=" Texas"/>
    <n v="2014"/>
    <x v="268"/>
    <n v="302276"/>
    <n v="149539"/>
    <n v="152737"/>
    <n v="20252"/>
    <n v="20554"/>
    <n v="22066"/>
    <n v="20857"/>
    <n v="19043"/>
    <n v="19647"/>
    <n v="20252"/>
    <n v="18438"/>
    <n v="21159"/>
    <n v="21763"/>
    <n v="23577"/>
    <n v="20554"/>
    <n v="18438"/>
    <n v="12695"/>
    <n v="8766"/>
    <n v="6045"/>
    <n v="4836"/>
    <n v="3929"/>
  </r>
  <r>
    <s v="Gillespie County"/>
    <s v=" Texas"/>
    <n v="2014"/>
    <x v="268"/>
    <n v="25179"/>
    <n v="12185"/>
    <n v="12994"/>
    <n v="1233"/>
    <n v="1233"/>
    <n v="1535"/>
    <n v="1359"/>
    <n v="1309"/>
    <n v="805"/>
    <n v="1057"/>
    <n v="931"/>
    <n v="1510"/>
    <n v="1510"/>
    <n v="1686"/>
    <n v="1863"/>
    <n v="2014"/>
    <n v="2140"/>
    <n v="1485"/>
    <n v="1535"/>
    <n v="931"/>
    <n v="981"/>
  </r>
  <r>
    <s v="Glasscock County"/>
    <s v=" Texas"/>
    <n v="2014"/>
    <x v="268"/>
    <n v="1190"/>
    <n v="654"/>
    <n v="536"/>
    <n v="38"/>
    <n v="79"/>
    <n v="110"/>
    <n v="97"/>
    <n v="35"/>
    <n v="59"/>
    <n v="54"/>
    <n v="98"/>
    <n v="66"/>
    <n v="85"/>
    <n v="61"/>
    <n v="170"/>
    <n v="55"/>
    <n v="78"/>
    <n v="34"/>
    <n v="46"/>
    <n v="10"/>
    <n v="3"/>
  </r>
  <r>
    <s v="Gonzales County"/>
    <s v=" Texas"/>
    <n v="2014"/>
    <x v="268"/>
    <n v="20054"/>
    <n v="10069"/>
    <n v="9985"/>
    <n v="1483"/>
    <n v="1524"/>
    <n v="1544"/>
    <n v="1504"/>
    <n v="1102"/>
    <n v="1102"/>
    <n v="1163"/>
    <n v="1062"/>
    <n v="1323"/>
    <n v="1243"/>
    <n v="1423"/>
    <n v="1483"/>
    <n v="882"/>
    <n v="842"/>
    <n v="1022"/>
    <n v="501"/>
    <n v="381"/>
    <n v="461"/>
  </r>
  <r>
    <s v="Grayson County"/>
    <s v=" Texas"/>
    <n v="2014"/>
    <x v="268"/>
    <n v="121975"/>
    <n v="59446"/>
    <n v="62529"/>
    <n v="7684"/>
    <n v="7928"/>
    <n v="8538"/>
    <n v="8416"/>
    <n v="7806"/>
    <n v="7074"/>
    <n v="7074"/>
    <n v="6464"/>
    <n v="7928"/>
    <n v="8172"/>
    <n v="9026"/>
    <n v="8172"/>
    <n v="7806"/>
    <n v="6220"/>
    <n v="5000"/>
    <n v="3293"/>
    <n v="2805"/>
    <n v="2561"/>
  </r>
  <r>
    <s v="Gregg County"/>
    <s v=" Texas"/>
    <n v="2014"/>
    <x v="268"/>
    <n v="122736"/>
    <n v="60130"/>
    <n v="62606"/>
    <n v="9327"/>
    <n v="8714"/>
    <n v="8468"/>
    <n v="8591"/>
    <n v="9205"/>
    <n v="8591"/>
    <n v="8223"/>
    <n v="7118"/>
    <n v="7486"/>
    <n v="7609"/>
    <n v="8346"/>
    <n v="7486"/>
    <n v="6750"/>
    <n v="5032"/>
    <n v="3804"/>
    <n v="3313"/>
    <n v="2577"/>
    <n v="2209"/>
  </r>
  <r>
    <s v="Grimes County"/>
    <s v=" Texas"/>
    <n v="2014"/>
    <x v="268"/>
    <n v="26812"/>
    <n v="14400"/>
    <n v="12412"/>
    <n v="1528"/>
    <n v="1796"/>
    <n v="1850"/>
    <n v="1528"/>
    <n v="1608"/>
    <n v="1608"/>
    <n v="1796"/>
    <n v="1903"/>
    <n v="1581"/>
    <n v="1876"/>
    <n v="1903"/>
    <n v="1957"/>
    <n v="1662"/>
    <n v="1474"/>
    <n v="1045"/>
    <n v="616"/>
    <n v="563"/>
    <n v="482"/>
  </r>
  <r>
    <s v="Guadalupe County"/>
    <s v=" Texas"/>
    <n v="2014"/>
    <x v="268"/>
    <n v="139709"/>
    <n v="68732"/>
    <n v="70977"/>
    <n v="9220"/>
    <n v="10198"/>
    <n v="11037"/>
    <n v="11037"/>
    <n v="8382"/>
    <n v="7963"/>
    <n v="8941"/>
    <n v="9500"/>
    <n v="10059"/>
    <n v="10478"/>
    <n v="9919"/>
    <n v="8382"/>
    <n v="7404"/>
    <n v="6426"/>
    <n v="3772"/>
    <n v="3073"/>
    <n v="2375"/>
    <n v="1676"/>
  </r>
  <r>
    <s v="Hale County"/>
    <s v=" Texas"/>
    <n v="2014"/>
    <x v="268"/>
    <n v="35925"/>
    <n v="18577"/>
    <n v="17348"/>
    <n v="2945"/>
    <n v="2802"/>
    <n v="2874"/>
    <n v="2874"/>
    <n v="2909"/>
    <n v="2442"/>
    <n v="2371"/>
    <n v="2119"/>
    <n v="2119"/>
    <n v="2299"/>
    <n v="2191"/>
    <n v="2011"/>
    <n v="1544"/>
    <n v="1221"/>
    <n v="1077"/>
    <n v="898"/>
    <n v="718"/>
    <n v="502"/>
  </r>
  <r>
    <s v="Hansford County"/>
    <s v=" Texas"/>
    <n v="2014"/>
    <x v="268"/>
    <n v="5540"/>
    <n v="2772"/>
    <n v="2768"/>
    <n v="415"/>
    <n v="493"/>
    <n v="476"/>
    <n v="415"/>
    <n v="282"/>
    <n v="304"/>
    <n v="288"/>
    <n v="265"/>
    <n v="432"/>
    <n v="376"/>
    <n v="371"/>
    <n v="326"/>
    <n v="288"/>
    <n v="232"/>
    <n v="188"/>
    <n v="199"/>
    <n v="99"/>
    <n v="88"/>
  </r>
  <r>
    <s v="Hardin County"/>
    <s v=" Texas"/>
    <n v="2014"/>
    <x v="268"/>
    <n v="55215"/>
    <n v="27203"/>
    <n v="28012"/>
    <n v="3644"/>
    <n v="4030"/>
    <n v="3975"/>
    <n v="3644"/>
    <n v="3147"/>
    <n v="3368"/>
    <n v="3644"/>
    <n v="3257"/>
    <n v="3754"/>
    <n v="3754"/>
    <n v="4030"/>
    <n v="3754"/>
    <n v="3312"/>
    <n v="2539"/>
    <n v="2153"/>
    <n v="1380"/>
    <n v="993"/>
    <n v="883"/>
  </r>
  <r>
    <s v="Harris County"/>
    <s v=" Texas"/>
    <n v="2014"/>
    <x v="268"/>
    <n v="4269608"/>
    <n v="2124242"/>
    <n v="2145366"/>
    <n v="341568"/>
    <n v="337299"/>
    <n v="315950"/>
    <n v="298872"/>
    <n v="311681"/>
    <n v="350107"/>
    <n v="341568"/>
    <n v="311681"/>
    <n v="298872"/>
    <n v="281794"/>
    <n v="277524"/>
    <n v="243367"/>
    <n v="192132"/>
    <n v="132357"/>
    <n v="89661"/>
    <n v="59774"/>
    <n v="46965"/>
    <n v="42696"/>
  </r>
  <r>
    <s v="Harrison County"/>
    <s v=" Texas"/>
    <n v="2014"/>
    <x v="268"/>
    <n v="66971"/>
    <n v="32754"/>
    <n v="34217"/>
    <n v="4487"/>
    <n v="5491"/>
    <n v="4085"/>
    <n v="4487"/>
    <n v="5156"/>
    <n v="4018"/>
    <n v="4085"/>
    <n v="4085"/>
    <n v="3951"/>
    <n v="4286"/>
    <n v="4687"/>
    <n v="4420"/>
    <n v="4085"/>
    <n v="3415"/>
    <n v="2210"/>
    <n v="1942"/>
    <n v="803"/>
    <n v="1272"/>
  </r>
  <r>
    <s v="Hartley County"/>
    <s v=" Texas"/>
    <n v="2014"/>
    <x v="268"/>
    <n v="6091"/>
    <n v="3776"/>
    <n v="2315"/>
    <n v="316"/>
    <n v="383"/>
    <n v="353"/>
    <n v="268"/>
    <n v="176"/>
    <n v="475"/>
    <n v="590"/>
    <n v="542"/>
    <n v="554"/>
    <n v="487"/>
    <n v="450"/>
    <n v="377"/>
    <n v="280"/>
    <n v="207"/>
    <n v="255"/>
    <n v="152"/>
    <n v="73"/>
    <n v="146"/>
  </r>
  <r>
    <s v="Hays County"/>
    <s v=" Texas"/>
    <n v="2014"/>
    <x v="268"/>
    <n v="170410"/>
    <n v="84862"/>
    <n v="85548"/>
    <n v="10906"/>
    <n v="11928"/>
    <n v="11587"/>
    <n v="14825"/>
    <n v="22323"/>
    <n v="11928"/>
    <n v="11247"/>
    <n v="11417"/>
    <n v="10395"/>
    <n v="10224"/>
    <n v="10224"/>
    <n v="9372"/>
    <n v="8350"/>
    <n v="6305"/>
    <n v="3578"/>
    <n v="2385"/>
    <n v="2044"/>
    <n v="1363"/>
  </r>
  <r>
    <s v="Henderson County"/>
    <s v=" Texas"/>
    <n v="2014"/>
    <x v="268"/>
    <n v="78836"/>
    <n v="38701"/>
    <n v="40135"/>
    <n v="4493"/>
    <n v="5045"/>
    <n v="4966"/>
    <n v="4966"/>
    <n v="4493"/>
    <n v="4178"/>
    <n v="3941"/>
    <n v="3862"/>
    <n v="5124"/>
    <n v="5045"/>
    <n v="5755"/>
    <n v="5439"/>
    <n v="5755"/>
    <n v="5282"/>
    <n v="3862"/>
    <n v="2601"/>
    <n v="2365"/>
    <n v="1576"/>
  </r>
  <r>
    <s v="Hidalgo County"/>
    <s v=" Texas"/>
    <n v="2014"/>
    <x v="268"/>
    <n v="806447"/>
    <n v="393013"/>
    <n v="413434"/>
    <n v="77418"/>
    <n v="78225"/>
    <n v="74999"/>
    <n v="70160"/>
    <n v="62096"/>
    <n v="54031"/>
    <n v="54838"/>
    <n v="55644"/>
    <n v="50806"/>
    <n v="44354"/>
    <n v="39515"/>
    <n v="34677"/>
    <n v="29032"/>
    <n v="24999"/>
    <n v="19354"/>
    <n v="14516"/>
    <n v="11290"/>
    <n v="8870"/>
  </r>
  <r>
    <s v="Hill County"/>
    <s v=" Texas"/>
    <n v="2014"/>
    <x v="268"/>
    <n v="35027"/>
    <n v="17094"/>
    <n v="17933"/>
    <n v="2171"/>
    <n v="2416"/>
    <n v="2381"/>
    <n v="2346"/>
    <n v="1996"/>
    <n v="1891"/>
    <n v="1821"/>
    <n v="1681"/>
    <n v="2241"/>
    <n v="2241"/>
    <n v="2451"/>
    <n v="2486"/>
    <n v="2241"/>
    <n v="2171"/>
    <n v="1681"/>
    <n v="1366"/>
    <n v="805"/>
    <n v="665"/>
  </r>
  <r>
    <s v="Hockley County"/>
    <s v=" Texas"/>
    <n v="2014"/>
    <x v="268"/>
    <n v="23205"/>
    <n v="11407"/>
    <n v="11798"/>
    <n v="1670"/>
    <n v="1856"/>
    <n v="1693"/>
    <n v="1972"/>
    <n v="1926"/>
    <n v="1554"/>
    <n v="1438"/>
    <n v="1021"/>
    <n v="1461"/>
    <n v="1415"/>
    <n v="1531"/>
    <n v="1461"/>
    <n v="1137"/>
    <n v="974"/>
    <n v="765"/>
    <n v="533"/>
    <n v="464"/>
    <n v="348"/>
  </r>
  <r>
    <s v="Hood County"/>
    <s v=" Texas"/>
    <n v="2014"/>
    <x v="268"/>
    <n v="52347"/>
    <n v="25814"/>
    <n v="26533"/>
    <n v="2774"/>
    <n v="3036"/>
    <n v="3088"/>
    <n v="3036"/>
    <n v="2617"/>
    <n v="2565"/>
    <n v="2774"/>
    <n v="2669"/>
    <n v="2617"/>
    <n v="3350"/>
    <n v="3664"/>
    <n v="4397"/>
    <n v="3664"/>
    <n v="4030"/>
    <n v="2879"/>
    <n v="2460"/>
    <n v="1361"/>
    <n v="1308"/>
  </r>
  <r>
    <s v="Hopkins County"/>
    <s v=" Texas"/>
    <n v="2014"/>
    <x v="268"/>
    <n v="35478"/>
    <n v="17531"/>
    <n v="17947"/>
    <n v="2483"/>
    <n v="2518"/>
    <n v="2589"/>
    <n v="2270"/>
    <n v="2057"/>
    <n v="2128"/>
    <n v="1951"/>
    <n v="2235"/>
    <n v="2022"/>
    <n v="2483"/>
    <n v="2447"/>
    <n v="2377"/>
    <n v="2128"/>
    <n v="1951"/>
    <n v="1241"/>
    <n v="1135"/>
    <n v="815"/>
    <n v="674"/>
  </r>
  <r>
    <s v="Houston County"/>
    <s v=" Texas"/>
    <n v="2014"/>
    <x v="268"/>
    <n v="23151"/>
    <n v="12351"/>
    <n v="10800"/>
    <n v="1227"/>
    <n v="1203"/>
    <n v="1342"/>
    <n v="1203"/>
    <n v="1273"/>
    <n v="1273"/>
    <n v="1365"/>
    <n v="1458"/>
    <n v="1574"/>
    <n v="1620"/>
    <n v="1782"/>
    <n v="1736"/>
    <n v="1458"/>
    <n v="1365"/>
    <n v="1111"/>
    <n v="879"/>
    <n v="671"/>
    <n v="601"/>
  </r>
  <r>
    <s v="Howard County"/>
    <s v=" Texas"/>
    <n v="2014"/>
    <x v="268"/>
    <n v="35702"/>
    <n v="20190"/>
    <n v="15512"/>
    <n v="2249"/>
    <n v="2463"/>
    <n v="1927"/>
    <n v="2392"/>
    <n v="2570"/>
    <n v="2677"/>
    <n v="2677"/>
    <n v="2534"/>
    <n v="2534"/>
    <n v="2392"/>
    <n v="2641"/>
    <n v="2177"/>
    <n v="1892"/>
    <n v="1285"/>
    <n v="1142"/>
    <n v="892"/>
    <n v="642"/>
    <n v="606"/>
  </r>
  <r>
    <s v="Hunt County"/>
    <s v=" Texas"/>
    <n v="2014"/>
    <x v="268"/>
    <n v="87256"/>
    <n v="43145"/>
    <n v="44111"/>
    <n v="5497"/>
    <n v="5933"/>
    <n v="6107"/>
    <n v="6195"/>
    <n v="6369"/>
    <n v="5235"/>
    <n v="5060"/>
    <n v="5584"/>
    <n v="5060"/>
    <n v="6020"/>
    <n v="6456"/>
    <n v="5409"/>
    <n v="5584"/>
    <n v="4013"/>
    <n v="3490"/>
    <n v="2268"/>
    <n v="1570"/>
    <n v="1570"/>
  </r>
  <r>
    <s v="Hutchinson County"/>
    <s v=" Texas"/>
    <n v="2014"/>
    <x v="268"/>
    <n v="21947"/>
    <n v="11052"/>
    <n v="10895"/>
    <n v="1514"/>
    <n v="1602"/>
    <n v="1624"/>
    <n v="1514"/>
    <n v="1163"/>
    <n v="1404"/>
    <n v="1426"/>
    <n v="1492"/>
    <n v="1185"/>
    <n v="1229"/>
    <n v="1624"/>
    <n v="1580"/>
    <n v="1338"/>
    <n v="987"/>
    <n v="724"/>
    <n v="636"/>
    <n v="438"/>
    <n v="438"/>
  </r>
  <r>
    <s v="Lake and Peninsula Borough"/>
    <s v=" Alaska"/>
    <n v="2014"/>
    <x v="265"/>
    <n v="1626"/>
    <n v="781"/>
    <n v="845"/>
    <n v="117"/>
    <n v="97"/>
    <n v="121"/>
    <n v="95"/>
    <n v="89"/>
    <n v="71"/>
    <n v="81"/>
    <n v="68"/>
    <n v="48"/>
    <n v="121"/>
    <n v="193"/>
    <n v="141"/>
    <n v="128"/>
    <n v="76"/>
    <n v="48"/>
    <n v="37"/>
    <n v="52"/>
    <n v="32"/>
  </r>
  <r>
    <s v="Jack County"/>
    <s v=" Texas"/>
    <n v="2014"/>
    <x v="268"/>
    <n v="8967"/>
    <n v="5021"/>
    <n v="3946"/>
    <n v="493"/>
    <n v="475"/>
    <n v="582"/>
    <n v="555"/>
    <n v="708"/>
    <n v="609"/>
    <n v="546"/>
    <n v="448"/>
    <n v="627"/>
    <n v="654"/>
    <n v="753"/>
    <n v="600"/>
    <n v="520"/>
    <n v="385"/>
    <n v="403"/>
    <n v="233"/>
    <n v="170"/>
    <n v="197"/>
  </r>
  <r>
    <s v="Jackson County"/>
    <s v=" Texas"/>
    <n v="2014"/>
    <x v="268"/>
    <n v="14336"/>
    <n v="6916"/>
    <n v="7420"/>
    <n v="1060"/>
    <n v="931"/>
    <n v="1089"/>
    <n v="960"/>
    <n v="759"/>
    <n v="817"/>
    <n v="874"/>
    <n v="745"/>
    <n v="831"/>
    <n v="888"/>
    <n v="1103"/>
    <n v="946"/>
    <n v="989"/>
    <n v="616"/>
    <n v="659"/>
    <n v="487"/>
    <n v="301"/>
    <n v="272"/>
  </r>
  <r>
    <s v="Jefferson County"/>
    <s v=" Texas"/>
    <n v="2014"/>
    <x v="268"/>
    <n v="252466"/>
    <n v="129038"/>
    <n v="123428"/>
    <n v="17420"/>
    <n v="15905"/>
    <n v="16662"/>
    <n v="17167"/>
    <n v="19187"/>
    <n v="18682"/>
    <n v="17925"/>
    <n v="15905"/>
    <n v="15400"/>
    <n v="16915"/>
    <n v="18430"/>
    <n v="16410"/>
    <n v="13885"/>
    <n v="10098"/>
    <n v="7069"/>
    <n v="6311"/>
    <n v="4796"/>
    <n v="4544"/>
  </r>
  <r>
    <s v="Jim Wells County"/>
    <s v=" Texas"/>
    <n v="2014"/>
    <x v="268"/>
    <n v="41348"/>
    <n v="20473"/>
    <n v="20875"/>
    <n v="3266"/>
    <n v="2977"/>
    <n v="3555"/>
    <n v="3183"/>
    <n v="2811"/>
    <n v="2604"/>
    <n v="2728"/>
    <n v="2067"/>
    <n v="2480"/>
    <n v="2480"/>
    <n v="2811"/>
    <n v="2439"/>
    <n v="2315"/>
    <n v="1902"/>
    <n v="1199"/>
    <n v="992"/>
    <n v="702"/>
    <n v="785"/>
  </r>
  <r>
    <s v="Johnson County"/>
    <s v=" Texas"/>
    <n v="2014"/>
    <x v="268"/>
    <n v="153854"/>
    <n v="77017"/>
    <n v="76837"/>
    <n v="10462"/>
    <n v="11692"/>
    <n v="11846"/>
    <n v="11077"/>
    <n v="9538"/>
    <n v="9538"/>
    <n v="10000"/>
    <n v="10615"/>
    <n v="9846"/>
    <n v="10923"/>
    <n v="11077"/>
    <n v="10462"/>
    <n v="7692"/>
    <n v="6923"/>
    <n v="4769"/>
    <n v="3846"/>
    <n v="1846"/>
    <n v="1692"/>
  </r>
  <r>
    <s v="Jones County"/>
    <s v=" Texas"/>
    <n v="2014"/>
    <x v="268"/>
    <n v="20092"/>
    <n v="12705"/>
    <n v="7387"/>
    <n v="944"/>
    <n v="964"/>
    <n v="1064"/>
    <n v="1004"/>
    <n v="1547"/>
    <n v="1768"/>
    <n v="1607"/>
    <n v="1245"/>
    <n v="1888"/>
    <n v="1486"/>
    <n v="1446"/>
    <n v="1225"/>
    <n v="1044"/>
    <n v="763"/>
    <n v="823"/>
    <n v="482"/>
    <n v="421"/>
    <n v="361"/>
  </r>
  <r>
    <s v="Kaufman County"/>
    <s v=" Texas"/>
    <n v="2014"/>
    <x v="268"/>
    <n v="107119"/>
    <n v="52591"/>
    <n v="54528"/>
    <n v="7712"/>
    <n v="8997"/>
    <n v="8355"/>
    <n v="7819"/>
    <n v="5891"/>
    <n v="6534"/>
    <n v="7284"/>
    <n v="7284"/>
    <n v="8033"/>
    <n v="7498"/>
    <n v="7712"/>
    <n v="6641"/>
    <n v="5677"/>
    <n v="4177"/>
    <n v="3213"/>
    <n v="1928"/>
    <n v="1178"/>
    <n v="1285"/>
  </r>
  <r>
    <s v="Kendall County"/>
    <s v=" Texas"/>
    <n v="2014"/>
    <x v="268"/>
    <n v="36058"/>
    <n v="17613"/>
    <n v="18445"/>
    <n v="1875"/>
    <n v="2235"/>
    <n v="2776"/>
    <n v="2632"/>
    <n v="1730"/>
    <n v="1478"/>
    <n v="1586"/>
    <n v="1911"/>
    <n v="2560"/>
    <n v="2668"/>
    <n v="2776"/>
    <n v="2596"/>
    <n v="2776"/>
    <n v="2415"/>
    <n v="1334"/>
    <n v="1117"/>
    <n v="901"/>
    <n v="721"/>
  </r>
  <r>
    <s v="Kenedy County"/>
    <s v=" Texas"/>
    <n v="2014"/>
    <x v="268"/>
    <n v="528"/>
    <n v="269"/>
    <n v="259"/>
    <n v="23"/>
    <n v="44"/>
    <n v="76"/>
    <n v="21"/>
    <n v="26"/>
    <n v="58"/>
    <n v="31"/>
    <n v="25"/>
    <n v="23"/>
    <n v="33"/>
    <n v="32"/>
    <n v="34"/>
    <n v="32"/>
    <n v="14"/>
    <n v="26"/>
    <n v="22"/>
    <n v="2"/>
    <n v="0"/>
  </r>
  <r>
    <s v="Kent County"/>
    <s v=" Texas"/>
    <n v="2014"/>
    <x v="268"/>
    <n v="858"/>
    <n v="444"/>
    <n v="414"/>
    <n v="102"/>
    <n v="36"/>
    <n v="37"/>
    <n v="38"/>
    <n v="36"/>
    <n v="67"/>
    <n v="35"/>
    <n v="22"/>
    <n v="28"/>
    <n v="74"/>
    <n v="30"/>
    <n v="53"/>
    <n v="68"/>
    <n v="64"/>
    <n v="68"/>
    <n v="29"/>
    <n v="30"/>
    <n v="30"/>
  </r>
  <r>
    <s v="Kerr County"/>
    <s v=" Texas"/>
    <n v="2014"/>
    <x v="268"/>
    <n v="49914"/>
    <n v="24133"/>
    <n v="25781"/>
    <n v="2545"/>
    <n v="2445"/>
    <n v="2994"/>
    <n v="3244"/>
    <n v="2845"/>
    <n v="2445"/>
    <n v="2196"/>
    <n v="2096"/>
    <n v="2595"/>
    <n v="2895"/>
    <n v="3493"/>
    <n v="3394"/>
    <n v="3843"/>
    <n v="3543"/>
    <n v="3094"/>
    <n v="2146"/>
    <n v="2046"/>
    <n v="1996"/>
  </r>
  <r>
    <s v="Grant County"/>
    <s v=" Oklahoma"/>
    <n v="2014"/>
    <x v="293"/>
    <n v="4522"/>
    <n v="2217"/>
    <n v="2305"/>
    <n v="230"/>
    <n v="176"/>
    <n v="171"/>
    <n v="275"/>
    <n v="194"/>
    <n v="167"/>
    <n v="140"/>
    <n v="235"/>
    <n v="203"/>
    <n v="226"/>
    <n v="388"/>
    <n v="443"/>
    <n v="434"/>
    <n v="438"/>
    <n v="293"/>
    <n v="171"/>
    <n v="144"/>
    <n v="180"/>
  </r>
  <r>
    <s v="King County"/>
    <s v=" Texas"/>
    <n v="2014"/>
    <x v="268"/>
    <n v="290"/>
    <n v="147"/>
    <n v="143"/>
    <n v="6"/>
    <n v="9"/>
    <n v="8"/>
    <n v="17"/>
    <n v="6"/>
    <n v="29"/>
    <n v="22"/>
    <n v="15"/>
    <n v="11"/>
    <n v="33"/>
    <n v="28"/>
    <n v="28"/>
    <n v="15"/>
    <n v="13"/>
    <n v="6"/>
    <n v="20"/>
    <n v="4"/>
    <n v="11"/>
  </r>
  <r>
    <s v="Custer County"/>
    <s v=" Colorado"/>
    <n v="2014"/>
    <x v="267"/>
    <n v="3598"/>
    <n v="1965"/>
    <n v="1633"/>
    <n v="197"/>
    <n v="226"/>
    <n v="295"/>
    <n v="161"/>
    <n v="165"/>
    <n v="230"/>
    <n v="248"/>
    <n v="115"/>
    <n v="212"/>
    <n v="266"/>
    <n v="309"/>
    <n v="280"/>
    <n v="356"/>
    <n v="190"/>
    <n v="93"/>
    <n v="75"/>
    <n v="129"/>
    <n v="46"/>
  </r>
  <r>
    <s v="Kleberg County"/>
    <s v=" Texas"/>
    <n v="2014"/>
    <x v="268"/>
    <n v="32142"/>
    <n v="16668"/>
    <n v="15474"/>
    <n v="2314"/>
    <n v="2314"/>
    <n v="1992"/>
    <n v="3085"/>
    <n v="4532"/>
    <n v="2635"/>
    <n v="1832"/>
    <n v="1703"/>
    <n v="1574"/>
    <n v="1542"/>
    <n v="1639"/>
    <n v="1542"/>
    <n v="1542"/>
    <n v="1349"/>
    <n v="835"/>
    <n v="642"/>
    <n v="578"/>
    <n v="417"/>
  </r>
  <r>
    <s v="Knox County"/>
    <s v=" Texas"/>
    <n v="2014"/>
    <x v="268"/>
    <n v="3776"/>
    <n v="1899"/>
    <n v="1877"/>
    <n v="290"/>
    <n v="192"/>
    <n v="324"/>
    <n v="222"/>
    <n v="151"/>
    <n v="249"/>
    <n v="211"/>
    <n v="211"/>
    <n v="275"/>
    <n v="147"/>
    <n v="256"/>
    <n v="241"/>
    <n v="192"/>
    <n v="211"/>
    <n v="151"/>
    <n v="173"/>
    <n v="151"/>
    <n v="120"/>
  </r>
  <r>
    <s v="Comanche County"/>
    <s v=" Texas"/>
    <n v="2014"/>
    <x v="268"/>
    <n v="13875"/>
    <n v="7019"/>
    <n v="6856"/>
    <n v="1123"/>
    <n v="1012"/>
    <n v="1193"/>
    <n v="1054"/>
    <n v="818"/>
    <n v="763"/>
    <n v="846"/>
    <n v="693"/>
    <n v="846"/>
    <n v="860"/>
    <n v="888"/>
    <n v="707"/>
    <n v="832"/>
    <n v="568"/>
    <n v="541"/>
    <n v="499"/>
    <n v="305"/>
    <n v="319"/>
  </r>
  <r>
    <s v="Lampasas County"/>
    <s v=" Texas"/>
    <n v="2014"/>
    <x v="268"/>
    <n v="20020"/>
    <n v="9843"/>
    <n v="10177"/>
    <n v="1201"/>
    <n v="1241"/>
    <n v="1541"/>
    <n v="1361"/>
    <n v="1041"/>
    <n v="1101"/>
    <n v="1001"/>
    <n v="1161"/>
    <n v="1201"/>
    <n v="1521"/>
    <n v="1461"/>
    <n v="1321"/>
    <n v="1421"/>
    <n v="1201"/>
    <n v="820"/>
    <n v="600"/>
    <n v="360"/>
    <n v="400"/>
  </r>
  <r>
    <s v="La Salle County"/>
    <s v=" Texas"/>
    <n v="2014"/>
    <x v="268"/>
    <n v="7075"/>
    <n v="3917"/>
    <n v="3158"/>
    <n v="686"/>
    <n v="516"/>
    <n v="544"/>
    <n v="594"/>
    <n v="325"/>
    <n v="721"/>
    <n v="523"/>
    <n v="367"/>
    <n v="459"/>
    <n v="445"/>
    <n v="311"/>
    <n v="254"/>
    <n v="374"/>
    <n v="452"/>
    <n v="219"/>
    <n v="141"/>
    <n v="70"/>
    <n v="63"/>
  </r>
  <r>
    <s v="Lavaca County"/>
    <s v=" Texas"/>
    <n v="2014"/>
    <x v="268"/>
    <n v="19438"/>
    <n v="9405"/>
    <n v="10033"/>
    <n v="1185"/>
    <n v="1457"/>
    <n v="1146"/>
    <n v="1127"/>
    <n v="874"/>
    <n v="1010"/>
    <n v="913"/>
    <n v="1010"/>
    <n v="991"/>
    <n v="1302"/>
    <n v="1438"/>
    <n v="1380"/>
    <n v="1438"/>
    <n v="1185"/>
    <n v="874"/>
    <n v="933"/>
    <n v="622"/>
    <n v="602"/>
  </r>
  <r>
    <s v="Lee County"/>
    <s v=" Texas"/>
    <n v="2014"/>
    <x v="268"/>
    <n v="16617"/>
    <n v="8313"/>
    <n v="8304"/>
    <n v="947"/>
    <n v="1080"/>
    <n v="1113"/>
    <n v="1445"/>
    <n v="997"/>
    <n v="714"/>
    <n v="847"/>
    <n v="1146"/>
    <n v="847"/>
    <n v="1129"/>
    <n v="1312"/>
    <n v="1362"/>
    <n v="947"/>
    <n v="947"/>
    <n v="598"/>
    <n v="382"/>
    <n v="465"/>
    <n v="315"/>
  </r>
  <r>
    <s v="Leon County"/>
    <s v=" Texas"/>
    <n v="2014"/>
    <x v="268"/>
    <n v="16784"/>
    <n v="8373"/>
    <n v="8411"/>
    <n v="1074"/>
    <n v="990"/>
    <n v="1057"/>
    <n v="1074"/>
    <n v="788"/>
    <n v="788"/>
    <n v="721"/>
    <n v="889"/>
    <n v="939"/>
    <n v="1040"/>
    <n v="1242"/>
    <n v="1225"/>
    <n v="1225"/>
    <n v="1376"/>
    <n v="889"/>
    <n v="537"/>
    <n v="436"/>
    <n v="520"/>
  </r>
  <r>
    <s v="Liberty County"/>
    <s v=" Texas"/>
    <n v="2014"/>
    <x v="268"/>
    <n v="76707"/>
    <n v="37773"/>
    <n v="38934"/>
    <n v="5216"/>
    <n v="5676"/>
    <n v="4985"/>
    <n v="5216"/>
    <n v="5446"/>
    <n v="5139"/>
    <n v="4985"/>
    <n v="4909"/>
    <n v="5369"/>
    <n v="5522"/>
    <n v="5599"/>
    <n v="4832"/>
    <n v="4449"/>
    <n v="3451"/>
    <n v="2224"/>
    <n v="1534"/>
    <n v="1150"/>
    <n v="920"/>
  </r>
  <r>
    <s v="Limestone County"/>
    <s v=" Texas"/>
    <n v="2014"/>
    <x v="268"/>
    <n v="23531"/>
    <n v="12233"/>
    <n v="11298"/>
    <n v="1529"/>
    <n v="1529"/>
    <n v="1482"/>
    <n v="1505"/>
    <n v="1482"/>
    <n v="1623"/>
    <n v="1505"/>
    <n v="1647"/>
    <n v="1035"/>
    <n v="1505"/>
    <n v="1647"/>
    <n v="1717"/>
    <n v="1411"/>
    <n v="1411"/>
    <n v="776"/>
    <n v="823"/>
    <n v="470"/>
    <n v="447"/>
  </r>
  <r>
    <s v="Lipscomb County"/>
    <s v=" Texas"/>
    <n v="2014"/>
    <x v="268"/>
    <n v="3418"/>
    <n v="1825"/>
    <n v="1593"/>
    <n v="283"/>
    <n v="287"/>
    <n v="215"/>
    <n v="263"/>
    <n v="184"/>
    <n v="249"/>
    <n v="208"/>
    <n v="218"/>
    <n v="143"/>
    <n v="232"/>
    <n v="280"/>
    <n v="194"/>
    <n v="191"/>
    <n v="123"/>
    <n v="116"/>
    <n v="88"/>
    <n v="82"/>
    <n v="44"/>
  </r>
  <r>
    <s v="Live Oak County"/>
    <s v=" Texas"/>
    <n v="2014"/>
    <x v="268"/>
    <n v="11738"/>
    <n v="6429"/>
    <n v="5309"/>
    <n v="563"/>
    <n v="669"/>
    <n v="680"/>
    <n v="786"/>
    <n v="528"/>
    <n v="645"/>
    <n v="798"/>
    <n v="856"/>
    <n v="622"/>
    <n v="774"/>
    <n v="903"/>
    <n v="786"/>
    <n v="798"/>
    <n v="739"/>
    <n v="575"/>
    <n v="387"/>
    <n v="316"/>
    <n v="293"/>
  </r>
  <r>
    <s v="Llano County"/>
    <s v=" Texas"/>
    <n v="2014"/>
    <x v="268"/>
    <n v="19272"/>
    <n v="9164"/>
    <n v="10108"/>
    <n v="809"/>
    <n v="770"/>
    <n v="925"/>
    <n v="1079"/>
    <n v="751"/>
    <n v="597"/>
    <n v="597"/>
    <n v="732"/>
    <n v="790"/>
    <n v="1040"/>
    <n v="1349"/>
    <n v="1618"/>
    <n v="1850"/>
    <n v="1946"/>
    <n v="1599"/>
    <n v="1271"/>
    <n v="847"/>
    <n v="674"/>
  </r>
  <r>
    <s v="Loving County"/>
    <s v=" Texas"/>
    <n v="2014"/>
    <x v="268"/>
    <n v="89"/>
    <n v="61"/>
    <n v="28"/>
    <n v="0"/>
    <n v="4"/>
    <n v="4"/>
    <n v="0"/>
    <n v="4"/>
    <n v="8"/>
    <n v="12"/>
    <n v="0"/>
    <n v="16"/>
    <n v="8"/>
    <n v="0"/>
    <n v="17"/>
    <n v="5"/>
    <n v="5"/>
    <n v="0"/>
    <n v="0"/>
    <n v="0"/>
    <n v="0"/>
  </r>
  <r>
    <s v="Lubbock County"/>
    <s v=" Texas"/>
    <n v="2014"/>
    <x v="268"/>
    <n v="286747"/>
    <n v="141687"/>
    <n v="145060"/>
    <n v="20072"/>
    <n v="19212"/>
    <n v="19498"/>
    <n v="23513"/>
    <n v="36416"/>
    <n v="22366"/>
    <n v="19212"/>
    <n v="16344"/>
    <n v="15197"/>
    <n v="16057"/>
    <n v="17204"/>
    <n v="16344"/>
    <n v="12616"/>
    <n v="10322"/>
    <n v="7168"/>
    <n v="6595"/>
    <n v="4587"/>
    <n v="3727"/>
  </r>
  <r>
    <s v="McLennan County"/>
    <s v=" Texas"/>
    <n v="2014"/>
    <x v="268"/>
    <n v="239717"/>
    <n v="116611"/>
    <n v="123106"/>
    <n v="17019"/>
    <n v="16540"/>
    <n v="16300"/>
    <n v="20615"/>
    <n v="24690"/>
    <n v="16061"/>
    <n v="14862"/>
    <n v="13903"/>
    <n v="12944"/>
    <n v="14383"/>
    <n v="15102"/>
    <n v="14622"/>
    <n v="11985"/>
    <n v="9348"/>
    <n v="6712"/>
    <n v="5513"/>
    <n v="4554"/>
    <n v="4554"/>
  </r>
  <r>
    <s v="McMullen County"/>
    <s v=" Texas"/>
    <n v="2014"/>
    <x v="268"/>
    <n v="646"/>
    <n v="378"/>
    <n v="268"/>
    <n v="31"/>
    <n v="14"/>
    <n v="21"/>
    <n v="63"/>
    <n v="58"/>
    <n v="51"/>
    <n v="36"/>
    <n v="12"/>
    <n v="58"/>
    <n v="49"/>
    <n v="27"/>
    <n v="36"/>
    <n v="23"/>
    <n v="45"/>
    <n v="47"/>
    <n v="32"/>
    <n v="16"/>
    <n v="21"/>
  </r>
  <r>
    <s v="Dawson County"/>
    <s v=" Texas"/>
    <n v="2014"/>
    <x v="268"/>
    <n v="13771"/>
    <n v="8731"/>
    <n v="5040"/>
    <n v="647"/>
    <n v="798"/>
    <n v="895"/>
    <n v="702"/>
    <n v="1583"/>
    <n v="1294"/>
    <n v="1198"/>
    <n v="977"/>
    <n v="881"/>
    <n v="661"/>
    <n v="688"/>
    <n v="771"/>
    <n v="674"/>
    <n v="578"/>
    <n v="564"/>
    <n v="344"/>
    <n v="302"/>
    <n v="220"/>
  </r>
  <r>
    <s v="Marion County"/>
    <s v=" Texas"/>
    <n v="2014"/>
    <x v="268"/>
    <n v="10335"/>
    <n v="4971"/>
    <n v="5364"/>
    <n v="454"/>
    <n v="599"/>
    <n v="475"/>
    <n v="516"/>
    <n v="444"/>
    <n v="506"/>
    <n v="527"/>
    <n v="568"/>
    <n v="578"/>
    <n v="733"/>
    <n v="857"/>
    <n v="888"/>
    <n v="847"/>
    <n v="806"/>
    <n v="599"/>
    <n v="434"/>
    <n v="310"/>
    <n v="196"/>
  </r>
  <r>
    <s v="Mason County"/>
    <s v=" Texas"/>
    <n v="2014"/>
    <x v="268"/>
    <n v="4061"/>
    <n v="2122"/>
    <n v="1939"/>
    <n v="198"/>
    <n v="138"/>
    <n v="223"/>
    <n v="194"/>
    <n v="235"/>
    <n v="190"/>
    <n v="186"/>
    <n v="101"/>
    <n v="316"/>
    <n v="243"/>
    <n v="263"/>
    <n v="381"/>
    <n v="231"/>
    <n v="345"/>
    <n v="381"/>
    <n v="182"/>
    <n v="190"/>
    <n v="60"/>
  </r>
  <r>
    <s v="Matagorda County"/>
    <s v=" Texas"/>
    <n v="2014"/>
    <x v="268"/>
    <n v="36611"/>
    <n v="18078"/>
    <n v="18533"/>
    <n v="2599"/>
    <n v="2745"/>
    <n v="2526"/>
    <n v="2599"/>
    <n v="2269"/>
    <n v="2306"/>
    <n v="2196"/>
    <n v="2123"/>
    <n v="1903"/>
    <n v="2269"/>
    <n v="2672"/>
    <n v="2233"/>
    <n v="2709"/>
    <n v="1793"/>
    <n v="1317"/>
    <n v="988"/>
    <n v="695"/>
    <n v="658"/>
  </r>
  <r>
    <s v="Maverick County"/>
    <s v=" Texas"/>
    <n v="2014"/>
    <x v="268"/>
    <n v="55821"/>
    <n v="27402"/>
    <n v="28419"/>
    <n v="4912"/>
    <n v="5135"/>
    <n v="4968"/>
    <n v="5247"/>
    <n v="4186"/>
    <n v="3516"/>
    <n v="3293"/>
    <n v="3125"/>
    <n v="3795"/>
    <n v="3237"/>
    <n v="3014"/>
    <n v="2902"/>
    <n v="2456"/>
    <n v="2121"/>
    <n v="1283"/>
    <n v="1116"/>
    <n v="1060"/>
    <n v="502"/>
  </r>
  <r>
    <s v="Medina County"/>
    <s v=" Texas"/>
    <n v="2014"/>
    <x v="268"/>
    <n v="46965"/>
    <n v="24197"/>
    <n v="22768"/>
    <n v="2864"/>
    <n v="2723"/>
    <n v="3945"/>
    <n v="3522"/>
    <n v="3099"/>
    <n v="2958"/>
    <n v="2583"/>
    <n v="2723"/>
    <n v="2864"/>
    <n v="3287"/>
    <n v="3569"/>
    <n v="3522"/>
    <n v="2583"/>
    <n v="2113"/>
    <n v="1737"/>
    <n v="1080"/>
    <n v="986"/>
    <n v="798"/>
  </r>
  <r>
    <s v="Menard County"/>
    <s v=" Texas"/>
    <n v="2014"/>
    <x v="268"/>
    <n v="2193"/>
    <n v="1120"/>
    <n v="1073"/>
    <n v="94"/>
    <n v="153"/>
    <n v="282"/>
    <n v="103"/>
    <n v="74"/>
    <n v="100"/>
    <n v="116"/>
    <n v="83"/>
    <n v="94"/>
    <n v="129"/>
    <n v="212"/>
    <n v="103"/>
    <n v="129"/>
    <n v="168"/>
    <n v="118"/>
    <n v="59"/>
    <n v="70"/>
    <n v="96"/>
  </r>
  <r>
    <s v="Midland County"/>
    <s v=" Texas"/>
    <n v="2014"/>
    <x v="268"/>
    <n v="146387"/>
    <n v="72629"/>
    <n v="73758"/>
    <n v="12003"/>
    <n v="10686"/>
    <n v="11271"/>
    <n v="10393"/>
    <n v="10832"/>
    <n v="12150"/>
    <n v="10686"/>
    <n v="8197"/>
    <n v="9368"/>
    <n v="8490"/>
    <n v="10247"/>
    <n v="9075"/>
    <n v="7465"/>
    <n v="4830"/>
    <n v="3220"/>
    <n v="3074"/>
    <n v="2195"/>
    <n v="2195"/>
  </r>
  <r>
    <s v="Milam County"/>
    <s v=" Texas"/>
    <n v="2014"/>
    <x v="268"/>
    <n v="24388"/>
    <n v="12114"/>
    <n v="12274"/>
    <n v="1585"/>
    <n v="1975"/>
    <n v="1512"/>
    <n v="1707"/>
    <n v="1268"/>
    <n v="1219"/>
    <n v="1365"/>
    <n v="1316"/>
    <n v="1268"/>
    <n v="1585"/>
    <n v="1755"/>
    <n v="1829"/>
    <n v="1560"/>
    <n v="1365"/>
    <n v="1024"/>
    <n v="877"/>
    <n v="512"/>
    <n v="682"/>
  </r>
  <r>
    <s v="Mills County"/>
    <s v=" Texas"/>
    <n v="2014"/>
    <x v="268"/>
    <n v="4881"/>
    <n v="2278"/>
    <n v="2603"/>
    <n v="273"/>
    <n v="366"/>
    <n v="424"/>
    <n v="351"/>
    <n v="165"/>
    <n v="112"/>
    <n v="239"/>
    <n v="248"/>
    <n v="239"/>
    <n v="322"/>
    <n v="307"/>
    <n v="287"/>
    <n v="439"/>
    <n v="351"/>
    <n v="248"/>
    <n v="175"/>
    <n v="195"/>
    <n v="126"/>
  </r>
  <r>
    <s v="Mitchell County"/>
    <s v=" Texas"/>
    <n v="2014"/>
    <x v="268"/>
    <n v="9236"/>
    <n v="5668"/>
    <n v="3568"/>
    <n v="498"/>
    <n v="471"/>
    <n v="572"/>
    <n v="489"/>
    <n v="886"/>
    <n v="886"/>
    <n v="849"/>
    <n v="785"/>
    <n v="489"/>
    <n v="489"/>
    <n v="461"/>
    <n v="480"/>
    <n v="507"/>
    <n v="397"/>
    <n v="387"/>
    <n v="175"/>
    <n v="230"/>
    <n v="166"/>
  </r>
  <r>
    <s v="Montague County"/>
    <s v=" Texas"/>
    <n v="2014"/>
    <x v="268"/>
    <n v="19568"/>
    <n v="9693"/>
    <n v="9875"/>
    <n v="1174"/>
    <n v="1213"/>
    <n v="1330"/>
    <n v="1232"/>
    <n v="978"/>
    <n v="1017"/>
    <n v="1017"/>
    <n v="1056"/>
    <n v="1115"/>
    <n v="1213"/>
    <n v="1487"/>
    <n v="1369"/>
    <n v="1311"/>
    <n v="1311"/>
    <n v="939"/>
    <n v="821"/>
    <n v="567"/>
    <n v="430"/>
  </r>
  <r>
    <s v="Montgomery County"/>
    <s v=" Texas"/>
    <n v="2014"/>
    <x v="268"/>
    <n v="487028"/>
    <n v="241062"/>
    <n v="245966"/>
    <n v="34091"/>
    <n v="36527"/>
    <n v="39449"/>
    <n v="34578"/>
    <n v="28247"/>
    <n v="29708"/>
    <n v="32143"/>
    <n v="34091"/>
    <n v="34091"/>
    <n v="35066"/>
    <n v="35553"/>
    <n v="31656"/>
    <n v="26786"/>
    <n v="19968"/>
    <n v="14123"/>
    <n v="8766"/>
    <n v="6331"/>
    <n v="5357"/>
  </r>
  <r>
    <s v="Moore County"/>
    <s v=" Texas"/>
    <n v="2014"/>
    <x v="268"/>
    <n v="22172"/>
    <n v="11497"/>
    <n v="10675"/>
    <n v="2039"/>
    <n v="1995"/>
    <n v="1951"/>
    <n v="1729"/>
    <n v="1529"/>
    <n v="1574"/>
    <n v="1529"/>
    <n v="1618"/>
    <n v="1175"/>
    <n v="1374"/>
    <n v="1330"/>
    <n v="975"/>
    <n v="1197"/>
    <n v="576"/>
    <n v="576"/>
    <n v="443"/>
    <n v="354"/>
    <n v="243"/>
  </r>
  <r>
    <s v="Motley County"/>
    <s v=" Texas"/>
    <n v="2014"/>
    <x v="268"/>
    <n v="1172"/>
    <n v="655"/>
    <n v="517"/>
    <n v="58"/>
    <n v="58"/>
    <n v="90"/>
    <n v="140"/>
    <n v="79"/>
    <n v="48"/>
    <n v="72"/>
    <n v="49"/>
    <n v="57"/>
    <n v="85"/>
    <n v="71"/>
    <n v="44"/>
    <n v="64"/>
    <n v="78"/>
    <n v="48"/>
    <n v="52"/>
    <n v="48"/>
    <n v="23"/>
  </r>
  <r>
    <s v="Nacogdoches County"/>
    <s v=" Texas"/>
    <n v="2014"/>
    <x v="268"/>
    <n v="65322"/>
    <n v="31158"/>
    <n v="34164"/>
    <n v="4572"/>
    <n v="4115"/>
    <n v="4180"/>
    <n v="6662"/>
    <n v="8883"/>
    <n v="4180"/>
    <n v="3658"/>
    <n v="3070"/>
    <n v="3527"/>
    <n v="3527"/>
    <n v="3788"/>
    <n v="3984"/>
    <n v="3135"/>
    <n v="2547"/>
    <n v="1829"/>
    <n v="1437"/>
    <n v="1045"/>
    <n v="1175"/>
  </r>
  <r>
    <s v="Navarro County"/>
    <s v=" Texas"/>
    <n v="2014"/>
    <x v="268"/>
    <n v="48073"/>
    <n v="23774"/>
    <n v="24299"/>
    <n v="3509"/>
    <n v="3413"/>
    <n v="3653"/>
    <n v="3749"/>
    <n v="2884"/>
    <n v="2740"/>
    <n v="2595"/>
    <n v="2740"/>
    <n v="3220"/>
    <n v="3076"/>
    <n v="3317"/>
    <n v="3220"/>
    <n v="2692"/>
    <n v="2547"/>
    <n v="1778"/>
    <n v="1249"/>
    <n v="913"/>
    <n v="865"/>
  </r>
  <r>
    <s v="Newton County"/>
    <s v=" Texas"/>
    <n v="2014"/>
    <x v="268"/>
    <n v="14323"/>
    <n v="7233"/>
    <n v="7090"/>
    <n v="802"/>
    <n v="959"/>
    <n v="888"/>
    <n v="1074"/>
    <n v="888"/>
    <n v="730"/>
    <n v="873"/>
    <n v="830"/>
    <n v="859"/>
    <n v="1031"/>
    <n v="1002"/>
    <n v="916"/>
    <n v="973"/>
    <n v="902"/>
    <n v="601"/>
    <n v="486"/>
    <n v="272"/>
    <n v="229"/>
  </r>
  <r>
    <s v="Nolan County"/>
    <s v=" Texas"/>
    <n v="2014"/>
    <x v="268"/>
    <n v="15082"/>
    <n v="7596"/>
    <n v="7486"/>
    <n v="1055"/>
    <n v="1100"/>
    <n v="1070"/>
    <n v="1100"/>
    <n v="1010"/>
    <n v="708"/>
    <n v="859"/>
    <n v="1025"/>
    <n v="814"/>
    <n v="904"/>
    <n v="935"/>
    <n v="1010"/>
    <n v="965"/>
    <n v="859"/>
    <n v="573"/>
    <n v="497"/>
    <n v="226"/>
    <n v="392"/>
  </r>
  <r>
    <s v="Nueces County"/>
    <s v=" Texas"/>
    <n v="2014"/>
    <x v="268"/>
    <n v="348130"/>
    <n v="171114"/>
    <n v="177016"/>
    <n v="24020"/>
    <n v="24717"/>
    <n v="25065"/>
    <n v="24717"/>
    <n v="26109"/>
    <n v="25413"/>
    <n v="23672"/>
    <n v="20887"/>
    <n v="21584"/>
    <n v="22280"/>
    <n v="24369"/>
    <n v="22280"/>
    <n v="19495"/>
    <n v="14273"/>
    <n v="9747"/>
    <n v="8006"/>
    <n v="5918"/>
    <n v="5221"/>
  </r>
  <r>
    <s v="Lincoln County"/>
    <s v=" Washington"/>
    <n v="2014"/>
    <x v="311"/>
    <n v="10546"/>
    <n v="5423"/>
    <n v="5123"/>
    <n v="949"/>
    <n v="1096"/>
    <n v="812"/>
    <n v="780"/>
    <n v="685"/>
    <n v="717"/>
    <n v="653"/>
    <n v="864"/>
    <n v="537"/>
    <n v="685"/>
    <n v="632"/>
    <n v="653"/>
    <n v="411"/>
    <n v="284"/>
    <n v="305"/>
    <n v="179"/>
    <n v="189"/>
    <n v="94"/>
  </r>
  <r>
    <s v="Oldham County"/>
    <s v=" Texas"/>
    <n v="2014"/>
    <x v="268"/>
    <n v="2068"/>
    <n v="1104"/>
    <n v="964"/>
    <n v="136"/>
    <n v="113"/>
    <n v="223"/>
    <n v="264"/>
    <n v="126"/>
    <n v="101"/>
    <n v="107"/>
    <n v="99"/>
    <n v="97"/>
    <n v="111"/>
    <n v="126"/>
    <n v="140"/>
    <n v="119"/>
    <n v="64"/>
    <n v="95"/>
    <n v="68"/>
    <n v="22"/>
    <n v="45"/>
  </r>
  <r>
    <s v="Orange County"/>
    <s v=" Texas"/>
    <n v="2014"/>
    <x v="268"/>
    <n v="82737"/>
    <n v="41009"/>
    <n v="41728"/>
    <n v="5460"/>
    <n v="5460"/>
    <n v="6039"/>
    <n v="5626"/>
    <n v="5212"/>
    <n v="5046"/>
    <n v="5046"/>
    <n v="4964"/>
    <n v="5377"/>
    <n v="5791"/>
    <n v="6205"/>
    <n v="5957"/>
    <n v="4716"/>
    <n v="3888"/>
    <n v="2978"/>
    <n v="2233"/>
    <n v="1406"/>
    <n v="1406"/>
  </r>
  <r>
    <s v="Parker County"/>
    <s v=" Texas"/>
    <n v="2014"/>
    <x v="268"/>
    <n v="119784"/>
    <n v="60052"/>
    <n v="59732"/>
    <n v="7067"/>
    <n v="8025"/>
    <n v="8983"/>
    <n v="8744"/>
    <n v="7067"/>
    <n v="6468"/>
    <n v="6827"/>
    <n v="7067"/>
    <n v="8384"/>
    <n v="9223"/>
    <n v="9702"/>
    <n v="8145"/>
    <n v="7666"/>
    <n v="5869"/>
    <n v="4192"/>
    <n v="2874"/>
    <n v="1676"/>
    <n v="1557"/>
  </r>
  <r>
    <s v="Pecos County"/>
    <s v=" Texas"/>
    <n v="2014"/>
    <x v="268"/>
    <n v="15677"/>
    <n v="8814"/>
    <n v="6863"/>
    <n v="1191"/>
    <n v="1113"/>
    <n v="987"/>
    <n v="909"/>
    <n v="956"/>
    <n v="1254"/>
    <n v="1160"/>
    <n v="1081"/>
    <n v="1097"/>
    <n v="1144"/>
    <n v="1097"/>
    <n v="893"/>
    <n v="862"/>
    <n v="564"/>
    <n v="517"/>
    <n v="423"/>
    <n v="188"/>
    <n v="203"/>
  </r>
  <r>
    <s v="Polk County"/>
    <s v=" Texas"/>
    <n v="2014"/>
    <x v="268"/>
    <n v="45757"/>
    <n v="24511"/>
    <n v="21246"/>
    <n v="2608"/>
    <n v="2425"/>
    <n v="2882"/>
    <n v="2653"/>
    <n v="2562"/>
    <n v="2608"/>
    <n v="2745"/>
    <n v="2562"/>
    <n v="2836"/>
    <n v="3065"/>
    <n v="3294"/>
    <n v="3294"/>
    <n v="3294"/>
    <n v="3019"/>
    <n v="2562"/>
    <n v="1464"/>
    <n v="1189"/>
    <n v="732"/>
  </r>
  <r>
    <s v="Potter County"/>
    <s v=" Texas"/>
    <n v="2014"/>
    <x v="268"/>
    <n v="122053"/>
    <n v="62558"/>
    <n v="59495"/>
    <n v="10252"/>
    <n v="10130"/>
    <n v="8421"/>
    <n v="8055"/>
    <n v="8909"/>
    <n v="9520"/>
    <n v="9031"/>
    <n v="7811"/>
    <n v="7567"/>
    <n v="7811"/>
    <n v="7933"/>
    <n v="6957"/>
    <n v="5980"/>
    <n v="4271"/>
    <n v="3051"/>
    <n v="2441"/>
    <n v="1952"/>
    <n v="1952"/>
  </r>
  <r>
    <s v="Rains County"/>
    <s v=" Texas"/>
    <n v="2014"/>
    <x v="268"/>
    <n v="10988"/>
    <n v="5523"/>
    <n v="5465"/>
    <n v="582"/>
    <n v="747"/>
    <n v="538"/>
    <n v="648"/>
    <n v="505"/>
    <n v="549"/>
    <n v="593"/>
    <n v="670"/>
    <n v="527"/>
    <n v="692"/>
    <n v="813"/>
    <n v="747"/>
    <n v="944"/>
    <n v="824"/>
    <n v="681"/>
    <n v="527"/>
    <n v="252"/>
    <n v="153"/>
  </r>
  <r>
    <s v="Randall County"/>
    <s v=" Texas"/>
    <n v="2014"/>
    <x v="268"/>
    <n v="124862"/>
    <n v="61287"/>
    <n v="63575"/>
    <n v="8365"/>
    <n v="9364"/>
    <n v="7866"/>
    <n v="8990"/>
    <n v="9239"/>
    <n v="9239"/>
    <n v="8740"/>
    <n v="7991"/>
    <n v="7491"/>
    <n v="7616"/>
    <n v="8490"/>
    <n v="8116"/>
    <n v="7117"/>
    <n v="4994"/>
    <n v="4120"/>
    <n v="2871"/>
    <n v="2122"/>
    <n v="1872"/>
  </r>
  <r>
    <s v="Real County"/>
    <s v=" Texas"/>
    <n v="2014"/>
    <x v="268"/>
    <n v="3365"/>
    <n v="1666"/>
    <n v="1699"/>
    <n v="158"/>
    <n v="80"/>
    <n v="198"/>
    <n v="282"/>
    <n v="121"/>
    <n v="77"/>
    <n v="131"/>
    <n v="161"/>
    <n v="164"/>
    <n v="168"/>
    <n v="174"/>
    <n v="272"/>
    <n v="235"/>
    <n v="269"/>
    <n v="319"/>
    <n v="232"/>
    <n v="154"/>
    <n v="161"/>
  </r>
  <r>
    <s v="Reeves County"/>
    <s v=" Texas"/>
    <n v="2014"/>
    <x v="268"/>
    <n v="13978"/>
    <n v="8421"/>
    <n v="5557"/>
    <n v="922"/>
    <n v="754"/>
    <n v="922"/>
    <n v="1076"/>
    <n v="1104"/>
    <n v="1076"/>
    <n v="1104"/>
    <n v="1034"/>
    <n v="1020"/>
    <n v="1034"/>
    <n v="838"/>
    <n v="796"/>
    <n v="559"/>
    <n v="489"/>
    <n v="447"/>
    <n v="293"/>
    <n v="223"/>
    <n v="265"/>
  </r>
  <r>
    <s v="Refugio County"/>
    <s v=" Texas"/>
    <n v="2014"/>
    <x v="268"/>
    <n v="7295"/>
    <n v="3597"/>
    <n v="3698"/>
    <n v="466"/>
    <n v="386"/>
    <n v="532"/>
    <n v="532"/>
    <n v="430"/>
    <n v="313"/>
    <n v="350"/>
    <n v="437"/>
    <n v="393"/>
    <n v="459"/>
    <n v="532"/>
    <n v="510"/>
    <n v="459"/>
    <n v="379"/>
    <n v="437"/>
    <n v="350"/>
    <n v="153"/>
    <n v="167"/>
  </r>
  <r>
    <s v="Roberts County"/>
    <s v=" Texas"/>
    <n v="2014"/>
    <x v="268"/>
    <n v="924"/>
    <n v="465"/>
    <n v="459"/>
    <n v="32"/>
    <n v="53"/>
    <n v="86"/>
    <n v="96"/>
    <n v="10"/>
    <n v="40"/>
    <n v="46"/>
    <n v="57"/>
    <n v="44"/>
    <n v="53"/>
    <n v="73"/>
    <n v="39"/>
    <n v="112"/>
    <n v="85"/>
    <n v="23"/>
    <n v="24"/>
    <n v="27"/>
    <n v="14"/>
  </r>
  <r>
    <s v="Robertson County"/>
    <s v=" Texas"/>
    <n v="2014"/>
    <x v="268"/>
    <n v="16546"/>
    <n v="8262"/>
    <n v="8284"/>
    <n v="1125"/>
    <n v="1274"/>
    <n v="1009"/>
    <n v="1240"/>
    <n v="926"/>
    <n v="827"/>
    <n v="992"/>
    <n v="645"/>
    <n v="1125"/>
    <n v="1125"/>
    <n v="1125"/>
    <n v="1141"/>
    <n v="959"/>
    <n v="1058"/>
    <n v="628"/>
    <n v="512"/>
    <n v="430"/>
    <n v="430"/>
  </r>
  <r>
    <s v="Rockwall County"/>
    <s v=" Texas"/>
    <n v="2014"/>
    <x v="268"/>
    <n v="83239"/>
    <n v="40836"/>
    <n v="42403"/>
    <n v="5410"/>
    <n v="6742"/>
    <n v="7408"/>
    <n v="6409"/>
    <n v="3745"/>
    <n v="4328"/>
    <n v="5826"/>
    <n v="6659"/>
    <n v="6076"/>
    <n v="6326"/>
    <n v="6076"/>
    <n v="5160"/>
    <n v="4078"/>
    <n v="3246"/>
    <n v="2330"/>
    <n v="1664"/>
    <n v="998"/>
    <n v="749"/>
  </r>
  <r>
    <s v="Runnels County"/>
    <s v=" Texas"/>
    <n v="2014"/>
    <x v="268"/>
    <n v="10441"/>
    <n v="5222"/>
    <n v="5219"/>
    <n v="636"/>
    <n v="647"/>
    <n v="824"/>
    <n v="689"/>
    <n v="741"/>
    <n v="365"/>
    <n v="501"/>
    <n v="709"/>
    <n v="490"/>
    <n v="605"/>
    <n v="709"/>
    <n v="689"/>
    <n v="741"/>
    <n v="657"/>
    <n v="480"/>
    <n v="448"/>
    <n v="250"/>
    <n v="281"/>
  </r>
  <r>
    <s v="Rusk County"/>
    <s v=" Texas"/>
    <n v="2014"/>
    <x v="268"/>
    <n v="54159"/>
    <n v="28785"/>
    <n v="25374"/>
    <n v="3466"/>
    <n v="3357"/>
    <n v="3520"/>
    <n v="3357"/>
    <n v="3574"/>
    <n v="3736"/>
    <n v="3628"/>
    <n v="3357"/>
    <n v="3574"/>
    <n v="3682"/>
    <n v="4007"/>
    <n v="3682"/>
    <n v="3303"/>
    <n v="2274"/>
    <n v="2058"/>
    <n v="1299"/>
    <n v="1137"/>
    <n v="1083"/>
  </r>
  <r>
    <s v="Towns County"/>
    <s v=" Georgia"/>
    <n v="2014"/>
    <x v="266"/>
    <n v="10551"/>
    <n v="5139"/>
    <n v="5412"/>
    <n v="516"/>
    <n v="611"/>
    <n v="622"/>
    <n v="559"/>
    <n v="548"/>
    <n v="379"/>
    <n v="453"/>
    <n v="432"/>
    <n v="485"/>
    <n v="622"/>
    <n v="717"/>
    <n v="886"/>
    <n v="801"/>
    <n v="928"/>
    <n v="812"/>
    <n v="485"/>
    <n v="400"/>
    <n v="284"/>
  </r>
  <r>
    <s v="San Augustine County"/>
    <s v=" Texas"/>
    <n v="2014"/>
    <x v="268"/>
    <n v="8777"/>
    <n v="4254"/>
    <n v="4523"/>
    <n v="430"/>
    <n v="377"/>
    <n v="623"/>
    <n v="535"/>
    <n v="394"/>
    <n v="412"/>
    <n v="491"/>
    <n v="359"/>
    <n v="465"/>
    <n v="579"/>
    <n v="658"/>
    <n v="544"/>
    <n v="772"/>
    <n v="693"/>
    <n v="535"/>
    <n v="456"/>
    <n v="254"/>
    <n v="193"/>
  </r>
  <r>
    <s v="San Jacinto County"/>
    <s v=" Texas"/>
    <n v="2014"/>
    <x v="268"/>
    <n v="26831"/>
    <n v="13374"/>
    <n v="13457"/>
    <n v="1502"/>
    <n v="1529"/>
    <n v="2146"/>
    <n v="1744"/>
    <n v="1395"/>
    <n v="1261"/>
    <n v="1207"/>
    <n v="1529"/>
    <n v="1475"/>
    <n v="1529"/>
    <n v="2361"/>
    <n v="2092"/>
    <n v="2119"/>
    <n v="1556"/>
    <n v="1448"/>
    <n v="965"/>
    <n v="617"/>
    <n v="321"/>
  </r>
  <r>
    <s v="San Patricio County"/>
    <s v=" Texas"/>
    <n v="2014"/>
    <x v="268"/>
    <n v="65509"/>
    <n v="32776"/>
    <n v="32733"/>
    <n v="4782"/>
    <n v="5175"/>
    <n v="4847"/>
    <n v="5044"/>
    <n v="4258"/>
    <n v="4061"/>
    <n v="3996"/>
    <n v="3799"/>
    <n v="4192"/>
    <n v="4323"/>
    <n v="4454"/>
    <n v="4192"/>
    <n v="3537"/>
    <n v="3275"/>
    <n v="1834"/>
    <n v="1637"/>
    <n v="1113"/>
    <n v="917"/>
  </r>
  <r>
    <s v="San Saba County"/>
    <s v=" Texas"/>
    <n v="2014"/>
    <x v="268"/>
    <n v="5901"/>
    <n v="3222"/>
    <n v="2679"/>
    <n v="342"/>
    <n v="271"/>
    <n v="395"/>
    <n v="342"/>
    <n v="318"/>
    <n v="442"/>
    <n v="265"/>
    <n v="318"/>
    <n v="501"/>
    <n v="300"/>
    <n v="348"/>
    <n v="448"/>
    <n v="383"/>
    <n v="389"/>
    <n v="300"/>
    <n v="177"/>
    <n v="218"/>
    <n v="141"/>
  </r>
  <r>
    <s v="Schleicher County"/>
    <s v=" Texas"/>
    <n v="2014"/>
    <x v="268"/>
    <n v="3281"/>
    <n v="1640"/>
    <n v="1641"/>
    <n v="246"/>
    <n v="341"/>
    <n v="255"/>
    <n v="298"/>
    <n v="246"/>
    <n v="114"/>
    <n v="111"/>
    <n v="187"/>
    <n v="209"/>
    <n v="183"/>
    <n v="196"/>
    <n v="196"/>
    <n v="223"/>
    <n v="150"/>
    <n v="141"/>
    <n v="75"/>
    <n v="65"/>
    <n v="36"/>
  </r>
  <r>
    <s v="Fountain County"/>
    <s v=" Indiana"/>
    <n v="2014"/>
    <x v="285"/>
    <n v="17108"/>
    <n v="9163"/>
    <n v="7945"/>
    <n v="1231"/>
    <n v="1265"/>
    <n v="1112"/>
    <n v="1094"/>
    <n v="1248"/>
    <n v="1094"/>
    <n v="1265"/>
    <n v="1283"/>
    <n v="838"/>
    <n v="1129"/>
    <n v="1163"/>
    <n v="1094"/>
    <n v="906"/>
    <n v="769"/>
    <n v="530"/>
    <n v="513"/>
    <n v="307"/>
    <n v="273"/>
  </r>
  <r>
    <s v="Shackelford County"/>
    <s v=" Texas"/>
    <n v="2014"/>
    <x v="268"/>
    <n v="3359"/>
    <n v="1627"/>
    <n v="1732"/>
    <n v="198"/>
    <n v="171"/>
    <n v="295"/>
    <n v="248"/>
    <n v="178"/>
    <n v="167"/>
    <n v="117"/>
    <n v="228"/>
    <n v="194"/>
    <n v="214"/>
    <n v="275"/>
    <n v="221"/>
    <n v="258"/>
    <n v="194"/>
    <n v="100"/>
    <n v="164"/>
    <n v="63"/>
    <n v="60"/>
  </r>
  <r>
    <s v="Jewell County"/>
    <s v=" Kansas"/>
    <n v="2014"/>
    <x v="275"/>
    <n v="3060"/>
    <n v="1570"/>
    <n v="1490"/>
    <n v="171"/>
    <n v="278"/>
    <n v="250"/>
    <n v="238"/>
    <n v="153"/>
    <n v="107"/>
    <n v="211"/>
    <n v="229"/>
    <n v="241"/>
    <n v="266"/>
    <n v="183"/>
    <n v="156"/>
    <n v="156"/>
    <n v="153"/>
    <n v="76"/>
    <n v="70"/>
    <n v="55"/>
    <n v="52"/>
  </r>
  <r>
    <s v="Smith County"/>
    <s v=" Texas"/>
    <n v="2014"/>
    <x v="268"/>
    <n v="214735"/>
    <n v="103784"/>
    <n v="110951"/>
    <n v="15031"/>
    <n v="14601"/>
    <n v="15675"/>
    <n v="15246"/>
    <n v="16319"/>
    <n v="14601"/>
    <n v="13528"/>
    <n v="12884"/>
    <n v="12669"/>
    <n v="13313"/>
    <n v="13957"/>
    <n v="13098"/>
    <n v="12025"/>
    <n v="8804"/>
    <n v="8374"/>
    <n v="6012"/>
    <n v="4294"/>
    <n v="4294"/>
  </r>
  <r>
    <s v="Starr County"/>
    <s v=" Texas"/>
    <n v="2014"/>
    <x v="268"/>
    <n v="62040"/>
    <n v="30182"/>
    <n v="31858"/>
    <n v="6141"/>
    <n v="5521"/>
    <n v="5583"/>
    <n v="5583"/>
    <n v="4777"/>
    <n v="4218"/>
    <n v="3784"/>
    <n v="4342"/>
    <n v="3474"/>
    <n v="3598"/>
    <n v="3226"/>
    <n v="2729"/>
    <n v="2543"/>
    <n v="2233"/>
    <n v="1551"/>
    <n v="1426"/>
    <n v="744"/>
    <n v="682"/>
  </r>
  <r>
    <s v="Carroll County"/>
    <s v=" Missouri"/>
    <n v="2014"/>
    <x v="263"/>
    <n v="9485"/>
    <n v="5064"/>
    <n v="4421"/>
    <n v="578"/>
    <n v="796"/>
    <n v="455"/>
    <n v="569"/>
    <n v="825"/>
    <n v="550"/>
    <n v="569"/>
    <n v="616"/>
    <n v="398"/>
    <n v="502"/>
    <n v="644"/>
    <n v="521"/>
    <n v="644"/>
    <n v="474"/>
    <n v="569"/>
    <n v="246"/>
    <n v="275"/>
    <n v="237"/>
  </r>
  <r>
    <s v="Sterling County"/>
    <s v=" Texas"/>
    <n v="2014"/>
    <x v="268"/>
    <n v="1360"/>
    <n v="713"/>
    <n v="647"/>
    <n v="131"/>
    <n v="103"/>
    <n v="92"/>
    <n v="92"/>
    <n v="39"/>
    <n v="100"/>
    <n v="95"/>
    <n v="54"/>
    <n v="53"/>
    <n v="93"/>
    <n v="107"/>
    <n v="146"/>
    <n v="58"/>
    <n v="78"/>
    <n v="21"/>
    <n v="32"/>
    <n v="14"/>
    <n v="38"/>
  </r>
  <r>
    <s v="Stonewall County"/>
    <s v=" Texas"/>
    <n v="2014"/>
    <x v="268"/>
    <n v="1409"/>
    <n v="701"/>
    <n v="708"/>
    <n v="115"/>
    <n v="100"/>
    <n v="87"/>
    <n v="88"/>
    <n v="2"/>
    <n v="54"/>
    <n v="74"/>
    <n v="60"/>
    <n v="64"/>
    <n v="94"/>
    <n v="105"/>
    <n v="100"/>
    <n v="87"/>
    <n v="100"/>
    <n v="94"/>
    <n v="61"/>
    <n v="67"/>
    <n v="46"/>
  </r>
  <r>
    <s v="Tarrant County"/>
    <s v=" Texas"/>
    <n v="2014"/>
    <x v="268"/>
    <n v="1881469"/>
    <n v="921618"/>
    <n v="959851"/>
    <n v="142991"/>
    <n v="146754"/>
    <n v="146754"/>
    <n v="133584"/>
    <n v="127939"/>
    <n v="139228"/>
    <n v="137347"/>
    <n v="131702"/>
    <n v="135465"/>
    <n v="133584"/>
    <n v="129821"/>
    <n v="109125"/>
    <n v="88429"/>
    <n v="63969"/>
    <n v="41392"/>
    <n v="31984"/>
    <n v="22577"/>
    <n v="20696"/>
  </r>
  <r>
    <s v="Taylor County"/>
    <s v=" Texas"/>
    <n v="2014"/>
    <x v="268"/>
    <n v="133560"/>
    <n v="65239"/>
    <n v="68321"/>
    <n v="9883"/>
    <n v="9482"/>
    <n v="8280"/>
    <n v="10417"/>
    <n v="14424"/>
    <n v="10284"/>
    <n v="8547"/>
    <n v="6678"/>
    <n v="7479"/>
    <n v="7612"/>
    <n v="8414"/>
    <n v="7612"/>
    <n v="6544"/>
    <n v="5208"/>
    <n v="4140"/>
    <n v="3739"/>
    <n v="2404"/>
    <n v="2404"/>
  </r>
  <r>
    <s v="Terry County"/>
    <s v=" Texas"/>
    <n v="2014"/>
    <x v="268"/>
    <n v="12681"/>
    <n v="6747"/>
    <n v="5934"/>
    <n v="976"/>
    <n v="1039"/>
    <n v="849"/>
    <n v="925"/>
    <n v="836"/>
    <n v="862"/>
    <n v="849"/>
    <n v="684"/>
    <n v="811"/>
    <n v="798"/>
    <n v="849"/>
    <n v="811"/>
    <n v="570"/>
    <n v="545"/>
    <n v="443"/>
    <n v="278"/>
    <n v="355"/>
    <n v="190"/>
  </r>
  <r>
    <s v="Throckmorton County"/>
    <s v=" Texas"/>
    <n v="2014"/>
    <x v="268"/>
    <n v="1584"/>
    <n v="773"/>
    <n v="811"/>
    <n v="83"/>
    <n v="61"/>
    <n v="85"/>
    <n v="134"/>
    <n v="88"/>
    <n v="55"/>
    <n v="53"/>
    <n v="61"/>
    <n v="96"/>
    <n v="131"/>
    <n v="110"/>
    <n v="99"/>
    <n v="80"/>
    <n v="101"/>
    <n v="134"/>
    <n v="69"/>
    <n v="58"/>
    <n v="74"/>
  </r>
  <r>
    <s v="Titus County"/>
    <s v=" Texas"/>
    <n v="2014"/>
    <x v="268"/>
    <n v="32540"/>
    <n v="16014"/>
    <n v="16526"/>
    <n v="2733"/>
    <n v="2603"/>
    <n v="2765"/>
    <n v="2505"/>
    <n v="2505"/>
    <n v="1887"/>
    <n v="1952"/>
    <n v="2017"/>
    <n v="2180"/>
    <n v="2050"/>
    <n v="1919"/>
    <n v="1757"/>
    <n v="1692"/>
    <n v="1269"/>
    <n v="976"/>
    <n v="748"/>
    <n v="618"/>
    <n v="390"/>
  </r>
  <r>
    <s v="Tom Green County"/>
    <s v=" Texas"/>
    <n v="2014"/>
    <x v="268"/>
    <n v="113516"/>
    <n v="55965"/>
    <n v="57551"/>
    <n v="7832"/>
    <n v="8173"/>
    <n v="6470"/>
    <n v="8400"/>
    <n v="10897"/>
    <n v="8967"/>
    <n v="7492"/>
    <n v="5902"/>
    <n v="6129"/>
    <n v="6697"/>
    <n v="7265"/>
    <n v="7265"/>
    <n v="6016"/>
    <n v="4994"/>
    <n v="3405"/>
    <n v="3291"/>
    <n v="2383"/>
    <n v="1816"/>
  </r>
  <r>
    <s v="Travis County"/>
    <s v=" Texas"/>
    <n v="2014"/>
    <x v="268"/>
    <n v="1092810"/>
    <n v="550502"/>
    <n v="542308"/>
    <n v="77589"/>
    <n v="75403"/>
    <n v="66661"/>
    <n v="68847"/>
    <n v="91796"/>
    <n v="110373"/>
    <n v="101631"/>
    <n v="86331"/>
    <n v="83053"/>
    <n v="71032"/>
    <n v="67754"/>
    <n v="59011"/>
    <n v="49176"/>
    <n v="31691"/>
    <n v="19670"/>
    <n v="14206"/>
    <n v="10928"/>
    <n v="10928"/>
  </r>
  <r>
    <s v="Tyler County"/>
    <s v=" Texas"/>
    <n v="2014"/>
    <x v="268"/>
    <n v="21552"/>
    <n v="11759"/>
    <n v="9793"/>
    <n v="1099"/>
    <n v="1099"/>
    <n v="1293"/>
    <n v="1206"/>
    <n v="1443"/>
    <n v="1314"/>
    <n v="1271"/>
    <n v="1206"/>
    <n v="1314"/>
    <n v="1616"/>
    <n v="1465"/>
    <n v="1400"/>
    <n v="1465"/>
    <n v="1379"/>
    <n v="1120"/>
    <n v="991"/>
    <n v="431"/>
    <n v="431"/>
  </r>
  <r>
    <s v="Upshur County"/>
    <s v=" Texas"/>
    <n v="2014"/>
    <x v="268"/>
    <n v="39851"/>
    <n v="19782"/>
    <n v="20069"/>
    <n v="2510"/>
    <n v="2630"/>
    <n v="2909"/>
    <n v="2869"/>
    <n v="2112"/>
    <n v="2151"/>
    <n v="2351"/>
    <n v="2112"/>
    <n v="2470"/>
    <n v="2630"/>
    <n v="3068"/>
    <n v="3148"/>
    <n v="2391"/>
    <n v="2351"/>
    <n v="1474"/>
    <n v="1155"/>
    <n v="717"/>
    <n v="797"/>
  </r>
  <r>
    <s v="Upton County"/>
    <s v=" Texas"/>
    <n v="2014"/>
    <x v="268"/>
    <n v="3339"/>
    <n v="1610"/>
    <n v="1729"/>
    <n v="327"/>
    <n v="260"/>
    <n v="253"/>
    <n v="247"/>
    <n v="193"/>
    <n v="270"/>
    <n v="233"/>
    <n v="186"/>
    <n v="197"/>
    <n v="166"/>
    <n v="270"/>
    <n v="176"/>
    <n v="143"/>
    <n v="136"/>
    <n v="73"/>
    <n v="103"/>
    <n v="46"/>
    <n v="53"/>
  </r>
  <r>
    <s v="Val Verde County"/>
    <s v=" Texas"/>
    <n v="2014"/>
    <x v="268"/>
    <n v="48999"/>
    <n v="24779"/>
    <n v="24220"/>
    <n v="4066"/>
    <n v="4213"/>
    <n v="3821"/>
    <n v="3674"/>
    <n v="4017"/>
    <n v="3478"/>
    <n v="3086"/>
    <n v="3086"/>
    <n v="2890"/>
    <n v="2890"/>
    <n v="2645"/>
    <n v="2498"/>
    <n v="2253"/>
    <n v="2106"/>
    <n v="1469"/>
    <n v="1175"/>
    <n v="881"/>
    <n v="734"/>
  </r>
  <r>
    <s v="Van Zandt County"/>
    <s v=" Texas"/>
    <n v="2014"/>
    <x v="268"/>
    <n v="52605"/>
    <n v="25904"/>
    <n v="26701"/>
    <n v="2945"/>
    <n v="3366"/>
    <n v="3787"/>
    <n v="3629"/>
    <n v="2682"/>
    <n v="2472"/>
    <n v="2630"/>
    <n v="2893"/>
    <n v="3314"/>
    <n v="3629"/>
    <n v="3892"/>
    <n v="3945"/>
    <n v="3524"/>
    <n v="3208"/>
    <n v="2525"/>
    <n v="1841"/>
    <n v="1367"/>
    <n v="999"/>
  </r>
  <r>
    <s v="Victoria County"/>
    <s v=" Texas"/>
    <n v="2014"/>
    <x v="268"/>
    <n v="88955"/>
    <n v="43546"/>
    <n v="45409"/>
    <n v="6582"/>
    <n v="6760"/>
    <n v="6226"/>
    <n v="6226"/>
    <n v="5871"/>
    <n v="6137"/>
    <n v="5693"/>
    <n v="5693"/>
    <n v="4714"/>
    <n v="5604"/>
    <n v="6226"/>
    <n v="5782"/>
    <n v="5159"/>
    <n v="3825"/>
    <n v="3024"/>
    <n v="2312"/>
    <n v="1690"/>
    <n v="1601"/>
  </r>
  <r>
    <s v="Walker County"/>
    <s v=" Texas"/>
    <n v="2014"/>
    <x v="268"/>
    <n v="68882"/>
    <n v="40620"/>
    <n v="28262"/>
    <n v="3099"/>
    <n v="3030"/>
    <n v="2893"/>
    <n v="5923"/>
    <n v="9436"/>
    <n v="5441"/>
    <n v="4683"/>
    <n v="4477"/>
    <n v="5235"/>
    <n v="4821"/>
    <n v="5028"/>
    <n v="4477"/>
    <n v="3099"/>
    <n v="2479"/>
    <n v="1859"/>
    <n v="1377"/>
    <n v="964"/>
    <n v="619"/>
  </r>
  <r>
    <s v="Washington County"/>
    <s v=" Texas"/>
    <n v="2014"/>
    <x v="268"/>
    <n v="34039"/>
    <n v="17016"/>
    <n v="17023"/>
    <n v="2042"/>
    <n v="2042"/>
    <n v="2076"/>
    <n v="3335"/>
    <n v="1770"/>
    <n v="1633"/>
    <n v="1565"/>
    <n v="1735"/>
    <n v="2076"/>
    <n v="2280"/>
    <n v="2314"/>
    <n v="2484"/>
    <n v="2042"/>
    <n v="1906"/>
    <n v="1599"/>
    <n v="1089"/>
    <n v="987"/>
    <n v="1021"/>
  </r>
  <r>
    <s v="Webb County"/>
    <s v=" Texas"/>
    <n v="2014"/>
    <x v="268"/>
    <n v="259471"/>
    <n v="126201"/>
    <n v="133270"/>
    <n v="25687"/>
    <n v="24909"/>
    <n v="24649"/>
    <n v="23611"/>
    <n v="19979"/>
    <n v="17903"/>
    <n v="17644"/>
    <n v="18162"/>
    <n v="17125"/>
    <n v="15049"/>
    <n v="13492"/>
    <n v="11157"/>
    <n v="9340"/>
    <n v="7265"/>
    <n v="4929"/>
    <n v="3632"/>
    <n v="2854"/>
    <n v="2594"/>
  </r>
  <r>
    <s v="Wharton County"/>
    <s v=" Texas"/>
    <n v="2014"/>
    <x v="268"/>
    <n v="41219"/>
    <n v="20218"/>
    <n v="21001"/>
    <n v="2885"/>
    <n v="3379"/>
    <n v="2802"/>
    <n v="2885"/>
    <n v="2596"/>
    <n v="2514"/>
    <n v="2473"/>
    <n v="2390"/>
    <n v="2267"/>
    <n v="2720"/>
    <n v="2802"/>
    <n v="2885"/>
    <n v="2349"/>
    <n v="1689"/>
    <n v="1607"/>
    <n v="1030"/>
    <n v="989"/>
    <n v="948"/>
  </r>
  <r>
    <s v="Beaver County"/>
    <s v=" Oklahoma"/>
    <n v="2014"/>
    <x v="293"/>
    <n v="5587"/>
    <n v="2810"/>
    <n v="2777"/>
    <n v="413"/>
    <n v="430"/>
    <n v="379"/>
    <n v="329"/>
    <n v="279"/>
    <n v="329"/>
    <n v="340"/>
    <n v="335"/>
    <n v="279"/>
    <n v="301"/>
    <n v="446"/>
    <n v="446"/>
    <n v="307"/>
    <n v="284"/>
    <n v="257"/>
    <n v="173"/>
    <n v="162"/>
    <n v="83"/>
  </r>
  <r>
    <s v="Wichita County"/>
    <s v=" Texas"/>
    <n v="2014"/>
    <x v="268"/>
    <n v="131802"/>
    <n v="67995"/>
    <n v="63807"/>
    <n v="8830"/>
    <n v="8567"/>
    <n v="7908"/>
    <n v="10148"/>
    <n v="12916"/>
    <n v="10280"/>
    <n v="8830"/>
    <n v="7776"/>
    <n v="7117"/>
    <n v="7908"/>
    <n v="8830"/>
    <n v="7908"/>
    <n v="6853"/>
    <n v="4876"/>
    <n v="4349"/>
    <n v="3558"/>
    <n v="2636"/>
    <n v="2372"/>
  </r>
  <r>
    <s v="Wilbarger County"/>
    <s v=" Texas"/>
    <n v="2014"/>
    <x v="268"/>
    <n v="13265"/>
    <n v="6548"/>
    <n v="6717"/>
    <n v="915"/>
    <n v="1021"/>
    <n v="742"/>
    <n v="968"/>
    <n v="955"/>
    <n v="822"/>
    <n v="703"/>
    <n v="862"/>
    <n v="610"/>
    <n v="809"/>
    <n v="994"/>
    <n v="1008"/>
    <n v="703"/>
    <n v="504"/>
    <n v="689"/>
    <n v="504"/>
    <n v="252"/>
    <n v="212"/>
  </r>
  <r>
    <s v="Willacy County"/>
    <s v=" Texas"/>
    <n v="2014"/>
    <x v="268"/>
    <n v="22056"/>
    <n v="11936"/>
    <n v="10120"/>
    <n v="1433"/>
    <n v="1521"/>
    <n v="1764"/>
    <n v="1786"/>
    <n v="1940"/>
    <n v="1742"/>
    <n v="1654"/>
    <n v="1543"/>
    <n v="1411"/>
    <n v="1323"/>
    <n v="1146"/>
    <n v="1191"/>
    <n v="970"/>
    <n v="771"/>
    <n v="727"/>
    <n v="507"/>
    <n v="330"/>
    <n v="352"/>
  </r>
  <r>
    <s v="Williamson County"/>
    <s v=" Texas"/>
    <n v="2014"/>
    <x v="268"/>
    <n v="457218"/>
    <n v="224717"/>
    <n v="232501"/>
    <n v="33376"/>
    <n v="37491"/>
    <n v="36120"/>
    <n v="31090"/>
    <n v="24689"/>
    <n v="29719"/>
    <n v="36120"/>
    <n v="38406"/>
    <n v="37491"/>
    <n v="32919"/>
    <n v="29719"/>
    <n v="24232"/>
    <n v="21032"/>
    <n v="15545"/>
    <n v="12344"/>
    <n v="7772"/>
    <n v="5029"/>
    <n v="4572"/>
  </r>
  <r>
    <s v="Lake County"/>
    <s v=" Tennessee"/>
    <n v="2014"/>
    <x v="262"/>
    <n v="7404"/>
    <n v="3654"/>
    <n v="3750"/>
    <n v="614"/>
    <n v="710"/>
    <n v="525"/>
    <n v="562"/>
    <n v="355"/>
    <n v="599"/>
    <n v="459"/>
    <n v="429"/>
    <n v="466"/>
    <n v="518"/>
    <n v="510"/>
    <n v="370"/>
    <n v="414"/>
    <n v="310"/>
    <n v="185"/>
    <n v="155"/>
    <n v="125"/>
    <n v="96"/>
  </r>
  <r>
    <s v="Wise County"/>
    <s v=" Texas"/>
    <n v="2014"/>
    <x v="268"/>
    <n v="60413"/>
    <n v="30464"/>
    <n v="29949"/>
    <n v="3987"/>
    <n v="3987"/>
    <n v="4591"/>
    <n v="4228"/>
    <n v="3322"/>
    <n v="3866"/>
    <n v="3624"/>
    <n v="3262"/>
    <n v="4228"/>
    <n v="4591"/>
    <n v="4772"/>
    <n v="4168"/>
    <n v="3564"/>
    <n v="2960"/>
    <n v="2114"/>
    <n v="1631"/>
    <n v="724"/>
    <n v="724"/>
  </r>
  <r>
    <s v="Wood County"/>
    <s v=" Texas"/>
    <n v="2014"/>
    <x v="268"/>
    <n v="42431"/>
    <n v="20992"/>
    <n v="21439"/>
    <n v="2079"/>
    <n v="2291"/>
    <n v="2588"/>
    <n v="2630"/>
    <n v="2248"/>
    <n v="1739"/>
    <n v="1909"/>
    <n v="2121"/>
    <n v="2163"/>
    <n v="2503"/>
    <n v="2927"/>
    <n v="3139"/>
    <n v="3309"/>
    <n v="3649"/>
    <n v="2673"/>
    <n v="2206"/>
    <n v="1272"/>
    <n v="1103"/>
  </r>
  <r>
    <s v="Yoakum County"/>
    <s v=" Texas"/>
    <n v="2014"/>
    <x v="268"/>
    <n v="8054"/>
    <n v="3998"/>
    <n v="4056"/>
    <n v="652"/>
    <n v="765"/>
    <n v="749"/>
    <n v="660"/>
    <n v="434"/>
    <n v="442"/>
    <n v="523"/>
    <n v="370"/>
    <n v="749"/>
    <n v="531"/>
    <n v="410"/>
    <n v="579"/>
    <n v="241"/>
    <n v="297"/>
    <n v="217"/>
    <n v="289"/>
    <n v="56"/>
    <n v="88"/>
  </r>
  <r>
    <s v="Young County"/>
    <s v=" Texas"/>
    <n v="2014"/>
    <x v="268"/>
    <n v="18374"/>
    <n v="9132"/>
    <n v="9242"/>
    <n v="1286"/>
    <n v="1047"/>
    <n v="1414"/>
    <n v="1084"/>
    <n v="1047"/>
    <n v="955"/>
    <n v="918"/>
    <n v="937"/>
    <n v="1028"/>
    <n v="1249"/>
    <n v="1433"/>
    <n v="1433"/>
    <n v="1120"/>
    <n v="1139"/>
    <n v="606"/>
    <n v="606"/>
    <n v="532"/>
    <n v="551"/>
  </r>
  <r>
    <s v="Mississippi County"/>
    <s v=" Missouri"/>
    <n v="2014"/>
    <x v="263"/>
    <n v="14231"/>
    <n v="7183"/>
    <n v="7048"/>
    <n v="1551"/>
    <n v="1508"/>
    <n v="1010"/>
    <n v="939"/>
    <n v="1309"/>
    <n v="953"/>
    <n v="967"/>
    <n v="1038"/>
    <n v="626"/>
    <n v="768"/>
    <n v="725"/>
    <n v="611"/>
    <n v="640"/>
    <n v="540"/>
    <n v="469"/>
    <n v="142"/>
    <n v="256"/>
    <n v="156"/>
  </r>
  <r>
    <s v="Cherokee County"/>
    <s v=" Iowa"/>
    <n v="2014"/>
    <x v="272"/>
    <n v="12013"/>
    <n v="6168"/>
    <n v="5845"/>
    <n v="1093"/>
    <n v="1189"/>
    <n v="840"/>
    <n v="997"/>
    <n v="1045"/>
    <n v="756"/>
    <n v="684"/>
    <n v="588"/>
    <n v="792"/>
    <n v="660"/>
    <n v="636"/>
    <n v="624"/>
    <n v="648"/>
    <n v="420"/>
    <n v="360"/>
    <n v="372"/>
    <n v="204"/>
    <n v="108"/>
  </r>
  <r>
    <s v="Blaine County"/>
    <s v=" Montana"/>
    <n v="2014"/>
    <x v="306"/>
    <n v="6514"/>
    <n v="3410"/>
    <n v="3104"/>
    <n v="566"/>
    <n v="495"/>
    <n v="768"/>
    <n v="547"/>
    <n v="345"/>
    <n v="338"/>
    <n v="410"/>
    <n v="397"/>
    <n v="397"/>
    <n v="293"/>
    <n v="371"/>
    <n v="390"/>
    <n v="377"/>
    <n v="267"/>
    <n v="201"/>
    <n v="130"/>
    <n v="91"/>
    <n v="130"/>
  </r>
  <r>
    <s v="Box Elder County"/>
    <s v=" Utah"/>
    <n v="2014"/>
    <x v="294"/>
    <n v="50613"/>
    <n v="25557"/>
    <n v="25056"/>
    <n v="4707"/>
    <n v="5010"/>
    <n v="4403"/>
    <n v="4049"/>
    <n v="2884"/>
    <n v="3138"/>
    <n v="3391"/>
    <n v="3391"/>
    <n v="2783"/>
    <n v="2783"/>
    <n v="3138"/>
    <n v="2631"/>
    <n v="2328"/>
    <n v="1619"/>
    <n v="1518"/>
    <n v="1214"/>
    <n v="860"/>
    <n v="708"/>
  </r>
  <r>
    <s v="Cache County"/>
    <s v=" Utah"/>
    <n v="2014"/>
    <x v="294"/>
    <n v="115954"/>
    <n v="57725"/>
    <n v="58229"/>
    <n v="11247"/>
    <n v="10551"/>
    <n v="9276"/>
    <n v="10435"/>
    <n v="16001"/>
    <n v="9508"/>
    <n v="8232"/>
    <n v="6609"/>
    <n v="5681"/>
    <n v="4986"/>
    <n v="5333"/>
    <n v="5101"/>
    <n v="3710"/>
    <n v="2898"/>
    <n v="2203"/>
    <n v="1739"/>
    <n v="1275"/>
    <n v="1159"/>
  </r>
  <r>
    <s v="Daggett County"/>
    <s v=" Utah"/>
    <n v="2014"/>
    <x v="294"/>
    <n v="714"/>
    <n v="405"/>
    <n v="309"/>
    <n v="44"/>
    <n v="25"/>
    <n v="30"/>
    <n v="32"/>
    <n v="70"/>
    <n v="27"/>
    <n v="32"/>
    <n v="24"/>
    <n v="10"/>
    <n v="34"/>
    <n v="67"/>
    <n v="84"/>
    <n v="49"/>
    <n v="67"/>
    <n v="37"/>
    <n v="37"/>
    <n v="29"/>
    <n v="5"/>
  </r>
  <r>
    <s v="Davis County"/>
    <s v=" Utah"/>
    <n v="2014"/>
    <x v="294"/>
    <n v="317646"/>
    <n v="159678"/>
    <n v="157968"/>
    <n v="30176"/>
    <n v="31764"/>
    <n v="29541"/>
    <n v="24458"/>
    <n v="20964"/>
    <n v="22235"/>
    <n v="25729"/>
    <n v="23188"/>
    <n v="18423"/>
    <n v="17152"/>
    <n v="17788"/>
    <n v="16199"/>
    <n v="12070"/>
    <n v="8894"/>
    <n v="6670"/>
    <n v="5399"/>
    <n v="3494"/>
    <n v="3176"/>
  </r>
  <r>
    <s v="Comerío Municipio"/>
    <s v=" Puerto Rico"/>
    <n v="2014"/>
    <x v="261"/>
    <n v="19378"/>
    <n v="9813"/>
    <n v="9565"/>
    <n v="2034"/>
    <n v="1821"/>
    <n v="1705"/>
    <n v="1453"/>
    <n v="1220"/>
    <n v="1395"/>
    <n v="1511"/>
    <n v="1278"/>
    <n v="872"/>
    <n v="968"/>
    <n v="1123"/>
    <n v="1085"/>
    <n v="775"/>
    <n v="620"/>
    <n v="620"/>
    <n v="445"/>
    <n v="271"/>
    <n v="155"/>
  </r>
  <r>
    <s v="Emery County"/>
    <s v=" Utah"/>
    <n v="2014"/>
    <x v="294"/>
    <n v="10834"/>
    <n v="5474"/>
    <n v="5360"/>
    <n v="877"/>
    <n v="996"/>
    <n v="975"/>
    <n v="758"/>
    <n v="628"/>
    <n v="628"/>
    <n v="725"/>
    <n v="617"/>
    <n v="563"/>
    <n v="530"/>
    <n v="747"/>
    <n v="715"/>
    <n v="628"/>
    <n v="433"/>
    <n v="444"/>
    <n v="335"/>
    <n v="130"/>
    <n v="97"/>
  </r>
  <r>
    <s v="Tensas Parish"/>
    <s v=" Louisiana"/>
    <n v="2014"/>
    <x v="299"/>
    <n v="5105"/>
    <n v="2665"/>
    <n v="2440"/>
    <n v="336"/>
    <n v="362"/>
    <n v="372"/>
    <n v="403"/>
    <n v="260"/>
    <n v="234"/>
    <n v="316"/>
    <n v="275"/>
    <n v="214"/>
    <n v="296"/>
    <n v="357"/>
    <n v="347"/>
    <n v="428"/>
    <n v="301"/>
    <n v="204"/>
    <n v="193"/>
    <n v="76"/>
    <n v="117"/>
  </r>
  <r>
    <s v="Juab County"/>
    <s v=" Utah"/>
    <n v="2014"/>
    <x v="294"/>
    <n v="10349"/>
    <n v="5348"/>
    <n v="5001"/>
    <n v="962"/>
    <n v="1034"/>
    <n v="1096"/>
    <n v="952"/>
    <n v="558"/>
    <n v="558"/>
    <n v="683"/>
    <n v="600"/>
    <n v="703"/>
    <n v="507"/>
    <n v="548"/>
    <n v="517"/>
    <n v="465"/>
    <n v="393"/>
    <n v="269"/>
    <n v="175"/>
    <n v="155"/>
    <n v="155"/>
  </r>
  <r>
    <s v="Powell County"/>
    <s v=" Kentucky"/>
    <n v="2014"/>
    <x v="286"/>
    <n v="12582"/>
    <n v="6437"/>
    <n v="6145"/>
    <n v="1082"/>
    <n v="1233"/>
    <n v="981"/>
    <n v="1082"/>
    <n v="591"/>
    <n v="654"/>
    <n v="729"/>
    <n v="717"/>
    <n v="541"/>
    <n v="679"/>
    <n v="855"/>
    <n v="717"/>
    <n v="830"/>
    <n v="616"/>
    <n v="427"/>
    <n v="390"/>
    <n v="264"/>
    <n v="213"/>
  </r>
  <r>
    <s v="Morgan County"/>
    <s v=" Utah"/>
    <n v="2014"/>
    <x v="294"/>
    <n v="9955"/>
    <n v="5049"/>
    <n v="4906"/>
    <n v="935"/>
    <n v="945"/>
    <n v="1045"/>
    <n v="786"/>
    <n v="607"/>
    <n v="438"/>
    <n v="567"/>
    <n v="627"/>
    <n v="587"/>
    <n v="587"/>
    <n v="607"/>
    <n v="587"/>
    <n v="517"/>
    <n v="467"/>
    <n v="228"/>
    <n v="268"/>
    <n v="119"/>
    <n v="39"/>
  </r>
  <r>
    <s v="Piute County"/>
    <s v=" Utah"/>
    <n v="2014"/>
    <x v="294"/>
    <n v="1921"/>
    <n v="974"/>
    <n v="947"/>
    <n v="69"/>
    <n v="121"/>
    <n v="161"/>
    <n v="190"/>
    <n v="65"/>
    <n v="55"/>
    <n v="147"/>
    <n v="151"/>
    <n v="113"/>
    <n v="88"/>
    <n v="107"/>
    <n v="101"/>
    <n v="128"/>
    <n v="172"/>
    <n v="92"/>
    <n v="63"/>
    <n v="67"/>
    <n v="26"/>
  </r>
  <r>
    <s v="Salt Lake County"/>
    <s v=" Utah"/>
    <n v="2014"/>
    <x v="294"/>
    <n v="1063670"/>
    <n v="534396"/>
    <n v="529274"/>
    <n v="89348"/>
    <n v="86157"/>
    <n v="82966"/>
    <n v="73393"/>
    <n v="79775"/>
    <n v="90411"/>
    <n v="90411"/>
    <n v="76584"/>
    <n v="68074"/>
    <n v="61692"/>
    <n v="61692"/>
    <n v="55310"/>
    <n v="47865"/>
    <n v="32973"/>
    <n v="23400"/>
    <n v="17018"/>
    <n v="12764"/>
    <n v="11700"/>
  </r>
  <r>
    <s v="San Juan County"/>
    <s v=" Utah"/>
    <n v="2014"/>
    <x v="294"/>
    <n v="14944"/>
    <n v="7485"/>
    <n v="7459"/>
    <n v="1240"/>
    <n v="1419"/>
    <n v="1434"/>
    <n v="1419"/>
    <n v="1001"/>
    <n v="821"/>
    <n v="851"/>
    <n v="866"/>
    <n v="851"/>
    <n v="866"/>
    <n v="911"/>
    <n v="896"/>
    <n v="657"/>
    <n v="627"/>
    <n v="373"/>
    <n v="283"/>
    <n v="179"/>
    <n v="224"/>
  </r>
  <r>
    <s v="Sanpete County"/>
    <s v=" Utah"/>
    <n v="2014"/>
    <x v="294"/>
    <n v="28129"/>
    <n v="14790"/>
    <n v="13339"/>
    <n v="1940"/>
    <n v="2278"/>
    <n v="2250"/>
    <n v="3206"/>
    <n v="2869"/>
    <n v="1575"/>
    <n v="1800"/>
    <n v="1659"/>
    <n v="1434"/>
    <n v="1490"/>
    <n v="1462"/>
    <n v="1406"/>
    <n v="1293"/>
    <n v="1068"/>
    <n v="984"/>
    <n v="646"/>
    <n v="450"/>
    <n v="281"/>
  </r>
  <r>
    <s v="Sevier County"/>
    <s v=" Utah"/>
    <n v="2014"/>
    <x v="294"/>
    <n v="20812"/>
    <n v="10545"/>
    <n v="10267"/>
    <n v="1644"/>
    <n v="1893"/>
    <n v="1852"/>
    <n v="1623"/>
    <n v="1186"/>
    <n v="1123"/>
    <n v="1456"/>
    <n v="1477"/>
    <n v="853"/>
    <n v="1103"/>
    <n v="1207"/>
    <n v="1311"/>
    <n v="936"/>
    <n v="936"/>
    <n v="811"/>
    <n v="499"/>
    <n v="478"/>
    <n v="395"/>
  </r>
  <r>
    <s v="Summit County"/>
    <s v=" Utah"/>
    <n v="2014"/>
    <x v="294"/>
    <n v="37877"/>
    <n v="19595"/>
    <n v="18282"/>
    <n v="2424"/>
    <n v="3030"/>
    <n v="2916"/>
    <n v="2689"/>
    <n v="1931"/>
    <n v="2234"/>
    <n v="2424"/>
    <n v="2575"/>
    <n v="2727"/>
    <n v="3030"/>
    <n v="3295"/>
    <n v="2916"/>
    <n v="2348"/>
    <n v="1401"/>
    <n v="946"/>
    <n v="492"/>
    <n v="303"/>
    <n v="151"/>
  </r>
  <r>
    <s v="Tooele County"/>
    <s v=" Utah"/>
    <n v="2014"/>
    <x v="294"/>
    <n v="59973"/>
    <n v="30220"/>
    <n v="29753"/>
    <n v="5457"/>
    <n v="6297"/>
    <n v="6117"/>
    <n v="4917"/>
    <n v="3298"/>
    <n v="3598"/>
    <n v="4677"/>
    <n v="4977"/>
    <n v="3778"/>
    <n v="3478"/>
    <n v="3358"/>
    <n v="2638"/>
    <n v="2818"/>
    <n v="1619"/>
    <n v="1199"/>
    <n v="779"/>
    <n v="599"/>
    <n v="359"/>
  </r>
  <r>
    <s v="Uintah County"/>
    <s v=" Utah"/>
    <n v="2014"/>
    <x v="294"/>
    <n v="34576"/>
    <n v="17696"/>
    <n v="16880"/>
    <n v="3492"/>
    <n v="3457"/>
    <n v="3042"/>
    <n v="2524"/>
    <n v="2316"/>
    <n v="2662"/>
    <n v="2869"/>
    <n v="2489"/>
    <n v="1659"/>
    <n v="1590"/>
    <n v="2074"/>
    <n v="1694"/>
    <n v="1521"/>
    <n v="933"/>
    <n v="864"/>
    <n v="656"/>
    <n v="414"/>
    <n v="311"/>
  </r>
  <r>
    <s v="Utah County"/>
    <s v=" Utah"/>
    <n v="2014"/>
    <x v="294"/>
    <n v="540425"/>
    <n v="271483"/>
    <n v="268942"/>
    <n v="57825"/>
    <n v="54582"/>
    <n v="50259"/>
    <n v="49719"/>
    <n v="65391"/>
    <n v="42153"/>
    <n v="41612"/>
    <n v="35127"/>
    <n v="27561"/>
    <n v="23238"/>
    <n v="21617"/>
    <n v="19455"/>
    <n v="15131"/>
    <n v="12429"/>
    <n v="8646"/>
    <n v="6485"/>
    <n v="4863"/>
    <n v="4323"/>
  </r>
  <r>
    <s v="Wasatch County"/>
    <s v=" Utah"/>
    <n v="2014"/>
    <x v="294"/>
    <n v="25550"/>
    <n v="12878"/>
    <n v="12672"/>
    <n v="2299"/>
    <n v="2273"/>
    <n v="2682"/>
    <n v="1967"/>
    <n v="1354"/>
    <n v="1430"/>
    <n v="1814"/>
    <n v="2248"/>
    <n v="1584"/>
    <n v="1558"/>
    <n v="1533"/>
    <n v="1405"/>
    <n v="1149"/>
    <n v="894"/>
    <n v="562"/>
    <n v="434"/>
    <n v="229"/>
    <n v="127"/>
  </r>
  <r>
    <s v="Washington County"/>
    <s v=" Utah"/>
    <n v="2014"/>
    <x v="294"/>
    <n v="144844"/>
    <n v="71546"/>
    <n v="73298"/>
    <n v="11732"/>
    <n v="12456"/>
    <n v="11587"/>
    <n v="10573"/>
    <n v="9559"/>
    <n v="8980"/>
    <n v="9414"/>
    <n v="7966"/>
    <n v="6952"/>
    <n v="6662"/>
    <n v="7242"/>
    <n v="7821"/>
    <n v="7387"/>
    <n v="7821"/>
    <n v="6662"/>
    <n v="5214"/>
    <n v="3331"/>
    <n v="3621"/>
  </r>
  <r>
    <s v="Wayne County"/>
    <s v=" Utah"/>
    <n v="2014"/>
    <x v="294"/>
    <n v="2742"/>
    <n v="1429"/>
    <n v="1313"/>
    <n v="164"/>
    <n v="298"/>
    <n v="202"/>
    <n v="219"/>
    <n v="76"/>
    <n v="126"/>
    <n v="150"/>
    <n v="170"/>
    <n v="142"/>
    <n v="153"/>
    <n v="189"/>
    <n v="241"/>
    <n v="142"/>
    <n v="191"/>
    <n v="90"/>
    <n v="85"/>
    <n v="38"/>
    <n v="63"/>
  </r>
  <r>
    <s v="Weber County"/>
    <s v=" Utah"/>
    <n v="2014"/>
    <x v="294"/>
    <n v="236307"/>
    <n v="118588"/>
    <n v="117719"/>
    <n v="20086"/>
    <n v="18904"/>
    <n v="20086"/>
    <n v="16777"/>
    <n v="17723"/>
    <n v="18904"/>
    <n v="18431"/>
    <n v="16305"/>
    <n v="13469"/>
    <n v="13233"/>
    <n v="14178"/>
    <n v="12760"/>
    <n v="10633"/>
    <n v="8270"/>
    <n v="5435"/>
    <n v="4726"/>
    <n v="3308"/>
    <n v="3308"/>
  </r>
  <r>
    <s v="Scotts Bluff County"/>
    <s v=" Nebraska"/>
    <n v="2014"/>
    <x v="269"/>
    <n v="36883"/>
    <n v="18395"/>
    <n v="18488"/>
    <n v="1585"/>
    <n v="1844"/>
    <n v="2139"/>
    <n v="3135"/>
    <n v="3171"/>
    <n v="1696"/>
    <n v="1881"/>
    <n v="1770"/>
    <n v="2508"/>
    <n v="2729"/>
    <n v="3024"/>
    <n v="3061"/>
    <n v="2655"/>
    <n v="1917"/>
    <n v="1327"/>
    <n v="1032"/>
    <n v="663"/>
    <n v="737"/>
  </r>
  <r>
    <s v="Caledonia County"/>
    <s v=" Vermont"/>
    <n v="2014"/>
    <x v="304"/>
    <n v="31109"/>
    <n v="15389"/>
    <n v="15720"/>
    <n v="1586"/>
    <n v="1742"/>
    <n v="2022"/>
    <n v="2177"/>
    <n v="1959"/>
    <n v="1586"/>
    <n v="1742"/>
    <n v="1835"/>
    <n v="1804"/>
    <n v="2115"/>
    <n v="2426"/>
    <n v="2644"/>
    <n v="2270"/>
    <n v="1773"/>
    <n v="1151"/>
    <n v="871"/>
    <n v="684"/>
    <n v="715"/>
  </r>
  <r>
    <s v="Chittenden County"/>
    <s v=" Vermont"/>
    <n v="2014"/>
    <x v="304"/>
    <n v="158686"/>
    <n v="77419"/>
    <n v="81267"/>
    <n v="7775"/>
    <n v="8569"/>
    <n v="8727"/>
    <n v="13805"/>
    <n v="16979"/>
    <n v="11108"/>
    <n v="10155"/>
    <n v="8886"/>
    <n v="10473"/>
    <n v="10949"/>
    <n v="12218"/>
    <n v="10631"/>
    <n v="9362"/>
    <n v="6506"/>
    <n v="4284"/>
    <n v="3015"/>
    <n v="2856"/>
    <n v="2856"/>
  </r>
  <r>
    <s v="Essex County"/>
    <s v=" Vermont"/>
    <n v="2014"/>
    <x v="304"/>
    <n v="6231"/>
    <n v="3134"/>
    <n v="3097"/>
    <n v="274"/>
    <n v="324"/>
    <n v="342"/>
    <n v="330"/>
    <n v="267"/>
    <n v="261"/>
    <n v="274"/>
    <n v="299"/>
    <n v="405"/>
    <n v="479"/>
    <n v="535"/>
    <n v="579"/>
    <n v="535"/>
    <n v="454"/>
    <n v="324"/>
    <n v="211"/>
    <n v="162"/>
    <n v="162"/>
  </r>
  <r>
    <s v="Franklin County"/>
    <s v=" Vermont"/>
    <n v="2014"/>
    <x v="304"/>
    <n v="48226"/>
    <n v="23940"/>
    <n v="24286"/>
    <n v="2893"/>
    <n v="3134"/>
    <n v="3279"/>
    <n v="3231"/>
    <n v="2507"/>
    <n v="2700"/>
    <n v="3038"/>
    <n v="3520"/>
    <n v="3182"/>
    <n v="3809"/>
    <n v="4050"/>
    <n v="3665"/>
    <n v="2941"/>
    <n v="2073"/>
    <n v="1543"/>
    <n v="1205"/>
    <n v="868"/>
    <n v="578"/>
  </r>
  <r>
    <s v="Lamoille County"/>
    <s v=" Vermont"/>
    <n v="2014"/>
    <x v="304"/>
    <n v="24843"/>
    <n v="12335"/>
    <n v="12508"/>
    <n v="1440"/>
    <n v="1391"/>
    <n v="1664"/>
    <n v="1788"/>
    <n v="1639"/>
    <n v="1391"/>
    <n v="1515"/>
    <n v="1440"/>
    <n v="1763"/>
    <n v="1763"/>
    <n v="1987"/>
    <n v="2061"/>
    <n v="1440"/>
    <n v="1242"/>
    <n v="844"/>
    <n v="596"/>
    <n v="546"/>
    <n v="298"/>
  </r>
  <r>
    <s v="Orange County"/>
    <s v=" Vermont"/>
    <n v="2014"/>
    <x v="304"/>
    <n v="28927"/>
    <n v="14348"/>
    <n v="14579"/>
    <n v="1388"/>
    <n v="1648"/>
    <n v="1706"/>
    <n v="1909"/>
    <n v="1562"/>
    <n v="1446"/>
    <n v="1590"/>
    <n v="1562"/>
    <n v="1851"/>
    <n v="2198"/>
    <n v="2574"/>
    <n v="2429"/>
    <n v="2372"/>
    <n v="1764"/>
    <n v="1041"/>
    <n v="752"/>
    <n v="520"/>
    <n v="578"/>
  </r>
  <r>
    <s v="Washington County"/>
    <s v=" Vermont"/>
    <n v="2014"/>
    <x v="304"/>
    <n v="59333"/>
    <n v="29318"/>
    <n v="30015"/>
    <n v="3025"/>
    <n v="3381"/>
    <n v="3381"/>
    <n v="3975"/>
    <n v="3619"/>
    <n v="3144"/>
    <n v="3263"/>
    <n v="3441"/>
    <n v="4212"/>
    <n v="4509"/>
    <n v="4865"/>
    <n v="4983"/>
    <n v="4390"/>
    <n v="3085"/>
    <n v="2135"/>
    <n v="1601"/>
    <n v="1245"/>
    <n v="1186"/>
  </r>
  <r>
    <s v="Windham County"/>
    <s v=" Vermont"/>
    <n v="2014"/>
    <x v="304"/>
    <n v="44050"/>
    <n v="21672"/>
    <n v="22378"/>
    <n v="1982"/>
    <n v="2246"/>
    <n v="2598"/>
    <n v="2731"/>
    <n v="2510"/>
    <n v="2378"/>
    <n v="2334"/>
    <n v="2334"/>
    <n v="2510"/>
    <n v="3171"/>
    <n v="3788"/>
    <n v="3920"/>
    <n v="3656"/>
    <n v="2643"/>
    <n v="1850"/>
    <n v="1365"/>
    <n v="925"/>
    <n v="969"/>
  </r>
  <r>
    <s v="Windsor County"/>
    <s v=" Vermont"/>
    <n v="2014"/>
    <x v="304"/>
    <n v="56328"/>
    <n v="27562"/>
    <n v="28766"/>
    <n v="2591"/>
    <n v="2985"/>
    <n v="3210"/>
    <n v="3154"/>
    <n v="2478"/>
    <n v="3210"/>
    <n v="3154"/>
    <n v="2872"/>
    <n v="3492"/>
    <n v="4111"/>
    <n v="4900"/>
    <n v="4900"/>
    <n v="4562"/>
    <n v="3661"/>
    <n v="2534"/>
    <n v="1915"/>
    <n v="1351"/>
    <n v="1351"/>
  </r>
  <r>
    <s v="Jackson County"/>
    <s v=" Ohio"/>
    <n v="2014"/>
    <x v="287"/>
    <n v="33165"/>
    <n v="16122"/>
    <n v="17043"/>
    <n v="2023"/>
    <n v="2122"/>
    <n v="1691"/>
    <n v="1923"/>
    <n v="1625"/>
    <n v="1824"/>
    <n v="1724"/>
    <n v="1923"/>
    <n v="1790"/>
    <n v="2188"/>
    <n v="2586"/>
    <n v="2686"/>
    <n v="2487"/>
    <n v="2122"/>
    <n v="1658"/>
    <n v="1260"/>
    <n v="895"/>
    <n v="663"/>
  </r>
  <r>
    <s v="Albemarle County"/>
    <s v=" Virginia"/>
    <n v="2014"/>
    <x v="264"/>
    <n v="101883"/>
    <n v="48767"/>
    <n v="53116"/>
    <n v="5705"/>
    <n v="6011"/>
    <n v="6214"/>
    <n v="9780"/>
    <n v="6316"/>
    <n v="7029"/>
    <n v="6112"/>
    <n v="5705"/>
    <n v="6316"/>
    <n v="6622"/>
    <n v="7233"/>
    <n v="7233"/>
    <n v="6011"/>
    <n v="4584"/>
    <n v="3667"/>
    <n v="2750"/>
    <n v="2139"/>
    <n v="2547"/>
  </r>
  <r>
    <s v="Amelia County"/>
    <s v=" Virginia"/>
    <n v="2014"/>
    <x v="264"/>
    <n v="12764"/>
    <n v="6344"/>
    <n v="6420"/>
    <n v="702"/>
    <n v="778"/>
    <n v="714"/>
    <n v="919"/>
    <n v="561"/>
    <n v="650"/>
    <n v="446"/>
    <n v="1033"/>
    <n v="765"/>
    <n v="1084"/>
    <n v="1021"/>
    <n v="880"/>
    <n v="1046"/>
    <n v="842"/>
    <n v="523"/>
    <n v="395"/>
    <n v="153"/>
    <n v="216"/>
  </r>
  <r>
    <s v="Appomattox County"/>
    <s v=" Virginia"/>
    <n v="2014"/>
    <x v="264"/>
    <n v="15137"/>
    <n v="7317"/>
    <n v="7820"/>
    <n v="862"/>
    <n v="893"/>
    <n v="953"/>
    <n v="802"/>
    <n v="817"/>
    <n v="968"/>
    <n v="908"/>
    <n v="817"/>
    <n v="953"/>
    <n v="1014"/>
    <n v="1180"/>
    <n v="1180"/>
    <n v="1014"/>
    <n v="1029"/>
    <n v="620"/>
    <n v="529"/>
    <n v="242"/>
    <n v="348"/>
  </r>
  <r>
    <s v="Arlington County"/>
    <s v=" Virginia"/>
    <n v="2014"/>
    <x v="264"/>
    <n v="220173"/>
    <n v="110103"/>
    <n v="110070"/>
    <n v="12990"/>
    <n v="10127"/>
    <n v="8366"/>
    <n v="7485"/>
    <n v="15632"/>
    <n v="34126"/>
    <n v="27301"/>
    <n v="18714"/>
    <n v="16953"/>
    <n v="14311"/>
    <n v="12990"/>
    <n v="11669"/>
    <n v="10127"/>
    <n v="6825"/>
    <n v="4623"/>
    <n v="3082"/>
    <n v="2201"/>
    <n v="2642"/>
  </r>
  <r>
    <s v="Augusta County"/>
    <s v=" Virginia"/>
    <n v="2014"/>
    <x v="264"/>
    <n v="73707"/>
    <n v="37288"/>
    <n v="36419"/>
    <n v="3390"/>
    <n v="4275"/>
    <n v="4496"/>
    <n v="4496"/>
    <n v="3906"/>
    <n v="3906"/>
    <n v="4127"/>
    <n v="3906"/>
    <n v="5454"/>
    <n v="5749"/>
    <n v="6043"/>
    <n v="5601"/>
    <n v="5380"/>
    <n v="4275"/>
    <n v="3390"/>
    <n v="2432"/>
    <n v="1768"/>
    <n v="1031"/>
  </r>
  <r>
    <s v="Bedford County"/>
    <s v=" Virginia"/>
    <n v="2014"/>
    <x v="264"/>
    <n v="75607"/>
    <n v="37188"/>
    <n v="38419"/>
    <n v="3553"/>
    <n v="4460"/>
    <n v="4914"/>
    <n v="4687"/>
    <n v="3855"/>
    <n v="3326"/>
    <n v="3553"/>
    <n v="4007"/>
    <n v="5519"/>
    <n v="5594"/>
    <n v="6577"/>
    <n v="6275"/>
    <n v="5519"/>
    <n v="4385"/>
    <n v="3855"/>
    <n v="2419"/>
    <n v="1738"/>
    <n v="1209"/>
  </r>
  <r>
    <s v="Botetourt County"/>
    <s v=" Virginia"/>
    <n v="2014"/>
    <x v="264"/>
    <n v="33105"/>
    <n v="16324"/>
    <n v="16781"/>
    <n v="1456"/>
    <n v="1655"/>
    <n v="2515"/>
    <n v="2151"/>
    <n v="1522"/>
    <n v="1324"/>
    <n v="1423"/>
    <n v="1555"/>
    <n v="2416"/>
    <n v="2648"/>
    <n v="2979"/>
    <n v="2780"/>
    <n v="2582"/>
    <n v="1920"/>
    <n v="1721"/>
    <n v="1324"/>
    <n v="595"/>
    <n v="529"/>
  </r>
  <r>
    <s v="Brunswick County"/>
    <s v=" Virginia"/>
    <n v="2014"/>
    <x v="264"/>
    <n v="16961"/>
    <n v="8808"/>
    <n v="8153"/>
    <n v="763"/>
    <n v="915"/>
    <n v="831"/>
    <n v="1136"/>
    <n v="1204"/>
    <n v="1119"/>
    <n v="1034"/>
    <n v="865"/>
    <n v="1170"/>
    <n v="1204"/>
    <n v="1255"/>
    <n v="1170"/>
    <n v="1272"/>
    <n v="983"/>
    <n v="695"/>
    <n v="576"/>
    <n v="491"/>
    <n v="254"/>
  </r>
  <r>
    <s v="Buchanan County"/>
    <s v=" Virginia"/>
    <n v="2014"/>
    <x v="264"/>
    <n v="23683"/>
    <n v="11982"/>
    <n v="11701"/>
    <n v="1042"/>
    <n v="1136"/>
    <n v="1207"/>
    <n v="1326"/>
    <n v="1326"/>
    <n v="1373"/>
    <n v="1349"/>
    <n v="1515"/>
    <n v="1492"/>
    <n v="1870"/>
    <n v="1965"/>
    <n v="2013"/>
    <n v="1752"/>
    <n v="1397"/>
    <n v="1207"/>
    <n v="781"/>
    <n v="497"/>
    <n v="378"/>
  </r>
  <r>
    <s v="Buckingham County"/>
    <s v=" Virginia"/>
    <n v="2014"/>
    <x v="264"/>
    <n v="17072"/>
    <n v="9427"/>
    <n v="7645"/>
    <n v="938"/>
    <n v="921"/>
    <n v="836"/>
    <n v="904"/>
    <n v="1109"/>
    <n v="1177"/>
    <n v="1092"/>
    <n v="1058"/>
    <n v="1297"/>
    <n v="1348"/>
    <n v="1382"/>
    <n v="1229"/>
    <n v="1177"/>
    <n v="887"/>
    <n v="682"/>
    <n v="443"/>
    <n v="341"/>
    <n v="256"/>
  </r>
  <r>
    <s v="Caroline County"/>
    <s v=" Virginia"/>
    <n v="2014"/>
    <x v="264"/>
    <n v="29057"/>
    <n v="14344"/>
    <n v="14713"/>
    <n v="1888"/>
    <n v="2004"/>
    <n v="1772"/>
    <n v="1685"/>
    <n v="1917"/>
    <n v="1801"/>
    <n v="1888"/>
    <n v="1975"/>
    <n v="1946"/>
    <n v="2033"/>
    <n v="2237"/>
    <n v="2150"/>
    <n v="1714"/>
    <n v="1481"/>
    <n v="987"/>
    <n v="552"/>
    <n v="552"/>
    <n v="493"/>
  </r>
  <r>
    <s v="Carroll County"/>
    <s v=" Virginia"/>
    <n v="2014"/>
    <x v="264"/>
    <n v="29881"/>
    <n v="14916"/>
    <n v="14965"/>
    <n v="1314"/>
    <n v="1494"/>
    <n v="1972"/>
    <n v="1733"/>
    <n v="1464"/>
    <n v="1344"/>
    <n v="1404"/>
    <n v="1762"/>
    <n v="2031"/>
    <n v="2181"/>
    <n v="2300"/>
    <n v="2569"/>
    <n v="2121"/>
    <n v="2151"/>
    <n v="1404"/>
    <n v="1105"/>
    <n v="687"/>
    <n v="806"/>
  </r>
  <r>
    <s v="Charles City County"/>
    <s v=" Virginia"/>
    <n v="2014"/>
    <x v="264"/>
    <n v="7154"/>
    <n v="3552"/>
    <n v="3602"/>
    <n v="271"/>
    <n v="279"/>
    <n v="436"/>
    <n v="407"/>
    <n v="321"/>
    <n v="364"/>
    <n v="350"/>
    <n v="379"/>
    <n v="407"/>
    <n v="622"/>
    <n v="679"/>
    <n v="600"/>
    <n v="658"/>
    <n v="515"/>
    <n v="321"/>
    <n v="207"/>
    <n v="171"/>
    <n v="157"/>
  </r>
  <r>
    <s v="Charlotte County"/>
    <s v=" Virginia"/>
    <n v="2014"/>
    <x v="264"/>
    <n v="12399"/>
    <n v="6164"/>
    <n v="6235"/>
    <n v="756"/>
    <n v="706"/>
    <n v="781"/>
    <n v="830"/>
    <n v="731"/>
    <n v="619"/>
    <n v="520"/>
    <n v="657"/>
    <n v="768"/>
    <n v="855"/>
    <n v="991"/>
    <n v="793"/>
    <n v="991"/>
    <n v="743"/>
    <n v="595"/>
    <n v="347"/>
    <n v="334"/>
    <n v="371"/>
  </r>
  <r>
    <s v="Chesterfield County"/>
    <s v=" Virginia"/>
    <n v="2014"/>
    <x v="264"/>
    <n v="324337"/>
    <n v="156136"/>
    <n v="168201"/>
    <n v="19460"/>
    <n v="22054"/>
    <n v="24325"/>
    <n v="25298"/>
    <n v="19460"/>
    <n v="18487"/>
    <n v="20108"/>
    <n v="21406"/>
    <n v="24000"/>
    <n v="24649"/>
    <n v="24973"/>
    <n v="23027"/>
    <n v="19460"/>
    <n v="13946"/>
    <n v="9405"/>
    <n v="5513"/>
    <n v="4540"/>
    <n v="4216"/>
  </r>
  <r>
    <s v="Clarke County"/>
    <s v=" Virginia"/>
    <n v="2014"/>
    <x v="264"/>
    <n v="14273"/>
    <n v="6898"/>
    <n v="7375"/>
    <n v="785"/>
    <n v="856"/>
    <n v="842"/>
    <n v="1070"/>
    <n v="599"/>
    <n v="585"/>
    <n v="699"/>
    <n v="713"/>
    <n v="956"/>
    <n v="1227"/>
    <n v="1256"/>
    <n v="1256"/>
    <n v="899"/>
    <n v="942"/>
    <n v="485"/>
    <n v="499"/>
    <n v="342"/>
    <n v="256"/>
  </r>
  <r>
    <s v="Cook County"/>
    <s v=" Minnesota"/>
    <n v="2014"/>
    <x v="295"/>
    <n v="5206"/>
    <n v="2605"/>
    <n v="2601"/>
    <n v="265"/>
    <n v="426"/>
    <n v="411"/>
    <n v="213"/>
    <n v="98"/>
    <n v="203"/>
    <n v="307"/>
    <n v="275"/>
    <n v="369"/>
    <n v="400"/>
    <n v="494"/>
    <n v="411"/>
    <n v="343"/>
    <n v="421"/>
    <n v="197"/>
    <n v="124"/>
    <n v="124"/>
    <n v="114"/>
  </r>
  <r>
    <s v="Culpeper County"/>
    <s v=" Virginia"/>
    <n v="2014"/>
    <x v="264"/>
    <n v="47910"/>
    <n v="24155"/>
    <n v="23755"/>
    <n v="3162"/>
    <n v="3449"/>
    <n v="3641"/>
    <n v="3257"/>
    <n v="2539"/>
    <n v="2778"/>
    <n v="3018"/>
    <n v="3114"/>
    <n v="3353"/>
    <n v="3736"/>
    <n v="3736"/>
    <n v="3066"/>
    <n v="2826"/>
    <n v="2347"/>
    <n v="1437"/>
    <n v="958"/>
    <n v="814"/>
    <n v="718"/>
  </r>
  <r>
    <s v="Cumberland County"/>
    <s v=" Virginia"/>
    <n v="2014"/>
    <x v="264"/>
    <n v="9916"/>
    <n v="4938"/>
    <n v="4978"/>
    <n v="575"/>
    <n v="485"/>
    <n v="694"/>
    <n v="604"/>
    <n v="743"/>
    <n v="495"/>
    <n v="456"/>
    <n v="515"/>
    <n v="604"/>
    <n v="832"/>
    <n v="733"/>
    <n v="594"/>
    <n v="813"/>
    <n v="713"/>
    <n v="356"/>
    <n v="347"/>
    <n v="168"/>
    <n v="188"/>
  </r>
  <r>
    <s v="Dickenson County"/>
    <s v=" Virginia"/>
    <n v="2014"/>
    <x v="264"/>
    <n v="15612"/>
    <n v="7930"/>
    <n v="7682"/>
    <n v="843"/>
    <n v="921"/>
    <n v="905"/>
    <n v="858"/>
    <n v="874"/>
    <n v="843"/>
    <n v="983"/>
    <n v="967"/>
    <n v="999"/>
    <n v="1092"/>
    <n v="1233"/>
    <n v="1030"/>
    <n v="1327"/>
    <n v="905"/>
    <n v="780"/>
    <n v="562"/>
    <n v="327"/>
    <n v="218"/>
  </r>
  <r>
    <s v="Dinwiddie County"/>
    <s v=" Virginia"/>
    <n v="2014"/>
    <x v="264"/>
    <n v="27993"/>
    <n v="13803"/>
    <n v="14190"/>
    <n v="1483"/>
    <n v="1847"/>
    <n v="1511"/>
    <n v="1763"/>
    <n v="1819"/>
    <n v="1567"/>
    <n v="1567"/>
    <n v="1931"/>
    <n v="1679"/>
    <n v="2295"/>
    <n v="2407"/>
    <n v="1735"/>
    <n v="2099"/>
    <n v="1455"/>
    <n v="1147"/>
    <n v="783"/>
    <n v="419"/>
    <n v="475"/>
  </r>
  <r>
    <s v="Jefferson County"/>
    <s v=" Montana"/>
    <n v="2014"/>
    <x v="306"/>
    <n v="11166"/>
    <n v="5299"/>
    <n v="5867"/>
    <n v="602"/>
    <n v="558"/>
    <n v="714"/>
    <n v="792"/>
    <n v="770"/>
    <n v="491"/>
    <n v="401"/>
    <n v="569"/>
    <n v="870"/>
    <n v="781"/>
    <n v="837"/>
    <n v="770"/>
    <n v="870"/>
    <n v="692"/>
    <n v="535"/>
    <n v="424"/>
    <n v="256"/>
    <n v="200"/>
  </r>
  <r>
    <s v="Fairfax County"/>
    <s v=" Virginia"/>
    <n v="2014"/>
    <x v="264"/>
    <n v="1117072"/>
    <n v="552607"/>
    <n v="564465"/>
    <n v="74843"/>
    <n v="75960"/>
    <n v="73726"/>
    <n v="71492"/>
    <n v="62556"/>
    <n v="79312"/>
    <n v="83780"/>
    <n v="80429"/>
    <n v="84897"/>
    <n v="87131"/>
    <n v="86014"/>
    <n v="74843"/>
    <n v="62556"/>
    <n v="43565"/>
    <n v="29043"/>
    <n v="18990"/>
    <n v="13404"/>
    <n v="13404"/>
  </r>
  <r>
    <s v="Fauquier County"/>
    <s v=" Virginia"/>
    <n v="2014"/>
    <x v="264"/>
    <n v="66726"/>
    <n v="32883"/>
    <n v="33843"/>
    <n v="3803"/>
    <n v="4870"/>
    <n v="4537"/>
    <n v="4537"/>
    <n v="3536"/>
    <n v="3269"/>
    <n v="3403"/>
    <n v="3936"/>
    <n v="4737"/>
    <n v="5671"/>
    <n v="5805"/>
    <n v="4470"/>
    <n v="4537"/>
    <n v="3603"/>
    <n v="2268"/>
    <n v="1534"/>
    <n v="1267"/>
    <n v="800"/>
  </r>
  <r>
    <s v="Floyd County"/>
    <s v=" Virginia"/>
    <n v="2014"/>
    <x v="264"/>
    <n v="15452"/>
    <n v="7783"/>
    <n v="7669"/>
    <n v="788"/>
    <n v="942"/>
    <n v="942"/>
    <n v="803"/>
    <n v="710"/>
    <n v="726"/>
    <n v="973"/>
    <n v="896"/>
    <n v="1035"/>
    <n v="1127"/>
    <n v="1143"/>
    <n v="942"/>
    <n v="1467"/>
    <n v="942"/>
    <n v="834"/>
    <n v="509"/>
    <n v="309"/>
    <n v="339"/>
  </r>
  <r>
    <s v="Franklin County"/>
    <s v=" Virginia"/>
    <n v="2014"/>
    <x v="264"/>
    <n v="56360"/>
    <n v="27758"/>
    <n v="28602"/>
    <n v="2761"/>
    <n v="3156"/>
    <n v="3381"/>
    <n v="3719"/>
    <n v="3043"/>
    <n v="2818"/>
    <n v="2874"/>
    <n v="2930"/>
    <n v="3607"/>
    <n v="4057"/>
    <n v="4396"/>
    <n v="4339"/>
    <n v="4396"/>
    <n v="3776"/>
    <n v="2930"/>
    <n v="1747"/>
    <n v="1578"/>
    <n v="901"/>
  </r>
  <r>
    <s v="Frederick County"/>
    <s v=" Virginia"/>
    <n v="2014"/>
    <x v="264"/>
    <n v="80377"/>
    <n v="39943"/>
    <n v="40434"/>
    <n v="4822"/>
    <n v="5465"/>
    <n v="5787"/>
    <n v="5144"/>
    <n v="4581"/>
    <n v="4902"/>
    <n v="4581"/>
    <n v="5465"/>
    <n v="5787"/>
    <n v="6510"/>
    <n v="6108"/>
    <n v="4983"/>
    <n v="4983"/>
    <n v="3697"/>
    <n v="2973"/>
    <n v="2250"/>
    <n v="1205"/>
    <n v="1044"/>
  </r>
  <r>
    <s v="Giles County"/>
    <s v=" Virginia"/>
    <n v="2014"/>
    <x v="264"/>
    <n v="17025"/>
    <n v="8307"/>
    <n v="8718"/>
    <n v="902"/>
    <n v="1004"/>
    <n v="970"/>
    <n v="1021"/>
    <n v="1021"/>
    <n v="834"/>
    <n v="902"/>
    <n v="1055"/>
    <n v="1140"/>
    <n v="1276"/>
    <n v="1174"/>
    <n v="1157"/>
    <n v="1310"/>
    <n v="1055"/>
    <n v="851"/>
    <n v="629"/>
    <n v="374"/>
    <n v="323"/>
  </r>
  <r>
    <s v="Gloucester County"/>
    <s v=" Virginia"/>
    <n v="2014"/>
    <x v="264"/>
    <n v="36938"/>
    <n v="18183"/>
    <n v="18755"/>
    <n v="1883"/>
    <n v="1846"/>
    <n v="2511"/>
    <n v="2511"/>
    <n v="2068"/>
    <n v="1994"/>
    <n v="2105"/>
    <n v="2253"/>
    <n v="2179"/>
    <n v="2844"/>
    <n v="3324"/>
    <n v="2955"/>
    <n v="2474"/>
    <n v="2031"/>
    <n v="1551"/>
    <n v="1108"/>
    <n v="591"/>
    <n v="664"/>
  </r>
  <r>
    <s v="Goochland County"/>
    <s v=" Virginia"/>
    <n v="2014"/>
    <x v="264"/>
    <n v="21627"/>
    <n v="10770"/>
    <n v="10857"/>
    <n v="886"/>
    <n v="1167"/>
    <n v="1384"/>
    <n v="1167"/>
    <n v="865"/>
    <n v="843"/>
    <n v="1038"/>
    <n v="1232"/>
    <n v="1643"/>
    <n v="1881"/>
    <n v="2054"/>
    <n v="1989"/>
    <n v="1708"/>
    <n v="1319"/>
    <n v="1081"/>
    <n v="713"/>
    <n v="259"/>
    <n v="367"/>
  </r>
  <r>
    <s v="Grayson County"/>
    <s v=" Virginia"/>
    <n v="2014"/>
    <x v="264"/>
    <n v="15255"/>
    <n v="7364"/>
    <n v="7891"/>
    <n v="686"/>
    <n v="762"/>
    <n v="778"/>
    <n v="869"/>
    <n v="747"/>
    <n v="701"/>
    <n v="747"/>
    <n v="762"/>
    <n v="1052"/>
    <n v="1128"/>
    <n v="1174"/>
    <n v="1266"/>
    <n v="1174"/>
    <n v="1052"/>
    <n v="839"/>
    <n v="610"/>
    <n v="472"/>
    <n v="457"/>
  </r>
  <r>
    <s v="Greensville County"/>
    <s v=" Virginia"/>
    <n v="2014"/>
    <x v="264"/>
    <n v="11911"/>
    <n v="7420"/>
    <n v="4491"/>
    <n v="571"/>
    <n v="524"/>
    <n v="571"/>
    <n v="535"/>
    <n v="881"/>
    <n v="762"/>
    <n v="845"/>
    <n v="845"/>
    <n v="1179"/>
    <n v="1060"/>
    <n v="905"/>
    <n v="786"/>
    <n v="786"/>
    <n v="559"/>
    <n v="428"/>
    <n v="369"/>
    <n v="226"/>
    <n v="83"/>
  </r>
  <r>
    <s v="Halifax County"/>
    <s v=" Virginia"/>
    <n v="2014"/>
    <x v="264"/>
    <n v="35704"/>
    <n v="16951"/>
    <n v="18753"/>
    <n v="1856"/>
    <n v="1785"/>
    <n v="2642"/>
    <n v="2213"/>
    <n v="1820"/>
    <n v="1749"/>
    <n v="1678"/>
    <n v="1713"/>
    <n v="2427"/>
    <n v="2356"/>
    <n v="2642"/>
    <n v="2820"/>
    <n v="2713"/>
    <n v="2356"/>
    <n v="1749"/>
    <n v="1285"/>
    <n v="1035"/>
    <n v="928"/>
  </r>
  <r>
    <s v="Hanover County"/>
    <s v=" Virginia"/>
    <n v="2014"/>
    <x v="264"/>
    <n v="100689"/>
    <n v="49343"/>
    <n v="51346"/>
    <n v="4933"/>
    <n v="6444"/>
    <n v="7753"/>
    <n v="7652"/>
    <n v="5940"/>
    <n v="4430"/>
    <n v="4833"/>
    <n v="5839"/>
    <n v="7450"/>
    <n v="8357"/>
    <n v="8659"/>
    <n v="7652"/>
    <n v="6343"/>
    <n v="4833"/>
    <n v="3624"/>
    <n v="2416"/>
    <n v="1913"/>
    <n v="1711"/>
  </r>
  <r>
    <s v="Henrico County"/>
    <s v=" Virginia"/>
    <n v="2014"/>
    <x v="264"/>
    <n v="314878"/>
    <n v="148417"/>
    <n v="166461"/>
    <n v="20152"/>
    <n v="20467"/>
    <n v="21411"/>
    <n v="19837"/>
    <n v="18892"/>
    <n v="22671"/>
    <n v="22671"/>
    <n v="20467"/>
    <n v="22986"/>
    <n v="22671"/>
    <n v="23300"/>
    <n v="20467"/>
    <n v="18262"/>
    <n v="12595"/>
    <n v="9446"/>
    <n v="6927"/>
    <n v="5667"/>
    <n v="6612"/>
  </r>
  <r>
    <s v="Henry County"/>
    <s v=" Virginia"/>
    <n v="2014"/>
    <x v="264"/>
    <n v="52960"/>
    <n v="25441"/>
    <n v="27519"/>
    <n v="2753"/>
    <n v="2806"/>
    <n v="3230"/>
    <n v="3018"/>
    <n v="2753"/>
    <n v="2542"/>
    <n v="2648"/>
    <n v="2806"/>
    <n v="3442"/>
    <n v="3972"/>
    <n v="4183"/>
    <n v="4130"/>
    <n v="3601"/>
    <n v="3283"/>
    <n v="2859"/>
    <n v="1853"/>
    <n v="1535"/>
    <n v="1429"/>
  </r>
  <r>
    <s v="Highland County"/>
    <s v=" Virginia"/>
    <n v="2014"/>
    <x v="264"/>
    <n v="2258"/>
    <n v="1045"/>
    <n v="1213"/>
    <n v="67"/>
    <n v="49"/>
    <n v="126"/>
    <n v="110"/>
    <n v="99"/>
    <n v="36"/>
    <n v="88"/>
    <n v="69"/>
    <n v="69"/>
    <n v="110"/>
    <n v="155"/>
    <n v="221"/>
    <n v="302"/>
    <n v="291"/>
    <n v="225"/>
    <n v="121"/>
    <n v="76"/>
    <n v="36"/>
  </r>
  <r>
    <s v="Isle of Wight County"/>
    <s v=" Virginia"/>
    <n v="2014"/>
    <x v="264"/>
    <n v="35518"/>
    <n v="17390"/>
    <n v="18128"/>
    <n v="1704"/>
    <n v="2202"/>
    <n v="2273"/>
    <n v="2379"/>
    <n v="1846"/>
    <n v="1669"/>
    <n v="1704"/>
    <n v="1740"/>
    <n v="2521"/>
    <n v="3019"/>
    <n v="3409"/>
    <n v="2734"/>
    <n v="2663"/>
    <n v="2024"/>
    <n v="1349"/>
    <n v="1101"/>
    <n v="639"/>
    <n v="568"/>
  </r>
  <r>
    <s v="James City County"/>
    <s v=" Virginia"/>
    <n v="2014"/>
    <x v="264"/>
    <n v="69832"/>
    <n v="33720"/>
    <n v="36112"/>
    <n v="3561"/>
    <n v="3980"/>
    <n v="4469"/>
    <n v="4259"/>
    <n v="3491"/>
    <n v="3840"/>
    <n v="3491"/>
    <n v="3351"/>
    <n v="4329"/>
    <n v="4958"/>
    <n v="5167"/>
    <n v="4748"/>
    <n v="4958"/>
    <n v="4748"/>
    <n v="3701"/>
    <n v="2653"/>
    <n v="2164"/>
    <n v="1955"/>
  </r>
  <r>
    <s v="King and Queen County"/>
    <s v=" Virginia"/>
    <n v="2014"/>
    <x v="264"/>
    <n v="7073"/>
    <n v="3645"/>
    <n v="3428"/>
    <n v="325"/>
    <n v="389"/>
    <n v="417"/>
    <n v="304"/>
    <n v="332"/>
    <n v="466"/>
    <n v="304"/>
    <n v="473"/>
    <n v="473"/>
    <n v="488"/>
    <n v="565"/>
    <n v="608"/>
    <n v="572"/>
    <n v="424"/>
    <n v="417"/>
    <n v="226"/>
    <n v="212"/>
    <n v="70"/>
  </r>
  <r>
    <s v="King George County"/>
    <s v=" Virginia"/>
    <n v="2014"/>
    <x v="264"/>
    <n v="24577"/>
    <n v="12440"/>
    <n v="12137"/>
    <n v="1744"/>
    <n v="1917"/>
    <n v="1720"/>
    <n v="1818"/>
    <n v="1499"/>
    <n v="1278"/>
    <n v="1572"/>
    <n v="1622"/>
    <n v="1892"/>
    <n v="2089"/>
    <n v="1990"/>
    <n v="1425"/>
    <n v="1351"/>
    <n v="1007"/>
    <n v="688"/>
    <n v="466"/>
    <n v="368"/>
    <n v="147"/>
  </r>
  <r>
    <s v="Clay County"/>
    <s v=" Arkansas"/>
    <n v="2014"/>
    <x v="271"/>
    <n v="16045"/>
    <n v="7828"/>
    <n v="8217"/>
    <n v="962"/>
    <n v="1042"/>
    <n v="1235"/>
    <n v="866"/>
    <n v="834"/>
    <n v="1058"/>
    <n v="962"/>
    <n v="946"/>
    <n v="1187"/>
    <n v="1411"/>
    <n v="1267"/>
    <n v="1058"/>
    <n v="1058"/>
    <n v="593"/>
    <n v="722"/>
    <n v="352"/>
    <n v="224"/>
    <n v="240"/>
  </r>
  <r>
    <s v="Lancaster County"/>
    <s v=" Virginia"/>
    <n v="2014"/>
    <x v="264"/>
    <n v="11224"/>
    <n v="5263"/>
    <n v="5961"/>
    <n v="437"/>
    <n v="359"/>
    <n v="639"/>
    <n v="493"/>
    <n v="448"/>
    <n v="505"/>
    <n v="291"/>
    <n v="359"/>
    <n v="606"/>
    <n v="572"/>
    <n v="853"/>
    <n v="886"/>
    <n v="1088"/>
    <n v="1167"/>
    <n v="729"/>
    <n v="561"/>
    <n v="471"/>
    <n v="774"/>
  </r>
  <r>
    <s v="Lee County"/>
    <s v=" Virginia"/>
    <n v="2014"/>
    <x v="264"/>
    <n v="25380"/>
    <n v="13361"/>
    <n v="12019"/>
    <n v="1243"/>
    <n v="1395"/>
    <n v="1319"/>
    <n v="1370"/>
    <n v="1446"/>
    <n v="1446"/>
    <n v="1649"/>
    <n v="1979"/>
    <n v="1624"/>
    <n v="1751"/>
    <n v="1979"/>
    <n v="2106"/>
    <n v="1624"/>
    <n v="1675"/>
    <n v="989"/>
    <n v="786"/>
    <n v="558"/>
    <n v="380"/>
  </r>
  <r>
    <s v="Loudoun County"/>
    <s v=" Virginia"/>
    <n v="2014"/>
    <x v="264"/>
    <n v="338916"/>
    <n v="167766"/>
    <n v="171150"/>
    <n v="27791"/>
    <n v="29824"/>
    <n v="28807"/>
    <n v="22368"/>
    <n v="14912"/>
    <n v="18979"/>
    <n v="26096"/>
    <n v="29485"/>
    <n v="31858"/>
    <n v="29146"/>
    <n v="24401"/>
    <n v="17623"/>
    <n v="12878"/>
    <n v="9489"/>
    <n v="5422"/>
    <n v="4066"/>
    <n v="3389"/>
    <n v="2372"/>
  </r>
  <r>
    <s v="Louisa County"/>
    <s v=" Virginia"/>
    <n v="2014"/>
    <x v="264"/>
    <n v="33743"/>
    <n v="16698"/>
    <n v="17045"/>
    <n v="1923"/>
    <n v="1855"/>
    <n v="2193"/>
    <n v="1855"/>
    <n v="1754"/>
    <n v="1754"/>
    <n v="2125"/>
    <n v="1923"/>
    <n v="2125"/>
    <n v="2665"/>
    <n v="2935"/>
    <n v="2564"/>
    <n v="2665"/>
    <n v="2058"/>
    <n v="1383"/>
    <n v="776"/>
    <n v="641"/>
    <n v="539"/>
  </r>
  <r>
    <s v="Lunenburg County"/>
    <s v=" Virginia"/>
    <n v="2014"/>
    <x v="264"/>
    <n v="12667"/>
    <n v="6732"/>
    <n v="5935"/>
    <n v="620"/>
    <n v="823"/>
    <n v="582"/>
    <n v="620"/>
    <n v="798"/>
    <n v="646"/>
    <n v="722"/>
    <n v="798"/>
    <n v="810"/>
    <n v="1000"/>
    <n v="899"/>
    <n v="1038"/>
    <n v="975"/>
    <n v="772"/>
    <n v="570"/>
    <n v="405"/>
    <n v="342"/>
    <n v="240"/>
  </r>
  <r>
    <s v="Madison County"/>
    <s v=" Virginia"/>
    <n v="2014"/>
    <x v="264"/>
    <n v="13208"/>
    <n v="6552"/>
    <n v="6656"/>
    <n v="686"/>
    <n v="884"/>
    <n v="739"/>
    <n v="884"/>
    <n v="647"/>
    <n v="700"/>
    <n v="607"/>
    <n v="515"/>
    <n v="898"/>
    <n v="977"/>
    <n v="1109"/>
    <n v="950"/>
    <n v="990"/>
    <n v="845"/>
    <n v="700"/>
    <n v="383"/>
    <n v="316"/>
    <n v="356"/>
  </r>
  <r>
    <s v="McLean County"/>
    <s v=" North Dakota"/>
    <n v="2014"/>
    <x v="277"/>
    <n v="8923"/>
    <n v="4203"/>
    <n v="4720"/>
    <n v="339"/>
    <n v="365"/>
    <n v="437"/>
    <n v="472"/>
    <n v="437"/>
    <n v="490"/>
    <n v="214"/>
    <n v="312"/>
    <n v="642"/>
    <n v="588"/>
    <n v="660"/>
    <n v="633"/>
    <n v="883"/>
    <n v="660"/>
    <n v="767"/>
    <n v="383"/>
    <n v="249"/>
    <n v="383"/>
  </r>
  <r>
    <s v="Mecklenburg County"/>
    <s v=" Virginia"/>
    <n v="2014"/>
    <x v="264"/>
    <n v="31913"/>
    <n v="15508"/>
    <n v="16405"/>
    <n v="1436"/>
    <n v="1850"/>
    <n v="1723"/>
    <n v="1787"/>
    <n v="1723"/>
    <n v="1499"/>
    <n v="1627"/>
    <n v="1595"/>
    <n v="1946"/>
    <n v="2170"/>
    <n v="2489"/>
    <n v="2584"/>
    <n v="2425"/>
    <n v="2265"/>
    <n v="1691"/>
    <n v="1244"/>
    <n v="989"/>
    <n v="861"/>
  </r>
  <r>
    <s v="Tunica County"/>
    <s v=" Mississippi"/>
    <n v="2014"/>
    <x v="284"/>
    <n v="10817"/>
    <n v="5360"/>
    <n v="5457"/>
    <n v="378"/>
    <n v="486"/>
    <n v="562"/>
    <n v="530"/>
    <n v="540"/>
    <n v="475"/>
    <n v="389"/>
    <n v="346"/>
    <n v="692"/>
    <n v="703"/>
    <n v="843"/>
    <n v="811"/>
    <n v="1114"/>
    <n v="1135"/>
    <n v="594"/>
    <n v="486"/>
    <n v="421"/>
    <n v="302"/>
  </r>
  <r>
    <s v="Montgomery County"/>
    <s v=" Virginia"/>
    <n v="2014"/>
    <x v="264"/>
    <n v="95808"/>
    <n v="49739"/>
    <n v="46069"/>
    <n v="4215"/>
    <n v="4407"/>
    <n v="4023"/>
    <n v="12167"/>
    <n v="19449"/>
    <n v="7377"/>
    <n v="5269"/>
    <n v="5269"/>
    <n v="4694"/>
    <n v="5269"/>
    <n v="4790"/>
    <n v="4694"/>
    <n v="4311"/>
    <n v="3161"/>
    <n v="2395"/>
    <n v="1628"/>
    <n v="1245"/>
    <n v="1437"/>
  </r>
  <r>
    <s v="Northumberland County"/>
    <s v=" Virginia"/>
    <n v="2014"/>
    <x v="264"/>
    <n v="12320"/>
    <n v="6035"/>
    <n v="6285"/>
    <n v="480"/>
    <n v="443"/>
    <n v="640"/>
    <n v="603"/>
    <n v="431"/>
    <n v="480"/>
    <n v="443"/>
    <n v="369"/>
    <n v="468"/>
    <n v="689"/>
    <n v="1170"/>
    <n v="1034"/>
    <n v="1096"/>
    <n v="1195"/>
    <n v="1182"/>
    <n v="714"/>
    <n v="603"/>
    <n v="271"/>
  </r>
  <r>
    <s v="Nottoway County"/>
    <s v=" Virginia"/>
    <n v="2014"/>
    <x v="264"/>
    <n v="15756"/>
    <n v="8260"/>
    <n v="7496"/>
    <n v="882"/>
    <n v="819"/>
    <n v="1008"/>
    <n v="961"/>
    <n v="929"/>
    <n v="945"/>
    <n v="1102"/>
    <n v="803"/>
    <n v="1213"/>
    <n v="1150"/>
    <n v="1181"/>
    <n v="1071"/>
    <n v="961"/>
    <n v="850"/>
    <n v="645"/>
    <n v="488"/>
    <n v="393"/>
    <n v="393"/>
  </r>
  <r>
    <s v="Bolivar County"/>
    <s v=" Mississippi"/>
    <n v="2014"/>
    <x v="284"/>
    <n v="34239"/>
    <n v="16689"/>
    <n v="17550"/>
    <n v="2054"/>
    <n v="1985"/>
    <n v="2294"/>
    <n v="2088"/>
    <n v="1814"/>
    <n v="1780"/>
    <n v="2020"/>
    <n v="1917"/>
    <n v="2157"/>
    <n v="2602"/>
    <n v="2602"/>
    <n v="2088"/>
    <n v="2499"/>
    <n v="1951"/>
    <n v="1746"/>
    <n v="1506"/>
    <n v="684"/>
    <n v="547"/>
  </r>
  <r>
    <s v="Page County"/>
    <s v=" Virginia"/>
    <n v="2014"/>
    <x v="264"/>
    <n v="23905"/>
    <n v="11793"/>
    <n v="12112"/>
    <n v="1243"/>
    <n v="1338"/>
    <n v="1434"/>
    <n v="1458"/>
    <n v="1314"/>
    <n v="1266"/>
    <n v="1314"/>
    <n v="1458"/>
    <n v="1506"/>
    <n v="1816"/>
    <n v="1864"/>
    <n v="1625"/>
    <n v="1792"/>
    <n v="1362"/>
    <n v="1243"/>
    <n v="788"/>
    <n v="478"/>
    <n v="645"/>
  </r>
  <r>
    <s v="Pittsylvania County"/>
    <s v=" Virginia"/>
    <n v="2014"/>
    <x v="264"/>
    <n v="62955"/>
    <n v="30911"/>
    <n v="32044"/>
    <n v="2895"/>
    <n v="3903"/>
    <n v="3588"/>
    <n v="3714"/>
    <n v="3336"/>
    <n v="3084"/>
    <n v="3210"/>
    <n v="3462"/>
    <n v="4280"/>
    <n v="4784"/>
    <n v="5288"/>
    <n v="5036"/>
    <n v="4658"/>
    <n v="3966"/>
    <n v="3021"/>
    <n v="2014"/>
    <n v="1699"/>
    <n v="1007"/>
  </r>
  <r>
    <s v="Powhatan County"/>
    <s v=" Virginia"/>
    <n v="2014"/>
    <x v="264"/>
    <n v="28193"/>
    <n v="15200"/>
    <n v="12993"/>
    <n v="1155"/>
    <n v="1719"/>
    <n v="1663"/>
    <n v="2029"/>
    <n v="1494"/>
    <n v="1409"/>
    <n v="1494"/>
    <n v="1719"/>
    <n v="2452"/>
    <n v="2565"/>
    <n v="2424"/>
    <n v="2227"/>
    <n v="1860"/>
    <n v="1494"/>
    <n v="1127"/>
    <n v="451"/>
    <n v="479"/>
    <n v="394"/>
  </r>
  <r>
    <s v="Prince George County"/>
    <s v=" Virginia"/>
    <n v="2014"/>
    <x v="264"/>
    <n v="36792"/>
    <n v="20131"/>
    <n v="16661"/>
    <n v="1949"/>
    <n v="1986"/>
    <n v="2722"/>
    <n v="2538"/>
    <n v="2391"/>
    <n v="2501"/>
    <n v="2906"/>
    <n v="3016"/>
    <n v="2612"/>
    <n v="2832"/>
    <n v="2759"/>
    <n v="2281"/>
    <n v="2097"/>
    <n v="1508"/>
    <n v="1177"/>
    <n v="625"/>
    <n v="331"/>
    <n v="551"/>
  </r>
  <r>
    <s v="Prince William County"/>
    <s v=" Virginia"/>
    <n v="2014"/>
    <x v="264"/>
    <n v="428772"/>
    <n v="213427"/>
    <n v="215345"/>
    <n v="34730"/>
    <n v="36016"/>
    <n v="32157"/>
    <n v="29585"/>
    <n v="27012"/>
    <n v="29585"/>
    <n v="33444"/>
    <n v="33015"/>
    <n v="34301"/>
    <n v="33444"/>
    <n v="30442"/>
    <n v="23153"/>
    <n v="19294"/>
    <n v="12863"/>
    <n v="8575"/>
    <n v="4716"/>
    <n v="3001"/>
    <n v="3001"/>
  </r>
  <r>
    <s v="Rappahannock County"/>
    <s v=" Virginia"/>
    <n v="2014"/>
    <x v="264"/>
    <n v="7446"/>
    <n v="3633"/>
    <n v="3813"/>
    <n v="349"/>
    <n v="387"/>
    <n v="409"/>
    <n v="394"/>
    <n v="335"/>
    <n v="342"/>
    <n v="260"/>
    <n v="387"/>
    <n v="476"/>
    <n v="543"/>
    <n v="640"/>
    <n v="558"/>
    <n v="752"/>
    <n v="513"/>
    <n v="498"/>
    <n v="260"/>
    <n v="245"/>
    <n v="104"/>
  </r>
  <r>
    <s v="Roanoke County"/>
    <s v=" Virginia"/>
    <n v="2014"/>
    <x v="264"/>
    <n v="93194"/>
    <n v="44653"/>
    <n v="48541"/>
    <n v="4566"/>
    <n v="5125"/>
    <n v="6337"/>
    <n v="5964"/>
    <n v="4846"/>
    <n v="4659"/>
    <n v="4939"/>
    <n v="5778"/>
    <n v="6523"/>
    <n v="6709"/>
    <n v="7082"/>
    <n v="6709"/>
    <n v="6803"/>
    <n v="5218"/>
    <n v="4007"/>
    <n v="3075"/>
    <n v="2329"/>
    <n v="2516"/>
  </r>
  <r>
    <s v="Rockingham County"/>
    <s v=" Virginia"/>
    <n v="2014"/>
    <x v="264"/>
    <n v="77345"/>
    <n v="37671"/>
    <n v="39674"/>
    <n v="4563"/>
    <n v="4486"/>
    <n v="5723"/>
    <n v="5568"/>
    <n v="4795"/>
    <n v="4021"/>
    <n v="4408"/>
    <n v="4253"/>
    <n v="5027"/>
    <n v="5414"/>
    <n v="5800"/>
    <n v="5646"/>
    <n v="4640"/>
    <n v="3712"/>
    <n v="3325"/>
    <n v="2397"/>
    <n v="1933"/>
    <n v="1701"/>
  </r>
  <r>
    <s v="Russell County"/>
    <s v=" Virginia"/>
    <n v="2014"/>
    <x v="264"/>
    <n v="28444"/>
    <n v="13934"/>
    <n v="14510"/>
    <n v="1564"/>
    <n v="1621"/>
    <n v="1507"/>
    <n v="1592"/>
    <n v="1649"/>
    <n v="1507"/>
    <n v="1649"/>
    <n v="1763"/>
    <n v="1877"/>
    <n v="1962"/>
    <n v="2360"/>
    <n v="2474"/>
    <n v="1905"/>
    <n v="1621"/>
    <n v="1308"/>
    <n v="711"/>
    <n v="654"/>
    <n v="711"/>
  </r>
  <r>
    <s v="Shenandoah County"/>
    <s v=" Virginia"/>
    <n v="2014"/>
    <x v="264"/>
    <n v="42545"/>
    <n v="20641"/>
    <n v="21904"/>
    <n v="2382"/>
    <n v="2510"/>
    <n v="2637"/>
    <n v="2552"/>
    <n v="2212"/>
    <n v="2297"/>
    <n v="2212"/>
    <n v="2297"/>
    <n v="2978"/>
    <n v="3105"/>
    <n v="3105"/>
    <n v="3063"/>
    <n v="2850"/>
    <n v="2552"/>
    <n v="2042"/>
    <n v="1489"/>
    <n v="1063"/>
    <n v="1148"/>
  </r>
  <r>
    <s v="Smyth County"/>
    <s v=" Virginia"/>
    <n v="2014"/>
    <x v="264"/>
    <n v="31876"/>
    <n v="15598"/>
    <n v="16278"/>
    <n v="1753"/>
    <n v="1689"/>
    <n v="1912"/>
    <n v="1880"/>
    <n v="1785"/>
    <n v="1593"/>
    <n v="1785"/>
    <n v="1753"/>
    <n v="2295"/>
    <n v="2263"/>
    <n v="2454"/>
    <n v="2454"/>
    <n v="2199"/>
    <n v="1785"/>
    <n v="1593"/>
    <n v="1434"/>
    <n v="669"/>
    <n v="605"/>
  </r>
  <r>
    <s v="Southampton County"/>
    <s v=" Virginia"/>
    <n v="2014"/>
    <x v="264"/>
    <n v="18364"/>
    <n v="9574"/>
    <n v="8790"/>
    <n v="881"/>
    <n v="1175"/>
    <n v="899"/>
    <n v="1028"/>
    <n v="1046"/>
    <n v="918"/>
    <n v="844"/>
    <n v="991"/>
    <n v="1267"/>
    <n v="1616"/>
    <n v="1781"/>
    <n v="1524"/>
    <n v="1285"/>
    <n v="1046"/>
    <n v="752"/>
    <n v="587"/>
    <n v="404"/>
    <n v="293"/>
  </r>
  <r>
    <s v="Spotsylvania County"/>
    <s v=" Virginia"/>
    <n v="2014"/>
    <x v="264"/>
    <n v="126200"/>
    <n v="61986"/>
    <n v="64214"/>
    <n v="7950"/>
    <n v="9338"/>
    <n v="9969"/>
    <n v="9465"/>
    <n v="7824"/>
    <n v="7572"/>
    <n v="7950"/>
    <n v="8707"/>
    <n v="8834"/>
    <n v="10348"/>
    <n v="9591"/>
    <n v="8076"/>
    <n v="6688"/>
    <n v="5048"/>
    <n v="3281"/>
    <n v="2145"/>
    <n v="1893"/>
    <n v="1514"/>
  </r>
  <r>
    <s v="Stafford County"/>
    <s v=" Virginia"/>
    <n v="2014"/>
    <x v="264"/>
    <n v="134672"/>
    <n v="67752"/>
    <n v="66920"/>
    <n v="8753"/>
    <n v="9831"/>
    <n v="11312"/>
    <n v="11177"/>
    <n v="9696"/>
    <n v="8888"/>
    <n v="8349"/>
    <n v="8484"/>
    <n v="10773"/>
    <n v="11851"/>
    <n v="10639"/>
    <n v="8214"/>
    <n v="5656"/>
    <n v="4309"/>
    <n v="2828"/>
    <n v="1750"/>
    <n v="1077"/>
    <n v="1077"/>
  </r>
  <r>
    <s v="Surry County"/>
    <s v=" Virginia"/>
    <n v="2014"/>
    <x v="264"/>
    <n v="6885"/>
    <n v="3373"/>
    <n v="3512"/>
    <n v="330"/>
    <n v="392"/>
    <n v="351"/>
    <n v="440"/>
    <n v="447"/>
    <n v="309"/>
    <n v="234"/>
    <n v="406"/>
    <n v="413"/>
    <n v="633"/>
    <n v="612"/>
    <n v="557"/>
    <n v="557"/>
    <n v="399"/>
    <n v="323"/>
    <n v="254"/>
    <n v="165"/>
    <n v="55"/>
  </r>
  <r>
    <s v="Iron County"/>
    <s v=" Michigan"/>
    <n v="2014"/>
    <x v="303"/>
    <n v="11923"/>
    <n v="8149"/>
    <n v="3774"/>
    <n v="524"/>
    <n v="476"/>
    <n v="584"/>
    <n v="417"/>
    <n v="929"/>
    <n v="1216"/>
    <n v="1156"/>
    <n v="1084"/>
    <n v="715"/>
    <n v="929"/>
    <n v="929"/>
    <n v="703"/>
    <n v="679"/>
    <n v="560"/>
    <n v="369"/>
    <n v="298"/>
    <n v="214"/>
    <n v="143"/>
  </r>
  <r>
    <s v="Manatí Municipio"/>
    <s v=" Puerto Rico"/>
    <n v="2014"/>
    <x v="261"/>
    <n v="44331"/>
    <n v="21844"/>
    <n v="22487"/>
    <n v="2305"/>
    <n v="2393"/>
    <n v="2482"/>
    <n v="2748"/>
    <n v="2482"/>
    <n v="2393"/>
    <n v="2792"/>
    <n v="2792"/>
    <n v="2792"/>
    <n v="2925"/>
    <n v="3324"/>
    <n v="3502"/>
    <n v="3369"/>
    <n v="2305"/>
    <n v="2172"/>
    <n v="1595"/>
    <n v="1241"/>
    <n v="709"/>
  </r>
  <r>
    <s v="Warren County"/>
    <s v=" Virginia"/>
    <n v="2014"/>
    <x v="264"/>
    <n v="38142"/>
    <n v="18987"/>
    <n v="19155"/>
    <n v="2250"/>
    <n v="2631"/>
    <n v="2517"/>
    <n v="2441"/>
    <n v="2250"/>
    <n v="2059"/>
    <n v="2479"/>
    <n v="2212"/>
    <n v="2746"/>
    <n v="3089"/>
    <n v="3165"/>
    <n v="2784"/>
    <n v="2288"/>
    <n v="1525"/>
    <n v="1563"/>
    <n v="877"/>
    <n v="762"/>
    <n v="457"/>
  </r>
  <r>
    <s v="Campbell County"/>
    <s v=" Virginia"/>
    <n v="2014"/>
    <x v="264"/>
    <n v="54833"/>
    <n v="27052"/>
    <n v="27781"/>
    <n v="2577"/>
    <n v="2851"/>
    <n v="3344"/>
    <n v="3289"/>
    <n v="3070"/>
    <n v="2741"/>
    <n v="3015"/>
    <n v="3564"/>
    <n v="3454"/>
    <n v="4002"/>
    <n v="4386"/>
    <n v="3838"/>
    <n v="4276"/>
    <n v="3289"/>
    <n v="2796"/>
    <n v="1809"/>
    <n v="1370"/>
    <n v="1151"/>
  </r>
  <r>
    <s v="York County"/>
    <s v=" Virginia"/>
    <n v="2014"/>
    <x v="264"/>
    <n v="65808"/>
    <n v="32368"/>
    <n v="33440"/>
    <n v="3619"/>
    <n v="4343"/>
    <n v="5198"/>
    <n v="5067"/>
    <n v="4211"/>
    <n v="3553"/>
    <n v="3619"/>
    <n v="3553"/>
    <n v="4540"/>
    <n v="5527"/>
    <n v="5593"/>
    <n v="4474"/>
    <n v="3816"/>
    <n v="3224"/>
    <n v="2040"/>
    <n v="1579"/>
    <n v="1184"/>
    <n v="723"/>
  </r>
  <r>
    <s v="Alexandria city"/>
    <s v=" Virginia"/>
    <n v="2014"/>
    <x v="264"/>
    <n v="146422"/>
    <n v="70729"/>
    <n v="75693"/>
    <n v="10835"/>
    <n v="7174"/>
    <n v="4685"/>
    <n v="4685"/>
    <n v="7613"/>
    <n v="17277"/>
    <n v="18302"/>
    <n v="14056"/>
    <n v="12299"/>
    <n v="10103"/>
    <n v="9517"/>
    <n v="9078"/>
    <n v="7028"/>
    <n v="5271"/>
    <n v="3074"/>
    <n v="2342"/>
    <n v="1464"/>
    <n v="1903"/>
  </r>
  <r>
    <s v="Floyd County"/>
    <s v=" Texas"/>
    <n v="2014"/>
    <x v="268"/>
    <n v="6683"/>
    <n v="3135"/>
    <n v="3548"/>
    <n v="380"/>
    <n v="374"/>
    <n v="380"/>
    <n v="735"/>
    <n v="634"/>
    <n v="374"/>
    <n v="240"/>
    <n v="534"/>
    <n v="327"/>
    <n v="294"/>
    <n v="427"/>
    <n v="514"/>
    <n v="327"/>
    <n v="400"/>
    <n v="274"/>
    <n v="187"/>
    <n v="153"/>
    <n v="113"/>
  </r>
  <r>
    <s v="Charlottesville city"/>
    <s v=" Virginia"/>
    <n v="2014"/>
    <x v="264"/>
    <n v="44505"/>
    <n v="21363"/>
    <n v="23142"/>
    <n v="2447"/>
    <n v="1735"/>
    <n v="1646"/>
    <n v="3204"/>
    <n v="8901"/>
    <n v="5162"/>
    <n v="3649"/>
    <n v="2714"/>
    <n v="2180"/>
    <n v="2180"/>
    <n v="2225"/>
    <n v="2403"/>
    <n v="1869"/>
    <n v="1246"/>
    <n v="1023"/>
    <n v="667"/>
    <n v="667"/>
    <n v="534"/>
  </r>
  <r>
    <s v="Chesapeake city"/>
    <s v=" Virginia"/>
    <n v="2014"/>
    <x v="264"/>
    <n v="228168"/>
    <n v="111436"/>
    <n v="116732"/>
    <n v="14602"/>
    <n v="15971"/>
    <n v="16199"/>
    <n v="16656"/>
    <n v="15287"/>
    <n v="15515"/>
    <n v="15287"/>
    <n v="13918"/>
    <n v="16428"/>
    <n v="17568"/>
    <n v="18481"/>
    <n v="15287"/>
    <n v="11864"/>
    <n v="8670"/>
    <n v="6388"/>
    <n v="4335"/>
    <n v="2966"/>
    <n v="2966"/>
  </r>
  <r>
    <s v="Danville city"/>
    <s v=" Virginia"/>
    <n v="2014"/>
    <x v="264"/>
    <n v="42704"/>
    <n v="19541"/>
    <n v="23163"/>
    <n v="2818"/>
    <n v="2562"/>
    <n v="2476"/>
    <n v="2604"/>
    <n v="3031"/>
    <n v="2604"/>
    <n v="2348"/>
    <n v="1964"/>
    <n v="2391"/>
    <n v="2733"/>
    <n v="2946"/>
    <n v="3202"/>
    <n v="2903"/>
    <n v="2348"/>
    <n v="1665"/>
    <n v="1409"/>
    <n v="1323"/>
    <n v="1409"/>
  </r>
  <r>
    <s v="Cherry County"/>
    <s v=" Nebraska"/>
    <n v="2014"/>
    <x v="269"/>
    <n v="5682"/>
    <n v="2683"/>
    <n v="2999"/>
    <n v="357"/>
    <n v="340"/>
    <n v="357"/>
    <n v="340"/>
    <n v="443"/>
    <n v="318"/>
    <n v="289"/>
    <n v="289"/>
    <n v="301"/>
    <n v="420"/>
    <n v="380"/>
    <n v="420"/>
    <n v="460"/>
    <n v="204"/>
    <n v="244"/>
    <n v="79"/>
    <n v="159"/>
    <n v="284"/>
  </r>
  <r>
    <s v="Ray County"/>
    <s v=" Missouri"/>
    <n v="2014"/>
    <x v="263"/>
    <n v="23507"/>
    <n v="11638"/>
    <n v="11869"/>
    <n v="1692"/>
    <n v="1128"/>
    <n v="1339"/>
    <n v="1363"/>
    <n v="1645"/>
    <n v="1810"/>
    <n v="1598"/>
    <n v="1621"/>
    <n v="1692"/>
    <n v="1574"/>
    <n v="1645"/>
    <n v="1621"/>
    <n v="1410"/>
    <n v="1222"/>
    <n v="587"/>
    <n v="587"/>
    <n v="446"/>
    <n v="493"/>
  </r>
  <r>
    <s v="Falls Church city"/>
    <s v=" Virginia"/>
    <n v="2014"/>
    <x v="264"/>
    <n v="13074"/>
    <n v="6290"/>
    <n v="6784"/>
    <n v="902"/>
    <n v="862"/>
    <n v="967"/>
    <n v="719"/>
    <n v="889"/>
    <n v="836"/>
    <n v="1019"/>
    <n v="889"/>
    <n v="823"/>
    <n v="928"/>
    <n v="1111"/>
    <n v="719"/>
    <n v="1019"/>
    <n v="562"/>
    <n v="222"/>
    <n v="196"/>
    <n v="196"/>
    <n v="196"/>
  </r>
  <r>
    <s v="Franklin city"/>
    <s v=" Virginia"/>
    <n v="2014"/>
    <x v="264"/>
    <n v="8534"/>
    <n v="3863"/>
    <n v="4671"/>
    <n v="605"/>
    <n v="520"/>
    <n v="699"/>
    <n v="571"/>
    <n v="529"/>
    <n v="375"/>
    <n v="605"/>
    <n v="631"/>
    <n v="315"/>
    <n v="588"/>
    <n v="469"/>
    <n v="401"/>
    <n v="750"/>
    <n v="315"/>
    <n v="409"/>
    <n v="119"/>
    <n v="256"/>
    <n v="358"/>
  </r>
  <r>
    <s v="Fredericksburg city"/>
    <s v=" Virginia"/>
    <n v="2014"/>
    <x v="264"/>
    <n v="26632"/>
    <n v="12405"/>
    <n v="14227"/>
    <n v="1890"/>
    <n v="1358"/>
    <n v="1464"/>
    <n v="2183"/>
    <n v="4261"/>
    <n v="2796"/>
    <n v="1438"/>
    <n v="1731"/>
    <n v="1491"/>
    <n v="1624"/>
    <n v="1411"/>
    <n v="1225"/>
    <n v="1118"/>
    <n v="798"/>
    <n v="532"/>
    <n v="479"/>
    <n v="399"/>
    <n v="452"/>
  </r>
  <r>
    <s v="Hampton city"/>
    <s v=" Virginia"/>
    <n v="2014"/>
    <x v="264"/>
    <n v="136904"/>
    <n v="65884"/>
    <n v="71020"/>
    <n v="8624"/>
    <n v="7940"/>
    <n v="8624"/>
    <n v="9720"/>
    <n v="12458"/>
    <n v="10952"/>
    <n v="9035"/>
    <n v="7255"/>
    <n v="8214"/>
    <n v="9035"/>
    <n v="10404"/>
    <n v="9309"/>
    <n v="7529"/>
    <n v="5886"/>
    <n v="4107"/>
    <n v="3148"/>
    <n v="2327"/>
    <n v="2053"/>
  </r>
  <r>
    <s v="Harrisonburg city"/>
    <s v=" Virginia"/>
    <n v="2014"/>
    <x v="264"/>
    <n v="50821"/>
    <n v="23706"/>
    <n v="27115"/>
    <n v="2490"/>
    <n v="2185"/>
    <n v="2185"/>
    <n v="7877"/>
    <n v="12654"/>
    <n v="4065"/>
    <n v="3100"/>
    <n v="2337"/>
    <n v="2286"/>
    <n v="2134"/>
    <n v="1982"/>
    <n v="2032"/>
    <n v="1473"/>
    <n v="1016"/>
    <n v="863"/>
    <n v="660"/>
    <n v="660"/>
    <n v="813"/>
  </r>
  <r>
    <s v="Hopewell city"/>
    <s v=" Virginia"/>
    <n v="2014"/>
    <x v="264"/>
    <n v="22375"/>
    <n v="10557"/>
    <n v="11818"/>
    <n v="1722"/>
    <n v="1521"/>
    <n v="1588"/>
    <n v="1185"/>
    <n v="1499"/>
    <n v="1566"/>
    <n v="1611"/>
    <n v="1409"/>
    <n v="1208"/>
    <n v="1499"/>
    <n v="1521"/>
    <n v="1342"/>
    <n v="1230"/>
    <n v="1074"/>
    <n v="939"/>
    <n v="425"/>
    <n v="469"/>
    <n v="559"/>
  </r>
  <r>
    <s v="Lexington city"/>
    <s v=" Virginia"/>
    <n v="2014"/>
    <x v="264"/>
    <n v="7114"/>
    <n v="4396"/>
    <n v="2718"/>
    <n v="220"/>
    <n v="213"/>
    <n v="106"/>
    <n v="1614"/>
    <n v="2575"/>
    <n v="177"/>
    <n v="106"/>
    <n v="284"/>
    <n v="170"/>
    <n v="177"/>
    <n v="113"/>
    <n v="220"/>
    <n v="270"/>
    <n v="85"/>
    <n v="313"/>
    <n v="163"/>
    <n v="128"/>
    <n v="170"/>
  </r>
  <r>
    <s v="Lynchburg city"/>
    <s v=" Virginia"/>
    <n v="2014"/>
    <x v="264"/>
    <n v="77626"/>
    <n v="36525"/>
    <n v="41101"/>
    <n v="4735"/>
    <n v="3881"/>
    <n v="4269"/>
    <n v="8073"/>
    <n v="12885"/>
    <n v="5744"/>
    <n v="4114"/>
    <n v="3337"/>
    <n v="3648"/>
    <n v="4036"/>
    <n v="4269"/>
    <n v="4269"/>
    <n v="3570"/>
    <n v="2716"/>
    <n v="2484"/>
    <n v="1940"/>
    <n v="1474"/>
    <n v="2018"/>
  </r>
  <r>
    <s v="Manassas city"/>
    <s v=" Virginia"/>
    <n v="2014"/>
    <x v="264"/>
    <n v="40436"/>
    <n v="20195"/>
    <n v="20241"/>
    <n v="3437"/>
    <n v="3073"/>
    <n v="2911"/>
    <n v="2628"/>
    <n v="3113"/>
    <n v="3154"/>
    <n v="3437"/>
    <n v="2830"/>
    <n v="3032"/>
    <n v="2870"/>
    <n v="2790"/>
    <n v="2507"/>
    <n v="1617"/>
    <n v="1091"/>
    <n v="808"/>
    <n v="404"/>
    <n v="283"/>
    <n v="404"/>
  </r>
  <r>
    <s v="Martinsville city"/>
    <s v=" Virginia"/>
    <n v="2014"/>
    <x v="264"/>
    <n v="13745"/>
    <n v="6231"/>
    <n v="7514"/>
    <n v="934"/>
    <n v="934"/>
    <n v="728"/>
    <n v="852"/>
    <n v="728"/>
    <n v="687"/>
    <n v="646"/>
    <n v="687"/>
    <n v="893"/>
    <n v="989"/>
    <n v="1085"/>
    <n v="879"/>
    <n v="948"/>
    <n v="783"/>
    <n v="604"/>
    <n v="632"/>
    <n v="302"/>
    <n v="412"/>
  </r>
  <r>
    <s v="Norfolk city"/>
    <s v=" Virginia"/>
    <n v="2014"/>
    <x v="264"/>
    <n v="244745"/>
    <n v="127453"/>
    <n v="117292"/>
    <n v="16887"/>
    <n v="14195"/>
    <n v="12237"/>
    <n v="16887"/>
    <n v="36956"/>
    <n v="25453"/>
    <n v="18600"/>
    <n v="13705"/>
    <n v="13705"/>
    <n v="13460"/>
    <n v="14684"/>
    <n v="13460"/>
    <n v="10524"/>
    <n v="7587"/>
    <n v="5139"/>
    <n v="4160"/>
    <n v="3181"/>
    <n v="3671"/>
  </r>
  <r>
    <s v="Norton city"/>
    <s v=" Virginia"/>
    <n v="2014"/>
    <x v="264"/>
    <n v="4015"/>
    <n v="1500"/>
    <n v="2515"/>
    <n v="176"/>
    <n v="224"/>
    <n v="285"/>
    <n v="289"/>
    <n v="377"/>
    <n v="200"/>
    <n v="228"/>
    <n v="289"/>
    <n v="260"/>
    <n v="365"/>
    <n v="260"/>
    <n v="192"/>
    <n v="357"/>
    <n v="220"/>
    <n v="96"/>
    <n v="104"/>
    <n v="36"/>
    <n v="52"/>
  </r>
  <r>
    <s v="Petersburg city"/>
    <s v=" Virginia"/>
    <n v="2014"/>
    <x v="264"/>
    <n v="32439"/>
    <n v="15008"/>
    <n v="17431"/>
    <n v="2530"/>
    <n v="1621"/>
    <n v="1557"/>
    <n v="1816"/>
    <n v="2887"/>
    <n v="2595"/>
    <n v="1784"/>
    <n v="1621"/>
    <n v="1816"/>
    <n v="2368"/>
    <n v="2465"/>
    <n v="2205"/>
    <n v="2238"/>
    <n v="1621"/>
    <n v="1038"/>
    <n v="778"/>
    <n v="681"/>
    <n v="810"/>
  </r>
  <r>
    <s v="Gates County"/>
    <s v=" North Carolina"/>
    <n v="2014"/>
    <x v="296"/>
    <n v="12103"/>
    <n v="5981"/>
    <n v="6122"/>
    <n v="447"/>
    <n v="738"/>
    <n v="1004"/>
    <n v="919"/>
    <n v="629"/>
    <n v="435"/>
    <n v="544"/>
    <n v="714"/>
    <n v="871"/>
    <n v="1028"/>
    <n v="1052"/>
    <n v="944"/>
    <n v="750"/>
    <n v="677"/>
    <n v="520"/>
    <n v="399"/>
    <n v="181"/>
    <n v="242"/>
  </r>
  <r>
    <s v="Portsmouth city"/>
    <s v=" Virginia"/>
    <n v="2014"/>
    <x v="264"/>
    <n v="96007"/>
    <n v="46220"/>
    <n v="49787"/>
    <n v="7200"/>
    <n v="6432"/>
    <n v="5760"/>
    <n v="5568"/>
    <n v="7872"/>
    <n v="8064"/>
    <n v="7104"/>
    <n v="5856"/>
    <n v="5184"/>
    <n v="5952"/>
    <n v="6816"/>
    <n v="5856"/>
    <n v="5472"/>
    <n v="3744"/>
    <n v="3168"/>
    <n v="2400"/>
    <n v="1824"/>
    <n v="1824"/>
  </r>
  <r>
    <s v="Radford city"/>
    <s v=" Virginia"/>
    <n v="2014"/>
    <x v="264"/>
    <n v="16993"/>
    <n v="7988"/>
    <n v="9005"/>
    <n v="492"/>
    <n v="526"/>
    <n v="798"/>
    <n v="3619"/>
    <n v="4571"/>
    <n v="1053"/>
    <n v="747"/>
    <n v="849"/>
    <n v="543"/>
    <n v="560"/>
    <n v="713"/>
    <n v="713"/>
    <n v="441"/>
    <n v="305"/>
    <n v="373"/>
    <n v="237"/>
    <n v="169"/>
    <n v="237"/>
  </r>
  <r>
    <s v="Richmond city"/>
    <s v=" Virginia"/>
    <n v="2014"/>
    <x v="264"/>
    <n v="211063"/>
    <n v="100506"/>
    <n v="110557"/>
    <n v="13508"/>
    <n v="10975"/>
    <n v="9286"/>
    <n v="14563"/>
    <n v="23427"/>
    <n v="23427"/>
    <n v="17096"/>
    <n v="12241"/>
    <n v="11819"/>
    <n v="12663"/>
    <n v="13719"/>
    <n v="13296"/>
    <n v="11186"/>
    <n v="7809"/>
    <n v="4854"/>
    <n v="4221"/>
    <n v="2954"/>
    <n v="3799"/>
  </r>
  <r>
    <s v="Roanoke city"/>
    <s v=" Virginia"/>
    <n v="2014"/>
    <x v="264"/>
    <n v="97949"/>
    <n v="46981"/>
    <n v="50968"/>
    <n v="7052"/>
    <n v="5974"/>
    <n v="5289"/>
    <n v="5191"/>
    <n v="6366"/>
    <n v="7737"/>
    <n v="7248"/>
    <n v="6072"/>
    <n v="6366"/>
    <n v="6562"/>
    <n v="6954"/>
    <n v="6366"/>
    <n v="6464"/>
    <n v="4505"/>
    <n v="2840"/>
    <n v="2154"/>
    <n v="1958"/>
    <n v="2742"/>
  </r>
  <r>
    <s v="Washington County"/>
    <s v=" Missouri"/>
    <n v="2014"/>
    <x v="263"/>
    <n v="25120"/>
    <n v="11926"/>
    <n v="13194"/>
    <n v="1331"/>
    <n v="1130"/>
    <n v="1557"/>
    <n v="2336"/>
    <n v="1984"/>
    <n v="1306"/>
    <n v="1381"/>
    <n v="1256"/>
    <n v="1733"/>
    <n v="1532"/>
    <n v="1909"/>
    <n v="1858"/>
    <n v="1557"/>
    <n v="1130"/>
    <n v="1130"/>
    <n v="778"/>
    <n v="502"/>
    <n v="703"/>
  </r>
  <r>
    <s v="Seminole County"/>
    <s v=" Oklahoma"/>
    <n v="2014"/>
    <x v="293"/>
    <n v="24132"/>
    <n v="10673"/>
    <n v="13459"/>
    <n v="1351"/>
    <n v="1399"/>
    <n v="1085"/>
    <n v="1592"/>
    <n v="1737"/>
    <n v="1616"/>
    <n v="1592"/>
    <n v="1134"/>
    <n v="1544"/>
    <n v="1472"/>
    <n v="1592"/>
    <n v="1761"/>
    <n v="1447"/>
    <n v="1399"/>
    <n v="1037"/>
    <n v="965"/>
    <n v="748"/>
    <n v="651"/>
  </r>
  <r>
    <s v="Suffolk city"/>
    <s v=" Virginia"/>
    <n v="2014"/>
    <x v="264"/>
    <n v="85477"/>
    <n v="41200"/>
    <n v="44277"/>
    <n v="5726"/>
    <n v="6410"/>
    <n v="6068"/>
    <n v="5641"/>
    <n v="5128"/>
    <n v="5043"/>
    <n v="5470"/>
    <n v="5470"/>
    <n v="6496"/>
    <n v="6752"/>
    <n v="6581"/>
    <n v="5385"/>
    <n v="4872"/>
    <n v="3675"/>
    <n v="2478"/>
    <n v="1795"/>
    <n v="1196"/>
    <n v="1367"/>
  </r>
  <r>
    <s v="Virginia Beach city"/>
    <s v=" Virginia"/>
    <n v="2014"/>
    <x v="264"/>
    <n v="445623"/>
    <n v="218909"/>
    <n v="226714"/>
    <n v="29856"/>
    <n v="28074"/>
    <n v="28519"/>
    <n v="28965"/>
    <n v="35649"/>
    <n v="38769"/>
    <n v="33867"/>
    <n v="28519"/>
    <n v="30302"/>
    <n v="31193"/>
    <n v="31639"/>
    <n v="27628"/>
    <n v="22281"/>
    <n v="16933"/>
    <n v="12031"/>
    <n v="8466"/>
    <n v="7129"/>
    <n v="6238"/>
  </r>
  <r>
    <s v="Waynesboro city"/>
    <s v=" Virginia"/>
    <n v="2014"/>
    <x v="264"/>
    <n v="21177"/>
    <n v="9899"/>
    <n v="11278"/>
    <n v="1482"/>
    <n v="1376"/>
    <n v="1482"/>
    <n v="1122"/>
    <n v="1397"/>
    <n v="1312"/>
    <n v="1524"/>
    <n v="1355"/>
    <n v="1249"/>
    <n v="1334"/>
    <n v="1418"/>
    <n v="1334"/>
    <n v="1122"/>
    <n v="1016"/>
    <n v="868"/>
    <n v="804"/>
    <n v="487"/>
    <n v="487"/>
  </r>
  <r>
    <s v="Williamsburg city"/>
    <s v=" Virginia"/>
    <n v="2014"/>
    <x v="264"/>
    <n v="14401"/>
    <n v="6553"/>
    <n v="7848"/>
    <n v="446"/>
    <n v="460"/>
    <n v="374"/>
    <n v="2376"/>
    <n v="3614"/>
    <n v="979"/>
    <n v="748"/>
    <n v="432"/>
    <n v="561"/>
    <n v="475"/>
    <n v="532"/>
    <n v="691"/>
    <n v="590"/>
    <n v="633"/>
    <n v="561"/>
    <n v="345"/>
    <n v="288"/>
    <n v="273"/>
  </r>
  <r>
    <s v="Winchester city"/>
    <s v=" Virginia"/>
    <n v="2014"/>
    <x v="264"/>
    <n v="27031"/>
    <n v="13376"/>
    <n v="13655"/>
    <n v="1838"/>
    <n v="1621"/>
    <n v="1648"/>
    <n v="2000"/>
    <n v="2162"/>
    <n v="2162"/>
    <n v="1675"/>
    <n v="1405"/>
    <n v="1946"/>
    <n v="1784"/>
    <n v="1838"/>
    <n v="1567"/>
    <n v="1540"/>
    <n v="1027"/>
    <n v="1000"/>
    <n v="675"/>
    <n v="432"/>
    <n v="675"/>
  </r>
  <r>
    <s v="Adams County"/>
    <s v=" Washington"/>
    <n v="2014"/>
    <x v="311"/>
    <n v="18951"/>
    <n v="9641"/>
    <n v="9310"/>
    <n v="2065"/>
    <n v="1895"/>
    <n v="1686"/>
    <n v="1535"/>
    <n v="1345"/>
    <n v="1212"/>
    <n v="1212"/>
    <n v="1042"/>
    <n v="1231"/>
    <n v="1042"/>
    <n v="966"/>
    <n v="966"/>
    <n v="814"/>
    <n v="606"/>
    <n v="397"/>
    <n v="379"/>
    <n v="284"/>
    <n v="284"/>
  </r>
  <r>
    <s v="Asotin County"/>
    <s v=" Washington"/>
    <n v="2014"/>
    <x v="311"/>
    <n v="21955"/>
    <n v="10524"/>
    <n v="11431"/>
    <n v="1251"/>
    <n v="1273"/>
    <n v="1295"/>
    <n v="1295"/>
    <n v="1317"/>
    <n v="1207"/>
    <n v="1163"/>
    <n v="1053"/>
    <n v="1383"/>
    <n v="1383"/>
    <n v="1646"/>
    <n v="1536"/>
    <n v="1690"/>
    <n v="1207"/>
    <n v="1207"/>
    <n v="878"/>
    <n v="504"/>
    <n v="614"/>
  </r>
  <r>
    <s v="Benton County"/>
    <s v=" Washington"/>
    <n v="2014"/>
    <x v="311"/>
    <n v="182053"/>
    <n v="91336"/>
    <n v="90717"/>
    <n v="13471"/>
    <n v="12925"/>
    <n v="14382"/>
    <n v="12743"/>
    <n v="12015"/>
    <n v="12015"/>
    <n v="12015"/>
    <n v="11469"/>
    <n v="10741"/>
    <n v="11833"/>
    <n v="12743"/>
    <n v="11833"/>
    <n v="10923"/>
    <n v="7646"/>
    <n v="5643"/>
    <n v="3641"/>
    <n v="2912"/>
    <n v="2912"/>
  </r>
  <r>
    <s v="Chelan County"/>
    <s v=" Washington"/>
    <n v="2014"/>
    <x v="311"/>
    <n v="73664"/>
    <n v="36766"/>
    <n v="36898"/>
    <n v="5082"/>
    <n v="4346"/>
    <n v="5598"/>
    <n v="5082"/>
    <n v="4567"/>
    <n v="4493"/>
    <n v="4346"/>
    <n v="3683"/>
    <n v="4493"/>
    <n v="4567"/>
    <n v="5303"/>
    <n v="5598"/>
    <n v="4640"/>
    <n v="3683"/>
    <n v="2872"/>
    <n v="2209"/>
    <n v="1178"/>
    <n v="2062"/>
  </r>
  <r>
    <s v="Clallam County"/>
    <s v=" Washington"/>
    <n v="2014"/>
    <x v="311"/>
    <n v="72024"/>
    <n v="35743"/>
    <n v="36281"/>
    <n v="3385"/>
    <n v="3313"/>
    <n v="3745"/>
    <n v="3817"/>
    <n v="3817"/>
    <n v="3745"/>
    <n v="3673"/>
    <n v="2952"/>
    <n v="3961"/>
    <n v="3817"/>
    <n v="5113"/>
    <n v="5905"/>
    <n v="6266"/>
    <n v="5833"/>
    <n v="4321"/>
    <n v="3169"/>
    <n v="2520"/>
    <n v="2592"/>
  </r>
  <r>
    <s v="Clark County"/>
    <s v=" Washington"/>
    <n v="2014"/>
    <x v="311"/>
    <n v="438272"/>
    <n v="216638"/>
    <n v="221634"/>
    <n v="28925"/>
    <n v="31993"/>
    <n v="32432"/>
    <n v="29802"/>
    <n v="26296"/>
    <n v="27172"/>
    <n v="28925"/>
    <n v="29364"/>
    <n v="30679"/>
    <n v="30240"/>
    <n v="31117"/>
    <n v="28487"/>
    <n v="26734"/>
    <n v="20598"/>
    <n v="12709"/>
    <n v="8765"/>
    <n v="6574"/>
    <n v="7012"/>
  </r>
  <r>
    <s v="Columbia County"/>
    <s v=" Washington"/>
    <n v="2014"/>
    <x v="311"/>
    <n v="4031"/>
    <n v="2023"/>
    <n v="2008"/>
    <n v="197"/>
    <n v="165"/>
    <n v="274"/>
    <n v="274"/>
    <n v="141"/>
    <n v="145"/>
    <n v="181"/>
    <n v="193"/>
    <n v="209"/>
    <n v="278"/>
    <n v="294"/>
    <n v="370"/>
    <n v="310"/>
    <n v="294"/>
    <n v="278"/>
    <n v="169"/>
    <n v="104"/>
    <n v="149"/>
  </r>
  <r>
    <s v="Cowlitz County"/>
    <s v=" Washington"/>
    <n v="2014"/>
    <x v="311"/>
    <n v="102072"/>
    <n v="50519"/>
    <n v="51553"/>
    <n v="6226"/>
    <n v="6736"/>
    <n v="6736"/>
    <n v="6532"/>
    <n v="6022"/>
    <n v="5716"/>
    <n v="5818"/>
    <n v="6226"/>
    <n v="6022"/>
    <n v="6736"/>
    <n v="7553"/>
    <n v="7349"/>
    <n v="7247"/>
    <n v="5511"/>
    <n v="4389"/>
    <n v="2858"/>
    <n v="2041"/>
    <n v="2245"/>
  </r>
  <r>
    <s v="Douglas County"/>
    <s v=" Washington"/>
    <n v="2014"/>
    <x v="311"/>
    <n v="39183"/>
    <n v="19689"/>
    <n v="19494"/>
    <n v="2781"/>
    <n v="2899"/>
    <n v="2977"/>
    <n v="2821"/>
    <n v="2272"/>
    <n v="2311"/>
    <n v="2429"/>
    <n v="2390"/>
    <n v="2272"/>
    <n v="2390"/>
    <n v="2742"/>
    <n v="2586"/>
    <n v="2390"/>
    <n v="1880"/>
    <n v="1449"/>
    <n v="1018"/>
    <n v="705"/>
    <n v="783"/>
  </r>
  <r>
    <s v="Ferry County"/>
    <s v=" Washington"/>
    <n v="2014"/>
    <x v="311"/>
    <n v="7657"/>
    <n v="4001"/>
    <n v="3656"/>
    <n v="367"/>
    <n v="336"/>
    <n v="421"/>
    <n v="597"/>
    <n v="359"/>
    <n v="375"/>
    <n v="336"/>
    <n v="421"/>
    <n v="321"/>
    <n v="474"/>
    <n v="612"/>
    <n v="719"/>
    <n v="758"/>
    <n v="604"/>
    <n v="428"/>
    <n v="237"/>
    <n v="160"/>
    <n v="114"/>
  </r>
  <r>
    <s v="Franklin County"/>
    <s v=" Washington"/>
    <n v="2014"/>
    <x v="311"/>
    <n v="84508"/>
    <n v="44037"/>
    <n v="40471"/>
    <n v="8704"/>
    <n v="8366"/>
    <n v="7352"/>
    <n v="6507"/>
    <n v="5915"/>
    <n v="6845"/>
    <n v="6929"/>
    <n v="6253"/>
    <n v="4732"/>
    <n v="4732"/>
    <n v="4394"/>
    <n v="3718"/>
    <n v="3633"/>
    <n v="2281"/>
    <n v="1521"/>
    <n v="929"/>
    <n v="929"/>
    <n v="676"/>
  </r>
  <r>
    <s v="Garfield County"/>
    <s v=" Washington"/>
    <n v="2014"/>
    <x v="311"/>
    <n v="2240"/>
    <n v="1106"/>
    <n v="1134"/>
    <n v="103"/>
    <n v="143"/>
    <n v="141"/>
    <n v="159"/>
    <n v="51"/>
    <n v="85"/>
    <n v="47"/>
    <n v="120"/>
    <n v="120"/>
    <n v="134"/>
    <n v="120"/>
    <n v="232"/>
    <n v="268"/>
    <n v="156"/>
    <n v="103"/>
    <n v="69"/>
    <n v="67"/>
    <n v="114"/>
  </r>
  <r>
    <s v="Grant County"/>
    <s v=" Washington"/>
    <n v="2014"/>
    <x v="311"/>
    <n v="91458"/>
    <n v="46412"/>
    <n v="45046"/>
    <n v="8048"/>
    <n v="7956"/>
    <n v="7408"/>
    <n v="7042"/>
    <n v="6402"/>
    <n v="6036"/>
    <n v="5853"/>
    <n v="5578"/>
    <n v="5578"/>
    <n v="5213"/>
    <n v="5396"/>
    <n v="5121"/>
    <n v="4572"/>
    <n v="3749"/>
    <n v="2743"/>
    <n v="1829"/>
    <n v="1554"/>
    <n v="1371"/>
  </r>
  <r>
    <s v="Grays Harbor County"/>
    <s v=" Washington"/>
    <n v="2014"/>
    <x v="311"/>
    <n v="71734"/>
    <n v="36900"/>
    <n v="34834"/>
    <n v="4088"/>
    <n v="3873"/>
    <n v="4447"/>
    <n v="4304"/>
    <n v="4232"/>
    <n v="4304"/>
    <n v="4232"/>
    <n v="4447"/>
    <n v="3945"/>
    <n v="4662"/>
    <n v="5451"/>
    <n v="6025"/>
    <n v="5164"/>
    <n v="4447"/>
    <n v="3012"/>
    <n v="2152"/>
    <n v="1578"/>
    <n v="1291"/>
  </r>
  <r>
    <s v="Island County"/>
    <s v=" Washington"/>
    <n v="2014"/>
    <x v="311"/>
    <n v="78951"/>
    <n v="39292"/>
    <n v="39659"/>
    <n v="4500"/>
    <n v="4105"/>
    <n v="4421"/>
    <n v="4342"/>
    <n v="5368"/>
    <n v="5368"/>
    <n v="4342"/>
    <n v="3868"/>
    <n v="4105"/>
    <n v="4737"/>
    <n v="5368"/>
    <n v="6158"/>
    <n v="6158"/>
    <n v="5684"/>
    <n v="3947"/>
    <n v="2447"/>
    <n v="1894"/>
    <n v="2052"/>
  </r>
  <r>
    <s v="Jefferson County"/>
    <s v=" Washington"/>
    <n v="2014"/>
    <x v="311"/>
    <n v="29978"/>
    <n v="14892"/>
    <n v="15086"/>
    <n v="1109"/>
    <n v="1229"/>
    <n v="1169"/>
    <n v="1139"/>
    <n v="1229"/>
    <n v="1229"/>
    <n v="1259"/>
    <n v="1079"/>
    <n v="1468"/>
    <n v="1708"/>
    <n v="2308"/>
    <n v="2907"/>
    <n v="3447"/>
    <n v="3147"/>
    <n v="2218"/>
    <n v="1408"/>
    <n v="839"/>
    <n v="1049"/>
  </r>
  <r>
    <s v="King County"/>
    <s v=" Washington"/>
    <n v="2014"/>
    <x v="311"/>
    <n v="2008997"/>
    <n v="1002198"/>
    <n v="1006799"/>
    <n v="124557"/>
    <n v="118530"/>
    <n v="112503"/>
    <n v="116521"/>
    <n v="132593"/>
    <n v="168755"/>
    <n v="164737"/>
    <n v="152683"/>
    <n v="150674"/>
    <n v="144647"/>
    <n v="144647"/>
    <n v="132593"/>
    <n v="110494"/>
    <n v="78350"/>
    <n v="52233"/>
    <n v="36161"/>
    <n v="30134"/>
    <n v="36161"/>
  </r>
  <r>
    <s v="Kitsap County"/>
    <s v=" Washington"/>
    <n v="2014"/>
    <x v="311"/>
    <n v="253614"/>
    <n v="128985"/>
    <n v="124629"/>
    <n v="14709"/>
    <n v="14455"/>
    <n v="15724"/>
    <n v="16484"/>
    <n v="20035"/>
    <n v="17752"/>
    <n v="15470"/>
    <n v="14202"/>
    <n v="15216"/>
    <n v="17245"/>
    <n v="19274"/>
    <n v="19274"/>
    <n v="16992"/>
    <n v="13187"/>
    <n v="9130"/>
    <n v="6086"/>
    <n v="4057"/>
    <n v="4311"/>
  </r>
  <r>
    <s v="Kittitas County"/>
    <s v=" Washington"/>
    <n v="2014"/>
    <x v="311"/>
    <n v="41705"/>
    <n v="20947"/>
    <n v="20758"/>
    <n v="2085"/>
    <n v="2168"/>
    <n v="2085"/>
    <n v="3586"/>
    <n v="7006"/>
    <n v="2877"/>
    <n v="2043"/>
    <n v="1793"/>
    <n v="2418"/>
    <n v="2335"/>
    <n v="2544"/>
    <n v="2502"/>
    <n v="2544"/>
    <n v="2001"/>
    <n v="1459"/>
    <n v="792"/>
    <n v="583"/>
    <n v="834"/>
  </r>
  <r>
    <s v="Klickitat County"/>
    <s v=" Washington"/>
    <n v="2014"/>
    <x v="311"/>
    <n v="20668"/>
    <n v="10271"/>
    <n v="10397"/>
    <n v="1116"/>
    <n v="1364"/>
    <n v="1260"/>
    <n v="1116"/>
    <n v="930"/>
    <n v="992"/>
    <n v="1281"/>
    <n v="1260"/>
    <n v="1074"/>
    <n v="1178"/>
    <n v="1488"/>
    <n v="1880"/>
    <n v="1674"/>
    <n v="1570"/>
    <n v="971"/>
    <n v="702"/>
    <n v="454"/>
    <n v="330"/>
  </r>
  <r>
    <s v="Lewis County"/>
    <s v=" Washington"/>
    <n v="2014"/>
    <x v="311"/>
    <n v="75382"/>
    <n v="37741"/>
    <n v="37641"/>
    <n v="4447"/>
    <n v="4447"/>
    <n v="4824"/>
    <n v="5125"/>
    <n v="4372"/>
    <n v="4221"/>
    <n v="4221"/>
    <n v="3995"/>
    <n v="4522"/>
    <n v="4824"/>
    <n v="5578"/>
    <n v="5653"/>
    <n v="5276"/>
    <n v="4146"/>
    <n v="3693"/>
    <n v="2110"/>
    <n v="1809"/>
    <n v="2035"/>
  </r>
  <r>
    <s v="Mason County"/>
    <s v=" Washington"/>
    <n v="2014"/>
    <x v="311"/>
    <n v="60728"/>
    <n v="31294"/>
    <n v="29434"/>
    <n v="3279"/>
    <n v="3461"/>
    <n v="3097"/>
    <n v="3340"/>
    <n v="3461"/>
    <n v="3340"/>
    <n v="3400"/>
    <n v="3218"/>
    <n v="3704"/>
    <n v="3947"/>
    <n v="4676"/>
    <n v="5161"/>
    <n v="4676"/>
    <n v="3825"/>
    <n v="3340"/>
    <n v="2246"/>
    <n v="1518"/>
    <n v="1032"/>
  </r>
  <r>
    <s v="Okanogan County"/>
    <s v=" Washington"/>
    <n v="2014"/>
    <x v="311"/>
    <n v="41241"/>
    <n v="20781"/>
    <n v="20460"/>
    <n v="2763"/>
    <n v="2680"/>
    <n v="2639"/>
    <n v="2474"/>
    <n v="2144"/>
    <n v="2103"/>
    <n v="2268"/>
    <n v="2474"/>
    <n v="2020"/>
    <n v="2433"/>
    <n v="3051"/>
    <n v="3629"/>
    <n v="3010"/>
    <n v="2515"/>
    <n v="2020"/>
    <n v="1237"/>
    <n v="866"/>
    <n v="907"/>
  </r>
  <r>
    <s v="Pacific County"/>
    <s v=" Washington"/>
    <n v="2014"/>
    <x v="311"/>
    <n v="20665"/>
    <n v="10376"/>
    <n v="10289"/>
    <n v="971"/>
    <n v="1033"/>
    <n v="929"/>
    <n v="1033"/>
    <n v="991"/>
    <n v="826"/>
    <n v="950"/>
    <n v="847"/>
    <n v="1033"/>
    <n v="1239"/>
    <n v="1487"/>
    <n v="1632"/>
    <n v="2211"/>
    <n v="1921"/>
    <n v="1322"/>
    <n v="888"/>
    <n v="681"/>
    <n v="640"/>
  </r>
  <r>
    <s v="Pend Oreille County"/>
    <s v=" Washington"/>
    <n v="2014"/>
    <x v="311"/>
    <n v="12965"/>
    <n v="6653"/>
    <n v="6312"/>
    <n v="596"/>
    <n v="700"/>
    <n v="933"/>
    <n v="764"/>
    <n v="311"/>
    <n v="700"/>
    <n v="544"/>
    <n v="466"/>
    <n v="803"/>
    <n v="907"/>
    <n v="1076"/>
    <n v="1309"/>
    <n v="1050"/>
    <n v="1024"/>
    <n v="751"/>
    <n v="505"/>
    <n v="233"/>
    <n v="272"/>
  </r>
  <r>
    <s v="Pierce County"/>
    <s v=" Washington"/>
    <n v="2014"/>
    <x v="311"/>
    <n v="812689"/>
    <n v="402977"/>
    <n v="409712"/>
    <n v="56075"/>
    <n v="52824"/>
    <n v="56075"/>
    <n v="53637"/>
    <n v="60138"/>
    <n v="60951"/>
    <n v="56888"/>
    <n v="52012"/>
    <n v="54450"/>
    <n v="56075"/>
    <n v="59326"/>
    <n v="52824"/>
    <n v="44697"/>
    <n v="33320"/>
    <n v="21942"/>
    <n v="16253"/>
    <n v="12190"/>
    <n v="12190"/>
  </r>
  <r>
    <s v="San Juan County"/>
    <s v=" Washington"/>
    <n v="2014"/>
    <x v="311"/>
    <n v="15847"/>
    <n v="7627"/>
    <n v="8220"/>
    <n v="491"/>
    <n v="697"/>
    <n v="697"/>
    <n v="728"/>
    <n v="522"/>
    <n v="602"/>
    <n v="681"/>
    <n v="633"/>
    <n v="887"/>
    <n v="966"/>
    <n v="1331"/>
    <n v="1473"/>
    <n v="1917"/>
    <n v="1663"/>
    <n v="1014"/>
    <n v="649"/>
    <n v="412"/>
    <n v="491"/>
  </r>
  <r>
    <s v="Skagit County"/>
    <s v=" Washington"/>
    <n v="2014"/>
    <x v="311"/>
    <n v="118364"/>
    <n v="58664"/>
    <n v="59700"/>
    <n v="7456"/>
    <n v="7220"/>
    <n v="7812"/>
    <n v="7693"/>
    <n v="6983"/>
    <n v="7220"/>
    <n v="7220"/>
    <n v="6746"/>
    <n v="6865"/>
    <n v="7338"/>
    <n v="8403"/>
    <n v="8403"/>
    <n v="8403"/>
    <n v="7220"/>
    <n v="4497"/>
    <n v="3432"/>
    <n v="2722"/>
    <n v="2722"/>
  </r>
  <r>
    <s v="Skamania County"/>
    <s v=" Washington"/>
    <n v="2014"/>
    <x v="311"/>
    <n v="11194"/>
    <n v="5691"/>
    <n v="5503"/>
    <n v="570"/>
    <n v="772"/>
    <n v="570"/>
    <n v="749"/>
    <n v="548"/>
    <n v="481"/>
    <n v="582"/>
    <n v="559"/>
    <n v="761"/>
    <n v="828"/>
    <n v="1018"/>
    <n v="1029"/>
    <n v="973"/>
    <n v="638"/>
    <n v="481"/>
    <n v="257"/>
    <n v="223"/>
    <n v="156"/>
  </r>
  <r>
    <s v="Snohomish County"/>
    <s v=" Washington"/>
    <n v="2014"/>
    <x v="311"/>
    <n v="735351"/>
    <n v="368756"/>
    <n v="366595"/>
    <n v="47062"/>
    <n v="48533"/>
    <n v="48533"/>
    <n v="47062"/>
    <n v="47062"/>
    <n v="51474"/>
    <n v="52209"/>
    <n v="50003"/>
    <n v="54415"/>
    <n v="55886"/>
    <n v="58092"/>
    <n v="50003"/>
    <n v="42650"/>
    <n v="29414"/>
    <n v="19119"/>
    <n v="13236"/>
    <n v="10294"/>
    <n v="11030"/>
  </r>
  <r>
    <s v="Spokane County"/>
    <s v=" Washington"/>
    <n v="2014"/>
    <x v="311"/>
    <n v="476950"/>
    <n v="236240"/>
    <n v="240710"/>
    <n v="30047"/>
    <n v="30047"/>
    <n v="30524"/>
    <n v="32432"/>
    <n v="38156"/>
    <n v="34817"/>
    <n v="31001"/>
    <n v="27663"/>
    <n v="29570"/>
    <n v="31001"/>
    <n v="34340"/>
    <n v="32432"/>
    <n v="29570"/>
    <n v="21939"/>
    <n v="14785"/>
    <n v="10969"/>
    <n v="9062"/>
    <n v="9062"/>
  </r>
  <r>
    <s v="Stevens County"/>
    <s v=" Washington"/>
    <n v="2014"/>
    <x v="311"/>
    <n v="43541"/>
    <n v="21878"/>
    <n v="21663"/>
    <n v="2220"/>
    <n v="2612"/>
    <n v="3134"/>
    <n v="3091"/>
    <n v="1828"/>
    <n v="1741"/>
    <n v="2089"/>
    <n v="1872"/>
    <n v="2743"/>
    <n v="2786"/>
    <n v="3613"/>
    <n v="3700"/>
    <n v="3918"/>
    <n v="3178"/>
    <n v="2002"/>
    <n v="1393"/>
    <n v="740"/>
    <n v="870"/>
  </r>
  <r>
    <s v="Thurston County"/>
    <s v=" Washington"/>
    <n v="2014"/>
    <x v="311"/>
    <n v="259330"/>
    <n v="126989"/>
    <n v="132341"/>
    <n v="15819"/>
    <n v="15041"/>
    <n v="17115"/>
    <n v="16337"/>
    <n v="17634"/>
    <n v="17893"/>
    <n v="17893"/>
    <n v="17375"/>
    <n v="16337"/>
    <n v="17115"/>
    <n v="18412"/>
    <n v="17893"/>
    <n v="17634"/>
    <n v="12188"/>
    <n v="8817"/>
    <n v="6223"/>
    <n v="4408"/>
    <n v="4408"/>
  </r>
  <r>
    <s v="Storey County"/>
    <s v=" Nevada"/>
    <n v="2014"/>
    <x v="307"/>
    <n v="4016"/>
    <n v="1956"/>
    <n v="2060"/>
    <n v="136"/>
    <n v="112"/>
    <n v="236"/>
    <n v="297"/>
    <n v="176"/>
    <n v="152"/>
    <n v="200"/>
    <n v="148"/>
    <n v="192"/>
    <n v="257"/>
    <n v="325"/>
    <n v="277"/>
    <n v="357"/>
    <n v="337"/>
    <n v="357"/>
    <n v="257"/>
    <n v="84"/>
    <n v="100"/>
  </r>
  <r>
    <s v="Walla Walla County"/>
    <s v=" Washington"/>
    <n v="2014"/>
    <x v="311"/>
    <n v="59476"/>
    <n v="30408"/>
    <n v="29068"/>
    <n v="3628"/>
    <n v="3746"/>
    <n v="3628"/>
    <n v="4758"/>
    <n v="5412"/>
    <n v="3687"/>
    <n v="3687"/>
    <n v="3330"/>
    <n v="3271"/>
    <n v="3687"/>
    <n v="3984"/>
    <n v="4103"/>
    <n v="3509"/>
    <n v="2497"/>
    <n v="2081"/>
    <n v="1427"/>
    <n v="1367"/>
    <n v="1843"/>
  </r>
  <r>
    <s v="Whatcom County"/>
    <s v=" Washington"/>
    <n v="2014"/>
    <x v="311"/>
    <n v="204855"/>
    <n v="101494"/>
    <n v="103361"/>
    <n v="11471"/>
    <n v="11471"/>
    <n v="11881"/>
    <n v="14954"/>
    <n v="22738"/>
    <n v="13315"/>
    <n v="12905"/>
    <n v="12086"/>
    <n v="11881"/>
    <n v="12701"/>
    <n v="13520"/>
    <n v="13520"/>
    <n v="13315"/>
    <n v="10447"/>
    <n v="6760"/>
    <n v="4711"/>
    <n v="3892"/>
    <n v="3687"/>
  </r>
  <r>
    <s v="Whitman County"/>
    <s v=" Washington"/>
    <n v="2014"/>
    <x v="311"/>
    <n v="46003"/>
    <n v="23452"/>
    <n v="22551"/>
    <n v="2024"/>
    <n v="1840"/>
    <n v="1932"/>
    <n v="8234"/>
    <n v="10028"/>
    <n v="3496"/>
    <n v="2392"/>
    <n v="1932"/>
    <n v="1794"/>
    <n v="1886"/>
    <n v="2162"/>
    <n v="2070"/>
    <n v="1794"/>
    <n v="1426"/>
    <n v="1012"/>
    <n v="782"/>
    <n v="690"/>
    <n v="598"/>
  </r>
  <r>
    <s v="Yakima County"/>
    <s v=" Washington"/>
    <n v="2014"/>
    <x v="311"/>
    <n v="246402"/>
    <n v="123372"/>
    <n v="123030"/>
    <n v="21436"/>
    <n v="21190"/>
    <n v="19958"/>
    <n v="19219"/>
    <n v="17494"/>
    <n v="16262"/>
    <n v="16016"/>
    <n v="14784"/>
    <n v="14784"/>
    <n v="14537"/>
    <n v="14784"/>
    <n v="14537"/>
    <n v="11827"/>
    <n v="9609"/>
    <n v="6899"/>
    <n v="5174"/>
    <n v="3942"/>
    <n v="4188"/>
  </r>
  <r>
    <s v="Berkeley County"/>
    <s v=" West Virginia"/>
    <n v="2014"/>
    <x v="298"/>
    <n v="107324"/>
    <n v="52917"/>
    <n v="54407"/>
    <n v="7083"/>
    <n v="7083"/>
    <n v="7834"/>
    <n v="6761"/>
    <n v="6224"/>
    <n v="6868"/>
    <n v="7298"/>
    <n v="6868"/>
    <n v="8585"/>
    <n v="8049"/>
    <n v="8049"/>
    <n v="6868"/>
    <n v="6761"/>
    <n v="4722"/>
    <n v="3327"/>
    <n v="2146"/>
    <n v="1609"/>
    <n v="1395"/>
  </r>
  <r>
    <s v="Sumner County"/>
    <s v=" Kansas"/>
    <n v="2014"/>
    <x v="275"/>
    <n v="24257"/>
    <n v="12049"/>
    <n v="12208"/>
    <n v="1455"/>
    <n v="1843"/>
    <n v="1212"/>
    <n v="1455"/>
    <n v="1309"/>
    <n v="1212"/>
    <n v="1431"/>
    <n v="1673"/>
    <n v="1722"/>
    <n v="1576"/>
    <n v="1819"/>
    <n v="2013"/>
    <n v="1819"/>
    <n v="1164"/>
    <n v="1018"/>
    <n v="582"/>
    <n v="533"/>
    <n v="412"/>
  </r>
  <r>
    <s v="Braxton County"/>
    <s v=" West Virginia"/>
    <n v="2014"/>
    <x v="298"/>
    <n v="14492"/>
    <n v="7285"/>
    <n v="7207"/>
    <n v="782"/>
    <n v="652"/>
    <n v="970"/>
    <n v="869"/>
    <n v="797"/>
    <n v="753"/>
    <n v="768"/>
    <n v="681"/>
    <n v="1072"/>
    <n v="1028"/>
    <n v="1115"/>
    <n v="1246"/>
    <n v="1043"/>
    <n v="869"/>
    <n v="724"/>
    <n v="550"/>
    <n v="347"/>
    <n v="231"/>
  </r>
  <r>
    <s v="Cabell County"/>
    <s v=" West Virginia"/>
    <n v="2014"/>
    <x v="298"/>
    <n v="96826"/>
    <n v="47070"/>
    <n v="49756"/>
    <n v="5712"/>
    <n v="4647"/>
    <n v="5906"/>
    <n v="6487"/>
    <n v="9004"/>
    <n v="6390"/>
    <n v="6584"/>
    <n v="5228"/>
    <n v="6196"/>
    <n v="5712"/>
    <n v="6390"/>
    <n v="6100"/>
    <n v="6584"/>
    <n v="4841"/>
    <n v="3582"/>
    <n v="3098"/>
    <n v="2226"/>
    <n v="2130"/>
  </r>
  <r>
    <s v="Calhoun County"/>
    <s v=" West Virginia"/>
    <n v="2014"/>
    <x v="298"/>
    <n v="7583"/>
    <n v="3765"/>
    <n v="3818"/>
    <n v="394"/>
    <n v="371"/>
    <n v="432"/>
    <n v="454"/>
    <n v="432"/>
    <n v="280"/>
    <n v="417"/>
    <n v="371"/>
    <n v="530"/>
    <n v="561"/>
    <n v="614"/>
    <n v="659"/>
    <n v="591"/>
    <n v="386"/>
    <n v="439"/>
    <n v="348"/>
    <n v="121"/>
    <n v="174"/>
  </r>
  <r>
    <s v="Clay County"/>
    <s v=" West Virginia"/>
    <n v="2014"/>
    <x v="298"/>
    <n v="9226"/>
    <n v="4607"/>
    <n v="4619"/>
    <n v="581"/>
    <n v="673"/>
    <n v="535"/>
    <n v="572"/>
    <n v="461"/>
    <n v="415"/>
    <n v="535"/>
    <n v="507"/>
    <n v="655"/>
    <n v="655"/>
    <n v="691"/>
    <n v="858"/>
    <n v="507"/>
    <n v="470"/>
    <n v="452"/>
    <n v="304"/>
    <n v="193"/>
    <n v="184"/>
  </r>
  <r>
    <s v="Ballard County"/>
    <s v=" Kentucky"/>
    <n v="2014"/>
    <x v="286"/>
    <n v="8282"/>
    <n v="4419"/>
    <n v="3863"/>
    <n v="339"/>
    <n v="397"/>
    <n v="546"/>
    <n v="530"/>
    <n v="604"/>
    <n v="364"/>
    <n v="496"/>
    <n v="538"/>
    <n v="480"/>
    <n v="679"/>
    <n v="654"/>
    <n v="571"/>
    <n v="703"/>
    <n v="463"/>
    <n v="389"/>
    <n v="256"/>
    <n v="132"/>
    <n v="124"/>
  </r>
  <r>
    <s v="Gilmer County"/>
    <s v=" West Virginia"/>
    <n v="2014"/>
    <x v="298"/>
    <n v="8706"/>
    <n v="5217"/>
    <n v="3489"/>
    <n v="365"/>
    <n v="417"/>
    <n v="226"/>
    <n v="740"/>
    <n v="818"/>
    <n v="661"/>
    <n v="740"/>
    <n v="626"/>
    <n v="626"/>
    <n v="652"/>
    <n v="513"/>
    <n v="565"/>
    <n v="478"/>
    <n v="348"/>
    <n v="339"/>
    <n v="182"/>
    <n v="191"/>
    <n v="191"/>
  </r>
  <r>
    <s v="Greenbrier County"/>
    <s v=" West Virginia"/>
    <n v="2014"/>
    <x v="298"/>
    <n v="35639"/>
    <n v="17447"/>
    <n v="18192"/>
    <n v="1853"/>
    <n v="1960"/>
    <n v="1924"/>
    <n v="1960"/>
    <n v="1960"/>
    <n v="1960"/>
    <n v="1995"/>
    <n v="1888"/>
    <n v="2209"/>
    <n v="2494"/>
    <n v="2637"/>
    <n v="2708"/>
    <n v="2815"/>
    <n v="2352"/>
    <n v="1675"/>
    <n v="1425"/>
    <n v="926"/>
    <n v="784"/>
  </r>
  <r>
    <s v="Hampshire County"/>
    <s v=" West Virginia"/>
    <n v="2014"/>
    <x v="298"/>
    <n v="23674"/>
    <n v="12267"/>
    <n v="11407"/>
    <n v="923"/>
    <n v="1278"/>
    <n v="1775"/>
    <n v="1538"/>
    <n v="1160"/>
    <n v="1207"/>
    <n v="1278"/>
    <n v="1231"/>
    <n v="1775"/>
    <n v="1751"/>
    <n v="1822"/>
    <n v="1657"/>
    <n v="2012"/>
    <n v="1515"/>
    <n v="1065"/>
    <n v="710"/>
    <n v="449"/>
    <n v="473"/>
  </r>
  <r>
    <s v="Hancock County"/>
    <s v=" West Virginia"/>
    <n v="2014"/>
    <x v="298"/>
    <n v="30369"/>
    <n v="14683"/>
    <n v="15686"/>
    <n v="1518"/>
    <n v="1700"/>
    <n v="1791"/>
    <n v="1700"/>
    <n v="1366"/>
    <n v="1457"/>
    <n v="1639"/>
    <n v="1639"/>
    <n v="2216"/>
    <n v="2065"/>
    <n v="2490"/>
    <n v="2854"/>
    <n v="2004"/>
    <n v="1609"/>
    <n v="1396"/>
    <n v="1032"/>
    <n v="1062"/>
    <n v="759"/>
  </r>
  <r>
    <s v="Crenshaw County"/>
    <s v=" Alabama"/>
    <n v="2014"/>
    <x v="260"/>
    <n v="13955"/>
    <n v="7080"/>
    <n v="6875"/>
    <n v="739"/>
    <n v="725"/>
    <n v="837"/>
    <n v="739"/>
    <n v="711"/>
    <n v="739"/>
    <n v="865"/>
    <n v="948"/>
    <n v="934"/>
    <n v="1088"/>
    <n v="1060"/>
    <n v="962"/>
    <n v="1046"/>
    <n v="865"/>
    <n v="669"/>
    <n v="320"/>
    <n v="307"/>
    <n v="390"/>
  </r>
  <r>
    <s v="Jackson County"/>
    <s v=" West Virginia"/>
    <n v="2014"/>
    <x v="298"/>
    <n v="29229"/>
    <n v="14530"/>
    <n v="14699"/>
    <n v="1782"/>
    <n v="1870"/>
    <n v="1812"/>
    <n v="1782"/>
    <n v="1549"/>
    <n v="1490"/>
    <n v="1695"/>
    <n v="1724"/>
    <n v="1870"/>
    <n v="2016"/>
    <n v="2221"/>
    <n v="2046"/>
    <n v="2016"/>
    <n v="1402"/>
    <n v="1461"/>
    <n v="1169"/>
    <n v="643"/>
    <n v="701"/>
  </r>
  <r>
    <s v="Jefferson County"/>
    <s v=" West Virginia"/>
    <n v="2014"/>
    <x v="298"/>
    <n v="54650"/>
    <n v="26833"/>
    <n v="27817"/>
    <n v="3169"/>
    <n v="3770"/>
    <n v="3716"/>
    <n v="3716"/>
    <n v="3716"/>
    <n v="2896"/>
    <n v="3169"/>
    <n v="3606"/>
    <n v="3989"/>
    <n v="4372"/>
    <n v="4208"/>
    <n v="3989"/>
    <n v="3224"/>
    <n v="2677"/>
    <n v="1803"/>
    <n v="1038"/>
    <n v="819"/>
    <n v="765"/>
  </r>
  <r>
    <s v="Kanawha County"/>
    <s v=" West Virginia"/>
    <n v="2014"/>
    <x v="298"/>
    <n v="191765"/>
    <n v="92232"/>
    <n v="99533"/>
    <n v="10738"/>
    <n v="11122"/>
    <n v="10738"/>
    <n v="10738"/>
    <n v="10930"/>
    <n v="11505"/>
    <n v="12272"/>
    <n v="11697"/>
    <n v="11697"/>
    <n v="12656"/>
    <n v="14765"/>
    <n v="16108"/>
    <n v="13231"/>
    <n v="10163"/>
    <n v="7670"/>
    <n v="6520"/>
    <n v="4602"/>
    <n v="4218"/>
  </r>
  <r>
    <s v="Vermillion County"/>
    <s v=" Indiana"/>
    <n v="2014"/>
    <x v="285"/>
    <n v="16412"/>
    <n v="8191"/>
    <n v="8221"/>
    <n v="919"/>
    <n v="1033"/>
    <n v="820"/>
    <n v="968"/>
    <n v="886"/>
    <n v="853"/>
    <n v="984"/>
    <n v="951"/>
    <n v="1099"/>
    <n v="1214"/>
    <n v="1263"/>
    <n v="1247"/>
    <n v="1148"/>
    <n v="951"/>
    <n v="771"/>
    <n v="574"/>
    <n v="410"/>
    <n v="328"/>
  </r>
  <r>
    <s v="Logan County"/>
    <s v=" West Virginia"/>
    <n v="2014"/>
    <x v="298"/>
    <n v="36169"/>
    <n v="17804"/>
    <n v="18365"/>
    <n v="1953"/>
    <n v="2061"/>
    <n v="2133"/>
    <n v="2025"/>
    <n v="1989"/>
    <n v="1880"/>
    <n v="2314"/>
    <n v="2423"/>
    <n v="2604"/>
    <n v="2350"/>
    <n v="2640"/>
    <n v="2965"/>
    <n v="3038"/>
    <n v="1880"/>
    <n v="1519"/>
    <n v="868"/>
    <n v="904"/>
    <n v="614"/>
  </r>
  <r>
    <s v="McDowell County"/>
    <s v=" West Virginia"/>
    <n v="2014"/>
    <x v="298"/>
    <n v="21281"/>
    <n v="10640"/>
    <n v="10641"/>
    <n v="1234"/>
    <n v="1170"/>
    <n v="1149"/>
    <n v="1127"/>
    <n v="1085"/>
    <n v="1170"/>
    <n v="1319"/>
    <n v="1255"/>
    <n v="1468"/>
    <n v="1425"/>
    <n v="1659"/>
    <n v="1872"/>
    <n v="1659"/>
    <n v="1213"/>
    <n v="872"/>
    <n v="638"/>
    <n v="489"/>
    <n v="446"/>
  </r>
  <r>
    <s v="Marion County"/>
    <s v=" West Virginia"/>
    <n v="2014"/>
    <x v="298"/>
    <n v="56698"/>
    <n v="27708"/>
    <n v="28990"/>
    <n v="3175"/>
    <n v="3004"/>
    <n v="3175"/>
    <n v="3855"/>
    <n v="4309"/>
    <n v="3175"/>
    <n v="3458"/>
    <n v="3118"/>
    <n v="3968"/>
    <n v="3685"/>
    <n v="3912"/>
    <n v="3968"/>
    <n v="4082"/>
    <n v="3345"/>
    <n v="2041"/>
    <n v="1757"/>
    <n v="1360"/>
    <n v="1360"/>
  </r>
  <r>
    <s v="Marshall County"/>
    <s v=" West Virginia"/>
    <n v="2014"/>
    <x v="298"/>
    <n v="32716"/>
    <n v="16064"/>
    <n v="16652"/>
    <n v="1701"/>
    <n v="1733"/>
    <n v="2028"/>
    <n v="1930"/>
    <n v="1766"/>
    <n v="1635"/>
    <n v="1766"/>
    <n v="1635"/>
    <n v="2420"/>
    <n v="2159"/>
    <n v="2584"/>
    <n v="2519"/>
    <n v="2780"/>
    <n v="1930"/>
    <n v="1374"/>
    <n v="1079"/>
    <n v="981"/>
    <n v="621"/>
  </r>
  <r>
    <s v="Mason County"/>
    <s v=" West Virginia"/>
    <n v="2014"/>
    <x v="298"/>
    <n v="27207"/>
    <n v="13179"/>
    <n v="14028"/>
    <n v="1469"/>
    <n v="1305"/>
    <n v="1877"/>
    <n v="1632"/>
    <n v="1414"/>
    <n v="1441"/>
    <n v="1632"/>
    <n v="1686"/>
    <n v="1714"/>
    <n v="1877"/>
    <n v="2149"/>
    <n v="2176"/>
    <n v="1931"/>
    <n v="1523"/>
    <n v="1251"/>
    <n v="979"/>
    <n v="516"/>
    <n v="571"/>
  </r>
  <r>
    <s v="Mercer County"/>
    <s v=" West Virginia"/>
    <n v="2014"/>
    <x v="298"/>
    <n v="62161"/>
    <n v="29659"/>
    <n v="32502"/>
    <n v="3853"/>
    <n v="3605"/>
    <n v="3170"/>
    <n v="3791"/>
    <n v="4040"/>
    <n v="3543"/>
    <n v="3605"/>
    <n v="3791"/>
    <n v="3605"/>
    <n v="3853"/>
    <n v="4289"/>
    <n v="4848"/>
    <n v="4599"/>
    <n v="3853"/>
    <n v="2486"/>
    <n v="2362"/>
    <n v="1554"/>
    <n v="1243"/>
  </r>
  <r>
    <s v="Mineral County"/>
    <s v=" West Virginia"/>
    <n v="2014"/>
    <x v="298"/>
    <n v="27912"/>
    <n v="13625"/>
    <n v="14287"/>
    <n v="1479"/>
    <n v="1367"/>
    <n v="1981"/>
    <n v="1898"/>
    <n v="1758"/>
    <n v="1423"/>
    <n v="1507"/>
    <n v="1758"/>
    <n v="1646"/>
    <n v="1925"/>
    <n v="2009"/>
    <n v="1702"/>
    <n v="2344"/>
    <n v="1646"/>
    <n v="1395"/>
    <n v="641"/>
    <n v="614"/>
    <n v="865"/>
  </r>
  <r>
    <s v="Mingo County"/>
    <s v=" West Virginia"/>
    <n v="2014"/>
    <x v="298"/>
    <n v="26229"/>
    <n v="12909"/>
    <n v="13320"/>
    <n v="1599"/>
    <n v="1652"/>
    <n v="1626"/>
    <n v="1390"/>
    <n v="1468"/>
    <n v="1495"/>
    <n v="1652"/>
    <n v="1836"/>
    <n v="1678"/>
    <n v="1862"/>
    <n v="2072"/>
    <n v="2045"/>
    <n v="2045"/>
    <n v="1416"/>
    <n v="891"/>
    <n v="786"/>
    <n v="393"/>
    <n v="340"/>
  </r>
  <r>
    <s v="Monongalia County"/>
    <s v=" West Virginia"/>
    <n v="2014"/>
    <x v="298"/>
    <n v="100332"/>
    <n v="51907"/>
    <n v="48425"/>
    <n v="4815"/>
    <n v="4314"/>
    <n v="4314"/>
    <n v="9330"/>
    <n v="18461"/>
    <n v="9130"/>
    <n v="7123"/>
    <n v="5718"/>
    <n v="5016"/>
    <n v="5417"/>
    <n v="5718"/>
    <n v="5919"/>
    <n v="4715"/>
    <n v="3511"/>
    <n v="2307"/>
    <n v="2006"/>
    <n v="1203"/>
    <n v="1404"/>
  </r>
  <r>
    <s v="Monroe County"/>
    <s v=" West Virginia"/>
    <n v="2014"/>
    <x v="298"/>
    <n v="13524"/>
    <n v="6655"/>
    <n v="6869"/>
    <n v="716"/>
    <n v="757"/>
    <n v="838"/>
    <n v="676"/>
    <n v="703"/>
    <n v="608"/>
    <n v="689"/>
    <n v="743"/>
    <n v="852"/>
    <n v="919"/>
    <n v="1027"/>
    <n v="1108"/>
    <n v="960"/>
    <n v="1149"/>
    <n v="608"/>
    <n v="419"/>
    <n v="324"/>
    <n v="419"/>
  </r>
  <r>
    <s v="Nicholas County"/>
    <s v=" West Virginia"/>
    <n v="2014"/>
    <x v="298"/>
    <n v="26090"/>
    <n v="12723"/>
    <n v="13367"/>
    <n v="1487"/>
    <n v="1278"/>
    <n v="1617"/>
    <n v="1461"/>
    <n v="1591"/>
    <n v="1304"/>
    <n v="1408"/>
    <n v="1643"/>
    <n v="1565"/>
    <n v="1852"/>
    <n v="2087"/>
    <n v="1982"/>
    <n v="2087"/>
    <n v="1513"/>
    <n v="1252"/>
    <n v="860"/>
    <n v="573"/>
    <n v="469"/>
  </r>
  <r>
    <s v="Ohio County"/>
    <s v=" West Virginia"/>
    <n v="2014"/>
    <x v="298"/>
    <n v="43956"/>
    <n v="21061"/>
    <n v="22895"/>
    <n v="2285"/>
    <n v="2373"/>
    <n v="2241"/>
    <n v="3120"/>
    <n v="3208"/>
    <n v="2329"/>
    <n v="2373"/>
    <n v="2241"/>
    <n v="2681"/>
    <n v="2769"/>
    <n v="3252"/>
    <n v="3648"/>
    <n v="3208"/>
    <n v="2329"/>
    <n v="1714"/>
    <n v="1494"/>
    <n v="1362"/>
    <n v="1318"/>
  </r>
  <r>
    <s v="Preston County"/>
    <s v=" West Virginia"/>
    <n v="2014"/>
    <x v="298"/>
    <n v="33720"/>
    <n v="17363"/>
    <n v="16357"/>
    <n v="1753"/>
    <n v="1888"/>
    <n v="1719"/>
    <n v="1820"/>
    <n v="1854"/>
    <n v="2259"/>
    <n v="2292"/>
    <n v="2225"/>
    <n v="2326"/>
    <n v="2394"/>
    <n v="2630"/>
    <n v="2461"/>
    <n v="2529"/>
    <n v="1753"/>
    <n v="1483"/>
    <n v="1079"/>
    <n v="606"/>
    <n v="640"/>
  </r>
  <r>
    <s v="Raleigh County"/>
    <s v=" West Virginia"/>
    <n v="2014"/>
    <x v="298"/>
    <n v="78827"/>
    <n v="39389"/>
    <n v="39438"/>
    <n v="4808"/>
    <n v="4177"/>
    <n v="4808"/>
    <n v="4099"/>
    <n v="4808"/>
    <n v="4729"/>
    <n v="5281"/>
    <n v="5675"/>
    <n v="4887"/>
    <n v="4729"/>
    <n v="5439"/>
    <n v="6306"/>
    <n v="5596"/>
    <n v="4020"/>
    <n v="3231"/>
    <n v="2601"/>
    <n v="1813"/>
    <n v="1655"/>
  </r>
  <r>
    <s v="Iroquois County"/>
    <s v=" Illinois"/>
    <n v="2014"/>
    <x v="273"/>
    <n v="29446"/>
    <n v="15254"/>
    <n v="14192"/>
    <n v="1590"/>
    <n v="1648"/>
    <n v="1560"/>
    <n v="1678"/>
    <n v="1825"/>
    <n v="1766"/>
    <n v="1796"/>
    <n v="1531"/>
    <n v="2061"/>
    <n v="2031"/>
    <n v="2208"/>
    <n v="2061"/>
    <n v="2149"/>
    <n v="1913"/>
    <n v="1295"/>
    <n v="912"/>
    <n v="618"/>
    <n v="765"/>
  </r>
  <r>
    <s v="Roane County"/>
    <s v=" West Virginia"/>
    <n v="2014"/>
    <x v="298"/>
    <n v="14749"/>
    <n v="7290"/>
    <n v="7459"/>
    <n v="811"/>
    <n v="811"/>
    <n v="1017"/>
    <n v="855"/>
    <n v="722"/>
    <n v="707"/>
    <n v="781"/>
    <n v="884"/>
    <n v="958"/>
    <n v="1002"/>
    <n v="1194"/>
    <n v="1076"/>
    <n v="1224"/>
    <n v="811"/>
    <n v="766"/>
    <n v="545"/>
    <n v="339"/>
    <n v="250"/>
  </r>
  <r>
    <s v="Tucker County"/>
    <s v=" West Virginia"/>
    <n v="2014"/>
    <x v="298"/>
    <n v="6996"/>
    <n v="3486"/>
    <n v="3510"/>
    <n v="300"/>
    <n v="356"/>
    <n v="349"/>
    <n v="433"/>
    <n v="349"/>
    <n v="328"/>
    <n v="342"/>
    <n v="349"/>
    <n v="468"/>
    <n v="531"/>
    <n v="559"/>
    <n v="559"/>
    <n v="552"/>
    <n v="503"/>
    <n v="370"/>
    <n v="244"/>
    <n v="188"/>
    <n v="209"/>
  </r>
  <r>
    <s v="Tyler County"/>
    <s v=" West Virginia"/>
    <n v="2014"/>
    <x v="298"/>
    <n v="9084"/>
    <n v="4493"/>
    <n v="4591"/>
    <n v="454"/>
    <n v="517"/>
    <n v="517"/>
    <n v="554"/>
    <n v="463"/>
    <n v="381"/>
    <n v="436"/>
    <n v="535"/>
    <n v="590"/>
    <n v="663"/>
    <n v="726"/>
    <n v="753"/>
    <n v="735"/>
    <n v="572"/>
    <n v="408"/>
    <n v="245"/>
    <n v="317"/>
    <n v="199"/>
  </r>
  <r>
    <s v="Upshur County"/>
    <s v=" West Virginia"/>
    <n v="2014"/>
    <x v="298"/>
    <n v="24487"/>
    <n v="12169"/>
    <n v="12318"/>
    <n v="1518"/>
    <n v="1224"/>
    <n v="1518"/>
    <n v="1763"/>
    <n v="1958"/>
    <n v="1273"/>
    <n v="1322"/>
    <n v="1322"/>
    <n v="1591"/>
    <n v="1591"/>
    <n v="1714"/>
    <n v="1738"/>
    <n v="1714"/>
    <n v="1395"/>
    <n v="1052"/>
    <n v="954"/>
    <n v="440"/>
    <n v="391"/>
  </r>
  <r>
    <s v="Wayne County"/>
    <s v=" West Virginia"/>
    <n v="2014"/>
    <x v="298"/>
    <n v="41735"/>
    <n v="20227"/>
    <n v="21508"/>
    <n v="2170"/>
    <n v="2420"/>
    <n v="2712"/>
    <n v="2629"/>
    <n v="2337"/>
    <n v="2170"/>
    <n v="2462"/>
    <n v="2462"/>
    <n v="3046"/>
    <n v="2879"/>
    <n v="3130"/>
    <n v="3004"/>
    <n v="3046"/>
    <n v="2754"/>
    <n v="1418"/>
    <n v="1335"/>
    <n v="959"/>
    <n v="792"/>
  </r>
  <r>
    <s v="Wetzel County"/>
    <s v=" West Virginia"/>
    <n v="2014"/>
    <x v="298"/>
    <n v="16314"/>
    <n v="8011"/>
    <n v="8303"/>
    <n v="848"/>
    <n v="1011"/>
    <n v="864"/>
    <n v="1027"/>
    <n v="848"/>
    <n v="766"/>
    <n v="799"/>
    <n v="864"/>
    <n v="1060"/>
    <n v="1158"/>
    <n v="1288"/>
    <n v="1223"/>
    <n v="1223"/>
    <n v="1141"/>
    <n v="750"/>
    <n v="538"/>
    <n v="505"/>
    <n v="407"/>
  </r>
  <r>
    <s v="Wood County"/>
    <s v=" West Virginia"/>
    <n v="2014"/>
    <x v="298"/>
    <n v="86595"/>
    <n v="41854"/>
    <n v="44741"/>
    <n v="4849"/>
    <n v="5282"/>
    <n v="4935"/>
    <n v="5195"/>
    <n v="4849"/>
    <n v="4849"/>
    <n v="5195"/>
    <n v="5109"/>
    <n v="5715"/>
    <n v="6234"/>
    <n v="6754"/>
    <n v="6581"/>
    <n v="5715"/>
    <n v="5109"/>
    <n v="3550"/>
    <n v="2944"/>
    <n v="1818"/>
    <n v="1905"/>
  </r>
  <r>
    <s v="Wyoming County"/>
    <s v=" West Virginia"/>
    <n v="2014"/>
    <x v="298"/>
    <n v="23203"/>
    <n v="11492"/>
    <n v="11711"/>
    <n v="1345"/>
    <n v="1415"/>
    <n v="1368"/>
    <n v="1345"/>
    <n v="1299"/>
    <n v="1113"/>
    <n v="1299"/>
    <n v="1693"/>
    <n v="1368"/>
    <n v="1531"/>
    <n v="1740"/>
    <n v="2111"/>
    <n v="1809"/>
    <n v="1113"/>
    <n v="1090"/>
    <n v="672"/>
    <n v="440"/>
    <n v="417"/>
  </r>
  <r>
    <s v="Adams County"/>
    <s v=" Wisconsin"/>
    <n v="2014"/>
    <x v="276"/>
    <n v="20604"/>
    <n v="11100"/>
    <n v="9504"/>
    <n v="782"/>
    <n v="1009"/>
    <n v="865"/>
    <n v="927"/>
    <n v="865"/>
    <n v="968"/>
    <n v="1092"/>
    <n v="1153"/>
    <n v="1092"/>
    <n v="1359"/>
    <n v="1668"/>
    <n v="1668"/>
    <n v="1916"/>
    <n v="1771"/>
    <n v="1401"/>
    <n v="865"/>
    <n v="576"/>
    <n v="576"/>
  </r>
  <r>
    <s v="Bayfield County"/>
    <s v=" Wisconsin"/>
    <n v="2014"/>
    <x v="276"/>
    <n v="15064"/>
    <n v="7758"/>
    <n v="7306"/>
    <n v="632"/>
    <n v="738"/>
    <n v="843"/>
    <n v="828"/>
    <n v="557"/>
    <n v="602"/>
    <n v="647"/>
    <n v="647"/>
    <n v="858"/>
    <n v="1099"/>
    <n v="1325"/>
    <n v="1431"/>
    <n v="1491"/>
    <n v="1235"/>
    <n v="828"/>
    <n v="587"/>
    <n v="346"/>
    <n v="346"/>
  </r>
  <r>
    <s v="Brown County"/>
    <s v=" Wisconsin"/>
    <n v="2014"/>
    <x v="276"/>
    <n v="252698"/>
    <n v="125242"/>
    <n v="127456"/>
    <n v="17183"/>
    <n v="16678"/>
    <n v="17941"/>
    <n v="17183"/>
    <n v="17436"/>
    <n v="17688"/>
    <n v="17436"/>
    <n v="16172"/>
    <n v="15919"/>
    <n v="18446"/>
    <n v="18952"/>
    <n v="16930"/>
    <n v="13898"/>
    <n v="9349"/>
    <n v="7328"/>
    <n v="5559"/>
    <n v="4043"/>
    <n v="4801"/>
  </r>
  <r>
    <s v="Calumet County"/>
    <s v=" Wisconsin"/>
    <n v="2014"/>
    <x v="276"/>
    <n v="49502"/>
    <n v="24873"/>
    <n v="24629"/>
    <n v="3069"/>
    <n v="3613"/>
    <n v="3960"/>
    <n v="3514"/>
    <n v="2326"/>
    <n v="2425"/>
    <n v="3118"/>
    <n v="3366"/>
    <n v="3663"/>
    <n v="4158"/>
    <n v="4009"/>
    <n v="3514"/>
    <n v="2623"/>
    <n v="1683"/>
    <n v="1633"/>
    <n v="1287"/>
    <n v="643"/>
    <n v="841"/>
  </r>
  <r>
    <s v="Chippewa County"/>
    <s v=" Wisconsin"/>
    <n v="2014"/>
    <x v="276"/>
    <n v="63051"/>
    <n v="32666"/>
    <n v="30385"/>
    <n v="3783"/>
    <n v="4098"/>
    <n v="4287"/>
    <n v="3783"/>
    <n v="3278"/>
    <n v="3972"/>
    <n v="4098"/>
    <n v="3909"/>
    <n v="3972"/>
    <n v="4602"/>
    <n v="5044"/>
    <n v="4854"/>
    <n v="3783"/>
    <n v="3089"/>
    <n v="2080"/>
    <n v="1513"/>
    <n v="1513"/>
    <n v="1387"/>
  </r>
  <r>
    <s v="Columbia County"/>
    <s v=" Wisconsin"/>
    <n v="2014"/>
    <x v="276"/>
    <n v="56659"/>
    <n v="28833"/>
    <n v="27826"/>
    <n v="3172"/>
    <n v="3626"/>
    <n v="3852"/>
    <n v="3569"/>
    <n v="2832"/>
    <n v="3116"/>
    <n v="3456"/>
    <n v="3456"/>
    <n v="3966"/>
    <n v="4419"/>
    <n v="4646"/>
    <n v="4192"/>
    <n v="3682"/>
    <n v="2889"/>
    <n v="1926"/>
    <n v="1643"/>
    <n v="1189"/>
    <n v="1076"/>
  </r>
  <r>
    <s v="Crawford County"/>
    <s v=" Wisconsin"/>
    <n v="2014"/>
    <x v="276"/>
    <n v="16525"/>
    <n v="8515"/>
    <n v="8010"/>
    <n v="859"/>
    <n v="892"/>
    <n v="1123"/>
    <n v="1057"/>
    <n v="809"/>
    <n v="859"/>
    <n v="875"/>
    <n v="842"/>
    <n v="892"/>
    <n v="1189"/>
    <n v="1338"/>
    <n v="1437"/>
    <n v="1140"/>
    <n v="1057"/>
    <n v="776"/>
    <n v="545"/>
    <n v="363"/>
    <n v="495"/>
  </r>
  <r>
    <s v="Dane County"/>
    <s v=" Wisconsin"/>
    <n v="2014"/>
    <x v="276"/>
    <n v="502984"/>
    <n v="249102"/>
    <n v="253882"/>
    <n v="30179"/>
    <n v="31185"/>
    <n v="28670"/>
    <n v="33699"/>
    <n v="50801"/>
    <n v="41244"/>
    <n v="39232"/>
    <n v="32693"/>
    <n v="32693"/>
    <n v="33196"/>
    <n v="34202"/>
    <n v="31687"/>
    <n v="27664"/>
    <n v="19113"/>
    <n v="12071"/>
    <n v="9053"/>
    <n v="7544"/>
    <n v="8047"/>
  </r>
  <r>
    <s v="Dodge County"/>
    <s v=" Wisconsin"/>
    <n v="2014"/>
    <x v="276"/>
    <n v="88589"/>
    <n v="46421"/>
    <n v="42168"/>
    <n v="4606"/>
    <n v="5492"/>
    <n v="5403"/>
    <n v="5403"/>
    <n v="4960"/>
    <n v="5492"/>
    <n v="5669"/>
    <n v="5403"/>
    <n v="6201"/>
    <n v="6909"/>
    <n v="7530"/>
    <n v="6289"/>
    <n v="5492"/>
    <n v="3632"/>
    <n v="3366"/>
    <n v="2480"/>
    <n v="2126"/>
    <n v="2214"/>
  </r>
  <r>
    <s v="Door County"/>
    <s v=" Wisconsin"/>
    <n v="2014"/>
    <x v="276"/>
    <n v="27789"/>
    <n v="13710"/>
    <n v="14079"/>
    <n v="1167"/>
    <n v="1194"/>
    <n v="1528"/>
    <n v="1445"/>
    <n v="1083"/>
    <n v="1111"/>
    <n v="1417"/>
    <n v="1333"/>
    <n v="1445"/>
    <n v="1778"/>
    <n v="2334"/>
    <n v="2306"/>
    <n v="2806"/>
    <n v="2223"/>
    <n v="1611"/>
    <n v="1111"/>
    <n v="889"/>
    <n v="1028"/>
  </r>
  <r>
    <s v="Douglas County"/>
    <s v=" Wisconsin"/>
    <n v="2014"/>
    <x v="276"/>
    <n v="43901"/>
    <n v="21841"/>
    <n v="22060"/>
    <n v="2502"/>
    <n v="2370"/>
    <n v="2765"/>
    <n v="2809"/>
    <n v="2897"/>
    <n v="2853"/>
    <n v="2897"/>
    <n v="2721"/>
    <n v="2458"/>
    <n v="3029"/>
    <n v="3555"/>
    <n v="3512"/>
    <n v="2853"/>
    <n v="2151"/>
    <n v="1492"/>
    <n v="1141"/>
    <n v="921"/>
    <n v="965"/>
  </r>
  <r>
    <s v="Dunn County"/>
    <s v=" Wisconsin"/>
    <n v="2014"/>
    <x v="276"/>
    <n v="44045"/>
    <n v="22212"/>
    <n v="21833"/>
    <n v="2246"/>
    <n v="2422"/>
    <n v="2730"/>
    <n v="4580"/>
    <n v="5549"/>
    <n v="2642"/>
    <n v="2422"/>
    <n v="2378"/>
    <n v="2378"/>
    <n v="2642"/>
    <n v="2906"/>
    <n v="2818"/>
    <n v="2510"/>
    <n v="1893"/>
    <n v="1277"/>
    <n v="1057"/>
    <n v="880"/>
    <n v="792"/>
  </r>
  <r>
    <s v="Eau Claire County"/>
    <s v=" Wisconsin"/>
    <n v="2014"/>
    <x v="276"/>
    <n v="100607"/>
    <n v="49425"/>
    <n v="51182"/>
    <n v="5835"/>
    <n v="5935"/>
    <n v="5432"/>
    <n v="8249"/>
    <n v="12676"/>
    <n v="7243"/>
    <n v="6539"/>
    <n v="5533"/>
    <n v="5332"/>
    <n v="6036"/>
    <n v="6539"/>
    <n v="6137"/>
    <n v="5835"/>
    <n v="4124"/>
    <n v="2917"/>
    <n v="2112"/>
    <n v="2012"/>
    <n v="2213"/>
  </r>
  <r>
    <s v="Florence County"/>
    <s v=" Wisconsin"/>
    <n v="2014"/>
    <x v="276"/>
    <n v="4473"/>
    <n v="2340"/>
    <n v="2133"/>
    <n v="232"/>
    <n v="237"/>
    <n v="228"/>
    <n v="210"/>
    <n v="161"/>
    <n v="187"/>
    <n v="187"/>
    <n v="219"/>
    <n v="210"/>
    <n v="384"/>
    <n v="447"/>
    <n v="402"/>
    <n v="420"/>
    <n v="322"/>
    <n v="205"/>
    <n v="178"/>
    <n v="120"/>
    <n v="116"/>
  </r>
  <r>
    <s v="Fond du Lac County"/>
    <s v=" Wisconsin"/>
    <n v="2014"/>
    <x v="276"/>
    <n v="101709"/>
    <n v="49876"/>
    <n v="51833"/>
    <n v="5797"/>
    <n v="5899"/>
    <n v="6916"/>
    <n v="6712"/>
    <n v="6305"/>
    <n v="6000"/>
    <n v="6102"/>
    <n v="5899"/>
    <n v="6712"/>
    <n v="7424"/>
    <n v="8136"/>
    <n v="7323"/>
    <n v="6712"/>
    <n v="4678"/>
    <n v="3559"/>
    <n v="2644"/>
    <n v="2339"/>
    <n v="2746"/>
  </r>
  <r>
    <s v="Forest County"/>
    <s v=" Wisconsin"/>
    <n v="2014"/>
    <x v="276"/>
    <n v="9198"/>
    <n v="4680"/>
    <n v="4518"/>
    <n v="496"/>
    <n v="542"/>
    <n v="524"/>
    <n v="588"/>
    <n v="505"/>
    <n v="459"/>
    <n v="423"/>
    <n v="478"/>
    <n v="524"/>
    <n v="597"/>
    <n v="717"/>
    <n v="680"/>
    <n v="699"/>
    <n v="524"/>
    <n v="533"/>
    <n v="377"/>
    <n v="285"/>
    <n v="229"/>
  </r>
  <r>
    <s v="Grant County"/>
    <s v=" Wisconsin"/>
    <n v="2014"/>
    <x v="276"/>
    <n v="51272"/>
    <n v="26628"/>
    <n v="24644"/>
    <n v="2819"/>
    <n v="3178"/>
    <n v="2819"/>
    <n v="4717"/>
    <n v="5998"/>
    <n v="2717"/>
    <n v="2666"/>
    <n v="2409"/>
    <n v="2717"/>
    <n v="3076"/>
    <n v="3589"/>
    <n v="3537"/>
    <n v="2871"/>
    <n v="2307"/>
    <n v="1743"/>
    <n v="1486"/>
    <n v="1281"/>
    <n v="1281"/>
  </r>
  <r>
    <s v="Green County"/>
    <s v=" Wisconsin"/>
    <n v="2014"/>
    <x v="276"/>
    <n v="36971"/>
    <n v="18318"/>
    <n v="18653"/>
    <n v="2181"/>
    <n v="2477"/>
    <n v="2550"/>
    <n v="2329"/>
    <n v="1774"/>
    <n v="1811"/>
    <n v="2144"/>
    <n v="2181"/>
    <n v="2514"/>
    <n v="2772"/>
    <n v="3105"/>
    <n v="2698"/>
    <n v="2550"/>
    <n v="1922"/>
    <n v="1183"/>
    <n v="924"/>
    <n v="887"/>
    <n v="924"/>
  </r>
  <r>
    <s v="Houston County"/>
    <s v=" Minnesota"/>
    <n v="2014"/>
    <x v="295"/>
    <n v="19001"/>
    <n v="9512"/>
    <n v="9489"/>
    <n v="988"/>
    <n v="1311"/>
    <n v="1216"/>
    <n v="1216"/>
    <n v="836"/>
    <n v="874"/>
    <n v="969"/>
    <n v="836"/>
    <n v="1235"/>
    <n v="1349"/>
    <n v="1501"/>
    <n v="1463"/>
    <n v="1425"/>
    <n v="1140"/>
    <n v="855"/>
    <n v="741"/>
    <n v="494"/>
    <n v="570"/>
  </r>
  <r>
    <s v="Iowa County"/>
    <s v=" Wisconsin"/>
    <n v="2014"/>
    <x v="276"/>
    <n v="23754"/>
    <n v="11881"/>
    <n v="11873"/>
    <n v="1472"/>
    <n v="1472"/>
    <n v="1781"/>
    <n v="1425"/>
    <n v="1045"/>
    <n v="1235"/>
    <n v="1353"/>
    <n v="1496"/>
    <n v="1425"/>
    <n v="1852"/>
    <n v="2042"/>
    <n v="1829"/>
    <n v="1662"/>
    <n v="1235"/>
    <n v="783"/>
    <n v="712"/>
    <n v="451"/>
    <n v="475"/>
  </r>
  <r>
    <s v="Lynn County"/>
    <s v=" Texas"/>
    <n v="2014"/>
    <x v="268"/>
    <n v="5927"/>
    <n v="2962"/>
    <n v="2965"/>
    <n v="207"/>
    <n v="290"/>
    <n v="254"/>
    <n v="296"/>
    <n v="195"/>
    <n v="231"/>
    <n v="243"/>
    <n v="266"/>
    <n v="343"/>
    <n v="414"/>
    <n v="533"/>
    <n v="521"/>
    <n v="515"/>
    <n v="491"/>
    <n v="325"/>
    <n v="314"/>
    <n v="243"/>
    <n v="237"/>
  </r>
  <r>
    <s v="Jefferson County"/>
    <s v=" Wisconsin"/>
    <n v="2014"/>
    <x v="276"/>
    <n v="84201"/>
    <n v="41940"/>
    <n v="42261"/>
    <n v="4799"/>
    <n v="5136"/>
    <n v="5894"/>
    <n v="6651"/>
    <n v="5388"/>
    <n v="4631"/>
    <n v="5304"/>
    <n v="5388"/>
    <n v="5388"/>
    <n v="6230"/>
    <n v="6483"/>
    <n v="6315"/>
    <n v="4799"/>
    <n v="3704"/>
    <n v="2947"/>
    <n v="2105"/>
    <n v="1515"/>
    <n v="1515"/>
  </r>
  <r>
    <s v="Juneau County"/>
    <s v=" Wisconsin"/>
    <n v="2014"/>
    <x v="276"/>
    <n v="26607"/>
    <n v="14019"/>
    <n v="12588"/>
    <n v="1436"/>
    <n v="1489"/>
    <n v="1649"/>
    <n v="1543"/>
    <n v="1383"/>
    <n v="1463"/>
    <n v="1489"/>
    <n v="1516"/>
    <n v="1649"/>
    <n v="2022"/>
    <n v="2234"/>
    <n v="1889"/>
    <n v="1968"/>
    <n v="1623"/>
    <n v="1117"/>
    <n v="984"/>
    <n v="638"/>
    <n v="585"/>
  </r>
  <r>
    <s v="Kenosha County"/>
    <s v=" Wisconsin"/>
    <n v="2014"/>
    <x v="276"/>
    <n v="167268"/>
    <n v="82692"/>
    <n v="84576"/>
    <n v="10370"/>
    <n v="11374"/>
    <n v="12377"/>
    <n v="12712"/>
    <n v="11374"/>
    <n v="10370"/>
    <n v="10537"/>
    <n v="11206"/>
    <n v="11039"/>
    <n v="13046"/>
    <n v="13214"/>
    <n v="11206"/>
    <n v="8530"/>
    <n v="5854"/>
    <n v="4850"/>
    <n v="3178"/>
    <n v="2843"/>
    <n v="3010"/>
  </r>
  <r>
    <s v="La Crosse County"/>
    <s v=" Wisconsin"/>
    <n v="2014"/>
    <x v="276"/>
    <n v="116470"/>
    <n v="57140"/>
    <n v="59330"/>
    <n v="6638"/>
    <n v="6988"/>
    <n v="6522"/>
    <n v="9667"/>
    <n v="12928"/>
    <n v="7919"/>
    <n v="6988"/>
    <n v="6172"/>
    <n v="6871"/>
    <n v="7221"/>
    <n v="8036"/>
    <n v="7687"/>
    <n v="6638"/>
    <n v="4891"/>
    <n v="3377"/>
    <n v="2911"/>
    <n v="2329"/>
    <n v="2678"/>
  </r>
  <r>
    <s v="Lafayette County"/>
    <s v=" Wisconsin"/>
    <n v="2014"/>
    <x v="276"/>
    <n v="16847"/>
    <n v="8500"/>
    <n v="8347"/>
    <n v="1078"/>
    <n v="1145"/>
    <n v="1229"/>
    <n v="1128"/>
    <n v="909"/>
    <n v="876"/>
    <n v="1027"/>
    <n v="842"/>
    <n v="993"/>
    <n v="1162"/>
    <n v="1431"/>
    <n v="1280"/>
    <n v="1044"/>
    <n v="707"/>
    <n v="657"/>
    <n v="505"/>
    <n v="454"/>
    <n v="353"/>
  </r>
  <r>
    <s v="Langlade County"/>
    <s v=" Wisconsin"/>
    <n v="2014"/>
    <x v="276"/>
    <n v="19706"/>
    <n v="9930"/>
    <n v="9776"/>
    <n v="985"/>
    <n v="1024"/>
    <n v="1261"/>
    <n v="1221"/>
    <n v="886"/>
    <n v="886"/>
    <n v="945"/>
    <n v="945"/>
    <n v="1202"/>
    <n v="1458"/>
    <n v="1675"/>
    <n v="1694"/>
    <n v="1399"/>
    <n v="1162"/>
    <n v="1005"/>
    <n v="768"/>
    <n v="571"/>
    <n v="591"/>
  </r>
  <r>
    <s v="Lincoln County"/>
    <s v=" Wisconsin"/>
    <n v="2014"/>
    <x v="276"/>
    <n v="28566"/>
    <n v="14400"/>
    <n v="14166"/>
    <n v="1371"/>
    <n v="1685"/>
    <n v="1628"/>
    <n v="1942"/>
    <n v="1285"/>
    <n v="1342"/>
    <n v="1456"/>
    <n v="1456"/>
    <n v="1913"/>
    <n v="2256"/>
    <n v="2570"/>
    <n v="2313"/>
    <n v="1942"/>
    <n v="1542"/>
    <n v="1314"/>
    <n v="1028"/>
    <n v="799"/>
    <n v="771"/>
  </r>
  <r>
    <s v="Manitowoc County"/>
    <s v=" Wisconsin"/>
    <n v="2014"/>
    <x v="276"/>
    <n v="80805"/>
    <n v="40178"/>
    <n v="40627"/>
    <n v="4282"/>
    <n v="4605"/>
    <n v="5252"/>
    <n v="5252"/>
    <n v="4201"/>
    <n v="4201"/>
    <n v="4525"/>
    <n v="4040"/>
    <n v="5252"/>
    <n v="6060"/>
    <n v="6868"/>
    <n v="6626"/>
    <n v="5252"/>
    <n v="4121"/>
    <n v="3232"/>
    <n v="2424"/>
    <n v="1939"/>
    <n v="2585"/>
  </r>
  <r>
    <s v="Marathon County"/>
    <s v=" Wisconsin"/>
    <n v="2014"/>
    <x v="276"/>
    <n v="134886"/>
    <n v="67799"/>
    <n v="67087"/>
    <n v="8497"/>
    <n v="8632"/>
    <n v="9442"/>
    <n v="9037"/>
    <n v="7418"/>
    <n v="8093"/>
    <n v="8362"/>
    <n v="7688"/>
    <n v="9172"/>
    <n v="9981"/>
    <n v="10655"/>
    <n v="9172"/>
    <n v="8632"/>
    <n v="6339"/>
    <n v="4451"/>
    <n v="3372"/>
    <n v="2967"/>
    <n v="3372"/>
  </r>
  <r>
    <s v="Marinette County"/>
    <s v=" Wisconsin"/>
    <n v="2014"/>
    <x v="276"/>
    <n v="41488"/>
    <n v="20745"/>
    <n v="20743"/>
    <n v="1991"/>
    <n v="2281"/>
    <n v="2447"/>
    <n v="2489"/>
    <n v="2240"/>
    <n v="1991"/>
    <n v="2157"/>
    <n v="2115"/>
    <n v="2240"/>
    <n v="2987"/>
    <n v="3609"/>
    <n v="3319"/>
    <n v="3070"/>
    <n v="2655"/>
    <n v="2074"/>
    <n v="1535"/>
    <n v="995"/>
    <n v="1327"/>
  </r>
  <r>
    <s v="Milwaukee County"/>
    <s v=" Wisconsin"/>
    <n v="2014"/>
    <x v="276"/>
    <n v="953401"/>
    <n v="460337"/>
    <n v="493064"/>
    <n v="69598"/>
    <n v="64831"/>
    <n v="63877"/>
    <n v="65784"/>
    <n v="74365"/>
    <n v="80085"/>
    <n v="71505"/>
    <n v="59110"/>
    <n v="60064"/>
    <n v="60064"/>
    <n v="63877"/>
    <n v="60064"/>
    <n v="48623"/>
    <n v="32415"/>
    <n v="23835"/>
    <n v="19068"/>
    <n v="18114"/>
    <n v="18114"/>
  </r>
  <r>
    <s v="Monroe County"/>
    <s v=" Wisconsin"/>
    <n v="2014"/>
    <x v="276"/>
    <n v="45116"/>
    <n v="22861"/>
    <n v="22255"/>
    <n v="3248"/>
    <n v="3158"/>
    <n v="3203"/>
    <n v="2977"/>
    <n v="2255"/>
    <n v="2661"/>
    <n v="2842"/>
    <n v="2706"/>
    <n v="2706"/>
    <n v="3158"/>
    <n v="3473"/>
    <n v="3519"/>
    <n v="2526"/>
    <n v="1985"/>
    <n v="1669"/>
    <n v="1443"/>
    <n v="947"/>
    <n v="631"/>
  </r>
  <r>
    <s v="Oconto County"/>
    <s v=" Wisconsin"/>
    <n v="2014"/>
    <x v="276"/>
    <n v="37483"/>
    <n v="19146"/>
    <n v="18337"/>
    <n v="1911"/>
    <n v="2361"/>
    <n v="2174"/>
    <n v="2286"/>
    <n v="1724"/>
    <n v="1686"/>
    <n v="1986"/>
    <n v="2174"/>
    <n v="2361"/>
    <n v="3186"/>
    <n v="3410"/>
    <n v="3186"/>
    <n v="2586"/>
    <n v="2024"/>
    <n v="1761"/>
    <n v="1236"/>
    <n v="862"/>
    <n v="637"/>
  </r>
  <r>
    <s v="Oneida County"/>
    <s v=" Wisconsin"/>
    <n v="2014"/>
    <x v="276"/>
    <n v="35754"/>
    <n v="18053"/>
    <n v="17701"/>
    <n v="1644"/>
    <n v="1573"/>
    <n v="1823"/>
    <n v="2002"/>
    <n v="1608"/>
    <n v="1608"/>
    <n v="1644"/>
    <n v="1716"/>
    <n v="2037"/>
    <n v="2645"/>
    <n v="3217"/>
    <n v="3146"/>
    <n v="2967"/>
    <n v="2538"/>
    <n v="1966"/>
    <n v="1501"/>
    <n v="965"/>
    <n v="1144"/>
  </r>
  <r>
    <s v="Outagamie County"/>
    <s v=" Wisconsin"/>
    <n v="2014"/>
    <x v="276"/>
    <n v="179139"/>
    <n v="89355"/>
    <n v="89784"/>
    <n v="11644"/>
    <n v="12002"/>
    <n v="12898"/>
    <n v="12360"/>
    <n v="10927"/>
    <n v="11823"/>
    <n v="12360"/>
    <n v="11644"/>
    <n v="11644"/>
    <n v="13972"/>
    <n v="14331"/>
    <n v="11823"/>
    <n v="9852"/>
    <n v="6986"/>
    <n v="5015"/>
    <n v="4299"/>
    <n v="2866"/>
    <n v="2866"/>
  </r>
  <r>
    <s v="Ozaukee County"/>
    <s v=" Wisconsin"/>
    <n v="2014"/>
    <x v="276"/>
    <n v="86930"/>
    <n v="42539"/>
    <n v="44391"/>
    <n v="4433"/>
    <n v="5302"/>
    <n v="6085"/>
    <n v="6345"/>
    <n v="4607"/>
    <n v="4085"/>
    <n v="3998"/>
    <n v="4607"/>
    <n v="5824"/>
    <n v="6867"/>
    <n v="7562"/>
    <n v="7128"/>
    <n v="5911"/>
    <n v="4694"/>
    <n v="2868"/>
    <n v="2347"/>
    <n v="2086"/>
    <n v="2086"/>
  </r>
  <r>
    <s v="Pepin County"/>
    <s v=" Wisconsin"/>
    <n v="2014"/>
    <x v="276"/>
    <n v="7390"/>
    <n v="3730"/>
    <n v="3660"/>
    <n v="428"/>
    <n v="546"/>
    <n v="369"/>
    <n v="465"/>
    <n v="347"/>
    <n v="354"/>
    <n v="384"/>
    <n v="339"/>
    <n v="465"/>
    <n v="524"/>
    <n v="583"/>
    <n v="620"/>
    <n v="509"/>
    <n v="391"/>
    <n v="362"/>
    <n v="258"/>
    <n v="214"/>
    <n v="214"/>
  </r>
  <r>
    <s v="Pierce County"/>
    <s v=" Wisconsin"/>
    <n v="2014"/>
    <x v="276"/>
    <n v="40859"/>
    <n v="20265"/>
    <n v="20594"/>
    <n v="2247"/>
    <n v="2778"/>
    <n v="2288"/>
    <n v="3799"/>
    <n v="4617"/>
    <n v="2328"/>
    <n v="2247"/>
    <n v="2247"/>
    <n v="2533"/>
    <n v="2900"/>
    <n v="3105"/>
    <n v="2737"/>
    <n v="2328"/>
    <n v="1593"/>
    <n v="1103"/>
    <n v="817"/>
    <n v="490"/>
    <n v="694"/>
  </r>
  <r>
    <s v="Polk County"/>
    <s v=" Wisconsin"/>
    <n v="2014"/>
    <x v="276"/>
    <n v="43698"/>
    <n v="21981"/>
    <n v="21717"/>
    <n v="2403"/>
    <n v="2840"/>
    <n v="2796"/>
    <n v="2796"/>
    <n v="1966"/>
    <n v="2097"/>
    <n v="2490"/>
    <n v="2490"/>
    <n v="2709"/>
    <n v="3321"/>
    <n v="3670"/>
    <n v="3321"/>
    <n v="3233"/>
    <n v="2315"/>
    <n v="1835"/>
    <n v="1485"/>
    <n v="917"/>
    <n v="961"/>
  </r>
  <r>
    <s v="Portage County"/>
    <s v=" Wisconsin"/>
    <n v="2014"/>
    <x v="276"/>
    <n v="70337"/>
    <n v="35100"/>
    <n v="35237"/>
    <n v="3727"/>
    <n v="3727"/>
    <n v="4220"/>
    <n v="5978"/>
    <n v="8370"/>
    <n v="4360"/>
    <n v="4009"/>
    <n v="3587"/>
    <n v="4009"/>
    <n v="4782"/>
    <n v="5064"/>
    <n v="4431"/>
    <n v="4431"/>
    <n v="2883"/>
    <n v="2391"/>
    <n v="1688"/>
    <n v="1336"/>
    <n v="1336"/>
  </r>
  <r>
    <s v="Racine County"/>
    <s v=" Wisconsin"/>
    <n v="2014"/>
    <x v="276"/>
    <n v="195039"/>
    <n v="96544"/>
    <n v="98495"/>
    <n v="12482"/>
    <n v="13067"/>
    <n v="13652"/>
    <n v="12872"/>
    <n v="11507"/>
    <n v="11507"/>
    <n v="12092"/>
    <n v="11702"/>
    <n v="12677"/>
    <n v="14822"/>
    <n v="15798"/>
    <n v="14042"/>
    <n v="11897"/>
    <n v="8386"/>
    <n v="6241"/>
    <n v="5071"/>
    <n v="3705"/>
    <n v="3705"/>
  </r>
  <r>
    <s v="Richland County"/>
    <s v=" Wisconsin"/>
    <n v="2014"/>
    <x v="276"/>
    <n v="17842"/>
    <n v="9002"/>
    <n v="8840"/>
    <n v="1016"/>
    <n v="1159"/>
    <n v="1177"/>
    <n v="1124"/>
    <n v="945"/>
    <n v="838"/>
    <n v="927"/>
    <n v="927"/>
    <n v="1034"/>
    <n v="1159"/>
    <n v="1355"/>
    <n v="1409"/>
    <n v="1373"/>
    <n v="945"/>
    <n v="767"/>
    <n v="588"/>
    <n v="588"/>
    <n v="499"/>
  </r>
  <r>
    <s v="Rock County"/>
    <s v=" Wisconsin"/>
    <n v="2014"/>
    <x v="276"/>
    <n v="160465"/>
    <n v="78798"/>
    <n v="81667"/>
    <n v="9948"/>
    <n v="11232"/>
    <n v="10911"/>
    <n v="10911"/>
    <n v="9948"/>
    <n v="9627"/>
    <n v="10269"/>
    <n v="9627"/>
    <n v="10911"/>
    <n v="11553"/>
    <n v="12034"/>
    <n v="11393"/>
    <n v="9146"/>
    <n v="6899"/>
    <n v="5295"/>
    <n v="4172"/>
    <n v="3209"/>
    <n v="3369"/>
  </r>
  <r>
    <s v="Rusk County"/>
    <s v=" Wisconsin"/>
    <n v="2014"/>
    <x v="276"/>
    <n v="14468"/>
    <n v="7260"/>
    <n v="7208"/>
    <n v="766"/>
    <n v="824"/>
    <n v="911"/>
    <n v="911"/>
    <n v="636"/>
    <n v="578"/>
    <n v="651"/>
    <n v="723"/>
    <n v="853"/>
    <n v="1041"/>
    <n v="1215"/>
    <n v="1171"/>
    <n v="1099"/>
    <n v="839"/>
    <n v="766"/>
    <n v="564"/>
    <n v="390"/>
    <n v="506"/>
  </r>
  <r>
    <s v="St. Croix County"/>
    <s v=" Wisconsin"/>
    <n v="2014"/>
    <x v="276"/>
    <n v="85442"/>
    <n v="42607"/>
    <n v="42835"/>
    <n v="5724"/>
    <n v="6579"/>
    <n v="6579"/>
    <n v="5639"/>
    <n v="4015"/>
    <n v="4955"/>
    <n v="5895"/>
    <n v="6322"/>
    <n v="6066"/>
    <n v="6749"/>
    <n v="6920"/>
    <n v="5895"/>
    <n v="4613"/>
    <n v="3246"/>
    <n v="2221"/>
    <n v="1452"/>
    <n v="1367"/>
    <n v="1196"/>
  </r>
  <r>
    <s v="Sauk County"/>
    <s v=" Wisconsin"/>
    <n v="2014"/>
    <x v="276"/>
    <n v="62681"/>
    <n v="31223"/>
    <n v="31458"/>
    <n v="3823"/>
    <n v="4450"/>
    <n v="3886"/>
    <n v="4011"/>
    <n v="3196"/>
    <n v="3886"/>
    <n v="3823"/>
    <n v="4136"/>
    <n v="3760"/>
    <n v="4450"/>
    <n v="4826"/>
    <n v="4575"/>
    <n v="3823"/>
    <n v="3259"/>
    <n v="2131"/>
    <n v="1629"/>
    <n v="1316"/>
    <n v="1755"/>
  </r>
  <r>
    <s v="Shawano County"/>
    <s v=" Wisconsin"/>
    <n v="2014"/>
    <x v="276"/>
    <n v="41697"/>
    <n v="20866"/>
    <n v="20831"/>
    <n v="2251"/>
    <n v="2668"/>
    <n v="2710"/>
    <n v="2501"/>
    <n v="2126"/>
    <n v="2126"/>
    <n v="2209"/>
    <n v="2126"/>
    <n v="2710"/>
    <n v="3168"/>
    <n v="3377"/>
    <n v="3252"/>
    <n v="2501"/>
    <n v="2460"/>
    <n v="1876"/>
    <n v="1459"/>
    <n v="1042"/>
    <n v="1125"/>
  </r>
  <r>
    <s v="Sheboygan County"/>
    <s v=" Wisconsin"/>
    <n v="2014"/>
    <x v="276"/>
    <n v="115168"/>
    <n v="57910"/>
    <n v="57258"/>
    <n v="6679"/>
    <n v="7485"/>
    <n v="7601"/>
    <n v="7601"/>
    <n v="6449"/>
    <n v="6449"/>
    <n v="7255"/>
    <n v="7025"/>
    <n v="7255"/>
    <n v="8637"/>
    <n v="9213"/>
    <n v="8752"/>
    <n v="7025"/>
    <n v="5067"/>
    <n v="4146"/>
    <n v="3224"/>
    <n v="2418"/>
    <n v="2879"/>
  </r>
  <r>
    <s v="Taylor County"/>
    <s v=" Wisconsin"/>
    <n v="2014"/>
    <x v="276"/>
    <n v="20596"/>
    <n v="10535"/>
    <n v="10061"/>
    <n v="1256"/>
    <n v="1338"/>
    <n v="1441"/>
    <n v="1318"/>
    <n v="968"/>
    <n v="968"/>
    <n v="1153"/>
    <n v="1091"/>
    <n v="1359"/>
    <n v="1524"/>
    <n v="1791"/>
    <n v="1503"/>
    <n v="1318"/>
    <n v="844"/>
    <n v="926"/>
    <n v="638"/>
    <n v="514"/>
    <n v="617"/>
  </r>
  <r>
    <s v="Wythe County"/>
    <s v=" Virginia"/>
    <n v="2014"/>
    <x v="264"/>
    <n v="29274"/>
    <n v="14773"/>
    <n v="14501"/>
    <n v="1990"/>
    <n v="1902"/>
    <n v="2049"/>
    <n v="1844"/>
    <n v="1405"/>
    <n v="1580"/>
    <n v="1785"/>
    <n v="1814"/>
    <n v="1785"/>
    <n v="2137"/>
    <n v="2195"/>
    <n v="2195"/>
    <n v="1756"/>
    <n v="1346"/>
    <n v="1170"/>
    <n v="848"/>
    <n v="673"/>
    <n v="731"/>
  </r>
  <r>
    <s v="Vernon County"/>
    <s v=" Wisconsin"/>
    <n v="2014"/>
    <x v="276"/>
    <n v="30124"/>
    <n v="15016"/>
    <n v="15108"/>
    <n v="2108"/>
    <n v="2349"/>
    <n v="2138"/>
    <n v="1958"/>
    <n v="1355"/>
    <n v="1445"/>
    <n v="1506"/>
    <n v="1536"/>
    <n v="1747"/>
    <n v="1988"/>
    <n v="2409"/>
    <n v="2319"/>
    <n v="1988"/>
    <n v="1536"/>
    <n v="1265"/>
    <n v="1024"/>
    <n v="722"/>
    <n v="753"/>
  </r>
  <r>
    <s v="Vilas County"/>
    <s v=" Wisconsin"/>
    <n v="2014"/>
    <x v="276"/>
    <n v="21368"/>
    <n v="10762"/>
    <n v="10606"/>
    <n v="833"/>
    <n v="1068"/>
    <n v="1025"/>
    <n v="1047"/>
    <n v="811"/>
    <n v="854"/>
    <n v="833"/>
    <n v="769"/>
    <n v="1239"/>
    <n v="1495"/>
    <n v="1816"/>
    <n v="1752"/>
    <n v="1965"/>
    <n v="1816"/>
    <n v="1517"/>
    <n v="1025"/>
    <n v="897"/>
    <n v="598"/>
  </r>
  <r>
    <s v="Walworth County"/>
    <s v=" Wisconsin"/>
    <n v="2014"/>
    <x v="276"/>
    <n v="102920"/>
    <n v="51459"/>
    <n v="51461"/>
    <n v="5660"/>
    <n v="5866"/>
    <n v="7513"/>
    <n v="7719"/>
    <n v="8851"/>
    <n v="5660"/>
    <n v="5866"/>
    <n v="5969"/>
    <n v="6381"/>
    <n v="7307"/>
    <n v="7821"/>
    <n v="7410"/>
    <n v="6175"/>
    <n v="4734"/>
    <n v="3396"/>
    <n v="2573"/>
    <n v="1852"/>
    <n v="2161"/>
  </r>
  <r>
    <s v="Washburn County"/>
    <s v=" Wisconsin"/>
    <n v="2014"/>
    <x v="276"/>
    <n v="15785"/>
    <n v="7827"/>
    <n v="7958"/>
    <n v="789"/>
    <n v="868"/>
    <n v="915"/>
    <n v="852"/>
    <n v="599"/>
    <n v="662"/>
    <n v="805"/>
    <n v="773"/>
    <n v="868"/>
    <n v="1089"/>
    <n v="1325"/>
    <n v="1325"/>
    <n v="1325"/>
    <n v="1104"/>
    <n v="947"/>
    <n v="552"/>
    <n v="584"/>
    <n v="378"/>
  </r>
  <r>
    <s v="Washington County"/>
    <s v=" Wisconsin"/>
    <n v="2014"/>
    <x v="276"/>
    <n v="132526"/>
    <n v="65697"/>
    <n v="66829"/>
    <n v="7421"/>
    <n v="8879"/>
    <n v="9409"/>
    <n v="8614"/>
    <n v="6228"/>
    <n v="6626"/>
    <n v="7819"/>
    <n v="8216"/>
    <n v="9144"/>
    <n v="11264"/>
    <n v="11397"/>
    <n v="9674"/>
    <n v="8349"/>
    <n v="5831"/>
    <n v="4638"/>
    <n v="3180"/>
    <n v="2650"/>
    <n v="2915"/>
  </r>
  <r>
    <s v="Waukesha County"/>
    <s v=" Wisconsin"/>
    <n v="2014"/>
    <x v="276"/>
    <n v="392511"/>
    <n v="192752"/>
    <n v="199759"/>
    <n v="20803"/>
    <n v="25120"/>
    <n v="27475"/>
    <n v="27083"/>
    <n v="19233"/>
    <n v="19625"/>
    <n v="21588"/>
    <n v="22373"/>
    <n v="26690"/>
    <n v="31400"/>
    <n v="34540"/>
    <n v="31008"/>
    <n v="25513"/>
    <n v="18448"/>
    <n v="13345"/>
    <n v="10597"/>
    <n v="9027"/>
    <n v="9027"/>
  </r>
  <r>
    <s v="Cass County"/>
    <s v=" Michigan"/>
    <n v="2014"/>
    <x v="303"/>
    <n v="52212"/>
    <n v="26428"/>
    <n v="25784"/>
    <n v="2767"/>
    <n v="3289"/>
    <n v="3184"/>
    <n v="3341"/>
    <n v="2453"/>
    <n v="2558"/>
    <n v="2923"/>
    <n v="3080"/>
    <n v="3080"/>
    <n v="3915"/>
    <n v="4385"/>
    <n v="3915"/>
    <n v="3550"/>
    <n v="2819"/>
    <n v="2088"/>
    <n v="1461"/>
    <n v="1618"/>
    <n v="1722"/>
  </r>
  <r>
    <s v="Winnebago County"/>
    <s v=" Wisconsin"/>
    <n v="2014"/>
    <x v="276"/>
    <n v="168413"/>
    <n v="84655"/>
    <n v="83758"/>
    <n v="9599"/>
    <n v="10104"/>
    <n v="9936"/>
    <n v="11957"/>
    <n v="14988"/>
    <n v="11115"/>
    <n v="10946"/>
    <n v="10441"/>
    <n v="10273"/>
    <n v="12125"/>
    <n v="12462"/>
    <n v="11283"/>
    <n v="9767"/>
    <n v="7073"/>
    <n v="5052"/>
    <n v="4378"/>
    <n v="3199"/>
    <n v="3873"/>
  </r>
  <r>
    <s v="Wood County"/>
    <s v=" Wisconsin"/>
    <n v="2014"/>
    <x v="276"/>
    <n v="74261"/>
    <n v="36655"/>
    <n v="37606"/>
    <n v="4381"/>
    <n v="4529"/>
    <n v="4678"/>
    <n v="4604"/>
    <n v="3861"/>
    <n v="4307"/>
    <n v="4158"/>
    <n v="4084"/>
    <n v="4232"/>
    <n v="5495"/>
    <n v="6312"/>
    <n v="5792"/>
    <n v="4752"/>
    <n v="3416"/>
    <n v="3267"/>
    <n v="2376"/>
    <n v="1930"/>
    <n v="2227"/>
  </r>
  <r>
    <s v="Albany County"/>
    <s v=" Wyoming"/>
    <n v="2014"/>
    <x v="297"/>
    <n v="37220"/>
    <n v="19476"/>
    <n v="17744"/>
    <n v="1972"/>
    <n v="1712"/>
    <n v="1563"/>
    <n v="3647"/>
    <n v="8002"/>
    <n v="3684"/>
    <n v="2530"/>
    <n v="1637"/>
    <n v="1972"/>
    <n v="1637"/>
    <n v="1823"/>
    <n v="2047"/>
    <n v="1712"/>
    <n v="1265"/>
    <n v="669"/>
    <n v="409"/>
    <n v="521"/>
    <n v="483"/>
  </r>
  <r>
    <s v="Campbell County"/>
    <s v=" Wyoming"/>
    <n v="2014"/>
    <x v="297"/>
    <n v="47448"/>
    <n v="24748"/>
    <n v="22700"/>
    <n v="3938"/>
    <n v="3748"/>
    <n v="3606"/>
    <n v="3226"/>
    <n v="3131"/>
    <n v="4080"/>
    <n v="3748"/>
    <n v="3273"/>
    <n v="3179"/>
    <n v="3131"/>
    <n v="3795"/>
    <n v="3321"/>
    <n v="2230"/>
    <n v="1233"/>
    <n v="759"/>
    <n v="379"/>
    <n v="379"/>
    <n v="237"/>
  </r>
  <r>
    <s v="Crook County"/>
    <s v=" Wyoming"/>
    <n v="2014"/>
    <x v="297"/>
    <n v="7155"/>
    <n v="3695"/>
    <n v="3460"/>
    <n v="472"/>
    <n v="472"/>
    <n v="422"/>
    <n v="400"/>
    <n v="357"/>
    <n v="357"/>
    <n v="472"/>
    <n v="343"/>
    <n v="364"/>
    <n v="493"/>
    <n v="579"/>
    <n v="679"/>
    <n v="479"/>
    <n v="515"/>
    <n v="271"/>
    <n v="207"/>
    <n v="121"/>
    <n v="135"/>
  </r>
  <r>
    <s v="Fremont County"/>
    <s v=" Wyoming"/>
    <n v="2014"/>
    <x v="297"/>
    <n v="40739"/>
    <n v="20314"/>
    <n v="20425"/>
    <n v="3096"/>
    <n v="2973"/>
    <n v="2607"/>
    <n v="2566"/>
    <n v="2485"/>
    <n v="2566"/>
    <n v="2566"/>
    <n v="2240"/>
    <n v="2240"/>
    <n v="2362"/>
    <n v="2933"/>
    <n v="3136"/>
    <n v="2729"/>
    <n v="2199"/>
    <n v="1344"/>
    <n v="1181"/>
    <n v="814"/>
    <n v="692"/>
  </r>
  <r>
    <s v="Moffat County"/>
    <s v=" Colorado"/>
    <n v="2014"/>
    <x v="267"/>
    <n v="13555"/>
    <n v="7190"/>
    <n v="6365"/>
    <n v="745"/>
    <n v="799"/>
    <n v="704"/>
    <n v="799"/>
    <n v="1111"/>
    <n v="786"/>
    <n v="718"/>
    <n v="691"/>
    <n v="813"/>
    <n v="799"/>
    <n v="1030"/>
    <n v="1070"/>
    <n v="894"/>
    <n v="731"/>
    <n v="677"/>
    <n v="406"/>
    <n v="298"/>
    <n v="474"/>
  </r>
  <r>
    <s v="Hot Springs County"/>
    <s v=" Wyoming"/>
    <n v="2014"/>
    <x v="297"/>
    <n v="4826"/>
    <n v="2364"/>
    <n v="2462"/>
    <n v="212"/>
    <n v="275"/>
    <n v="376"/>
    <n v="270"/>
    <n v="96"/>
    <n v="221"/>
    <n v="250"/>
    <n v="212"/>
    <n v="226"/>
    <n v="279"/>
    <n v="352"/>
    <n v="395"/>
    <n v="521"/>
    <n v="337"/>
    <n v="275"/>
    <n v="255"/>
    <n v="168"/>
    <n v="101"/>
  </r>
  <r>
    <s v="Laramie County"/>
    <s v=" Wyoming"/>
    <n v="2014"/>
    <x v="297"/>
    <n v="94412"/>
    <n v="47194"/>
    <n v="47218"/>
    <n v="6420"/>
    <n v="6514"/>
    <n v="6136"/>
    <n v="5759"/>
    <n v="6892"/>
    <n v="7080"/>
    <n v="6420"/>
    <n v="5475"/>
    <n v="5853"/>
    <n v="6042"/>
    <n v="6892"/>
    <n v="6703"/>
    <n v="5570"/>
    <n v="4248"/>
    <n v="2926"/>
    <n v="2265"/>
    <n v="1699"/>
    <n v="1605"/>
  </r>
  <r>
    <s v="Lincoln County"/>
    <s v=" Wyoming"/>
    <n v="2014"/>
    <x v="297"/>
    <n v="18180"/>
    <n v="9301"/>
    <n v="8879"/>
    <n v="1308"/>
    <n v="1563"/>
    <n v="1399"/>
    <n v="1236"/>
    <n v="727"/>
    <n v="945"/>
    <n v="1218"/>
    <n v="1108"/>
    <n v="1090"/>
    <n v="1127"/>
    <n v="1436"/>
    <n v="1290"/>
    <n v="1308"/>
    <n v="963"/>
    <n v="545"/>
    <n v="436"/>
    <n v="236"/>
    <n v="218"/>
  </r>
  <r>
    <s v="Natrona County"/>
    <s v=" Wyoming"/>
    <n v="2014"/>
    <x v="297"/>
    <n v="78667"/>
    <n v="39848"/>
    <n v="38819"/>
    <n v="5349"/>
    <n v="5192"/>
    <n v="5192"/>
    <n v="4877"/>
    <n v="5585"/>
    <n v="5978"/>
    <n v="5821"/>
    <n v="5349"/>
    <n v="4484"/>
    <n v="4641"/>
    <n v="5742"/>
    <n v="5664"/>
    <n v="4956"/>
    <n v="3225"/>
    <n v="2045"/>
    <n v="1809"/>
    <n v="1337"/>
    <n v="1337"/>
  </r>
  <r>
    <s v="Niobrara County"/>
    <s v=" Wyoming"/>
    <n v="2014"/>
    <x v="297"/>
    <n v="2492"/>
    <n v="1170"/>
    <n v="1322"/>
    <n v="166"/>
    <n v="64"/>
    <n v="132"/>
    <n v="137"/>
    <n v="186"/>
    <n v="166"/>
    <n v="161"/>
    <n v="147"/>
    <n v="156"/>
    <n v="171"/>
    <n v="221"/>
    <n v="206"/>
    <n v="102"/>
    <n v="129"/>
    <n v="132"/>
    <n v="107"/>
    <n v="74"/>
    <n v="24"/>
  </r>
  <r>
    <s v="Park County"/>
    <s v=" Wyoming"/>
    <n v="2014"/>
    <x v="297"/>
    <n v="28735"/>
    <n v="14162"/>
    <n v="14573"/>
    <n v="1637"/>
    <n v="1781"/>
    <n v="1551"/>
    <n v="1781"/>
    <n v="1724"/>
    <n v="1637"/>
    <n v="1781"/>
    <n v="1522"/>
    <n v="1494"/>
    <n v="1839"/>
    <n v="2097"/>
    <n v="2471"/>
    <n v="2155"/>
    <n v="1724"/>
    <n v="1350"/>
    <n v="862"/>
    <n v="689"/>
    <n v="632"/>
  </r>
  <r>
    <s v="Platte County"/>
    <s v=" Wyoming"/>
    <n v="2014"/>
    <x v="297"/>
    <n v="8730"/>
    <n v="4468"/>
    <n v="4262"/>
    <n v="480"/>
    <n v="445"/>
    <n v="523"/>
    <n v="637"/>
    <n v="331"/>
    <n v="436"/>
    <n v="366"/>
    <n v="331"/>
    <n v="523"/>
    <n v="576"/>
    <n v="724"/>
    <n v="811"/>
    <n v="637"/>
    <n v="602"/>
    <n v="453"/>
    <n v="288"/>
    <n v="296"/>
    <n v="244"/>
  </r>
  <r>
    <s v="Sheridan County"/>
    <s v=" Wyoming"/>
    <n v="2014"/>
    <x v="297"/>
    <n v="29578"/>
    <n v="14573"/>
    <n v="15005"/>
    <n v="1804"/>
    <n v="1685"/>
    <n v="1863"/>
    <n v="1833"/>
    <n v="1626"/>
    <n v="1685"/>
    <n v="1715"/>
    <n v="1597"/>
    <n v="1833"/>
    <n v="1952"/>
    <n v="2247"/>
    <n v="2277"/>
    <n v="2454"/>
    <n v="1508"/>
    <n v="1301"/>
    <n v="887"/>
    <n v="621"/>
    <n v="621"/>
  </r>
  <r>
    <s v="Sweetwater County"/>
    <s v=" Wyoming"/>
    <n v="2014"/>
    <x v="297"/>
    <n v="44595"/>
    <n v="23283"/>
    <n v="21312"/>
    <n v="3478"/>
    <n v="3032"/>
    <n v="3745"/>
    <n v="2987"/>
    <n v="3077"/>
    <n v="3567"/>
    <n v="3523"/>
    <n v="3077"/>
    <n v="2631"/>
    <n v="2720"/>
    <n v="3166"/>
    <n v="3300"/>
    <n v="2408"/>
    <n v="1560"/>
    <n v="713"/>
    <n v="668"/>
    <n v="490"/>
    <n v="401"/>
  </r>
  <r>
    <s v="Teton County"/>
    <s v=" Wyoming"/>
    <n v="2014"/>
    <x v="297"/>
    <n v="21956"/>
    <n v="11478"/>
    <n v="10478"/>
    <n v="1273"/>
    <n v="1119"/>
    <n v="1031"/>
    <n v="966"/>
    <n v="1163"/>
    <n v="2261"/>
    <n v="2239"/>
    <n v="1800"/>
    <n v="1536"/>
    <n v="1536"/>
    <n v="1756"/>
    <n v="1734"/>
    <n v="1141"/>
    <n v="944"/>
    <n v="636"/>
    <n v="307"/>
    <n v="307"/>
    <n v="219"/>
  </r>
  <r>
    <s v="Uinta County"/>
    <s v=" Wyoming"/>
    <n v="2014"/>
    <x v="297"/>
    <n v="20989"/>
    <n v="10687"/>
    <n v="10302"/>
    <n v="1658"/>
    <n v="1637"/>
    <n v="1951"/>
    <n v="1427"/>
    <n v="1259"/>
    <n v="1196"/>
    <n v="1532"/>
    <n v="1616"/>
    <n v="1112"/>
    <n v="1217"/>
    <n v="1595"/>
    <n v="1532"/>
    <n v="1175"/>
    <n v="755"/>
    <n v="524"/>
    <n v="377"/>
    <n v="188"/>
    <n v="209"/>
  </r>
  <r>
    <s v="Adjuntas Municipio"/>
    <s v=" Puerto Rico"/>
    <n v="2014"/>
    <x v="261"/>
    <n v="19188"/>
    <n v="9391"/>
    <n v="9797"/>
    <n v="1132"/>
    <n v="1208"/>
    <n v="1419"/>
    <n v="1477"/>
    <n v="1381"/>
    <n v="1247"/>
    <n v="1189"/>
    <n v="1151"/>
    <n v="1151"/>
    <n v="1266"/>
    <n v="1304"/>
    <n v="1323"/>
    <n v="1093"/>
    <n v="1016"/>
    <n v="671"/>
    <n v="556"/>
    <n v="268"/>
    <n v="326"/>
  </r>
  <r>
    <s v="San Lorenzo Municipio"/>
    <s v=" Puerto Rico"/>
    <n v="2014"/>
    <x v="261"/>
    <n v="41176"/>
    <n v="20219"/>
    <n v="20957"/>
    <n v="2141"/>
    <n v="2552"/>
    <n v="2511"/>
    <n v="3088"/>
    <n v="3005"/>
    <n v="2594"/>
    <n v="2676"/>
    <n v="2552"/>
    <n v="2717"/>
    <n v="3047"/>
    <n v="3047"/>
    <n v="2717"/>
    <n v="2717"/>
    <n v="2017"/>
    <n v="1564"/>
    <n v="905"/>
    <n v="658"/>
    <n v="617"/>
  </r>
  <r>
    <s v="Aguadilla Municipio"/>
    <s v=" Puerto Rico"/>
    <n v="2014"/>
    <x v="261"/>
    <n v="59068"/>
    <n v="28808"/>
    <n v="30260"/>
    <n v="3189"/>
    <n v="3839"/>
    <n v="3780"/>
    <n v="4252"/>
    <n v="3957"/>
    <n v="3662"/>
    <n v="3839"/>
    <n v="3957"/>
    <n v="3603"/>
    <n v="3780"/>
    <n v="3721"/>
    <n v="3485"/>
    <n v="3957"/>
    <n v="3485"/>
    <n v="2598"/>
    <n v="1831"/>
    <n v="1299"/>
    <n v="826"/>
  </r>
  <r>
    <s v="Aguas Buenas Municipio"/>
    <s v=" Puerto Rico"/>
    <n v="2014"/>
    <x v="261"/>
    <n v="28083"/>
    <n v="13740"/>
    <n v="14343"/>
    <n v="1600"/>
    <n v="1488"/>
    <n v="2387"/>
    <n v="2021"/>
    <n v="1965"/>
    <n v="1825"/>
    <n v="1881"/>
    <n v="1965"/>
    <n v="1600"/>
    <n v="1881"/>
    <n v="1909"/>
    <n v="1993"/>
    <n v="1432"/>
    <n v="1376"/>
    <n v="1039"/>
    <n v="870"/>
    <n v="449"/>
    <n v="421"/>
  </r>
  <r>
    <s v="Añasco Municipio"/>
    <s v=" Puerto Rico"/>
    <n v="2014"/>
    <x v="261"/>
    <n v="28874"/>
    <n v="14048"/>
    <n v="14826"/>
    <n v="1501"/>
    <n v="1559"/>
    <n v="2107"/>
    <n v="2136"/>
    <n v="1934"/>
    <n v="1703"/>
    <n v="1847"/>
    <n v="1559"/>
    <n v="2338"/>
    <n v="2021"/>
    <n v="1876"/>
    <n v="1703"/>
    <n v="1876"/>
    <n v="1530"/>
    <n v="1328"/>
    <n v="952"/>
    <n v="404"/>
    <n v="433"/>
  </r>
  <r>
    <s v="Arecibo Municipio"/>
    <s v=" Puerto Rico"/>
    <n v="2014"/>
    <x v="261"/>
    <n v="93969"/>
    <n v="45202"/>
    <n v="48767"/>
    <n v="4980"/>
    <n v="5168"/>
    <n v="6389"/>
    <n v="6859"/>
    <n v="6577"/>
    <n v="5544"/>
    <n v="5920"/>
    <n v="5732"/>
    <n v="6577"/>
    <n v="6389"/>
    <n v="6014"/>
    <n v="5544"/>
    <n v="5638"/>
    <n v="5544"/>
    <n v="4040"/>
    <n v="2819"/>
    <n v="2161"/>
    <n v="2161"/>
  </r>
  <r>
    <s v="Arroyo Municipio"/>
    <s v=" Puerto Rico"/>
    <n v="2014"/>
    <x v="261"/>
    <n v="19255"/>
    <n v="9044"/>
    <n v="10211"/>
    <n v="1213"/>
    <n v="1482"/>
    <n v="1309"/>
    <n v="1463"/>
    <n v="1309"/>
    <n v="1213"/>
    <n v="1270"/>
    <n v="1386"/>
    <n v="1155"/>
    <n v="1155"/>
    <n v="1116"/>
    <n v="1213"/>
    <n v="1078"/>
    <n v="1078"/>
    <n v="731"/>
    <n v="481"/>
    <n v="231"/>
    <n v="346"/>
  </r>
  <r>
    <s v="Barceloneta Municipio"/>
    <s v=" Puerto Rico"/>
    <n v="2014"/>
    <x v="261"/>
    <n v="24908"/>
    <n v="11958"/>
    <n v="12950"/>
    <n v="1444"/>
    <n v="1843"/>
    <n v="1594"/>
    <n v="1818"/>
    <n v="1743"/>
    <n v="1569"/>
    <n v="1818"/>
    <n v="1768"/>
    <n v="1718"/>
    <n v="1594"/>
    <n v="1369"/>
    <n v="1295"/>
    <n v="1444"/>
    <n v="1444"/>
    <n v="821"/>
    <n v="722"/>
    <n v="423"/>
    <n v="448"/>
  </r>
  <r>
    <s v="Barranquitas Municipio"/>
    <s v=" Puerto Rico"/>
    <n v="2014"/>
    <x v="261"/>
    <n v="30045"/>
    <n v="14810"/>
    <n v="15235"/>
    <n v="2013"/>
    <n v="1982"/>
    <n v="2253"/>
    <n v="2674"/>
    <n v="2553"/>
    <n v="2193"/>
    <n v="1952"/>
    <n v="1502"/>
    <n v="1982"/>
    <n v="2073"/>
    <n v="2043"/>
    <n v="1652"/>
    <n v="1622"/>
    <n v="1171"/>
    <n v="931"/>
    <n v="630"/>
    <n v="390"/>
    <n v="450"/>
  </r>
  <r>
    <s v="Bayamón Municipio"/>
    <s v=" Puerto Rico"/>
    <n v="2014"/>
    <x v="261"/>
    <n v="201273"/>
    <n v="95717"/>
    <n v="105556"/>
    <n v="10667"/>
    <n v="11472"/>
    <n v="12680"/>
    <n v="13887"/>
    <n v="14692"/>
    <n v="14089"/>
    <n v="13686"/>
    <n v="11875"/>
    <n v="12478"/>
    <n v="13284"/>
    <n v="13284"/>
    <n v="12076"/>
    <n v="11271"/>
    <n v="10063"/>
    <n v="8856"/>
    <n v="7648"/>
    <n v="5031"/>
    <n v="4226"/>
  </r>
  <r>
    <s v="Vernon Parish"/>
    <s v=" Louisiana"/>
    <n v="2014"/>
    <x v="299"/>
    <n v="50706"/>
    <n v="24223"/>
    <n v="26483"/>
    <n v="2636"/>
    <n v="3093"/>
    <n v="3346"/>
    <n v="3549"/>
    <n v="3143"/>
    <n v="2687"/>
    <n v="2991"/>
    <n v="3600"/>
    <n v="3549"/>
    <n v="3397"/>
    <n v="2940"/>
    <n v="3245"/>
    <n v="2890"/>
    <n v="3093"/>
    <n v="2383"/>
    <n v="1825"/>
    <n v="1166"/>
    <n v="1115"/>
  </r>
  <r>
    <s v="Caguas Municipio"/>
    <s v=" Puerto Rico"/>
    <n v="2014"/>
    <x v="261"/>
    <n v="140166"/>
    <n v="65763"/>
    <n v="74403"/>
    <n v="7849"/>
    <n v="8269"/>
    <n v="9951"/>
    <n v="10091"/>
    <n v="9671"/>
    <n v="8830"/>
    <n v="9110"/>
    <n v="9671"/>
    <n v="8970"/>
    <n v="9391"/>
    <n v="9110"/>
    <n v="7709"/>
    <n v="8690"/>
    <n v="6868"/>
    <n v="5886"/>
    <n v="4765"/>
    <n v="2663"/>
    <n v="2522"/>
  </r>
  <r>
    <s v="Camuy Municipio"/>
    <s v=" Puerto Rico"/>
    <n v="2014"/>
    <x v="261"/>
    <n v="34438"/>
    <n v="16630"/>
    <n v="17808"/>
    <n v="1825"/>
    <n v="2238"/>
    <n v="2272"/>
    <n v="2617"/>
    <n v="2410"/>
    <n v="2031"/>
    <n v="2238"/>
    <n v="2445"/>
    <n v="2238"/>
    <n v="2410"/>
    <n v="2238"/>
    <n v="2100"/>
    <n v="2100"/>
    <n v="1756"/>
    <n v="1480"/>
    <n v="895"/>
    <n v="482"/>
    <n v="688"/>
  </r>
  <r>
    <s v="Canóvanas Municipio"/>
    <s v=" Puerto Rico"/>
    <n v="2014"/>
    <x v="261"/>
    <n v="47655"/>
    <n v="23116"/>
    <n v="24539"/>
    <n v="3049"/>
    <n v="2906"/>
    <n v="3812"/>
    <n v="3717"/>
    <n v="3431"/>
    <n v="2763"/>
    <n v="3002"/>
    <n v="3240"/>
    <n v="3669"/>
    <n v="3431"/>
    <n v="3049"/>
    <n v="2525"/>
    <n v="2716"/>
    <n v="2335"/>
    <n v="1572"/>
    <n v="1143"/>
    <n v="667"/>
    <n v="619"/>
  </r>
  <r>
    <s v="Carolina Municipio"/>
    <s v=" Puerto Rico"/>
    <n v="2014"/>
    <x v="261"/>
    <n v="171310"/>
    <n v="79150"/>
    <n v="92160"/>
    <n v="9250"/>
    <n v="9935"/>
    <n v="10963"/>
    <n v="12334"/>
    <n v="12163"/>
    <n v="10449"/>
    <n v="11306"/>
    <n v="11649"/>
    <n v="10963"/>
    <n v="11306"/>
    <n v="10621"/>
    <n v="10449"/>
    <n v="9764"/>
    <n v="9593"/>
    <n v="7708"/>
    <n v="5653"/>
    <n v="3940"/>
    <n v="3426"/>
  </r>
  <r>
    <s v="Cataño Municipio"/>
    <s v=" Puerto Rico"/>
    <n v="2014"/>
    <x v="261"/>
    <n v="27211"/>
    <n v="12912"/>
    <n v="14299"/>
    <n v="1605"/>
    <n v="1959"/>
    <n v="1768"/>
    <n v="2068"/>
    <n v="2122"/>
    <n v="1877"/>
    <n v="1741"/>
    <n v="1523"/>
    <n v="1523"/>
    <n v="1741"/>
    <n v="1877"/>
    <n v="1904"/>
    <n v="1496"/>
    <n v="1387"/>
    <n v="816"/>
    <n v="653"/>
    <n v="571"/>
    <n v="517"/>
  </r>
  <r>
    <s v="Cayey Municipio"/>
    <s v=" Puerto Rico"/>
    <n v="2014"/>
    <x v="261"/>
    <n v="47252"/>
    <n v="22811"/>
    <n v="24441"/>
    <n v="2504"/>
    <n v="2362"/>
    <n v="3685"/>
    <n v="3449"/>
    <n v="3496"/>
    <n v="2929"/>
    <n v="3024"/>
    <n v="2646"/>
    <n v="3354"/>
    <n v="3165"/>
    <n v="3213"/>
    <n v="2976"/>
    <n v="2882"/>
    <n v="2740"/>
    <n v="1653"/>
    <n v="1275"/>
    <n v="945"/>
    <n v="897"/>
  </r>
  <r>
    <s v="Ceiba Municipio"/>
    <s v=" Puerto Rico"/>
    <n v="2014"/>
    <x v="261"/>
    <n v="13122"/>
    <n v="6191"/>
    <n v="6931"/>
    <n v="747"/>
    <n v="905"/>
    <n v="800"/>
    <n v="944"/>
    <n v="931"/>
    <n v="787"/>
    <n v="774"/>
    <n v="747"/>
    <n v="944"/>
    <n v="852"/>
    <n v="721"/>
    <n v="669"/>
    <n v="866"/>
    <n v="813"/>
    <n v="669"/>
    <n v="419"/>
    <n v="209"/>
    <n v="288"/>
  </r>
  <r>
    <s v="Cidra Municipio"/>
    <s v=" Puerto Rico"/>
    <n v="2014"/>
    <x v="261"/>
    <n v="42878"/>
    <n v="20950"/>
    <n v="21928"/>
    <n v="2486"/>
    <n v="2615"/>
    <n v="3044"/>
    <n v="3258"/>
    <n v="3172"/>
    <n v="2829"/>
    <n v="2829"/>
    <n v="3087"/>
    <n v="2572"/>
    <n v="3001"/>
    <n v="3044"/>
    <n v="2872"/>
    <n v="2401"/>
    <n v="2101"/>
    <n v="1414"/>
    <n v="943"/>
    <n v="686"/>
    <n v="514"/>
  </r>
  <r>
    <s v="Coamo Municipio"/>
    <s v=" Puerto Rico"/>
    <n v="2014"/>
    <x v="261"/>
    <n v="40496"/>
    <n v="19739"/>
    <n v="20757"/>
    <n v="2470"/>
    <n v="2267"/>
    <n v="3442"/>
    <n v="3037"/>
    <n v="2794"/>
    <n v="2591"/>
    <n v="2753"/>
    <n v="2753"/>
    <n v="2713"/>
    <n v="2632"/>
    <n v="2632"/>
    <n v="2389"/>
    <n v="2429"/>
    <n v="2024"/>
    <n v="1376"/>
    <n v="1093"/>
    <n v="607"/>
    <n v="526"/>
  </r>
  <r>
    <s v="Bandera County"/>
    <s v=" Texas"/>
    <n v="2014"/>
    <x v="268"/>
    <n v="20533"/>
    <n v="10222"/>
    <n v="10311"/>
    <n v="1231"/>
    <n v="1026"/>
    <n v="1683"/>
    <n v="1581"/>
    <n v="1622"/>
    <n v="1396"/>
    <n v="1437"/>
    <n v="1088"/>
    <n v="1355"/>
    <n v="1437"/>
    <n v="1437"/>
    <n v="1273"/>
    <n v="1088"/>
    <n v="985"/>
    <n v="759"/>
    <n v="472"/>
    <n v="349"/>
    <n v="307"/>
  </r>
  <r>
    <s v="Corozal Municipio"/>
    <s v=" Puerto Rico"/>
    <n v="2014"/>
    <x v="261"/>
    <n v="36463"/>
    <n v="17785"/>
    <n v="18678"/>
    <n v="2297"/>
    <n v="2588"/>
    <n v="2370"/>
    <n v="2844"/>
    <n v="2734"/>
    <n v="2443"/>
    <n v="2443"/>
    <n v="2187"/>
    <n v="2224"/>
    <n v="2515"/>
    <n v="2479"/>
    <n v="1823"/>
    <n v="2406"/>
    <n v="1750"/>
    <n v="1276"/>
    <n v="948"/>
    <n v="546"/>
    <n v="546"/>
  </r>
  <r>
    <s v="Culebra Municipio"/>
    <s v=" Puerto Rico"/>
    <n v="2014"/>
    <x v="261"/>
    <n v="1585"/>
    <n v="916"/>
    <n v="669"/>
    <n v="101"/>
    <n v="60"/>
    <n v="112"/>
    <n v="112"/>
    <n v="71"/>
    <n v="188"/>
    <n v="126"/>
    <n v="79"/>
    <n v="42"/>
    <n v="117"/>
    <n v="126"/>
    <n v="76"/>
    <n v="134"/>
    <n v="71"/>
    <n v="58"/>
    <n v="28"/>
    <n v="41"/>
    <n v="33"/>
  </r>
  <r>
    <s v="Dorado Municipio"/>
    <s v=" Puerto Rico"/>
    <n v="2014"/>
    <x v="261"/>
    <n v="38305"/>
    <n v="18388"/>
    <n v="19917"/>
    <n v="2298"/>
    <n v="2757"/>
    <n v="2949"/>
    <n v="2719"/>
    <n v="2298"/>
    <n v="2106"/>
    <n v="2566"/>
    <n v="2566"/>
    <n v="3370"/>
    <n v="2604"/>
    <n v="2374"/>
    <n v="2298"/>
    <n v="2183"/>
    <n v="1953"/>
    <n v="1264"/>
    <n v="804"/>
    <n v="689"/>
    <n v="459"/>
  </r>
  <r>
    <s v="Fajardo Municipio"/>
    <s v=" Puerto Rico"/>
    <n v="2014"/>
    <x v="261"/>
    <n v="35539"/>
    <n v="16721"/>
    <n v="18818"/>
    <n v="2132"/>
    <n v="2167"/>
    <n v="2523"/>
    <n v="2736"/>
    <n v="2558"/>
    <n v="2061"/>
    <n v="2061"/>
    <n v="2310"/>
    <n v="2487"/>
    <n v="2274"/>
    <n v="1990"/>
    <n v="2025"/>
    <n v="1776"/>
    <n v="2025"/>
    <n v="1634"/>
    <n v="1101"/>
    <n v="817"/>
    <n v="888"/>
  </r>
  <r>
    <s v="Marion County"/>
    <s v=" Kansas"/>
    <n v="2014"/>
    <x v="275"/>
    <n v="12565"/>
    <n v="6037"/>
    <n v="6528"/>
    <n v="753"/>
    <n v="917"/>
    <n v="841"/>
    <n v="980"/>
    <n v="942"/>
    <n v="766"/>
    <n v="829"/>
    <n v="791"/>
    <n v="917"/>
    <n v="804"/>
    <n v="716"/>
    <n v="779"/>
    <n v="753"/>
    <n v="565"/>
    <n v="527"/>
    <n v="314"/>
    <n v="201"/>
    <n v="138"/>
  </r>
  <r>
    <s v="Guánica Municipio"/>
    <s v=" Puerto Rico"/>
    <n v="2014"/>
    <x v="261"/>
    <n v="18627"/>
    <n v="8992"/>
    <n v="9635"/>
    <n v="1098"/>
    <n v="1303"/>
    <n v="1117"/>
    <n v="1359"/>
    <n v="1266"/>
    <n v="1098"/>
    <n v="1210"/>
    <n v="1117"/>
    <n v="1117"/>
    <n v="1061"/>
    <n v="1024"/>
    <n v="912"/>
    <n v="1527"/>
    <n v="1322"/>
    <n v="782"/>
    <n v="633"/>
    <n v="335"/>
    <n v="335"/>
  </r>
  <r>
    <s v="Guayanilla Municipio"/>
    <s v=" Puerto Rico"/>
    <n v="2014"/>
    <x v="261"/>
    <n v="20862"/>
    <n v="10076"/>
    <n v="10786"/>
    <n v="1251"/>
    <n v="1084"/>
    <n v="1814"/>
    <n v="1502"/>
    <n v="1460"/>
    <n v="1376"/>
    <n v="1335"/>
    <n v="1063"/>
    <n v="1502"/>
    <n v="1251"/>
    <n v="1314"/>
    <n v="1376"/>
    <n v="1251"/>
    <n v="1189"/>
    <n v="792"/>
    <n v="646"/>
    <n v="312"/>
    <n v="354"/>
  </r>
  <r>
    <s v="Gurabo Municipio"/>
    <s v=" Puerto Rico"/>
    <n v="2014"/>
    <x v="261"/>
    <n v="46460"/>
    <n v="22181"/>
    <n v="24279"/>
    <n v="2694"/>
    <n v="2926"/>
    <n v="3716"/>
    <n v="3484"/>
    <n v="3112"/>
    <n v="2741"/>
    <n v="3391"/>
    <n v="3902"/>
    <n v="3298"/>
    <n v="3345"/>
    <n v="3019"/>
    <n v="2508"/>
    <n v="2508"/>
    <n v="1951"/>
    <n v="1579"/>
    <n v="1115"/>
    <n v="464"/>
    <n v="650"/>
  </r>
  <r>
    <s v="Hatillo Municipio"/>
    <s v=" Puerto Rico"/>
    <n v="2014"/>
    <x v="261"/>
    <n v="41830"/>
    <n v="20220"/>
    <n v="21610"/>
    <n v="2258"/>
    <n v="2677"/>
    <n v="2802"/>
    <n v="2969"/>
    <n v="2886"/>
    <n v="2635"/>
    <n v="2760"/>
    <n v="2802"/>
    <n v="2886"/>
    <n v="2928"/>
    <n v="2677"/>
    <n v="2426"/>
    <n v="2509"/>
    <n v="2216"/>
    <n v="1882"/>
    <n v="1087"/>
    <n v="752"/>
    <n v="627"/>
  </r>
  <r>
    <s v="Humacao Municipio"/>
    <s v=" Puerto Rico"/>
    <n v="2014"/>
    <x v="261"/>
    <n v="57181"/>
    <n v="27143"/>
    <n v="30038"/>
    <n v="3144"/>
    <n v="3316"/>
    <n v="3888"/>
    <n v="4231"/>
    <n v="4002"/>
    <n v="3430"/>
    <n v="3602"/>
    <n v="3545"/>
    <n v="3831"/>
    <n v="3659"/>
    <n v="3659"/>
    <n v="3716"/>
    <n v="3831"/>
    <n v="3316"/>
    <n v="2287"/>
    <n v="1658"/>
    <n v="972"/>
    <n v="1086"/>
  </r>
  <r>
    <s v="Jayuya Municipio"/>
    <s v=" Puerto Rico"/>
    <n v="2014"/>
    <x v="261"/>
    <n v="16183"/>
    <n v="8084"/>
    <n v="8099"/>
    <n v="1035"/>
    <n v="1068"/>
    <n v="1246"/>
    <n v="1359"/>
    <n v="1278"/>
    <n v="1116"/>
    <n v="1100"/>
    <n v="938"/>
    <n v="1068"/>
    <n v="1068"/>
    <n v="1003"/>
    <n v="890"/>
    <n v="987"/>
    <n v="776"/>
    <n v="453"/>
    <n v="307"/>
    <n v="226"/>
    <n v="258"/>
  </r>
  <r>
    <s v="Juana Díaz Municipio"/>
    <s v=" Puerto Rico"/>
    <n v="2014"/>
    <x v="261"/>
    <n v="49876"/>
    <n v="23990"/>
    <n v="25886"/>
    <n v="3142"/>
    <n v="3541"/>
    <n v="3591"/>
    <n v="4089"/>
    <n v="3690"/>
    <n v="3092"/>
    <n v="3291"/>
    <n v="3341"/>
    <n v="3291"/>
    <n v="3291"/>
    <n v="3192"/>
    <n v="3092"/>
    <n v="2443"/>
    <n v="2394"/>
    <n v="1645"/>
    <n v="1446"/>
    <n v="698"/>
    <n v="548"/>
  </r>
  <r>
    <s v="Lajas Municipio"/>
    <s v=" Puerto Rico"/>
    <n v="2014"/>
    <x v="261"/>
    <n v="25117"/>
    <n v="12278"/>
    <n v="12839"/>
    <n v="1331"/>
    <n v="1456"/>
    <n v="1607"/>
    <n v="1783"/>
    <n v="1707"/>
    <n v="1431"/>
    <n v="1406"/>
    <n v="1582"/>
    <n v="1507"/>
    <n v="1557"/>
    <n v="1557"/>
    <n v="1733"/>
    <n v="1632"/>
    <n v="1356"/>
    <n v="1481"/>
    <n v="828"/>
    <n v="552"/>
    <n v="627"/>
  </r>
  <r>
    <s v="Lares Municipio"/>
    <s v=" Puerto Rico"/>
    <n v="2014"/>
    <x v="261"/>
    <n v="29426"/>
    <n v="14530"/>
    <n v="14896"/>
    <n v="1589"/>
    <n v="1500"/>
    <n v="2206"/>
    <n v="2177"/>
    <n v="2118"/>
    <n v="1942"/>
    <n v="1883"/>
    <n v="1824"/>
    <n v="1824"/>
    <n v="1942"/>
    <n v="1971"/>
    <n v="1824"/>
    <n v="1794"/>
    <n v="1765"/>
    <n v="1000"/>
    <n v="941"/>
    <n v="500"/>
    <n v="588"/>
  </r>
  <r>
    <s v="Las Marías Municipio"/>
    <s v=" Puerto Rico"/>
    <n v="2014"/>
    <x v="261"/>
    <n v="9521"/>
    <n v="4717"/>
    <n v="4804"/>
    <n v="609"/>
    <n v="561"/>
    <n v="637"/>
    <n v="714"/>
    <n v="723"/>
    <n v="609"/>
    <n v="599"/>
    <n v="609"/>
    <n v="504"/>
    <n v="628"/>
    <n v="647"/>
    <n v="571"/>
    <n v="628"/>
    <n v="399"/>
    <n v="485"/>
    <n v="238"/>
    <n v="238"/>
    <n v="123"/>
  </r>
  <r>
    <s v="Las Piedras Municipio"/>
    <s v=" Puerto Rico"/>
    <n v="2014"/>
    <x v="261"/>
    <n v="38759"/>
    <n v="18766"/>
    <n v="19993"/>
    <n v="2286"/>
    <n v="2403"/>
    <n v="2984"/>
    <n v="2713"/>
    <n v="2596"/>
    <n v="2558"/>
    <n v="2945"/>
    <n v="2868"/>
    <n v="2674"/>
    <n v="2403"/>
    <n v="2364"/>
    <n v="2248"/>
    <n v="2441"/>
    <n v="1782"/>
    <n v="1434"/>
    <n v="736"/>
    <n v="581"/>
    <n v="658"/>
  </r>
  <r>
    <s v="Loíza Municipio"/>
    <s v=" Puerto Rico"/>
    <n v="2014"/>
    <x v="261"/>
    <n v="29054"/>
    <n v="13648"/>
    <n v="15406"/>
    <n v="1830"/>
    <n v="1917"/>
    <n v="2179"/>
    <n v="2353"/>
    <n v="2411"/>
    <n v="1975"/>
    <n v="1888"/>
    <n v="1859"/>
    <n v="1656"/>
    <n v="1888"/>
    <n v="1975"/>
    <n v="1946"/>
    <n v="1568"/>
    <n v="1249"/>
    <n v="900"/>
    <n v="464"/>
    <n v="493"/>
    <n v="464"/>
  </r>
  <r>
    <s v="Luquillo Municipio"/>
    <s v=" Puerto Rico"/>
    <n v="2014"/>
    <x v="261"/>
    <n v="19731"/>
    <n v="9325"/>
    <n v="10406"/>
    <n v="1124"/>
    <n v="1085"/>
    <n v="1578"/>
    <n v="1539"/>
    <n v="1361"/>
    <n v="1104"/>
    <n v="1223"/>
    <n v="1104"/>
    <n v="1499"/>
    <n v="1223"/>
    <n v="1223"/>
    <n v="1124"/>
    <n v="1262"/>
    <n v="1045"/>
    <n v="966"/>
    <n v="670"/>
    <n v="256"/>
    <n v="355"/>
  </r>
  <r>
    <s v="Maricao Municipio"/>
    <s v=" Puerto Rico"/>
    <n v="2014"/>
    <x v="261"/>
    <n v="6384"/>
    <n v="3174"/>
    <n v="3210"/>
    <n v="363"/>
    <n v="370"/>
    <n v="459"/>
    <n v="478"/>
    <n v="472"/>
    <n v="331"/>
    <n v="376"/>
    <n v="402"/>
    <n v="472"/>
    <n v="414"/>
    <n v="427"/>
    <n v="274"/>
    <n v="568"/>
    <n v="331"/>
    <n v="248"/>
    <n v="121"/>
    <n v="95"/>
    <n v="165"/>
  </r>
  <r>
    <s v="Maunabo Municipio"/>
    <s v=" Puerto Rico"/>
    <n v="2014"/>
    <x v="261"/>
    <n v="11904"/>
    <n v="5883"/>
    <n v="6021"/>
    <n v="690"/>
    <n v="714"/>
    <n v="749"/>
    <n v="857"/>
    <n v="857"/>
    <n v="702"/>
    <n v="666"/>
    <n v="678"/>
    <n v="809"/>
    <n v="809"/>
    <n v="773"/>
    <n v="773"/>
    <n v="785"/>
    <n v="547"/>
    <n v="678"/>
    <n v="226"/>
    <n v="273"/>
    <n v="297"/>
  </r>
  <r>
    <s v="Mayagüez Municipio"/>
    <s v=" Puerto Rico"/>
    <n v="2014"/>
    <x v="261"/>
    <n v="85425"/>
    <n v="40978"/>
    <n v="44447"/>
    <n v="4185"/>
    <n v="4271"/>
    <n v="4954"/>
    <n v="7090"/>
    <n v="9823"/>
    <n v="5296"/>
    <n v="4698"/>
    <n v="4014"/>
    <n v="4527"/>
    <n v="4698"/>
    <n v="5040"/>
    <n v="5381"/>
    <n v="5125"/>
    <n v="5381"/>
    <n v="3673"/>
    <n v="3331"/>
    <n v="2135"/>
    <n v="2050"/>
  </r>
  <r>
    <s v="Moca Municipio"/>
    <s v=" Puerto Rico"/>
    <n v="2014"/>
    <x v="261"/>
    <n v="39349"/>
    <n v="19321"/>
    <n v="20028"/>
    <n v="2321"/>
    <n v="3029"/>
    <n v="2518"/>
    <n v="2911"/>
    <n v="2793"/>
    <n v="2636"/>
    <n v="2754"/>
    <n v="2400"/>
    <n v="2793"/>
    <n v="2715"/>
    <n v="2597"/>
    <n v="2321"/>
    <n v="2360"/>
    <n v="1810"/>
    <n v="1455"/>
    <n v="786"/>
    <n v="550"/>
    <n v="629"/>
  </r>
  <r>
    <s v="Morovis Municipio"/>
    <s v=" Puerto Rico"/>
    <n v="2014"/>
    <x v="261"/>
    <n v="32484"/>
    <n v="16186"/>
    <n v="16298"/>
    <n v="1981"/>
    <n v="1949"/>
    <n v="2858"/>
    <n v="2663"/>
    <n v="2566"/>
    <n v="2273"/>
    <n v="2176"/>
    <n v="2176"/>
    <n v="2046"/>
    <n v="2176"/>
    <n v="2143"/>
    <n v="1949"/>
    <n v="1624"/>
    <n v="1234"/>
    <n v="1104"/>
    <n v="714"/>
    <n v="389"/>
    <n v="422"/>
  </r>
  <r>
    <s v="Naguabo Municipio"/>
    <s v=" Puerto Rico"/>
    <n v="2014"/>
    <x v="261"/>
    <n v="26881"/>
    <n v="12813"/>
    <n v="14068"/>
    <n v="1693"/>
    <n v="1989"/>
    <n v="1962"/>
    <n v="1989"/>
    <n v="1908"/>
    <n v="1801"/>
    <n v="2016"/>
    <n v="1854"/>
    <n v="1827"/>
    <n v="1505"/>
    <n v="1478"/>
    <n v="1370"/>
    <n v="1612"/>
    <n v="1155"/>
    <n v="1209"/>
    <n v="564"/>
    <n v="483"/>
    <n v="483"/>
  </r>
  <r>
    <s v="Naranjito Municipio"/>
    <s v=" Puerto Rico"/>
    <n v="2014"/>
    <x v="261"/>
    <n v="30034"/>
    <n v="14842"/>
    <n v="15192"/>
    <n v="1802"/>
    <n v="1621"/>
    <n v="2312"/>
    <n v="2282"/>
    <n v="2402"/>
    <n v="2042"/>
    <n v="2012"/>
    <n v="1681"/>
    <n v="1802"/>
    <n v="2042"/>
    <n v="2102"/>
    <n v="1892"/>
    <n v="1772"/>
    <n v="1351"/>
    <n v="1141"/>
    <n v="690"/>
    <n v="420"/>
    <n v="630"/>
  </r>
  <r>
    <s v="Orocovis Municipio"/>
    <s v=" Puerto Rico"/>
    <n v="2014"/>
    <x v="261"/>
    <n v="22927"/>
    <n v="11560"/>
    <n v="11367"/>
    <n v="1375"/>
    <n v="1398"/>
    <n v="1834"/>
    <n v="1994"/>
    <n v="1834"/>
    <n v="1444"/>
    <n v="1398"/>
    <n v="1283"/>
    <n v="1581"/>
    <n v="1581"/>
    <n v="1604"/>
    <n v="1329"/>
    <n v="1329"/>
    <n v="1031"/>
    <n v="641"/>
    <n v="573"/>
    <n v="389"/>
    <n v="343"/>
  </r>
  <r>
    <s v="Greene County"/>
    <s v=" Virginia"/>
    <n v="2014"/>
    <x v="264"/>
    <n v="18766"/>
    <n v="9258"/>
    <n v="9508"/>
    <n v="1050"/>
    <n v="1163"/>
    <n v="1163"/>
    <n v="1426"/>
    <n v="1351"/>
    <n v="1125"/>
    <n v="1032"/>
    <n v="957"/>
    <n v="1257"/>
    <n v="1313"/>
    <n v="1369"/>
    <n v="1351"/>
    <n v="1125"/>
    <n v="1069"/>
    <n v="769"/>
    <n v="675"/>
    <n v="262"/>
    <n v="281"/>
  </r>
  <r>
    <s v="Peñuelas Municipio"/>
    <s v=" Puerto Rico"/>
    <n v="2014"/>
    <x v="261"/>
    <n v="23307"/>
    <n v="11390"/>
    <n v="11917"/>
    <n v="1584"/>
    <n v="1724"/>
    <n v="1724"/>
    <n v="1817"/>
    <n v="1887"/>
    <n v="1608"/>
    <n v="1445"/>
    <n v="1491"/>
    <n v="1351"/>
    <n v="1538"/>
    <n v="1561"/>
    <n v="1491"/>
    <n v="1165"/>
    <n v="978"/>
    <n v="839"/>
    <n v="489"/>
    <n v="349"/>
    <n v="279"/>
  </r>
  <r>
    <s v="Ponce Municipio"/>
    <s v=" Puerto Rico"/>
    <n v="2014"/>
    <x v="261"/>
    <n v="159660"/>
    <n v="76895"/>
    <n v="82765"/>
    <n v="9579"/>
    <n v="9739"/>
    <n v="10856"/>
    <n v="11974"/>
    <n v="12293"/>
    <n v="10537"/>
    <n v="9898"/>
    <n v="9100"/>
    <n v="9419"/>
    <n v="9579"/>
    <n v="10058"/>
    <n v="9260"/>
    <n v="10697"/>
    <n v="8461"/>
    <n v="6705"/>
    <n v="5109"/>
    <n v="3352"/>
    <n v="3033"/>
  </r>
  <r>
    <s v="Rincón Municipio"/>
    <s v=" Puerto Rico"/>
    <n v="2014"/>
    <x v="261"/>
    <n v="14998"/>
    <n v="7334"/>
    <n v="7664"/>
    <n v="779"/>
    <n v="764"/>
    <n v="1049"/>
    <n v="944"/>
    <n v="839"/>
    <n v="779"/>
    <n v="944"/>
    <n v="1034"/>
    <n v="959"/>
    <n v="1034"/>
    <n v="944"/>
    <n v="1094"/>
    <n v="884"/>
    <n v="884"/>
    <n v="899"/>
    <n v="674"/>
    <n v="239"/>
    <n v="239"/>
  </r>
  <r>
    <s v="Río Grande Municipio"/>
    <s v=" Puerto Rico"/>
    <n v="2014"/>
    <x v="261"/>
    <n v="53628"/>
    <n v="26162"/>
    <n v="27466"/>
    <n v="2895"/>
    <n v="3539"/>
    <n v="3593"/>
    <n v="4075"/>
    <n v="3861"/>
    <n v="3378"/>
    <n v="3485"/>
    <n v="3217"/>
    <n v="4129"/>
    <n v="3700"/>
    <n v="3271"/>
    <n v="2949"/>
    <n v="3378"/>
    <n v="3110"/>
    <n v="2037"/>
    <n v="1287"/>
    <n v="1018"/>
    <n v="697"/>
  </r>
  <r>
    <s v="Sabana Grande Municipio"/>
    <s v=" Puerto Rico"/>
    <n v="2014"/>
    <x v="261"/>
    <n v="24692"/>
    <n v="11751"/>
    <n v="12941"/>
    <n v="1432"/>
    <n v="1382"/>
    <n v="1851"/>
    <n v="1827"/>
    <n v="1604"/>
    <n v="1407"/>
    <n v="1530"/>
    <n v="1432"/>
    <n v="1703"/>
    <n v="1456"/>
    <n v="1555"/>
    <n v="1629"/>
    <n v="1432"/>
    <n v="1382"/>
    <n v="1234"/>
    <n v="790"/>
    <n v="469"/>
    <n v="543"/>
  </r>
  <r>
    <s v="Salinas Municipio"/>
    <s v=" Puerto Rico"/>
    <n v="2014"/>
    <x v="261"/>
    <n v="30506"/>
    <n v="14833"/>
    <n v="15673"/>
    <n v="1891"/>
    <n v="1952"/>
    <n v="2348"/>
    <n v="2623"/>
    <n v="2104"/>
    <n v="1860"/>
    <n v="2043"/>
    <n v="2074"/>
    <n v="1799"/>
    <n v="1860"/>
    <n v="1860"/>
    <n v="1647"/>
    <n v="1921"/>
    <n v="1586"/>
    <n v="1159"/>
    <n v="823"/>
    <n v="457"/>
    <n v="488"/>
  </r>
  <r>
    <s v="San Germán Municipio"/>
    <s v=" Puerto Rico"/>
    <n v="2014"/>
    <x v="261"/>
    <n v="34725"/>
    <n v="16881"/>
    <n v="17844"/>
    <n v="1875"/>
    <n v="2014"/>
    <n v="2187"/>
    <n v="2534"/>
    <n v="2639"/>
    <n v="2014"/>
    <n v="1979"/>
    <n v="1805"/>
    <n v="2222"/>
    <n v="2118"/>
    <n v="2118"/>
    <n v="2118"/>
    <n v="2291"/>
    <n v="2083"/>
    <n v="1840"/>
    <n v="1215"/>
    <n v="763"/>
    <n v="937"/>
  </r>
  <r>
    <s v="San Juan Municipio"/>
    <s v=" Puerto Rico"/>
    <n v="2014"/>
    <x v="261"/>
    <n v="380149"/>
    <n v="174705"/>
    <n v="205444"/>
    <n v="20528"/>
    <n v="22048"/>
    <n v="22048"/>
    <n v="25089"/>
    <n v="27370"/>
    <n v="25469"/>
    <n v="24329"/>
    <n v="23189"/>
    <n v="23189"/>
    <n v="24709"/>
    <n v="25089"/>
    <n v="23569"/>
    <n v="23569"/>
    <n v="19387"/>
    <n v="15586"/>
    <n v="13305"/>
    <n v="10264"/>
    <n v="10644"/>
  </r>
  <r>
    <s v="San Sebastián Municipio"/>
    <s v=" Puerto Rico"/>
    <n v="2014"/>
    <x v="261"/>
    <n v="41204"/>
    <n v="20100"/>
    <n v="21104"/>
    <n v="2266"/>
    <n v="2678"/>
    <n v="2678"/>
    <n v="2884"/>
    <n v="2554"/>
    <n v="2348"/>
    <n v="2513"/>
    <n v="2513"/>
    <n v="2595"/>
    <n v="2595"/>
    <n v="2678"/>
    <n v="2348"/>
    <n v="3090"/>
    <n v="2513"/>
    <n v="1977"/>
    <n v="1277"/>
    <n v="824"/>
    <n v="906"/>
  </r>
  <r>
    <s v="Santa Isabel Municipio"/>
    <s v=" Puerto Rico"/>
    <n v="2014"/>
    <x v="261"/>
    <n v="23114"/>
    <n v="11186"/>
    <n v="11928"/>
    <n v="1479"/>
    <n v="1571"/>
    <n v="2057"/>
    <n v="1895"/>
    <n v="1571"/>
    <n v="1317"/>
    <n v="1664"/>
    <n v="1710"/>
    <n v="1756"/>
    <n v="1433"/>
    <n v="1271"/>
    <n v="1248"/>
    <n v="1109"/>
    <n v="1132"/>
    <n v="739"/>
    <n v="485"/>
    <n v="300"/>
    <n v="323"/>
  </r>
  <r>
    <s v="Toa Alta Municipio"/>
    <s v=" Puerto Rico"/>
    <n v="2014"/>
    <x v="261"/>
    <n v="74688"/>
    <n v="36127"/>
    <n v="38561"/>
    <n v="4331"/>
    <n v="4630"/>
    <n v="6423"/>
    <n v="6124"/>
    <n v="5526"/>
    <n v="4705"/>
    <n v="5228"/>
    <n v="5228"/>
    <n v="5825"/>
    <n v="5676"/>
    <n v="5228"/>
    <n v="3883"/>
    <n v="3883"/>
    <n v="2763"/>
    <n v="2165"/>
    <n v="1344"/>
    <n v="970"/>
    <n v="672"/>
  </r>
  <r>
    <s v="Toa Baja Municipio"/>
    <s v=" Puerto Rico"/>
    <n v="2014"/>
    <x v="261"/>
    <n v="86873"/>
    <n v="41076"/>
    <n v="45797"/>
    <n v="4951"/>
    <n v="5212"/>
    <n v="6341"/>
    <n v="6167"/>
    <n v="6341"/>
    <n v="5907"/>
    <n v="6167"/>
    <n v="5559"/>
    <n v="5733"/>
    <n v="5646"/>
    <n v="5733"/>
    <n v="5125"/>
    <n v="5038"/>
    <n v="4343"/>
    <n v="3388"/>
    <n v="2345"/>
    <n v="1563"/>
    <n v="1389"/>
  </r>
  <r>
    <s v="Vega Alta Municipio"/>
    <s v=" Puerto Rico"/>
    <n v="2014"/>
    <x v="261"/>
    <n v="39670"/>
    <n v="18956"/>
    <n v="20714"/>
    <n v="2459"/>
    <n v="2380"/>
    <n v="3252"/>
    <n v="2935"/>
    <n v="2856"/>
    <n v="2538"/>
    <n v="2737"/>
    <n v="2816"/>
    <n v="2419"/>
    <n v="2578"/>
    <n v="2618"/>
    <n v="2102"/>
    <n v="2300"/>
    <n v="2023"/>
    <n v="1467"/>
    <n v="1110"/>
    <n v="595"/>
    <n v="555"/>
  </r>
  <r>
    <s v="Vega Baja Municipio"/>
    <s v=" Puerto Rico"/>
    <n v="2014"/>
    <x v="261"/>
    <n v="57915"/>
    <n v="27920"/>
    <n v="29995"/>
    <n v="3301"/>
    <n v="3590"/>
    <n v="4285"/>
    <n v="4285"/>
    <n v="3996"/>
    <n v="3706"/>
    <n v="3764"/>
    <n v="3359"/>
    <n v="4054"/>
    <n v="3880"/>
    <n v="3880"/>
    <n v="3648"/>
    <n v="3185"/>
    <n v="2779"/>
    <n v="2606"/>
    <n v="1505"/>
    <n v="984"/>
    <n v="1158"/>
  </r>
  <r>
    <s v="Vieques Municipio"/>
    <s v=" Puerto Rico"/>
    <n v="2014"/>
    <x v="261"/>
    <n v="9217"/>
    <n v="4720"/>
    <n v="4497"/>
    <n v="506"/>
    <n v="635"/>
    <n v="580"/>
    <n v="654"/>
    <n v="553"/>
    <n v="571"/>
    <n v="470"/>
    <n v="304"/>
    <n v="829"/>
    <n v="497"/>
    <n v="645"/>
    <n v="645"/>
    <n v="617"/>
    <n v="534"/>
    <n v="470"/>
    <n v="322"/>
    <n v="258"/>
    <n v="110"/>
  </r>
  <r>
    <s v="Villalba Municipio"/>
    <s v=" Puerto Rico"/>
    <n v="2014"/>
    <x v="261"/>
    <n v="25196"/>
    <n v="12356"/>
    <n v="12840"/>
    <n v="1562"/>
    <n v="1688"/>
    <n v="1914"/>
    <n v="2267"/>
    <n v="2015"/>
    <n v="1637"/>
    <n v="1486"/>
    <n v="1587"/>
    <n v="1511"/>
    <n v="1637"/>
    <n v="1688"/>
    <n v="1738"/>
    <n v="1310"/>
    <n v="1083"/>
    <n v="856"/>
    <n v="529"/>
    <n v="377"/>
    <n v="327"/>
  </r>
  <r>
    <s v="Yabucoa Municipio"/>
    <s v=" Puerto Rico"/>
    <n v="2014"/>
    <x v="261"/>
    <n v="36903"/>
    <n v="17984"/>
    <n v="18919"/>
    <n v="2103"/>
    <n v="2251"/>
    <n v="2657"/>
    <n v="2730"/>
    <n v="2620"/>
    <n v="2214"/>
    <n v="2287"/>
    <n v="2251"/>
    <n v="2435"/>
    <n v="2509"/>
    <n v="2620"/>
    <n v="2620"/>
    <n v="2177"/>
    <n v="1955"/>
    <n v="1291"/>
    <n v="959"/>
    <n v="553"/>
    <n v="664"/>
  </r>
  <r>
    <s v="Yauco Municipio"/>
    <s v=" Puerto Rico"/>
    <n v="2014"/>
    <x v="261"/>
    <n v="40391"/>
    <n v="19514"/>
    <n v="20877"/>
    <n v="2221"/>
    <n v="2181"/>
    <n v="2988"/>
    <n v="2908"/>
    <n v="2665"/>
    <n v="2383"/>
    <n v="2504"/>
    <n v="2423"/>
    <n v="2706"/>
    <n v="2706"/>
    <n v="2746"/>
    <n v="2665"/>
    <n v="2625"/>
    <n v="2261"/>
    <n v="1575"/>
    <n v="969"/>
    <n v="969"/>
    <n v="888"/>
  </r>
  <r>
    <s v="Autauga County"/>
    <s v=" Alabama"/>
    <n v="2015"/>
    <x v="312"/>
    <n v="55221"/>
    <n v="26745"/>
    <n v="28476"/>
    <n v="3258"/>
    <n v="3865"/>
    <n v="4307"/>
    <n v="4031"/>
    <n v="3423"/>
    <n v="3423"/>
    <n v="3313"/>
    <n v="4086"/>
    <n v="3644"/>
    <n v="4086"/>
    <n v="4086"/>
    <n v="3534"/>
    <n v="2705"/>
    <n v="2540"/>
    <n v="2043"/>
    <n v="1380"/>
    <n v="938"/>
    <n v="607"/>
  </r>
  <r>
    <s v="Baldwin County"/>
    <s v=" Alabama"/>
    <n v="2015"/>
    <x v="312"/>
    <n v="195121"/>
    <n v="95314"/>
    <n v="99807"/>
    <n v="10536"/>
    <n v="12877"/>
    <n v="12877"/>
    <n v="11707"/>
    <n v="10146"/>
    <n v="11512"/>
    <n v="11317"/>
    <n v="11121"/>
    <n v="13658"/>
    <n v="13268"/>
    <n v="14048"/>
    <n v="13073"/>
    <n v="14048"/>
    <n v="12487"/>
    <n v="8585"/>
    <n v="6048"/>
    <n v="4292"/>
    <n v="3902"/>
  </r>
  <r>
    <s v="Barbour County"/>
    <s v=" Alabama"/>
    <n v="2015"/>
    <x v="312"/>
    <n v="26932"/>
    <n v="14497"/>
    <n v="12435"/>
    <n v="1481"/>
    <n v="1750"/>
    <n v="1562"/>
    <n v="1481"/>
    <n v="1831"/>
    <n v="1966"/>
    <n v="1885"/>
    <n v="1939"/>
    <n v="1400"/>
    <n v="1885"/>
    <n v="1912"/>
    <n v="1858"/>
    <n v="1615"/>
    <n v="1508"/>
    <n v="1104"/>
    <n v="754"/>
    <n v="538"/>
    <n v="430"/>
  </r>
  <r>
    <s v="Logan County"/>
    <s v=" Colorado"/>
    <n v="2015"/>
    <x v="313"/>
    <n v="22604"/>
    <n v="12073"/>
    <n v="10531"/>
    <n v="1130"/>
    <n v="1469"/>
    <n v="1424"/>
    <n v="1604"/>
    <n v="1356"/>
    <n v="1537"/>
    <n v="1537"/>
    <n v="1537"/>
    <n v="1898"/>
    <n v="1378"/>
    <n v="1740"/>
    <n v="1356"/>
    <n v="1356"/>
    <n v="1084"/>
    <n v="904"/>
    <n v="565"/>
    <n v="429"/>
    <n v="271"/>
  </r>
  <r>
    <s v="Carter County"/>
    <s v=" Tennessee"/>
    <n v="2015"/>
    <x v="314"/>
    <n v="57710"/>
    <n v="28512"/>
    <n v="29198"/>
    <n v="3520"/>
    <n v="3751"/>
    <n v="3924"/>
    <n v="3924"/>
    <n v="3116"/>
    <n v="3289"/>
    <n v="3462"/>
    <n v="3174"/>
    <n v="4270"/>
    <n v="4039"/>
    <n v="4212"/>
    <n v="3751"/>
    <n v="3693"/>
    <n v="3520"/>
    <n v="2308"/>
    <n v="1615"/>
    <n v="1269"/>
    <n v="865"/>
  </r>
  <r>
    <s v="Marion County"/>
    <s v=" Texas"/>
    <n v="2015"/>
    <x v="315"/>
    <n v="10678"/>
    <n v="5660"/>
    <n v="5018"/>
    <n v="672"/>
    <n v="662"/>
    <n v="576"/>
    <n v="459"/>
    <n v="875"/>
    <n v="587"/>
    <n v="726"/>
    <n v="886"/>
    <n v="800"/>
    <n v="683"/>
    <n v="736"/>
    <n v="597"/>
    <n v="854"/>
    <n v="640"/>
    <n v="298"/>
    <n v="256"/>
    <n v="181"/>
    <n v="181"/>
  </r>
  <r>
    <s v="Calhoun County"/>
    <s v=" Alabama"/>
    <n v="2015"/>
    <x v="312"/>
    <n v="116648"/>
    <n v="56274"/>
    <n v="60374"/>
    <n v="6765"/>
    <n v="7582"/>
    <n v="7115"/>
    <n v="7815"/>
    <n v="8631"/>
    <n v="7698"/>
    <n v="7115"/>
    <n v="6532"/>
    <n v="7582"/>
    <n v="7582"/>
    <n v="8282"/>
    <n v="8165"/>
    <n v="7698"/>
    <n v="5949"/>
    <n v="4432"/>
    <n v="3266"/>
    <n v="2566"/>
    <n v="1866"/>
  </r>
  <r>
    <s v="Chambers County"/>
    <s v=" Alabama"/>
    <n v="2015"/>
    <x v="312"/>
    <n v="34079"/>
    <n v="16258"/>
    <n v="17821"/>
    <n v="2044"/>
    <n v="1942"/>
    <n v="2044"/>
    <n v="2044"/>
    <n v="2181"/>
    <n v="1976"/>
    <n v="1908"/>
    <n v="1840"/>
    <n v="2317"/>
    <n v="2283"/>
    <n v="2590"/>
    <n v="2794"/>
    <n v="2010"/>
    <n v="1908"/>
    <n v="1601"/>
    <n v="1056"/>
    <n v="783"/>
    <n v="783"/>
  </r>
  <r>
    <s v="Cherokee County"/>
    <s v=" Alabama"/>
    <n v="2015"/>
    <x v="312"/>
    <n v="26008"/>
    <n v="12975"/>
    <n v="13033"/>
    <n v="1274"/>
    <n v="1508"/>
    <n v="1560"/>
    <n v="1508"/>
    <n v="1430"/>
    <n v="1222"/>
    <n v="1300"/>
    <n v="1378"/>
    <n v="1664"/>
    <n v="1846"/>
    <n v="2002"/>
    <n v="2002"/>
    <n v="2158"/>
    <n v="2054"/>
    <n v="1196"/>
    <n v="1014"/>
    <n v="624"/>
    <n v="286"/>
  </r>
  <r>
    <s v="Chilton County"/>
    <s v=" Alabama"/>
    <n v="2015"/>
    <x v="312"/>
    <n v="43819"/>
    <n v="21619"/>
    <n v="22200"/>
    <n v="2804"/>
    <n v="2804"/>
    <n v="3154"/>
    <n v="2760"/>
    <n v="2804"/>
    <n v="2672"/>
    <n v="2716"/>
    <n v="3067"/>
    <n v="2979"/>
    <n v="2804"/>
    <n v="3023"/>
    <n v="2892"/>
    <n v="2760"/>
    <n v="2103"/>
    <n v="1752"/>
    <n v="1314"/>
    <n v="657"/>
    <n v="701"/>
  </r>
  <r>
    <s v="Clarke County"/>
    <s v=" Alabama"/>
    <n v="2015"/>
    <x v="312"/>
    <n v="25070"/>
    <n v="11834"/>
    <n v="13236"/>
    <n v="1353"/>
    <n v="1378"/>
    <n v="1855"/>
    <n v="1754"/>
    <n v="1604"/>
    <n v="1253"/>
    <n v="1428"/>
    <n v="1454"/>
    <n v="1604"/>
    <n v="1754"/>
    <n v="1905"/>
    <n v="1754"/>
    <n v="1604"/>
    <n v="1278"/>
    <n v="1203"/>
    <n v="752"/>
    <n v="651"/>
    <n v="501"/>
  </r>
  <r>
    <s v="Jackson County"/>
    <s v=" Kentucky"/>
    <n v="2015"/>
    <x v="316"/>
    <n v="13537"/>
    <n v="6671"/>
    <n v="6866"/>
    <n v="676"/>
    <n v="744"/>
    <n v="974"/>
    <n v="974"/>
    <n v="636"/>
    <n v="649"/>
    <n v="636"/>
    <n v="771"/>
    <n v="961"/>
    <n v="961"/>
    <n v="1096"/>
    <n v="893"/>
    <n v="1015"/>
    <n v="744"/>
    <n v="703"/>
    <n v="487"/>
    <n v="365"/>
    <n v="257"/>
  </r>
  <r>
    <s v="Cleburne County"/>
    <s v=" Alabama"/>
    <n v="2015"/>
    <x v="312"/>
    <n v="15002"/>
    <n v="7334"/>
    <n v="7668"/>
    <n v="885"/>
    <n v="945"/>
    <n v="1065"/>
    <n v="870"/>
    <n v="810"/>
    <n v="840"/>
    <n v="795"/>
    <n v="975"/>
    <n v="1005"/>
    <n v="1125"/>
    <n v="1050"/>
    <n v="1035"/>
    <n v="930"/>
    <n v="915"/>
    <n v="660"/>
    <n v="480"/>
    <n v="300"/>
    <n v="300"/>
  </r>
  <r>
    <s v="Coffee County"/>
    <s v=" Alabama"/>
    <n v="2015"/>
    <x v="312"/>
    <n v="50884"/>
    <n v="25174"/>
    <n v="25710"/>
    <n v="3205"/>
    <n v="3205"/>
    <n v="3561"/>
    <n v="3358"/>
    <n v="3103"/>
    <n v="3358"/>
    <n v="3154"/>
    <n v="3409"/>
    <n v="3460"/>
    <n v="3460"/>
    <n v="3510"/>
    <n v="3358"/>
    <n v="2951"/>
    <n v="2595"/>
    <n v="1831"/>
    <n v="1475"/>
    <n v="1170"/>
    <n v="763"/>
  </r>
  <r>
    <s v="Colbert County"/>
    <s v=" Alabama"/>
    <n v="2015"/>
    <x v="312"/>
    <n v="54444"/>
    <n v="26303"/>
    <n v="28141"/>
    <n v="3048"/>
    <n v="3212"/>
    <n v="3375"/>
    <n v="3538"/>
    <n v="3266"/>
    <n v="3157"/>
    <n v="3212"/>
    <n v="2722"/>
    <n v="3865"/>
    <n v="3647"/>
    <n v="3919"/>
    <n v="3865"/>
    <n v="3756"/>
    <n v="2994"/>
    <n v="2558"/>
    <n v="1851"/>
    <n v="1197"/>
    <n v="1252"/>
  </r>
  <r>
    <s v="Coosa County"/>
    <s v=" Alabama"/>
    <n v="2015"/>
    <x v="312"/>
    <n v="11027"/>
    <n v="5579"/>
    <n v="5448"/>
    <n v="529"/>
    <n v="540"/>
    <n v="573"/>
    <n v="694"/>
    <n v="661"/>
    <n v="485"/>
    <n v="540"/>
    <n v="606"/>
    <n v="838"/>
    <n v="904"/>
    <n v="838"/>
    <n v="1036"/>
    <n v="804"/>
    <n v="683"/>
    <n v="507"/>
    <n v="363"/>
    <n v="209"/>
    <n v="209"/>
  </r>
  <r>
    <s v="Covington County"/>
    <s v=" Alabama"/>
    <n v="2015"/>
    <x v="312"/>
    <n v="37886"/>
    <n v="18339"/>
    <n v="19547"/>
    <n v="2235"/>
    <n v="2159"/>
    <n v="2538"/>
    <n v="2197"/>
    <n v="2273"/>
    <n v="2045"/>
    <n v="2121"/>
    <n v="2197"/>
    <n v="2197"/>
    <n v="2348"/>
    <n v="2841"/>
    <n v="2538"/>
    <n v="2727"/>
    <n v="2386"/>
    <n v="1629"/>
    <n v="1553"/>
    <n v="947"/>
    <n v="909"/>
  </r>
  <r>
    <s v="Crenshaw County"/>
    <s v=" Alabama"/>
    <n v="2015"/>
    <x v="312"/>
    <n v="13938"/>
    <n v="6863"/>
    <n v="7075"/>
    <n v="878"/>
    <n v="822"/>
    <n v="975"/>
    <n v="989"/>
    <n v="724"/>
    <n v="780"/>
    <n v="669"/>
    <n v="933"/>
    <n v="878"/>
    <n v="933"/>
    <n v="1059"/>
    <n v="1073"/>
    <n v="850"/>
    <n v="822"/>
    <n v="557"/>
    <n v="376"/>
    <n v="278"/>
    <n v="348"/>
  </r>
  <r>
    <s v="Dale County"/>
    <s v=" Alabama"/>
    <n v="2015"/>
    <x v="312"/>
    <n v="49866"/>
    <n v="24708"/>
    <n v="25158"/>
    <n v="3390"/>
    <n v="2842"/>
    <n v="3789"/>
    <n v="3241"/>
    <n v="3390"/>
    <n v="3640"/>
    <n v="3590"/>
    <n v="2942"/>
    <n v="3041"/>
    <n v="2942"/>
    <n v="3490"/>
    <n v="3490"/>
    <n v="2642"/>
    <n v="2543"/>
    <n v="1745"/>
    <n v="1495"/>
    <n v="847"/>
    <n v="797"/>
  </r>
  <r>
    <s v="DeKalb County"/>
    <s v=" Alabama"/>
    <n v="2015"/>
    <x v="312"/>
    <n v="71068"/>
    <n v="35474"/>
    <n v="35594"/>
    <n v="4477"/>
    <n v="5045"/>
    <n v="5116"/>
    <n v="4832"/>
    <n v="4406"/>
    <n v="3979"/>
    <n v="4121"/>
    <n v="4121"/>
    <n v="5401"/>
    <n v="4974"/>
    <n v="4761"/>
    <n v="4548"/>
    <n v="4619"/>
    <n v="3269"/>
    <n v="2984"/>
    <n v="1918"/>
    <n v="1492"/>
    <n v="923"/>
  </r>
  <r>
    <s v="Elmore County"/>
    <s v=" Alabama"/>
    <n v="2015"/>
    <x v="312"/>
    <n v="80763"/>
    <n v="39362"/>
    <n v="41401"/>
    <n v="4765"/>
    <n v="5411"/>
    <n v="5249"/>
    <n v="5249"/>
    <n v="5653"/>
    <n v="5168"/>
    <n v="5572"/>
    <n v="5411"/>
    <n v="5976"/>
    <n v="5734"/>
    <n v="5895"/>
    <n v="5572"/>
    <n v="4441"/>
    <n v="4199"/>
    <n v="2422"/>
    <n v="1857"/>
    <n v="1211"/>
    <n v="1130"/>
  </r>
  <r>
    <s v="Escambia County"/>
    <s v=" Alabama"/>
    <n v="2015"/>
    <x v="312"/>
    <n v="37935"/>
    <n v="19524"/>
    <n v="18411"/>
    <n v="2314"/>
    <n v="2200"/>
    <n v="2541"/>
    <n v="2465"/>
    <n v="2427"/>
    <n v="2200"/>
    <n v="2351"/>
    <n v="2314"/>
    <n v="2541"/>
    <n v="2807"/>
    <n v="2807"/>
    <n v="2541"/>
    <n v="2276"/>
    <n v="1934"/>
    <n v="1593"/>
    <n v="1024"/>
    <n v="758"/>
    <n v="796"/>
  </r>
  <r>
    <s v="Etowah County"/>
    <s v=" Alabama"/>
    <n v="2015"/>
    <x v="312"/>
    <n v="103766"/>
    <n v="50207"/>
    <n v="53559"/>
    <n v="5914"/>
    <n v="6122"/>
    <n v="6848"/>
    <n v="6744"/>
    <n v="6641"/>
    <n v="5914"/>
    <n v="6018"/>
    <n v="6641"/>
    <n v="6952"/>
    <n v="6848"/>
    <n v="7471"/>
    <n v="7367"/>
    <n v="6952"/>
    <n v="5707"/>
    <n v="4358"/>
    <n v="3009"/>
    <n v="2179"/>
    <n v="2179"/>
  </r>
  <r>
    <s v="Garrard County"/>
    <s v=" Kentucky"/>
    <n v="2015"/>
    <x v="316"/>
    <n v="16896"/>
    <n v="8477"/>
    <n v="8419"/>
    <n v="912"/>
    <n v="929"/>
    <n v="1165"/>
    <n v="1047"/>
    <n v="963"/>
    <n v="929"/>
    <n v="963"/>
    <n v="946"/>
    <n v="963"/>
    <n v="1132"/>
    <n v="1300"/>
    <n v="1267"/>
    <n v="1165"/>
    <n v="979"/>
    <n v="895"/>
    <n v="540"/>
    <n v="439"/>
    <n v="337"/>
  </r>
  <r>
    <s v="Franklin County"/>
    <s v=" Alabama"/>
    <n v="2015"/>
    <x v="312"/>
    <n v="31634"/>
    <n v="15311"/>
    <n v="16323"/>
    <n v="2151"/>
    <n v="2087"/>
    <n v="2151"/>
    <n v="2056"/>
    <n v="2119"/>
    <n v="1992"/>
    <n v="1929"/>
    <n v="1992"/>
    <n v="1992"/>
    <n v="2087"/>
    <n v="2277"/>
    <n v="1992"/>
    <n v="1739"/>
    <n v="1644"/>
    <n v="1360"/>
    <n v="980"/>
    <n v="569"/>
    <n v="506"/>
  </r>
  <r>
    <s v="Geneva County"/>
    <s v=" Alabama"/>
    <n v="2015"/>
    <x v="312"/>
    <n v="26815"/>
    <n v="13174"/>
    <n v="13641"/>
    <n v="1555"/>
    <n v="1662"/>
    <n v="1689"/>
    <n v="1635"/>
    <n v="1501"/>
    <n v="1421"/>
    <n v="1528"/>
    <n v="1448"/>
    <n v="1957"/>
    <n v="1877"/>
    <n v="1823"/>
    <n v="2118"/>
    <n v="1635"/>
    <n v="1501"/>
    <n v="1394"/>
    <n v="938"/>
    <n v="750"/>
    <n v="375"/>
  </r>
  <r>
    <s v="Hale County"/>
    <s v=" Alabama"/>
    <n v="2015"/>
    <x v="312"/>
    <n v="15256"/>
    <n v="7183"/>
    <n v="8073"/>
    <n v="930"/>
    <n v="884"/>
    <n v="1083"/>
    <n v="1144"/>
    <n v="945"/>
    <n v="823"/>
    <n v="778"/>
    <n v="991"/>
    <n v="686"/>
    <n v="1006"/>
    <n v="1220"/>
    <n v="961"/>
    <n v="1189"/>
    <n v="976"/>
    <n v="488"/>
    <n v="427"/>
    <n v="381"/>
    <n v="320"/>
  </r>
  <r>
    <s v="Houston County"/>
    <s v=" Alabama"/>
    <n v="2015"/>
    <x v="312"/>
    <n v="103534"/>
    <n v="49563"/>
    <n v="53971"/>
    <n v="6522"/>
    <n v="6729"/>
    <n v="7247"/>
    <n v="6419"/>
    <n v="6315"/>
    <n v="6729"/>
    <n v="6626"/>
    <n v="6315"/>
    <n v="6936"/>
    <n v="6833"/>
    <n v="7350"/>
    <n v="7040"/>
    <n v="6315"/>
    <n v="5383"/>
    <n v="3830"/>
    <n v="3209"/>
    <n v="1967"/>
    <n v="1760"/>
  </r>
  <r>
    <s v="Jefferson County"/>
    <s v=" Alabama"/>
    <n v="2015"/>
    <x v="312"/>
    <n v="659026"/>
    <n v="311581"/>
    <n v="347445"/>
    <n v="43495"/>
    <n v="42177"/>
    <n v="42177"/>
    <n v="41518"/>
    <n v="44813"/>
    <n v="48108"/>
    <n v="46131"/>
    <n v="41518"/>
    <n v="42177"/>
    <n v="42177"/>
    <n v="46790"/>
    <n v="46790"/>
    <n v="39541"/>
    <n v="29656"/>
    <n v="20429"/>
    <n v="16475"/>
    <n v="12521"/>
    <n v="12521"/>
  </r>
  <r>
    <s v="Atoka County"/>
    <s v=" Oklahoma"/>
    <n v="2015"/>
    <x v="317"/>
    <n v="14133"/>
    <n v="6832"/>
    <n v="7301"/>
    <n v="734"/>
    <n v="1003"/>
    <n v="805"/>
    <n v="763"/>
    <n v="819"/>
    <n v="706"/>
    <n v="763"/>
    <n v="805"/>
    <n v="918"/>
    <n v="918"/>
    <n v="1031"/>
    <n v="1088"/>
    <n v="1017"/>
    <n v="833"/>
    <n v="664"/>
    <n v="607"/>
    <n v="353"/>
    <n v="296"/>
  </r>
  <r>
    <s v="Lauderdale County"/>
    <s v=" Alabama"/>
    <n v="2015"/>
    <x v="312"/>
    <n v="92737"/>
    <n v="44419"/>
    <n v="48318"/>
    <n v="5007"/>
    <n v="5286"/>
    <n v="5378"/>
    <n v="6306"/>
    <n v="7882"/>
    <n v="5378"/>
    <n v="5100"/>
    <n v="4822"/>
    <n v="5935"/>
    <n v="6027"/>
    <n v="6491"/>
    <n v="6677"/>
    <n v="5935"/>
    <n v="4915"/>
    <n v="4358"/>
    <n v="3245"/>
    <n v="1854"/>
    <n v="2040"/>
  </r>
  <r>
    <s v="Lee County"/>
    <s v=" Alabama"/>
    <n v="2015"/>
    <x v="312"/>
    <n v="150982"/>
    <n v="74277"/>
    <n v="76705"/>
    <n v="8907"/>
    <n v="9511"/>
    <n v="8907"/>
    <n v="13135"/>
    <n v="22496"/>
    <n v="11776"/>
    <n v="10115"/>
    <n v="8907"/>
    <n v="9662"/>
    <n v="8605"/>
    <n v="8907"/>
    <n v="7398"/>
    <n v="7549"/>
    <n v="5586"/>
    <n v="3623"/>
    <n v="2717"/>
    <n v="1509"/>
    <n v="1358"/>
  </r>
  <r>
    <s v="Limestone County"/>
    <s v=" Alabama"/>
    <n v="2015"/>
    <x v="312"/>
    <n v="88805"/>
    <n v="44626"/>
    <n v="44179"/>
    <n v="5417"/>
    <n v="5594"/>
    <n v="6127"/>
    <n v="5772"/>
    <n v="4973"/>
    <n v="5772"/>
    <n v="6305"/>
    <n v="5505"/>
    <n v="6837"/>
    <n v="6749"/>
    <n v="6837"/>
    <n v="6127"/>
    <n v="4973"/>
    <n v="4173"/>
    <n v="3019"/>
    <n v="2131"/>
    <n v="1332"/>
    <n v="1243"/>
  </r>
  <r>
    <s v="Lowndes County"/>
    <s v=" Alabama"/>
    <n v="2015"/>
    <x v="312"/>
    <n v="10742"/>
    <n v="5125"/>
    <n v="5617"/>
    <n v="730"/>
    <n v="440"/>
    <n v="913"/>
    <n v="708"/>
    <n v="741"/>
    <n v="644"/>
    <n v="590"/>
    <n v="633"/>
    <n v="515"/>
    <n v="741"/>
    <n v="837"/>
    <n v="859"/>
    <n v="612"/>
    <n v="601"/>
    <n v="461"/>
    <n v="354"/>
    <n v="171"/>
    <n v="182"/>
  </r>
  <r>
    <s v="Madison County"/>
    <s v=" Alabama"/>
    <n v="2015"/>
    <x v="312"/>
    <n v="346438"/>
    <n v="169422"/>
    <n v="177016"/>
    <n v="20439"/>
    <n v="21132"/>
    <n v="22864"/>
    <n v="23904"/>
    <n v="24597"/>
    <n v="24250"/>
    <n v="22864"/>
    <n v="21132"/>
    <n v="21825"/>
    <n v="25636"/>
    <n v="28407"/>
    <n v="23211"/>
    <n v="19746"/>
    <n v="14896"/>
    <n v="11086"/>
    <n v="8660"/>
    <n v="6235"/>
    <n v="5196"/>
  </r>
  <r>
    <s v="Marengo County"/>
    <s v=" Alabama"/>
    <n v="2015"/>
    <x v="312"/>
    <n v="20306"/>
    <n v="9452"/>
    <n v="10854"/>
    <n v="1198"/>
    <n v="1096"/>
    <n v="1583"/>
    <n v="1380"/>
    <n v="1258"/>
    <n v="1076"/>
    <n v="1035"/>
    <n v="1076"/>
    <n v="1299"/>
    <n v="1360"/>
    <n v="1421"/>
    <n v="1401"/>
    <n v="1401"/>
    <n v="1137"/>
    <n v="913"/>
    <n v="771"/>
    <n v="527"/>
    <n v="385"/>
  </r>
  <r>
    <s v="Marion County"/>
    <s v=" Alabama"/>
    <n v="2015"/>
    <x v="312"/>
    <n v="30387"/>
    <n v="15004"/>
    <n v="15383"/>
    <n v="1580"/>
    <n v="1701"/>
    <n v="1944"/>
    <n v="1823"/>
    <n v="1701"/>
    <n v="1580"/>
    <n v="1640"/>
    <n v="1397"/>
    <n v="2430"/>
    <n v="2187"/>
    <n v="2279"/>
    <n v="1732"/>
    <n v="2430"/>
    <n v="1762"/>
    <n v="1701"/>
    <n v="1215"/>
    <n v="607"/>
    <n v="668"/>
  </r>
  <r>
    <s v="Marshall County"/>
    <s v=" Alabama"/>
    <n v="2015"/>
    <x v="312"/>
    <n v="94318"/>
    <n v="46409"/>
    <n v="47909"/>
    <n v="6224"/>
    <n v="6507"/>
    <n v="6602"/>
    <n v="6130"/>
    <n v="5753"/>
    <n v="5942"/>
    <n v="5659"/>
    <n v="5564"/>
    <n v="6602"/>
    <n v="6224"/>
    <n v="6413"/>
    <n v="5753"/>
    <n v="5847"/>
    <n v="4904"/>
    <n v="3961"/>
    <n v="2829"/>
    <n v="1603"/>
    <n v="1792"/>
  </r>
  <r>
    <s v="Mobile County"/>
    <s v=" Alabama"/>
    <n v="2015"/>
    <x v="312"/>
    <n v="414251"/>
    <n v="198216"/>
    <n v="216035"/>
    <n v="27754"/>
    <n v="27340"/>
    <n v="28169"/>
    <n v="28169"/>
    <n v="29826"/>
    <n v="28583"/>
    <n v="26926"/>
    <n v="25269"/>
    <n v="24855"/>
    <n v="26512"/>
    <n v="29411"/>
    <n v="27340"/>
    <n v="25683"/>
    <n v="20298"/>
    <n v="13670"/>
    <n v="10356"/>
    <n v="6628"/>
    <n v="7042"/>
  </r>
  <r>
    <s v="Montgomery County"/>
    <s v=" Alabama"/>
    <n v="2015"/>
    <x v="312"/>
    <n v="228138"/>
    <n v="108296"/>
    <n v="119842"/>
    <n v="15513"/>
    <n v="15513"/>
    <n v="15057"/>
    <n v="16425"/>
    <n v="18022"/>
    <n v="17110"/>
    <n v="15969"/>
    <n v="15057"/>
    <n v="13460"/>
    <n v="14144"/>
    <n v="15285"/>
    <n v="14372"/>
    <n v="13003"/>
    <n v="10038"/>
    <n v="6387"/>
    <n v="5475"/>
    <n v="4106"/>
    <n v="3422"/>
  </r>
  <r>
    <s v="Morgan County"/>
    <s v=" Alabama"/>
    <n v="2015"/>
    <x v="312"/>
    <n v="119786"/>
    <n v="58814"/>
    <n v="60972"/>
    <n v="7306"/>
    <n v="8025"/>
    <n v="7786"/>
    <n v="7426"/>
    <n v="7306"/>
    <n v="7306"/>
    <n v="7546"/>
    <n v="7905"/>
    <n v="7666"/>
    <n v="8624"/>
    <n v="8864"/>
    <n v="8385"/>
    <n v="7187"/>
    <n v="6228"/>
    <n v="4432"/>
    <n v="3114"/>
    <n v="2395"/>
    <n v="2036"/>
  </r>
  <r>
    <s v="Cheyenne County"/>
    <s v=" Nebraska"/>
    <n v="2015"/>
    <x v="318"/>
    <n v="10038"/>
    <n v="4651"/>
    <n v="5387"/>
    <n v="642"/>
    <n v="451"/>
    <n v="782"/>
    <n v="1013"/>
    <n v="1033"/>
    <n v="240"/>
    <n v="582"/>
    <n v="682"/>
    <n v="401"/>
    <n v="521"/>
    <n v="642"/>
    <n v="662"/>
    <n v="622"/>
    <n v="552"/>
    <n v="521"/>
    <n v="281"/>
    <n v="190"/>
    <n v="220"/>
  </r>
  <r>
    <s v="Seward County"/>
    <s v=" Kansas"/>
    <n v="2015"/>
    <x v="319"/>
    <n v="22648"/>
    <n v="11090"/>
    <n v="11558"/>
    <n v="1268"/>
    <n v="1358"/>
    <n v="1562"/>
    <n v="1494"/>
    <n v="1426"/>
    <n v="1019"/>
    <n v="1087"/>
    <n v="1222"/>
    <n v="1608"/>
    <n v="1449"/>
    <n v="1698"/>
    <n v="1789"/>
    <n v="1404"/>
    <n v="1449"/>
    <n v="905"/>
    <n v="815"/>
    <n v="520"/>
    <n v="588"/>
  </r>
  <r>
    <s v="Russell County"/>
    <s v=" Alabama"/>
    <n v="2015"/>
    <x v="312"/>
    <n v="58302"/>
    <n v="28347"/>
    <n v="29955"/>
    <n v="4489"/>
    <n v="4197"/>
    <n v="3789"/>
    <n v="3614"/>
    <n v="4022"/>
    <n v="4780"/>
    <n v="4372"/>
    <n v="3789"/>
    <n v="3498"/>
    <n v="3789"/>
    <n v="3847"/>
    <n v="3789"/>
    <n v="2973"/>
    <n v="2215"/>
    <n v="2040"/>
    <n v="1340"/>
    <n v="874"/>
    <n v="757"/>
  </r>
  <r>
    <s v="St. Clair County"/>
    <s v=" Alabama"/>
    <n v="2015"/>
    <x v="312"/>
    <n v="85864"/>
    <n v="43141"/>
    <n v="42723"/>
    <n v="5237"/>
    <n v="5237"/>
    <n v="6182"/>
    <n v="4894"/>
    <n v="5151"/>
    <n v="5237"/>
    <n v="5838"/>
    <n v="5495"/>
    <n v="6611"/>
    <n v="6096"/>
    <n v="6268"/>
    <n v="5667"/>
    <n v="5495"/>
    <n v="5065"/>
    <n v="2747"/>
    <n v="2318"/>
    <n v="1459"/>
    <n v="1030"/>
  </r>
  <r>
    <s v="Shelby County"/>
    <s v=" Alabama"/>
    <n v="2015"/>
    <x v="312"/>
    <n v="203530"/>
    <n v="99134"/>
    <n v="104396"/>
    <n v="12415"/>
    <n v="14654"/>
    <n v="14247"/>
    <n v="13636"/>
    <n v="11601"/>
    <n v="12618"/>
    <n v="14043"/>
    <n v="14857"/>
    <n v="15061"/>
    <n v="14654"/>
    <n v="14857"/>
    <n v="13229"/>
    <n v="12211"/>
    <n v="9362"/>
    <n v="6309"/>
    <n v="4681"/>
    <n v="2645"/>
    <n v="2238"/>
  </r>
  <r>
    <s v="Talladega County"/>
    <s v=" Alabama"/>
    <n v="2015"/>
    <x v="312"/>
    <n v="81437"/>
    <n v="39494"/>
    <n v="41943"/>
    <n v="4641"/>
    <n v="4560"/>
    <n v="5782"/>
    <n v="5049"/>
    <n v="5293"/>
    <n v="4886"/>
    <n v="4967"/>
    <n v="4641"/>
    <n v="6107"/>
    <n v="5700"/>
    <n v="5863"/>
    <n v="6026"/>
    <n v="5293"/>
    <n v="4153"/>
    <n v="3501"/>
    <n v="2198"/>
    <n v="1465"/>
    <n v="1384"/>
  </r>
  <r>
    <s v="Wharton County"/>
    <s v=" Texas"/>
    <n v="2015"/>
    <x v="315"/>
    <n v="41153"/>
    <n v="19593"/>
    <n v="21560"/>
    <n v="2304"/>
    <n v="2386"/>
    <n v="2551"/>
    <n v="2551"/>
    <n v="2428"/>
    <n v="2181"/>
    <n v="2263"/>
    <n v="2181"/>
    <n v="2633"/>
    <n v="2757"/>
    <n v="3045"/>
    <n v="3209"/>
    <n v="2921"/>
    <n v="2428"/>
    <n v="2181"/>
    <n v="1275"/>
    <n v="946"/>
    <n v="946"/>
  </r>
  <r>
    <s v="Tuscaloosa County"/>
    <s v=" Alabama"/>
    <n v="2015"/>
    <x v="312"/>
    <n v="200458"/>
    <n v="96781"/>
    <n v="103677"/>
    <n v="12027"/>
    <n v="11025"/>
    <n v="12227"/>
    <n v="17239"/>
    <n v="27061"/>
    <n v="15836"/>
    <n v="13230"/>
    <n v="11426"/>
    <n v="11827"/>
    <n v="11225"/>
    <n v="12027"/>
    <n v="12227"/>
    <n v="10624"/>
    <n v="7617"/>
    <n v="5612"/>
    <n v="3808"/>
    <n v="2806"/>
    <n v="3207"/>
  </r>
  <r>
    <s v="Walker County"/>
    <s v=" Alabama"/>
    <n v="2015"/>
    <x v="312"/>
    <n v="65923"/>
    <n v="32013"/>
    <n v="33910"/>
    <n v="3889"/>
    <n v="3889"/>
    <n v="4219"/>
    <n v="4021"/>
    <n v="4087"/>
    <n v="3559"/>
    <n v="3757"/>
    <n v="3427"/>
    <n v="4746"/>
    <n v="4416"/>
    <n v="4878"/>
    <n v="4614"/>
    <n v="4614"/>
    <n v="3691"/>
    <n v="3164"/>
    <n v="2307"/>
    <n v="1384"/>
    <n v="1120"/>
  </r>
  <r>
    <s v="Rockcastle County"/>
    <s v=" Kentucky"/>
    <n v="2015"/>
    <x v="316"/>
    <n v="16997"/>
    <n v="8490"/>
    <n v="8507"/>
    <n v="679"/>
    <n v="1019"/>
    <n v="1495"/>
    <n v="1342"/>
    <n v="934"/>
    <n v="968"/>
    <n v="951"/>
    <n v="866"/>
    <n v="1121"/>
    <n v="1121"/>
    <n v="1308"/>
    <n v="1257"/>
    <n v="1206"/>
    <n v="985"/>
    <n v="645"/>
    <n v="577"/>
    <n v="271"/>
    <n v="237"/>
  </r>
  <r>
    <s v="Wilcox County"/>
    <s v=" Alabama"/>
    <n v="2015"/>
    <x v="312"/>
    <n v="11235"/>
    <n v="5376"/>
    <n v="5859"/>
    <n v="640"/>
    <n v="775"/>
    <n v="865"/>
    <n v="865"/>
    <n v="685"/>
    <n v="561"/>
    <n v="617"/>
    <n v="561"/>
    <n v="696"/>
    <n v="685"/>
    <n v="763"/>
    <n v="786"/>
    <n v="797"/>
    <n v="696"/>
    <n v="404"/>
    <n v="292"/>
    <n v="280"/>
    <n v="258"/>
  </r>
  <r>
    <s v="Winston County"/>
    <s v=" Alabama"/>
    <n v="2015"/>
    <x v="312"/>
    <n v="24130"/>
    <n v="11876"/>
    <n v="12254"/>
    <n v="1230"/>
    <n v="1278"/>
    <n v="1664"/>
    <n v="1399"/>
    <n v="1303"/>
    <n v="1230"/>
    <n v="1375"/>
    <n v="1182"/>
    <n v="1737"/>
    <n v="1713"/>
    <n v="1833"/>
    <n v="1640"/>
    <n v="1858"/>
    <n v="1568"/>
    <n v="1230"/>
    <n v="844"/>
    <n v="603"/>
    <n v="458"/>
  </r>
  <r>
    <s v="Aleutians East Borough"/>
    <s v=" Alaska"/>
    <n v="2015"/>
    <x v="320"/>
    <n v="3304"/>
    <n v="2198"/>
    <n v="1106"/>
    <n v="105"/>
    <n v="112"/>
    <n v="115"/>
    <n v="135"/>
    <n v="313"/>
    <n v="214"/>
    <n v="257"/>
    <n v="218"/>
    <n v="333"/>
    <n v="439"/>
    <n v="376"/>
    <n v="264"/>
    <n v="221"/>
    <n v="115"/>
    <n v="26"/>
    <n v="16"/>
    <n v="16"/>
    <n v="16"/>
  </r>
  <r>
    <s v="Aleutians West Census Area"/>
    <s v=" Alaska"/>
    <n v="2015"/>
    <x v="320"/>
    <n v="5684"/>
    <n v="3393"/>
    <n v="2291"/>
    <n v="215"/>
    <n v="392"/>
    <n v="261"/>
    <n v="437"/>
    <n v="471"/>
    <n v="437"/>
    <n v="466"/>
    <n v="443"/>
    <n v="477"/>
    <n v="488"/>
    <n v="534"/>
    <n v="386"/>
    <n v="375"/>
    <n v="170"/>
    <n v="90"/>
    <n v="28"/>
    <n v="5"/>
    <n v="5"/>
  </r>
  <r>
    <s v="Anchorage Municipality"/>
    <s v=" Alaska"/>
    <n v="2015"/>
    <x v="320"/>
    <n v="299107"/>
    <n v="153122"/>
    <n v="145985"/>
    <n v="22433"/>
    <n v="20339"/>
    <n v="20339"/>
    <n v="20040"/>
    <n v="26919"/>
    <n v="27218"/>
    <n v="23031"/>
    <n v="19142"/>
    <n v="18843"/>
    <n v="19441"/>
    <n v="20937"/>
    <n v="20040"/>
    <n v="14656"/>
    <n v="10169"/>
    <n v="6281"/>
    <n v="3888"/>
    <n v="2991"/>
    <n v="2392"/>
  </r>
  <r>
    <s v="Bristol Bay Borough"/>
    <s v=" Alaska"/>
    <n v="2015"/>
    <x v="320"/>
    <n v="970"/>
    <n v="553"/>
    <n v="417"/>
    <n v="46"/>
    <n v="59"/>
    <n v="82"/>
    <n v="70"/>
    <n v="62"/>
    <n v="59"/>
    <n v="57"/>
    <n v="50"/>
    <n v="72"/>
    <n v="96"/>
    <n v="100"/>
    <n v="95"/>
    <n v="49"/>
    <n v="21"/>
    <n v="22"/>
    <n v="13"/>
    <n v="6"/>
    <n v="4"/>
  </r>
  <r>
    <s v="Garden County"/>
    <s v=" Nebraska"/>
    <n v="2015"/>
    <x v="318"/>
    <n v="2060"/>
    <n v="1126"/>
    <n v="934"/>
    <n v="142"/>
    <n v="123"/>
    <n v="90"/>
    <n v="111"/>
    <n v="210"/>
    <n v="162"/>
    <n v="146"/>
    <n v="142"/>
    <n v="170"/>
    <n v="156"/>
    <n v="181"/>
    <n v="129"/>
    <n v="150"/>
    <n v="67"/>
    <n v="45"/>
    <n v="16"/>
    <n v="10"/>
    <n v="0"/>
  </r>
  <r>
    <s v="Dillingham Census Area"/>
    <s v=" Alaska"/>
    <n v="2015"/>
    <x v="320"/>
    <n v="4979"/>
    <n v="2589"/>
    <n v="2390"/>
    <n v="522"/>
    <n v="468"/>
    <n v="338"/>
    <n v="398"/>
    <n v="418"/>
    <n v="363"/>
    <n v="308"/>
    <n v="273"/>
    <n v="234"/>
    <n v="293"/>
    <n v="333"/>
    <n v="368"/>
    <n v="263"/>
    <n v="149"/>
    <n v="99"/>
    <n v="54"/>
    <n v="59"/>
    <n v="24"/>
  </r>
  <r>
    <s v="Fairbanks North Star Borough"/>
    <s v=" Alaska"/>
    <n v="2015"/>
    <x v="320"/>
    <n v="99705"/>
    <n v="53477"/>
    <n v="46228"/>
    <n v="7976"/>
    <n v="7178"/>
    <n v="5882"/>
    <n v="6580"/>
    <n v="11366"/>
    <n v="10070"/>
    <n v="7976"/>
    <n v="6480"/>
    <n v="5683"/>
    <n v="5583"/>
    <n v="6181"/>
    <n v="5882"/>
    <n v="5284"/>
    <n v="3090"/>
    <n v="2093"/>
    <n v="1096"/>
    <n v="697"/>
    <n v="598"/>
  </r>
  <r>
    <s v="Haines Borough"/>
    <s v=" Alaska"/>
    <n v="2015"/>
    <x v="320"/>
    <n v="2560"/>
    <n v="1387"/>
    <n v="1173"/>
    <n v="89"/>
    <n v="87"/>
    <n v="166"/>
    <n v="158"/>
    <n v="125"/>
    <n v="179"/>
    <n v="174"/>
    <n v="110"/>
    <n v="171"/>
    <n v="181"/>
    <n v="181"/>
    <n v="332"/>
    <n v="181"/>
    <n v="256"/>
    <n v="61"/>
    <n v="53"/>
    <n v="51"/>
    <n v="0"/>
  </r>
  <r>
    <s v="Hoonah-Angoon Census Area"/>
    <s v=" Alaska"/>
    <n v="2015"/>
    <x v="320"/>
    <n v="2128"/>
    <n v="1129"/>
    <n v="999"/>
    <n v="117"/>
    <n v="140"/>
    <n v="70"/>
    <n v="95"/>
    <n v="89"/>
    <n v="95"/>
    <n v="142"/>
    <n v="121"/>
    <n v="91"/>
    <n v="178"/>
    <n v="210"/>
    <n v="212"/>
    <n v="268"/>
    <n v="142"/>
    <n v="80"/>
    <n v="31"/>
    <n v="25"/>
    <n v="14"/>
  </r>
  <r>
    <s v="Juneau City and Borough"/>
    <s v=" Alaska"/>
    <n v="2015"/>
    <x v="320"/>
    <n v="32531"/>
    <n v="16645"/>
    <n v="15886"/>
    <n v="1984"/>
    <n v="2114"/>
    <n v="1951"/>
    <n v="2147"/>
    <n v="2081"/>
    <n v="2472"/>
    <n v="2472"/>
    <n v="2277"/>
    <n v="2081"/>
    <n v="2309"/>
    <n v="2765"/>
    <n v="2700"/>
    <n v="2049"/>
    <n v="1333"/>
    <n v="780"/>
    <n v="422"/>
    <n v="227"/>
    <n v="357"/>
  </r>
  <r>
    <s v="Kenai Peninsula Borough"/>
    <s v=" Alaska"/>
    <n v="2015"/>
    <x v="320"/>
    <n v="57221"/>
    <n v="29974"/>
    <n v="27247"/>
    <n v="3662"/>
    <n v="3147"/>
    <n v="4062"/>
    <n v="3719"/>
    <n v="3547"/>
    <n v="3490"/>
    <n v="3433"/>
    <n v="3204"/>
    <n v="3433"/>
    <n v="3662"/>
    <n v="4634"/>
    <n v="4806"/>
    <n v="4634"/>
    <n v="3204"/>
    <n v="1945"/>
    <n v="972"/>
    <n v="858"/>
    <n v="686"/>
  </r>
  <r>
    <s v="La Salle Parish"/>
    <s v=" Louisiana"/>
    <n v="2015"/>
    <x v="321"/>
    <n v="13973"/>
    <n v="7468"/>
    <n v="6505"/>
    <n v="1229"/>
    <n v="992"/>
    <n v="1006"/>
    <n v="1075"/>
    <n v="1131"/>
    <n v="978"/>
    <n v="1103"/>
    <n v="824"/>
    <n v="964"/>
    <n v="936"/>
    <n v="964"/>
    <n v="1034"/>
    <n v="642"/>
    <n v="475"/>
    <n v="349"/>
    <n v="139"/>
    <n v="41"/>
    <n v="97"/>
  </r>
  <r>
    <s v="Kusilvak Census Area"/>
    <s v=" Alaska"/>
    <n v="2015"/>
    <x v="320"/>
    <n v="7914"/>
    <n v="4200"/>
    <n v="3714"/>
    <n v="997"/>
    <n v="838"/>
    <n v="854"/>
    <n v="791"/>
    <n v="743"/>
    <n v="680"/>
    <n v="419"/>
    <n v="340"/>
    <n v="387"/>
    <n v="435"/>
    <n v="427"/>
    <n v="356"/>
    <n v="237"/>
    <n v="158"/>
    <n v="102"/>
    <n v="71"/>
    <n v="63"/>
    <n v="15"/>
  </r>
  <r>
    <s v="Lake and Peninsula Borough"/>
    <s v=" Alaska"/>
    <n v="2015"/>
    <x v="320"/>
    <n v="1474"/>
    <n v="731"/>
    <n v="743"/>
    <n v="123"/>
    <n v="128"/>
    <n v="119"/>
    <n v="122"/>
    <n v="122"/>
    <n v="109"/>
    <n v="91"/>
    <n v="76"/>
    <n v="57"/>
    <n v="110"/>
    <n v="128"/>
    <n v="107"/>
    <n v="84"/>
    <n v="32"/>
    <n v="30"/>
    <n v="10"/>
    <n v="7"/>
    <n v="13"/>
  </r>
  <r>
    <s v="Matanuska-Susitna Borough"/>
    <s v=" Alaska"/>
    <n v="2015"/>
    <x v="320"/>
    <n v="96178"/>
    <n v="50205"/>
    <n v="45973"/>
    <n v="7020"/>
    <n v="7213"/>
    <n v="7886"/>
    <n v="7117"/>
    <n v="6251"/>
    <n v="6636"/>
    <n v="6540"/>
    <n v="6443"/>
    <n v="6251"/>
    <n v="6443"/>
    <n v="7309"/>
    <n v="6924"/>
    <n v="5482"/>
    <n v="3462"/>
    <n v="2500"/>
    <n v="1346"/>
    <n v="961"/>
    <n v="480"/>
  </r>
  <r>
    <s v="Nome Census Area"/>
    <s v=" Alaska"/>
    <n v="2015"/>
    <x v="320"/>
    <n v="9854"/>
    <n v="5272"/>
    <n v="4582"/>
    <n v="1064"/>
    <n v="945"/>
    <n v="867"/>
    <n v="778"/>
    <n v="808"/>
    <n v="808"/>
    <n v="640"/>
    <n v="551"/>
    <n v="541"/>
    <n v="541"/>
    <n v="620"/>
    <n v="512"/>
    <n v="472"/>
    <n v="295"/>
    <n v="197"/>
    <n v="108"/>
    <n v="49"/>
    <n v="49"/>
  </r>
  <r>
    <s v="North Slope Borough"/>
    <s v=" Alaska"/>
    <n v="2015"/>
    <x v="320"/>
    <n v="9667"/>
    <n v="6172"/>
    <n v="3495"/>
    <n v="754"/>
    <n v="667"/>
    <n v="647"/>
    <n v="580"/>
    <n v="744"/>
    <n v="812"/>
    <n v="831"/>
    <n v="589"/>
    <n v="589"/>
    <n v="744"/>
    <n v="918"/>
    <n v="821"/>
    <n v="522"/>
    <n v="183"/>
    <n v="125"/>
    <n v="96"/>
    <n v="29"/>
    <n v="19"/>
  </r>
  <r>
    <s v="Doniphan County"/>
    <s v=" Kansas"/>
    <n v="2015"/>
    <x v="319"/>
    <n v="7732"/>
    <n v="4165"/>
    <n v="3567"/>
    <n v="835"/>
    <n v="796"/>
    <n v="711"/>
    <n v="626"/>
    <n v="734"/>
    <n v="626"/>
    <n v="510"/>
    <n v="363"/>
    <n v="448"/>
    <n v="409"/>
    <n v="471"/>
    <n v="394"/>
    <n v="286"/>
    <n v="162"/>
    <n v="139"/>
    <n v="100"/>
    <n v="69"/>
    <n v="46"/>
  </r>
  <r>
    <s v="Petersburg Borough"/>
    <s v=" Alaska"/>
    <n v="2015"/>
    <x v="320"/>
    <n v="3221"/>
    <n v="1708"/>
    <n v="1513"/>
    <n v="244"/>
    <n v="161"/>
    <n v="215"/>
    <n v="241"/>
    <n v="186"/>
    <n v="170"/>
    <n v="183"/>
    <n v="193"/>
    <n v="264"/>
    <n v="193"/>
    <n v="254"/>
    <n v="280"/>
    <n v="235"/>
    <n v="190"/>
    <n v="77"/>
    <n v="67"/>
    <n v="22"/>
    <n v="38"/>
  </r>
  <r>
    <s v="Prince of Wales-Hyder Census Area"/>
    <s v=" Alaska"/>
    <n v="2015"/>
    <x v="320"/>
    <n v="6376"/>
    <n v="3468"/>
    <n v="2908"/>
    <n v="433"/>
    <n v="408"/>
    <n v="452"/>
    <n v="420"/>
    <n v="357"/>
    <n v="388"/>
    <n v="369"/>
    <n v="369"/>
    <n v="388"/>
    <n v="471"/>
    <n v="554"/>
    <n v="599"/>
    <n v="459"/>
    <n v="299"/>
    <n v="184"/>
    <n v="121"/>
    <n v="51"/>
    <n v="38"/>
  </r>
  <r>
    <s v="Mathews County"/>
    <s v=" Virginia"/>
    <n v="2015"/>
    <x v="322"/>
    <n v="8943"/>
    <n v="4584"/>
    <n v="4359"/>
    <n v="572"/>
    <n v="509"/>
    <n v="643"/>
    <n v="563"/>
    <n v="491"/>
    <n v="608"/>
    <n v="617"/>
    <n v="634"/>
    <n v="572"/>
    <n v="572"/>
    <n v="715"/>
    <n v="742"/>
    <n v="590"/>
    <n v="420"/>
    <n v="250"/>
    <n v="187"/>
    <n v="152"/>
    <n v="107"/>
  </r>
  <r>
    <s v="Southeast Fairbanks Census Area"/>
    <s v=" Alaska"/>
    <n v="2015"/>
    <x v="320"/>
    <n v="7029"/>
    <n v="3909"/>
    <n v="3120"/>
    <n v="548"/>
    <n v="499"/>
    <n v="583"/>
    <n v="541"/>
    <n v="407"/>
    <n v="442"/>
    <n v="386"/>
    <n v="456"/>
    <n v="428"/>
    <n v="485"/>
    <n v="520"/>
    <n v="597"/>
    <n v="372"/>
    <n v="316"/>
    <n v="217"/>
    <n v="119"/>
    <n v="42"/>
    <n v="70"/>
  </r>
  <r>
    <s v="Wilkinson County"/>
    <s v=" Georgia"/>
    <n v="2015"/>
    <x v="323"/>
    <n v="9617"/>
    <n v="5137"/>
    <n v="4480"/>
    <n v="596"/>
    <n v="682"/>
    <n v="692"/>
    <n v="586"/>
    <n v="740"/>
    <n v="682"/>
    <n v="615"/>
    <n v="451"/>
    <n v="682"/>
    <n v="682"/>
    <n v="750"/>
    <n v="875"/>
    <n v="653"/>
    <n v="451"/>
    <n v="269"/>
    <n v="115"/>
    <n v="57"/>
    <n v="38"/>
  </r>
  <r>
    <s v="Wrangell City and Borough"/>
    <s v=" Alaska"/>
    <n v="2015"/>
    <x v="320"/>
    <n v="2387"/>
    <n v="1227"/>
    <n v="1160"/>
    <n v="88"/>
    <n v="102"/>
    <n v="133"/>
    <n v="143"/>
    <n v="100"/>
    <n v="116"/>
    <n v="107"/>
    <n v="93"/>
    <n v="105"/>
    <n v="188"/>
    <n v="193"/>
    <n v="276"/>
    <n v="221"/>
    <n v="140"/>
    <n v="116"/>
    <n v="169"/>
    <n v="45"/>
    <n v="42"/>
  </r>
  <r>
    <s v="Yakutat City and Borough"/>
    <s v=" Alaska"/>
    <n v="2015"/>
    <x v="320"/>
    <n v="643"/>
    <n v="367"/>
    <n v="276"/>
    <n v="46"/>
    <n v="34"/>
    <n v="43"/>
    <n v="41"/>
    <n v="39"/>
    <n v="25"/>
    <n v="34"/>
    <n v="36"/>
    <n v="48"/>
    <n v="36"/>
    <n v="86"/>
    <n v="55"/>
    <n v="45"/>
    <n v="41"/>
    <n v="10"/>
    <n v="7"/>
    <n v="3"/>
    <n v="7"/>
  </r>
  <r>
    <s v="Yukon-Koyukuk Census Area"/>
    <s v=" Alaska"/>
    <n v="2015"/>
    <x v="320"/>
    <n v="5644"/>
    <n v="3038"/>
    <n v="2606"/>
    <n v="462"/>
    <n v="428"/>
    <n v="440"/>
    <n v="400"/>
    <n v="372"/>
    <n v="372"/>
    <n v="344"/>
    <n v="282"/>
    <n v="265"/>
    <n v="338"/>
    <n v="417"/>
    <n v="412"/>
    <n v="383"/>
    <n v="282"/>
    <n v="186"/>
    <n v="107"/>
    <n v="101"/>
    <n v="50"/>
  </r>
  <r>
    <s v="Cochise County"/>
    <s v=" Arizona"/>
    <n v="2015"/>
    <x v="324"/>
    <n v="129647"/>
    <n v="66100"/>
    <n v="63547"/>
    <n v="8297"/>
    <n v="7649"/>
    <n v="8427"/>
    <n v="8427"/>
    <n v="8167"/>
    <n v="8686"/>
    <n v="8038"/>
    <n v="6871"/>
    <n v="7130"/>
    <n v="7519"/>
    <n v="8297"/>
    <n v="8427"/>
    <n v="8945"/>
    <n v="8556"/>
    <n v="5834"/>
    <n v="4796"/>
    <n v="2981"/>
    <n v="2592"/>
  </r>
  <r>
    <s v="Coconino County"/>
    <s v=" Arizona"/>
    <n v="2015"/>
    <x v="324"/>
    <n v="136701"/>
    <n v="67553"/>
    <n v="69148"/>
    <n v="8338"/>
    <n v="8338"/>
    <n v="8338"/>
    <n v="14763"/>
    <n v="17361"/>
    <n v="9705"/>
    <n v="8475"/>
    <n v="8065"/>
    <n v="7108"/>
    <n v="7518"/>
    <n v="8612"/>
    <n v="8612"/>
    <n v="7381"/>
    <n v="5468"/>
    <n v="3554"/>
    <n v="2187"/>
    <n v="1640"/>
    <n v="1230"/>
  </r>
  <r>
    <s v="Gila County"/>
    <s v=" Arizona"/>
    <n v="2015"/>
    <x v="324"/>
    <n v="53165"/>
    <n v="26436"/>
    <n v="26729"/>
    <n v="2977"/>
    <n v="2870"/>
    <n v="3189"/>
    <n v="2870"/>
    <n v="2870"/>
    <n v="2445"/>
    <n v="2339"/>
    <n v="2020"/>
    <n v="2711"/>
    <n v="3030"/>
    <n v="3668"/>
    <n v="4572"/>
    <n v="4040"/>
    <n v="4572"/>
    <n v="3508"/>
    <n v="2392"/>
    <n v="1648"/>
    <n v="1435"/>
  </r>
  <r>
    <s v="Graham County"/>
    <s v=" Arizona"/>
    <n v="2015"/>
    <x v="324"/>
    <n v="37407"/>
    <n v="20049"/>
    <n v="17358"/>
    <n v="2955"/>
    <n v="2805"/>
    <n v="2955"/>
    <n v="2805"/>
    <n v="3104"/>
    <n v="2805"/>
    <n v="2693"/>
    <n v="2506"/>
    <n v="2169"/>
    <n v="2169"/>
    <n v="2094"/>
    <n v="2019"/>
    <n v="1832"/>
    <n v="1384"/>
    <n v="1159"/>
    <n v="785"/>
    <n v="635"/>
    <n v="523"/>
  </r>
  <r>
    <s v="Greenlee County"/>
    <s v=" Arizona"/>
    <n v="2015"/>
    <x v="324"/>
    <n v="9023"/>
    <n v="4748"/>
    <n v="4275"/>
    <n v="631"/>
    <n v="803"/>
    <n v="676"/>
    <n v="730"/>
    <n v="523"/>
    <n v="667"/>
    <n v="667"/>
    <n v="685"/>
    <n v="505"/>
    <n v="496"/>
    <n v="541"/>
    <n v="532"/>
    <n v="523"/>
    <n v="351"/>
    <n v="198"/>
    <n v="243"/>
    <n v="171"/>
    <n v="72"/>
  </r>
  <r>
    <s v="La Paz County"/>
    <s v=" Arizona"/>
    <n v="2015"/>
    <x v="324"/>
    <n v="20335"/>
    <n v="10378"/>
    <n v="9957"/>
    <n v="935"/>
    <n v="1098"/>
    <n v="915"/>
    <n v="1016"/>
    <n v="874"/>
    <n v="833"/>
    <n v="894"/>
    <n v="752"/>
    <n v="732"/>
    <n v="996"/>
    <n v="1199"/>
    <n v="1464"/>
    <n v="1484"/>
    <n v="1850"/>
    <n v="2175"/>
    <n v="1301"/>
    <n v="1077"/>
    <n v="711"/>
  </r>
  <r>
    <s v="Maricopa County"/>
    <s v=" Arizona"/>
    <n v="2015"/>
    <x v="324"/>
    <n v="4018143"/>
    <n v="1986158"/>
    <n v="2031985"/>
    <n v="273233"/>
    <n v="289306"/>
    <n v="285288"/>
    <n v="277251"/>
    <n v="281270"/>
    <n v="289306"/>
    <n v="281270"/>
    <n v="265197"/>
    <n v="277251"/>
    <n v="261179"/>
    <n v="261179"/>
    <n v="233052"/>
    <n v="208943"/>
    <n v="176798"/>
    <n v="132598"/>
    <n v="96435"/>
    <n v="68308"/>
    <n v="68308"/>
  </r>
  <r>
    <s v="Mohave County"/>
    <s v=" Arizona"/>
    <n v="2015"/>
    <x v="324"/>
    <n v="203362"/>
    <n v="102371"/>
    <n v="100991"/>
    <n v="9761"/>
    <n v="10981"/>
    <n v="11388"/>
    <n v="10778"/>
    <n v="10168"/>
    <n v="9964"/>
    <n v="9761"/>
    <n v="9558"/>
    <n v="9964"/>
    <n v="11794"/>
    <n v="14438"/>
    <n v="16268"/>
    <n v="16065"/>
    <n v="16065"/>
    <n v="15048"/>
    <n v="9964"/>
    <n v="6507"/>
    <n v="5084"/>
  </r>
  <r>
    <s v="Navajo County"/>
    <s v=" Arizona"/>
    <n v="2015"/>
    <x v="324"/>
    <n v="107656"/>
    <n v="53984"/>
    <n v="53672"/>
    <n v="7966"/>
    <n v="8827"/>
    <n v="8397"/>
    <n v="8289"/>
    <n v="6997"/>
    <n v="6459"/>
    <n v="5921"/>
    <n v="5921"/>
    <n v="5490"/>
    <n v="6244"/>
    <n v="7105"/>
    <n v="7428"/>
    <n v="6244"/>
    <n v="5275"/>
    <n v="4844"/>
    <n v="3122"/>
    <n v="1614"/>
    <n v="1507"/>
  </r>
  <r>
    <s v="Pima County"/>
    <s v=" Arizona"/>
    <n v="2015"/>
    <x v="324"/>
    <n v="998537"/>
    <n v="491108"/>
    <n v="507429"/>
    <n v="59912"/>
    <n v="61909"/>
    <n v="60910"/>
    <n v="68899"/>
    <n v="87871"/>
    <n v="61909"/>
    <n v="61909"/>
    <n v="56916"/>
    <n v="57915"/>
    <n v="57915"/>
    <n v="64904"/>
    <n v="63906"/>
    <n v="62907"/>
    <n v="53920"/>
    <n v="41938"/>
    <n v="30954"/>
    <n v="23964"/>
    <n v="21967"/>
  </r>
  <r>
    <s v="Pinal County"/>
    <s v=" Arizona"/>
    <n v="2015"/>
    <x v="324"/>
    <n v="389772"/>
    <n v="202502"/>
    <n v="187270"/>
    <n v="25335"/>
    <n v="28843"/>
    <n v="27673"/>
    <n v="24555"/>
    <n v="21827"/>
    <n v="25335"/>
    <n v="27673"/>
    <n v="26504"/>
    <n v="25335"/>
    <n v="21827"/>
    <n v="22217"/>
    <n v="21437"/>
    <n v="24165"/>
    <n v="23386"/>
    <n v="19488"/>
    <n v="11693"/>
    <n v="7015"/>
    <n v="5456"/>
  </r>
  <r>
    <s v="Yavapai County"/>
    <s v=" Arizona"/>
    <n v="2015"/>
    <x v="324"/>
    <n v="215996"/>
    <n v="105693"/>
    <n v="110303"/>
    <n v="9287"/>
    <n v="9935"/>
    <n v="11879"/>
    <n v="11879"/>
    <n v="10151"/>
    <n v="9719"/>
    <n v="9719"/>
    <n v="8639"/>
    <n v="10799"/>
    <n v="11663"/>
    <n v="15335"/>
    <n v="18143"/>
    <n v="19871"/>
    <n v="18791"/>
    <n v="15983"/>
    <n v="10151"/>
    <n v="6911"/>
    <n v="7127"/>
  </r>
  <r>
    <s v="Yuma County"/>
    <s v=" Arizona"/>
    <n v="2015"/>
    <x v="324"/>
    <n v="202987"/>
    <n v="103779"/>
    <n v="99208"/>
    <n v="15224"/>
    <n v="14412"/>
    <n v="15021"/>
    <n v="15427"/>
    <n v="17456"/>
    <n v="14209"/>
    <n v="12585"/>
    <n v="10961"/>
    <n v="11570"/>
    <n v="11367"/>
    <n v="11164"/>
    <n v="10149"/>
    <n v="9337"/>
    <n v="9134"/>
    <n v="9337"/>
    <n v="8119"/>
    <n v="4668"/>
    <n v="3044"/>
  </r>
  <r>
    <s v="Ashley County"/>
    <s v=" Arkansas"/>
    <n v="2015"/>
    <x v="325"/>
    <n v="21229"/>
    <n v="10185"/>
    <n v="11044"/>
    <n v="1337"/>
    <n v="1486"/>
    <n v="1337"/>
    <n v="1252"/>
    <n v="1358"/>
    <n v="1061"/>
    <n v="1358"/>
    <n v="1125"/>
    <n v="1379"/>
    <n v="1422"/>
    <n v="1570"/>
    <n v="1486"/>
    <n v="1337"/>
    <n v="1273"/>
    <n v="934"/>
    <n v="764"/>
    <n v="360"/>
    <n v="403"/>
  </r>
  <r>
    <s v="Baxter County"/>
    <s v=" Arkansas"/>
    <n v="2015"/>
    <x v="325"/>
    <n v="41040"/>
    <n v="19811"/>
    <n v="21229"/>
    <n v="1764"/>
    <n v="2052"/>
    <n v="2093"/>
    <n v="2052"/>
    <n v="1682"/>
    <n v="2010"/>
    <n v="1805"/>
    <n v="1887"/>
    <n v="2010"/>
    <n v="2380"/>
    <n v="2749"/>
    <n v="3036"/>
    <n v="3406"/>
    <n v="3652"/>
    <n v="3036"/>
    <n v="2421"/>
    <n v="1682"/>
    <n v="1395"/>
  </r>
  <r>
    <s v="Benton County"/>
    <s v=" Arkansas"/>
    <n v="2015"/>
    <x v="325"/>
    <n v="238198"/>
    <n v="117781"/>
    <n v="120417"/>
    <n v="17626"/>
    <n v="19294"/>
    <n v="17864"/>
    <n v="15721"/>
    <n v="13577"/>
    <n v="16435"/>
    <n v="18579"/>
    <n v="16912"/>
    <n v="16673"/>
    <n v="15721"/>
    <n v="15006"/>
    <n v="13100"/>
    <n v="11671"/>
    <n v="9527"/>
    <n v="7860"/>
    <n v="5002"/>
    <n v="4287"/>
    <n v="3572"/>
  </r>
  <r>
    <s v="Boone County"/>
    <s v=" Arkansas"/>
    <n v="2015"/>
    <x v="325"/>
    <n v="37227"/>
    <n v="18138"/>
    <n v="19089"/>
    <n v="2196"/>
    <n v="2494"/>
    <n v="2308"/>
    <n v="2308"/>
    <n v="2010"/>
    <n v="2121"/>
    <n v="2159"/>
    <n v="2121"/>
    <n v="2345"/>
    <n v="2382"/>
    <n v="2643"/>
    <n v="2345"/>
    <n v="2531"/>
    <n v="2196"/>
    <n v="1824"/>
    <n v="1302"/>
    <n v="967"/>
    <n v="930"/>
  </r>
  <r>
    <s v="Bradley County"/>
    <s v=" Arkansas"/>
    <n v="2015"/>
    <x v="325"/>
    <n v="11206"/>
    <n v="5534"/>
    <n v="5672"/>
    <n v="762"/>
    <n v="784"/>
    <n v="705"/>
    <n v="616"/>
    <n v="694"/>
    <n v="593"/>
    <n v="739"/>
    <n v="616"/>
    <n v="616"/>
    <n v="762"/>
    <n v="806"/>
    <n v="818"/>
    <n v="672"/>
    <n v="582"/>
    <n v="526"/>
    <n v="369"/>
    <n v="291"/>
    <n v="235"/>
  </r>
  <r>
    <s v="Carroll County"/>
    <s v=" Arkansas"/>
    <n v="2015"/>
    <x v="325"/>
    <n v="27635"/>
    <n v="13535"/>
    <n v="14100"/>
    <n v="1575"/>
    <n v="1879"/>
    <n v="1658"/>
    <n v="1658"/>
    <n v="1492"/>
    <n v="1298"/>
    <n v="1519"/>
    <n v="1437"/>
    <n v="1575"/>
    <n v="1713"/>
    <n v="1851"/>
    <n v="2266"/>
    <n v="1989"/>
    <n v="1962"/>
    <n v="1602"/>
    <n v="967"/>
    <n v="663"/>
    <n v="525"/>
  </r>
  <r>
    <s v="Chicot County"/>
    <s v=" Arkansas"/>
    <n v="2015"/>
    <x v="325"/>
    <n v="11353"/>
    <n v="5577"/>
    <n v="5776"/>
    <n v="749"/>
    <n v="828"/>
    <n v="624"/>
    <n v="749"/>
    <n v="579"/>
    <n v="601"/>
    <n v="579"/>
    <n v="533"/>
    <n v="749"/>
    <n v="692"/>
    <n v="862"/>
    <n v="885"/>
    <n v="749"/>
    <n v="703"/>
    <n v="397"/>
    <n v="397"/>
    <n v="386"/>
    <n v="283"/>
  </r>
  <r>
    <s v="Cleburne County"/>
    <s v=" Arkansas"/>
    <n v="2015"/>
    <x v="325"/>
    <n v="25711"/>
    <n v="12842"/>
    <n v="12869"/>
    <n v="1336"/>
    <n v="1362"/>
    <n v="1542"/>
    <n v="1336"/>
    <n v="1311"/>
    <n v="1234"/>
    <n v="1362"/>
    <n v="1465"/>
    <n v="1131"/>
    <n v="1619"/>
    <n v="1876"/>
    <n v="1928"/>
    <n v="1774"/>
    <n v="2031"/>
    <n v="1542"/>
    <n v="1336"/>
    <n v="874"/>
    <n v="694"/>
  </r>
  <r>
    <s v="Conway County"/>
    <s v=" Arkansas"/>
    <n v="2015"/>
    <x v="325"/>
    <n v="21110"/>
    <n v="10346"/>
    <n v="10764"/>
    <n v="1224"/>
    <n v="1435"/>
    <n v="1372"/>
    <n v="1308"/>
    <n v="1287"/>
    <n v="1203"/>
    <n v="1203"/>
    <n v="1372"/>
    <n v="1097"/>
    <n v="1393"/>
    <n v="1583"/>
    <n v="1456"/>
    <n v="1351"/>
    <n v="1161"/>
    <n v="971"/>
    <n v="633"/>
    <n v="506"/>
    <n v="548"/>
  </r>
  <r>
    <s v="Craighead County"/>
    <s v=" Arkansas"/>
    <n v="2015"/>
    <x v="325"/>
    <n v="101409"/>
    <n v="49362"/>
    <n v="52047"/>
    <n v="7098"/>
    <n v="7707"/>
    <n v="6388"/>
    <n v="7301"/>
    <n v="8721"/>
    <n v="8011"/>
    <n v="7200"/>
    <n v="6490"/>
    <n v="6388"/>
    <n v="6185"/>
    <n v="6185"/>
    <n v="5476"/>
    <n v="5678"/>
    <n v="3954"/>
    <n v="3245"/>
    <n v="2332"/>
    <n v="1521"/>
    <n v="1521"/>
  </r>
  <r>
    <s v="Crawford County"/>
    <s v=" Arkansas"/>
    <n v="2015"/>
    <x v="325"/>
    <n v="61748"/>
    <n v="30269"/>
    <n v="31479"/>
    <n v="3828"/>
    <n v="4260"/>
    <n v="4754"/>
    <n v="4137"/>
    <n v="3766"/>
    <n v="3704"/>
    <n v="3581"/>
    <n v="3766"/>
    <n v="4198"/>
    <n v="4322"/>
    <n v="4507"/>
    <n v="3951"/>
    <n v="3828"/>
    <n v="3025"/>
    <n v="2593"/>
    <n v="1605"/>
    <n v="1111"/>
    <n v="926"/>
  </r>
  <r>
    <s v="Crittenden County"/>
    <s v=" Arkansas"/>
    <n v="2015"/>
    <x v="325"/>
    <n v="49765"/>
    <n v="23482"/>
    <n v="26283"/>
    <n v="3881"/>
    <n v="3682"/>
    <n v="4080"/>
    <n v="3583"/>
    <n v="3384"/>
    <n v="3433"/>
    <n v="3135"/>
    <n v="3035"/>
    <n v="3035"/>
    <n v="3234"/>
    <n v="3483"/>
    <n v="2985"/>
    <n v="2886"/>
    <n v="1841"/>
    <n v="1692"/>
    <n v="1045"/>
    <n v="746"/>
    <n v="597"/>
  </r>
  <r>
    <s v="Dallas County"/>
    <s v=" Arkansas"/>
    <n v="2015"/>
    <x v="325"/>
    <n v="7868"/>
    <n v="3877"/>
    <n v="3991"/>
    <n v="330"/>
    <n v="542"/>
    <n v="597"/>
    <n v="558"/>
    <n v="440"/>
    <n v="346"/>
    <n v="314"/>
    <n v="409"/>
    <n v="566"/>
    <n v="464"/>
    <n v="582"/>
    <n v="542"/>
    <n v="621"/>
    <n v="479"/>
    <n v="377"/>
    <n v="275"/>
    <n v="220"/>
    <n v="196"/>
  </r>
  <r>
    <s v="Drew County"/>
    <s v=" Arkansas"/>
    <n v="2015"/>
    <x v="325"/>
    <n v="18740"/>
    <n v="9215"/>
    <n v="9525"/>
    <n v="1143"/>
    <n v="1236"/>
    <n v="1105"/>
    <n v="1592"/>
    <n v="2023"/>
    <n v="937"/>
    <n v="1030"/>
    <n v="824"/>
    <n v="1218"/>
    <n v="1124"/>
    <n v="1293"/>
    <n v="1274"/>
    <n v="993"/>
    <n v="824"/>
    <n v="749"/>
    <n v="618"/>
    <n v="449"/>
    <n v="299"/>
  </r>
  <r>
    <s v="Morgan County"/>
    <s v=" Georgia"/>
    <n v="2015"/>
    <x v="323"/>
    <n v="17866"/>
    <n v="8797"/>
    <n v="9069"/>
    <n v="1071"/>
    <n v="1107"/>
    <n v="1339"/>
    <n v="1197"/>
    <n v="1071"/>
    <n v="964"/>
    <n v="1018"/>
    <n v="1071"/>
    <n v="1018"/>
    <n v="1107"/>
    <n v="1286"/>
    <n v="1161"/>
    <n v="1214"/>
    <n v="982"/>
    <n v="821"/>
    <n v="553"/>
    <n v="553"/>
    <n v="321"/>
  </r>
  <r>
    <s v="Fulton County"/>
    <s v=" Arkansas"/>
    <n v="2015"/>
    <x v="325"/>
    <n v="12224"/>
    <n v="6055"/>
    <n v="6169"/>
    <n v="586"/>
    <n v="684"/>
    <n v="733"/>
    <n v="708"/>
    <n v="537"/>
    <n v="513"/>
    <n v="562"/>
    <n v="623"/>
    <n v="708"/>
    <n v="794"/>
    <n v="855"/>
    <n v="892"/>
    <n v="1026"/>
    <n v="1002"/>
    <n v="770"/>
    <n v="366"/>
    <n v="513"/>
    <n v="354"/>
  </r>
  <r>
    <s v="Garland County"/>
    <s v=" Arkansas"/>
    <n v="2015"/>
    <x v="325"/>
    <n v="96954"/>
    <n v="46921"/>
    <n v="50033"/>
    <n v="5332"/>
    <n v="5429"/>
    <n v="5914"/>
    <n v="5623"/>
    <n v="5332"/>
    <n v="5332"/>
    <n v="5526"/>
    <n v="5429"/>
    <n v="5429"/>
    <n v="6108"/>
    <n v="6689"/>
    <n v="7174"/>
    <n v="6786"/>
    <n v="6302"/>
    <n v="5332"/>
    <n v="3781"/>
    <n v="2617"/>
    <n v="2811"/>
  </r>
  <r>
    <s v="Grant County"/>
    <s v=" Arkansas"/>
    <n v="2015"/>
    <x v="325"/>
    <n v="18054"/>
    <n v="8875"/>
    <n v="9179"/>
    <n v="1047"/>
    <n v="1245"/>
    <n v="1173"/>
    <n v="1209"/>
    <n v="992"/>
    <n v="1155"/>
    <n v="1083"/>
    <n v="1227"/>
    <n v="1047"/>
    <n v="1335"/>
    <n v="1390"/>
    <n v="1281"/>
    <n v="1029"/>
    <n v="884"/>
    <n v="848"/>
    <n v="541"/>
    <n v="270"/>
    <n v="270"/>
  </r>
  <r>
    <s v="Greene County"/>
    <s v=" Arkansas"/>
    <n v="2015"/>
    <x v="325"/>
    <n v="43382"/>
    <n v="21477"/>
    <n v="21905"/>
    <n v="2776"/>
    <n v="3036"/>
    <n v="2949"/>
    <n v="2906"/>
    <n v="2949"/>
    <n v="2733"/>
    <n v="2689"/>
    <n v="2516"/>
    <n v="3210"/>
    <n v="2993"/>
    <n v="2949"/>
    <n v="2776"/>
    <n v="2472"/>
    <n v="2082"/>
    <n v="1691"/>
    <n v="1041"/>
    <n v="694"/>
    <n v="824"/>
  </r>
  <r>
    <s v="Hempstead County"/>
    <s v=" Arkansas"/>
    <n v="2015"/>
    <x v="325"/>
    <n v="22336"/>
    <n v="10787"/>
    <n v="11549"/>
    <n v="1474"/>
    <n v="1630"/>
    <n v="1853"/>
    <n v="1518"/>
    <n v="1049"/>
    <n v="1362"/>
    <n v="1340"/>
    <n v="1273"/>
    <n v="1384"/>
    <n v="1340"/>
    <n v="1697"/>
    <n v="1250"/>
    <n v="1541"/>
    <n v="1116"/>
    <n v="781"/>
    <n v="647"/>
    <n v="513"/>
    <n v="536"/>
  </r>
  <r>
    <s v="Hot Spring County"/>
    <s v=" Arkansas"/>
    <n v="2015"/>
    <x v="325"/>
    <n v="33316"/>
    <n v="17089"/>
    <n v="16227"/>
    <n v="1799"/>
    <n v="1965"/>
    <n v="2098"/>
    <n v="1998"/>
    <n v="2132"/>
    <n v="2165"/>
    <n v="2198"/>
    <n v="1899"/>
    <n v="2065"/>
    <n v="2265"/>
    <n v="2365"/>
    <n v="2532"/>
    <n v="2132"/>
    <n v="1932"/>
    <n v="1532"/>
    <n v="899"/>
    <n v="799"/>
    <n v="533"/>
  </r>
  <r>
    <s v="Independence County"/>
    <s v=" Arkansas"/>
    <n v="2015"/>
    <x v="325"/>
    <n v="36952"/>
    <n v="18064"/>
    <n v="18888"/>
    <n v="2327"/>
    <n v="2697"/>
    <n v="2401"/>
    <n v="2401"/>
    <n v="2143"/>
    <n v="2180"/>
    <n v="2438"/>
    <n v="2401"/>
    <n v="2069"/>
    <n v="2475"/>
    <n v="2512"/>
    <n v="2401"/>
    <n v="2327"/>
    <n v="1773"/>
    <n v="1515"/>
    <n v="1182"/>
    <n v="812"/>
    <n v="775"/>
  </r>
  <r>
    <s v="Izard County"/>
    <s v=" Arkansas"/>
    <n v="2015"/>
    <x v="325"/>
    <n v="13480"/>
    <n v="6997"/>
    <n v="6483"/>
    <n v="579"/>
    <n v="849"/>
    <n v="539"/>
    <n v="822"/>
    <n v="647"/>
    <n v="620"/>
    <n v="674"/>
    <n v="984"/>
    <n v="485"/>
    <n v="903"/>
    <n v="1011"/>
    <n v="1199"/>
    <n v="862"/>
    <n v="1037"/>
    <n v="822"/>
    <n v="633"/>
    <n v="539"/>
    <n v="283"/>
  </r>
  <r>
    <s v="Jackson County"/>
    <s v=" Arkansas"/>
    <n v="2015"/>
    <x v="325"/>
    <n v="17597"/>
    <n v="8737"/>
    <n v="8860"/>
    <n v="985"/>
    <n v="915"/>
    <n v="1055"/>
    <n v="932"/>
    <n v="1108"/>
    <n v="1249"/>
    <n v="1231"/>
    <n v="1038"/>
    <n v="1249"/>
    <n v="1284"/>
    <n v="1302"/>
    <n v="1214"/>
    <n v="1108"/>
    <n v="950"/>
    <n v="774"/>
    <n v="387"/>
    <n v="404"/>
    <n v="404"/>
  </r>
  <r>
    <s v="Jefferson County"/>
    <s v=" Arkansas"/>
    <n v="2015"/>
    <x v="325"/>
    <n v="73548"/>
    <n v="36165"/>
    <n v="37383"/>
    <n v="4486"/>
    <n v="4633"/>
    <n v="4927"/>
    <n v="5295"/>
    <n v="5516"/>
    <n v="4707"/>
    <n v="4559"/>
    <n v="3824"/>
    <n v="4707"/>
    <n v="4780"/>
    <n v="5369"/>
    <n v="5736"/>
    <n v="4339"/>
    <n v="3456"/>
    <n v="2721"/>
    <n v="1838"/>
    <n v="1250"/>
    <n v="1470"/>
  </r>
  <r>
    <s v="Johnson County"/>
    <s v=" Arkansas"/>
    <n v="2015"/>
    <x v="325"/>
    <n v="25930"/>
    <n v="12834"/>
    <n v="13096"/>
    <n v="1815"/>
    <n v="1711"/>
    <n v="1789"/>
    <n v="1866"/>
    <n v="1789"/>
    <n v="1633"/>
    <n v="1426"/>
    <n v="1529"/>
    <n v="1633"/>
    <n v="1763"/>
    <n v="1841"/>
    <n v="1607"/>
    <n v="1529"/>
    <n v="1244"/>
    <n v="1089"/>
    <n v="622"/>
    <n v="648"/>
    <n v="388"/>
  </r>
  <r>
    <s v="Lee County"/>
    <s v=" Arkansas"/>
    <n v="2015"/>
    <x v="325"/>
    <n v="9966"/>
    <n v="5561"/>
    <n v="4405"/>
    <n v="508"/>
    <n v="378"/>
    <n v="727"/>
    <n v="518"/>
    <n v="857"/>
    <n v="578"/>
    <n v="807"/>
    <n v="528"/>
    <n v="747"/>
    <n v="637"/>
    <n v="667"/>
    <n v="737"/>
    <n v="617"/>
    <n v="518"/>
    <n v="398"/>
    <n v="298"/>
    <n v="249"/>
    <n v="199"/>
  </r>
  <r>
    <s v="O'Brien County"/>
    <s v=" Iowa"/>
    <n v="2015"/>
    <x v="326"/>
    <n v="14062"/>
    <n v="8596"/>
    <n v="5466"/>
    <n v="632"/>
    <n v="773"/>
    <n v="689"/>
    <n v="773"/>
    <n v="1110"/>
    <n v="1251"/>
    <n v="1153"/>
    <n v="1068"/>
    <n v="1054"/>
    <n v="1096"/>
    <n v="1040"/>
    <n v="914"/>
    <n v="703"/>
    <n v="618"/>
    <n v="379"/>
    <n v="393"/>
    <n v="253"/>
    <n v="182"/>
  </r>
  <r>
    <s v="Little River County"/>
    <s v=" Arkansas"/>
    <n v="2015"/>
    <x v="325"/>
    <n v="12720"/>
    <n v="6384"/>
    <n v="6336"/>
    <n v="648"/>
    <n v="725"/>
    <n v="966"/>
    <n v="775"/>
    <n v="597"/>
    <n v="712"/>
    <n v="686"/>
    <n v="1004"/>
    <n v="814"/>
    <n v="737"/>
    <n v="915"/>
    <n v="915"/>
    <n v="839"/>
    <n v="763"/>
    <n v="699"/>
    <n v="445"/>
    <n v="254"/>
    <n v="241"/>
  </r>
  <r>
    <s v="Lonoke County"/>
    <s v=" Arkansas"/>
    <n v="2015"/>
    <x v="325"/>
    <n v="70691"/>
    <n v="34831"/>
    <n v="35860"/>
    <n v="4877"/>
    <n v="5443"/>
    <n v="5301"/>
    <n v="4948"/>
    <n v="4312"/>
    <n v="4877"/>
    <n v="5160"/>
    <n v="5160"/>
    <n v="4736"/>
    <n v="4665"/>
    <n v="4806"/>
    <n v="4170"/>
    <n v="3605"/>
    <n v="3039"/>
    <n v="2120"/>
    <n v="1767"/>
    <n v="848"/>
    <n v="777"/>
  </r>
  <r>
    <s v="Grayson County"/>
    <s v=" Virginia"/>
    <n v="2015"/>
    <x v="322"/>
    <n v="15702"/>
    <n v="7865"/>
    <n v="7837"/>
    <n v="926"/>
    <n v="926"/>
    <n v="1146"/>
    <n v="1099"/>
    <n v="832"/>
    <n v="785"/>
    <n v="895"/>
    <n v="769"/>
    <n v="1099"/>
    <n v="1161"/>
    <n v="1209"/>
    <n v="1193"/>
    <n v="1004"/>
    <n v="863"/>
    <n v="737"/>
    <n v="486"/>
    <n v="298"/>
    <n v="298"/>
  </r>
  <r>
    <s v="Marion County"/>
    <s v=" Arkansas"/>
    <n v="2015"/>
    <x v="325"/>
    <n v="16458"/>
    <n v="8172"/>
    <n v="8286"/>
    <n v="740"/>
    <n v="773"/>
    <n v="839"/>
    <n v="806"/>
    <n v="724"/>
    <n v="724"/>
    <n v="707"/>
    <n v="559"/>
    <n v="971"/>
    <n v="1020"/>
    <n v="1349"/>
    <n v="1366"/>
    <n v="1629"/>
    <n v="1415"/>
    <n v="1217"/>
    <n v="954"/>
    <n v="394"/>
    <n v="296"/>
  </r>
  <r>
    <s v="Miller County"/>
    <s v=" Arkansas"/>
    <n v="2015"/>
    <x v="325"/>
    <n v="43652"/>
    <n v="21540"/>
    <n v="22112"/>
    <n v="3055"/>
    <n v="3011"/>
    <n v="2793"/>
    <n v="2619"/>
    <n v="2793"/>
    <n v="2924"/>
    <n v="3055"/>
    <n v="2662"/>
    <n v="2793"/>
    <n v="2968"/>
    <n v="3011"/>
    <n v="2793"/>
    <n v="2793"/>
    <n v="2357"/>
    <n v="1440"/>
    <n v="916"/>
    <n v="829"/>
    <n v="916"/>
  </r>
  <r>
    <s v="Mississippi County"/>
    <s v=" Arkansas"/>
    <n v="2015"/>
    <x v="325"/>
    <n v="44864"/>
    <n v="21815"/>
    <n v="23049"/>
    <n v="3275"/>
    <n v="3050"/>
    <n v="3768"/>
    <n v="3185"/>
    <n v="3050"/>
    <n v="3005"/>
    <n v="2826"/>
    <n v="2377"/>
    <n v="3005"/>
    <n v="2916"/>
    <n v="3095"/>
    <n v="2646"/>
    <n v="2781"/>
    <n v="2153"/>
    <n v="1211"/>
    <n v="1076"/>
    <n v="717"/>
    <n v="672"/>
  </r>
  <r>
    <s v="Nevada County"/>
    <s v=" Arkansas"/>
    <n v="2015"/>
    <x v="325"/>
    <n v="8793"/>
    <n v="4367"/>
    <n v="4426"/>
    <n v="536"/>
    <n v="712"/>
    <n v="527"/>
    <n v="580"/>
    <n v="404"/>
    <n v="386"/>
    <n v="527"/>
    <n v="562"/>
    <n v="404"/>
    <n v="536"/>
    <n v="641"/>
    <n v="764"/>
    <n v="483"/>
    <n v="589"/>
    <n v="430"/>
    <n v="281"/>
    <n v="298"/>
    <n v="123"/>
  </r>
  <r>
    <s v="Ouachita County"/>
    <s v=" Arkansas"/>
    <n v="2015"/>
    <x v="325"/>
    <n v="25044"/>
    <n v="11790"/>
    <n v="13254"/>
    <n v="1627"/>
    <n v="1427"/>
    <n v="1728"/>
    <n v="1452"/>
    <n v="1502"/>
    <n v="1452"/>
    <n v="1352"/>
    <n v="1252"/>
    <n v="1502"/>
    <n v="1552"/>
    <n v="1928"/>
    <n v="1978"/>
    <n v="1828"/>
    <n v="1477"/>
    <n v="951"/>
    <n v="901"/>
    <n v="450"/>
    <n v="676"/>
  </r>
  <r>
    <s v="Pike County"/>
    <s v=" Arkansas"/>
    <n v="2015"/>
    <x v="325"/>
    <n v="11087"/>
    <n v="5420"/>
    <n v="5667"/>
    <n v="676"/>
    <n v="787"/>
    <n v="665"/>
    <n v="709"/>
    <n v="576"/>
    <n v="620"/>
    <n v="565"/>
    <n v="687"/>
    <n v="798"/>
    <n v="720"/>
    <n v="820"/>
    <n v="731"/>
    <n v="698"/>
    <n v="587"/>
    <n v="598"/>
    <n v="421"/>
    <n v="266"/>
    <n v="155"/>
  </r>
  <r>
    <s v="Willacy County"/>
    <s v=" Texas"/>
    <n v="2015"/>
    <x v="315"/>
    <n v="20364"/>
    <n v="9929"/>
    <n v="10435"/>
    <n v="1221"/>
    <n v="1282"/>
    <n v="1405"/>
    <n v="1282"/>
    <n v="1038"/>
    <n v="1018"/>
    <n v="1058"/>
    <n v="1058"/>
    <n v="1079"/>
    <n v="1344"/>
    <n v="1466"/>
    <n v="1405"/>
    <n v="1445"/>
    <n v="1282"/>
    <n v="1221"/>
    <n v="814"/>
    <n v="448"/>
    <n v="488"/>
  </r>
  <r>
    <s v="Pope County"/>
    <s v=" Arkansas"/>
    <n v="2015"/>
    <x v="325"/>
    <n v="62830"/>
    <n v="31083"/>
    <n v="31747"/>
    <n v="4021"/>
    <n v="4209"/>
    <n v="4021"/>
    <n v="5089"/>
    <n v="6031"/>
    <n v="4146"/>
    <n v="3895"/>
    <n v="3267"/>
    <n v="3895"/>
    <n v="3958"/>
    <n v="4272"/>
    <n v="4021"/>
    <n v="3267"/>
    <n v="3329"/>
    <n v="1696"/>
    <n v="1570"/>
    <n v="1130"/>
    <n v="1130"/>
  </r>
  <r>
    <s v="Pulaski County"/>
    <s v=" Arkansas"/>
    <n v="2015"/>
    <x v="325"/>
    <n v="390463"/>
    <n v="187292"/>
    <n v="203171"/>
    <n v="27332"/>
    <n v="26941"/>
    <n v="23818"/>
    <n v="23037"/>
    <n v="26941"/>
    <n v="30065"/>
    <n v="29284"/>
    <n v="26161"/>
    <n v="23818"/>
    <n v="24599"/>
    <n v="26941"/>
    <n v="26941"/>
    <n v="23037"/>
    <n v="17180"/>
    <n v="11713"/>
    <n v="8199"/>
    <n v="6637"/>
    <n v="7028"/>
  </r>
  <r>
    <s v="St. Francis County"/>
    <s v=" Arkansas"/>
    <n v="2015"/>
    <x v="325"/>
    <n v="27345"/>
    <n v="14996"/>
    <n v="12349"/>
    <n v="1777"/>
    <n v="1421"/>
    <n v="1968"/>
    <n v="1722"/>
    <n v="1777"/>
    <n v="1886"/>
    <n v="2105"/>
    <n v="1804"/>
    <n v="1996"/>
    <n v="1722"/>
    <n v="1996"/>
    <n v="2023"/>
    <n v="1476"/>
    <n v="1285"/>
    <n v="902"/>
    <n v="656"/>
    <n v="410"/>
    <n v="382"/>
  </r>
  <r>
    <s v="Saline County"/>
    <s v=" Arkansas"/>
    <n v="2015"/>
    <x v="325"/>
    <n v="113833"/>
    <n v="55920"/>
    <n v="57913"/>
    <n v="6943"/>
    <n v="7740"/>
    <n v="7854"/>
    <n v="6943"/>
    <n v="6033"/>
    <n v="7057"/>
    <n v="7626"/>
    <n v="8651"/>
    <n v="7285"/>
    <n v="7171"/>
    <n v="7626"/>
    <n v="7171"/>
    <n v="6716"/>
    <n v="6260"/>
    <n v="5236"/>
    <n v="3642"/>
    <n v="2162"/>
    <n v="1707"/>
  </r>
  <r>
    <s v="Owen County"/>
    <s v=" Kentucky"/>
    <n v="2015"/>
    <x v="316"/>
    <n v="10870"/>
    <n v="5557"/>
    <n v="5313"/>
    <n v="608"/>
    <n v="760"/>
    <n v="760"/>
    <n v="793"/>
    <n v="673"/>
    <n v="619"/>
    <n v="500"/>
    <n v="402"/>
    <n v="826"/>
    <n v="793"/>
    <n v="793"/>
    <n v="826"/>
    <n v="543"/>
    <n v="586"/>
    <n v="576"/>
    <n v="391"/>
    <n v="173"/>
    <n v="228"/>
  </r>
  <r>
    <s v="Sebastian County"/>
    <s v=" Arkansas"/>
    <n v="2015"/>
    <x v="325"/>
    <n v="127273"/>
    <n v="62355"/>
    <n v="64918"/>
    <n v="8781"/>
    <n v="8909"/>
    <n v="8527"/>
    <n v="8527"/>
    <n v="8781"/>
    <n v="8654"/>
    <n v="8145"/>
    <n v="7763"/>
    <n v="8400"/>
    <n v="8400"/>
    <n v="8909"/>
    <n v="8400"/>
    <n v="7254"/>
    <n v="6236"/>
    <n v="3945"/>
    <n v="3181"/>
    <n v="2545"/>
    <n v="1909"/>
  </r>
  <r>
    <s v="Sevier County"/>
    <s v=" Arkansas"/>
    <n v="2015"/>
    <x v="325"/>
    <n v="17268"/>
    <n v="8563"/>
    <n v="8705"/>
    <n v="1381"/>
    <n v="1588"/>
    <n v="1260"/>
    <n v="1260"/>
    <n v="1122"/>
    <n v="1018"/>
    <n v="1053"/>
    <n v="967"/>
    <n v="1346"/>
    <n v="1174"/>
    <n v="967"/>
    <n v="1001"/>
    <n v="828"/>
    <n v="794"/>
    <n v="569"/>
    <n v="466"/>
    <n v="276"/>
    <n v="207"/>
  </r>
  <r>
    <s v="Sharp County"/>
    <s v=" Arkansas"/>
    <n v="2015"/>
    <x v="325"/>
    <n v="17055"/>
    <n v="8302"/>
    <n v="8753"/>
    <n v="818"/>
    <n v="1057"/>
    <n v="1040"/>
    <n v="1057"/>
    <n v="801"/>
    <n v="784"/>
    <n v="784"/>
    <n v="835"/>
    <n v="869"/>
    <n v="1023"/>
    <n v="1227"/>
    <n v="1227"/>
    <n v="1279"/>
    <n v="1227"/>
    <n v="1227"/>
    <n v="767"/>
    <n v="511"/>
    <n v="528"/>
  </r>
  <r>
    <s v="Stone County"/>
    <s v=" Arkansas"/>
    <n v="2015"/>
    <x v="325"/>
    <n v="12512"/>
    <n v="6340"/>
    <n v="6172"/>
    <n v="600"/>
    <n v="763"/>
    <n v="763"/>
    <n v="713"/>
    <n v="650"/>
    <n v="538"/>
    <n v="563"/>
    <n v="675"/>
    <n v="538"/>
    <n v="763"/>
    <n v="925"/>
    <n v="813"/>
    <n v="1138"/>
    <n v="913"/>
    <n v="875"/>
    <n v="763"/>
    <n v="350"/>
    <n v="162"/>
  </r>
  <r>
    <s v="Union County"/>
    <s v=" Arkansas"/>
    <n v="2015"/>
    <x v="325"/>
    <n v="40633"/>
    <n v="19640"/>
    <n v="20993"/>
    <n v="2641"/>
    <n v="2763"/>
    <n v="2641"/>
    <n v="2641"/>
    <n v="2316"/>
    <n v="2316"/>
    <n v="2681"/>
    <n v="2519"/>
    <n v="2316"/>
    <n v="2600"/>
    <n v="2925"/>
    <n v="3047"/>
    <n v="2519"/>
    <n v="2316"/>
    <n v="1381"/>
    <n v="1300"/>
    <n v="893"/>
    <n v="812"/>
  </r>
  <r>
    <s v="Washington County"/>
    <s v=" Arkansas"/>
    <n v="2015"/>
    <x v="325"/>
    <n v="216432"/>
    <n v="108144"/>
    <n v="108288"/>
    <n v="15799"/>
    <n v="16015"/>
    <n v="14500"/>
    <n v="17747"/>
    <n v="22725"/>
    <n v="17098"/>
    <n v="16665"/>
    <n v="14500"/>
    <n v="13418"/>
    <n v="12120"/>
    <n v="12553"/>
    <n v="11470"/>
    <n v="9523"/>
    <n v="6925"/>
    <n v="6060"/>
    <n v="4112"/>
    <n v="2597"/>
    <n v="2597"/>
  </r>
  <r>
    <s v="White County"/>
    <s v=" Arkansas"/>
    <n v="2015"/>
    <x v="325"/>
    <n v="78660"/>
    <n v="38736"/>
    <n v="39924"/>
    <n v="5191"/>
    <n v="5112"/>
    <n v="5270"/>
    <n v="5978"/>
    <n v="6922"/>
    <n v="5112"/>
    <n v="4798"/>
    <n v="4168"/>
    <n v="5191"/>
    <n v="5034"/>
    <n v="5348"/>
    <n v="4719"/>
    <n v="4090"/>
    <n v="3933"/>
    <n v="2753"/>
    <n v="2202"/>
    <n v="1494"/>
    <n v="1337"/>
  </r>
  <r>
    <s v="Woodruff County"/>
    <s v=" Arkansas"/>
    <n v="2015"/>
    <x v="325"/>
    <n v="6983"/>
    <n v="3380"/>
    <n v="3603"/>
    <n v="391"/>
    <n v="523"/>
    <n v="328"/>
    <n v="474"/>
    <n v="335"/>
    <n v="349"/>
    <n v="328"/>
    <n v="405"/>
    <n v="425"/>
    <n v="418"/>
    <n v="516"/>
    <n v="530"/>
    <n v="544"/>
    <n v="509"/>
    <n v="307"/>
    <n v="223"/>
    <n v="160"/>
    <n v="216"/>
  </r>
  <r>
    <s v="Yell County"/>
    <s v=" Arkansas"/>
    <n v="2015"/>
    <x v="325"/>
    <n v="21835"/>
    <n v="10804"/>
    <n v="11031"/>
    <n v="1441"/>
    <n v="1615"/>
    <n v="1484"/>
    <n v="1419"/>
    <n v="1288"/>
    <n v="1222"/>
    <n v="1266"/>
    <n v="1484"/>
    <n v="1200"/>
    <n v="1506"/>
    <n v="1484"/>
    <n v="1615"/>
    <n v="1222"/>
    <n v="851"/>
    <n v="1113"/>
    <n v="633"/>
    <n v="458"/>
    <n v="502"/>
  </r>
  <r>
    <s v="Alameda County"/>
    <s v=" California"/>
    <n v="2015"/>
    <x v="327"/>
    <n v="1584983"/>
    <n v="776699"/>
    <n v="808284"/>
    <n v="98268"/>
    <n v="96683"/>
    <n v="93513"/>
    <n v="95098"/>
    <n v="109363"/>
    <n v="123628"/>
    <n v="125213"/>
    <n v="115703"/>
    <n v="118873"/>
    <n v="112533"/>
    <n v="112533"/>
    <n v="103023"/>
    <n v="87174"/>
    <n v="64984"/>
    <n v="44379"/>
    <n v="31699"/>
    <n v="23774"/>
    <n v="26944"/>
  </r>
  <r>
    <s v="Butte County"/>
    <s v=" California"/>
    <n v="2015"/>
    <x v="327"/>
    <n v="222564"/>
    <n v="110115"/>
    <n v="112449"/>
    <n v="12241"/>
    <n v="12686"/>
    <n v="12463"/>
    <n v="15802"/>
    <n v="26262"/>
    <n v="14021"/>
    <n v="12908"/>
    <n v="11350"/>
    <n v="12018"/>
    <n v="12241"/>
    <n v="14021"/>
    <n v="15134"/>
    <n v="14466"/>
    <n v="11795"/>
    <n v="8234"/>
    <n v="6009"/>
    <n v="5118"/>
    <n v="5341"/>
  </r>
  <r>
    <s v="Calaveras County"/>
    <s v=" California"/>
    <n v="2015"/>
    <x v="327"/>
    <n v="44767"/>
    <n v="22143"/>
    <n v="22624"/>
    <n v="1790"/>
    <n v="2462"/>
    <n v="2148"/>
    <n v="2641"/>
    <n v="2059"/>
    <n v="1835"/>
    <n v="1790"/>
    <n v="2059"/>
    <n v="2193"/>
    <n v="2865"/>
    <n v="3626"/>
    <n v="4208"/>
    <n v="4252"/>
    <n v="4029"/>
    <n v="2775"/>
    <n v="1701"/>
    <n v="1298"/>
    <n v="1074"/>
  </r>
  <r>
    <s v="Colusa County"/>
    <s v=" California"/>
    <n v="2015"/>
    <x v="327"/>
    <n v="21396"/>
    <n v="11129"/>
    <n v="10267"/>
    <n v="1690"/>
    <n v="1754"/>
    <n v="1626"/>
    <n v="1561"/>
    <n v="1476"/>
    <n v="1476"/>
    <n v="1347"/>
    <n v="1347"/>
    <n v="1219"/>
    <n v="1283"/>
    <n v="1369"/>
    <n v="1326"/>
    <n v="1176"/>
    <n v="898"/>
    <n v="620"/>
    <n v="513"/>
    <n v="470"/>
    <n v="213"/>
  </r>
  <r>
    <s v="Contra Costa County"/>
    <s v=" California"/>
    <n v="2015"/>
    <x v="327"/>
    <n v="1096068"/>
    <n v="534618"/>
    <n v="561450"/>
    <n v="64668"/>
    <n v="74532"/>
    <n v="74532"/>
    <n v="73436"/>
    <n v="66860"/>
    <n v="66860"/>
    <n v="70148"/>
    <n v="73436"/>
    <n v="75628"/>
    <n v="81109"/>
    <n v="83301"/>
    <n v="75628"/>
    <n v="64668"/>
    <n v="50419"/>
    <n v="36170"/>
    <n v="25209"/>
    <n v="17537"/>
    <n v="20825"/>
  </r>
  <r>
    <s v="Lauderdale County"/>
    <s v=" Tennessee"/>
    <n v="2015"/>
    <x v="314"/>
    <n v="27788"/>
    <n v="15418"/>
    <n v="12370"/>
    <n v="1695"/>
    <n v="1583"/>
    <n v="1611"/>
    <n v="1583"/>
    <n v="1750"/>
    <n v="1889"/>
    <n v="2167"/>
    <n v="1972"/>
    <n v="1389"/>
    <n v="2056"/>
    <n v="2167"/>
    <n v="2084"/>
    <n v="1722"/>
    <n v="1306"/>
    <n v="1139"/>
    <n v="500"/>
    <n v="611"/>
    <n v="555"/>
  </r>
  <r>
    <s v="El Dorado County"/>
    <s v=" California"/>
    <n v="2015"/>
    <x v="327"/>
    <n v="182093"/>
    <n v="90970"/>
    <n v="91123"/>
    <n v="8376"/>
    <n v="10925"/>
    <n v="11653"/>
    <n v="12018"/>
    <n v="10197"/>
    <n v="8558"/>
    <n v="8922"/>
    <n v="9286"/>
    <n v="11289"/>
    <n v="13292"/>
    <n v="16024"/>
    <n v="15842"/>
    <n v="14567"/>
    <n v="11289"/>
    <n v="7465"/>
    <n v="5098"/>
    <n v="3823"/>
    <n v="3459"/>
  </r>
  <r>
    <s v="Fresno County"/>
    <s v=" California"/>
    <n v="2015"/>
    <x v="327"/>
    <n v="956749"/>
    <n v="477316"/>
    <n v="479433"/>
    <n v="79410"/>
    <n v="79410"/>
    <n v="73669"/>
    <n v="74626"/>
    <n v="78453"/>
    <n v="73669"/>
    <n v="66972"/>
    <n v="60275"/>
    <n v="55491"/>
    <n v="56448"/>
    <n v="57404"/>
    <n v="51664"/>
    <n v="44010"/>
    <n v="33486"/>
    <n v="24875"/>
    <n v="17221"/>
    <n v="13394"/>
    <n v="15307"/>
  </r>
  <r>
    <s v="Glenn County"/>
    <s v=" California"/>
    <n v="2015"/>
    <x v="327"/>
    <n v="28029"/>
    <n v="14168"/>
    <n v="13861"/>
    <n v="1990"/>
    <n v="1934"/>
    <n v="2298"/>
    <n v="2130"/>
    <n v="1793"/>
    <n v="1709"/>
    <n v="1653"/>
    <n v="1289"/>
    <n v="1934"/>
    <n v="1709"/>
    <n v="2018"/>
    <n v="1709"/>
    <n v="1849"/>
    <n v="1317"/>
    <n v="896"/>
    <n v="812"/>
    <n v="448"/>
    <n v="504"/>
  </r>
  <r>
    <s v="Humboldt County"/>
    <s v=" California"/>
    <n v="2015"/>
    <x v="327"/>
    <n v="135034"/>
    <n v="67533"/>
    <n v="67501"/>
    <n v="7426"/>
    <n v="7696"/>
    <n v="6886"/>
    <n v="9317"/>
    <n v="13233"/>
    <n v="9047"/>
    <n v="9587"/>
    <n v="8507"/>
    <n v="7291"/>
    <n v="7426"/>
    <n v="9047"/>
    <n v="10397"/>
    <n v="9317"/>
    <n v="7156"/>
    <n v="4591"/>
    <n v="3375"/>
    <n v="2295"/>
    <n v="2430"/>
  </r>
  <r>
    <s v="Imperial County"/>
    <s v=" California"/>
    <n v="2015"/>
    <x v="327"/>
    <n v="178206"/>
    <n v="91167"/>
    <n v="87039"/>
    <n v="14612"/>
    <n v="14078"/>
    <n v="13721"/>
    <n v="13900"/>
    <n v="14612"/>
    <n v="12652"/>
    <n v="12118"/>
    <n v="11048"/>
    <n v="11048"/>
    <n v="11048"/>
    <n v="10692"/>
    <n v="9979"/>
    <n v="8019"/>
    <n v="6237"/>
    <n v="4989"/>
    <n v="3742"/>
    <n v="3029"/>
    <n v="2673"/>
  </r>
  <r>
    <s v="Inyo County"/>
    <s v=" California"/>
    <n v="2015"/>
    <x v="327"/>
    <n v="18373"/>
    <n v="9214"/>
    <n v="9159"/>
    <n v="1084"/>
    <n v="918"/>
    <n v="1120"/>
    <n v="1084"/>
    <n v="937"/>
    <n v="937"/>
    <n v="1047"/>
    <n v="1065"/>
    <n v="881"/>
    <n v="1028"/>
    <n v="1396"/>
    <n v="1451"/>
    <n v="1561"/>
    <n v="1286"/>
    <n v="790"/>
    <n v="698"/>
    <n v="440"/>
    <n v="643"/>
  </r>
  <r>
    <s v="Kern County"/>
    <s v=" California"/>
    <n v="2015"/>
    <x v="327"/>
    <n v="865736"/>
    <n v="444547"/>
    <n v="421189"/>
    <n v="72721"/>
    <n v="72721"/>
    <n v="68393"/>
    <n v="67527"/>
    <n v="70990"/>
    <n v="66661"/>
    <n v="62332"/>
    <n v="56272"/>
    <n v="52809"/>
    <n v="52809"/>
    <n v="53675"/>
    <n v="46749"/>
    <n v="38958"/>
    <n v="28569"/>
    <n v="20777"/>
    <n v="15583"/>
    <n v="9523"/>
    <n v="8657"/>
  </r>
  <r>
    <s v="Kings County"/>
    <s v=" California"/>
    <n v="2015"/>
    <x v="327"/>
    <n v="150998"/>
    <n v="83958"/>
    <n v="67040"/>
    <n v="12230"/>
    <n v="11928"/>
    <n v="10871"/>
    <n v="10720"/>
    <n v="12985"/>
    <n v="13136"/>
    <n v="11928"/>
    <n v="11173"/>
    <n v="9814"/>
    <n v="9965"/>
    <n v="9361"/>
    <n v="7700"/>
    <n v="5888"/>
    <n v="4529"/>
    <n v="3170"/>
    <n v="2264"/>
    <n v="1660"/>
    <n v="1509"/>
  </r>
  <r>
    <s v="Lake County"/>
    <s v=" California"/>
    <n v="2015"/>
    <x v="327"/>
    <n v="64158"/>
    <n v="32146"/>
    <n v="32012"/>
    <n v="3657"/>
    <n v="3464"/>
    <n v="3592"/>
    <n v="3849"/>
    <n v="3464"/>
    <n v="3464"/>
    <n v="3336"/>
    <n v="3272"/>
    <n v="3400"/>
    <n v="3977"/>
    <n v="5004"/>
    <n v="5453"/>
    <n v="5517"/>
    <n v="4555"/>
    <n v="3015"/>
    <n v="2053"/>
    <n v="1603"/>
    <n v="1411"/>
  </r>
  <r>
    <s v="Lassen County"/>
    <s v=" California"/>
    <n v="2015"/>
    <x v="327"/>
    <n v="32645"/>
    <n v="21818"/>
    <n v="10827"/>
    <n v="1403"/>
    <n v="1142"/>
    <n v="1436"/>
    <n v="1632"/>
    <n v="3166"/>
    <n v="3264"/>
    <n v="3362"/>
    <n v="2481"/>
    <n v="2317"/>
    <n v="2383"/>
    <n v="2252"/>
    <n v="2187"/>
    <n v="1828"/>
    <n v="1436"/>
    <n v="750"/>
    <n v="522"/>
    <n v="620"/>
    <n v="424"/>
  </r>
  <r>
    <s v="Los Angeles County"/>
    <s v=" California"/>
    <n v="2015"/>
    <x v="327"/>
    <n v="10038388"/>
    <n v="4945351"/>
    <n v="5093037"/>
    <n v="642456"/>
    <n v="622380"/>
    <n v="642456"/>
    <n v="702687"/>
    <n v="772955"/>
    <n v="803071"/>
    <n v="742840"/>
    <n v="692648"/>
    <n v="722763"/>
    <n v="702687"/>
    <n v="682610"/>
    <n v="612341"/>
    <n v="501919"/>
    <n v="381458"/>
    <n v="271036"/>
    <n v="200767"/>
    <n v="160614"/>
    <n v="170652"/>
  </r>
  <r>
    <s v="Madera County"/>
    <s v=" California"/>
    <n v="2015"/>
    <x v="327"/>
    <n v="153187"/>
    <n v="73863"/>
    <n v="79324"/>
    <n v="11795"/>
    <n v="12101"/>
    <n v="11948"/>
    <n v="11335"/>
    <n v="11335"/>
    <n v="10416"/>
    <n v="10569"/>
    <n v="9957"/>
    <n v="9344"/>
    <n v="9344"/>
    <n v="9344"/>
    <n v="8731"/>
    <n v="7965"/>
    <n v="6433"/>
    <n v="4901"/>
    <n v="3370"/>
    <n v="2297"/>
    <n v="1991"/>
  </r>
  <r>
    <s v="Marin County"/>
    <s v=" California"/>
    <n v="2015"/>
    <x v="327"/>
    <n v="258349"/>
    <n v="126460"/>
    <n v="131889"/>
    <n v="13175"/>
    <n v="14984"/>
    <n v="16275"/>
    <n v="13950"/>
    <n v="10850"/>
    <n v="11109"/>
    <n v="12659"/>
    <n v="15500"/>
    <n v="19117"/>
    <n v="20667"/>
    <n v="21184"/>
    <n v="20151"/>
    <n v="20151"/>
    <n v="16275"/>
    <n v="11625"/>
    <n v="8008"/>
    <n v="5942"/>
    <n v="6717"/>
  </r>
  <r>
    <s v="Mariposa County"/>
    <s v=" California"/>
    <n v="2015"/>
    <x v="327"/>
    <n v="17789"/>
    <n v="8931"/>
    <n v="8858"/>
    <n v="747"/>
    <n v="747"/>
    <n v="907"/>
    <n v="960"/>
    <n v="747"/>
    <n v="925"/>
    <n v="889"/>
    <n v="729"/>
    <n v="907"/>
    <n v="1120"/>
    <n v="1583"/>
    <n v="1547"/>
    <n v="1689"/>
    <n v="1583"/>
    <n v="1031"/>
    <n v="800"/>
    <n v="604"/>
    <n v="284"/>
  </r>
  <r>
    <s v="Mendocino County"/>
    <s v=" California"/>
    <n v="2015"/>
    <x v="327"/>
    <n v="87544"/>
    <n v="43827"/>
    <n v="43717"/>
    <n v="5077"/>
    <n v="5602"/>
    <n v="5077"/>
    <n v="5427"/>
    <n v="5077"/>
    <n v="4639"/>
    <n v="5252"/>
    <n v="5077"/>
    <n v="5077"/>
    <n v="5077"/>
    <n v="6215"/>
    <n v="6740"/>
    <n v="7266"/>
    <n v="6040"/>
    <n v="3676"/>
    <n v="2451"/>
    <n v="1750"/>
    <n v="2013"/>
  </r>
  <r>
    <s v="Merced County"/>
    <s v=" California"/>
    <n v="2015"/>
    <x v="327"/>
    <n v="263885"/>
    <n v="133152"/>
    <n v="130733"/>
    <n v="21638"/>
    <n v="22166"/>
    <n v="22694"/>
    <n v="23221"/>
    <n v="21902"/>
    <n v="18999"/>
    <n v="17680"/>
    <n v="16624"/>
    <n v="16096"/>
    <n v="15833"/>
    <n v="15569"/>
    <n v="13985"/>
    <n v="10819"/>
    <n v="8708"/>
    <n v="6597"/>
    <n v="5013"/>
    <n v="3430"/>
    <n v="3166"/>
  </r>
  <r>
    <s v="Phelps County"/>
    <s v=" Nebraska"/>
    <n v="2015"/>
    <x v="318"/>
    <n v="9184"/>
    <n v="4664"/>
    <n v="4520"/>
    <n v="404"/>
    <n v="459"/>
    <n v="652"/>
    <n v="578"/>
    <n v="348"/>
    <n v="404"/>
    <n v="468"/>
    <n v="450"/>
    <n v="404"/>
    <n v="652"/>
    <n v="780"/>
    <n v="596"/>
    <n v="918"/>
    <n v="716"/>
    <n v="495"/>
    <n v="477"/>
    <n v="128"/>
    <n v="238"/>
  </r>
  <r>
    <s v="Mono County"/>
    <s v=" California"/>
    <n v="2015"/>
    <x v="327"/>
    <n v="14146"/>
    <n v="7311"/>
    <n v="6835"/>
    <n v="735"/>
    <n v="862"/>
    <n v="891"/>
    <n v="594"/>
    <n v="1358"/>
    <n v="919"/>
    <n v="1046"/>
    <n v="862"/>
    <n v="806"/>
    <n v="848"/>
    <n v="1358"/>
    <n v="1046"/>
    <n v="919"/>
    <n v="608"/>
    <n v="735"/>
    <n v="226"/>
    <n v="99"/>
    <n v="226"/>
  </r>
  <r>
    <s v="Monterey County"/>
    <s v=" California"/>
    <n v="2015"/>
    <x v="327"/>
    <n v="428441"/>
    <n v="219299"/>
    <n v="209142"/>
    <n v="33418"/>
    <n v="32133"/>
    <n v="30419"/>
    <n v="30419"/>
    <n v="33418"/>
    <n v="32133"/>
    <n v="31704"/>
    <n v="28705"/>
    <n v="27420"/>
    <n v="26134"/>
    <n v="26563"/>
    <n v="24421"/>
    <n v="21850"/>
    <n v="16280"/>
    <n v="11139"/>
    <n v="7711"/>
    <n v="6855"/>
    <n v="7711"/>
  </r>
  <r>
    <s v="Napa County"/>
    <s v=" California"/>
    <n v="2015"/>
    <x v="327"/>
    <n v="140295"/>
    <n v="69798"/>
    <n v="70497"/>
    <n v="7856"/>
    <n v="8137"/>
    <n v="9540"/>
    <n v="9259"/>
    <n v="8978"/>
    <n v="8557"/>
    <n v="8838"/>
    <n v="8417"/>
    <n v="9399"/>
    <n v="9540"/>
    <n v="10101"/>
    <n v="9820"/>
    <n v="8978"/>
    <n v="7435"/>
    <n v="5190"/>
    <n v="3507"/>
    <n v="3226"/>
    <n v="3787"/>
  </r>
  <r>
    <s v="Nevada County"/>
    <s v=" California"/>
    <n v="2015"/>
    <x v="327"/>
    <n v="98570"/>
    <n v="48668"/>
    <n v="49902"/>
    <n v="4337"/>
    <n v="4829"/>
    <n v="5125"/>
    <n v="5717"/>
    <n v="4731"/>
    <n v="4534"/>
    <n v="5125"/>
    <n v="5027"/>
    <n v="5224"/>
    <n v="6012"/>
    <n v="7688"/>
    <n v="8674"/>
    <n v="9659"/>
    <n v="7392"/>
    <n v="5519"/>
    <n v="3449"/>
    <n v="2858"/>
    <n v="2759"/>
  </r>
  <r>
    <s v="Orange County"/>
    <s v=" California"/>
    <n v="2015"/>
    <x v="327"/>
    <n v="3116069"/>
    <n v="1539600"/>
    <n v="1576469"/>
    <n v="190080"/>
    <n v="196312"/>
    <n v="205660"/>
    <n v="215008"/>
    <n v="227473"/>
    <n v="224356"/>
    <n v="211892"/>
    <n v="202544"/>
    <n v="227473"/>
    <n v="227473"/>
    <n v="227473"/>
    <n v="199428"/>
    <n v="162035"/>
    <n v="127758"/>
    <n v="93482"/>
    <n v="68553"/>
    <n v="52973"/>
    <n v="56089"/>
  </r>
  <r>
    <s v="Placer County"/>
    <s v=" California"/>
    <n v="2015"/>
    <x v="327"/>
    <n v="366280"/>
    <n v="178729"/>
    <n v="187551"/>
    <n v="20145"/>
    <n v="24540"/>
    <n v="24540"/>
    <n v="24540"/>
    <n v="20145"/>
    <n v="19412"/>
    <n v="21610"/>
    <n v="23441"/>
    <n v="23808"/>
    <n v="26005"/>
    <n v="27104"/>
    <n v="24540"/>
    <n v="23441"/>
    <n v="19412"/>
    <n v="15750"/>
    <n v="11720"/>
    <n v="8058"/>
    <n v="8058"/>
  </r>
  <r>
    <s v="Riverside County"/>
    <s v=" California"/>
    <n v="2015"/>
    <x v="327"/>
    <n v="2298032"/>
    <n v="1143477"/>
    <n v="1154555"/>
    <n v="158564"/>
    <n v="170054"/>
    <n v="174650"/>
    <n v="179246"/>
    <n v="170054"/>
    <n v="156266"/>
    <n v="151670"/>
    <n v="147074"/>
    <n v="149372"/>
    <n v="151670"/>
    <n v="149372"/>
    <n v="128689"/>
    <n v="112603"/>
    <n v="94219"/>
    <n v="71238"/>
    <n v="55152"/>
    <n v="39066"/>
    <n v="34470"/>
  </r>
  <r>
    <s v="Sacramento County"/>
    <s v=" California"/>
    <n v="2015"/>
    <x v="327"/>
    <n v="1465832"/>
    <n v="717117"/>
    <n v="748715"/>
    <n v="99676"/>
    <n v="99676"/>
    <n v="99676"/>
    <n v="98210"/>
    <n v="105539"/>
    <n v="112869"/>
    <n v="107005"/>
    <n v="95279"/>
    <n v="96744"/>
    <n v="96744"/>
    <n v="101142"/>
    <n v="93813"/>
    <n v="77689"/>
    <n v="60099"/>
    <n v="41043"/>
    <n v="30782"/>
    <n v="23453"/>
    <n v="24919"/>
  </r>
  <r>
    <s v="San Benito County"/>
    <s v=" California"/>
    <n v="2015"/>
    <x v="327"/>
    <n v="57557"/>
    <n v="28773"/>
    <n v="28784"/>
    <n v="3971"/>
    <n v="4086"/>
    <n v="4834"/>
    <n v="4489"/>
    <n v="3971"/>
    <n v="3683"/>
    <n v="3683"/>
    <n v="3568"/>
    <n v="3913"/>
    <n v="4144"/>
    <n v="4144"/>
    <n v="3626"/>
    <n v="3108"/>
    <n v="2014"/>
    <n v="1726"/>
    <n v="1093"/>
    <n v="633"/>
    <n v="863"/>
  </r>
  <r>
    <s v="San Bernardino County"/>
    <s v=" California"/>
    <n v="2015"/>
    <x v="327"/>
    <n v="2094769"/>
    <n v="1042053"/>
    <n v="1052716"/>
    <n v="155012"/>
    <n v="159202"/>
    <n v="163391"/>
    <n v="167581"/>
    <n v="173865"/>
    <n v="155012"/>
    <n v="144539"/>
    <n v="136159"/>
    <n v="136159"/>
    <n v="136159"/>
    <n v="138254"/>
    <n v="121496"/>
    <n v="98454"/>
    <n v="73316"/>
    <n v="50274"/>
    <n v="35611"/>
    <n v="25137"/>
    <n v="25137"/>
  </r>
  <r>
    <s v="San Diego County"/>
    <s v=" California"/>
    <n v="2015"/>
    <x v="327"/>
    <n v="3223096"/>
    <n v="1618945"/>
    <n v="1604151"/>
    <n v="209501"/>
    <n v="199831"/>
    <n v="193385"/>
    <n v="215947"/>
    <n v="273963"/>
    <n v="267516"/>
    <n v="241732"/>
    <n v="212724"/>
    <n v="212724"/>
    <n v="212724"/>
    <n v="215947"/>
    <n v="193385"/>
    <n v="170824"/>
    <n v="125700"/>
    <n v="90246"/>
    <n v="64461"/>
    <n v="54792"/>
    <n v="58015"/>
  </r>
  <r>
    <s v="San Francisco County"/>
    <s v=" California"/>
    <n v="2015"/>
    <x v="327"/>
    <n v="840763"/>
    <n v="427909"/>
    <n v="412854"/>
    <n v="37834"/>
    <n v="30267"/>
    <n v="27745"/>
    <n v="31108"/>
    <n v="53808"/>
    <n v="96687"/>
    <n v="90802"/>
    <n v="71464"/>
    <n v="64738"/>
    <n v="58853"/>
    <n v="55490"/>
    <n v="51286"/>
    <n v="50445"/>
    <n v="36993"/>
    <n v="25222"/>
    <n v="21019"/>
    <n v="16815"/>
    <n v="18496"/>
  </r>
  <r>
    <s v="San Joaquin County"/>
    <s v=" California"/>
    <n v="2015"/>
    <x v="327"/>
    <n v="708554"/>
    <n v="352400"/>
    <n v="356154"/>
    <n v="52432"/>
    <n v="54558"/>
    <n v="57392"/>
    <n v="55267"/>
    <n v="52432"/>
    <n v="48181"/>
    <n v="47473"/>
    <n v="45347"/>
    <n v="46056"/>
    <n v="46056"/>
    <n v="46056"/>
    <n v="41804"/>
    <n v="34010"/>
    <n v="26925"/>
    <n v="19130"/>
    <n v="13462"/>
    <n v="9919"/>
    <n v="10628"/>
  </r>
  <r>
    <s v="San Luis Obispo County"/>
    <s v=" California"/>
    <n v="2015"/>
    <x v="327"/>
    <n v="276517"/>
    <n v="140953"/>
    <n v="135564"/>
    <n v="13825"/>
    <n v="14102"/>
    <n v="14102"/>
    <n v="22121"/>
    <n v="29863"/>
    <n v="15761"/>
    <n v="16591"/>
    <n v="14102"/>
    <n v="15484"/>
    <n v="16037"/>
    <n v="18803"/>
    <n v="20462"/>
    <n v="18803"/>
    <n v="15484"/>
    <n v="10507"/>
    <n v="7742"/>
    <n v="6359"/>
    <n v="6636"/>
  </r>
  <r>
    <s v="San Mateo County"/>
    <s v=" California"/>
    <n v="2015"/>
    <x v="327"/>
    <n v="748731"/>
    <n v="368416"/>
    <n v="380315"/>
    <n v="45672"/>
    <n v="47170"/>
    <n v="43426"/>
    <n v="40431"/>
    <n v="41928"/>
    <n v="50164"/>
    <n v="55406"/>
    <n v="55406"/>
    <n v="54657"/>
    <n v="55406"/>
    <n v="56154"/>
    <n v="51662"/>
    <n v="44923"/>
    <n v="33692"/>
    <n v="24708"/>
    <n v="18718"/>
    <n v="14225"/>
    <n v="15723"/>
  </r>
  <r>
    <s v="Santa Barbara County"/>
    <s v=" California"/>
    <n v="2015"/>
    <x v="327"/>
    <n v="435850"/>
    <n v="218483"/>
    <n v="217367"/>
    <n v="28330"/>
    <n v="26151"/>
    <n v="27458"/>
    <n v="37047"/>
    <n v="48815"/>
    <n v="29201"/>
    <n v="28330"/>
    <n v="24843"/>
    <n v="25279"/>
    <n v="25279"/>
    <n v="27458"/>
    <n v="26586"/>
    <n v="21792"/>
    <n v="17869"/>
    <n v="13075"/>
    <n v="10460"/>
    <n v="8281"/>
    <n v="10024"/>
  </r>
  <r>
    <s v="Santa Clara County"/>
    <s v=" California"/>
    <n v="2015"/>
    <x v="327"/>
    <n v="1868149"/>
    <n v="939004"/>
    <n v="929145"/>
    <n v="123297"/>
    <n v="125165"/>
    <n v="117693"/>
    <n v="113957"/>
    <n v="119561"/>
    <n v="138243"/>
    <n v="143847"/>
    <n v="140111"/>
    <n v="143847"/>
    <n v="138243"/>
    <n v="134506"/>
    <n v="115825"/>
    <n v="93407"/>
    <n v="70989"/>
    <n v="52308"/>
    <n v="39231"/>
    <n v="29890"/>
    <n v="29890"/>
  </r>
  <r>
    <s v="Santa Cruz County"/>
    <s v=" California"/>
    <n v="2015"/>
    <x v="327"/>
    <n v="269278"/>
    <n v="133714"/>
    <n v="135564"/>
    <n v="15079"/>
    <n v="15079"/>
    <n v="15348"/>
    <n v="22619"/>
    <n v="27466"/>
    <n v="16425"/>
    <n v="16695"/>
    <n v="15348"/>
    <n v="16964"/>
    <n v="17233"/>
    <n v="18849"/>
    <n v="19926"/>
    <n v="18041"/>
    <n v="13194"/>
    <n v="7539"/>
    <n v="5116"/>
    <n v="4039"/>
    <n v="4847"/>
  </r>
  <r>
    <s v="Edwards County"/>
    <s v=" Kansas"/>
    <n v="2015"/>
    <x v="319"/>
    <n v="3021"/>
    <n v="1505"/>
    <n v="1516"/>
    <n v="93"/>
    <n v="154"/>
    <n v="157"/>
    <n v="132"/>
    <n v="51"/>
    <n v="75"/>
    <n v="132"/>
    <n v="145"/>
    <n v="202"/>
    <n v="145"/>
    <n v="268"/>
    <n v="444"/>
    <n v="283"/>
    <n v="341"/>
    <n v="129"/>
    <n v="111"/>
    <n v="75"/>
    <n v="78"/>
  </r>
  <r>
    <s v="Siskiyou County"/>
    <s v=" California"/>
    <n v="2015"/>
    <x v="327"/>
    <n v="43895"/>
    <n v="21825"/>
    <n v="22070"/>
    <n v="2282"/>
    <n v="2677"/>
    <n v="2370"/>
    <n v="2458"/>
    <n v="2238"/>
    <n v="2063"/>
    <n v="2238"/>
    <n v="2063"/>
    <n v="2194"/>
    <n v="2502"/>
    <n v="3336"/>
    <n v="3774"/>
    <n v="3950"/>
    <n v="3160"/>
    <n v="2677"/>
    <n v="1492"/>
    <n v="1097"/>
    <n v="1229"/>
  </r>
  <r>
    <s v="Solano County"/>
    <s v=" California"/>
    <n v="2015"/>
    <x v="327"/>
    <n v="425753"/>
    <n v="211881"/>
    <n v="213872"/>
    <n v="26396"/>
    <n v="27673"/>
    <n v="27673"/>
    <n v="28099"/>
    <n v="31079"/>
    <n v="30654"/>
    <n v="28951"/>
    <n v="26822"/>
    <n v="26396"/>
    <n v="29376"/>
    <n v="31931"/>
    <n v="28951"/>
    <n v="27248"/>
    <n v="19584"/>
    <n v="12772"/>
    <n v="9792"/>
    <n v="6386"/>
    <n v="6812"/>
  </r>
  <r>
    <s v="Sonoma County"/>
    <s v=" California"/>
    <n v="2015"/>
    <x v="327"/>
    <n v="495078"/>
    <n v="242817"/>
    <n v="252261"/>
    <n v="26734"/>
    <n v="29704"/>
    <n v="28714"/>
    <n v="31189"/>
    <n v="32180"/>
    <n v="32180"/>
    <n v="32180"/>
    <n v="29209"/>
    <n v="31189"/>
    <n v="33170"/>
    <n v="37130"/>
    <n v="36635"/>
    <n v="35645"/>
    <n v="27724"/>
    <n v="18317"/>
    <n v="12376"/>
    <n v="9406"/>
    <n v="11386"/>
  </r>
  <r>
    <s v="Stanislaus County"/>
    <s v=" California"/>
    <n v="2015"/>
    <x v="327"/>
    <n v="527367"/>
    <n v="261045"/>
    <n v="266322"/>
    <n v="39025"/>
    <n v="39552"/>
    <n v="41661"/>
    <n v="40607"/>
    <n v="39025"/>
    <n v="37970"/>
    <n v="35860"/>
    <n v="32169"/>
    <n v="34278"/>
    <n v="33751"/>
    <n v="34806"/>
    <n v="31114"/>
    <n v="25840"/>
    <n v="20567"/>
    <n v="14766"/>
    <n v="10547"/>
    <n v="7910"/>
    <n v="8437"/>
  </r>
  <r>
    <s v="Sutter County"/>
    <s v=" California"/>
    <n v="2015"/>
    <x v="327"/>
    <n v="95247"/>
    <n v="47349"/>
    <n v="47898"/>
    <n v="6572"/>
    <n v="8095"/>
    <n v="6286"/>
    <n v="6762"/>
    <n v="6667"/>
    <n v="6572"/>
    <n v="6095"/>
    <n v="6095"/>
    <n v="5714"/>
    <n v="5905"/>
    <n v="6381"/>
    <n v="5619"/>
    <n v="5048"/>
    <n v="4000"/>
    <n v="3238"/>
    <n v="2381"/>
    <n v="2000"/>
    <n v="1714"/>
  </r>
  <r>
    <s v="Tehama County"/>
    <s v=" California"/>
    <n v="2015"/>
    <x v="327"/>
    <n v="63152"/>
    <n v="31489"/>
    <n v="31663"/>
    <n v="4041"/>
    <n v="4357"/>
    <n v="4231"/>
    <n v="4168"/>
    <n v="3662"/>
    <n v="3852"/>
    <n v="3536"/>
    <n v="3410"/>
    <n v="3725"/>
    <n v="4041"/>
    <n v="4673"/>
    <n v="4483"/>
    <n v="4041"/>
    <n v="3536"/>
    <n v="2778"/>
    <n v="2084"/>
    <n v="1263"/>
    <n v="1326"/>
  </r>
  <r>
    <s v="Trinity County"/>
    <s v=" California"/>
    <n v="2015"/>
    <x v="327"/>
    <n v="13373"/>
    <n v="6878"/>
    <n v="6495"/>
    <n v="628"/>
    <n v="575"/>
    <n v="641"/>
    <n v="735"/>
    <n v="468"/>
    <n v="494"/>
    <n v="722"/>
    <n v="722"/>
    <n v="735"/>
    <n v="869"/>
    <n v="1043"/>
    <n v="1190"/>
    <n v="1430"/>
    <n v="1083"/>
    <n v="748"/>
    <n v="481"/>
    <n v="387"/>
    <n v="401"/>
  </r>
  <r>
    <s v="Tulare County"/>
    <s v=" California"/>
    <n v="2015"/>
    <x v="327"/>
    <n v="454033"/>
    <n v="227426"/>
    <n v="226607"/>
    <n v="40408"/>
    <n v="41317"/>
    <n v="39046"/>
    <n v="37230"/>
    <n v="34960"/>
    <n v="32236"/>
    <n v="31328"/>
    <n v="27241"/>
    <n v="28604"/>
    <n v="26333"/>
    <n v="25879"/>
    <n v="22701"/>
    <n v="20431"/>
    <n v="15891"/>
    <n v="10442"/>
    <n v="7718"/>
    <n v="5902"/>
    <n v="5902"/>
  </r>
  <r>
    <s v="Tuolumne County"/>
    <s v=" California"/>
    <n v="2015"/>
    <x v="327"/>
    <n v="54079"/>
    <n v="28218"/>
    <n v="25861"/>
    <n v="2271"/>
    <n v="2812"/>
    <n v="2379"/>
    <n v="2920"/>
    <n v="2920"/>
    <n v="3082"/>
    <n v="3190"/>
    <n v="2703"/>
    <n v="2758"/>
    <n v="3190"/>
    <n v="4164"/>
    <n v="4488"/>
    <n v="4975"/>
    <n v="3947"/>
    <n v="3136"/>
    <n v="2000"/>
    <n v="1568"/>
    <n v="1622"/>
  </r>
  <r>
    <s v="Ventura County"/>
    <s v=" California"/>
    <n v="2015"/>
    <x v="327"/>
    <n v="840833"/>
    <n v="416484"/>
    <n v="424349"/>
    <n v="53813"/>
    <n v="55494"/>
    <n v="59699"/>
    <n v="60539"/>
    <n v="60539"/>
    <n v="55494"/>
    <n v="53813"/>
    <n v="52972"/>
    <n v="55494"/>
    <n v="58858"/>
    <n v="62221"/>
    <n v="57176"/>
    <n v="45404"/>
    <n v="36996"/>
    <n v="25224"/>
    <n v="18498"/>
    <n v="13453"/>
    <n v="15975"/>
  </r>
  <r>
    <s v="Yolo County"/>
    <s v=" California"/>
    <n v="2015"/>
    <x v="327"/>
    <n v="207320"/>
    <n v="100937"/>
    <n v="106383"/>
    <n v="12231"/>
    <n v="12853"/>
    <n v="12439"/>
    <n v="19073"/>
    <n v="30061"/>
    <n v="14305"/>
    <n v="13890"/>
    <n v="11817"/>
    <n v="12024"/>
    <n v="12231"/>
    <n v="12231"/>
    <n v="11402"/>
    <n v="10158"/>
    <n v="7670"/>
    <n v="5183"/>
    <n v="3939"/>
    <n v="2695"/>
    <n v="3317"/>
  </r>
  <r>
    <s v="Yuba County"/>
    <s v=" California"/>
    <n v="2015"/>
    <x v="327"/>
    <n v="73437"/>
    <n v="37300"/>
    <n v="36137"/>
    <n v="6095"/>
    <n v="6021"/>
    <n v="5360"/>
    <n v="5214"/>
    <n v="5654"/>
    <n v="5948"/>
    <n v="5214"/>
    <n v="4112"/>
    <n v="4626"/>
    <n v="4332"/>
    <n v="4626"/>
    <n v="4846"/>
    <n v="3378"/>
    <n v="2937"/>
    <n v="1909"/>
    <n v="1321"/>
    <n v="1101"/>
    <n v="807"/>
  </r>
  <r>
    <s v="Adams County"/>
    <s v=" Colorado"/>
    <n v="2015"/>
    <x v="313"/>
    <n v="471206"/>
    <n v="237107"/>
    <n v="234099"/>
    <n v="37225"/>
    <n v="38167"/>
    <n v="36282"/>
    <n v="30628"/>
    <n v="32042"/>
    <n v="37225"/>
    <n v="38638"/>
    <n v="36282"/>
    <n v="32984"/>
    <n v="30628"/>
    <n v="30157"/>
    <n v="26387"/>
    <n v="21675"/>
    <n v="16021"/>
    <n v="10366"/>
    <n v="7539"/>
    <n v="5183"/>
    <n v="4712"/>
  </r>
  <r>
    <s v="Idaho County"/>
    <s v=" Idaho"/>
    <n v="2015"/>
    <x v="328"/>
    <n v="16269"/>
    <n v="7972"/>
    <n v="8297"/>
    <n v="1203"/>
    <n v="1106"/>
    <n v="1171"/>
    <n v="1529"/>
    <n v="2017"/>
    <n v="1057"/>
    <n v="959"/>
    <n v="878"/>
    <n v="764"/>
    <n v="748"/>
    <n v="992"/>
    <n v="911"/>
    <n v="927"/>
    <n v="732"/>
    <n v="439"/>
    <n v="471"/>
    <n v="178"/>
    <n v="178"/>
  </r>
  <r>
    <s v="Arapahoe County"/>
    <s v=" Colorado"/>
    <n v="2015"/>
    <x v="313"/>
    <n v="608310"/>
    <n v="299103"/>
    <n v="309207"/>
    <n v="40756"/>
    <n v="41973"/>
    <n v="42581"/>
    <n v="38931"/>
    <n v="38323"/>
    <n v="45014"/>
    <n v="45623"/>
    <n v="41973"/>
    <n v="44406"/>
    <n v="41365"/>
    <n v="43190"/>
    <n v="39540"/>
    <n v="34673"/>
    <n v="24940"/>
    <n v="16424"/>
    <n v="11557"/>
    <n v="7908"/>
    <n v="8516"/>
  </r>
  <r>
    <s v="Baca County"/>
    <s v=" Colorado"/>
    <n v="2015"/>
    <x v="313"/>
    <n v="3701"/>
    <n v="1776"/>
    <n v="1925"/>
    <n v="240"/>
    <n v="222"/>
    <n v="185"/>
    <n v="214"/>
    <n v="166"/>
    <n v="173"/>
    <n v="188"/>
    <n v="188"/>
    <n v="173"/>
    <n v="196"/>
    <n v="266"/>
    <n v="273"/>
    <n v="277"/>
    <n v="233"/>
    <n v="188"/>
    <n v="144"/>
    <n v="170"/>
    <n v="192"/>
  </r>
  <r>
    <s v="Boulder County"/>
    <s v=" Colorado"/>
    <n v="2015"/>
    <x v="313"/>
    <n v="310032"/>
    <n v="155795"/>
    <n v="154237"/>
    <n v="15811"/>
    <n v="18291"/>
    <n v="18291"/>
    <n v="25112"/>
    <n v="33483"/>
    <n v="21082"/>
    <n v="19842"/>
    <n v="19532"/>
    <n v="21082"/>
    <n v="20772"/>
    <n v="22012"/>
    <n v="21082"/>
    <n v="17981"/>
    <n v="12711"/>
    <n v="8370"/>
    <n v="5890"/>
    <n v="4030"/>
    <n v="4650"/>
  </r>
  <r>
    <s v="Broomfield County"/>
    <s v=" Colorado"/>
    <n v="2015"/>
    <x v="313"/>
    <n v="60699"/>
    <n v="30075"/>
    <n v="30624"/>
    <n v="3702"/>
    <n v="4795"/>
    <n v="4309"/>
    <n v="3399"/>
    <n v="3702"/>
    <n v="4127"/>
    <n v="4309"/>
    <n v="4855"/>
    <n v="4734"/>
    <n v="4491"/>
    <n v="4248"/>
    <n v="4309"/>
    <n v="2913"/>
    <n v="2427"/>
    <n v="1699"/>
    <n v="1092"/>
    <n v="789"/>
    <n v="971"/>
  </r>
  <r>
    <s v="Chaffee County"/>
    <s v=" Colorado"/>
    <n v="2015"/>
    <x v="313"/>
    <n v="18309"/>
    <n v="9798"/>
    <n v="8511"/>
    <n v="750"/>
    <n v="787"/>
    <n v="878"/>
    <n v="768"/>
    <n v="805"/>
    <n v="1153"/>
    <n v="1135"/>
    <n v="897"/>
    <n v="1208"/>
    <n v="1043"/>
    <n v="1556"/>
    <n v="1666"/>
    <n v="1483"/>
    <n v="1354"/>
    <n v="1153"/>
    <n v="695"/>
    <n v="494"/>
    <n v="457"/>
  </r>
  <r>
    <s v="Cheyenne County"/>
    <s v=" Colorado"/>
    <n v="2015"/>
    <x v="313"/>
    <n v="2002"/>
    <n v="1051"/>
    <n v="951"/>
    <n v="142"/>
    <n v="172"/>
    <n v="162"/>
    <n v="114"/>
    <n v="126"/>
    <n v="118"/>
    <n v="112"/>
    <n v="126"/>
    <n v="114"/>
    <n v="160"/>
    <n v="146"/>
    <n v="142"/>
    <n v="118"/>
    <n v="54"/>
    <n v="40"/>
    <n v="46"/>
    <n v="32"/>
    <n v="72"/>
  </r>
  <r>
    <s v="Clear Creek County"/>
    <s v=" Colorado"/>
    <n v="2015"/>
    <x v="313"/>
    <n v="9136"/>
    <n v="4724"/>
    <n v="4412"/>
    <n v="392"/>
    <n v="365"/>
    <n v="475"/>
    <n v="347"/>
    <n v="502"/>
    <n v="374"/>
    <n v="465"/>
    <n v="465"/>
    <n v="740"/>
    <n v="721"/>
    <n v="867"/>
    <n v="1059"/>
    <n v="785"/>
    <n v="767"/>
    <n v="347"/>
    <n v="91"/>
    <n v="246"/>
    <n v="109"/>
  </r>
  <r>
    <s v="Costilla County"/>
    <s v=" Colorado"/>
    <n v="2015"/>
    <x v="313"/>
    <n v="3581"/>
    <n v="1866"/>
    <n v="1715"/>
    <n v="171"/>
    <n v="282"/>
    <n v="125"/>
    <n v="222"/>
    <n v="132"/>
    <n v="89"/>
    <n v="222"/>
    <n v="168"/>
    <n v="186"/>
    <n v="207"/>
    <n v="257"/>
    <n v="322"/>
    <n v="307"/>
    <n v="286"/>
    <n v="250"/>
    <n v="193"/>
    <n v="89"/>
    <n v="64"/>
  </r>
  <r>
    <s v="Denver County"/>
    <s v=" Colorado"/>
    <n v="2015"/>
    <x v="313"/>
    <n v="649654"/>
    <n v="324730"/>
    <n v="324924"/>
    <n v="44826"/>
    <n v="40278"/>
    <n v="33782"/>
    <n v="31183"/>
    <n v="44826"/>
    <n v="73410"/>
    <n v="68213"/>
    <n v="53271"/>
    <n v="46775"/>
    <n v="38979"/>
    <n v="37030"/>
    <n v="35730"/>
    <n v="32482"/>
    <n v="24037"/>
    <n v="15591"/>
    <n v="11044"/>
    <n v="9095"/>
    <n v="10394"/>
  </r>
  <r>
    <s v="Dolores County"/>
    <s v=" Colorado"/>
    <n v="2015"/>
    <x v="313"/>
    <n v="1862"/>
    <n v="1017"/>
    <n v="845"/>
    <n v="113"/>
    <n v="139"/>
    <n v="119"/>
    <n v="44"/>
    <n v="106"/>
    <n v="76"/>
    <n v="206"/>
    <n v="130"/>
    <n v="83"/>
    <n v="93"/>
    <n v="87"/>
    <n v="156"/>
    <n v="106"/>
    <n v="113"/>
    <n v="135"/>
    <n v="55"/>
    <n v="46"/>
    <n v="48"/>
  </r>
  <r>
    <s v="Douglas County"/>
    <s v=" Colorado"/>
    <n v="2015"/>
    <x v="313"/>
    <n v="306974"/>
    <n v="152339"/>
    <n v="154635"/>
    <n v="20260"/>
    <n v="26706"/>
    <n v="26706"/>
    <n v="22102"/>
    <n v="13506"/>
    <n v="13813"/>
    <n v="19032"/>
    <n v="23330"/>
    <n v="27320"/>
    <n v="26092"/>
    <n v="24250"/>
    <n v="19953"/>
    <n v="15655"/>
    <n v="11665"/>
    <n v="7060"/>
    <n v="4297"/>
    <n v="2762"/>
    <n v="2455"/>
  </r>
  <r>
    <s v="Eagle County"/>
    <s v=" Colorado"/>
    <n v="2015"/>
    <x v="313"/>
    <n v="52576"/>
    <n v="27887"/>
    <n v="24689"/>
    <n v="3364"/>
    <n v="4100"/>
    <n v="2996"/>
    <n v="2944"/>
    <n v="3049"/>
    <n v="4626"/>
    <n v="4574"/>
    <n v="4731"/>
    <n v="4153"/>
    <n v="4048"/>
    <n v="3785"/>
    <n v="3522"/>
    <n v="2839"/>
    <n v="2313"/>
    <n v="525"/>
    <n v="473"/>
    <n v="262"/>
    <n v="315"/>
  </r>
  <r>
    <s v="Elbert County"/>
    <s v=" Colorado"/>
    <n v="2015"/>
    <x v="313"/>
    <n v="23855"/>
    <n v="11969"/>
    <n v="11886"/>
    <n v="930"/>
    <n v="1550"/>
    <n v="1789"/>
    <n v="1860"/>
    <n v="1097"/>
    <n v="763"/>
    <n v="1049"/>
    <n v="1264"/>
    <n v="1550"/>
    <n v="2170"/>
    <n v="2528"/>
    <n v="2480"/>
    <n v="1812"/>
    <n v="1407"/>
    <n v="739"/>
    <n v="405"/>
    <n v="143"/>
    <n v="357"/>
  </r>
  <r>
    <s v="El Paso County"/>
    <s v=" Colorado"/>
    <n v="2015"/>
    <x v="313"/>
    <n v="655024"/>
    <n v="329550"/>
    <n v="325474"/>
    <n v="45851"/>
    <n v="45851"/>
    <n v="46506"/>
    <n v="46506"/>
    <n v="55022"/>
    <n v="51746"/>
    <n v="46506"/>
    <n v="40611"/>
    <n v="41266"/>
    <n v="41921"/>
    <n v="45851"/>
    <n v="39301"/>
    <n v="34716"/>
    <n v="25545"/>
    <n v="17030"/>
    <n v="13100"/>
    <n v="9170"/>
    <n v="7205"/>
  </r>
  <r>
    <s v="Fremont County"/>
    <s v=" Colorado"/>
    <n v="2015"/>
    <x v="313"/>
    <n v="46809"/>
    <n v="27003"/>
    <n v="19806"/>
    <n v="1919"/>
    <n v="1872"/>
    <n v="2527"/>
    <n v="2200"/>
    <n v="2434"/>
    <n v="3136"/>
    <n v="4072"/>
    <n v="3042"/>
    <n v="2855"/>
    <n v="3323"/>
    <n v="3557"/>
    <n v="3604"/>
    <n v="3229"/>
    <n v="3089"/>
    <n v="2200"/>
    <n v="1638"/>
    <n v="1123"/>
    <n v="1076"/>
  </r>
  <r>
    <s v="Garfield County"/>
    <s v=" Colorado"/>
    <n v="2015"/>
    <x v="313"/>
    <n v="57076"/>
    <n v="29186"/>
    <n v="27890"/>
    <n v="4223"/>
    <n v="4509"/>
    <n v="3938"/>
    <n v="3709"/>
    <n v="3253"/>
    <n v="3938"/>
    <n v="4109"/>
    <n v="4280"/>
    <n v="3938"/>
    <n v="3938"/>
    <n v="4109"/>
    <n v="4052"/>
    <n v="3310"/>
    <n v="2340"/>
    <n v="1312"/>
    <n v="856"/>
    <n v="627"/>
    <n v="627"/>
  </r>
  <r>
    <s v="Newton County"/>
    <s v=" Texas"/>
    <n v="2015"/>
    <x v="315"/>
    <n v="14411"/>
    <n v="7689"/>
    <n v="6722"/>
    <n v="677"/>
    <n v="619"/>
    <n v="1008"/>
    <n v="734"/>
    <n v="907"/>
    <n v="922"/>
    <n v="979"/>
    <n v="951"/>
    <n v="835"/>
    <n v="979"/>
    <n v="1224"/>
    <n v="1181"/>
    <n v="1498"/>
    <n v="807"/>
    <n v="547"/>
    <n v="201"/>
    <n v="86"/>
    <n v="230"/>
  </r>
  <r>
    <s v="Gunnison County"/>
    <s v=" Colorado"/>
    <n v="2015"/>
    <x v="313"/>
    <n v="15651"/>
    <n v="8427"/>
    <n v="7224"/>
    <n v="766"/>
    <n v="876"/>
    <n v="782"/>
    <n v="1533"/>
    <n v="1862"/>
    <n v="1064"/>
    <n v="1158"/>
    <n v="1158"/>
    <n v="876"/>
    <n v="923"/>
    <n v="970"/>
    <n v="1079"/>
    <n v="1001"/>
    <n v="735"/>
    <n v="359"/>
    <n v="187"/>
    <n v="140"/>
    <n v="172"/>
  </r>
  <r>
    <s v="Hinsdale County"/>
    <s v=" Colorado"/>
    <n v="2015"/>
    <x v="313"/>
    <n v="874"/>
    <n v="416"/>
    <n v="458"/>
    <n v="54"/>
    <n v="22"/>
    <n v="22"/>
    <n v="41"/>
    <n v="6"/>
    <n v="30"/>
    <n v="37"/>
    <n v="23"/>
    <n v="34"/>
    <n v="47"/>
    <n v="110"/>
    <n v="84"/>
    <n v="94"/>
    <n v="108"/>
    <n v="49"/>
    <n v="62"/>
    <n v="21"/>
    <n v="20"/>
  </r>
  <r>
    <s v="Jackson County"/>
    <s v=" Colorado"/>
    <n v="2015"/>
    <x v="313"/>
    <n v="1335"/>
    <n v="709"/>
    <n v="626"/>
    <n v="50"/>
    <n v="81"/>
    <n v="64"/>
    <n v="50"/>
    <n v="56"/>
    <n v="48"/>
    <n v="69"/>
    <n v="53"/>
    <n v="92"/>
    <n v="82"/>
    <n v="145"/>
    <n v="148"/>
    <n v="101"/>
    <n v="121"/>
    <n v="52"/>
    <n v="46"/>
    <n v="28"/>
    <n v="44"/>
  </r>
  <r>
    <s v="Jefferson County"/>
    <s v=" Colorado"/>
    <n v="2015"/>
    <x v="313"/>
    <n v="552344"/>
    <n v="274525"/>
    <n v="277819"/>
    <n v="29826"/>
    <n v="32588"/>
    <n v="34245"/>
    <n v="33692"/>
    <n v="33692"/>
    <n v="37007"/>
    <n v="36454"/>
    <n v="35350"/>
    <n v="36454"/>
    <n v="39216"/>
    <n v="45292"/>
    <n v="43082"/>
    <n v="37007"/>
    <n v="27064"/>
    <n v="18227"/>
    <n v="13256"/>
    <n v="9389"/>
    <n v="9389"/>
  </r>
  <r>
    <s v="Alexander County"/>
    <s v=" Illinois"/>
    <n v="2015"/>
    <x v="329"/>
    <n v="7980"/>
    <n v="4379"/>
    <n v="3601"/>
    <n v="526"/>
    <n v="462"/>
    <n v="534"/>
    <n v="502"/>
    <n v="422"/>
    <n v="494"/>
    <n v="590"/>
    <n v="550"/>
    <n v="359"/>
    <n v="486"/>
    <n v="646"/>
    <n v="510"/>
    <n v="470"/>
    <n v="510"/>
    <n v="263"/>
    <n v="271"/>
    <n v="191"/>
    <n v="191"/>
  </r>
  <r>
    <s v="La Plata County"/>
    <s v=" Colorado"/>
    <n v="2015"/>
    <x v="313"/>
    <n v="53182"/>
    <n v="27010"/>
    <n v="26172"/>
    <n v="2818"/>
    <n v="2925"/>
    <n v="2925"/>
    <n v="3829"/>
    <n v="3563"/>
    <n v="3829"/>
    <n v="3669"/>
    <n v="3829"/>
    <n v="2978"/>
    <n v="3350"/>
    <n v="4041"/>
    <n v="4360"/>
    <n v="3882"/>
    <n v="2871"/>
    <n v="1701"/>
    <n v="1170"/>
    <n v="744"/>
    <n v="744"/>
  </r>
  <r>
    <s v="Larimer County"/>
    <s v=" Colorado"/>
    <n v="2015"/>
    <x v="313"/>
    <n v="318227"/>
    <n v="158367"/>
    <n v="159860"/>
    <n v="17502"/>
    <n v="18138"/>
    <n v="19411"/>
    <n v="23230"/>
    <n v="35004"/>
    <n v="22594"/>
    <n v="21321"/>
    <n v="18775"/>
    <n v="19093"/>
    <n v="18457"/>
    <n v="21321"/>
    <n v="21957"/>
    <n v="19093"/>
    <n v="14638"/>
    <n v="10501"/>
    <n v="7000"/>
    <n v="5091"/>
    <n v="5409"/>
  </r>
  <r>
    <s v="Mesa County"/>
    <s v=" Colorado"/>
    <n v="2015"/>
    <x v="313"/>
    <n v="147834"/>
    <n v="73340"/>
    <n v="74494"/>
    <n v="9461"/>
    <n v="9313"/>
    <n v="9313"/>
    <n v="10052"/>
    <n v="10496"/>
    <n v="9904"/>
    <n v="9461"/>
    <n v="8426"/>
    <n v="8278"/>
    <n v="8574"/>
    <n v="10348"/>
    <n v="10644"/>
    <n v="9461"/>
    <n v="7687"/>
    <n v="5469"/>
    <n v="4730"/>
    <n v="2808"/>
    <n v="3252"/>
  </r>
  <r>
    <s v="Mineral County"/>
    <s v=" Colorado"/>
    <n v="2015"/>
    <x v="313"/>
    <n v="733"/>
    <n v="381"/>
    <n v="352"/>
    <n v="8"/>
    <n v="19"/>
    <n v="24"/>
    <n v="10"/>
    <n v="10"/>
    <n v="13"/>
    <n v="14"/>
    <n v="62"/>
    <n v="22"/>
    <n v="21"/>
    <n v="74"/>
    <n v="65"/>
    <n v="115"/>
    <n v="99"/>
    <n v="68"/>
    <n v="51"/>
    <n v="18"/>
    <n v="30"/>
  </r>
  <r>
    <s v="Otero County"/>
    <s v=" Colorado"/>
    <n v="2015"/>
    <x v="313"/>
    <n v="18572"/>
    <n v="9121"/>
    <n v="9451"/>
    <n v="1151"/>
    <n v="1300"/>
    <n v="1188"/>
    <n v="1355"/>
    <n v="1151"/>
    <n v="947"/>
    <n v="1058"/>
    <n v="1188"/>
    <n v="872"/>
    <n v="1077"/>
    <n v="1244"/>
    <n v="1392"/>
    <n v="1170"/>
    <n v="965"/>
    <n v="854"/>
    <n v="798"/>
    <n v="501"/>
    <n v="352"/>
  </r>
  <r>
    <s v="Park County"/>
    <s v=" Colorado"/>
    <n v="2015"/>
    <x v="313"/>
    <n v="16189"/>
    <n v="8525"/>
    <n v="7664"/>
    <n v="631"/>
    <n v="728"/>
    <n v="874"/>
    <n v="809"/>
    <n v="615"/>
    <n v="566"/>
    <n v="760"/>
    <n v="841"/>
    <n v="1149"/>
    <n v="1262"/>
    <n v="1813"/>
    <n v="1877"/>
    <n v="1748"/>
    <n v="1165"/>
    <n v="777"/>
    <n v="259"/>
    <n v="145"/>
    <n v="161"/>
  </r>
  <r>
    <s v="Pitkin County"/>
    <s v=" Colorado"/>
    <n v="2015"/>
    <x v="313"/>
    <n v="17420"/>
    <n v="9235"/>
    <n v="8185"/>
    <n v="731"/>
    <n v="592"/>
    <n v="1027"/>
    <n v="836"/>
    <n v="940"/>
    <n v="1463"/>
    <n v="1323"/>
    <n v="1010"/>
    <n v="1271"/>
    <n v="1254"/>
    <n v="1480"/>
    <n v="1411"/>
    <n v="1428"/>
    <n v="958"/>
    <n v="888"/>
    <n v="505"/>
    <n v="139"/>
    <n v="156"/>
  </r>
  <r>
    <s v="Pueblo County"/>
    <s v=" Colorado"/>
    <n v="2015"/>
    <x v="313"/>
    <n v="161519"/>
    <n v="79535"/>
    <n v="81984"/>
    <n v="9852"/>
    <n v="10014"/>
    <n v="11467"/>
    <n v="10821"/>
    <n v="10983"/>
    <n v="9852"/>
    <n v="10175"/>
    <n v="9691"/>
    <n v="9368"/>
    <n v="9852"/>
    <n v="11144"/>
    <n v="10821"/>
    <n v="10821"/>
    <n v="8398"/>
    <n v="6137"/>
    <n v="4684"/>
    <n v="3714"/>
    <n v="3714"/>
  </r>
  <r>
    <s v="Rio Blanco County"/>
    <s v=" Colorado"/>
    <n v="2015"/>
    <x v="313"/>
    <n v="6712"/>
    <n v="3490"/>
    <n v="3222"/>
    <n v="550"/>
    <n v="536"/>
    <n v="369"/>
    <n v="463"/>
    <n v="483"/>
    <n v="396"/>
    <n v="436"/>
    <n v="342"/>
    <n v="409"/>
    <n v="416"/>
    <n v="510"/>
    <n v="496"/>
    <n v="416"/>
    <n v="342"/>
    <n v="167"/>
    <n v="140"/>
    <n v="107"/>
    <n v="134"/>
  </r>
  <r>
    <s v="Rio Grande County"/>
    <s v=" Colorado"/>
    <n v="2015"/>
    <x v="313"/>
    <n v="11745"/>
    <n v="5810"/>
    <n v="5935"/>
    <n v="739"/>
    <n v="739"/>
    <n v="892"/>
    <n v="657"/>
    <n v="728"/>
    <n v="704"/>
    <n v="634"/>
    <n v="563"/>
    <n v="763"/>
    <n v="739"/>
    <n v="786"/>
    <n v="1092"/>
    <n v="634"/>
    <n v="728"/>
    <n v="458"/>
    <n v="375"/>
    <n v="223"/>
    <n v="293"/>
  </r>
  <r>
    <s v="Routt County"/>
    <s v=" Colorado"/>
    <n v="2015"/>
    <x v="313"/>
    <n v="23606"/>
    <n v="12328"/>
    <n v="11278"/>
    <n v="1085"/>
    <n v="1416"/>
    <n v="1274"/>
    <n v="1510"/>
    <n v="1345"/>
    <n v="1770"/>
    <n v="1676"/>
    <n v="1652"/>
    <n v="1841"/>
    <n v="1652"/>
    <n v="1888"/>
    <n v="2100"/>
    <n v="1770"/>
    <n v="1203"/>
    <n v="637"/>
    <n v="377"/>
    <n v="236"/>
    <n v="165"/>
  </r>
  <r>
    <s v="San Juan County"/>
    <s v=" Colorado"/>
    <n v="2015"/>
    <x v="313"/>
    <n v="606"/>
    <n v="327"/>
    <n v="279"/>
    <n v="38"/>
    <n v="10"/>
    <n v="12"/>
    <n v="10"/>
    <n v="59"/>
    <n v="90"/>
    <n v="41"/>
    <n v="7"/>
    <n v="19"/>
    <n v="46"/>
    <n v="53"/>
    <n v="44"/>
    <n v="52"/>
    <n v="55"/>
    <n v="30"/>
    <n v="4"/>
    <n v="18"/>
    <n v="6"/>
  </r>
  <r>
    <s v="San Miguel County"/>
    <s v=" Colorado"/>
    <n v="2015"/>
    <x v="313"/>
    <n v="7676"/>
    <n v="4049"/>
    <n v="3627"/>
    <n v="391"/>
    <n v="445"/>
    <n v="422"/>
    <n v="276"/>
    <n v="399"/>
    <n v="629"/>
    <n v="629"/>
    <n v="568"/>
    <n v="690"/>
    <n v="614"/>
    <n v="583"/>
    <n v="644"/>
    <n v="644"/>
    <n v="437"/>
    <n v="161"/>
    <n v="76"/>
    <n v="38"/>
    <n v="38"/>
  </r>
  <r>
    <s v="Miner County"/>
    <s v=" South Dakota"/>
    <n v="2015"/>
    <x v="330"/>
    <n v="2365"/>
    <n v="1139"/>
    <n v="1226"/>
    <n v="141"/>
    <n v="96"/>
    <n v="153"/>
    <n v="141"/>
    <n v="130"/>
    <n v="115"/>
    <n v="61"/>
    <n v="111"/>
    <n v="92"/>
    <n v="148"/>
    <n v="118"/>
    <n v="193"/>
    <n v="253"/>
    <n v="184"/>
    <n v="111"/>
    <n v="139"/>
    <n v="96"/>
    <n v="75"/>
  </r>
  <r>
    <s v="Summit County"/>
    <s v=" Colorado"/>
    <n v="2015"/>
    <x v="313"/>
    <n v="28940"/>
    <n v="15912"/>
    <n v="13028"/>
    <n v="1418"/>
    <n v="1215"/>
    <n v="1533"/>
    <n v="1012"/>
    <n v="2286"/>
    <n v="3009"/>
    <n v="2517"/>
    <n v="2402"/>
    <n v="2141"/>
    <n v="2025"/>
    <n v="2228"/>
    <n v="2228"/>
    <n v="2141"/>
    <n v="1418"/>
    <n v="752"/>
    <n v="405"/>
    <n v="202"/>
    <n v="28"/>
  </r>
  <r>
    <s v="Washington County"/>
    <s v=" Colorado"/>
    <n v="2015"/>
    <x v="313"/>
    <n v="4795"/>
    <n v="2482"/>
    <n v="2313"/>
    <n v="239"/>
    <n v="292"/>
    <n v="306"/>
    <n v="292"/>
    <n v="249"/>
    <n v="263"/>
    <n v="287"/>
    <n v="278"/>
    <n v="234"/>
    <n v="316"/>
    <n v="345"/>
    <n v="374"/>
    <n v="335"/>
    <n v="278"/>
    <n v="220"/>
    <n v="163"/>
    <n v="167"/>
    <n v="148"/>
  </r>
  <r>
    <s v="Weld County"/>
    <s v=" Colorado"/>
    <n v="2015"/>
    <x v="313"/>
    <n v="270948"/>
    <n v="136230"/>
    <n v="134718"/>
    <n v="20050"/>
    <n v="21675"/>
    <n v="20592"/>
    <n v="19508"/>
    <n v="19779"/>
    <n v="19237"/>
    <n v="19237"/>
    <n v="18424"/>
    <n v="18153"/>
    <n v="17069"/>
    <n v="17611"/>
    <n v="16256"/>
    <n v="14631"/>
    <n v="10566"/>
    <n v="7044"/>
    <n v="4877"/>
    <n v="3251"/>
    <n v="3251"/>
  </r>
  <r>
    <s v="Yuma County"/>
    <s v=" Colorado"/>
    <n v="2015"/>
    <x v="313"/>
    <n v="10185"/>
    <n v="4825"/>
    <n v="5360"/>
    <n v="835"/>
    <n v="906"/>
    <n v="570"/>
    <n v="600"/>
    <n v="519"/>
    <n v="682"/>
    <n v="753"/>
    <n v="509"/>
    <n v="580"/>
    <n v="539"/>
    <n v="662"/>
    <n v="672"/>
    <n v="600"/>
    <n v="560"/>
    <n v="366"/>
    <n v="285"/>
    <n v="285"/>
    <n v="264"/>
  </r>
  <r>
    <s v="Fairfield County"/>
    <s v=" Connecticut"/>
    <n v="2015"/>
    <x v="331"/>
    <n v="939983"/>
    <n v="457634"/>
    <n v="482349"/>
    <n v="54519"/>
    <n v="62038"/>
    <n v="66738"/>
    <n v="67678"/>
    <n v="54519"/>
    <n v="53579"/>
    <n v="56398"/>
    <n v="59218"/>
    <n v="65798"/>
    <n v="74258"/>
    <n v="75198"/>
    <n v="65798"/>
    <n v="52639"/>
    <n v="41359"/>
    <n v="29139"/>
    <n v="22559"/>
    <n v="18799"/>
    <n v="20679"/>
  </r>
  <r>
    <s v="Hartford County"/>
    <s v=" Connecticut"/>
    <n v="2015"/>
    <x v="331"/>
    <n v="896943"/>
    <n v="434784"/>
    <n v="462159"/>
    <n v="49331"/>
    <n v="54713"/>
    <n v="57404"/>
    <n v="60992"/>
    <n v="57404"/>
    <n v="58301"/>
    <n v="57404"/>
    <n v="52919"/>
    <n v="59198"/>
    <n v="65476"/>
    <n v="69961"/>
    <n v="64579"/>
    <n v="52919"/>
    <n v="42156"/>
    <n v="29599"/>
    <n v="22423"/>
    <n v="18835"/>
    <n v="23320"/>
  </r>
  <r>
    <s v="Litchfield County"/>
    <s v=" Connecticut"/>
    <n v="2015"/>
    <x v="331"/>
    <n v="186304"/>
    <n v="91740"/>
    <n v="94564"/>
    <n v="8011"/>
    <n v="10246"/>
    <n v="11364"/>
    <n v="11923"/>
    <n v="9501"/>
    <n v="8942"/>
    <n v="9128"/>
    <n v="9128"/>
    <n v="12482"/>
    <n v="15276"/>
    <n v="16953"/>
    <n v="16581"/>
    <n v="13786"/>
    <n v="10991"/>
    <n v="7638"/>
    <n v="5216"/>
    <n v="3912"/>
    <n v="5216"/>
  </r>
  <r>
    <s v="Middlesex County"/>
    <s v=" Connecticut"/>
    <n v="2015"/>
    <x v="331"/>
    <n v="165165"/>
    <n v="80854"/>
    <n v="84311"/>
    <n v="7597"/>
    <n v="8918"/>
    <n v="9744"/>
    <n v="10900"/>
    <n v="9579"/>
    <n v="8588"/>
    <n v="9084"/>
    <n v="8588"/>
    <n v="11561"/>
    <n v="13213"/>
    <n v="14204"/>
    <n v="13873"/>
    <n v="11066"/>
    <n v="9084"/>
    <n v="6606"/>
    <n v="4294"/>
    <n v="3468"/>
    <n v="4789"/>
  </r>
  <r>
    <s v="New Haven County"/>
    <s v=" Connecticut"/>
    <n v="2015"/>
    <x v="331"/>
    <n v="862224"/>
    <n v="415679"/>
    <n v="446545"/>
    <n v="45697"/>
    <n v="49146"/>
    <n v="54320"/>
    <n v="62080"/>
    <n v="60355"/>
    <n v="57769"/>
    <n v="54320"/>
    <n v="50008"/>
    <n v="56044"/>
    <n v="62080"/>
    <n v="65529"/>
    <n v="59493"/>
    <n v="53457"/>
    <n v="41386"/>
    <n v="29315"/>
    <n v="22417"/>
    <n v="16382"/>
    <n v="23280"/>
  </r>
  <r>
    <s v="New London County"/>
    <s v=" Connecticut"/>
    <n v="2015"/>
    <x v="331"/>
    <n v="273185"/>
    <n v="136570"/>
    <n v="136615"/>
    <n v="13932"/>
    <n v="15571"/>
    <n v="16117"/>
    <n v="18303"/>
    <n v="20215"/>
    <n v="18030"/>
    <n v="16391"/>
    <n v="14751"/>
    <n v="17757"/>
    <n v="20215"/>
    <n v="21854"/>
    <n v="19669"/>
    <n v="18030"/>
    <n v="14205"/>
    <n v="9561"/>
    <n v="7102"/>
    <n v="6010"/>
    <n v="5736"/>
  </r>
  <r>
    <s v="Tolland County"/>
    <s v=" Connecticut"/>
    <n v="2015"/>
    <x v="331"/>
    <n v="151948"/>
    <n v="76134"/>
    <n v="75814"/>
    <n v="6229"/>
    <n v="7749"/>
    <n v="8964"/>
    <n v="15650"/>
    <n v="17929"/>
    <n v="7749"/>
    <n v="7445"/>
    <n v="6989"/>
    <n v="10028"/>
    <n v="11092"/>
    <n v="11851"/>
    <n v="10788"/>
    <n v="9116"/>
    <n v="6837"/>
    <n v="5014"/>
    <n v="3494"/>
    <n v="2431"/>
    <n v="2583"/>
  </r>
  <r>
    <s v="Windham County"/>
    <s v=" Connecticut"/>
    <n v="2015"/>
    <x v="331"/>
    <n v="117470"/>
    <n v="58212"/>
    <n v="59258"/>
    <n v="6108"/>
    <n v="7048"/>
    <n v="7048"/>
    <n v="8575"/>
    <n v="8457"/>
    <n v="7283"/>
    <n v="6930"/>
    <n v="6930"/>
    <n v="7987"/>
    <n v="8810"/>
    <n v="9632"/>
    <n v="8692"/>
    <n v="7518"/>
    <n v="5286"/>
    <n v="4111"/>
    <n v="2701"/>
    <n v="2114"/>
    <n v="2349"/>
  </r>
  <r>
    <s v="Kent County"/>
    <s v=" Delaware"/>
    <n v="2015"/>
    <x v="332"/>
    <n v="169509"/>
    <n v="81716"/>
    <n v="87793"/>
    <n v="11018"/>
    <n v="11187"/>
    <n v="11526"/>
    <n v="11865"/>
    <n v="13391"/>
    <n v="11357"/>
    <n v="10509"/>
    <n v="10170"/>
    <n v="10001"/>
    <n v="11357"/>
    <n v="11696"/>
    <n v="10340"/>
    <n v="9662"/>
    <n v="8644"/>
    <n v="6441"/>
    <n v="4746"/>
    <n v="3051"/>
    <n v="2712"/>
  </r>
  <r>
    <s v="New Castle County"/>
    <s v=" Delaware"/>
    <n v="2015"/>
    <x v="332"/>
    <n v="549643"/>
    <n v="265915"/>
    <n v="283728"/>
    <n v="32978"/>
    <n v="34077"/>
    <n v="34077"/>
    <n v="38475"/>
    <n v="40673"/>
    <n v="39574"/>
    <n v="36826"/>
    <n v="34627"/>
    <n v="35177"/>
    <n v="39024"/>
    <n v="41223"/>
    <n v="37375"/>
    <n v="31329"/>
    <n v="24733"/>
    <n v="16489"/>
    <n v="13191"/>
    <n v="9343"/>
    <n v="9893"/>
  </r>
  <r>
    <s v="Sussex County"/>
    <s v=" Delaware"/>
    <n v="2015"/>
    <x v="332"/>
    <n v="207302"/>
    <n v="100782"/>
    <n v="106520"/>
    <n v="11608"/>
    <n v="11401"/>
    <n v="11401"/>
    <n v="10365"/>
    <n v="10987"/>
    <n v="10987"/>
    <n v="10779"/>
    <n v="10157"/>
    <n v="11194"/>
    <n v="13060"/>
    <n v="14718"/>
    <n v="15754"/>
    <n v="16791"/>
    <n v="16169"/>
    <n v="13474"/>
    <n v="8084"/>
    <n v="5389"/>
    <n v="5182"/>
  </r>
  <r>
    <s v="District of Columbia"/>
    <s v=" District of Columbia"/>
    <n v="2015"/>
    <x v="333"/>
    <n v="647484"/>
    <n v="306674"/>
    <n v="340810"/>
    <n v="40144"/>
    <n v="30431"/>
    <n v="24604"/>
    <n v="38201"/>
    <n v="59568"/>
    <n v="77050"/>
    <n v="67985"/>
    <n v="48561"/>
    <n v="41438"/>
    <n v="38201"/>
    <n v="38849"/>
    <n v="36259"/>
    <n v="32374"/>
    <n v="23309"/>
    <n v="18129"/>
    <n v="12949"/>
    <n v="9064"/>
    <n v="10359"/>
  </r>
  <r>
    <s v="Alachua County"/>
    <s v=" Florida"/>
    <n v="2015"/>
    <x v="334"/>
    <n v="254218"/>
    <n v="122968"/>
    <n v="131250"/>
    <n v="13981"/>
    <n v="12456"/>
    <n v="11694"/>
    <n v="23896"/>
    <n v="40929"/>
    <n v="21354"/>
    <n v="16778"/>
    <n v="12965"/>
    <n v="13473"/>
    <n v="12965"/>
    <n v="14490"/>
    <n v="14744"/>
    <n v="13981"/>
    <n v="10168"/>
    <n v="7372"/>
    <n v="4830"/>
    <n v="4067"/>
    <n v="4067"/>
  </r>
  <r>
    <s v="Baker County"/>
    <s v=" Florida"/>
    <n v="2015"/>
    <x v="334"/>
    <n v="27135"/>
    <n v="14277"/>
    <n v="12858"/>
    <n v="1655"/>
    <n v="1790"/>
    <n v="2197"/>
    <n v="1709"/>
    <n v="2007"/>
    <n v="1763"/>
    <n v="1818"/>
    <n v="1845"/>
    <n v="1655"/>
    <n v="1872"/>
    <n v="2170"/>
    <n v="1682"/>
    <n v="1573"/>
    <n v="1221"/>
    <n v="895"/>
    <n v="542"/>
    <n v="407"/>
    <n v="325"/>
  </r>
  <r>
    <s v="Bay County"/>
    <s v=" Florida"/>
    <n v="2015"/>
    <x v="334"/>
    <n v="175353"/>
    <n v="86800"/>
    <n v="88553"/>
    <n v="10871"/>
    <n v="10521"/>
    <n v="10521"/>
    <n v="9995"/>
    <n v="11748"/>
    <n v="12800"/>
    <n v="11573"/>
    <n v="10170"/>
    <n v="11397"/>
    <n v="11924"/>
    <n v="13326"/>
    <n v="12625"/>
    <n v="10345"/>
    <n v="9118"/>
    <n v="6663"/>
    <n v="5085"/>
    <n v="3682"/>
    <n v="2981"/>
  </r>
  <r>
    <s v="Bradford County"/>
    <s v=" Florida"/>
    <n v="2015"/>
    <x v="334"/>
    <n v="27223"/>
    <n v="15150"/>
    <n v="12073"/>
    <n v="1524"/>
    <n v="1660"/>
    <n v="1361"/>
    <n v="1551"/>
    <n v="1633"/>
    <n v="1878"/>
    <n v="2177"/>
    <n v="1905"/>
    <n v="1551"/>
    <n v="1715"/>
    <n v="2123"/>
    <n v="1987"/>
    <n v="1524"/>
    <n v="1742"/>
    <n v="762"/>
    <n v="762"/>
    <n v="707"/>
    <n v="653"/>
  </r>
  <r>
    <s v="Brevard County"/>
    <s v=" Florida"/>
    <n v="2015"/>
    <x v="334"/>
    <n v="553591"/>
    <n v="270544"/>
    <n v="283047"/>
    <n v="26018"/>
    <n v="28786"/>
    <n v="29893"/>
    <n v="32108"/>
    <n v="31554"/>
    <n v="29893"/>
    <n v="28233"/>
    <n v="28233"/>
    <n v="29893"/>
    <n v="38197"/>
    <n v="46501"/>
    <n v="43733"/>
    <n v="39304"/>
    <n v="35983"/>
    <n v="28786"/>
    <n v="22697"/>
    <n v="18268"/>
    <n v="16054"/>
  </r>
  <r>
    <s v="Broward County"/>
    <s v=" Florida"/>
    <n v="2015"/>
    <x v="334"/>
    <n v="1843152"/>
    <n v="894820"/>
    <n v="948332"/>
    <n v="108745"/>
    <n v="108745"/>
    <n v="112432"/>
    <n v="112432"/>
    <n v="114275"/>
    <n v="121648"/>
    <n v="123491"/>
    <n v="119804"/>
    <n v="130863"/>
    <n v="138236"/>
    <n v="141922"/>
    <n v="125334"/>
    <n v="105059"/>
    <n v="86628"/>
    <n v="62667"/>
    <n v="46078"/>
    <n v="38706"/>
    <n v="42392"/>
  </r>
  <r>
    <s v="Calhoun County"/>
    <s v=" Florida"/>
    <n v="2015"/>
    <x v="334"/>
    <n v="14615"/>
    <n v="7991"/>
    <n v="6624"/>
    <n v="730"/>
    <n v="1037"/>
    <n v="847"/>
    <n v="716"/>
    <n v="964"/>
    <n v="964"/>
    <n v="993"/>
    <n v="935"/>
    <n v="1052"/>
    <n v="1008"/>
    <n v="1023"/>
    <n v="993"/>
    <n v="833"/>
    <n v="876"/>
    <n v="540"/>
    <n v="453"/>
    <n v="365"/>
    <n v="263"/>
  </r>
  <r>
    <s v="Charlotte County"/>
    <s v=" Florida"/>
    <n v="2015"/>
    <x v="334"/>
    <n v="165783"/>
    <n v="80718"/>
    <n v="85065"/>
    <n v="5305"/>
    <n v="5470"/>
    <n v="6962"/>
    <n v="6797"/>
    <n v="6962"/>
    <n v="5802"/>
    <n v="5802"/>
    <n v="6631"/>
    <n v="6962"/>
    <n v="8952"/>
    <n v="11107"/>
    <n v="12931"/>
    <n v="15086"/>
    <n v="17075"/>
    <n v="15583"/>
    <n v="11604"/>
    <n v="8123"/>
    <n v="8620"/>
  </r>
  <r>
    <s v="Citrus County"/>
    <s v=" Florida"/>
    <n v="2015"/>
    <x v="334"/>
    <n v="139654"/>
    <n v="67381"/>
    <n v="72273"/>
    <n v="5446"/>
    <n v="5027"/>
    <n v="6563"/>
    <n v="6563"/>
    <n v="5865"/>
    <n v="5167"/>
    <n v="5027"/>
    <n v="5306"/>
    <n v="6424"/>
    <n v="7960"/>
    <n v="9636"/>
    <n v="10893"/>
    <n v="11730"/>
    <n v="13686"/>
    <n v="12429"/>
    <n v="9915"/>
    <n v="6563"/>
    <n v="5446"/>
  </r>
  <r>
    <s v="Clay County"/>
    <s v=" Florida"/>
    <n v="2015"/>
    <x v="334"/>
    <n v="197417"/>
    <n v="96931"/>
    <n v="100486"/>
    <n v="11055"/>
    <n v="13819"/>
    <n v="14214"/>
    <n v="14806"/>
    <n v="12042"/>
    <n v="11450"/>
    <n v="11647"/>
    <n v="11647"/>
    <n v="14608"/>
    <n v="14806"/>
    <n v="15201"/>
    <n v="12832"/>
    <n v="12239"/>
    <n v="9673"/>
    <n v="7107"/>
    <n v="4145"/>
    <n v="3356"/>
    <n v="2763"/>
  </r>
  <r>
    <s v="Collier County"/>
    <s v=" Florida"/>
    <n v="2015"/>
    <x v="334"/>
    <n v="341091"/>
    <n v="167836"/>
    <n v="173255"/>
    <n v="16713"/>
    <n v="17395"/>
    <n v="18077"/>
    <n v="17736"/>
    <n v="17054"/>
    <n v="17054"/>
    <n v="16713"/>
    <n v="16713"/>
    <n v="18760"/>
    <n v="20806"/>
    <n v="21488"/>
    <n v="20806"/>
    <n v="23876"/>
    <n v="26946"/>
    <n v="24558"/>
    <n v="20124"/>
    <n v="14325"/>
    <n v="11938"/>
  </r>
  <r>
    <s v="Columbia County"/>
    <s v=" Florida"/>
    <n v="2015"/>
    <x v="334"/>
    <n v="67806"/>
    <n v="35080"/>
    <n v="32726"/>
    <n v="4000"/>
    <n v="4136"/>
    <n v="4271"/>
    <n v="3864"/>
    <n v="4949"/>
    <n v="4407"/>
    <n v="4203"/>
    <n v="3797"/>
    <n v="4136"/>
    <n v="4407"/>
    <n v="4949"/>
    <n v="5017"/>
    <n v="4339"/>
    <n v="4000"/>
    <n v="2644"/>
    <n v="2169"/>
    <n v="1559"/>
    <n v="1017"/>
  </r>
  <r>
    <s v="DeSoto County"/>
    <s v=" Florida"/>
    <n v="2015"/>
    <x v="334"/>
    <n v="34957"/>
    <n v="19756"/>
    <n v="15201"/>
    <n v="1992"/>
    <n v="2132"/>
    <n v="1992"/>
    <n v="2412"/>
    <n v="2481"/>
    <n v="2446"/>
    <n v="2167"/>
    <n v="1817"/>
    <n v="2167"/>
    <n v="1922"/>
    <n v="2586"/>
    <n v="2097"/>
    <n v="2132"/>
    <n v="1992"/>
    <n v="1817"/>
    <n v="1468"/>
    <n v="838"/>
    <n v="489"/>
  </r>
  <r>
    <s v="Duval County"/>
    <s v=" Florida"/>
    <n v="2015"/>
    <x v="334"/>
    <n v="890673"/>
    <n v="431732"/>
    <n v="458941"/>
    <n v="60565"/>
    <n v="57003"/>
    <n v="54331"/>
    <n v="54331"/>
    <n v="66800"/>
    <n v="73035"/>
    <n v="65909"/>
    <n v="57893"/>
    <n v="57003"/>
    <n v="59675"/>
    <n v="64128"/>
    <n v="57003"/>
    <n v="51659"/>
    <n v="38298"/>
    <n v="24938"/>
    <n v="17813"/>
    <n v="13360"/>
    <n v="14250"/>
  </r>
  <r>
    <s v="Escambia County"/>
    <s v=" Florida"/>
    <n v="2015"/>
    <x v="334"/>
    <n v="306327"/>
    <n v="152196"/>
    <n v="154131"/>
    <n v="18685"/>
    <n v="17460"/>
    <n v="17766"/>
    <n v="22668"/>
    <n v="27569"/>
    <n v="22668"/>
    <n v="18992"/>
    <n v="16235"/>
    <n v="17154"/>
    <n v="18992"/>
    <n v="21442"/>
    <n v="20830"/>
    <n v="18685"/>
    <n v="15010"/>
    <n v="11640"/>
    <n v="8883"/>
    <n v="5820"/>
    <n v="6126"/>
  </r>
  <r>
    <s v="Flagler County"/>
    <s v=" Florida"/>
    <n v="2015"/>
    <x v="334"/>
    <n v="100783"/>
    <n v="48229"/>
    <n v="52554"/>
    <n v="4333"/>
    <n v="5543"/>
    <n v="5341"/>
    <n v="5643"/>
    <n v="4736"/>
    <n v="4031"/>
    <n v="4535"/>
    <n v="4636"/>
    <n v="6147"/>
    <n v="5845"/>
    <n v="6853"/>
    <n v="7659"/>
    <n v="7760"/>
    <n v="8768"/>
    <n v="7457"/>
    <n v="4736"/>
    <n v="3124"/>
    <n v="3628"/>
  </r>
  <r>
    <s v="Franklin County"/>
    <s v=" Florida"/>
    <n v="2015"/>
    <x v="334"/>
    <n v="11628"/>
    <n v="6800"/>
    <n v="4828"/>
    <n v="523"/>
    <n v="558"/>
    <n v="558"/>
    <n v="418"/>
    <n v="720"/>
    <n v="941"/>
    <n v="906"/>
    <n v="779"/>
    <n v="651"/>
    <n v="779"/>
    <n v="825"/>
    <n v="976"/>
    <n v="767"/>
    <n v="860"/>
    <n v="569"/>
    <n v="348"/>
    <n v="220"/>
    <n v="220"/>
  </r>
  <r>
    <s v="Gadsden County"/>
    <s v=" Florida"/>
    <n v="2015"/>
    <x v="334"/>
    <n v="46424"/>
    <n v="21995"/>
    <n v="24429"/>
    <n v="2924"/>
    <n v="2739"/>
    <n v="3110"/>
    <n v="2553"/>
    <n v="3203"/>
    <n v="2739"/>
    <n v="2878"/>
    <n v="2924"/>
    <n v="3110"/>
    <n v="3249"/>
    <n v="3481"/>
    <n v="3156"/>
    <n v="3528"/>
    <n v="2460"/>
    <n v="1531"/>
    <n v="1299"/>
    <n v="835"/>
    <n v="649"/>
  </r>
  <r>
    <s v="Gilchrist County"/>
    <s v=" Florida"/>
    <n v="2015"/>
    <x v="334"/>
    <n v="16992"/>
    <n v="8946"/>
    <n v="8046"/>
    <n v="883"/>
    <n v="1036"/>
    <n v="849"/>
    <n v="1444"/>
    <n v="1495"/>
    <n v="900"/>
    <n v="798"/>
    <n v="730"/>
    <n v="1036"/>
    <n v="1036"/>
    <n v="1206"/>
    <n v="1240"/>
    <n v="1121"/>
    <n v="1070"/>
    <n v="832"/>
    <n v="696"/>
    <n v="339"/>
    <n v="322"/>
  </r>
  <r>
    <s v="Glades County"/>
    <s v=" Florida"/>
    <n v="2015"/>
    <x v="334"/>
    <n v="13272"/>
    <n v="7319"/>
    <n v="5953"/>
    <n v="570"/>
    <n v="862"/>
    <n v="663"/>
    <n v="557"/>
    <n v="716"/>
    <n v="902"/>
    <n v="703"/>
    <n v="822"/>
    <n v="729"/>
    <n v="809"/>
    <n v="862"/>
    <n v="942"/>
    <n v="836"/>
    <n v="929"/>
    <n v="915"/>
    <n v="597"/>
    <n v="411"/>
    <n v="464"/>
  </r>
  <r>
    <s v="Washburn County"/>
    <s v=" Wisconsin"/>
    <n v="2015"/>
    <x v="335"/>
    <n v="15785"/>
    <n v="9235"/>
    <n v="6550"/>
    <n v="662"/>
    <n v="662"/>
    <n v="678"/>
    <n v="947"/>
    <n v="962"/>
    <n v="1199"/>
    <n v="1026"/>
    <n v="883"/>
    <n v="1262"/>
    <n v="1325"/>
    <n v="1168"/>
    <n v="1341"/>
    <n v="868"/>
    <n v="915"/>
    <n v="789"/>
    <n v="331"/>
    <n v="457"/>
    <n v="299"/>
  </r>
  <r>
    <s v="Hamilton County"/>
    <s v=" Florida"/>
    <n v="2015"/>
    <x v="334"/>
    <n v="14395"/>
    <n v="8671"/>
    <n v="5724"/>
    <n v="690"/>
    <n v="777"/>
    <n v="777"/>
    <n v="964"/>
    <n v="1583"/>
    <n v="834"/>
    <n v="748"/>
    <n v="705"/>
    <n v="1151"/>
    <n v="964"/>
    <n v="1022"/>
    <n v="935"/>
    <n v="1094"/>
    <n v="762"/>
    <n v="561"/>
    <n v="359"/>
    <n v="230"/>
    <n v="244"/>
  </r>
  <r>
    <s v="Hardee County"/>
    <s v=" Florida"/>
    <n v="2015"/>
    <x v="334"/>
    <n v="27468"/>
    <n v="14920"/>
    <n v="12548"/>
    <n v="1950"/>
    <n v="2252"/>
    <n v="1895"/>
    <n v="1977"/>
    <n v="1867"/>
    <n v="2060"/>
    <n v="1785"/>
    <n v="1675"/>
    <n v="2005"/>
    <n v="1593"/>
    <n v="1730"/>
    <n v="1345"/>
    <n v="1510"/>
    <n v="1016"/>
    <n v="1016"/>
    <n v="906"/>
    <n v="384"/>
    <n v="521"/>
  </r>
  <r>
    <s v="Hernando County"/>
    <s v=" Florida"/>
    <n v="2015"/>
    <x v="334"/>
    <n v="174809"/>
    <n v="83978"/>
    <n v="90831"/>
    <n v="7866"/>
    <n v="9614"/>
    <n v="9439"/>
    <n v="9964"/>
    <n v="8565"/>
    <n v="8041"/>
    <n v="8041"/>
    <n v="8565"/>
    <n v="9789"/>
    <n v="10663"/>
    <n v="12061"/>
    <n v="12411"/>
    <n v="12586"/>
    <n v="13984"/>
    <n v="11362"/>
    <n v="8915"/>
    <n v="6642"/>
    <n v="6467"/>
  </r>
  <r>
    <s v="Highlands County"/>
    <s v=" Florida"/>
    <n v="2015"/>
    <x v="334"/>
    <n v="98328"/>
    <n v="47994"/>
    <n v="50334"/>
    <n v="4719"/>
    <n v="4719"/>
    <n v="5113"/>
    <n v="4916"/>
    <n v="4523"/>
    <n v="4523"/>
    <n v="4326"/>
    <n v="4818"/>
    <n v="4031"/>
    <n v="5014"/>
    <n v="5801"/>
    <n v="6686"/>
    <n v="6489"/>
    <n v="8554"/>
    <n v="7866"/>
    <n v="6981"/>
    <n v="5014"/>
    <n v="4228"/>
  </r>
  <r>
    <s v="Hillsborough County"/>
    <s v=" Florida"/>
    <n v="2015"/>
    <x v="334"/>
    <n v="1302884"/>
    <n v="635632"/>
    <n v="667252"/>
    <n v="83384"/>
    <n v="84687"/>
    <n v="83384"/>
    <n v="85990"/>
    <n v="93807"/>
    <n v="99019"/>
    <n v="92504"/>
    <n v="87293"/>
    <n v="92504"/>
    <n v="91201"/>
    <n v="92504"/>
    <n v="82081"/>
    <n v="70355"/>
    <n v="54721"/>
    <n v="39086"/>
    <n v="29966"/>
    <n v="20846"/>
    <n v="22149"/>
  </r>
  <r>
    <s v="Indian River County"/>
    <s v=" Florida"/>
    <n v="2015"/>
    <x v="334"/>
    <n v="142866"/>
    <n v="68768"/>
    <n v="74098"/>
    <n v="6428"/>
    <n v="7143"/>
    <n v="7143"/>
    <n v="7714"/>
    <n v="6857"/>
    <n v="6428"/>
    <n v="6286"/>
    <n v="6143"/>
    <n v="7571"/>
    <n v="8286"/>
    <n v="9857"/>
    <n v="10286"/>
    <n v="10572"/>
    <n v="11572"/>
    <n v="9714"/>
    <n v="7571"/>
    <n v="6571"/>
    <n v="6857"/>
  </r>
  <r>
    <s v="Jackson County"/>
    <s v=" Florida"/>
    <n v="2015"/>
    <x v="334"/>
    <n v="48900"/>
    <n v="27124"/>
    <n v="21776"/>
    <n v="2396"/>
    <n v="2542"/>
    <n v="2640"/>
    <n v="2885"/>
    <n v="3129"/>
    <n v="3276"/>
    <n v="3178"/>
    <n v="3863"/>
    <n v="3129"/>
    <n v="3374"/>
    <n v="3569"/>
    <n v="3471"/>
    <n v="3031"/>
    <n v="2542"/>
    <n v="2200"/>
    <n v="1564"/>
    <n v="1075"/>
    <n v="1075"/>
  </r>
  <r>
    <s v="Jefferson County"/>
    <s v=" Florida"/>
    <n v="2015"/>
    <x v="334"/>
    <n v="14198"/>
    <n v="7522"/>
    <n v="6676"/>
    <n v="681"/>
    <n v="638"/>
    <n v="709"/>
    <n v="638"/>
    <n v="695"/>
    <n v="965"/>
    <n v="752"/>
    <n v="922"/>
    <n v="1008"/>
    <n v="965"/>
    <n v="1135"/>
    <n v="1150"/>
    <n v="1206"/>
    <n v="1022"/>
    <n v="638"/>
    <n v="511"/>
    <n v="326"/>
    <n v="227"/>
  </r>
  <r>
    <s v="Lafayette County"/>
    <s v=" Florida"/>
    <n v="2015"/>
    <x v="334"/>
    <n v="8801"/>
    <n v="5265"/>
    <n v="3536"/>
    <n v="422"/>
    <n v="554"/>
    <n v="598"/>
    <n v="572"/>
    <n v="712"/>
    <n v="739"/>
    <n v="712"/>
    <n v="501"/>
    <n v="862"/>
    <n v="624"/>
    <n v="484"/>
    <n v="475"/>
    <n v="378"/>
    <n v="343"/>
    <n v="404"/>
    <n v="176"/>
    <n v="88"/>
    <n v="158"/>
  </r>
  <r>
    <s v="Lake County"/>
    <s v=" Florida"/>
    <n v="2015"/>
    <x v="334"/>
    <n v="310561"/>
    <n v="150126"/>
    <n v="160435"/>
    <n v="15838"/>
    <n v="17080"/>
    <n v="18633"/>
    <n v="17080"/>
    <n v="15217"/>
    <n v="15528"/>
    <n v="15528"/>
    <n v="16770"/>
    <n v="18012"/>
    <n v="19565"/>
    <n v="20807"/>
    <n v="19875"/>
    <n v="21118"/>
    <n v="23602"/>
    <n v="19565"/>
    <n v="16459"/>
    <n v="10559"/>
    <n v="9006"/>
  </r>
  <r>
    <s v="Lee County"/>
    <s v=" Florida"/>
    <n v="2015"/>
    <x v="334"/>
    <n v="663675"/>
    <n v="325158"/>
    <n v="338517"/>
    <n v="32520"/>
    <n v="34511"/>
    <n v="36502"/>
    <n v="35174"/>
    <n v="35174"/>
    <n v="35838"/>
    <n v="35174"/>
    <n v="33847"/>
    <n v="37829"/>
    <n v="39820"/>
    <n v="43802"/>
    <n v="44466"/>
    <n v="48448"/>
    <n v="51766"/>
    <n v="44466"/>
    <n v="31856"/>
    <n v="21901"/>
    <n v="20573"/>
  </r>
  <r>
    <s v="Leon County"/>
    <s v=" Florida"/>
    <n v="2015"/>
    <x v="334"/>
    <n v="282940"/>
    <n v="134474"/>
    <n v="148466"/>
    <n v="14995"/>
    <n v="15278"/>
    <n v="14712"/>
    <n v="26313"/>
    <n v="48099"/>
    <n v="22069"/>
    <n v="18108"/>
    <n v="14712"/>
    <n v="15278"/>
    <n v="14995"/>
    <n v="16693"/>
    <n v="16127"/>
    <n v="14995"/>
    <n v="11034"/>
    <n v="7073"/>
    <n v="4527"/>
    <n v="3961"/>
    <n v="3678"/>
  </r>
  <r>
    <s v="Levy County"/>
    <s v=" Florida"/>
    <n v="2015"/>
    <x v="334"/>
    <n v="39821"/>
    <n v="19649"/>
    <n v="20172"/>
    <n v="2030"/>
    <n v="2150"/>
    <n v="2429"/>
    <n v="2468"/>
    <n v="1871"/>
    <n v="1871"/>
    <n v="2110"/>
    <n v="2030"/>
    <n v="2309"/>
    <n v="2468"/>
    <n v="3106"/>
    <n v="3225"/>
    <n v="3026"/>
    <n v="2827"/>
    <n v="2468"/>
    <n v="1274"/>
    <n v="1194"/>
    <n v="995"/>
  </r>
  <r>
    <s v="Liberty County"/>
    <s v=" Florida"/>
    <n v="2015"/>
    <x v="334"/>
    <n v="8295"/>
    <n v="5140"/>
    <n v="3155"/>
    <n v="439"/>
    <n v="423"/>
    <n v="406"/>
    <n v="464"/>
    <n v="846"/>
    <n v="663"/>
    <n v="622"/>
    <n v="613"/>
    <n v="530"/>
    <n v="655"/>
    <n v="564"/>
    <n v="588"/>
    <n v="497"/>
    <n v="306"/>
    <n v="215"/>
    <n v="199"/>
    <n v="124"/>
    <n v="141"/>
  </r>
  <r>
    <s v="Madison County"/>
    <s v=" Florida"/>
    <n v="2015"/>
    <x v="334"/>
    <n v="18729"/>
    <n v="9869"/>
    <n v="8860"/>
    <n v="1048"/>
    <n v="1030"/>
    <n v="1067"/>
    <n v="1067"/>
    <n v="1404"/>
    <n v="1236"/>
    <n v="1067"/>
    <n v="1123"/>
    <n v="1179"/>
    <n v="1292"/>
    <n v="1348"/>
    <n v="1273"/>
    <n v="1329"/>
    <n v="1048"/>
    <n v="824"/>
    <n v="692"/>
    <n v="299"/>
    <n v="393"/>
  </r>
  <r>
    <s v="Manatee County"/>
    <s v=" Florida"/>
    <n v="2015"/>
    <x v="334"/>
    <n v="343729"/>
    <n v="166067"/>
    <n v="177662"/>
    <n v="17873"/>
    <n v="19592"/>
    <n v="18561"/>
    <n v="18561"/>
    <n v="17530"/>
    <n v="17530"/>
    <n v="17873"/>
    <n v="16842"/>
    <n v="20280"/>
    <n v="21311"/>
    <n v="23717"/>
    <n v="24404"/>
    <n v="24404"/>
    <n v="25435"/>
    <n v="20623"/>
    <n v="16842"/>
    <n v="11686"/>
    <n v="11686"/>
  </r>
  <r>
    <s v="Marion County"/>
    <s v=" Florida"/>
    <n v="2015"/>
    <x v="334"/>
    <n v="336811"/>
    <n v="161696"/>
    <n v="175115"/>
    <n v="16840"/>
    <n v="18524"/>
    <n v="16840"/>
    <n v="17514"/>
    <n v="18187"/>
    <n v="17514"/>
    <n v="16503"/>
    <n v="16503"/>
    <n v="17850"/>
    <n v="20208"/>
    <n v="22229"/>
    <n v="22229"/>
    <n v="24250"/>
    <n v="26608"/>
    <n v="24250"/>
    <n v="17850"/>
    <n v="12798"/>
    <n v="10104"/>
  </r>
  <r>
    <s v="Martin County"/>
    <s v=" Florida"/>
    <n v="2015"/>
    <x v="334"/>
    <n v="151586"/>
    <n v="74988"/>
    <n v="76598"/>
    <n v="6215"/>
    <n v="6518"/>
    <n v="8034"/>
    <n v="7882"/>
    <n v="6972"/>
    <n v="6669"/>
    <n v="6821"/>
    <n v="7124"/>
    <n v="7730"/>
    <n v="9853"/>
    <n v="11368"/>
    <n v="11823"/>
    <n v="10914"/>
    <n v="11672"/>
    <n v="9853"/>
    <n v="8034"/>
    <n v="6669"/>
    <n v="7427"/>
  </r>
  <r>
    <s v="Miami-Dade County"/>
    <s v=" Florida"/>
    <n v="2015"/>
    <x v="334"/>
    <n v="2639042"/>
    <n v="1280221"/>
    <n v="1358821"/>
    <n v="155703"/>
    <n v="150425"/>
    <n v="150425"/>
    <n v="160981"/>
    <n v="184732"/>
    <n v="190011"/>
    <n v="179454"/>
    <n v="184732"/>
    <n v="195289"/>
    <n v="203206"/>
    <n v="192650"/>
    <n v="160981"/>
    <n v="142508"/>
    <n v="113478"/>
    <n v="95005"/>
    <n v="71254"/>
    <n v="58058"/>
    <n v="55419"/>
  </r>
  <r>
    <s v="Monroe County"/>
    <s v=" Florida"/>
    <n v="2015"/>
    <x v="334"/>
    <n v="75901"/>
    <n v="40159"/>
    <n v="35742"/>
    <n v="3491"/>
    <n v="2884"/>
    <n v="3263"/>
    <n v="3339"/>
    <n v="3870"/>
    <n v="4629"/>
    <n v="4326"/>
    <n v="4629"/>
    <n v="5085"/>
    <n v="5844"/>
    <n v="6451"/>
    <n v="6679"/>
    <n v="6527"/>
    <n v="5161"/>
    <n v="4098"/>
    <n v="2504"/>
    <n v="1518"/>
    <n v="1593"/>
  </r>
  <r>
    <s v="Nassau County"/>
    <s v=" Florida"/>
    <n v="2015"/>
    <x v="334"/>
    <n v="75880"/>
    <n v="37485"/>
    <n v="38395"/>
    <n v="3869"/>
    <n v="4476"/>
    <n v="4401"/>
    <n v="4476"/>
    <n v="4325"/>
    <n v="3945"/>
    <n v="3794"/>
    <n v="4476"/>
    <n v="4932"/>
    <n v="5235"/>
    <n v="5918"/>
    <n v="6222"/>
    <n v="5387"/>
    <n v="5083"/>
    <n v="4021"/>
    <n v="2428"/>
    <n v="1593"/>
    <n v="1365"/>
  </r>
  <r>
    <s v="Okaloosa County"/>
    <s v=" Florida"/>
    <n v="2015"/>
    <x v="334"/>
    <n v="192237"/>
    <n v="97092"/>
    <n v="95145"/>
    <n v="12879"/>
    <n v="11918"/>
    <n v="11149"/>
    <n v="11149"/>
    <n v="14994"/>
    <n v="15955"/>
    <n v="13456"/>
    <n v="11726"/>
    <n v="10380"/>
    <n v="12495"/>
    <n v="14417"/>
    <n v="12687"/>
    <n v="10957"/>
    <n v="9419"/>
    <n v="6536"/>
    <n v="5382"/>
    <n v="3652"/>
    <n v="3075"/>
  </r>
  <r>
    <s v="Orange County"/>
    <s v=" Florida"/>
    <n v="2015"/>
    <x v="334"/>
    <n v="1229039"/>
    <n v="603946"/>
    <n v="625093"/>
    <n v="77429"/>
    <n v="77429"/>
    <n v="78658"/>
    <n v="84803"/>
    <n v="108155"/>
    <n v="105697"/>
    <n v="93406"/>
    <n v="84803"/>
    <n v="88490"/>
    <n v="86032"/>
    <n v="83574"/>
    <n v="73742"/>
    <n v="57764"/>
    <n v="43016"/>
    <n v="31955"/>
    <n v="22122"/>
    <n v="15977"/>
    <n v="15977"/>
  </r>
  <r>
    <s v="Palm Beach County"/>
    <s v=" Florida"/>
    <n v="2015"/>
    <x v="334"/>
    <n v="1378806"/>
    <n v="666577"/>
    <n v="712229"/>
    <n v="71697"/>
    <n v="75834"/>
    <n v="77213"/>
    <n v="79970"/>
    <n v="78591"/>
    <n v="81349"/>
    <n v="77213"/>
    <n v="78591"/>
    <n v="85485"/>
    <n v="93758"/>
    <n v="97895"/>
    <n v="91001"/>
    <n v="82728"/>
    <n v="81349"/>
    <n v="64803"/>
    <n v="56531"/>
    <n v="49637"/>
    <n v="55152"/>
  </r>
  <r>
    <s v="Pasco County"/>
    <s v=" Florida"/>
    <n v="2015"/>
    <x v="334"/>
    <n v="479288"/>
    <n v="232719"/>
    <n v="246569"/>
    <n v="24922"/>
    <n v="27798"/>
    <n v="28757"/>
    <n v="27798"/>
    <n v="24443"/>
    <n v="24443"/>
    <n v="26840"/>
    <n v="28277"/>
    <n v="31153"/>
    <n v="33070"/>
    <n v="34029"/>
    <n v="31633"/>
    <n v="31633"/>
    <n v="31153"/>
    <n v="26360"/>
    <n v="18212"/>
    <n v="14857"/>
    <n v="14378"/>
  </r>
  <r>
    <s v="Pinellas County"/>
    <s v=" Florida"/>
    <n v="2015"/>
    <x v="334"/>
    <n v="931477"/>
    <n v="446740"/>
    <n v="484737"/>
    <n v="41916"/>
    <n v="42847"/>
    <n v="45642"/>
    <n v="46573"/>
    <n v="50299"/>
    <n v="53094"/>
    <n v="52162"/>
    <n v="48436"/>
    <n v="56820"/>
    <n v="65203"/>
    <n v="75449"/>
    <n v="74518"/>
    <n v="67997"/>
    <n v="60546"/>
    <n v="47505"/>
    <n v="38190"/>
    <n v="29807"/>
    <n v="33533"/>
  </r>
  <r>
    <s v="Polk County"/>
    <s v=" Florida"/>
    <n v="2015"/>
    <x v="334"/>
    <n v="626676"/>
    <n v="307017"/>
    <n v="319659"/>
    <n v="37600"/>
    <n v="40733"/>
    <n v="40733"/>
    <n v="40107"/>
    <n v="40107"/>
    <n v="38227"/>
    <n v="37600"/>
    <n v="35720"/>
    <n v="38853"/>
    <n v="38853"/>
    <n v="40733"/>
    <n v="37600"/>
    <n v="40107"/>
    <n v="37600"/>
    <n v="30080"/>
    <n v="23187"/>
    <n v="15666"/>
    <n v="13160"/>
  </r>
  <r>
    <s v="Putnam County"/>
    <s v=" Florida"/>
    <n v="2015"/>
    <x v="334"/>
    <n v="72696"/>
    <n v="35825"/>
    <n v="36871"/>
    <n v="4289"/>
    <n v="4652"/>
    <n v="4361"/>
    <n v="4289"/>
    <n v="3998"/>
    <n v="4070"/>
    <n v="3707"/>
    <n v="3489"/>
    <n v="4070"/>
    <n v="4434"/>
    <n v="5452"/>
    <n v="5597"/>
    <n v="5306"/>
    <n v="4507"/>
    <n v="3998"/>
    <n v="2762"/>
    <n v="2108"/>
    <n v="1599"/>
  </r>
  <r>
    <s v="St. Johns County"/>
    <s v=" Florida"/>
    <n v="2015"/>
    <x v="334"/>
    <n v="210495"/>
    <n v="102338"/>
    <n v="108157"/>
    <n v="10314"/>
    <n v="12629"/>
    <n v="14945"/>
    <n v="14103"/>
    <n v="11366"/>
    <n v="9893"/>
    <n v="11156"/>
    <n v="12629"/>
    <n v="14313"/>
    <n v="15576"/>
    <n v="16629"/>
    <n v="15997"/>
    <n v="14103"/>
    <n v="13261"/>
    <n v="8840"/>
    <n v="5893"/>
    <n v="4420"/>
    <n v="4630"/>
  </r>
  <r>
    <s v="St. Lucie County"/>
    <s v=" Florida"/>
    <n v="2015"/>
    <x v="334"/>
    <n v="288006"/>
    <n v="140448"/>
    <n v="147558"/>
    <n v="15264"/>
    <n v="16704"/>
    <n v="17856"/>
    <n v="16704"/>
    <n v="16416"/>
    <n v="15552"/>
    <n v="15840"/>
    <n v="16128"/>
    <n v="17280"/>
    <n v="18720"/>
    <n v="20160"/>
    <n v="19872"/>
    <n v="17856"/>
    <n v="19008"/>
    <n v="14976"/>
    <n v="12096"/>
    <n v="8640"/>
    <n v="8064"/>
  </r>
  <r>
    <s v="Santa Rosa County"/>
    <s v=" Florida"/>
    <n v="2015"/>
    <x v="334"/>
    <n v="161021"/>
    <n v="82189"/>
    <n v="78832"/>
    <n v="9178"/>
    <n v="9661"/>
    <n v="11271"/>
    <n v="10144"/>
    <n v="10466"/>
    <n v="10788"/>
    <n v="10305"/>
    <n v="9822"/>
    <n v="11593"/>
    <n v="11915"/>
    <n v="12881"/>
    <n v="11593"/>
    <n v="9178"/>
    <n v="7567"/>
    <n v="6118"/>
    <n v="4347"/>
    <n v="2415"/>
    <n v="1932"/>
  </r>
  <r>
    <s v="Sarasota County"/>
    <s v=" Florida"/>
    <n v="2015"/>
    <x v="334"/>
    <n v="392038"/>
    <n v="187242"/>
    <n v="204796"/>
    <n v="14897"/>
    <n v="16465"/>
    <n v="16857"/>
    <n v="17641"/>
    <n v="17249"/>
    <n v="16073"/>
    <n v="16073"/>
    <n v="16857"/>
    <n v="19601"/>
    <n v="23130"/>
    <n v="27050"/>
    <n v="28226"/>
    <n v="32147"/>
    <n v="34891"/>
    <n v="30971"/>
    <n v="25482"/>
    <n v="18817"/>
    <n v="20385"/>
  </r>
  <r>
    <s v="Seminole County"/>
    <s v=" Florida"/>
    <n v="2015"/>
    <x v="334"/>
    <n v="437346"/>
    <n v="211546"/>
    <n v="225800"/>
    <n v="22741"/>
    <n v="25366"/>
    <n v="28427"/>
    <n v="28427"/>
    <n v="31051"/>
    <n v="30614"/>
    <n v="29302"/>
    <n v="27552"/>
    <n v="31051"/>
    <n v="32363"/>
    <n v="33675"/>
    <n v="29739"/>
    <n v="25803"/>
    <n v="20117"/>
    <n v="14432"/>
    <n v="9184"/>
    <n v="7434"/>
    <n v="9184"/>
  </r>
  <r>
    <s v="Sumter County"/>
    <s v=" Florida"/>
    <n v="2015"/>
    <x v="334"/>
    <n v="108501"/>
    <n v="55190"/>
    <n v="53311"/>
    <n v="2278"/>
    <n v="2278"/>
    <n v="2495"/>
    <n v="2604"/>
    <n v="2712"/>
    <n v="3038"/>
    <n v="3363"/>
    <n v="3689"/>
    <n v="3906"/>
    <n v="3797"/>
    <n v="4665"/>
    <n v="6510"/>
    <n v="12043"/>
    <n v="18445"/>
    <n v="16817"/>
    <n v="10741"/>
    <n v="5316"/>
    <n v="3797"/>
  </r>
  <r>
    <s v="Taylor County"/>
    <s v=" Florida"/>
    <n v="2015"/>
    <x v="334"/>
    <n v="22685"/>
    <n v="12781"/>
    <n v="9904"/>
    <n v="1247"/>
    <n v="1043"/>
    <n v="1247"/>
    <n v="1111"/>
    <n v="1610"/>
    <n v="1769"/>
    <n v="1587"/>
    <n v="1247"/>
    <n v="1633"/>
    <n v="1497"/>
    <n v="1565"/>
    <n v="1451"/>
    <n v="1769"/>
    <n v="1406"/>
    <n v="884"/>
    <n v="703"/>
    <n v="499"/>
    <n v="431"/>
  </r>
  <r>
    <s v="Union County"/>
    <s v=" Florida"/>
    <n v="2015"/>
    <x v="334"/>
    <n v="15191"/>
    <n v="9830"/>
    <n v="5361"/>
    <n v="744"/>
    <n v="805"/>
    <n v="759"/>
    <n v="926"/>
    <n v="941"/>
    <n v="1169"/>
    <n v="1184"/>
    <n v="972"/>
    <n v="1184"/>
    <n v="1032"/>
    <n v="1397"/>
    <n v="1260"/>
    <n v="1002"/>
    <n v="865"/>
    <n v="379"/>
    <n v="212"/>
    <n v="212"/>
    <n v="121"/>
  </r>
  <r>
    <s v="Volusia County"/>
    <s v=" Florida"/>
    <n v="2015"/>
    <x v="334"/>
    <n v="503719"/>
    <n v="245481"/>
    <n v="258238"/>
    <n v="23674"/>
    <n v="25185"/>
    <n v="26193"/>
    <n v="28711"/>
    <n v="32238"/>
    <n v="28208"/>
    <n v="25689"/>
    <n v="25185"/>
    <n v="28711"/>
    <n v="32741"/>
    <n v="38282"/>
    <n v="38282"/>
    <n v="36771"/>
    <n v="33749"/>
    <n v="27200"/>
    <n v="20652"/>
    <n v="15615"/>
    <n v="16622"/>
  </r>
  <r>
    <s v="Wakulla County"/>
    <s v=" Florida"/>
    <n v="2015"/>
    <x v="334"/>
    <n v="31128"/>
    <n v="17366"/>
    <n v="13762"/>
    <n v="1587"/>
    <n v="1525"/>
    <n v="2210"/>
    <n v="1836"/>
    <n v="1867"/>
    <n v="2116"/>
    <n v="2272"/>
    <n v="2178"/>
    <n v="2552"/>
    <n v="2490"/>
    <n v="2459"/>
    <n v="2210"/>
    <n v="1992"/>
    <n v="1307"/>
    <n v="1151"/>
    <n v="653"/>
    <n v="435"/>
    <n v="373"/>
  </r>
  <r>
    <s v="Walton County"/>
    <s v=" Florida"/>
    <n v="2015"/>
    <x v="334"/>
    <n v="59487"/>
    <n v="30176"/>
    <n v="29311"/>
    <n v="3450"/>
    <n v="3212"/>
    <n v="3509"/>
    <n v="3093"/>
    <n v="2914"/>
    <n v="3628"/>
    <n v="3569"/>
    <n v="3688"/>
    <n v="3688"/>
    <n v="4342"/>
    <n v="4758"/>
    <n v="4580"/>
    <n v="4164"/>
    <n v="4164"/>
    <n v="2736"/>
    <n v="1844"/>
    <n v="1189"/>
    <n v="1070"/>
  </r>
  <r>
    <s v="Washington County"/>
    <s v=" Florida"/>
    <n v="2015"/>
    <x v="334"/>
    <n v="24629"/>
    <n v="13478"/>
    <n v="11151"/>
    <n v="1256"/>
    <n v="1600"/>
    <n v="1280"/>
    <n v="1477"/>
    <n v="1526"/>
    <n v="1576"/>
    <n v="1477"/>
    <n v="1674"/>
    <n v="1822"/>
    <n v="1724"/>
    <n v="1921"/>
    <n v="1748"/>
    <n v="1379"/>
    <n v="1329"/>
    <n v="1231"/>
    <n v="788"/>
    <n v="443"/>
    <n v="344"/>
  </r>
  <r>
    <s v="Appling County"/>
    <s v=" Georgia"/>
    <n v="2015"/>
    <x v="323"/>
    <n v="18417"/>
    <n v="9040"/>
    <n v="9377"/>
    <n v="1252"/>
    <n v="1362"/>
    <n v="1399"/>
    <n v="1252"/>
    <n v="957"/>
    <n v="1049"/>
    <n v="1326"/>
    <n v="1012"/>
    <n v="1160"/>
    <n v="1160"/>
    <n v="1344"/>
    <n v="1123"/>
    <n v="1270"/>
    <n v="994"/>
    <n v="699"/>
    <n v="405"/>
    <n v="313"/>
    <n v="331"/>
  </r>
  <r>
    <s v="Atkinson County"/>
    <s v=" Georgia"/>
    <n v="2015"/>
    <x v="323"/>
    <n v="8294"/>
    <n v="4090"/>
    <n v="4204"/>
    <n v="713"/>
    <n v="547"/>
    <n v="738"/>
    <n v="655"/>
    <n v="398"/>
    <n v="514"/>
    <n v="605"/>
    <n v="439"/>
    <n v="704"/>
    <n v="563"/>
    <n v="572"/>
    <n v="505"/>
    <n v="422"/>
    <n v="315"/>
    <n v="248"/>
    <n v="157"/>
    <n v="157"/>
    <n v="41"/>
  </r>
  <r>
    <s v="Bacon County"/>
    <s v=" Georgia"/>
    <n v="2015"/>
    <x v="323"/>
    <n v="11222"/>
    <n v="5638"/>
    <n v="5584"/>
    <n v="695"/>
    <n v="763"/>
    <n v="819"/>
    <n v="796"/>
    <n v="807"/>
    <n v="650"/>
    <n v="673"/>
    <n v="875"/>
    <n v="650"/>
    <n v="662"/>
    <n v="796"/>
    <n v="740"/>
    <n v="718"/>
    <n v="605"/>
    <n v="336"/>
    <n v="258"/>
    <n v="190"/>
    <n v="179"/>
  </r>
  <r>
    <s v="Baldwin County"/>
    <s v=" Georgia"/>
    <n v="2015"/>
    <x v="323"/>
    <n v="45795"/>
    <n v="22776"/>
    <n v="23019"/>
    <n v="2381"/>
    <n v="2793"/>
    <n v="2381"/>
    <n v="4304"/>
    <n v="6182"/>
    <n v="2701"/>
    <n v="2564"/>
    <n v="2335"/>
    <n v="2472"/>
    <n v="2839"/>
    <n v="3114"/>
    <n v="3114"/>
    <n v="2518"/>
    <n v="2060"/>
    <n v="1602"/>
    <n v="870"/>
    <n v="870"/>
    <n v="686"/>
  </r>
  <r>
    <s v="Yancey County"/>
    <s v=" North Carolina"/>
    <n v="2015"/>
    <x v="336"/>
    <n v="18336"/>
    <n v="9327"/>
    <n v="9009"/>
    <n v="990"/>
    <n v="1301"/>
    <n v="1246"/>
    <n v="1246"/>
    <n v="1155"/>
    <n v="935"/>
    <n v="1045"/>
    <n v="1100"/>
    <n v="1393"/>
    <n v="1393"/>
    <n v="1283"/>
    <n v="1155"/>
    <n v="1265"/>
    <n v="990"/>
    <n v="953"/>
    <n v="458"/>
    <n v="275"/>
    <n v="165"/>
  </r>
  <r>
    <s v="Barrow County"/>
    <s v=" Georgia"/>
    <n v="2015"/>
    <x v="323"/>
    <n v="72012"/>
    <n v="36057"/>
    <n v="35955"/>
    <n v="5040"/>
    <n v="6049"/>
    <n v="5544"/>
    <n v="4752"/>
    <n v="4176"/>
    <n v="5112"/>
    <n v="5472"/>
    <n v="5400"/>
    <n v="5184"/>
    <n v="4968"/>
    <n v="4824"/>
    <n v="4104"/>
    <n v="3528"/>
    <n v="2736"/>
    <n v="2160"/>
    <n v="1440"/>
    <n v="936"/>
    <n v="576"/>
  </r>
  <r>
    <s v="Bartow County"/>
    <s v=" Georgia"/>
    <n v="2015"/>
    <x v="323"/>
    <n v="101336"/>
    <n v="50052"/>
    <n v="51284"/>
    <n v="6688"/>
    <n v="6992"/>
    <n v="7802"/>
    <n v="6992"/>
    <n v="6485"/>
    <n v="6485"/>
    <n v="6384"/>
    <n v="6890"/>
    <n v="7397"/>
    <n v="7600"/>
    <n v="7194"/>
    <n v="7194"/>
    <n v="4965"/>
    <n v="4560"/>
    <n v="3242"/>
    <n v="2229"/>
    <n v="1317"/>
    <n v="1013"/>
  </r>
  <r>
    <s v="Ben Hill County"/>
    <s v=" Georgia"/>
    <n v="2015"/>
    <x v="323"/>
    <n v="17477"/>
    <n v="8349"/>
    <n v="9128"/>
    <n v="1363"/>
    <n v="978"/>
    <n v="1485"/>
    <n v="1258"/>
    <n v="996"/>
    <n v="1048"/>
    <n v="821"/>
    <n v="1066"/>
    <n v="1258"/>
    <n v="1136"/>
    <n v="1136"/>
    <n v="1153"/>
    <n v="1153"/>
    <n v="926"/>
    <n v="594"/>
    <n v="436"/>
    <n v="262"/>
    <n v="384"/>
  </r>
  <r>
    <s v="Guánica Municipio"/>
    <s v=" Puerto Rico"/>
    <n v="2015"/>
    <x v="337"/>
    <n v="19019"/>
    <n v="9471"/>
    <n v="9548"/>
    <n v="1179"/>
    <n v="1103"/>
    <n v="1521"/>
    <n v="1312"/>
    <n v="1141"/>
    <n v="1179"/>
    <n v="1046"/>
    <n v="1179"/>
    <n v="1331"/>
    <n v="1331"/>
    <n v="1312"/>
    <n v="1255"/>
    <n v="1122"/>
    <n v="1084"/>
    <n v="760"/>
    <n v="551"/>
    <n v="323"/>
    <n v="266"/>
  </r>
  <r>
    <s v="Bibb County"/>
    <s v=" Georgia"/>
    <n v="2015"/>
    <x v="323"/>
    <n v="154816"/>
    <n v="73011"/>
    <n v="81805"/>
    <n v="11146"/>
    <n v="11611"/>
    <n v="9908"/>
    <n v="11301"/>
    <n v="11301"/>
    <n v="10837"/>
    <n v="9908"/>
    <n v="8979"/>
    <n v="9443"/>
    <n v="9443"/>
    <n v="10527"/>
    <n v="10063"/>
    <n v="9134"/>
    <n v="7121"/>
    <n v="4644"/>
    <n v="3715"/>
    <n v="2786"/>
    <n v="2786"/>
  </r>
  <r>
    <s v="Butler County"/>
    <s v=" Kentucky"/>
    <n v="2015"/>
    <x v="316"/>
    <n v="12746"/>
    <n v="6099"/>
    <n v="6647"/>
    <n v="713"/>
    <n v="879"/>
    <n v="815"/>
    <n v="1453"/>
    <n v="981"/>
    <n v="509"/>
    <n v="675"/>
    <n v="777"/>
    <n v="701"/>
    <n v="802"/>
    <n v="917"/>
    <n v="662"/>
    <n v="764"/>
    <n v="611"/>
    <n v="560"/>
    <n v="395"/>
    <n v="254"/>
    <n v="267"/>
  </r>
  <r>
    <s v="Cedar County"/>
    <s v=" Iowa"/>
    <n v="2015"/>
    <x v="326"/>
    <n v="18452"/>
    <n v="9134"/>
    <n v="9318"/>
    <n v="1217"/>
    <n v="1420"/>
    <n v="1365"/>
    <n v="1199"/>
    <n v="1199"/>
    <n v="1014"/>
    <n v="996"/>
    <n v="1033"/>
    <n v="1273"/>
    <n v="1365"/>
    <n v="1328"/>
    <n v="1365"/>
    <n v="1088"/>
    <n v="1033"/>
    <n v="608"/>
    <n v="424"/>
    <n v="239"/>
    <n v="258"/>
  </r>
  <r>
    <s v="Bryan County"/>
    <s v=" Georgia"/>
    <n v="2015"/>
    <x v="323"/>
    <n v="33151"/>
    <n v="16205"/>
    <n v="16946"/>
    <n v="2353"/>
    <n v="2817"/>
    <n v="2884"/>
    <n v="2353"/>
    <n v="1790"/>
    <n v="2121"/>
    <n v="2221"/>
    <n v="2320"/>
    <n v="2784"/>
    <n v="2552"/>
    <n v="2187"/>
    <n v="2088"/>
    <n v="1491"/>
    <n v="1127"/>
    <n v="861"/>
    <n v="629"/>
    <n v="265"/>
    <n v="298"/>
  </r>
  <r>
    <s v="Bulloch County"/>
    <s v=" Georgia"/>
    <n v="2015"/>
    <x v="323"/>
    <n v="72386"/>
    <n v="35859"/>
    <n v="36527"/>
    <n v="4053"/>
    <n v="3908"/>
    <n v="4270"/>
    <n v="8903"/>
    <n v="12884"/>
    <n v="5356"/>
    <n v="4126"/>
    <n v="3257"/>
    <n v="4053"/>
    <n v="3764"/>
    <n v="3908"/>
    <n v="3691"/>
    <n v="2967"/>
    <n v="2316"/>
    <n v="2026"/>
    <n v="1375"/>
    <n v="796"/>
    <n v="651"/>
  </r>
  <r>
    <s v="Burke County"/>
    <s v=" Georgia"/>
    <n v="2015"/>
    <x v="323"/>
    <n v="23007"/>
    <n v="11071"/>
    <n v="11936"/>
    <n v="1656"/>
    <n v="1748"/>
    <n v="1748"/>
    <n v="1564"/>
    <n v="1633"/>
    <n v="1472"/>
    <n v="1380"/>
    <n v="1311"/>
    <n v="1288"/>
    <n v="1426"/>
    <n v="1679"/>
    <n v="1633"/>
    <n v="1357"/>
    <n v="989"/>
    <n v="920"/>
    <n v="552"/>
    <n v="391"/>
    <n v="230"/>
  </r>
  <r>
    <s v="Camden County"/>
    <s v=" Georgia"/>
    <n v="2015"/>
    <x v="323"/>
    <n v="51445"/>
    <n v="26515"/>
    <n v="24930"/>
    <n v="3909"/>
    <n v="3755"/>
    <n v="3292"/>
    <n v="3395"/>
    <n v="5504"/>
    <n v="4578"/>
    <n v="3241"/>
    <n v="3086"/>
    <n v="3035"/>
    <n v="3189"/>
    <n v="3549"/>
    <n v="3086"/>
    <n v="2417"/>
    <n v="2212"/>
    <n v="1440"/>
    <n v="823"/>
    <n v="668"/>
    <n v="257"/>
  </r>
  <r>
    <s v="Carroll County"/>
    <s v=" Georgia"/>
    <n v="2015"/>
    <x v="323"/>
    <n v="112595"/>
    <n v="54865"/>
    <n v="57730"/>
    <n v="7431"/>
    <n v="7769"/>
    <n v="7769"/>
    <n v="9232"/>
    <n v="10696"/>
    <n v="7431"/>
    <n v="7318"/>
    <n v="6643"/>
    <n v="7769"/>
    <n v="7318"/>
    <n v="7206"/>
    <n v="7206"/>
    <n v="5066"/>
    <n v="4616"/>
    <n v="3715"/>
    <n v="2927"/>
    <n v="1125"/>
    <n v="1238"/>
  </r>
  <r>
    <s v="Catoosa County"/>
    <s v=" Georgia"/>
    <n v="2015"/>
    <x v="323"/>
    <n v="65375"/>
    <n v="31905"/>
    <n v="33470"/>
    <n v="3791"/>
    <n v="4314"/>
    <n v="4772"/>
    <n v="4380"/>
    <n v="3987"/>
    <n v="3791"/>
    <n v="4053"/>
    <n v="4707"/>
    <n v="4184"/>
    <n v="4641"/>
    <n v="4641"/>
    <n v="4184"/>
    <n v="3987"/>
    <n v="3464"/>
    <n v="2484"/>
    <n v="1961"/>
    <n v="1242"/>
    <n v="849"/>
  </r>
  <r>
    <s v="Chatham County"/>
    <s v=" Georgia"/>
    <n v="2015"/>
    <x v="323"/>
    <n v="279290"/>
    <n v="134833"/>
    <n v="144457"/>
    <n v="18991"/>
    <n v="16478"/>
    <n v="17315"/>
    <n v="18712"/>
    <n v="25136"/>
    <n v="24856"/>
    <n v="20946"/>
    <n v="17036"/>
    <n v="16478"/>
    <n v="16198"/>
    <n v="17874"/>
    <n v="16478"/>
    <n v="15919"/>
    <n v="12009"/>
    <n v="9216"/>
    <n v="6423"/>
    <n v="4468"/>
    <n v="4747"/>
  </r>
  <r>
    <s v="Chattahoochee County"/>
    <s v=" Georgia"/>
    <n v="2015"/>
    <x v="323"/>
    <n v="11914"/>
    <n v="7940"/>
    <n v="3974"/>
    <n v="1119"/>
    <n v="798"/>
    <n v="691"/>
    <n v="1667"/>
    <n v="2430"/>
    <n v="1679"/>
    <n v="941"/>
    <n v="571"/>
    <n v="452"/>
    <n v="464"/>
    <n v="250"/>
    <n v="321"/>
    <n v="119"/>
    <n v="166"/>
    <n v="95"/>
    <n v="107"/>
    <n v="35"/>
    <n v="0"/>
  </r>
  <r>
    <s v="Cherokee County"/>
    <s v=" Georgia"/>
    <n v="2015"/>
    <x v="323"/>
    <n v="225944"/>
    <n v="111170"/>
    <n v="114774"/>
    <n v="14686"/>
    <n v="17623"/>
    <n v="17397"/>
    <n v="15138"/>
    <n v="13104"/>
    <n v="12652"/>
    <n v="14460"/>
    <n v="16267"/>
    <n v="18527"/>
    <n v="17623"/>
    <n v="16945"/>
    <n v="14234"/>
    <n v="11975"/>
    <n v="10393"/>
    <n v="6326"/>
    <n v="3841"/>
    <n v="2485"/>
    <n v="2259"/>
  </r>
  <r>
    <s v="Clarke County"/>
    <s v=" Georgia"/>
    <n v="2015"/>
    <x v="323"/>
    <n v="120905"/>
    <n v="57448"/>
    <n v="63457"/>
    <n v="6891"/>
    <n v="5682"/>
    <n v="5440"/>
    <n v="14266"/>
    <n v="23576"/>
    <n v="11244"/>
    <n v="8342"/>
    <n v="6770"/>
    <n v="6528"/>
    <n v="5198"/>
    <n v="5319"/>
    <n v="5440"/>
    <n v="4836"/>
    <n v="3868"/>
    <n v="2659"/>
    <n v="1813"/>
    <n v="1329"/>
    <n v="1571"/>
  </r>
  <r>
    <s v="Clayton County"/>
    <s v=" Georgia"/>
    <n v="2015"/>
    <x v="323"/>
    <n v="267234"/>
    <n v="127166"/>
    <n v="140068"/>
    <n v="21378"/>
    <n v="20844"/>
    <n v="21645"/>
    <n v="19508"/>
    <n v="20577"/>
    <n v="20309"/>
    <n v="19508"/>
    <n v="18973"/>
    <n v="19508"/>
    <n v="18706"/>
    <n v="17637"/>
    <n v="14697"/>
    <n v="13094"/>
    <n v="8284"/>
    <n v="5344"/>
    <n v="3474"/>
    <n v="1870"/>
    <n v="1870"/>
  </r>
  <r>
    <s v="Clinch County"/>
    <s v=" Georgia"/>
    <n v="2015"/>
    <x v="323"/>
    <n v="6791"/>
    <n v="3359"/>
    <n v="3432"/>
    <n v="624"/>
    <n v="427"/>
    <n v="563"/>
    <n v="339"/>
    <n v="353"/>
    <n v="617"/>
    <n v="359"/>
    <n v="407"/>
    <n v="414"/>
    <n v="400"/>
    <n v="434"/>
    <n v="373"/>
    <n v="488"/>
    <n v="380"/>
    <n v="230"/>
    <n v="162"/>
    <n v="115"/>
    <n v="108"/>
  </r>
  <r>
    <s v="Cobb County"/>
    <s v=" Georgia"/>
    <n v="2015"/>
    <x v="323"/>
    <n v="719133"/>
    <n v="348219"/>
    <n v="370914"/>
    <n v="48181"/>
    <n v="50339"/>
    <n v="51058"/>
    <n v="48901"/>
    <n v="47462"/>
    <n v="50339"/>
    <n v="52496"/>
    <n v="53215"/>
    <n v="55373"/>
    <n v="53934"/>
    <n v="52496"/>
    <n v="44586"/>
    <n v="38114"/>
    <n v="28765"/>
    <n v="16540"/>
    <n v="11506"/>
    <n v="8629"/>
    <n v="7191"/>
  </r>
  <r>
    <s v="Coffee County"/>
    <s v=" Georgia"/>
    <n v="2015"/>
    <x v="323"/>
    <n v="43003"/>
    <n v="21980"/>
    <n v="21023"/>
    <n v="2924"/>
    <n v="3182"/>
    <n v="2838"/>
    <n v="3139"/>
    <n v="3569"/>
    <n v="2795"/>
    <n v="2924"/>
    <n v="3010"/>
    <n v="2795"/>
    <n v="2838"/>
    <n v="3010"/>
    <n v="2580"/>
    <n v="2193"/>
    <n v="1849"/>
    <n v="1419"/>
    <n v="860"/>
    <n v="559"/>
    <n v="516"/>
  </r>
  <r>
    <s v="Colquitt County"/>
    <s v=" Georgia"/>
    <n v="2015"/>
    <x v="323"/>
    <n v="46024"/>
    <n v="22869"/>
    <n v="23155"/>
    <n v="3635"/>
    <n v="3451"/>
    <n v="3451"/>
    <n v="3083"/>
    <n v="2945"/>
    <n v="3175"/>
    <n v="3037"/>
    <n v="2577"/>
    <n v="3313"/>
    <n v="3037"/>
    <n v="2853"/>
    <n v="2853"/>
    <n v="2347"/>
    <n v="1979"/>
    <n v="1702"/>
    <n v="1288"/>
    <n v="644"/>
    <n v="644"/>
  </r>
  <r>
    <s v="Columbia County"/>
    <s v=" Georgia"/>
    <n v="2015"/>
    <x v="323"/>
    <n v="136204"/>
    <n v="66418"/>
    <n v="69786"/>
    <n v="8717"/>
    <n v="9942"/>
    <n v="10623"/>
    <n v="9806"/>
    <n v="8172"/>
    <n v="8853"/>
    <n v="9261"/>
    <n v="9261"/>
    <n v="10079"/>
    <n v="9534"/>
    <n v="9942"/>
    <n v="8444"/>
    <n v="8036"/>
    <n v="5584"/>
    <n v="3949"/>
    <n v="2587"/>
    <n v="2043"/>
    <n v="1225"/>
  </r>
  <r>
    <s v="Coweta County"/>
    <s v=" Georgia"/>
    <n v="2015"/>
    <x v="323"/>
    <n v="133416"/>
    <n v="65194"/>
    <n v="68222"/>
    <n v="8672"/>
    <n v="10806"/>
    <n v="9205"/>
    <n v="9072"/>
    <n v="8004"/>
    <n v="7871"/>
    <n v="8538"/>
    <n v="8271"/>
    <n v="11073"/>
    <n v="10406"/>
    <n v="9872"/>
    <n v="7871"/>
    <n v="7604"/>
    <n v="6003"/>
    <n v="4135"/>
    <n v="2801"/>
    <n v="1600"/>
    <n v="1334"/>
  </r>
  <r>
    <s v="Prowers County"/>
    <s v=" Colorado"/>
    <n v="2015"/>
    <x v="313"/>
    <n v="12539"/>
    <n v="6406"/>
    <n v="6133"/>
    <n v="664"/>
    <n v="564"/>
    <n v="1090"/>
    <n v="664"/>
    <n v="802"/>
    <n v="714"/>
    <n v="601"/>
    <n v="526"/>
    <n v="1040"/>
    <n v="940"/>
    <n v="1141"/>
    <n v="1003"/>
    <n v="827"/>
    <n v="789"/>
    <n v="551"/>
    <n v="401"/>
    <n v="100"/>
    <n v="137"/>
  </r>
  <r>
    <s v="Crisp County"/>
    <s v=" Georgia"/>
    <n v="2015"/>
    <x v="323"/>
    <n v="23314"/>
    <n v="11035"/>
    <n v="12279"/>
    <n v="1678"/>
    <n v="1725"/>
    <n v="1422"/>
    <n v="1795"/>
    <n v="1328"/>
    <n v="1468"/>
    <n v="1258"/>
    <n v="1352"/>
    <n v="1585"/>
    <n v="1398"/>
    <n v="1608"/>
    <n v="1841"/>
    <n v="1398"/>
    <n v="1002"/>
    <n v="955"/>
    <n v="699"/>
    <n v="303"/>
    <n v="489"/>
  </r>
  <r>
    <s v="Dade County"/>
    <s v=" Georgia"/>
    <n v="2015"/>
    <x v="323"/>
    <n v="16445"/>
    <n v="7997"/>
    <n v="8448"/>
    <n v="789"/>
    <n v="641"/>
    <n v="1118"/>
    <n v="1299"/>
    <n v="1414"/>
    <n v="871"/>
    <n v="937"/>
    <n v="1036"/>
    <n v="986"/>
    <n v="1134"/>
    <n v="1200"/>
    <n v="1068"/>
    <n v="1233"/>
    <n v="986"/>
    <n v="657"/>
    <n v="444"/>
    <n v="345"/>
    <n v="263"/>
  </r>
  <r>
    <s v="Dawson County"/>
    <s v=" Georgia"/>
    <n v="2015"/>
    <x v="323"/>
    <n v="22673"/>
    <n v="11244"/>
    <n v="11429"/>
    <n v="1178"/>
    <n v="1541"/>
    <n v="1315"/>
    <n v="1337"/>
    <n v="1315"/>
    <n v="1315"/>
    <n v="1178"/>
    <n v="1519"/>
    <n v="1428"/>
    <n v="1632"/>
    <n v="1723"/>
    <n v="1564"/>
    <n v="1723"/>
    <n v="1677"/>
    <n v="997"/>
    <n v="838"/>
    <n v="272"/>
    <n v="136"/>
  </r>
  <r>
    <s v="Ripley County"/>
    <s v=" Indiana"/>
    <n v="2015"/>
    <x v="338"/>
    <n v="27378"/>
    <n v="13359"/>
    <n v="14019"/>
    <n v="1861"/>
    <n v="1889"/>
    <n v="1889"/>
    <n v="1834"/>
    <n v="1889"/>
    <n v="1670"/>
    <n v="2025"/>
    <n v="1368"/>
    <n v="1670"/>
    <n v="1779"/>
    <n v="1916"/>
    <n v="1752"/>
    <n v="1697"/>
    <n v="1368"/>
    <n v="930"/>
    <n v="657"/>
    <n v="602"/>
    <n v="547"/>
  </r>
  <r>
    <s v="DeKalb County"/>
    <s v=" Georgia"/>
    <n v="2015"/>
    <x v="323"/>
    <n v="716331"/>
    <n v="341362"/>
    <n v="374969"/>
    <n v="53008"/>
    <n v="47994"/>
    <n v="44412"/>
    <n v="42979"/>
    <n v="49426"/>
    <n v="60171"/>
    <n v="60171"/>
    <n v="55157"/>
    <n v="53008"/>
    <n v="50143"/>
    <n v="48710"/>
    <n v="43696"/>
    <n v="37965"/>
    <n v="25787"/>
    <n v="17191"/>
    <n v="11461"/>
    <n v="8595"/>
    <n v="7879"/>
  </r>
  <r>
    <s v="Dodge County"/>
    <s v=" Georgia"/>
    <n v="2015"/>
    <x v="323"/>
    <n v="21180"/>
    <n v="11215"/>
    <n v="9965"/>
    <n v="1228"/>
    <n v="1228"/>
    <n v="1270"/>
    <n v="1334"/>
    <n v="1609"/>
    <n v="1291"/>
    <n v="1249"/>
    <n v="1291"/>
    <n v="1715"/>
    <n v="1567"/>
    <n v="1546"/>
    <n v="1440"/>
    <n v="1291"/>
    <n v="995"/>
    <n v="804"/>
    <n v="508"/>
    <n v="487"/>
    <n v="317"/>
  </r>
  <r>
    <s v="Dooly County"/>
    <s v=" Georgia"/>
    <n v="2015"/>
    <x v="323"/>
    <n v="14293"/>
    <n v="7717"/>
    <n v="6576"/>
    <n v="671"/>
    <n v="914"/>
    <n v="814"/>
    <n v="914"/>
    <n v="1014"/>
    <n v="686"/>
    <n v="900"/>
    <n v="1043"/>
    <n v="1029"/>
    <n v="1014"/>
    <n v="1057"/>
    <n v="1100"/>
    <n v="957"/>
    <n v="800"/>
    <n v="528"/>
    <n v="343"/>
    <n v="257"/>
    <n v="228"/>
  </r>
  <r>
    <s v="Dougherty County"/>
    <s v=" Georgia"/>
    <n v="2015"/>
    <x v="323"/>
    <n v="93310"/>
    <n v="43432"/>
    <n v="49878"/>
    <n v="6998"/>
    <n v="6345"/>
    <n v="6531"/>
    <n v="6998"/>
    <n v="8211"/>
    <n v="6438"/>
    <n v="6158"/>
    <n v="5411"/>
    <n v="5411"/>
    <n v="5411"/>
    <n v="5878"/>
    <n v="5225"/>
    <n v="6158"/>
    <n v="3825"/>
    <n v="3079"/>
    <n v="1866"/>
    <n v="1679"/>
    <n v="1679"/>
  </r>
  <r>
    <s v="Douglas County"/>
    <s v=" Georgia"/>
    <n v="2015"/>
    <x v="323"/>
    <n v="136520"/>
    <n v="65637"/>
    <n v="70883"/>
    <n v="9146"/>
    <n v="9692"/>
    <n v="11604"/>
    <n v="10102"/>
    <n v="8737"/>
    <n v="7918"/>
    <n v="9146"/>
    <n v="9965"/>
    <n v="11058"/>
    <n v="10785"/>
    <n v="9692"/>
    <n v="8464"/>
    <n v="6689"/>
    <n v="5051"/>
    <n v="3822"/>
    <n v="2184"/>
    <n v="1501"/>
    <n v="1092"/>
  </r>
  <r>
    <s v="Early County"/>
    <s v=" Georgia"/>
    <n v="2015"/>
    <x v="323"/>
    <n v="10579"/>
    <n v="4899"/>
    <n v="5680"/>
    <n v="698"/>
    <n v="782"/>
    <n v="677"/>
    <n v="835"/>
    <n v="518"/>
    <n v="603"/>
    <n v="497"/>
    <n v="645"/>
    <n v="592"/>
    <n v="698"/>
    <n v="729"/>
    <n v="613"/>
    <n v="761"/>
    <n v="592"/>
    <n v="465"/>
    <n v="370"/>
    <n v="222"/>
    <n v="264"/>
  </r>
  <r>
    <s v="Effingham County"/>
    <s v=" Georgia"/>
    <n v="2015"/>
    <x v="323"/>
    <n v="54630"/>
    <n v="27196"/>
    <n v="27434"/>
    <n v="3441"/>
    <n v="4206"/>
    <n v="4425"/>
    <n v="4206"/>
    <n v="3332"/>
    <n v="3277"/>
    <n v="3660"/>
    <n v="3933"/>
    <n v="3987"/>
    <n v="4206"/>
    <n v="4097"/>
    <n v="3277"/>
    <n v="2895"/>
    <n v="2239"/>
    <n v="1475"/>
    <n v="1037"/>
    <n v="546"/>
    <n v="382"/>
  </r>
  <r>
    <s v="Evans County"/>
    <s v=" Georgia"/>
    <n v="2015"/>
    <x v="323"/>
    <n v="10814"/>
    <n v="5024"/>
    <n v="5790"/>
    <n v="800"/>
    <n v="897"/>
    <n v="756"/>
    <n v="659"/>
    <n v="724"/>
    <n v="627"/>
    <n v="875"/>
    <n v="767"/>
    <n v="573"/>
    <n v="659"/>
    <n v="648"/>
    <n v="638"/>
    <n v="583"/>
    <n v="508"/>
    <n v="378"/>
    <n v="324"/>
    <n v="194"/>
    <n v="194"/>
  </r>
  <r>
    <s v="Fannin County"/>
    <s v=" Georgia"/>
    <n v="2015"/>
    <x v="323"/>
    <n v="23742"/>
    <n v="11531"/>
    <n v="12211"/>
    <n v="973"/>
    <n v="1115"/>
    <n v="1400"/>
    <n v="1163"/>
    <n v="1044"/>
    <n v="1092"/>
    <n v="1044"/>
    <n v="1234"/>
    <n v="1258"/>
    <n v="1448"/>
    <n v="1875"/>
    <n v="1994"/>
    <n v="2255"/>
    <n v="2160"/>
    <n v="1400"/>
    <n v="854"/>
    <n v="854"/>
    <n v="546"/>
  </r>
  <r>
    <s v="Fayette County"/>
    <s v=" Georgia"/>
    <n v="2015"/>
    <x v="323"/>
    <n v="108655"/>
    <n v="52720"/>
    <n v="55935"/>
    <n v="4563"/>
    <n v="6736"/>
    <n v="9018"/>
    <n v="9452"/>
    <n v="5976"/>
    <n v="4237"/>
    <n v="4237"/>
    <n v="5324"/>
    <n v="7497"/>
    <n v="9235"/>
    <n v="9452"/>
    <n v="9344"/>
    <n v="6845"/>
    <n v="6193"/>
    <n v="4128"/>
    <n v="2607"/>
    <n v="1955"/>
    <n v="1629"/>
  </r>
  <r>
    <s v="Floyd County"/>
    <s v=" Georgia"/>
    <n v="2015"/>
    <x v="323"/>
    <n v="96169"/>
    <n v="46567"/>
    <n v="49602"/>
    <n v="6154"/>
    <n v="6250"/>
    <n v="6635"/>
    <n v="7020"/>
    <n v="6827"/>
    <n v="5962"/>
    <n v="5770"/>
    <n v="5770"/>
    <n v="6539"/>
    <n v="6250"/>
    <n v="6443"/>
    <n v="6347"/>
    <n v="5673"/>
    <n v="4327"/>
    <n v="3750"/>
    <n v="2788"/>
    <n v="1827"/>
    <n v="1827"/>
  </r>
  <r>
    <s v="Forsyth County"/>
    <s v=" Georgia"/>
    <n v="2015"/>
    <x v="323"/>
    <n v="196236"/>
    <n v="97505"/>
    <n v="98731"/>
    <n v="12755"/>
    <n v="17661"/>
    <n v="17465"/>
    <n v="13932"/>
    <n v="8634"/>
    <n v="8045"/>
    <n v="11381"/>
    <n v="14717"/>
    <n v="18642"/>
    <n v="17465"/>
    <n v="14717"/>
    <n v="10792"/>
    <n v="9223"/>
    <n v="7849"/>
    <n v="5690"/>
    <n v="3336"/>
    <n v="2158"/>
    <n v="1962"/>
  </r>
  <r>
    <s v="Franklin County"/>
    <s v=" Georgia"/>
    <n v="2015"/>
    <x v="323"/>
    <n v="22110"/>
    <n v="10827"/>
    <n v="11283"/>
    <n v="1282"/>
    <n v="1304"/>
    <n v="1459"/>
    <n v="1437"/>
    <n v="1525"/>
    <n v="1260"/>
    <n v="1260"/>
    <n v="1326"/>
    <n v="1260"/>
    <n v="1547"/>
    <n v="1525"/>
    <n v="1437"/>
    <n v="1415"/>
    <n v="1415"/>
    <n v="972"/>
    <n v="840"/>
    <n v="486"/>
    <n v="353"/>
  </r>
  <r>
    <s v="Fulton County"/>
    <s v=" Georgia"/>
    <n v="2015"/>
    <x v="323"/>
    <n v="983903"/>
    <n v="478161"/>
    <n v="505742"/>
    <n v="63953"/>
    <n v="63953"/>
    <n v="63953"/>
    <n v="67889"/>
    <n v="73792"/>
    <n v="82647"/>
    <n v="79696"/>
    <n v="73792"/>
    <n v="72808"/>
    <n v="69857"/>
    <n v="66905"/>
    <n v="56082"/>
    <n v="49195"/>
    <n v="34436"/>
    <n v="23613"/>
    <n v="15742"/>
    <n v="11806"/>
    <n v="12790"/>
  </r>
  <r>
    <s v="Gilmer County"/>
    <s v=" Georgia"/>
    <n v="2015"/>
    <x v="323"/>
    <n v="28673"/>
    <n v="14560"/>
    <n v="14113"/>
    <n v="1490"/>
    <n v="1634"/>
    <n v="1835"/>
    <n v="1634"/>
    <n v="1490"/>
    <n v="1376"/>
    <n v="1462"/>
    <n v="1634"/>
    <n v="1749"/>
    <n v="1921"/>
    <n v="2093"/>
    <n v="2236"/>
    <n v="2207"/>
    <n v="2150"/>
    <n v="1577"/>
    <n v="1089"/>
    <n v="630"/>
    <n v="458"/>
  </r>
  <r>
    <s v="Cochran County"/>
    <s v=" Texas"/>
    <n v="2015"/>
    <x v="315"/>
    <n v="3087"/>
    <n v="1495"/>
    <n v="1592"/>
    <n v="157"/>
    <n v="237"/>
    <n v="237"/>
    <n v="240"/>
    <n v="135"/>
    <n v="138"/>
    <n v="138"/>
    <n v="259"/>
    <n v="179"/>
    <n v="203"/>
    <n v="265"/>
    <n v="219"/>
    <n v="135"/>
    <n v="157"/>
    <n v="120"/>
    <n v="77"/>
    <n v="95"/>
    <n v="89"/>
  </r>
  <r>
    <s v="Glynn County"/>
    <s v=" Georgia"/>
    <n v="2015"/>
    <x v="323"/>
    <n v="81743"/>
    <n v="38647"/>
    <n v="43096"/>
    <n v="5068"/>
    <n v="5149"/>
    <n v="5640"/>
    <n v="5068"/>
    <n v="5068"/>
    <n v="4986"/>
    <n v="4986"/>
    <n v="4414"/>
    <n v="5231"/>
    <n v="5476"/>
    <n v="5885"/>
    <n v="5149"/>
    <n v="5967"/>
    <n v="4577"/>
    <n v="3678"/>
    <n v="2125"/>
    <n v="1798"/>
    <n v="1634"/>
  </r>
  <r>
    <s v="Gordon County"/>
    <s v=" Georgia"/>
    <n v="2015"/>
    <x v="323"/>
    <n v="55889"/>
    <n v="27738"/>
    <n v="28151"/>
    <n v="3688"/>
    <n v="4024"/>
    <n v="4079"/>
    <n v="4135"/>
    <n v="3465"/>
    <n v="3409"/>
    <n v="3576"/>
    <n v="3912"/>
    <n v="3744"/>
    <n v="4024"/>
    <n v="4024"/>
    <n v="3185"/>
    <n v="3409"/>
    <n v="2459"/>
    <n v="1956"/>
    <n v="1285"/>
    <n v="894"/>
    <n v="614"/>
  </r>
  <r>
    <s v="Gwinnett County"/>
    <s v=" Georgia"/>
    <n v="2015"/>
    <x v="323"/>
    <n v="859234"/>
    <n v="421395"/>
    <n v="437839"/>
    <n v="61005"/>
    <n v="68738"/>
    <n v="70457"/>
    <n v="63583"/>
    <n v="54990"/>
    <n v="55850"/>
    <n v="61005"/>
    <n v="65301"/>
    <n v="68738"/>
    <n v="67020"/>
    <n v="62724"/>
    <n v="48976"/>
    <n v="41243"/>
    <n v="26636"/>
    <n v="18043"/>
    <n v="12029"/>
    <n v="7733"/>
    <n v="6014"/>
  </r>
  <r>
    <s v="Habersham County"/>
    <s v=" Georgia"/>
    <n v="2015"/>
    <x v="323"/>
    <n v="43527"/>
    <n v="20573"/>
    <n v="22954"/>
    <n v="2611"/>
    <n v="2872"/>
    <n v="2916"/>
    <n v="2872"/>
    <n v="2872"/>
    <n v="2611"/>
    <n v="2568"/>
    <n v="3046"/>
    <n v="2698"/>
    <n v="2785"/>
    <n v="2959"/>
    <n v="2655"/>
    <n v="2655"/>
    <n v="2437"/>
    <n v="1871"/>
    <n v="1479"/>
    <n v="870"/>
    <n v="827"/>
  </r>
  <r>
    <s v="Hall County"/>
    <s v=" Georgia"/>
    <n v="2015"/>
    <x v="323"/>
    <n v="187916"/>
    <n v="93746"/>
    <n v="94170"/>
    <n v="13342"/>
    <n v="14469"/>
    <n v="14281"/>
    <n v="12966"/>
    <n v="12778"/>
    <n v="12214"/>
    <n v="12214"/>
    <n v="12214"/>
    <n v="13154"/>
    <n v="12966"/>
    <n v="12214"/>
    <n v="10899"/>
    <n v="9583"/>
    <n v="8456"/>
    <n v="6013"/>
    <n v="4322"/>
    <n v="3382"/>
    <n v="2442"/>
  </r>
  <r>
    <s v="Haralson County"/>
    <s v=" Georgia"/>
    <n v="2015"/>
    <x v="323"/>
    <n v="28565"/>
    <n v="13951"/>
    <n v="14614"/>
    <n v="1742"/>
    <n v="2056"/>
    <n v="1999"/>
    <n v="1913"/>
    <n v="1828"/>
    <n v="1742"/>
    <n v="1571"/>
    <n v="1371"/>
    <n v="2370"/>
    <n v="2170"/>
    <n v="1970"/>
    <n v="1713"/>
    <n v="1856"/>
    <n v="1485"/>
    <n v="1114"/>
    <n v="771"/>
    <n v="457"/>
    <n v="485"/>
  </r>
  <r>
    <s v="Harris County"/>
    <s v=" Georgia"/>
    <n v="2015"/>
    <x v="323"/>
    <n v="32776"/>
    <n v="16304"/>
    <n v="16472"/>
    <n v="1606"/>
    <n v="2195"/>
    <n v="1999"/>
    <n v="2523"/>
    <n v="1638"/>
    <n v="1311"/>
    <n v="1638"/>
    <n v="2064"/>
    <n v="2425"/>
    <n v="2622"/>
    <n v="2622"/>
    <n v="2949"/>
    <n v="2097"/>
    <n v="1933"/>
    <n v="1343"/>
    <n v="753"/>
    <n v="426"/>
    <n v="589"/>
  </r>
  <r>
    <s v="Hart County"/>
    <s v=" Georgia"/>
    <n v="2015"/>
    <x v="323"/>
    <n v="25498"/>
    <n v="12615"/>
    <n v="12883"/>
    <n v="1478"/>
    <n v="1504"/>
    <n v="1580"/>
    <n v="1478"/>
    <n v="1657"/>
    <n v="1351"/>
    <n v="1453"/>
    <n v="1351"/>
    <n v="1478"/>
    <n v="1708"/>
    <n v="1784"/>
    <n v="1912"/>
    <n v="1682"/>
    <n v="1580"/>
    <n v="1427"/>
    <n v="739"/>
    <n v="662"/>
    <n v="662"/>
  </r>
  <r>
    <s v="Heard County"/>
    <s v=" Georgia"/>
    <n v="2015"/>
    <x v="323"/>
    <n v="11617"/>
    <n v="5753"/>
    <n v="5864"/>
    <n v="720"/>
    <n v="638"/>
    <n v="882"/>
    <n v="813"/>
    <n v="778"/>
    <n v="697"/>
    <n v="580"/>
    <n v="697"/>
    <n v="743"/>
    <n v="871"/>
    <n v="917"/>
    <n v="836"/>
    <n v="720"/>
    <n v="650"/>
    <n v="464"/>
    <n v="220"/>
    <n v="197"/>
    <n v="197"/>
  </r>
  <r>
    <s v="Henry County"/>
    <s v=" Georgia"/>
    <n v="2015"/>
    <x v="323"/>
    <n v="211512"/>
    <n v="101340"/>
    <n v="110172"/>
    <n v="12690"/>
    <n v="16286"/>
    <n v="17555"/>
    <n v="17978"/>
    <n v="12902"/>
    <n v="11844"/>
    <n v="12690"/>
    <n v="15017"/>
    <n v="17767"/>
    <n v="17343"/>
    <n v="15651"/>
    <n v="12902"/>
    <n v="9941"/>
    <n v="8248"/>
    <n v="5076"/>
    <n v="3384"/>
    <n v="2115"/>
    <n v="1903"/>
  </r>
  <r>
    <s v="Houston County"/>
    <s v=" Georgia"/>
    <n v="2015"/>
    <x v="323"/>
    <n v="147570"/>
    <n v="71562"/>
    <n v="76008"/>
    <n v="10329"/>
    <n v="10477"/>
    <n v="11362"/>
    <n v="9887"/>
    <n v="10625"/>
    <n v="10920"/>
    <n v="10625"/>
    <n v="9001"/>
    <n v="10329"/>
    <n v="10182"/>
    <n v="10772"/>
    <n v="9149"/>
    <n v="7083"/>
    <n v="5607"/>
    <n v="3984"/>
    <n v="3246"/>
    <n v="1918"/>
    <n v="1918"/>
  </r>
  <r>
    <s v="Irwin County"/>
    <s v=" Georgia"/>
    <n v="2015"/>
    <x v="323"/>
    <n v="9408"/>
    <n v="4798"/>
    <n v="4610"/>
    <n v="555"/>
    <n v="526"/>
    <n v="724"/>
    <n v="602"/>
    <n v="545"/>
    <n v="526"/>
    <n v="630"/>
    <n v="686"/>
    <n v="696"/>
    <n v="555"/>
    <n v="620"/>
    <n v="677"/>
    <n v="517"/>
    <n v="442"/>
    <n v="451"/>
    <n v="263"/>
    <n v="216"/>
    <n v="150"/>
  </r>
  <r>
    <s v="Jackson County"/>
    <s v=" Georgia"/>
    <n v="2015"/>
    <x v="323"/>
    <n v="61420"/>
    <n v="30418"/>
    <n v="31002"/>
    <n v="4115"/>
    <n v="4422"/>
    <n v="4913"/>
    <n v="3992"/>
    <n v="3378"/>
    <n v="3562"/>
    <n v="3930"/>
    <n v="3746"/>
    <n v="5282"/>
    <n v="4729"/>
    <n v="4176"/>
    <n v="3869"/>
    <n v="3378"/>
    <n v="2825"/>
    <n v="2272"/>
    <n v="1474"/>
    <n v="737"/>
    <n v="614"/>
  </r>
  <r>
    <s v="Jenkins County"/>
    <s v=" Georgia"/>
    <n v="2015"/>
    <x v="323"/>
    <n v="8922"/>
    <n v="4444"/>
    <n v="4478"/>
    <n v="481"/>
    <n v="838"/>
    <n v="633"/>
    <n v="499"/>
    <n v="517"/>
    <n v="419"/>
    <n v="481"/>
    <n v="526"/>
    <n v="481"/>
    <n v="356"/>
    <n v="820"/>
    <n v="704"/>
    <n v="499"/>
    <n v="490"/>
    <n v="455"/>
    <n v="321"/>
    <n v="249"/>
    <n v="133"/>
  </r>
  <r>
    <s v="Johnson County"/>
    <s v=" Georgia"/>
    <n v="2015"/>
    <x v="323"/>
    <n v="9794"/>
    <n v="5437"/>
    <n v="4357"/>
    <n v="460"/>
    <n v="597"/>
    <n v="548"/>
    <n v="734"/>
    <n v="734"/>
    <n v="558"/>
    <n v="646"/>
    <n v="685"/>
    <n v="665"/>
    <n v="636"/>
    <n v="734"/>
    <n v="724"/>
    <n v="587"/>
    <n v="460"/>
    <n v="401"/>
    <n v="215"/>
    <n v="137"/>
    <n v="274"/>
  </r>
  <r>
    <s v="Jones County"/>
    <s v=" Georgia"/>
    <n v="2015"/>
    <x v="323"/>
    <n v="28738"/>
    <n v="14006"/>
    <n v="14732"/>
    <n v="1580"/>
    <n v="2040"/>
    <n v="2184"/>
    <n v="1954"/>
    <n v="1753"/>
    <n v="1436"/>
    <n v="1724"/>
    <n v="1925"/>
    <n v="2011"/>
    <n v="1954"/>
    <n v="2155"/>
    <n v="2069"/>
    <n v="1695"/>
    <n v="1465"/>
    <n v="1092"/>
    <n v="890"/>
    <n v="459"/>
    <n v="316"/>
  </r>
  <r>
    <s v="Jackson County"/>
    <s v=" Minnesota"/>
    <n v="2015"/>
    <x v="339"/>
    <n v="10403"/>
    <n v="5237"/>
    <n v="5166"/>
    <n v="863"/>
    <n v="853"/>
    <n v="665"/>
    <n v="436"/>
    <n v="624"/>
    <n v="1165"/>
    <n v="801"/>
    <n v="634"/>
    <n v="686"/>
    <n v="592"/>
    <n v="686"/>
    <n v="603"/>
    <n v="592"/>
    <n v="447"/>
    <n v="260"/>
    <n v="208"/>
    <n v="145"/>
    <n v="145"/>
  </r>
  <r>
    <s v="Laurens County"/>
    <s v=" Georgia"/>
    <n v="2015"/>
    <x v="323"/>
    <n v="47886"/>
    <n v="22810"/>
    <n v="25076"/>
    <n v="3160"/>
    <n v="3687"/>
    <n v="3016"/>
    <n v="3112"/>
    <n v="2968"/>
    <n v="2777"/>
    <n v="2921"/>
    <n v="3256"/>
    <n v="2777"/>
    <n v="3112"/>
    <n v="3352"/>
    <n v="3064"/>
    <n v="3016"/>
    <n v="2537"/>
    <n v="1771"/>
    <n v="1388"/>
    <n v="1149"/>
    <n v="766"/>
  </r>
  <r>
    <s v="Lee County"/>
    <s v=" Georgia"/>
    <n v="2015"/>
    <x v="323"/>
    <n v="28946"/>
    <n v="14499"/>
    <n v="14447"/>
    <n v="1881"/>
    <n v="2431"/>
    <n v="2055"/>
    <n v="2142"/>
    <n v="1620"/>
    <n v="1765"/>
    <n v="1852"/>
    <n v="2344"/>
    <n v="2257"/>
    <n v="1968"/>
    <n v="2142"/>
    <n v="1910"/>
    <n v="1620"/>
    <n v="1273"/>
    <n v="665"/>
    <n v="434"/>
    <n v="347"/>
    <n v="231"/>
  </r>
  <r>
    <s v="Liberty County"/>
    <s v=" Georgia"/>
    <n v="2015"/>
    <x v="323"/>
    <n v="64427"/>
    <n v="32654"/>
    <n v="31773"/>
    <n v="6893"/>
    <n v="4896"/>
    <n v="4574"/>
    <n v="4123"/>
    <n v="7924"/>
    <n v="7086"/>
    <n v="5025"/>
    <n v="3350"/>
    <n v="3736"/>
    <n v="3414"/>
    <n v="3414"/>
    <n v="3156"/>
    <n v="2319"/>
    <n v="1997"/>
    <n v="1159"/>
    <n v="708"/>
    <n v="386"/>
    <n v="386"/>
  </r>
  <r>
    <s v="Lincoln County"/>
    <s v=" Georgia"/>
    <n v="2015"/>
    <x v="323"/>
    <n v="7720"/>
    <n v="3705"/>
    <n v="4015"/>
    <n v="362"/>
    <n v="424"/>
    <n v="416"/>
    <n v="463"/>
    <n v="424"/>
    <n v="416"/>
    <n v="293"/>
    <n v="316"/>
    <n v="548"/>
    <n v="532"/>
    <n v="648"/>
    <n v="609"/>
    <n v="710"/>
    <n v="640"/>
    <n v="355"/>
    <n v="254"/>
    <n v="131"/>
    <n v="154"/>
  </r>
  <r>
    <s v="Long County"/>
    <s v=" Georgia"/>
    <n v="2015"/>
    <x v="323"/>
    <n v="16588"/>
    <n v="8097"/>
    <n v="8491"/>
    <n v="1426"/>
    <n v="1642"/>
    <n v="1061"/>
    <n v="1045"/>
    <n v="1526"/>
    <n v="1260"/>
    <n v="1277"/>
    <n v="1459"/>
    <n v="763"/>
    <n v="1078"/>
    <n v="1161"/>
    <n v="597"/>
    <n v="1011"/>
    <n v="646"/>
    <n v="215"/>
    <n v="232"/>
    <n v="116"/>
    <n v="82"/>
  </r>
  <r>
    <s v="Lowndes County"/>
    <s v=" Georgia"/>
    <n v="2015"/>
    <x v="323"/>
    <n v="113203"/>
    <n v="55627"/>
    <n v="57576"/>
    <n v="8150"/>
    <n v="8603"/>
    <n v="6905"/>
    <n v="9509"/>
    <n v="15622"/>
    <n v="8829"/>
    <n v="7358"/>
    <n v="6226"/>
    <n v="6452"/>
    <n v="6226"/>
    <n v="6452"/>
    <n v="5773"/>
    <n v="5207"/>
    <n v="3962"/>
    <n v="3056"/>
    <n v="2150"/>
    <n v="1471"/>
    <n v="1245"/>
  </r>
  <r>
    <s v="Lumpkin County"/>
    <s v=" Georgia"/>
    <n v="2015"/>
    <x v="323"/>
    <n v="30921"/>
    <n v="15176"/>
    <n v="15745"/>
    <n v="1453"/>
    <n v="1669"/>
    <n v="1731"/>
    <n v="2813"/>
    <n v="3308"/>
    <n v="2566"/>
    <n v="1515"/>
    <n v="1576"/>
    <n v="1762"/>
    <n v="1793"/>
    <n v="2195"/>
    <n v="2009"/>
    <n v="1855"/>
    <n v="1546"/>
    <n v="1515"/>
    <n v="742"/>
    <n v="587"/>
    <n v="309"/>
  </r>
  <r>
    <s v="McDuffie County"/>
    <s v=" Georgia"/>
    <n v="2015"/>
    <x v="323"/>
    <n v="21582"/>
    <n v="10274"/>
    <n v="11308"/>
    <n v="1510"/>
    <n v="1618"/>
    <n v="1510"/>
    <n v="1553"/>
    <n v="1143"/>
    <n v="1316"/>
    <n v="1208"/>
    <n v="1445"/>
    <n v="1165"/>
    <n v="1424"/>
    <n v="1553"/>
    <n v="1532"/>
    <n v="1294"/>
    <n v="1143"/>
    <n v="884"/>
    <n v="690"/>
    <n v="345"/>
    <n v="258"/>
  </r>
  <r>
    <s v="McIntosh County"/>
    <s v=" Georgia"/>
    <n v="2015"/>
    <x v="323"/>
    <n v="14007"/>
    <n v="6828"/>
    <n v="7179"/>
    <n v="672"/>
    <n v="728"/>
    <n v="854"/>
    <n v="672"/>
    <n v="714"/>
    <n v="686"/>
    <n v="686"/>
    <n v="756"/>
    <n v="938"/>
    <n v="882"/>
    <n v="1120"/>
    <n v="1456"/>
    <n v="1022"/>
    <n v="924"/>
    <n v="686"/>
    <n v="602"/>
    <n v="406"/>
    <n v="210"/>
  </r>
  <r>
    <s v="Ford County"/>
    <s v=" Illinois"/>
    <n v="2015"/>
    <x v="329"/>
    <n v="14045"/>
    <n v="7720"/>
    <n v="6325"/>
    <n v="688"/>
    <n v="477"/>
    <n v="1039"/>
    <n v="1025"/>
    <n v="1095"/>
    <n v="955"/>
    <n v="744"/>
    <n v="800"/>
    <n v="1137"/>
    <n v="983"/>
    <n v="1067"/>
    <n v="1264"/>
    <n v="800"/>
    <n v="800"/>
    <n v="491"/>
    <n v="280"/>
    <n v="224"/>
    <n v="154"/>
  </r>
  <r>
    <s v="Marion County"/>
    <s v=" Georgia"/>
    <n v="2015"/>
    <x v="323"/>
    <n v="8739"/>
    <n v="4394"/>
    <n v="4345"/>
    <n v="463"/>
    <n v="803"/>
    <n v="463"/>
    <n v="576"/>
    <n v="375"/>
    <n v="541"/>
    <n v="393"/>
    <n v="594"/>
    <n v="541"/>
    <n v="533"/>
    <n v="734"/>
    <n v="602"/>
    <n v="664"/>
    <n v="786"/>
    <n v="235"/>
    <n v="218"/>
    <n v="139"/>
    <n v="78"/>
  </r>
  <r>
    <s v="Warren County"/>
    <s v=" Georgia"/>
    <n v="2015"/>
    <x v="323"/>
    <n v="5936"/>
    <n v="2837"/>
    <n v="3099"/>
    <n v="373"/>
    <n v="463"/>
    <n v="332"/>
    <n v="373"/>
    <n v="368"/>
    <n v="278"/>
    <n v="296"/>
    <n v="385"/>
    <n v="350"/>
    <n v="433"/>
    <n v="344"/>
    <n v="474"/>
    <n v="314"/>
    <n v="320"/>
    <n v="273"/>
    <n v="219"/>
    <n v="195"/>
    <n v="142"/>
  </r>
  <r>
    <s v="Monroe County"/>
    <s v=" Georgia"/>
    <n v="2015"/>
    <x v="323"/>
    <n v="26915"/>
    <n v="13536"/>
    <n v="13379"/>
    <n v="1453"/>
    <n v="1453"/>
    <n v="1749"/>
    <n v="1857"/>
    <n v="1641"/>
    <n v="1453"/>
    <n v="1695"/>
    <n v="1426"/>
    <n v="1695"/>
    <n v="1964"/>
    <n v="2126"/>
    <n v="2207"/>
    <n v="1857"/>
    <n v="1507"/>
    <n v="1103"/>
    <n v="915"/>
    <n v="376"/>
    <n v="403"/>
  </r>
  <r>
    <s v="Montgomery County"/>
    <s v=" Georgia"/>
    <n v="2015"/>
    <x v="323"/>
    <n v="8968"/>
    <n v="4553"/>
    <n v="4415"/>
    <n v="529"/>
    <n v="582"/>
    <n v="511"/>
    <n v="699"/>
    <n v="708"/>
    <n v="582"/>
    <n v="493"/>
    <n v="573"/>
    <n v="627"/>
    <n v="556"/>
    <n v="600"/>
    <n v="681"/>
    <n v="475"/>
    <n v="547"/>
    <n v="322"/>
    <n v="224"/>
    <n v="116"/>
    <n v="143"/>
  </r>
  <r>
    <s v="Murray County"/>
    <s v=" Georgia"/>
    <n v="2015"/>
    <x v="323"/>
    <n v="39401"/>
    <n v="19280"/>
    <n v="20121"/>
    <n v="2482"/>
    <n v="3112"/>
    <n v="2718"/>
    <n v="2797"/>
    <n v="2600"/>
    <n v="2364"/>
    <n v="2442"/>
    <n v="2521"/>
    <n v="2915"/>
    <n v="3033"/>
    <n v="2758"/>
    <n v="2600"/>
    <n v="2206"/>
    <n v="1694"/>
    <n v="1379"/>
    <n v="866"/>
    <n v="512"/>
    <n v="315"/>
  </r>
  <r>
    <s v="Newton County"/>
    <s v=" Georgia"/>
    <n v="2015"/>
    <x v="323"/>
    <n v="102645"/>
    <n v="48786"/>
    <n v="53859"/>
    <n v="6979"/>
    <n v="8314"/>
    <n v="7698"/>
    <n v="8314"/>
    <n v="6569"/>
    <n v="6158"/>
    <n v="6466"/>
    <n v="7390"/>
    <n v="7390"/>
    <n v="7698"/>
    <n v="6979"/>
    <n v="6158"/>
    <n v="4926"/>
    <n v="4516"/>
    <n v="2874"/>
    <n v="1847"/>
    <n v="1231"/>
    <n v="1231"/>
  </r>
  <r>
    <s v="Oconee County"/>
    <s v=" Georgia"/>
    <n v="2015"/>
    <x v="323"/>
    <n v="34400"/>
    <n v="16817"/>
    <n v="17583"/>
    <n v="1788"/>
    <n v="2924"/>
    <n v="2820"/>
    <n v="2648"/>
    <n v="1926"/>
    <n v="1341"/>
    <n v="1720"/>
    <n v="2167"/>
    <n v="2648"/>
    <n v="2752"/>
    <n v="2648"/>
    <n v="2408"/>
    <n v="2132"/>
    <n v="1582"/>
    <n v="1238"/>
    <n v="756"/>
    <n v="344"/>
    <n v="516"/>
  </r>
  <r>
    <s v="Oglethorpe County"/>
    <s v=" Georgia"/>
    <n v="2015"/>
    <x v="323"/>
    <n v="14688"/>
    <n v="7296"/>
    <n v="7392"/>
    <n v="822"/>
    <n v="998"/>
    <n v="866"/>
    <n v="866"/>
    <n v="616"/>
    <n v="998"/>
    <n v="851"/>
    <n v="925"/>
    <n v="998"/>
    <n v="1086"/>
    <n v="1101"/>
    <n v="1145"/>
    <n v="940"/>
    <n v="881"/>
    <n v="616"/>
    <n v="470"/>
    <n v="279"/>
    <n v="235"/>
  </r>
  <r>
    <s v="Paulding County"/>
    <s v=" Georgia"/>
    <n v="2015"/>
    <x v="323"/>
    <n v="147400"/>
    <n v="72089"/>
    <n v="75311"/>
    <n v="10023"/>
    <n v="12234"/>
    <n v="12234"/>
    <n v="11202"/>
    <n v="8991"/>
    <n v="8696"/>
    <n v="10023"/>
    <n v="11644"/>
    <n v="12529"/>
    <n v="11497"/>
    <n v="10760"/>
    <n v="8549"/>
    <n v="6190"/>
    <n v="4864"/>
    <n v="3685"/>
    <n v="2063"/>
    <n v="1474"/>
    <n v="884"/>
  </r>
  <r>
    <s v="Peach County"/>
    <s v=" Georgia"/>
    <n v="2015"/>
    <x v="323"/>
    <n v="27086"/>
    <n v="13112"/>
    <n v="13974"/>
    <n v="1598"/>
    <n v="1598"/>
    <n v="1841"/>
    <n v="2573"/>
    <n v="2844"/>
    <n v="1598"/>
    <n v="1625"/>
    <n v="1625"/>
    <n v="1381"/>
    <n v="1733"/>
    <n v="1923"/>
    <n v="2085"/>
    <n v="1273"/>
    <n v="1083"/>
    <n v="975"/>
    <n v="622"/>
    <n v="406"/>
    <n v="297"/>
  </r>
  <r>
    <s v="Pierce County"/>
    <s v=" Georgia"/>
    <n v="2015"/>
    <x v="323"/>
    <n v="18934"/>
    <n v="9379"/>
    <n v="9555"/>
    <n v="1268"/>
    <n v="1609"/>
    <n v="1022"/>
    <n v="1363"/>
    <n v="1211"/>
    <n v="1003"/>
    <n v="1192"/>
    <n v="1154"/>
    <n v="1363"/>
    <n v="1211"/>
    <n v="1287"/>
    <n v="1420"/>
    <n v="984"/>
    <n v="870"/>
    <n v="889"/>
    <n v="473"/>
    <n v="284"/>
    <n v="302"/>
  </r>
  <r>
    <s v="Pike County"/>
    <s v=" Georgia"/>
    <n v="2015"/>
    <x v="323"/>
    <n v="17812"/>
    <n v="8730"/>
    <n v="9082"/>
    <n v="872"/>
    <n v="1139"/>
    <n v="1585"/>
    <n v="1371"/>
    <n v="944"/>
    <n v="944"/>
    <n v="979"/>
    <n v="1282"/>
    <n v="1246"/>
    <n v="1442"/>
    <n v="1264"/>
    <n v="1157"/>
    <n v="1050"/>
    <n v="819"/>
    <n v="712"/>
    <n v="463"/>
    <n v="231"/>
    <n v="284"/>
  </r>
  <r>
    <s v="Polk County"/>
    <s v=" Georgia"/>
    <n v="2015"/>
    <x v="323"/>
    <n v="41215"/>
    <n v="20182"/>
    <n v="21033"/>
    <n v="2843"/>
    <n v="3544"/>
    <n v="2926"/>
    <n v="2514"/>
    <n v="2555"/>
    <n v="2761"/>
    <n v="2390"/>
    <n v="2101"/>
    <n v="3214"/>
    <n v="2885"/>
    <n v="2514"/>
    <n v="2514"/>
    <n v="2390"/>
    <n v="1895"/>
    <n v="1648"/>
    <n v="1071"/>
    <n v="700"/>
    <n v="659"/>
  </r>
  <r>
    <s v="Putnam County"/>
    <s v=" Georgia"/>
    <n v="2015"/>
    <x v="323"/>
    <n v="21247"/>
    <n v="10565"/>
    <n v="10682"/>
    <n v="1126"/>
    <n v="1168"/>
    <n v="1104"/>
    <n v="1253"/>
    <n v="892"/>
    <n v="1423"/>
    <n v="1104"/>
    <n v="1147"/>
    <n v="1232"/>
    <n v="1189"/>
    <n v="1805"/>
    <n v="1933"/>
    <n v="1508"/>
    <n v="1827"/>
    <n v="1104"/>
    <n v="786"/>
    <n v="382"/>
    <n v="276"/>
  </r>
  <r>
    <s v="Rabun County"/>
    <s v=" Georgia"/>
    <n v="2015"/>
    <x v="323"/>
    <n v="16266"/>
    <n v="7981"/>
    <n v="8285"/>
    <n v="731"/>
    <n v="829"/>
    <n v="748"/>
    <n v="975"/>
    <n v="910"/>
    <n v="780"/>
    <n v="845"/>
    <n v="813"/>
    <n v="1008"/>
    <n v="943"/>
    <n v="1154"/>
    <n v="1236"/>
    <n v="1285"/>
    <n v="1447"/>
    <n v="927"/>
    <n v="683"/>
    <n v="455"/>
    <n v="455"/>
  </r>
  <r>
    <s v="Wolfe County"/>
    <s v=" Kentucky"/>
    <n v="2015"/>
    <x v="316"/>
    <n v="7315"/>
    <n v="3732"/>
    <n v="3583"/>
    <n v="775"/>
    <n v="387"/>
    <n v="395"/>
    <n v="424"/>
    <n v="409"/>
    <n v="438"/>
    <n v="431"/>
    <n v="490"/>
    <n v="314"/>
    <n v="373"/>
    <n v="592"/>
    <n v="453"/>
    <n v="563"/>
    <n v="446"/>
    <n v="197"/>
    <n v="234"/>
    <n v="182"/>
    <n v="212"/>
  </r>
  <r>
    <s v="Richmond County"/>
    <s v=" Georgia"/>
    <n v="2015"/>
    <x v="323"/>
    <n v="201291"/>
    <n v="97446"/>
    <n v="103845"/>
    <n v="14492"/>
    <n v="12882"/>
    <n v="13486"/>
    <n v="13687"/>
    <n v="17914"/>
    <n v="17512"/>
    <n v="14291"/>
    <n v="11876"/>
    <n v="11272"/>
    <n v="11674"/>
    <n v="13486"/>
    <n v="13083"/>
    <n v="11071"/>
    <n v="8655"/>
    <n v="5837"/>
    <n v="4227"/>
    <n v="3421"/>
    <n v="2616"/>
  </r>
  <r>
    <s v="Rockdale County"/>
    <s v=" Georgia"/>
    <n v="2015"/>
    <x v="323"/>
    <n v="86901"/>
    <n v="41147"/>
    <n v="45754"/>
    <n v="5387"/>
    <n v="6256"/>
    <n v="6778"/>
    <n v="6517"/>
    <n v="5822"/>
    <n v="4953"/>
    <n v="4953"/>
    <n v="5127"/>
    <n v="6169"/>
    <n v="6604"/>
    <n v="6604"/>
    <n v="6083"/>
    <n v="5040"/>
    <n v="3997"/>
    <n v="2693"/>
    <n v="1911"/>
    <n v="955"/>
    <n v="1042"/>
  </r>
  <r>
    <s v="Schley County"/>
    <s v=" Georgia"/>
    <n v="2015"/>
    <x v="323"/>
    <n v="5074"/>
    <n v="2517"/>
    <n v="2557"/>
    <n v="223"/>
    <n v="507"/>
    <n v="446"/>
    <n v="385"/>
    <n v="314"/>
    <n v="162"/>
    <n v="314"/>
    <n v="253"/>
    <n v="400"/>
    <n v="416"/>
    <n v="339"/>
    <n v="284"/>
    <n v="279"/>
    <n v="243"/>
    <n v="243"/>
    <n v="136"/>
    <n v="71"/>
    <n v="50"/>
  </r>
  <r>
    <s v="Screven County"/>
    <s v=" Georgia"/>
    <n v="2015"/>
    <x v="323"/>
    <n v="14206"/>
    <n v="6953"/>
    <n v="7253"/>
    <n v="951"/>
    <n v="795"/>
    <n v="894"/>
    <n v="1150"/>
    <n v="1008"/>
    <n v="667"/>
    <n v="752"/>
    <n v="866"/>
    <n v="752"/>
    <n v="937"/>
    <n v="1037"/>
    <n v="1037"/>
    <n v="1037"/>
    <n v="866"/>
    <n v="511"/>
    <n v="340"/>
    <n v="284"/>
    <n v="284"/>
  </r>
  <r>
    <s v="Stephens County"/>
    <s v=" Georgia"/>
    <n v="2015"/>
    <x v="323"/>
    <n v="25620"/>
    <n v="12352"/>
    <n v="13268"/>
    <n v="1281"/>
    <n v="1409"/>
    <n v="1998"/>
    <n v="1819"/>
    <n v="1947"/>
    <n v="1332"/>
    <n v="1332"/>
    <n v="1229"/>
    <n v="1690"/>
    <n v="1793"/>
    <n v="1716"/>
    <n v="1972"/>
    <n v="1562"/>
    <n v="1665"/>
    <n v="1127"/>
    <n v="742"/>
    <n v="563"/>
    <n v="435"/>
  </r>
  <r>
    <s v="Stewart County"/>
    <s v=" Georgia"/>
    <n v="2015"/>
    <x v="323"/>
    <n v="5868"/>
    <n v="3564"/>
    <n v="2304"/>
    <n v="269"/>
    <n v="305"/>
    <n v="146"/>
    <n v="387"/>
    <n v="516"/>
    <n v="557"/>
    <n v="504"/>
    <n v="451"/>
    <n v="393"/>
    <n v="375"/>
    <n v="381"/>
    <n v="404"/>
    <n v="281"/>
    <n v="258"/>
    <n v="193"/>
    <n v="199"/>
    <n v="88"/>
    <n v="146"/>
  </r>
  <r>
    <s v="Sumter County"/>
    <s v=" Georgia"/>
    <n v="2015"/>
    <x v="323"/>
    <n v="31429"/>
    <n v="14894"/>
    <n v="16535"/>
    <n v="2262"/>
    <n v="2451"/>
    <n v="1728"/>
    <n v="2545"/>
    <n v="2797"/>
    <n v="2168"/>
    <n v="1854"/>
    <n v="1602"/>
    <n v="1791"/>
    <n v="1948"/>
    <n v="1980"/>
    <n v="2074"/>
    <n v="1634"/>
    <n v="1445"/>
    <n v="1225"/>
    <n v="754"/>
    <n v="502"/>
    <n v="597"/>
  </r>
  <r>
    <s v="Talbot County"/>
    <s v=" Georgia"/>
    <n v="2015"/>
    <x v="323"/>
    <n v="6490"/>
    <n v="3140"/>
    <n v="3350"/>
    <n v="279"/>
    <n v="350"/>
    <n v="402"/>
    <n v="363"/>
    <n v="382"/>
    <n v="279"/>
    <n v="227"/>
    <n v="292"/>
    <n v="441"/>
    <n v="460"/>
    <n v="603"/>
    <n v="642"/>
    <n v="558"/>
    <n v="460"/>
    <n v="292"/>
    <n v="201"/>
    <n v="136"/>
    <n v="116"/>
  </r>
  <r>
    <s v="Daniels County"/>
    <s v=" Montana"/>
    <n v="2015"/>
    <x v="340"/>
    <n v="1721"/>
    <n v="829"/>
    <n v="892"/>
    <n v="86"/>
    <n v="56"/>
    <n v="55"/>
    <n v="87"/>
    <n v="127"/>
    <n v="99"/>
    <n v="96"/>
    <n v="101"/>
    <n v="98"/>
    <n v="101"/>
    <n v="99"/>
    <n v="197"/>
    <n v="101"/>
    <n v="141"/>
    <n v="75"/>
    <n v="75"/>
    <n v="46"/>
    <n v="72"/>
  </r>
  <r>
    <s v="Tattnall County"/>
    <s v=" Georgia"/>
    <n v="2015"/>
    <x v="323"/>
    <n v="25302"/>
    <n v="14529"/>
    <n v="10773"/>
    <n v="1492"/>
    <n v="1543"/>
    <n v="1543"/>
    <n v="1290"/>
    <n v="1973"/>
    <n v="2175"/>
    <n v="2125"/>
    <n v="1897"/>
    <n v="1821"/>
    <n v="1847"/>
    <n v="1720"/>
    <n v="1341"/>
    <n v="1518"/>
    <n v="1062"/>
    <n v="834"/>
    <n v="531"/>
    <n v="328"/>
    <n v="278"/>
  </r>
  <r>
    <s v="Telfair County"/>
    <s v=" Georgia"/>
    <n v="2015"/>
    <x v="323"/>
    <n v="16416"/>
    <n v="9502"/>
    <n v="6914"/>
    <n v="738"/>
    <n v="804"/>
    <n v="1001"/>
    <n v="689"/>
    <n v="886"/>
    <n v="1378"/>
    <n v="1329"/>
    <n v="1264"/>
    <n v="1477"/>
    <n v="1083"/>
    <n v="1181"/>
    <n v="1132"/>
    <n v="984"/>
    <n v="820"/>
    <n v="541"/>
    <n v="410"/>
    <n v="246"/>
    <n v="443"/>
  </r>
  <r>
    <s v="Thomas County"/>
    <s v=" Georgia"/>
    <n v="2015"/>
    <x v="323"/>
    <n v="44824"/>
    <n v="21239"/>
    <n v="23585"/>
    <n v="2958"/>
    <n v="3092"/>
    <n v="3048"/>
    <n v="2823"/>
    <n v="2644"/>
    <n v="2779"/>
    <n v="2599"/>
    <n v="2779"/>
    <n v="2599"/>
    <n v="2958"/>
    <n v="3316"/>
    <n v="2958"/>
    <n v="3048"/>
    <n v="2510"/>
    <n v="1658"/>
    <n v="1344"/>
    <n v="941"/>
    <n v="806"/>
  </r>
  <r>
    <s v="Tift County"/>
    <s v=" Georgia"/>
    <n v="2015"/>
    <x v="323"/>
    <n v="40787"/>
    <n v="19671"/>
    <n v="21116"/>
    <n v="2732"/>
    <n v="2732"/>
    <n v="3059"/>
    <n v="3222"/>
    <n v="3466"/>
    <n v="2610"/>
    <n v="2488"/>
    <n v="2324"/>
    <n v="2855"/>
    <n v="2488"/>
    <n v="2651"/>
    <n v="2488"/>
    <n v="2080"/>
    <n v="1916"/>
    <n v="1386"/>
    <n v="856"/>
    <n v="734"/>
    <n v="693"/>
  </r>
  <r>
    <s v="Winnebago County"/>
    <s v=" Iowa"/>
    <n v="2015"/>
    <x v="326"/>
    <n v="10800"/>
    <n v="5213"/>
    <n v="5587"/>
    <n v="464"/>
    <n v="334"/>
    <n v="475"/>
    <n v="864"/>
    <n v="756"/>
    <n v="399"/>
    <n v="356"/>
    <n v="486"/>
    <n v="421"/>
    <n v="561"/>
    <n v="702"/>
    <n v="702"/>
    <n v="842"/>
    <n v="982"/>
    <n v="874"/>
    <n v="594"/>
    <n v="399"/>
    <n v="572"/>
  </r>
  <r>
    <s v="Treutlen County"/>
    <s v=" Georgia"/>
    <n v="2015"/>
    <x v="323"/>
    <n v="6762"/>
    <n v="3296"/>
    <n v="3466"/>
    <n v="304"/>
    <n v="304"/>
    <n v="534"/>
    <n v="419"/>
    <n v="426"/>
    <n v="385"/>
    <n v="311"/>
    <n v="405"/>
    <n v="486"/>
    <n v="520"/>
    <n v="493"/>
    <n v="527"/>
    <n v="392"/>
    <n v="270"/>
    <n v="405"/>
    <n v="216"/>
    <n v="223"/>
    <n v="135"/>
  </r>
  <r>
    <s v="Troup County"/>
    <s v=" Georgia"/>
    <n v="2015"/>
    <x v="323"/>
    <n v="68867"/>
    <n v="33189"/>
    <n v="35678"/>
    <n v="4614"/>
    <n v="5027"/>
    <n v="4889"/>
    <n v="5027"/>
    <n v="5302"/>
    <n v="4407"/>
    <n v="4200"/>
    <n v="3925"/>
    <n v="4545"/>
    <n v="4614"/>
    <n v="4751"/>
    <n v="4614"/>
    <n v="3787"/>
    <n v="3236"/>
    <n v="2066"/>
    <n v="1515"/>
    <n v="1308"/>
    <n v="1033"/>
  </r>
  <r>
    <s v="Houston County"/>
    <s v=" Tennessee"/>
    <n v="2015"/>
    <x v="314"/>
    <n v="8338"/>
    <n v="4284"/>
    <n v="4054"/>
    <n v="483"/>
    <n v="591"/>
    <n v="692"/>
    <n v="483"/>
    <n v="591"/>
    <n v="500"/>
    <n v="475"/>
    <n v="550"/>
    <n v="416"/>
    <n v="541"/>
    <n v="533"/>
    <n v="483"/>
    <n v="525"/>
    <n v="475"/>
    <n v="366"/>
    <n v="266"/>
    <n v="141"/>
    <n v="208"/>
  </r>
  <r>
    <s v="Union County"/>
    <s v=" Georgia"/>
    <n v="2015"/>
    <x v="323"/>
    <n v="21725"/>
    <n v="10648"/>
    <n v="11077"/>
    <n v="738"/>
    <n v="1064"/>
    <n v="1151"/>
    <n v="955"/>
    <n v="999"/>
    <n v="760"/>
    <n v="1173"/>
    <n v="847"/>
    <n v="1086"/>
    <n v="1281"/>
    <n v="1477"/>
    <n v="1542"/>
    <n v="1998"/>
    <n v="2063"/>
    <n v="1868"/>
    <n v="1086"/>
    <n v="912"/>
    <n v="673"/>
  </r>
  <r>
    <s v="Walker County"/>
    <s v=" Georgia"/>
    <n v="2015"/>
    <x v="323"/>
    <n v="68285"/>
    <n v="33760"/>
    <n v="34525"/>
    <n v="3823"/>
    <n v="4779"/>
    <n v="4097"/>
    <n v="4370"/>
    <n v="3960"/>
    <n v="3960"/>
    <n v="4097"/>
    <n v="4711"/>
    <n v="4165"/>
    <n v="4779"/>
    <n v="5121"/>
    <n v="5189"/>
    <n v="4165"/>
    <n v="3960"/>
    <n v="2458"/>
    <n v="2048"/>
    <n v="1365"/>
    <n v="1160"/>
  </r>
  <r>
    <s v="Walton County"/>
    <s v=" Georgia"/>
    <n v="2015"/>
    <x v="323"/>
    <n v="86201"/>
    <n v="42055"/>
    <n v="44146"/>
    <n v="5516"/>
    <n v="6206"/>
    <n v="6809"/>
    <n v="5861"/>
    <n v="5172"/>
    <n v="4999"/>
    <n v="5172"/>
    <n v="5258"/>
    <n v="6465"/>
    <n v="6465"/>
    <n v="6465"/>
    <n v="5516"/>
    <n v="4741"/>
    <n v="4137"/>
    <n v="3103"/>
    <n v="2068"/>
    <n v="1293"/>
    <n v="1034"/>
  </r>
  <r>
    <s v="Ware County"/>
    <s v=" Georgia"/>
    <n v="2015"/>
    <x v="323"/>
    <n v="35723"/>
    <n v="17751"/>
    <n v="17972"/>
    <n v="2464"/>
    <n v="2286"/>
    <n v="2393"/>
    <n v="2000"/>
    <n v="2714"/>
    <n v="2286"/>
    <n v="2286"/>
    <n v="2250"/>
    <n v="2071"/>
    <n v="2321"/>
    <n v="2393"/>
    <n v="2393"/>
    <n v="2179"/>
    <n v="1786"/>
    <n v="1250"/>
    <n v="785"/>
    <n v="893"/>
    <n v="893"/>
  </r>
  <r>
    <s v="Richland Parish"/>
    <s v=" Louisiana"/>
    <n v="2015"/>
    <x v="321"/>
    <n v="20785"/>
    <n v="10467"/>
    <n v="10318"/>
    <n v="1247"/>
    <n v="1309"/>
    <n v="1288"/>
    <n v="1434"/>
    <n v="1351"/>
    <n v="1309"/>
    <n v="1309"/>
    <n v="1143"/>
    <n v="1330"/>
    <n v="1454"/>
    <n v="1662"/>
    <n v="1579"/>
    <n v="1184"/>
    <n v="976"/>
    <n v="852"/>
    <n v="602"/>
    <n v="436"/>
    <n v="311"/>
  </r>
  <r>
    <s v="Wayne County"/>
    <s v=" Georgia"/>
    <n v="2015"/>
    <x v="323"/>
    <n v="30046"/>
    <n v="15421"/>
    <n v="14625"/>
    <n v="2103"/>
    <n v="1832"/>
    <n v="2343"/>
    <n v="1802"/>
    <n v="1832"/>
    <n v="1952"/>
    <n v="2073"/>
    <n v="1983"/>
    <n v="1983"/>
    <n v="2073"/>
    <n v="2133"/>
    <n v="1832"/>
    <n v="1862"/>
    <n v="1412"/>
    <n v="1141"/>
    <n v="841"/>
    <n v="480"/>
    <n v="330"/>
  </r>
  <r>
    <s v="Wheeler County"/>
    <s v=" Georgia"/>
    <n v="2015"/>
    <x v="323"/>
    <n v="7956"/>
    <n v="5402"/>
    <n v="2554"/>
    <n v="358"/>
    <n v="302"/>
    <n v="413"/>
    <n v="151"/>
    <n v="795"/>
    <n v="723"/>
    <n v="747"/>
    <n v="620"/>
    <n v="731"/>
    <n v="628"/>
    <n v="564"/>
    <n v="533"/>
    <n v="429"/>
    <n v="350"/>
    <n v="214"/>
    <n v="230"/>
    <n v="79"/>
    <n v="71"/>
  </r>
  <r>
    <s v="White County"/>
    <s v=" Georgia"/>
    <n v="2015"/>
    <x v="323"/>
    <n v="27791"/>
    <n v="13527"/>
    <n v="14264"/>
    <n v="1306"/>
    <n v="1834"/>
    <n v="1695"/>
    <n v="1778"/>
    <n v="1806"/>
    <n v="1361"/>
    <n v="1333"/>
    <n v="1528"/>
    <n v="1611"/>
    <n v="1889"/>
    <n v="2084"/>
    <n v="2362"/>
    <n v="1695"/>
    <n v="1861"/>
    <n v="1472"/>
    <n v="1195"/>
    <n v="528"/>
    <n v="416"/>
  </r>
  <r>
    <s v="Whitfield County"/>
    <s v=" Georgia"/>
    <n v="2015"/>
    <x v="323"/>
    <n v="103456"/>
    <n v="51451"/>
    <n v="52005"/>
    <n v="7552"/>
    <n v="8069"/>
    <n v="8069"/>
    <n v="7241"/>
    <n v="7345"/>
    <n v="6931"/>
    <n v="6724"/>
    <n v="6207"/>
    <n v="7655"/>
    <n v="7138"/>
    <n v="6724"/>
    <n v="6207"/>
    <n v="4862"/>
    <n v="4034"/>
    <n v="3207"/>
    <n v="2689"/>
    <n v="1551"/>
    <n v="1241"/>
  </r>
  <r>
    <s v="Worth County"/>
    <s v=" Georgia"/>
    <n v="2015"/>
    <x v="323"/>
    <n v="21156"/>
    <n v="10208"/>
    <n v="10948"/>
    <n v="1290"/>
    <n v="1459"/>
    <n v="1290"/>
    <n v="1396"/>
    <n v="1396"/>
    <n v="1269"/>
    <n v="1184"/>
    <n v="1163"/>
    <n v="1396"/>
    <n v="1311"/>
    <n v="1629"/>
    <n v="1502"/>
    <n v="1396"/>
    <n v="1248"/>
    <n v="888"/>
    <n v="571"/>
    <n v="317"/>
    <n v="401"/>
  </r>
  <r>
    <s v="Hawaii County"/>
    <s v=" Hawaii"/>
    <n v="2015"/>
    <x v="341"/>
    <n v="191482"/>
    <n v="95939"/>
    <n v="95543"/>
    <n v="11871"/>
    <n v="12254"/>
    <n v="11297"/>
    <n v="11488"/>
    <n v="11297"/>
    <n v="11871"/>
    <n v="11871"/>
    <n v="10914"/>
    <n v="10914"/>
    <n v="11297"/>
    <n v="13403"/>
    <n v="15510"/>
    <n v="14935"/>
    <n v="11297"/>
    <n v="7850"/>
    <n v="4404"/>
    <n v="3829"/>
    <n v="4787"/>
  </r>
  <r>
    <s v="Honolulu County"/>
    <s v=" Hawaii"/>
    <n v="2015"/>
    <x v="341"/>
    <n v="984178"/>
    <n v="498129"/>
    <n v="486049"/>
    <n v="64955"/>
    <n v="58066"/>
    <n v="58066"/>
    <n v="56098"/>
    <n v="79718"/>
    <n v="79718"/>
    <n v="70860"/>
    <n v="61019"/>
    <n v="62987"/>
    <n v="61019"/>
    <n v="62987"/>
    <n v="60034"/>
    <n v="55113"/>
    <n v="47240"/>
    <n v="32477"/>
    <n v="24604"/>
    <n v="21651"/>
    <n v="26572"/>
  </r>
  <r>
    <s v="Kauai County"/>
    <s v=" Hawaii"/>
    <n v="2015"/>
    <x v="341"/>
    <n v="69691"/>
    <n v="34971"/>
    <n v="34720"/>
    <n v="4529"/>
    <n v="4529"/>
    <n v="4042"/>
    <n v="3833"/>
    <n v="3833"/>
    <n v="4251"/>
    <n v="4460"/>
    <n v="3833"/>
    <n v="4529"/>
    <n v="4599"/>
    <n v="5087"/>
    <n v="5296"/>
    <n v="5226"/>
    <n v="3972"/>
    <n v="2787"/>
    <n v="1602"/>
    <n v="1463"/>
    <n v="1881"/>
  </r>
  <r>
    <s v="Maui County"/>
    <s v=" Hawaii"/>
    <n v="2015"/>
    <x v="341"/>
    <n v="160863"/>
    <n v="80790"/>
    <n v="80073"/>
    <n v="10134"/>
    <n v="9973"/>
    <n v="10134"/>
    <n v="9330"/>
    <n v="8847"/>
    <n v="10456"/>
    <n v="11421"/>
    <n v="10295"/>
    <n v="10938"/>
    <n v="11099"/>
    <n v="12064"/>
    <n v="12064"/>
    <n v="10938"/>
    <n v="8525"/>
    <n v="5630"/>
    <n v="3217"/>
    <n v="2573"/>
    <n v="3538"/>
  </r>
  <r>
    <s v="Ada County"/>
    <s v=" Idaho"/>
    <n v="2015"/>
    <x v="328"/>
    <n v="417501"/>
    <n v="208879"/>
    <n v="208622"/>
    <n v="26720"/>
    <n v="30895"/>
    <n v="30895"/>
    <n v="27555"/>
    <n v="26720"/>
    <n v="30060"/>
    <n v="30477"/>
    <n v="28807"/>
    <n v="30060"/>
    <n v="27972"/>
    <n v="27972"/>
    <n v="25885"/>
    <n v="22962"/>
    <n v="17535"/>
    <n v="12107"/>
    <n v="7932"/>
    <n v="6262"/>
    <n v="6262"/>
  </r>
  <r>
    <s v="Adams County"/>
    <s v=" Idaho"/>
    <n v="2015"/>
    <x v="328"/>
    <n v="3880"/>
    <n v="2049"/>
    <n v="1831"/>
    <n v="166"/>
    <n v="236"/>
    <n v="197"/>
    <n v="283"/>
    <n v="104"/>
    <n v="85"/>
    <n v="147"/>
    <n v="213"/>
    <n v="159"/>
    <n v="217"/>
    <n v="318"/>
    <n v="306"/>
    <n v="523"/>
    <n v="318"/>
    <n v="283"/>
    <n v="170"/>
    <n v="93"/>
    <n v="54"/>
  </r>
  <r>
    <s v="Bannock County"/>
    <s v=" Idaho"/>
    <n v="2015"/>
    <x v="328"/>
    <n v="83604"/>
    <n v="41666"/>
    <n v="41938"/>
    <n v="6353"/>
    <n v="6270"/>
    <n v="6437"/>
    <n v="5852"/>
    <n v="6855"/>
    <n v="6855"/>
    <n v="6019"/>
    <n v="4932"/>
    <n v="4765"/>
    <n v="4347"/>
    <n v="4849"/>
    <n v="5350"/>
    <n v="4431"/>
    <n v="3344"/>
    <n v="2508"/>
    <n v="1839"/>
    <n v="1421"/>
    <n v="1003"/>
  </r>
  <r>
    <s v="Bear Lake County"/>
    <s v=" Idaho"/>
    <n v="2015"/>
    <x v="328"/>
    <n v="5939"/>
    <n v="2981"/>
    <n v="2958"/>
    <n v="421"/>
    <n v="433"/>
    <n v="463"/>
    <n v="421"/>
    <n v="279"/>
    <n v="285"/>
    <n v="338"/>
    <n v="356"/>
    <n v="296"/>
    <n v="302"/>
    <n v="386"/>
    <n v="403"/>
    <n v="386"/>
    <n v="433"/>
    <n v="231"/>
    <n v="172"/>
    <n v="154"/>
    <n v="166"/>
  </r>
  <r>
    <s v="Bingham County"/>
    <s v=" Idaho"/>
    <n v="2015"/>
    <x v="328"/>
    <n v="45407"/>
    <n v="22715"/>
    <n v="22692"/>
    <n v="3995"/>
    <n v="4177"/>
    <n v="4086"/>
    <n v="3450"/>
    <n v="2679"/>
    <n v="2724"/>
    <n v="2906"/>
    <n v="2769"/>
    <n v="2451"/>
    <n v="2542"/>
    <n v="2860"/>
    <n v="2769"/>
    <n v="2406"/>
    <n v="1816"/>
    <n v="1407"/>
    <n v="1089"/>
    <n v="771"/>
    <n v="635"/>
  </r>
  <r>
    <s v="Blaine County"/>
    <s v=" Idaho"/>
    <n v="2015"/>
    <x v="328"/>
    <n v="21309"/>
    <n v="10836"/>
    <n v="10473"/>
    <n v="1193"/>
    <n v="1470"/>
    <n v="1534"/>
    <n v="1342"/>
    <n v="788"/>
    <n v="1086"/>
    <n v="1214"/>
    <n v="1235"/>
    <n v="1576"/>
    <n v="1598"/>
    <n v="1789"/>
    <n v="1747"/>
    <n v="1576"/>
    <n v="1214"/>
    <n v="916"/>
    <n v="554"/>
    <n v="319"/>
    <n v="213"/>
  </r>
  <r>
    <s v="Bonneville County"/>
    <s v=" Idaho"/>
    <n v="2015"/>
    <x v="328"/>
    <n v="107788"/>
    <n v="53404"/>
    <n v="54384"/>
    <n v="9700"/>
    <n v="9377"/>
    <n v="9593"/>
    <n v="7545"/>
    <n v="6467"/>
    <n v="7437"/>
    <n v="8084"/>
    <n v="7114"/>
    <n v="5604"/>
    <n v="5928"/>
    <n v="6575"/>
    <n v="5712"/>
    <n v="6036"/>
    <n v="4203"/>
    <n v="2802"/>
    <n v="2263"/>
    <n v="1509"/>
    <n v="1724"/>
  </r>
  <r>
    <s v="Boundary County"/>
    <s v=" Idaho"/>
    <n v="2015"/>
    <x v="328"/>
    <n v="10961"/>
    <n v="5596"/>
    <n v="5365"/>
    <n v="591"/>
    <n v="657"/>
    <n v="833"/>
    <n v="745"/>
    <n v="482"/>
    <n v="438"/>
    <n v="602"/>
    <n v="690"/>
    <n v="559"/>
    <n v="613"/>
    <n v="789"/>
    <n v="854"/>
    <n v="953"/>
    <n v="822"/>
    <n v="548"/>
    <n v="306"/>
    <n v="208"/>
    <n v="263"/>
  </r>
  <r>
    <s v="Butte County"/>
    <s v=" Idaho"/>
    <n v="2015"/>
    <x v="328"/>
    <n v="2653"/>
    <n v="1424"/>
    <n v="1229"/>
    <n v="129"/>
    <n v="188"/>
    <n v="228"/>
    <n v="241"/>
    <n v="111"/>
    <n v="92"/>
    <n v="124"/>
    <n v="151"/>
    <n v="143"/>
    <n v="169"/>
    <n v="180"/>
    <n v="164"/>
    <n v="220"/>
    <n v="161"/>
    <n v="145"/>
    <n v="92"/>
    <n v="61"/>
    <n v="47"/>
  </r>
  <r>
    <s v="Camas County"/>
    <s v=" Idaho"/>
    <n v="2015"/>
    <x v="328"/>
    <n v="1052"/>
    <n v="538"/>
    <n v="514"/>
    <n v="76"/>
    <n v="81"/>
    <n v="63"/>
    <n v="76"/>
    <n v="28"/>
    <n v="37"/>
    <n v="59"/>
    <n v="74"/>
    <n v="39"/>
    <n v="73"/>
    <n v="104"/>
    <n v="92"/>
    <n v="58"/>
    <n v="52"/>
    <n v="71"/>
    <n v="24"/>
    <n v="19"/>
    <n v="13"/>
  </r>
  <r>
    <s v="Canyon County"/>
    <s v=" Idaho"/>
    <n v="2015"/>
    <x v="328"/>
    <n v="198921"/>
    <n v="98609"/>
    <n v="100312"/>
    <n v="16112"/>
    <n v="17505"/>
    <n v="16908"/>
    <n v="15515"/>
    <n v="13128"/>
    <n v="12730"/>
    <n v="13327"/>
    <n v="12333"/>
    <n v="13327"/>
    <n v="11935"/>
    <n v="11537"/>
    <n v="10940"/>
    <n v="9548"/>
    <n v="8155"/>
    <n v="6365"/>
    <n v="3978"/>
    <n v="2983"/>
    <n v="2585"/>
  </r>
  <r>
    <s v="Caribou County"/>
    <s v=" Idaho"/>
    <n v="2015"/>
    <x v="328"/>
    <n v="6808"/>
    <n v="3429"/>
    <n v="3379"/>
    <n v="517"/>
    <n v="605"/>
    <n v="510"/>
    <n v="394"/>
    <n v="367"/>
    <n v="340"/>
    <n v="496"/>
    <n v="415"/>
    <n v="340"/>
    <n v="360"/>
    <n v="428"/>
    <n v="442"/>
    <n v="456"/>
    <n v="415"/>
    <n v="224"/>
    <n v="204"/>
    <n v="183"/>
    <n v="102"/>
  </r>
  <r>
    <s v="Clark County"/>
    <s v=" Idaho"/>
    <n v="2015"/>
    <x v="328"/>
    <n v="901"/>
    <n v="440"/>
    <n v="461"/>
    <n v="70"/>
    <n v="105"/>
    <n v="48"/>
    <n v="92"/>
    <n v="45"/>
    <n v="42"/>
    <n v="114"/>
    <n v="52"/>
    <n v="44"/>
    <n v="24"/>
    <n v="56"/>
    <n v="46"/>
    <n v="41"/>
    <n v="53"/>
    <n v="18"/>
    <n v="27"/>
    <n v="18"/>
    <n v="0"/>
  </r>
  <r>
    <s v="Morris County"/>
    <s v=" Texas"/>
    <n v="2015"/>
    <x v="315"/>
    <n v="12914"/>
    <n v="6540"/>
    <n v="6374"/>
    <n v="1084"/>
    <n v="1239"/>
    <n v="1368"/>
    <n v="1084"/>
    <n v="671"/>
    <n v="606"/>
    <n v="826"/>
    <n v="774"/>
    <n v="800"/>
    <n v="645"/>
    <n v="736"/>
    <n v="671"/>
    <n v="645"/>
    <n v="555"/>
    <n v="400"/>
    <n v="258"/>
    <n v="245"/>
    <n v="297"/>
  </r>
  <r>
    <s v="Lawrence County"/>
    <s v=" Mississippi"/>
    <n v="2015"/>
    <x v="342"/>
    <n v="12945"/>
    <n v="6677"/>
    <n v="6268"/>
    <n v="919"/>
    <n v="893"/>
    <n v="1216"/>
    <n v="1048"/>
    <n v="686"/>
    <n v="724"/>
    <n v="789"/>
    <n v="828"/>
    <n v="711"/>
    <n v="724"/>
    <n v="815"/>
    <n v="711"/>
    <n v="815"/>
    <n v="854"/>
    <n v="336"/>
    <n v="401"/>
    <n v="297"/>
    <n v="155"/>
  </r>
  <r>
    <s v="Gem County"/>
    <s v=" Idaho"/>
    <n v="2015"/>
    <x v="328"/>
    <n v="16731"/>
    <n v="8390"/>
    <n v="8341"/>
    <n v="920"/>
    <n v="1020"/>
    <n v="1137"/>
    <n v="1187"/>
    <n v="652"/>
    <n v="769"/>
    <n v="886"/>
    <n v="853"/>
    <n v="970"/>
    <n v="1137"/>
    <n v="1254"/>
    <n v="1120"/>
    <n v="1321"/>
    <n v="1120"/>
    <n v="903"/>
    <n v="685"/>
    <n v="368"/>
    <n v="401"/>
  </r>
  <r>
    <s v="Winn Parish"/>
    <s v=" Louisiana"/>
    <n v="2015"/>
    <x v="321"/>
    <n v="15233"/>
    <n v="7895"/>
    <n v="7338"/>
    <n v="1066"/>
    <n v="1294"/>
    <n v="1218"/>
    <n v="1127"/>
    <n v="959"/>
    <n v="822"/>
    <n v="913"/>
    <n v="853"/>
    <n v="898"/>
    <n v="944"/>
    <n v="913"/>
    <n v="898"/>
    <n v="807"/>
    <n v="776"/>
    <n v="670"/>
    <n v="456"/>
    <n v="304"/>
    <n v="304"/>
  </r>
  <r>
    <s v="Jefferson County"/>
    <s v=" Idaho"/>
    <n v="2015"/>
    <x v="328"/>
    <n v="26792"/>
    <n v="13541"/>
    <n v="13251"/>
    <n v="2491"/>
    <n v="2438"/>
    <n v="2947"/>
    <n v="2223"/>
    <n v="1446"/>
    <n v="1553"/>
    <n v="1821"/>
    <n v="1607"/>
    <n v="1580"/>
    <n v="1393"/>
    <n v="1687"/>
    <n v="1446"/>
    <n v="1339"/>
    <n v="830"/>
    <n v="830"/>
    <n v="455"/>
    <n v="348"/>
    <n v="294"/>
  </r>
  <r>
    <s v="Grainger County"/>
    <s v=" Tennessee"/>
    <n v="2015"/>
    <x v="314"/>
    <n v="22653"/>
    <n v="11462"/>
    <n v="11191"/>
    <n v="2129"/>
    <n v="2016"/>
    <n v="1970"/>
    <n v="1585"/>
    <n v="1472"/>
    <n v="1517"/>
    <n v="1540"/>
    <n v="1404"/>
    <n v="1245"/>
    <n v="1200"/>
    <n v="1381"/>
    <n v="1245"/>
    <n v="1223"/>
    <n v="906"/>
    <n v="679"/>
    <n v="566"/>
    <n v="317"/>
    <n v="226"/>
  </r>
  <r>
    <s v="Kootenai County"/>
    <s v=" Idaho"/>
    <n v="2015"/>
    <x v="328"/>
    <n v="145046"/>
    <n v="71718"/>
    <n v="73328"/>
    <n v="8847"/>
    <n v="8992"/>
    <n v="10733"/>
    <n v="9427"/>
    <n v="8847"/>
    <n v="8847"/>
    <n v="8992"/>
    <n v="8847"/>
    <n v="8702"/>
    <n v="9282"/>
    <n v="10008"/>
    <n v="9718"/>
    <n v="10008"/>
    <n v="8122"/>
    <n v="5946"/>
    <n v="4351"/>
    <n v="2755"/>
    <n v="2465"/>
  </r>
  <r>
    <s v="Latah County"/>
    <s v=" Idaho"/>
    <n v="2015"/>
    <x v="328"/>
    <n v="38339"/>
    <n v="19676"/>
    <n v="18663"/>
    <n v="2185"/>
    <n v="1993"/>
    <n v="1763"/>
    <n v="3987"/>
    <n v="7054"/>
    <n v="2952"/>
    <n v="2300"/>
    <n v="2146"/>
    <n v="1648"/>
    <n v="1801"/>
    <n v="2070"/>
    <n v="2185"/>
    <n v="1916"/>
    <n v="1610"/>
    <n v="920"/>
    <n v="881"/>
    <n v="460"/>
    <n v="460"/>
  </r>
  <r>
    <s v="Merrick County"/>
    <s v=" Nebraska"/>
    <n v="2015"/>
    <x v="318"/>
    <n v="7790"/>
    <n v="3933"/>
    <n v="3857"/>
    <n v="319"/>
    <n v="459"/>
    <n v="342"/>
    <n v="436"/>
    <n v="272"/>
    <n v="358"/>
    <n v="366"/>
    <n v="241"/>
    <n v="428"/>
    <n v="475"/>
    <n v="607"/>
    <n v="740"/>
    <n v="708"/>
    <n v="592"/>
    <n v="615"/>
    <n v="257"/>
    <n v="202"/>
    <n v="350"/>
  </r>
  <r>
    <s v="Lewis County"/>
    <s v=" Idaho"/>
    <n v="2015"/>
    <x v="328"/>
    <n v="3812"/>
    <n v="1885"/>
    <n v="1927"/>
    <n v="198"/>
    <n v="251"/>
    <n v="247"/>
    <n v="228"/>
    <n v="160"/>
    <n v="160"/>
    <n v="175"/>
    <n v="198"/>
    <n v="160"/>
    <n v="213"/>
    <n v="312"/>
    <n v="324"/>
    <n v="289"/>
    <n v="278"/>
    <n v="232"/>
    <n v="198"/>
    <n v="99"/>
    <n v="87"/>
  </r>
  <r>
    <s v="Scott County"/>
    <s v=" Illinois"/>
    <n v="2015"/>
    <x v="329"/>
    <n v="5260"/>
    <n v="2676"/>
    <n v="2584"/>
    <n v="389"/>
    <n v="483"/>
    <n v="510"/>
    <n v="420"/>
    <n v="305"/>
    <n v="273"/>
    <n v="352"/>
    <n v="336"/>
    <n v="352"/>
    <n v="284"/>
    <n v="305"/>
    <n v="305"/>
    <n v="299"/>
    <n v="220"/>
    <n v="136"/>
    <n v="84"/>
    <n v="89"/>
    <n v="110"/>
  </r>
  <r>
    <s v="Madison County"/>
    <s v=" Idaho"/>
    <n v="2015"/>
    <x v="328"/>
    <n v="37916"/>
    <n v="19077"/>
    <n v="18839"/>
    <n v="3829"/>
    <n v="2767"/>
    <n v="2274"/>
    <n v="4587"/>
    <n v="8796"/>
    <n v="4170"/>
    <n v="1857"/>
    <n v="1289"/>
    <n v="1364"/>
    <n v="1175"/>
    <n v="1289"/>
    <n v="1289"/>
    <n v="909"/>
    <n v="758"/>
    <n v="606"/>
    <n v="454"/>
    <n v="189"/>
    <n v="341"/>
  </r>
  <r>
    <s v="Minidoka County"/>
    <s v=" Idaho"/>
    <n v="2015"/>
    <x v="328"/>
    <n v="20279"/>
    <n v="10284"/>
    <n v="9995"/>
    <n v="1622"/>
    <n v="1703"/>
    <n v="1460"/>
    <n v="1419"/>
    <n v="1378"/>
    <n v="1196"/>
    <n v="1155"/>
    <n v="1237"/>
    <n v="1054"/>
    <n v="1135"/>
    <n v="1338"/>
    <n v="1358"/>
    <n v="1155"/>
    <n v="1013"/>
    <n v="750"/>
    <n v="527"/>
    <n v="385"/>
    <n v="405"/>
  </r>
  <r>
    <s v="Lake County"/>
    <s v=" South Dakota"/>
    <n v="2015"/>
    <x v="330"/>
    <n v="11364"/>
    <n v="5863"/>
    <n v="5501"/>
    <n v="738"/>
    <n v="863"/>
    <n v="931"/>
    <n v="920"/>
    <n v="602"/>
    <n v="602"/>
    <n v="625"/>
    <n v="829"/>
    <n v="647"/>
    <n v="579"/>
    <n v="772"/>
    <n v="761"/>
    <n v="659"/>
    <n v="488"/>
    <n v="590"/>
    <n v="318"/>
    <n v="159"/>
    <n v="261"/>
  </r>
  <r>
    <s v="Payette County"/>
    <s v=" Idaho"/>
    <n v="2015"/>
    <x v="328"/>
    <n v="22700"/>
    <n v="11458"/>
    <n v="11242"/>
    <n v="1566"/>
    <n v="1793"/>
    <n v="1702"/>
    <n v="1611"/>
    <n v="1271"/>
    <n v="1271"/>
    <n v="1430"/>
    <n v="1066"/>
    <n v="1452"/>
    <n v="1543"/>
    <n v="1520"/>
    <n v="1271"/>
    <n v="1430"/>
    <n v="1362"/>
    <n v="885"/>
    <n v="749"/>
    <n v="385"/>
    <n v="454"/>
  </r>
  <r>
    <s v="Power County"/>
    <s v=" Idaho"/>
    <n v="2015"/>
    <x v="328"/>
    <n v="7731"/>
    <n v="3910"/>
    <n v="3821"/>
    <n v="773"/>
    <n v="494"/>
    <n v="757"/>
    <n v="579"/>
    <n v="440"/>
    <n v="463"/>
    <n v="463"/>
    <n v="409"/>
    <n v="378"/>
    <n v="448"/>
    <n v="548"/>
    <n v="487"/>
    <n v="432"/>
    <n v="324"/>
    <n v="278"/>
    <n v="270"/>
    <n v="61"/>
    <n v="115"/>
  </r>
  <r>
    <s v="Shoshone County"/>
    <s v=" Idaho"/>
    <n v="2015"/>
    <x v="328"/>
    <n v="12571"/>
    <n v="6324"/>
    <n v="6247"/>
    <n v="666"/>
    <n v="716"/>
    <n v="628"/>
    <n v="754"/>
    <n v="628"/>
    <n v="628"/>
    <n v="565"/>
    <n v="628"/>
    <n v="729"/>
    <n v="842"/>
    <n v="993"/>
    <n v="1156"/>
    <n v="980"/>
    <n v="967"/>
    <n v="553"/>
    <n v="527"/>
    <n v="263"/>
    <n v="326"/>
  </r>
  <r>
    <s v="Teton County"/>
    <s v=" Idaho"/>
    <n v="2015"/>
    <x v="328"/>
    <n v="10285"/>
    <n v="5379"/>
    <n v="4906"/>
    <n v="853"/>
    <n v="1018"/>
    <n v="678"/>
    <n v="668"/>
    <n v="431"/>
    <n v="575"/>
    <n v="874"/>
    <n v="925"/>
    <n v="946"/>
    <n v="740"/>
    <n v="627"/>
    <n v="709"/>
    <n v="452"/>
    <n v="298"/>
    <n v="226"/>
    <n v="30"/>
    <n v="164"/>
    <n v="82"/>
  </r>
  <r>
    <s v="Twin Falls County"/>
    <s v=" Idaho"/>
    <n v="2015"/>
    <x v="328"/>
    <n v="80004"/>
    <n v="39568"/>
    <n v="40436"/>
    <n v="6240"/>
    <n v="6640"/>
    <n v="5840"/>
    <n v="5440"/>
    <n v="5280"/>
    <n v="5440"/>
    <n v="5520"/>
    <n v="4720"/>
    <n v="4640"/>
    <n v="4400"/>
    <n v="5040"/>
    <n v="4640"/>
    <n v="4400"/>
    <n v="3600"/>
    <n v="2720"/>
    <n v="2160"/>
    <n v="1520"/>
    <n v="1600"/>
  </r>
  <r>
    <s v="Valley County"/>
    <s v=" Idaho"/>
    <n v="2015"/>
    <x v="328"/>
    <n v="9720"/>
    <n v="5059"/>
    <n v="4661"/>
    <n v="447"/>
    <n v="544"/>
    <n v="486"/>
    <n v="612"/>
    <n v="359"/>
    <n v="301"/>
    <n v="456"/>
    <n v="456"/>
    <n v="777"/>
    <n v="573"/>
    <n v="758"/>
    <n v="923"/>
    <n v="1049"/>
    <n v="835"/>
    <n v="505"/>
    <n v="291"/>
    <n v="311"/>
    <n v="38"/>
  </r>
  <r>
    <s v="Metcalfe County"/>
    <s v=" Kentucky"/>
    <n v="2015"/>
    <x v="316"/>
    <n v="10025"/>
    <n v="5082"/>
    <n v="4943"/>
    <n v="471"/>
    <n v="681"/>
    <n v="701"/>
    <n v="661"/>
    <n v="531"/>
    <n v="451"/>
    <n v="461"/>
    <n v="501"/>
    <n v="561"/>
    <n v="531"/>
    <n v="741"/>
    <n v="751"/>
    <n v="731"/>
    <n v="671"/>
    <n v="621"/>
    <n v="441"/>
    <n v="210"/>
    <n v="300"/>
  </r>
  <r>
    <s v="Adams County"/>
    <s v=" Illinois"/>
    <n v="2015"/>
    <x v="329"/>
    <n v="67081"/>
    <n v="32676"/>
    <n v="34405"/>
    <n v="4159"/>
    <n v="4293"/>
    <n v="4293"/>
    <n v="4091"/>
    <n v="4159"/>
    <n v="4091"/>
    <n v="3957"/>
    <n v="4024"/>
    <n v="3689"/>
    <n v="4293"/>
    <n v="4829"/>
    <n v="4963"/>
    <n v="4024"/>
    <n v="3756"/>
    <n v="2347"/>
    <n v="2481"/>
    <n v="1677"/>
    <n v="1878"/>
  </r>
  <r>
    <s v="Bond County"/>
    <s v=" Illinois"/>
    <n v="2015"/>
    <x v="329"/>
    <n v="17313"/>
    <n v="8784"/>
    <n v="8529"/>
    <n v="865"/>
    <n v="900"/>
    <n v="1056"/>
    <n v="1142"/>
    <n v="1385"/>
    <n v="986"/>
    <n v="1056"/>
    <n v="1246"/>
    <n v="952"/>
    <n v="1194"/>
    <n v="1298"/>
    <n v="1142"/>
    <n v="1281"/>
    <n v="831"/>
    <n v="640"/>
    <n v="605"/>
    <n v="363"/>
    <n v="346"/>
  </r>
  <r>
    <s v="Boone County"/>
    <s v=" Illinois"/>
    <n v="2015"/>
    <x v="329"/>
    <n v="53851"/>
    <n v="26882"/>
    <n v="26969"/>
    <n v="3338"/>
    <n v="3931"/>
    <n v="4577"/>
    <n v="4254"/>
    <n v="3069"/>
    <n v="2638"/>
    <n v="3015"/>
    <n v="3500"/>
    <n v="3984"/>
    <n v="4092"/>
    <n v="3823"/>
    <n v="3715"/>
    <n v="2800"/>
    <n v="2315"/>
    <n v="1992"/>
    <n v="1130"/>
    <n v="861"/>
    <n v="753"/>
  </r>
  <r>
    <s v="Brown County"/>
    <s v=" Illinois"/>
    <n v="2015"/>
    <x v="329"/>
    <n v="6859"/>
    <n v="4377"/>
    <n v="2482"/>
    <n v="267"/>
    <n v="322"/>
    <n v="288"/>
    <n v="288"/>
    <n v="631"/>
    <n v="548"/>
    <n v="754"/>
    <n v="576"/>
    <n v="535"/>
    <n v="432"/>
    <n v="521"/>
    <n v="480"/>
    <n v="301"/>
    <n v="308"/>
    <n v="185"/>
    <n v="137"/>
    <n v="96"/>
    <n v="178"/>
  </r>
  <r>
    <s v="Bureau County"/>
    <s v=" Illinois"/>
    <n v="2015"/>
    <x v="329"/>
    <n v="34115"/>
    <n v="16728"/>
    <n v="17387"/>
    <n v="1842"/>
    <n v="2353"/>
    <n v="2046"/>
    <n v="2081"/>
    <n v="1808"/>
    <n v="1671"/>
    <n v="1944"/>
    <n v="1910"/>
    <n v="2012"/>
    <n v="2251"/>
    <n v="2592"/>
    <n v="2558"/>
    <n v="2422"/>
    <n v="1705"/>
    <n v="1705"/>
    <n v="1262"/>
    <n v="1057"/>
    <n v="852"/>
  </r>
  <r>
    <s v="Calhoun County"/>
    <s v=" Illinois"/>
    <n v="2015"/>
    <x v="329"/>
    <n v="4999"/>
    <n v="2528"/>
    <n v="2471"/>
    <n v="269"/>
    <n v="264"/>
    <n v="309"/>
    <n v="284"/>
    <n v="259"/>
    <n v="239"/>
    <n v="229"/>
    <n v="269"/>
    <n v="274"/>
    <n v="354"/>
    <n v="389"/>
    <n v="399"/>
    <n v="339"/>
    <n v="334"/>
    <n v="269"/>
    <n v="219"/>
    <n v="174"/>
    <n v="109"/>
  </r>
  <r>
    <s v="Blackford County"/>
    <s v=" Indiana"/>
    <n v="2015"/>
    <x v="338"/>
    <n v="13254"/>
    <n v="6772"/>
    <n v="6482"/>
    <n v="821"/>
    <n v="835"/>
    <n v="1007"/>
    <n v="927"/>
    <n v="755"/>
    <n v="755"/>
    <n v="821"/>
    <n v="768"/>
    <n v="967"/>
    <n v="861"/>
    <n v="901"/>
    <n v="994"/>
    <n v="742"/>
    <n v="636"/>
    <n v="437"/>
    <n v="437"/>
    <n v="278"/>
    <n v="318"/>
  </r>
  <r>
    <s v="Champaign County"/>
    <s v=" Illinois"/>
    <n v="2015"/>
    <x v="329"/>
    <n v="205766"/>
    <n v="102654"/>
    <n v="103112"/>
    <n v="11522"/>
    <n v="10905"/>
    <n v="10288"/>
    <n v="20576"/>
    <n v="34568"/>
    <n v="16667"/>
    <n v="13786"/>
    <n v="11522"/>
    <n v="10288"/>
    <n v="10288"/>
    <n v="11522"/>
    <n v="11317"/>
    <n v="10082"/>
    <n v="6996"/>
    <n v="5144"/>
    <n v="4115"/>
    <n v="2880"/>
    <n v="3086"/>
  </r>
  <r>
    <s v="Clark County"/>
    <s v=" Illinois"/>
    <n v="2015"/>
    <x v="329"/>
    <n v="16159"/>
    <n v="7828"/>
    <n v="8331"/>
    <n v="921"/>
    <n v="969"/>
    <n v="1163"/>
    <n v="1018"/>
    <n v="856"/>
    <n v="872"/>
    <n v="904"/>
    <n v="791"/>
    <n v="1050"/>
    <n v="1163"/>
    <n v="1260"/>
    <n v="1131"/>
    <n v="1050"/>
    <n v="727"/>
    <n v="856"/>
    <n v="565"/>
    <n v="387"/>
    <n v="452"/>
  </r>
  <r>
    <s v="Clay County"/>
    <s v=" Illinois"/>
    <n v="2015"/>
    <x v="329"/>
    <n v="13582"/>
    <n v="6689"/>
    <n v="6893"/>
    <n v="801"/>
    <n v="801"/>
    <n v="950"/>
    <n v="801"/>
    <n v="842"/>
    <n v="679"/>
    <n v="760"/>
    <n v="665"/>
    <n v="855"/>
    <n v="842"/>
    <n v="1045"/>
    <n v="1005"/>
    <n v="1005"/>
    <n v="760"/>
    <n v="556"/>
    <n v="516"/>
    <n v="380"/>
    <n v="298"/>
  </r>
  <r>
    <s v="Clinton County"/>
    <s v=" Illinois"/>
    <n v="2015"/>
    <x v="329"/>
    <n v="37929"/>
    <n v="19473"/>
    <n v="18456"/>
    <n v="2086"/>
    <n v="2275"/>
    <n v="2351"/>
    <n v="2313"/>
    <n v="2313"/>
    <n v="2503"/>
    <n v="2730"/>
    <n v="2351"/>
    <n v="2465"/>
    <n v="2692"/>
    <n v="2996"/>
    <n v="2655"/>
    <n v="2237"/>
    <n v="1782"/>
    <n v="1327"/>
    <n v="1062"/>
    <n v="872"/>
    <n v="834"/>
  </r>
  <r>
    <s v="Coles County"/>
    <s v=" Illinois"/>
    <n v="2015"/>
    <x v="329"/>
    <n v="53037"/>
    <n v="25550"/>
    <n v="27487"/>
    <n v="2598"/>
    <n v="2598"/>
    <n v="2704"/>
    <n v="4614"/>
    <n v="8167"/>
    <n v="3712"/>
    <n v="2970"/>
    <n v="2598"/>
    <n v="2704"/>
    <n v="2863"/>
    <n v="3288"/>
    <n v="3394"/>
    <n v="2970"/>
    <n v="2280"/>
    <n v="1750"/>
    <n v="1538"/>
    <n v="1007"/>
    <n v="1166"/>
  </r>
  <r>
    <s v="Cook County"/>
    <s v=" Illinois"/>
    <n v="2015"/>
    <x v="329"/>
    <n v="5236393"/>
    <n v="2537245"/>
    <n v="2699148"/>
    <n v="340365"/>
    <n v="329892"/>
    <n v="329892"/>
    <n v="335129"/>
    <n v="366547"/>
    <n v="434620"/>
    <n v="413675"/>
    <n v="361311"/>
    <n v="350838"/>
    <n v="340365"/>
    <n v="356074"/>
    <n v="329892"/>
    <n v="282765"/>
    <n v="209455"/>
    <n v="151855"/>
    <n v="115200"/>
    <n v="89018"/>
    <n v="94255"/>
  </r>
  <r>
    <s v="Adjuntas Municipio"/>
    <s v=" Puerto Rico"/>
    <n v="2015"/>
    <x v="337"/>
    <n v="19541"/>
    <n v="10078"/>
    <n v="9463"/>
    <n v="996"/>
    <n v="1035"/>
    <n v="1094"/>
    <n v="1309"/>
    <n v="1172"/>
    <n v="1211"/>
    <n v="1211"/>
    <n v="1152"/>
    <n v="1309"/>
    <n v="1328"/>
    <n v="1485"/>
    <n v="1387"/>
    <n v="1309"/>
    <n v="1152"/>
    <n v="703"/>
    <n v="703"/>
    <n v="488"/>
    <n v="468"/>
  </r>
  <r>
    <s v="Alcona County"/>
    <s v=" Michigan"/>
    <n v="2015"/>
    <x v="343"/>
    <n v="10943"/>
    <n v="5509"/>
    <n v="5434"/>
    <n v="678"/>
    <n v="547"/>
    <n v="875"/>
    <n v="678"/>
    <n v="579"/>
    <n v="569"/>
    <n v="667"/>
    <n v="678"/>
    <n v="601"/>
    <n v="711"/>
    <n v="842"/>
    <n v="842"/>
    <n v="744"/>
    <n v="569"/>
    <n v="481"/>
    <n v="383"/>
    <n v="196"/>
    <n v="295"/>
  </r>
  <r>
    <s v="DeKalb County"/>
    <s v=" Illinois"/>
    <n v="2015"/>
    <x v="329"/>
    <n v="104345"/>
    <n v="51515"/>
    <n v="52830"/>
    <n v="6156"/>
    <n v="6156"/>
    <n v="6782"/>
    <n v="9704"/>
    <n v="15025"/>
    <n v="7825"/>
    <n v="6469"/>
    <n v="5530"/>
    <n v="6156"/>
    <n v="5947"/>
    <n v="6469"/>
    <n v="5634"/>
    <n v="5008"/>
    <n v="3547"/>
    <n v="2608"/>
    <n v="1878"/>
    <n v="1460"/>
    <n v="1773"/>
  </r>
  <r>
    <s v="Banks County"/>
    <s v=" Georgia"/>
    <n v="2015"/>
    <x v="323"/>
    <n v="16388"/>
    <n v="8251"/>
    <n v="8137"/>
    <n v="917"/>
    <n v="1032"/>
    <n v="1016"/>
    <n v="950"/>
    <n v="852"/>
    <n v="835"/>
    <n v="1016"/>
    <n v="1065"/>
    <n v="950"/>
    <n v="1179"/>
    <n v="1294"/>
    <n v="1392"/>
    <n v="999"/>
    <n v="852"/>
    <n v="737"/>
    <n v="524"/>
    <n v="327"/>
    <n v="426"/>
  </r>
  <r>
    <s v="DuPage County"/>
    <s v=" Illinois"/>
    <n v="2015"/>
    <x v="329"/>
    <n v="930412"/>
    <n v="456274"/>
    <n v="474138"/>
    <n v="55824"/>
    <n v="62337"/>
    <n v="63268"/>
    <n v="65128"/>
    <n v="56755"/>
    <n v="58615"/>
    <n v="60476"/>
    <n v="57685"/>
    <n v="64198"/>
    <n v="68850"/>
    <n v="73502"/>
    <n v="66989"/>
    <n v="56755"/>
    <n v="40938"/>
    <n v="27912"/>
    <n v="19538"/>
    <n v="14886"/>
    <n v="17677"/>
  </r>
  <r>
    <s v="Cross County"/>
    <s v=" Arkansas"/>
    <n v="2015"/>
    <x v="325"/>
    <n v="17992"/>
    <n v="8791"/>
    <n v="9201"/>
    <n v="989"/>
    <n v="1115"/>
    <n v="1115"/>
    <n v="1079"/>
    <n v="899"/>
    <n v="971"/>
    <n v="1061"/>
    <n v="1151"/>
    <n v="953"/>
    <n v="1079"/>
    <n v="1421"/>
    <n v="1367"/>
    <n v="1241"/>
    <n v="1133"/>
    <n v="773"/>
    <n v="557"/>
    <n v="503"/>
    <n v="611"/>
  </r>
  <r>
    <s v="Effingham County"/>
    <s v=" Illinois"/>
    <n v="2015"/>
    <x v="329"/>
    <n v="34332"/>
    <n v="17154"/>
    <n v="17178"/>
    <n v="2197"/>
    <n v="2025"/>
    <n v="2506"/>
    <n v="2334"/>
    <n v="2128"/>
    <n v="2059"/>
    <n v="2162"/>
    <n v="2231"/>
    <n v="1579"/>
    <n v="2265"/>
    <n v="2677"/>
    <n v="2471"/>
    <n v="2025"/>
    <n v="1682"/>
    <n v="1270"/>
    <n v="1029"/>
    <n v="755"/>
    <n v="858"/>
  </r>
  <r>
    <s v="Fayette County"/>
    <s v=" Illinois"/>
    <n v="2015"/>
    <x v="329"/>
    <n v="22136"/>
    <n v="11622"/>
    <n v="10514"/>
    <n v="1195"/>
    <n v="1350"/>
    <n v="1416"/>
    <n v="1416"/>
    <n v="1460"/>
    <n v="1460"/>
    <n v="1372"/>
    <n v="1350"/>
    <n v="1416"/>
    <n v="1483"/>
    <n v="1704"/>
    <n v="1660"/>
    <n v="1151"/>
    <n v="1106"/>
    <n v="841"/>
    <n v="774"/>
    <n v="420"/>
    <n v="553"/>
  </r>
  <r>
    <s v="Fulton County"/>
    <s v=" Illinois"/>
    <n v="2015"/>
    <x v="329"/>
    <n v="36323"/>
    <n v="18844"/>
    <n v="17479"/>
    <n v="1852"/>
    <n v="2179"/>
    <n v="2034"/>
    <n v="2106"/>
    <n v="2143"/>
    <n v="2215"/>
    <n v="2288"/>
    <n v="2360"/>
    <n v="2324"/>
    <n v="2360"/>
    <n v="2651"/>
    <n v="2433"/>
    <n v="2651"/>
    <n v="2034"/>
    <n v="1525"/>
    <n v="1234"/>
    <n v="944"/>
    <n v="1017"/>
  </r>
  <r>
    <s v="Gallatin County"/>
    <s v=" Illinois"/>
    <n v="2015"/>
    <x v="329"/>
    <n v="5385"/>
    <n v="2570"/>
    <n v="2815"/>
    <n v="301"/>
    <n v="344"/>
    <n v="285"/>
    <n v="236"/>
    <n v="323"/>
    <n v="258"/>
    <n v="290"/>
    <n v="247"/>
    <n v="398"/>
    <n v="339"/>
    <n v="376"/>
    <n v="425"/>
    <n v="344"/>
    <n v="387"/>
    <n v="317"/>
    <n v="242"/>
    <n v="161"/>
    <n v="102"/>
  </r>
  <r>
    <s v="Greene County"/>
    <s v=" Illinois"/>
    <n v="2015"/>
    <x v="329"/>
    <n v="13502"/>
    <n v="6797"/>
    <n v="6705"/>
    <n v="729"/>
    <n v="810"/>
    <n v="850"/>
    <n v="850"/>
    <n v="769"/>
    <n v="715"/>
    <n v="796"/>
    <n v="810"/>
    <n v="810"/>
    <n v="931"/>
    <n v="1039"/>
    <n v="1107"/>
    <n v="810"/>
    <n v="756"/>
    <n v="567"/>
    <n v="459"/>
    <n v="283"/>
    <n v="405"/>
  </r>
  <r>
    <s v="Grundy County"/>
    <s v=" Illinois"/>
    <n v="2015"/>
    <x v="329"/>
    <n v="50277"/>
    <n v="25083"/>
    <n v="25194"/>
    <n v="3217"/>
    <n v="4072"/>
    <n v="3569"/>
    <n v="3469"/>
    <n v="2966"/>
    <n v="2865"/>
    <n v="3519"/>
    <n v="3268"/>
    <n v="3821"/>
    <n v="3670"/>
    <n v="3619"/>
    <n v="3418"/>
    <n v="2564"/>
    <n v="2212"/>
    <n v="1458"/>
    <n v="1106"/>
    <n v="754"/>
    <n v="703"/>
  </r>
  <r>
    <s v="Monroe County"/>
    <s v=" Arkansas"/>
    <n v="2015"/>
    <x v="325"/>
    <n v="8322"/>
    <n v="4087"/>
    <n v="4235"/>
    <n v="482"/>
    <n v="416"/>
    <n v="657"/>
    <n v="466"/>
    <n v="457"/>
    <n v="416"/>
    <n v="490"/>
    <n v="466"/>
    <n v="482"/>
    <n v="524"/>
    <n v="599"/>
    <n v="557"/>
    <n v="640"/>
    <n v="499"/>
    <n v="374"/>
    <n v="357"/>
    <n v="158"/>
    <n v="274"/>
  </r>
  <r>
    <s v="Hancock County"/>
    <s v=" Illinois"/>
    <n v="2015"/>
    <x v="329"/>
    <n v="18738"/>
    <n v="9249"/>
    <n v="9489"/>
    <n v="1030"/>
    <n v="1161"/>
    <n v="1068"/>
    <n v="1086"/>
    <n v="936"/>
    <n v="899"/>
    <n v="993"/>
    <n v="955"/>
    <n v="1030"/>
    <n v="1199"/>
    <n v="1480"/>
    <n v="1480"/>
    <n v="1349"/>
    <n v="1255"/>
    <n v="899"/>
    <n v="712"/>
    <n v="524"/>
    <n v="674"/>
  </r>
  <r>
    <s v="Wells County"/>
    <s v=" North Dakota"/>
    <n v="2015"/>
    <x v="344"/>
    <n v="4228"/>
    <n v="2184"/>
    <n v="2044"/>
    <n v="186"/>
    <n v="147"/>
    <n v="312"/>
    <n v="300"/>
    <n v="224"/>
    <n v="143"/>
    <n v="240"/>
    <n v="224"/>
    <n v="266"/>
    <n v="279"/>
    <n v="350"/>
    <n v="300"/>
    <n v="397"/>
    <n v="224"/>
    <n v="274"/>
    <n v="160"/>
    <n v="122"/>
    <n v="59"/>
  </r>
  <r>
    <s v="Henderson County"/>
    <s v=" Illinois"/>
    <n v="2015"/>
    <x v="329"/>
    <n v="7042"/>
    <n v="3428"/>
    <n v="3614"/>
    <n v="338"/>
    <n v="309"/>
    <n v="422"/>
    <n v="429"/>
    <n v="345"/>
    <n v="302"/>
    <n v="352"/>
    <n v="267"/>
    <n v="422"/>
    <n v="471"/>
    <n v="612"/>
    <n v="598"/>
    <n v="563"/>
    <n v="563"/>
    <n v="345"/>
    <n v="295"/>
    <n v="204"/>
    <n v="204"/>
  </r>
  <r>
    <s v="Henry County"/>
    <s v=" Illinois"/>
    <n v="2015"/>
    <x v="329"/>
    <n v="49883"/>
    <n v="24752"/>
    <n v="25131"/>
    <n v="2793"/>
    <n v="3042"/>
    <n v="3441"/>
    <n v="3392"/>
    <n v="2693"/>
    <n v="2394"/>
    <n v="2943"/>
    <n v="3092"/>
    <n v="2643"/>
    <n v="3342"/>
    <n v="3840"/>
    <n v="3791"/>
    <n v="3392"/>
    <n v="2992"/>
    <n v="1945"/>
    <n v="1546"/>
    <n v="1346"/>
    <n v="1197"/>
  </r>
  <r>
    <s v="Iroquois County"/>
    <s v=" Illinois"/>
    <n v="2015"/>
    <x v="329"/>
    <n v="29053"/>
    <n v="14192"/>
    <n v="14861"/>
    <n v="1568"/>
    <n v="1743"/>
    <n v="1975"/>
    <n v="1888"/>
    <n v="1539"/>
    <n v="1423"/>
    <n v="1568"/>
    <n v="1394"/>
    <n v="1801"/>
    <n v="1917"/>
    <n v="2237"/>
    <n v="2062"/>
    <n v="2091"/>
    <n v="1685"/>
    <n v="1365"/>
    <n v="1045"/>
    <n v="871"/>
    <n v="842"/>
  </r>
  <r>
    <s v="Jackson County"/>
    <s v=" Illinois"/>
    <n v="2015"/>
    <x v="329"/>
    <n v="59534"/>
    <n v="29883"/>
    <n v="29651"/>
    <n v="3036"/>
    <n v="2976"/>
    <n v="2798"/>
    <n v="5596"/>
    <n v="10061"/>
    <n v="5179"/>
    <n v="3631"/>
    <n v="3214"/>
    <n v="2917"/>
    <n v="2798"/>
    <n v="3274"/>
    <n v="3393"/>
    <n v="3214"/>
    <n v="2321"/>
    <n v="1786"/>
    <n v="1250"/>
    <n v="1071"/>
    <n v="1071"/>
  </r>
  <r>
    <s v="Jefferson County"/>
    <s v=" Illinois"/>
    <n v="2015"/>
    <x v="329"/>
    <n v="38578"/>
    <n v="19817"/>
    <n v="18761"/>
    <n v="2391"/>
    <n v="2391"/>
    <n v="2160"/>
    <n v="2314"/>
    <n v="2507"/>
    <n v="2353"/>
    <n v="2353"/>
    <n v="2468"/>
    <n v="2353"/>
    <n v="2661"/>
    <n v="2739"/>
    <n v="2623"/>
    <n v="2584"/>
    <n v="2044"/>
    <n v="1581"/>
    <n v="1273"/>
    <n v="925"/>
    <n v="848"/>
  </r>
  <r>
    <s v="Jo Daviess County"/>
    <s v=" Illinois"/>
    <n v="2015"/>
    <x v="329"/>
    <n v="22397"/>
    <n v="11254"/>
    <n v="11143"/>
    <n v="1075"/>
    <n v="1030"/>
    <n v="1478"/>
    <n v="1343"/>
    <n v="1052"/>
    <n v="1030"/>
    <n v="1052"/>
    <n v="1007"/>
    <n v="1366"/>
    <n v="1366"/>
    <n v="1702"/>
    <n v="1679"/>
    <n v="2015"/>
    <n v="1791"/>
    <n v="1209"/>
    <n v="1007"/>
    <n v="582"/>
    <n v="649"/>
  </r>
  <r>
    <s v="Johnson County"/>
    <s v=" Illinois"/>
    <n v="2015"/>
    <x v="329"/>
    <n v="12829"/>
    <n v="7267"/>
    <n v="5562"/>
    <n v="577"/>
    <n v="590"/>
    <n v="731"/>
    <n v="718"/>
    <n v="872"/>
    <n v="808"/>
    <n v="769"/>
    <n v="718"/>
    <n v="975"/>
    <n v="910"/>
    <n v="1000"/>
    <n v="962"/>
    <n v="821"/>
    <n v="756"/>
    <n v="692"/>
    <n v="500"/>
    <n v="205"/>
    <n v="230"/>
  </r>
  <r>
    <s v="Kane County"/>
    <s v=" Illinois"/>
    <n v="2015"/>
    <x v="329"/>
    <n v="524886"/>
    <n v="261189"/>
    <n v="263697"/>
    <n v="36217"/>
    <n v="41465"/>
    <n v="41465"/>
    <n v="38841"/>
    <n v="32018"/>
    <n v="30968"/>
    <n v="34642"/>
    <n v="36217"/>
    <n v="38316"/>
    <n v="37791"/>
    <n v="37791"/>
    <n v="31493"/>
    <n v="28343"/>
    <n v="20995"/>
    <n v="14171"/>
    <n v="10497"/>
    <n v="6823"/>
    <n v="6823"/>
  </r>
  <r>
    <s v="Kankakee County"/>
    <s v=" Illinois"/>
    <n v="2015"/>
    <x v="329"/>
    <n v="112221"/>
    <n v="55164"/>
    <n v="57057"/>
    <n v="6957"/>
    <n v="8079"/>
    <n v="7631"/>
    <n v="8192"/>
    <n v="8416"/>
    <n v="6733"/>
    <n v="6845"/>
    <n v="6845"/>
    <n v="6957"/>
    <n v="7406"/>
    <n v="7967"/>
    <n v="7743"/>
    <n v="6508"/>
    <n v="5049"/>
    <n v="3815"/>
    <n v="2917"/>
    <n v="2019"/>
    <n v="2468"/>
  </r>
  <r>
    <s v="Kendall County"/>
    <s v=" Illinois"/>
    <n v="2015"/>
    <x v="329"/>
    <n v="120036"/>
    <n v="59632"/>
    <n v="60404"/>
    <n v="9242"/>
    <n v="10923"/>
    <n v="10323"/>
    <n v="8522"/>
    <n v="6001"/>
    <n v="7322"/>
    <n v="10083"/>
    <n v="11043"/>
    <n v="9362"/>
    <n v="8522"/>
    <n v="7562"/>
    <n v="6601"/>
    <n v="5041"/>
    <n v="3481"/>
    <n v="2520"/>
    <n v="1680"/>
    <n v="960"/>
    <n v="720"/>
  </r>
  <r>
    <s v="Knox County"/>
    <s v=" Illinois"/>
    <n v="2015"/>
    <x v="329"/>
    <n v="52112"/>
    <n v="26159"/>
    <n v="25953"/>
    <n v="2605"/>
    <n v="2970"/>
    <n v="3126"/>
    <n v="3283"/>
    <n v="3804"/>
    <n v="2918"/>
    <n v="3074"/>
    <n v="2970"/>
    <n v="2866"/>
    <n v="3387"/>
    <n v="3595"/>
    <n v="3908"/>
    <n v="3491"/>
    <n v="3022"/>
    <n v="2292"/>
    <n v="1771"/>
    <n v="1563"/>
    <n v="1459"/>
  </r>
  <r>
    <s v="Lake County"/>
    <s v=" Illinois"/>
    <n v="2015"/>
    <x v="329"/>
    <n v="702898"/>
    <n v="350658"/>
    <n v="352240"/>
    <n v="42876"/>
    <n v="49905"/>
    <n v="54826"/>
    <n v="56934"/>
    <n v="46391"/>
    <n v="37956"/>
    <n v="40065"/>
    <n v="44282"/>
    <n v="49202"/>
    <n v="53420"/>
    <n v="56231"/>
    <n v="48499"/>
    <n v="39362"/>
    <n v="27413"/>
    <n v="19681"/>
    <n v="13355"/>
    <n v="10543"/>
    <n v="11246"/>
  </r>
  <r>
    <s v="LaSalle County"/>
    <s v=" Illinois"/>
    <n v="2015"/>
    <x v="329"/>
    <n v="112579"/>
    <n v="56448"/>
    <n v="56131"/>
    <n v="6304"/>
    <n v="6529"/>
    <n v="7767"/>
    <n v="7092"/>
    <n v="6867"/>
    <n v="6642"/>
    <n v="6867"/>
    <n v="6079"/>
    <n v="6979"/>
    <n v="7655"/>
    <n v="9006"/>
    <n v="8556"/>
    <n v="7092"/>
    <n v="5291"/>
    <n v="4615"/>
    <n v="3152"/>
    <n v="2927"/>
    <n v="3264"/>
  </r>
  <r>
    <s v="Dickinson County"/>
    <s v=" Iowa"/>
    <n v="2015"/>
    <x v="326"/>
    <n v="16665"/>
    <n v="9997"/>
    <n v="6668"/>
    <n v="849"/>
    <n v="1033"/>
    <n v="749"/>
    <n v="633"/>
    <n v="1083"/>
    <n v="1233"/>
    <n v="1499"/>
    <n v="1149"/>
    <n v="1049"/>
    <n v="1299"/>
    <n v="1266"/>
    <n v="1183"/>
    <n v="866"/>
    <n v="666"/>
    <n v="733"/>
    <n v="499"/>
    <n v="416"/>
    <n v="433"/>
  </r>
  <r>
    <s v="Hill County"/>
    <s v=" Texas"/>
    <n v="2015"/>
    <x v="315"/>
    <n v="35027"/>
    <n v="18524"/>
    <n v="16503"/>
    <n v="1856"/>
    <n v="2066"/>
    <n v="1926"/>
    <n v="2136"/>
    <n v="2101"/>
    <n v="2066"/>
    <n v="2171"/>
    <n v="2136"/>
    <n v="2066"/>
    <n v="2697"/>
    <n v="2802"/>
    <n v="2697"/>
    <n v="2311"/>
    <n v="1576"/>
    <n v="1611"/>
    <n v="1085"/>
    <n v="945"/>
    <n v="770"/>
  </r>
  <r>
    <s v="Logan County"/>
    <s v=" Illinois"/>
    <n v="2015"/>
    <x v="329"/>
    <n v="29956"/>
    <n v="15194"/>
    <n v="14762"/>
    <n v="1467"/>
    <n v="1677"/>
    <n v="1557"/>
    <n v="2096"/>
    <n v="2276"/>
    <n v="2007"/>
    <n v="2096"/>
    <n v="1857"/>
    <n v="1887"/>
    <n v="1947"/>
    <n v="2186"/>
    <n v="2007"/>
    <n v="1857"/>
    <n v="1527"/>
    <n v="1048"/>
    <n v="808"/>
    <n v="629"/>
    <n v="1018"/>
  </r>
  <r>
    <s v="McDonough County"/>
    <s v=" Illinois"/>
    <n v="2015"/>
    <x v="329"/>
    <n v="32009"/>
    <n v="15654"/>
    <n v="16355"/>
    <n v="1440"/>
    <n v="1600"/>
    <n v="1344"/>
    <n v="3745"/>
    <n v="5505"/>
    <n v="2080"/>
    <n v="1664"/>
    <n v="1280"/>
    <n v="1536"/>
    <n v="1440"/>
    <n v="1824"/>
    <n v="1792"/>
    <n v="1952"/>
    <n v="1376"/>
    <n v="1088"/>
    <n v="800"/>
    <n v="704"/>
    <n v="768"/>
  </r>
  <r>
    <s v="McLean County"/>
    <s v=" Illinois"/>
    <n v="2015"/>
    <x v="329"/>
    <n v="173114"/>
    <n v="84278"/>
    <n v="88836"/>
    <n v="10559"/>
    <n v="10906"/>
    <n v="10559"/>
    <n v="15060"/>
    <n v="21985"/>
    <n v="11425"/>
    <n v="11598"/>
    <n v="11252"/>
    <n v="9867"/>
    <n v="10386"/>
    <n v="11252"/>
    <n v="10213"/>
    <n v="8655"/>
    <n v="6058"/>
    <n v="4327"/>
    <n v="3116"/>
    <n v="2596"/>
    <n v="2942"/>
  </r>
  <r>
    <s v="Macon County"/>
    <s v=" Illinois"/>
    <n v="2015"/>
    <x v="329"/>
    <n v="109193"/>
    <n v="52336"/>
    <n v="56857"/>
    <n v="6769"/>
    <n v="7097"/>
    <n v="6551"/>
    <n v="7097"/>
    <n v="7315"/>
    <n v="6442"/>
    <n v="6442"/>
    <n v="6224"/>
    <n v="6333"/>
    <n v="6660"/>
    <n v="7752"/>
    <n v="8080"/>
    <n v="7534"/>
    <n v="6005"/>
    <n v="3930"/>
    <n v="3494"/>
    <n v="2729"/>
    <n v="2729"/>
  </r>
  <r>
    <s v="Macoupin County"/>
    <s v=" Illinois"/>
    <n v="2015"/>
    <x v="329"/>
    <n v="46844"/>
    <n v="23174"/>
    <n v="23670"/>
    <n v="2435"/>
    <n v="2857"/>
    <n v="3091"/>
    <n v="2998"/>
    <n v="2670"/>
    <n v="2576"/>
    <n v="2670"/>
    <n v="2670"/>
    <n v="2810"/>
    <n v="3138"/>
    <n v="3606"/>
    <n v="3700"/>
    <n v="3091"/>
    <n v="2716"/>
    <n v="1873"/>
    <n v="1452"/>
    <n v="1499"/>
    <n v="1077"/>
  </r>
  <r>
    <s v="Madison County"/>
    <s v=" Illinois"/>
    <n v="2015"/>
    <x v="329"/>
    <n v="267356"/>
    <n v="130741"/>
    <n v="136615"/>
    <n v="15774"/>
    <n v="16308"/>
    <n v="17378"/>
    <n v="16576"/>
    <n v="18447"/>
    <n v="18180"/>
    <n v="17110"/>
    <n v="15506"/>
    <n v="17378"/>
    <n v="18180"/>
    <n v="20319"/>
    <n v="19784"/>
    <n v="15774"/>
    <n v="12298"/>
    <n v="9892"/>
    <n v="7485"/>
    <n v="5614"/>
    <n v="5614"/>
  </r>
  <r>
    <s v="Colleton County"/>
    <s v=" South Carolina"/>
    <n v="2015"/>
    <x v="345"/>
    <n v="38665"/>
    <n v="18929"/>
    <n v="19736"/>
    <n v="2435"/>
    <n v="2667"/>
    <n v="2242"/>
    <n v="2358"/>
    <n v="2358"/>
    <n v="2165"/>
    <n v="2242"/>
    <n v="2087"/>
    <n v="2358"/>
    <n v="2435"/>
    <n v="2938"/>
    <n v="2783"/>
    <n v="2629"/>
    <n v="2049"/>
    <n v="1662"/>
    <n v="1353"/>
    <n v="773"/>
    <n v="1121"/>
  </r>
  <r>
    <s v="Massac County"/>
    <s v=" Illinois"/>
    <n v="2015"/>
    <x v="329"/>
    <n v="15016"/>
    <n v="7244"/>
    <n v="7772"/>
    <n v="810"/>
    <n v="946"/>
    <n v="1096"/>
    <n v="780"/>
    <n v="795"/>
    <n v="735"/>
    <n v="810"/>
    <n v="946"/>
    <n v="946"/>
    <n v="1021"/>
    <n v="1126"/>
    <n v="1141"/>
    <n v="930"/>
    <n v="705"/>
    <n v="855"/>
    <n v="540"/>
    <n v="480"/>
    <n v="390"/>
  </r>
  <r>
    <s v="Mercer County"/>
    <s v=" Illinois"/>
    <n v="2015"/>
    <x v="329"/>
    <n v="16107"/>
    <n v="7994"/>
    <n v="8113"/>
    <n v="821"/>
    <n v="982"/>
    <n v="1127"/>
    <n v="982"/>
    <n v="821"/>
    <n v="740"/>
    <n v="837"/>
    <n v="1014"/>
    <n v="853"/>
    <n v="1127"/>
    <n v="1256"/>
    <n v="1143"/>
    <n v="1208"/>
    <n v="918"/>
    <n v="853"/>
    <n v="483"/>
    <n v="563"/>
    <n v="402"/>
  </r>
  <r>
    <s v="Monroe County"/>
    <s v=" Illinois"/>
    <n v="2015"/>
    <x v="329"/>
    <n v="33539"/>
    <n v="16452"/>
    <n v="17087"/>
    <n v="1643"/>
    <n v="1844"/>
    <n v="2783"/>
    <n v="2213"/>
    <n v="1676"/>
    <n v="1710"/>
    <n v="1945"/>
    <n v="2079"/>
    <n v="2180"/>
    <n v="2582"/>
    <n v="2917"/>
    <n v="2750"/>
    <n v="2045"/>
    <n v="1442"/>
    <n v="1240"/>
    <n v="939"/>
    <n v="771"/>
    <n v="771"/>
  </r>
  <r>
    <s v="Moultrie County"/>
    <s v=" Illinois"/>
    <n v="2015"/>
    <x v="329"/>
    <n v="14927"/>
    <n v="7301"/>
    <n v="7626"/>
    <n v="910"/>
    <n v="1015"/>
    <n v="1074"/>
    <n v="940"/>
    <n v="791"/>
    <n v="850"/>
    <n v="910"/>
    <n v="746"/>
    <n v="925"/>
    <n v="925"/>
    <n v="1074"/>
    <n v="1149"/>
    <n v="820"/>
    <n v="806"/>
    <n v="582"/>
    <n v="612"/>
    <n v="358"/>
    <n v="417"/>
  </r>
  <r>
    <s v="Ogle County"/>
    <s v=" Illinois"/>
    <n v="2015"/>
    <x v="329"/>
    <n v="52397"/>
    <n v="26103"/>
    <n v="26294"/>
    <n v="2724"/>
    <n v="3510"/>
    <n v="3720"/>
    <n v="3458"/>
    <n v="3039"/>
    <n v="2619"/>
    <n v="2881"/>
    <n v="3196"/>
    <n v="3405"/>
    <n v="3667"/>
    <n v="4348"/>
    <n v="3877"/>
    <n v="3143"/>
    <n v="2829"/>
    <n v="2095"/>
    <n v="1624"/>
    <n v="1152"/>
    <n v="1152"/>
  </r>
  <r>
    <s v="Peoria County"/>
    <s v=" Illinois"/>
    <n v="2015"/>
    <x v="329"/>
    <n v="187112"/>
    <n v="90646"/>
    <n v="96466"/>
    <n v="12910"/>
    <n v="12536"/>
    <n v="11975"/>
    <n v="12349"/>
    <n v="13284"/>
    <n v="13284"/>
    <n v="12723"/>
    <n v="12162"/>
    <n v="10478"/>
    <n v="11413"/>
    <n v="12536"/>
    <n v="12910"/>
    <n v="11039"/>
    <n v="8420"/>
    <n v="6548"/>
    <n v="5052"/>
    <n v="3180"/>
    <n v="4116"/>
  </r>
  <r>
    <s v="Richland County"/>
    <s v=" Illinois"/>
    <n v="2015"/>
    <x v="329"/>
    <n v="16144"/>
    <n v="8053"/>
    <n v="8091"/>
    <n v="904"/>
    <n v="1049"/>
    <n v="1033"/>
    <n v="968"/>
    <n v="936"/>
    <n v="855"/>
    <n v="920"/>
    <n v="887"/>
    <n v="984"/>
    <n v="1033"/>
    <n v="1146"/>
    <n v="1178"/>
    <n v="1081"/>
    <n v="855"/>
    <n v="758"/>
    <n v="613"/>
    <n v="419"/>
    <n v="532"/>
  </r>
  <r>
    <s v="Custer County"/>
    <s v=" Idaho"/>
    <n v="2015"/>
    <x v="328"/>
    <n v="4331"/>
    <n v="2242"/>
    <n v="2089"/>
    <n v="164"/>
    <n v="199"/>
    <n v="203"/>
    <n v="303"/>
    <n v="311"/>
    <n v="207"/>
    <n v="177"/>
    <n v="194"/>
    <n v="225"/>
    <n v="285"/>
    <n v="320"/>
    <n v="368"/>
    <n v="355"/>
    <n v="316"/>
    <n v="294"/>
    <n v="138"/>
    <n v="177"/>
    <n v="86"/>
  </r>
  <r>
    <s v="Emporia city"/>
    <s v=" Virginia"/>
    <n v="2015"/>
    <x v="322"/>
    <n v="5822"/>
    <n v="2942"/>
    <n v="2880"/>
    <n v="308"/>
    <n v="343"/>
    <n v="343"/>
    <n v="331"/>
    <n v="296"/>
    <n v="308"/>
    <n v="296"/>
    <n v="273"/>
    <n v="320"/>
    <n v="378"/>
    <n v="512"/>
    <n v="570"/>
    <n v="407"/>
    <n v="378"/>
    <n v="285"/>
    <n v="145"/>
    <n v="157"/>
    <n v="157"/>
  </r>
  <r>
    <s v="Lafayette County"/>
    <s v=" Missouri"/>
    <n v="2015"/>
    <x v="346"/>
    <n v="33069"/>
    <n v="17902"/>
    <n v="15167"/>
    <n v="1653"/>
    <n v="1719"/>
    <n v="1918"/>
    <n v="1785"/>
    <n v="1951"/>
    <n v="1918"/>
    <n v="2480"/>
    <n v="2248"/>
    <n v="2083"/>
    <n v="2347"/>
    <n v="2777"/>
    <n v="2480"/>
    <n v="2083"/>
    <n v="1653"/>
    <n v="1355"/>
    <n v="892"/>
    <n v="892"/>
    <n v="892"/>
  </r>
  <r>
    <s v="Rock Island County"/>
    <s v=" Illinois"/>
    <n v="2015"/>
    <x v="329"/>
    <n v="147161"/>
    <n v="72422"/>
    <n v="74739"/>
    <n v="9418"/>
    <n v="8976"/>
    <n v="9123"/>
    <n v="9271"/>
    <n v="9418"/>
    <n v="8976"/>
    <n v="9565"/>
    <n v="8682"/>
    <n v="8535"/>
    <n v="9123"/>
    <n v="10448"/>
    <n v="10742"/>
    <n v="9565"/>
    <n v="7358"/>
    <n v="6180"/>
    <n v="4120"/>
    <n v="3679"/>
    <n v="3973"/>
  </r>
  <r>
    <s v="St. Clair County"/>
    <s v=" Illinois"/>
    <n v="2015"/>
    <x v="329"/>
    <n v="267029"/>
    <n v="128729"/>
    <n v="138300"/>
    <n v="17356"/>
    <n v="18692"/>
    <n v="17890"/>
    <n v="17890"/>
    <n v="17890"/>
    <n v="17623"/>
    <n v="17356"/>
    <n v="16822"/>
    <n v="17089"/>
    <n v="18425"/>
    <n v="20294"/>
    <n v="18692"/>
    <n v="15754"/>
    <n v="10948"/>
    <n v="8544"/>
    <n v="6675"/>
    <n v="5073"/>
    <n v="4806"/>
  </r>
  <r>
    <s v="Sangamon County"/>
    <s v=" Illinois"/>
    <n v="2015"/>
    <x v="329"/>
    <n v="199016"/>
    <n v="95552"/>
    <n v="103464"/>
    <n v="11940"/>
    <n v="12737"/>
    <n v="13334"/>
    <n v="12538"/>
    <n v="12338"/>
    <n v="12538"/>
    <n v="12936"/>
    <n v="11542"/>
    <n v="12936"/>
    <n v="13334"/>
    <n v="15125"/>
    <n v="14130"/>
    <n v="13533"/>
    <n v="9751"/>
    <n v="6766"/>
    <n v="5174"/>
    <n v="3980"/>
    <n v="4378"/>
  </r>
  <r>
    <s v="Stephenson County"/>
    <s v=" Illinois"/>
    <n v="2015"/>
    <x v="329"/>
    <n v="46625"/>
    <n v="22568"/>
    <n v="24057"/>
    <n v="2564"/>
    <n v="2611"/>
    <n v="3170"/>
    <n v="2750"/>
    <n v="2750"/>
    <n v="2424"/>
    <n v="2238"/>
    <n v="2377"/>
    <n v="2844"/>
    <n v="3170"/>
    <n v="3496"/>
    <n v="3310"/>
    <n v="3496"/>
    <n v="2797"/>
    <n v="1958"/>
    <n v="1958"/>
    <n v="1165"/>
    <n v="1538"/>
  </r>
  <r>
    <s v="Tazewell County"/>
    <s v=" Illinois"/>
    <n v="2015"/>
    <x v="329"/>
    <n v="135697"/>
    <n v="66990"/>
    <n v="68707"/>
    <n v="8277"/>
    <n v="8956"/>
    <n v="8956"/>
    <n v="8277"/>
    <n v="7191"/>
    <n v="8006"/>
    <n v="9091"/>
    <n v="8277"/>
    <n v="9227"/>
    <n v="8956"/>
    <n v="9770"/>
    <n v="9905"/>
    <n v="8413"/>
    <n v="7056"/>
    <n v="4749"/>
    <n v="4206"/>
    <n v="3392"/>
    <n v="2985"/>
  </r>
  <r>
    <s v="Warren County"/>
    <s v=" Illinois"/>
    <n v="2015"/>
    <x v="329"/>
    <n v="17551"/>
    <n v="8746"/>
    <n v="8805"/>
    <n v="965"/>
    <n v="1158"/>
    <n v="965"/>
    <n v="965"/>
    <n v="1035"/>
    <n v="1053"/>
    <n v="930"/>
    <n v="1088"/>
    <n v="947"/>
    <n v="1193"/>
    <n v="1316"/>
    <n v="1281"/>
    <n v="1246"/>
    <n v="1140"/>
    <n v="772"/>
    <n v="684"/>
    <n v="333"/>
    <n v="473"/>
  </r>
  <r>
    <s v="Vermilion County"/>
    <s v=" Illinois"/>
    <n v="2015"/>
    <x v="329"/>
    <n v="80368"/>
    <n v="39901"/>
    <n v="40467"/>
    <n v="5384"/>
    <n v="5304"/>
    <n v="5384"/>
    <n v="5304"/>
    <n v="4741"/>
    <n v="4661"/>
    <n v="4822"/>
    <n v="4580"/>
    <n v="4741"/>
    <n v="4982"/>
    <n v="5866"/>
    <n v="5786"/>
    <n v="5063"/>
    <n v="4179"/>
    <n v="3295"/>
    <n v="2169"/>
    <n v="2169"/>
    <n v="1928"/>
  </r>
  <r>
    <s v="Wabash County"/>
    <s v=" Illinois"/>
    <n v="2015"/>
    <x v="329"/>
    <n v="11652"/>
    <n v="5685"/>
    <n v="5967"/>
    <n v="652"/>
    <n v="675"/>
    <n v="745"/>
    <n v="710"/>
    <n v="745"/>
    <n v="629"/>
    <n v="675"/>
    <n v="675"/>
    <n v="594"/>
    <n v="710"/>
    <n v="932"/>
    <n v="1037"/>
    <n v="687"/>
    <n v="640"/>
    <n v="442"/>
    <n v="384"/>
    <n v="209"/>
    <n v="489"/>
  </r>
  <r>
    <s v="Clay County"/>
    <s v=" Iowa"/>
    <n v="2015"/>
    <x v="326"/>
    <n v="16555"/>
    <n v="8201"/>
    <n v="8354"/>
    <n v="1009"/>
    <n v="927"/>
    <n v="1158"/>
    <n v="1059"/>
    <n v="860"/>
    <n v="860"/>
    <n v="960"/>
    <n v="877"/>
    <n v="1026"/>
    <n v="1076"/>
    <n v="1175"/>
    <n v="1258"/>
    <n v="1042"/>
    <n v="1009"/>
    <n v="728"/>
    <n v="529"/>
    <n v="430"/>
    <n v="579"/>
  </r>
  <r>
    <s v="Bienville Parish"/>
    <s v=" Louisiana"/>
    <n v="2015"/>
    <x v="321"/>
    <n v="14464"/>
    <n v="7006"/>
    <n v="7458"/>
    <n v="911"/>
    <n v="925"/>
    <n v="809"/>
    <n v="766"/>
    <n v="737"/>
    <n v="824"/>
    <n v="838"/>
    <n v="853"/>
    <n v="650"/>
    <n v="911"/>
    <n v="1113"/>
    <n v="1171"/>
    <n v="838"/>
    <n v="737"/>
    <n v="824"/>
    <n v="593"/>
    <n v="390"/>
    <n v="564"/>
  </r>
  <r>
    <s v="Whiteside County"/>
    <s v=" Illinois"/>
    <n v="2015"/>
    <x v="329"/>
    <n v="57525"/>
    <n v="28306"/>
    <n v="29219"/>
    <n v="3336"/>
    <n v="3393"/>
    <n v="4084"/>
    <n v="3681"/>
    <n v="3278"/>
    <n v="3048"/>
    <n v="3048"/>
    <n v="2991"/>
    <n v="3796"/>
    <n v="3739"/>
    <n v="4256"/>
    <n v="4199"/>
    <n v="3969"/>
    <n v="3221"/>
    <n v="2473"/>
    <n v="1898"/>
    <n v="1380"/>
    <n v="1668"/>
  </r>
  <r>
    <s v="Will County"/>
    <s v=" Illinois"/>
    <n v="2015"/>
    <x v="329"/>
    <n v="683995"/>
    <n v="339609"/>
    <n v="344386"/>
    <n v="43091"/>
    <n v="53351"/>
    <n v="55403"/>
    <n v="53351"/>
    <n v="41723"/>
    <n v="36935"/>
    <n v="43091"/>
    <n v="47879"/>
    <n v="53351"/>
    <n v="54719"/>
    <n v="51299"/>
    <n v="42407"/>
    <n v="34199"/>
    <n v="25307"/>
    <n v="18467"/>
    <n v="11627"/>
    <n v="8891"/>
    <n v="8891"/>
  </r>
  <r>
    <s v="Williamson County"/>
    <s v=" Illinois"/>
    <n v="2015"/>
    <x v="329"/>
    <n v="67121"/>
    <n v="33323"/>
    <n v="33798"/>
    <n v="3960"/>
    <n v="3960"/>
    <n v="4295"/>
    <n v="3691"/>
    <n v="4161"/>
    <n v="4228"/>
    <n v="4295"/>
    <n v="4094"/>
    <n v="4295"/>
    <n v="4564"/>
    <n v="4966"/>
    <n v="4564"/>
    <n v="4497"/>
    <n v="3691"/>
    <n v="2886"/>
    <n v="2013"/>
    <n v="1476"/>
    <n v="1543"/>
  </r>
  <r>
    <s v="Winnebago County"/>
    <s v=" Illinois"/>
    <n v="2015"/>
    <x v="329"/>
    <n v="290439"/>
    <n v="141776"/>
    <n v="148663"/>
    <n v="18297"/>
    <n v="19749"/>
    <n v="19749"/>
    <n v="19168"/>
    <n v="18297"/>
    <n v="17716"/>
    <n v="18007"/>
    <n v="17426"/>
    <n v="18878"/>
    <n v="19749"/>
    <n v="21492"/>
    <n v="20040"/>
    <n v="18297"/>
    <n v="14231"/>
    <n v="10165"/>
    <n v="7260"/>
    <n v="6099"/>
    <n v="6099"/>
  </r>
  <r>
    <s v="Woodford County"/>
    <s v=" Illinois"/>
    <n v="2015"/>
    <x v="329"/>
    <n v="39106"/>
    <n v="19366"/>
    <n v="19740"/>
    <n v="2424"/>
    <n v="2815"/>
    <n v="2815"/>
    <n v="2815"/>
    <n v="2346"/>
    <n v="1837"/>
    <n v="2229"/>
    <n v="2268"/>
    <n v="2346"/>
    <n v="2580"/>
    <n v="2972"/>
    <n v="3128"/>
    <n v="2268"/>
    <n v="1720"/>
    <n v="1446"/>
    <n v="1134"/>
    <n v="703"/>
    <n v="1134"/>
  </r>
  <r>
    <s v="Adams County"/>
    <s v=" Indiana"/>
    <n v="2015"/>
    <x v="338"/>
    <n v="34642"/>
    <n v="17102"/>
    <n v="17540"/>
    <n v="3256"/>
    <n v="3394"/>
    <n v="2598"/>
    <n v="2424"/>
    <n v="2078"/>
    <n v="1905"/>
    <n v="2043"/>
    <n v="1801"/>
    <n v="2078"/>
    <n v="1974"/>
    <n v="2147"/>
    <n v="2147"/>
    <n v="1836"/>
    <n v="1489"/>
    <n v="1073"/>
    <n v="866"/>
    <n v="623"/>
    <n v="900"/>
  </r>
  <r>
    <s v="Allen County"/>
    <s v=" Indiana"/>
    <n v="2015"/>
    <x v="338"/>
    <n v="363453"/>
    <n v="177301"/>
    <n v="186152"/>
    <n v="26168"/>
    <n v="26532"/>
    <n v="27258"/>
    <n v="25441"/>
    <n v="24714"/>
    <n v="24351"/>
    <n v="23987"/>
    <n v="22897"/>
    <n v="23260"/>
    <n v="23260"/>
    <n v="24714"/>
    <n v="24351"/>
    <n v="19989"/>
    <n v="14901"/>
    <n v="10903"/>
    <n v="7995"/>
    <n v="5815"/>
    <n v="6905"/>
  </r>
  <r>
    <s v="Bartholomew County"/>
    <s v=" Indiana"/>
    <n v="2015"/>
    <x v="338"/>
    <n v="79488"/>
    <n v="39534"/>
    <n v="39954"/>
    <n v="5246"/>
    <n v="5723"/>
    <n v="5246"/>
    <n v="4928"/>
    <n v="4689"/>
    <n v="5484"/>
    <n v="5246"/>
    <n v="5166"/>
    <n v="5484"/>
    <n v="5484"/>
    <n v="5246"/>
    <n v="5246"/>
    <n v="4530"/>
    <n v="3894"/>
    <n v="2861"/>
    <n v="2066"/>
    <n v="1510"/>
    <n v="1351"/>
  </r>
  <r>
    <s v="Boone County"/>
    <s v=" Indiana"/>
    <n v="2015"/>
    <x v="338"/>
    <n v="60511"/>
    <n v="29997"/>
    <n v="30514"/>
    <n v="3872"/>
    <n v="4598"/>
    <n v="5082"/>
    <n v="4175"/>
    <n v="2844"/>
    <n v="3328"/>
    <n v="3449"/>
    <n v="3812"/>
    <n v="4598"/>
    <n v="4659"/>
    <n v="5082"/>
    <n v="4296"/>
    <n v="3025"/>
    <n v="1996"/>
    <n v="2299"/>
    <n v="1089"/>
    <n v="1089"/>
    <n v="1089"/>
  </r>
  <r>
    <s v="Brown County"/>
    <s v=" Indiana"/>
    <n v="2015"/>
    <x v="338"/>
    <n v="15011"/>
    <n v="7521"/>
    <n v="7490"/>
    <n v="585"/>
    <n v="840"/>
    <n v="900"/>
    <n v="975"/>
    <n v="660"/>
    <n v="570"/>
    <n v="660"/>
    <n v="690"/>
    <n v="960"/>
    <n v="1050"/>
    <n v="1215"/>
    <n v="1516"/>
    <n v="1305"/>
    <n v="1245"/>
    <n v="720"/>
    <n v="420"/>
    <n v="300"/>
    <n v="345"/>
  </r>
  <r>
    <s v="Carroll County"/>
    <s v=" Indiana"/>
    <n v="2015"/>
    <x v="338"/>
    <n v="20014"/>
    <n v="9947"/>
    <n v="10067"/>
    <n v="1040"/>
    <n v="1360"/>
    <n v="1420"/>
    <n v="1400"/>
    <n v="1040"/>
    <n v="980"/>
    <n v="1080"/>
    <n v="1260"/>
    <n v="1240"/>
    <n v="1280"/>
    <n v="1581"/>
    <n v="1501"/>
    <n v="1360"/>
    <n v="1200"/>
    <n v="760"/>
    <n v="700"/>
    <n v="420"/>
    <n v="400"/>
  </r>
  <r>
    <s v="Livingston County"/>
    <s v=" Illinois"/>
    <n v="2015"/>
    <x v="329"/>
    <n v="38476"/>
    <n v="19243"/>
    <n v="19233"/>
    <n v="2423"/>
    <n v="2308"/>
    <n v="2924"/>
    <n v="2693"/>
    <n v="2347"/>
    <n v="2116"/>
    <n v="2231"/>
    <n v="2193"/>
    <n v="2693"/>
    <n v="2654"/>
    <n v="2770"/>
    <n v="2693"/>
    <n v="2385"/>
    <n v="1846"/>
    <n v="1423"/>
    <n v="1154"/>
    <n v="807"/>
    <n v="884"/>
  </r>
  <r>
    <s v="Clark County"/>
    <s v=" Indiana"/>
    <n v="2015"/>
    <x v="338"/>
    <n v="113181"/>
    <n v="55549"/>
    <n v="57632"/>
    <n v="7243"/>
    <n v="6904"/>
    <n v="7696"/>
    <n v="7017"/>
    <n v="6677"/>
    <n v="7696"/>
    <n v="8035"/>
    <n v="7469"/>
    <n v="8035"/>
    <n v="7696"/>
    <n v="8149"/>
    <n v="7922"/>
    <n v="7017"/>
    <n v="5206"/>
    <n v="3961"/>
    <n v="2376"/>
    <n v="2263"/>
    <n v="1810"/>
  </r>
  <r>
    <s v="Clay County"/>
    <s v=" Indiana"/>
    <n v="2015"/>
    <x v="338"/>
    <n v="26686"/>
    <n v="13079"/>
    <n v="13607"/>
    <n v="1574"/>
    <n v="1948"/>
    <n v="1627"/>
    <n v="1761"/>
    <n v="1521"/>
    <n v="1654"/>
    <n v="1547"/>
    <n v="1547"/>
    <n v="1761"/>
    <n v="1787"/>
    <n v="2001"/>
    <n v="1601"/>
    <n v="2054"/>
    <n v="1227"/>
    <n v="1120"/>
    <n v="693"/>
    <n v="560"/>
    <n v="667"/>
  </r>
  <r>
    <s v="Marion County"/>
    <s v=" South Carolina"/>
    <n v="2015"/>
    <x v="345"/>
    <n v="32411"/>
    <n v="16232"/>
    <n v="16179"/>
    <n v="2722"/>
    <n v="2884"/>
    <n v="2430"/>
    <n v="2139"/>
    <n v="2106"/>
    <n v="2041"/>
    <n v="1879"/>
    <n v="1652"/>
    <n v="1879"/>
    <n v="1944"/>
    <n v="2203"/>
    <n v="2041"/>
    <n v="1847"/>
    <n v="1393"/>
    <n v="1166"/>
    <n v="713"/>
    <n v="615"/>
    <n v="745"/>
  </r>
  <r>
    <s v="Dearborn County"/>
    <s v=" Indiana"/>
    <n v="2015"/>
    <x v="338"/>
    <n v="49679"/>
    <n v="24766"/>
    <n v="24913"/>
    <n v="2682"/>
    <n v="3278"/>
    <n v="3626"/>
    <n v="3378"/>
    <n v="2732"/>
    <n v="2583"/>
    <n v="2881"/>
    <n v="2483"/>
    <n v="3874"/>
    <n v="3676"/>
    <n v="4073"/>
    <n v="4073"/>
    <n v="3080"/>
    <n v="2583"/>
    <n v="1738"/>
    <n v="1291"/>
    <n v="844"/>
    <n v="794"/>
  </r>
  <r>
    <s v="Decatur County"/>
    <s v=" Indiana"/>
    <n v="2015"/>
    <x v="338"/>
    <n v="26240"/>
    <n v="12985"/>
    <n v="13255"/>
    <n v="1600"/>
    <n v="1836"/>
    <n v="1941"/>
    <n v="1758"/>
    <n v="1469"/>
    <n v="1574"/>
    <n v="1548"/>
    <n v="1548"/>
    <n v="1758"/>
    <n v="1758"/>
    <n v="2072"/>
    <n v="1784"/>
    <n v="1626"/>
    <n v="1180"/>
    <n v="944"/>
    <n v="865"/>
    <n v="524"/>
    <n v="498"/>
  </r>
  <r>
    <s v="DeKalb County"/>
    <s v=" Indiana"/>
    <n v="2015"/>
    <x v="338"/>
    <n v="42449"/>
    <n v="21132"/>
    <n v="21317"/>
    <n v="2674"/>
    <n v="3056"/>
    <n v="3013"/>
    <n v="3056"/>
    <n v="2504"/>
    <n v="2419"/>
    <n v="2504"/>
    <n v="2759"/>
    <n v="2504"/>
    <n v="2928"/>
    <n v="3268"/>
    <n v="3098"/>
    <n v="2504"/>
    <n v="1995"/>
    <n v="1443"/>
    <n v="1061"/>
    <n v="764"/>
    <n v="806"/>
  </r>
  <r>
    <s v="Delaware County"/>
    <s v=" Indiana"/>
    <n v="2015"/>
    <x v="338"/>
    <n v="117335"/>
    <n v="56294"/>
    <n v="61041"/>
    <n v="6101"/>
    <n v="6101"/>
    <n v="6218"/>
    <n v="11381"/>
    <n v="16426"/>
    <n v="6688"/>
    <n v="5866"/>
    <n v="5632"/>
    <n v="6688"/>
    <n v="6805"/>
    <n v="7392"/>
    <n v="7274"/>
    <n v="6336"/>
    <n v="5397"/>
    <n v="4693"/>
    <n v="3402"/>
    <n v="2346"/>
    <n v="2464"/>
  </r>
  <r>
    <s v="San Sebastián Municipio"/>
    <s v=" Puerto Rico"/>
    <n v="2015"/>
    <x v="337"/>
    <n v="42291"/>
    <n v="21113"/>
    <n v="21178"/>
    <n v="2622"/>
    <n v="2706"/>
    <n v="3214"/>
    <n v="3044"/>
    <n v="2241"/>
    <n v="2114"/>
    <n v="2495"/>
    <n v="2199"/>
    <n v="2960"/>
    <n v="3002"/>
    <n v="3467"/>
    <n v="2960"/>
    <n v="2748"/>
    <n v="2029"/>
    <n v="1522"/>
    <n v="1141"/>
    <n v="845"/>
    <n v="1014"/>
  </r>
  <r>
    <s v="Elkhart County"/>
    <s v=" Indiana"/>
    <n v="2015"/>
    <x v="338"/>
    <n v="200685"/>
    <n v="99175"/>
    <n v="101510"/>
    <n v="15452"/>
    <n v="15854"/>
    <n v="16054"/>
    <n v="14047"/>
    <n v="12643"/>
    <n v="12643"/>
    <n v="13044"/>
    <n v="12643"/>
    <n v="12643"/>
    <n v="13044"/>
    <n v="13445"/>
    <n v="12241"/>
    <n v="11238"/>
    <n v="8228"/>
    <n v="5819"/>
    <n v="4415"/>
    <n v="3813"/>
    <n v="3813"/>
  </r>
  <r>
    <s v="Fayette County"/>
    <s v=" Indiana"/>
    <n v="2015"/>
    <x v="338"/>
    <n v="23773"/>
    <n v="11747"/>
    <n v="12026"/>
    <n v="1236"/>
    <n v="1521"/>
    <n v="1664"/>
    <n v="1450"/>
    <n v="1355"/>
    <n v="1212"/>
    <n v="1307"/>
    <n v="1473"/>
    <n v="1545"/>
    <n v="1569"/>
    <n v="1687"/>
    <n v="1854"/>
    <n v="1640"/>
    <n v="1283"/>
    <n v="1093"/>
    <n v="713"/>
    <n v="499"/>
    <n v="689"/>
  </r>
  <r>
    <s v="Floyd County"/>
    <s v=" Indiana"/>
    <n v="2015"/>
    <x v="338"/>
    <n v="75900"/>
    <n v="36794"/>
    <n v="39106"/>
    <n v="4478"/>
    <n v="4781"/>
    <n v="5237"/>
    <n v="5085"/>
    <n v="4857"/>
    <n v="4402"/>
    <n v="4857"/>
    <n v="4554"/>
    <n v="5161"/>
    <n v="5388"/>
    <n v="5920"/>
    <n v="5540"/>
    <n v="4933"/>
    <n v="3491"/>
    <n v="2656"/>
    <n v="1669"/>
    <n v="1290"/>
    <n v="1518"/>
  </r>
  <r>
    <s v="Gage County"/>
    <s v=" Nebraska"/>
    <n v="2015"/>
    <x v="318"/>
    <n v="22935"/>
    <n v="11446"/>
    <n v="11489"/>
    <n v="1284"/>
    <n v="1490"/>
    <n v="1788"/>
    <n v="1605"/>
    <n v="1192"/>
    <n v="1055"/>
    <n v="1261"/>
    <n v="1399"/>
    <n v="1513"/>
    <n v="1674"/>
    <n v="1811"/>
    <n v="1811"/>
    <n v="1513"/>
    <n v="1330"/>
    <n v="665"/>
    <n v="665"/>
    <n v="389"/>
    <n v="481"/>
  </r>
  <r>
    <s v="Fulton County"/>
    <s v=" Indiana"/>
    <n v="2015"/>
    <x v="338"/>
    <n v="20527"/>
    <n v="10256"/>
    <n v="10271"/>
    <n v="1272"/>
    <n v="1518"/>
    <n v="1211"/>
    <n v="1416"/>
    <n v="1108"/>
    <n v="1108"/>
    <n v="1170"/>
    <n v="1026"/>
    <n v="1477"/>
    <n v="1272"/>
    <n v="1518"/>
    <n v="1313"/>
    <n v="1560"/>
    <n v="1170"/>
    <n v="841"/>
    <n v="533"/>
    <n v="533"/>
    <n v="451"/>
  </r>
  <r>
    <s v="Gibson County"/>
    <s v=" Indiana"/>
    <n v="2015"/>
    <x v="338"/>
    <n v="33668"/>
    <n v="16855"/>
    <n v="16813"/>
    <n v="2087"/>
    <n v="2255"/>
    <n v="2255"/>
    <n v="2154"/>
    <n v="2020"/>
    <n v="1919"/>
    <n v="2020"/>
    <n v="2121"/>
    <n v="1986"/>
    <n v="2289"/>
    <n v="2525"/>
    <n v="2626"/>
    <n v="2020"/>
    <n v="1616"/>
    <n v="1279"/>
    <n v="1010"/>
    <n v="774"/>
    <n v="707"/>
  </r>
  <r>
    <s v="Grant County"/>
    <s v=" Indiana"/>
    <n v="2015"/>
    <x v="338"/>
    <n v="68896"/>
    <n v="32990"/>
    <n v="35906"/>
    <n v="3858"/>
    <n v="4271"/>
    <n v="3858"/>
    <n v="5580"/>
    <n v="6338"/>
    <n v="3444"/>
    <n v="3582"/>
    <n v="3582"/>
    <n v="4064"/>
    <n v="4202"/>
    <n v="4960"/>
    <n v="4822"/>
    <n v="4547"/>
    <n v="3513"/>
    <n v="2962"/>
    <n v="1997"/>
    <n v="1584"/>
    <n v="1860"/>
  </r>
  <r>
    <s v="Greene County"/>
    <s v=" Indiana"/>
    <n v="2015"/>
    <x v="338"/>
    <n v="32815"/>
    <n v="16298"/>
    <n v="16517"/>
    <n v="1772"/>
    <n v="2067"/>
    <n v="2297"/>
    <n v="2132"/>
    <n v="1772"/>
    <n v="1706"/>
    <n v="1837"/>
    <n v="1804"/>
    <n v="2165"/>
    <n v="2395"/>
    <n v="2526"/>
    <n v="2297"/>
    <n v="2264"/>
    <n v="1837"/>
    <n v="1443"/>
    <n v="820"/>
    <n v="918"/>
    <n v="754"/>
  </r>
  <r>
    <s v="Hamilton County"/>
    <s v=" Indiana"/>
    <n v="2015"/>
    <x v="338"/>
    <n v="296635"/>
    <n v="144898"/>
    <n v="151737"/>
    <n v="21061"/>
    <n v="25510"/>
    <n v="24917"/>
    <n v="21357"/>
    <n v="13051"/>
    <n v="16314"/>
    <n v="21061"/>
    <n v="22544"/>
    <n v="24324"/>
    <n v="23434"/>
    <n v="21654"/>
    <n v="17501"/>
    <n v="14535"/>
    <n v="10678"/>
    <n v="7119"/>
    <n v="4449"/>
    <n v="3856"/>
    <n v="3559"/>
  </r>
  <r>
    <s v="Hancock County"/>
    <s v=" Indiana"/>
    <n v="2015"/>
    <x v="338"/>
    <n v="71328"/>
    <n v="34905"/>
    <n v="36423"/>
    <n v="4065"/>
    <n v="4778"/>
    <n v="5278"/>
    <n v="5349"/>
    <n v="3780"/>
    <n v="3780"/>
    <n v="4137"/>
    <n v="4850"/>
    <n v="4850"/>
    <n v="5706"/>
    <n v="5420"/>
    <n v="4850"/>
    <n v="4422"/>
    <n v="3923"/>
    <n v="2211"/>
    <n v="1783"/>
    <n v="1141"/>
    <n v="1141"/>
  </r>
  <r>
    <s v="Hendricks County"/>
    <s v=" Indiana"/>
    <n v="2015"/>
    <x v="338"/>
    <n v="153435"/>
    <n v="76496"/>
    <n v="76939"/>
    <n v="9512"/>
    <n v="11047"/>
    <n v="12581"/>
    <n v="11200"/>
    <n v="8132"/>
    <n v="8438"/>
    <n v="10893"/>
    <n v="10740"/>
    <n v="11814"/>
    <n v="11507"/>
    <n v="11047"/>
    <n v="9973"/>
    <n v="7978"/>
    <n v="6137"/>
    <n v="4603"/>
    <n v="3375"/>
    <n v="1994"/>
    <n v="1994"/>
  </r>
  <r>
    <s v="Henry County"/>
    <s v=" Indiana"/>
    <n v="2015"/>
    <x v="338"/>
    <n v="49146"/>
    <n v="25371"/>
    <n v="23775"/>
    <n v="2359"/>
    <n v="2752"/>
    <n v="3243"/>
    <n v="3096"/>
    <n v="2948"/>
    <n v="2752"/>
    <n v="2899"/>
    <n v="2752"/>
    <n v="3538"/>
    <n v="3685"/>
    <n v="3735"/>
    <n v="3440"/>
    <n v="3292"/>
    <n v="2948"/>
    <n v="1916"/>
    <n v="1523"/>
    <n v="1228"/>
    <n v="1081"/>
  </r>
  <r>
    <s v="Huntington County"/>
    <s v=" Indiana"/>
    <n v="2015"/>
    <x v="338"/>
    <n v="36863"/>
    <n v="18116"/>
    <n v="18747"/>
    <n v="2101"/>
    <n v="2174"/>
    <n v="2506"/>
    <n v="2654"/>
    <n v="2617"/>
    <n v="2174"/>
    <n v="2138"/>
    <n v="2138"/>
    <n v="2285"/>
    <n v="2432"/>
    <n v="2949"/>
    <n v="2838"/>
    <n v="2138"/>
    <n v="1843"/>
    <n v="1253"/>
    <n v="1105"/>
    <n v="737"/>
    <n v="810"/>
  </r>
  <r>
    <s v="Jackson County"/>
    <s v=" Indiana"/>
    <n v="2015"/>
    <x v="338"/>
    <n v="43471"/>
    <n v="21713"/>
    <n v="21758"/>
    <n v="2956"/>
    <n v="2782"/>
    <n v="3042"/>
    <n v="2782"/>
    <n v="2521"/>
    <n v="2608"/>
    <n v="2825"/>
    <n v="3216"/>
    <n v="2651"/>
    <n v="2869"/>
    <n v="3216"/>
    <n v="2999"/>
    <n v="2477"/>
    <n v="1999"/>
    <n v="1608"/>
    <n v="1260"/>
    <n v="912"/>
    <n v="695"/>
  </r>
  <r>
    <s v="Jasper County"/>
    <s v=" Indiana"/>
    <n v="2015"/>
    <x v="338"/>
    <n v="33448"/>
    <n v="16591"/>
    <n v="16857"/>
    <n v="2040"/>
    <n v="2675"/>
    <n v="2207"/>
    <n v="2341"/>
    <n v="2207"/>
    <n v="1705"/>
    <n v="2107"/>
    <n v="1973"/>
    <n v="2107"/>
    <n v="2107"/>
    <n v="2542"/>
    <n v="2475"/>
    <n v="1906"/>
    <n v="1806"/>
    <n v="1170"/>
    <n v="936"/>
    <n v="568"/>
    <n v="602"/>
  </r>
  <r>
    <s v="Jay County"/>
    <s v=" Indiana"/>
    <n v="2015"/>
    <x v="338"/>
    <n v="21255"/>
    <n v="10443"/>
    <n v="10812"/>
    <n v="1509"/>
    <n v="1487"/>
    <n v="1572"/>
    <n v="1445"/>
    <n v="1296"/>
    <n v="1147"/>
    <n v="1232"/>
    <n v="1020"/>
    <n v="1466"/>
    <n v="1402"/>
    <n v="1487"/>
    <n v="1317"/>
    <n v="1360"/>
    <n v="1147"/>
    <n v="850"/>
    <n v="552"/>
    <n v="531"/>
    <n v="425"/>
  </r>
  <r>
    <s v="Jefferson County"/>
    <s v=" Indiana"/>
    <n v="2015"/>
    <x v="338"/>
    <n v="32453"/>
    <n v="15535"/>
    <n v="16918"/>
    <n v="1687"/>
    <n v="1947"/>
    <n v="1882"/>
    <n v="2531"/>
    <n v="2466"/>
    <n v="1752"/>
    <n v="1882"/>
    <n v="1817"/>
    <n v="2271"/>
    <n v="2239"/>
    <n v="2466"/>
    <n v="2563"/>
    <n v="1882"/>
    <n v="1817"/>
    <n v="1135"/>
    <n v="746"/>
    <n v="778"/>
    <n v="616"/>
  </r>
  <r>
    <s v="Jennings County"/>
    <s v=" Indiana"/>
    <n v="2015"/>
    <x v="338"/>
    <n v="28113"/>
    <n v="14134"/>
    <n v="13979"/>
    <n v="1714"/>
    <n v="1967"/>
    <n v="1911"/>
    <n v="2080"/>
    <n v="1743"/>
    <n v="1461"/>
    <n v="1574"/>
    <n v="1827"/>
    <n v="1883"/>
    <n v="2080"/>
    <n v="2192"/>
    <n v="1883"/>
    <n v="1714"/>
    <n v="1461"/>
    <n v="1068"/>
    <n v="646"/>
    <n v="477"/>
    <n v="365"/>
  </r>
  <r>
    <s v="Johnson County"/>
    <s v=" Indiana"/>
    <n v="2015"/>
    <x v="338"/>
    <n v="145645"/>
    <n v="71670"/>
    <n v="73975"/>
    <n v="9466"/>
    <n v="10632"/>
    <n v="10632"/>
    <n v="10049"/>
    <n v="8884"/>
    <n v="9029"/>
    <n v="9466"/>
    <n v="10195"/>
    <n v="10195"/>
    <n v="10049"/>
    <n v="10340"/>
    <n v="9029"/>
    <n v="8301"/>
    <n v="6408"/>
    <n v="4806"/>
    <n v="3204"/>
    <n v="2184"/>
    <n v="2767"/>
  </r>
  <r>
    <s v="Knox County"/>
    <s v=" Indiana"/>
    <n v="2015"/>
    <x v="338"/>
    <n v="38062"/>
    <n v="19264"/>
    <n v="18798"/>
    <n v="2207"/>
    <n v="2245"/>
    <n v="2169"/>
    <n v="3387"/>
    <n v="3121"/>
    <n v="2169"/>
    <n v="2207"/>
    <n v="1903"/>
    <n v="2245"/>
    <n v="2397"/>
    <n v="2740"/>
    <n v="2664"/>
    <n v="2359"/>
    <n v="1865"/>
    <n v="1484"/>
    <n v="1179"/>
    <n v="951"/>
    <n v="799"/>
  </r>
  <r>
    <s v="Kosciusko County"/>
    <s v=" Indiana"/>
    <n v="2015"/>
    <x v="338"/>
    <n v="77983"/>
    <n v="38870"/>
    <n v="39113"/>
    <n v="5146"/>
    <n v="5536"/>
    <n v="5302"/>
    <n v="5458"/>
    <n v="5224"/>
    <n v="4834"/>
    <n v="4834"/>
    <n v="4445"/>
    <n v="4756"/>
    <n v="5068"/>
    <n v="5692"/>
    <n v="5692"/>
    <n v="4523"/>
    <n v="3743"/>
    <n v="2807"/>
    <n v="2261"/>
    <n v="1403"/>
    <n v="1169"/>
  </r>
  <r>
    <s v="LaGrange County"/>
    <s v=" Indiana"/>
    <n v="2015"/>
    <x v="338"/>
    <n v="38084"/>
    <n v="19233"/>
    <n v="18851"/>
    <n v="3732"/>
    <n v="3503"/>
    <n v="3579"/>
    <n v="3122"/>
    <n v="2437"/>
    <n v="2132"/>
    <n v="2246"/>
    <n v="2018"/>
    <n v="2285"/>
    <n v="2056"/>
    <n v="2132"/>
    <n v="1866"/>
    <n v="2208"/>
    <n v="1713"/>
    <n v="1142"/>
    <n v="914"/>
    <n v="495"/>
    <n v="457"/>
  </r>
  <r>
    <s v="Lake County"/>
    <s v=" Indiana"/>
    <n v="2015"/>
    <x v="338"/>
    <n v="491596"/>
    <n v="237712"/>
    <n v="253884"/>
    <n v="31462"/>
    <n v="34903"/>
    <n v="33920"/>
    <n v="33920"/>
    <n v="31462"/>
    <n v="29495"/>
    <n v="31953"/>
    <n v="30478"/>
    <n v="30970"/>
    <n v="32445"/>
    <n v="35886"/>
    <n v="34903"/>
    <n v="29987"/>
    <n v="22121"/>
    <n v="16222"/>
    <n v="12289"/>
    <n v="9340"/>
    <n v="9831"/>
  </r>
  <r>
    <s v="LaPorte County"/>
    <s v=" Indiana"/>
    <n v="2015"/>
    <x v="338"/>
    <n v="111280"/>
    <n v="57575"/>
    <n v="53705"/>
    <n v="6565"/>
    <n v="6565"/>
    <n v="7010"/>
    <n v="6788"/>
    <n v="7010"/>
    <n v="7010"/>
    <n v="7344"/>
    <n v="7233"/>
    <n v="7010"/>
    <n v="7789"/>
    <n v="8234"/>
    <n v="8234"/>
    <n v="7344"/>
    <n v="6009"/>
    <n v="3672"/>
    <n v="3004"/>
    <n v="2225"/>
    <n v="2003"/>
  </r>
  <r>
    <s v="Madison County"/>
    <s v=" Indiana"/>
    <n v="2015"/>
    <x v="338"/>
    <n v="130280"/>
    <n v="65208"/>
    <n v="65072"/>
    <n v="7686"/>
    <n v="8077"/>
    <n v="8207"/>
    <n v="8337"/>
    <n v="8337"/>
    <n v="7947"/>
    <n v="8337"/>
    <n v="8728"/>
    <n v="8077"/>
    <n v="8859"/>
    <n v="9249"/>
    <n v="8859"/>
    <n v="8207"/>
    <n v="6904"/>
    <n v="5080"/>
    <n v="3908"/>
    <n v="2866"/>
    <n v="2735"/>
  </r>
  <r>
    <s v="Marion County"/>
    <s v=" Indiana"/>
    <n v="2015"/>
    <x v="338"/>
    <n v="926335"/>
    <n v="446372"/>
    <n v="479963"/>
    <n v="69475"/>
    <n v="62990"/>
    <n v="62990"/>
    <n v="58359"/>
    <n v="69475"/>
    <n v="79664"/>
    <n v="72254"/>
    <n v="60211"/>
    <n v="59285"/>
    <n v="59285"/>
    <n v="63917"/>
    <n v="59285"/>
    <n v="47243"/>
    <n v="33348"/>
    <n v="24084"/>
    <n v="17600"/>
    <n v="13895"/>
    <n v="13895"/>
  </r>
  <r>
    <s v="Marshall County"/>
    <s v=" Indiana"/>
    <n v="2015"/>
    <x v="338"/>
    <n v="46962"/>
    <n v="23335"/>
    <n v="23627"/>
    <n v="2958"/>
    <n v="3428"/>
    <n v="3381"/>
    <n v="3475"/>
    <n v="2770"/>
    <n v="2395"/>
    <n v="2629"/>
    <n v="2629"/>
    <n v="3146"/>
    <n v="3193"/>
    <n v="3381"/>
    <n v="3146"/>
    <n v="3052"/>
    <n v="2301"/>
    <n v="1643"/>
    <n v="1314"/>
    <n v="939"/>
    <n v="1127"/>
  </r>
  <r>
    <s v="Miami County"/>
    <s v=" Indiana"/>
    <n v="2015"/>
    <x v="338"/>
    <n v="36211"/>
    <n v="19482"/>
    <n v="16729"/>
    <n v="1882"/>
    <n v="2172"/>
    <n v="2426"/>
    <n v="2389"/>
    <n v="2389"/>
    <n v="2281"/>
    <n v="2136"/>
    <n v="2317"/>
    <n v="2462"/>
    <n v="2534"/>
    <n v="2824"/>
    <n v="2788"/>
    <n v="2027"/>
    <n v="1810"/>
    <n v="1412"/>
    <n v="905"/>
    <n v="724"/>
    <n v="651"/>
  </r>
  <r>
    <s v="Monroe County"/>
    <s v=" Indiana"/>
    <n v="2015"/>
    <x v="338"/>
    <n v="142404"/>
    <n v="70830"/>
    <n v="71574"/>
    <n v="6408"/>
    <n v="6408"/>
    <n v="6408"/>
    <n v="15237"/>
    <n v="28623"/>
    <n v="11534"/>
    <n v="9113"/>
    <n v="7547"/>
    <n v="6835"/>
    <n v="7120"/>
    <n v="7405"/>
    <n v="7974"/>
    <n v="6265"/>
    <n v="5268"/>
    <n v="3417"/>
    <n v="2420"/>
    <n v="2278"/>
    <n v="2136"/>
  </r>
  <r>
    <s v="Williams County"/>
    <s v=" Ohio"/>
    <n v="2015"/>
    <x v="347"/>
    <n v="38172"/>
    <n v="19378"/>
    <n v="18794"/>
    <n v="2328"/>
    <n v="2213"/>
    <n v="2748"/>
    <n v="2710"/>
    <n v="2710"/>
    <n v="1984"/>
    <n v="2099"/>
    <n v="2175"/>
    <n v="2481"/>
    <n v="2672"/>
    <n v="2824"/>
    <n v="2748"/>
    <n v="2252"/>
    <n v="1908"/>
    <n v="1488"/>
    <n v="1106"/>
    <n v="877"/>
    <n v="839"/>
  </r>
  <r>
    <s v="Morgan County"/>
    <s v=" Indiana"/>
    <n v="2015"/>
    <x v="338"/>
    <n v="69403"/>
    <n v="34338"/>
    <n v="35065"/>
    <n v="3955"/>
    <n v="4788"/>
    <n v="4858"/>
    <n v="4719"/>
    <n v="4025"/>
    <n v="3608"/>
    <n v="4025"/>
    <n v="3955"/>
    <n v="4858"/>
    <n v="5205"/>
    <n v="5760"/>
    <n v="5066"/>
    <n v="4580"/>
    <n v="3470"/>
    <n v="2637"/>
    <n v="1804"/>
    <n v="1110"/>
    <n v="971"/>
  </r>
  <r>
    <s v="Ripley County"/>
    <s v=" Missouri"/>
    <n v="2015"/>
    <x v="346"/>
    <n v="14057"/>
    <n v="7100"/>
    <n v="6957"/>
    <n v="688"/>
    <n v="871"/>
    <n v="983"/>
    <n v="885"/>
    <n v="773"/>
    <n v="801"/>
    <n v="801"/>
    <n v="562"/>
    <n v="1096"/>
    <n v="927"/>
    <n v="1110"/>
    <n v="1180"/>
    <n v="955"/>
    <n v="815"/>
    <n v="604"/>
    <n v="491"/>
    <n v="224"/>
    <n v="281"/>
  </r>
  <r>
    <s v="Noble County"/>
    <s v=" Indiana"/>
    <n v="2015"/>
    <x v="338"/>
    <n v="47546"/>
    <n v="23826"/>
    <n v="23720"/>
    <n v="3090"/>
    <n v="3328"/>
    <n v="3613"/>
    <n v="3328"/>
    <n v="2900"/>
    <n v="2805"/>
    <n v="2805"/>
    <n v="3280"/>
    <n v="2757"/>
    <n v="3185"/>
    <n v="3518"/>
    <n v="3185"/>
    <n v="3138"/>
    <n v="2187"/>
    <n v="1664"/>
    <n v="1046"/>
    <n v="808"/>
    <n v="903"/>
  </r>
  <r>
    <s v="Harper County"/>
    <s v=" Kansas"/>
    <n v="2015"/>
    <x v="319"/>
    <n v="6033"/>
    <n v="3015"/>
    <n v="3018"/>
    <n v="271"/>
    <n v="410"/>
    <n v="319"/>
    <n v="380"/>
    <n v="259"/>
    <n v="307"/>
    <n v="319"/>
    <n v="355"/>
    <n v="361"/>
    <n v="434"/>
    <n v="549"/>
    <n v="555"/>
    <n v="368"/>
    <n v="440"/>
    <n v="247"/>
    <n v="211"/>
    <n v="108"/>
    <n v="132"/>
  </r>
  <r>
    <s v="Orange County"/>
    <s v=" Indiana"/>
    <n v="2015"/>
    <x v="338"/>
    <n v="19725"/>
    <n v="9783"/>
    <n v="9942"/>
    <n v="1144"/>
    <n v="1242"/>
    <n v="1439"/>
    <n v="1361"/>
    <n v="1084"/>
    <n v="1045"/>
    <n v="1065"/>
    <n v="1242"/>
    <n v="1104"/>
    <n v="1341"/>
    <n v="1499"/>
    <n v="1834"/>
    <n v="946"/>
    <n v="1065"/>
    <n v="907"/>
    <n v="611"/>
    <n v="394"/>
    <n v="394"/>
  </r>
  <r>
    <s v="Pacific County"/>
    <s v=" Washington"/>
    <n v="2015"/>
    <x v="348"/>
    <n v="21192"/>
    <n v="10705"/>
    <n v="10487"/>
    <n v="1101"/>
    <n v="1335"/>
    <n v="1356"/>
    <n v="1335"/>
    <n v="1123"/>
    <n v="1080"/>
    <n v="1038"/>
    <n v="1207"/>
    <n v="1313"/>
    <n v="1610"/>
    <n v="1864"/>
    <n v="1525"/>
    <n v="1758"/>
    <n v="1271"/>
    <n v="932"/>
    <n v="593"/>
    <n v="381"/>
    <n v="339"/>
  </r>
  <r>
    <s v="Parke County"/>
    <s v=" Indiana"/>
    <n v="2015"/>
    <x v="338"/>
    <n v="17107"/>
    <n v="8098"/>
    <n v="9009"/>
    <n v="1026"/>
    <n v="992"/>
    <n v="1026"/>
    <n v="992"/>
    <n v="1026"/>
    <n v="1111"/>
    <n v="1026"/>
    <n v="1026"/>
    <n v="1129"/>
    <n v="1180"/>
    <n v="1317"/>
    <n v="1283"/>
    <n v="1129"/>
    <n v="957"/>
    <n v="769"/>
    <n v="581"/>
    <n v="325"/>
    <n v="256"/>
  </r>
  <r>
    <s v="Perry County"/>
    <s v=" Indiana"/>
    <n v="2015"/>
    <x v="338"/>
    <n v="19414"/>
    <n v="10407"/>
    <n v="9007"/>
    <n v="1087"/>
    <n v="1106"/>
    <n v="1223"/>
    <n v="1028"/>
    <n v="1300"/>
    <n v="1203"/>
    <n v="1320"/>
    <n v="1126"/>
    <n v="1320"/>
    <n v="1339"/>
    <n v="1475"/>
    <n v="1339"/>
    <n v="1358"/>
    <n v="1048"/>
    <n v="679"/>
    <n v="504"/>
    <n v="427"/>
    <n v="524"/>
  </r>
  <r>
    <s v="Porter County"/>
    <s v=" Indiana"/>
    <n v="2015"/>
    <x v="338"/>
    <n v="166570"/>
    <n v="81958"/>
    <n v="84612"/>
    <n v="9327"/>
    <n v="10327"/>
    <n v="11826"/>
    <n v="11659"/>
    <n v="11326"/>
    <n v="9827"/>
    <n v="10493"/>
    <n v="10660"/>
    <n v="11160"/>
    <n v="11160"/>
    <n v="12492"/>
    <n v="12659"/>
    <n v="10493"/>
    <n v="8161"/>
    <n v="5496"/>
    <n v="3831"/>
    <n v="2831"/>
    <n v="2831"/>
  </r>
  <r>
    <s v="Posey County"/>
    <s v=" Indiana"/>
    <n v="2015"/>
    <x v="338"/>
    <n v="25567"/>
    <n v="12708"/>
    <n v="12859"/>
    <n v="1482"/>
    <n v="1534"/>
    <n v="1738"/>
    <n v="1636"/>
    <n v="1534"/>
    <n v="1380"/>
    <n v="1329"/>
    <n v="1150"/>
    <n v="1866"/>
    <n v="1764"/>
    <n v="2173"/>
    <n v="2122"/>
    <n v="1815"/>
    <n v="1278"/>
    <n v="971"/>
    <n v="894"/>
    <n v="511"/>
    <n v="357"/>
  </r>
  <r>
    <s v="Randolph County"/>
    <s v=" Indiana"/>
    <n v="2015"/>
    <x v="338"/>
    <n v="25596"/>
    <n v="12487"/>
    <n v="13109"/>
    <n v="1484"/>
    <n v="1510"/>
    <n v="1945"/>
    <n v="1714"/>
    <n v="1356"/>
    <n v="1330"/>
    <n v="1356"/>
    <n v="1510"/>
    <n v="1638"/>
    <n v="1740"/>
    <n v="1945"/>
    <n v="1766"/>
    <n v="1689"/>
    <n v="1254"/>
    <n v="1228"/>
    <n v="895"/>
    <n v="537"/>
    <n v="691"/>
  </r>
  <r>
    <s v="Van Wert County"/>
    <s v=" Ohio"/>
    <n v="2015"/>
    <x v="347"/>
    <n v="28612"/>
    <n v="14064"/>
    <n v="14548"/>
    <n v="1773"/>
    <n v="1974"/>
    <n v="1917"/>
    <n v="2002"/>
    <n v="1630"/>
    <n v="1516"/>
    <n v="1659"/>
    <n v="1688"/>
    <n v="1802"/>
    <n v="2002"/>
    <n v="2231"/>
    <n v="1888"/>
    <n v="1802"/>
    <n v="1545"/>
    <n v="1087"/>
    <n v="886"/>
    <n v="600"/>
    <n v="600"/>
  </r>
  <r>
    <s v="Rush County"/>
    <s v=" Indiana"/>
    <n v="2015"/>
    <x v="338"/>
    <n v="16991"/>
    <n v="8414"/>
    <n v="8577"/>
    <n v="900"/>
    <n v="1019"/>
    <n v="1240"/>
    <n v="1189"/>
    <n v="968"/>
    <n v="934"/>
    <n v="900"/>
    <n v="1070"/>
    <n v="951"/>
    <n v="1189"/>
    <n v="1325"/>
    <n v="1342"/>
    <n v="985"/>
    <n v="900"/>
    <n v="713"/>
    <n v="594"/>
    <n v="356"/>
    <n v="390"/>
  </r>
  <r>
    <s v="St. Joseph County"/>
    <s v=" Indiana"/>
    <n v="2015"/>
    <x v="338"/>
    <n v="267246"/>
    <n v="129457"/>
    <n v="137789"/>
    <n v="17370"/>
    <n v="17370"/>
    <n v="18707"/>
    <n v="20310"/>
    <n v="20577"/>
    <n v="17638"/>
    <n v="16836"/>
    <n v="15233"/>
    <n v="16569"/>
    <n v="16836"/>
    <n v="18172"/>
    <n v="17905"/>
    <n v="16302"/>
    <n v="11224"/>
    <n v="8551"/>
    <n v="6146"/>
    <n v="5879"/>
    <n v="5612"/>
  </r>
  <r>
    <s v="Shelby County"/>
    <s v=" Indiana"/>
    <n v="2015"/>
    <x v="338"/>
    <n v="44441"/>
    <n v="21899"/>
    <n v="22542"/>
    <n v="2622"/>
    <n v="3066"/>
    <n v="2933"/>
    <n v="2844"/>
    <n v="2488"/>
    <n v="2622"/>
    <n v="2622"/>
    <n v="2444"/>
    <n v="3021"/>
    <n v="3333"/>
    <n v="3644"/>
    <n v="3421"/>
    <n v="2622"/>
    <n v="1999"/>
    <n v="1733"/>
    <n v="1377"/>
    <n v="799"/>
    <n v="799"/>
  </r>
  <r>
    <s v="Spencer County"/>
    <s v=" Indiana"/>
    <n v="2015"/>
    <x v="338"/>
    <n v="20856"/>
    <n v="10557"/>
    <n v="10299"/>
    <n v="1230"/>
    <n v="1251"/>
    <n v="1439"/>
    <n v="1418"/>
    <n v="1042"/>
    <n v="1001"/>
    <n v="1147"/>
    <n v="1167"/>
    <n v="1334"/>
    <n v="1501"/>
    <n v="1710"/>
    <n v="1564"/>
    <n v="1439"/>
    <n v="1042"/>
    <n v="1042"/>
    <n v="625"/>
    <n v="417"/>
    <n v="437"/>
  </r>
  <r>
    <s v="Steuben County"/>
    <s v=" Indiana"/>
    <n v="2015"/>
    <x v="338"/>
    <n v="34267"/>
    <n v="17379"/>
    <n v="16888"/>
    <n v="1816"/>
    <n v="1987"/>
    <n v="2193"/>
    <n v="2672"/>
    <n v="2467"/>
    <n v="1747"/>
    <n v="1713"/>
    <n v="1884"/>
    <n v="2193"/>
    <n v="2364"/>
    <n v="2535"/>
    <n v="2570"/>
    <n v="2467"/>
    <n v="1953"/>
    <n v="1473"/>
    <n v="993"/>
    <n v="753"/>
    <n v="514"/>
  </r>
  <r>
    <s v="Switzerland County"/>
    <s v=" Indiana"/>
    <n v="2015"/>
    <x v="338"/>
    <n v="10500"/>
    <n v="5443"/>
    <n v="5057"/>
    <n v="735"/>
    <n v="756"/>
    <n v="693"/>
    <n v="724"/>
    <n v="535"/>
    <n v="535"/>
    <n v="619"/>
    <n v="640"/>
    <n v="651"/>
    <n v="829"/>
    <n v="777"/>
    <n v="640"/>
    <n v="714"/>
    <n v="525"/>
    <n v="483"/>
    <n v="283"/>
    <n v="147"/>
    <n v="199"/>
  </r>
  <r>
    <s v="Tippecanoe County"/>
    <s v=" Indiana"/>
    <n v="2015"/>
    <x v="338"/>
    <n v="180952"/>
    <n v="92366"/>
    <n v="88586"/>
    <n v="11038"/>
    <n v="10676"/>
    <n v="9771"/>
    <n v="17009"/>
    <n v="32933"/>
    <n v="14114"/>
    <n v="11580"/>
    <n v="9771"/>
    <n v="9590"/>
    <n v="9228"/>
    <n v="9590"/>
    <n v="8685"/>
    <n v="8685"/>
    <n v="5790"/>
    <n v="4161"/>
    <n v="2895"/>
    <n v="2533"/>
    <n v="2714"/>
  </r>
  <r>
    <s v="Tipton County"/>
    <s v=" Indiana"/>
    <n v="2015"/>
    <x v="338"/>
    <n v="15573"/>
    <n v="7776"/>
    <n v="7797"/>
    <n v="716"/>
    <n v="1152"/>
    <n v="887"/>
    <n v="1027"/>
    <n v="825"/>
    <n v="747"/>
    <n v="794"/>
    <n v="1058"/>
    <n v="809"/>
    <n v="1090"/>
    <n v="1276"/>
    <n v="1136"/>
    <n v="1121"/>
    <n v="903"/>
    <n v="763"/>
    <n v="420"/>
    <n v="358"/>
    <n v="498"/>
  </r>
  <r>
    <s v="Vanderburgh County"/>
    <s v=" Indiana"/>
    <n v="2015"/>
    <x v="338"/>
    <n v="181305"/>
    <n v="87661"/>
    <n v="93644"/>
    <n v="11603"/>
    <n v="11603"/>
    <n v="10515"/>
    <n v="11603"/>
    <n v="14323"/>
    <n v="13235"/>
    <n v="12147"/>
    <n v="9971"/>
    <n v="10878"/>
    <n v="11059"/>
    <n v="13235"/>
    <n v="12872"/>
    <n v="11240"/>
    <n v="8340"/>
    <n v="5801"/>
    <n v="4713"/>
    <n v="3444"/>
    <n v="4895"/>
  </r>
  <r>
    <s v="Vigo County"/>
    <s v=" Indiana"/>
    <n v="2015"/>
    <x v="338"/>
    <n v="108268"/>
    <n v="54952"/>
    <n v="53316"/>
    <n v="6387"/>
    <n v="6387"/>
    <n v="6063"/>
    <n v="8553"/>
    <n v="11584"/>
    <n v="7037"/>
    <n v="6929"/>
    <n v="6387"/>
    <n v="6604"/>
    <n v="6604"/>
    <n v="7145"/>
    <n v="7253"/>
    <n v="6063"/>
    <n v="4980"/>
    <n v="3572"/>
    <n v="2381"/>
    <n v="1948"/>
    <n v="2490"/>
  </r>
  <r>
    <s v="Lyon County"/>
    <s v=" Kentucky"/>
    <n v="2015"/>
    <x v="316"/>
    <n v="8367"/>
    <n v="4159"/>
    <n v="4208"/>
    <n v="460"/>
    <n v="435"/>
    <n v="594"/>
    <n v="510"/>
    <n v="435"/>
    <n v="401"/>
    <n v="460"/>
    <n v="502"/>
    <n v="476"/>
    <n v="660"/>
    <n v="677"/>
    <n v="619"/>
    <n v="585"/>
    <n v="468"/>
    <n v="384"/>
    <n v="334"/>
    <n v="217"/>
    <n v="158"/>
  </r>
  <r>
    <s v="Warrick County"/>
    <s v=" Indiana"/>
    <n v="2015"/>
    <x v="338"/>
    <n v="60995"/>
    <n v="30171"/>
    <n v="30824"/>
    <n v="3537"/>
    <n v="4513"/>
    <n v="4391"/>
    <n v="4025"/>
    <n v="2988"/>
    <n v="3171"/>
    <n v="3598"/>
    <n v="3781"/>
    <n v="4208"/>
    <n v="4330"/>
    <n v="4696"/>
    <n v="4513"/>
    <n v="3842"/>
    <n v="3293"/>
    <n v="2317"/>
    <n v="1646"/>
    <n v="1036"/>
    <n v="1036"/>
  </r>
  <r>
    <s v="Sanpete County"/>
    <s v=" Utah"/>
    <n v="2015"/>
    <x v="349"/>
    <n v="27930"/>
    <n v="13867"/>
    <n v="14063"/>
    <n v="1675"/>
    <n v="1619"/>
    <n v="2178"/>
    <n v="1983"/>
    <n v="1564"/>
    <n v="1480"/>
    <n v="1564"/>
    <n v="1592"/>
    <n v="1927"/>
    <n v="2066"/>
    <n v="2262"/>
    <n v="1955"/>
    <n v="1899"/>
    <n v="1424"/>
    <n v="1061"/>
    <n v="698"/>
    <n v="474"/>
    <n v="530"/>
  </r>
  <r>
    <s v="Wayne County"/>
    <s v=" Indiana"/>
    <n v="2015"/>
    <x v="338"/>
    <n v="67866"/>
    <n v="32924"/>
    <n v="34942"/>
    <n v="4071"/>
    <n v="4071"/>
    <n v="4411"/>
    <n v="4750"/>
    <n v="4207"/>
    <n v="3800"/>
    <n v="3732"/>
    <n v="3868"/>
    <n v="4343"/>
    <n v="4614"/>
    <n v="4954"/>
    <n v="4818"/>
    <n v="4275"/>
    <n v="3529"/>
    <n v="2918"/>
    <n v="1900"/>
    <n v="1900"/>
    <n v="1628"/>
  </r>
  <r>
    <s v="Milam County"/>
    <s v=" Texas"/>
    <n v="2015"/>
    <x v="315"/>
    <n v="24388"/>
    <n v="12107"/>
    <n v="12281"/>
    <n v="1487"/>
    <n v="1560"/>
    <n v="1731"/>
    <n v="1512"/>
    <n v="1292"/>
    <n v="1195"/>
    <n v="1365"/>
    <n v="1365"/>
    <n v="1512"/>
    <n v="1536"/>
    <n v="1780"/>
    <n v="1804"/>
    <n v="1829"/>
    <n v="1341"/>
    <n v="1048"/>
    <n v="877"/>
    <n v="609"/>
    <n v="536"/>
  </r>
  <r>
    <s v="Whitley County"/>
    <s v=" Indiana"/>
    <n v="2015"/>
    <x v="338"/>
    <n v="33330"/>
    <n v="16667"/>
    <n v="16663"/>
    <n v="1966"/>
    <n v="2133"/>
    <n v="2366"/>
    <n v="2233"/>
    <n v="1866"/>
    <n v="1833"/>
    <n v="1866"/>
    <n v="1866"/>
    <n v="2199"/>
    <n v="2233"/>
    <n v="2699"/>
    <n v="2733"/>
    <n v="2133"/>
    <n v="1799"/>
    <n v="1133"/>
    <n v="899"/>
    <n v="633"/>
    <n v="733"/>
  </r>
  <r>
    <s v="Adair County"/>
    <s v=" Iowa"/>
    <n v="2015"/>
    <x v="326"/>
    <n v="7426"/>
    <n v="3667"/>
    <n v="3759"/>
    <n v="356"/>
    <n v="460"/>
    <n v="497"/>
    <n v="438"/>
    <n v="341"/>
    <n v="363"/>
    <n v="401"/>
    <n v="311"/>
    <n v="438"/>
    <n v="475"/>
    <n v="616"/>
    <n v="534"/>
    <n v="519"/>
    <n v="415"/>
    <n v="334"/>
    <n v="289"/>
    <n v="297"/>
    <n v="334"/>
  </r>
  <r>
    <s v="Adams County"/>
    <s v=" Iowa"/>
    <n v="2015"/>
    <x v="326"/>
    <n v="3892"/>
    <n v="1942"/>
    <n v="1950"/>
    <n v="241"/>
    <n v="280"/>
    <n v="151"/>
    <n v="190"/>
    <n v="221"/>
    <n v="198"/>
    <n v="214"/>
    <n v="175"/>
    <n v="202"/>
    <n v="229"/>
    <n v="365"/>
    <n v="326"/>
    <n v="237"/>
    <n v="206"/>
    <n v="225"/>
    <n v="124"/>
    <n v="140"/>
    <n v="159"/>
  </r>
  <r>
    <s v="Allamakee County"/>
    <s v=" Iowa"/>
    <n v="2015"/>
    <x v="326"/>
    <n v="14060"/>
    <n v="7169"/>
    <n v="6891"/>
    <n v="885"/>
    <n v="885"/>
    <n v="843"/>
    <n v="829"/>
    <n v="688"/>
    <n v="646"/>
    <n v="773"/>
    <n v="674"/>
    <n v="787"/>
    <n v="885"/>
    <n v="1096"/>
    <n v="1096"/>
    <n v="1040"/>
    <n v="843"/>
    <n v="717"/>
    <n v="393"/>
    <n v="449"/>
    <n v="520"/>
  </r>
  <r>
    <s v="Maunabo Municipio"/>
    <s v=" Puerto Rico"/>
    <n v="2015"/>
    <x v="337"/>
    <n v="12669"/>
    <n v="6302"/>
    <n v="6367"/>
    <n v="734"/>
    <n v="937"/>
    <n v="658"/>
    <n v="684"/>
    <n v="646"/>
    <n v="684"/>
    <n v="709"/>
    <n v="684"/>
    <n v="658"/>
    <n v="785"/>
    <n v="924"/>
    <n v="975"/>
    <n v="912"/>
    <n v="772"/>
    <n v="620"/>
    <n v="532"/>
    <n v="392"/>
    <n v="367"/>
  </r>
  <r>
    <s v="Benton County"/>
    <s v=" Iowa"/>
    <n v="2015"/>
    <x v="326"/>
    <n v="25803"/>
    <n v="12888"/>
    <n v="12915"/>
    <n v="1548"/>
    <n v="1702"/>
    <n v="2090"/>
    <n v="1702"/>
    <n v="1290"/>
    <n v="1135"/>
    <n v="1470"/>
    <n v="1573"/>
    <n v="1548"/>
    <n v="1961"/>
    <n v="2141"/>
    <n v="1961"/>
    <n v="1470"/>
    <n v="1238"/>
    <n v="954"/>
    <n v="722"/>
    <n v="670"/>
    <n v="619"/>
  </r>
  <r>
    <s v="Black Hawk County"/>
    <s v=" Iowa"/>
    <n v="2015"/>
    <x v="326"/>
    <n v="132496"/>
    <n v="64707"/>
    <n v="67789"/>
    <n v="8214"/>
    <n v="7817"/>
    <n v="7817"/>
    <n v="9672"/>
    <n v="15767"/>
    <n v="9009"/>
    <n v="8347"/>
    <n v="7552"/>
    <n v="6889"/>
    <n v="7287"/>
    <n v="8082"/>
    <n v="8612"/>
    <n v="8082"/>
    <n v="5962"/>
    <n v="4107"/>
    <n v="3577"/>
    <n v="2649"/>
    <n v="2914"/>
  </r>
  <r>
    <s v="Boone County"/>
    <s v=" Iowa"/>
    <n v="2015"/>
    <x v="326"/>
    <n v="26401"/>
    <n v="13244"/>
    <n v="13157"/>
    <n v="1452"/>
    <n v="1636"/>
    <n v="1610"/>
    <n v="1953"/>
    <n v="1452"/>
    <n v="1531"/>
    <n v="1716"/>
    <n v="1452"/>
    <n v="1584"/>
    <n v="1689"/>
    <n v="2032"/>
    <n v="1980"/>
    <n v="1874"/>
    <n v="1399"/>
    <n v="871"/>
    <n v="712"/>
    <n v="607"/>
    <n v="844"/>
  </r>
  <r>
    <s v="Bremer County"/>
    <s v=" Iowa"/>
    <n v="2015"/>
    <x v="326"/>
    <n v="24539"/>
    <n v="12103"/>
    <n v="12436"/>
    <n v="1300"/>
    <n v="1668"/>
    <n v="1398"/>
    <n v="2085"/>
    <n v="1963"/>
    <n v="1251"/>
    <n v="1374"/>
    <n v="1595"/>
    <n v="1226"/>
    <n v="1496"/>
    <n v="1668"/>
    <n v="1496"/>
    <n v="1595"/>
    <n v="1226"/>
    <n v="1079"/>
    <n v="785"/>
    <n v="588"/>
    <n v="760"/>
  </r>
  <r>
    <s v="Buchanan County"/>
    <s v=" Iowa"/>
    <n v="2015"/>
    <x v="326"/>
    <n v="20998"/>
    <n v="10426"/>
    <n v="10572"/>
    <n v="1406"/>
    <n v="1658"/>
    <n v="1637"/>
    <n v="1322"/>
    <n v="1028"/>
    <n v="1175"/>
    <n v="1322"/>
    <n v="1364"/>
    <n v="1049"/>
    <n v="1343"/>
    <n v="1574"/>
    <n v="1574"/>
    <n v="1154"/>
    <n v="944"/>
    <n v="902"/>
    <n v="587"/>
    <n v="419"/>
    <n v="566"/>
  </r>
  <r>
    <s v="Buena Vista County"/>
    <s v=" Iowa"/>
    <n v="2015"/>
    <x v="326"/>
    <n v="20507"/>
    <n v="10516"/>
    <n v="9991"/>
    <n v="1538"/>
    <n v="1476"/>
    <n v="1312"/>
    <n v="1599"/>
    <n v="1620"/>
    <n v="1373"/>
    <n v="1107"/>
    <n v="963"/>
    <n v="1168"/>
    <n v="1373"/>
    <n v="1373"/>
    <n v="1291"/>
    <n v="1291"/>
    <n v="717"/>
    <n v="635"/>
    <n v="430"/>
    <n v="471"/>
    <n v="717"/>
  </r>
  <r>
    <s v="Calhoun County"/>
    <s v=" Iowa"/>
    <n v="2015"/>
    <x v="326"/>
    <n v="9914"/>
    <n v="5065"/>
    <n v="4849"/>
    <n v="565"/>
    <n v="525"/>
    <n v="604"/>
    <n v="565"/>
    <n v="555"/>
    <n v="505"/>
    <n v="535"/>
    <n v="485"/>
    <n v="535"/>
    <n v="555"/>
    <n v="733"/>
    <n v="852"/>
    <n v="654"/>
    <n v="604"/>
    <n v="416"/>
    <n v="456"/>
    <n v="327"/>
    <n v="436"/>
  </r>
  <r>
    <s v="Carroll County"/>
    <s v=" Iowa"/>
    <n v="2015"/>
    <x v="326"/>
    <n v="20629"/>
    <n v="10066"/>
    <n v="10563"/>
    <n v="1340"/>
    <n v="1526"/>
    <n v="1278"/>
    <n v="1340"/>
    <n v="1031"/>
    <n v="1031"/>
    <n v="1175"/>
    <n v="1072"/>
    <n v="1113"/>
    <n v="1340"/>
    <n v="1609"/>
    <n v="1588"/>
    <n v="1278"/>
    <n v="825"/>
    <n v="887"/>
    <n v="660"/>
    <n v="598"/>
    <n v="928"/>
  </r>
  <r>
    <s v="Madison County"/>
    <s v=" Texas"/>
    <n v="2015"/>
    <x v="315"/>
    <n v="13590"/>
    <n v="6661"/>
    <n v="6929"/>
    <n v="801"/>
    <n v="951"/>
    <n v="801"/>
    <n v="774"/>
    <n v="652"/>
    <n v="625"/>
    <n v="761"/>
    <n v="747"/>
    <n v="706"/>
    <n v="815"/>
    <n v="1087"/>
    <n v="951"/>
    <n v="1019"/>
    <n v="788"/>
    <n v="638"/>
    <n v="584"/>
    <n v="366"/>
    <n v="516"/>
  </r>
  <r>
    <s v="Clarke County"/>
    <s v=" Iowa"/>
    <n v="2015"/>
    <x v="326"/>
    <n v="9280"/>
    <n v="4686"/>
    <n v="4594"/>
    <n v="649"/>
    <n v="733"/>
    <n v="575"/>
    <n v="547"/>
    <n v="603"/>
    <n v="566"/>
    <n v="491"/>
    <n v="575"/>
    <n v="399"/>
    <n v="575"/>
    <n v="649"/>
    <n v="723"/>
    <n v="547"/>
    <n v="482"/>
    <n v="352"/>
    <n v="250"/>
    <n v="241"/>
    <n v="315"/>
  </r>
  <r>
    <s v="Clinton County"/>
    <s v=" Iowa"/>
    <n v="2015"/>
    <x v="326"/>
    <n v="48365"/>
    <n v="23788"/>
    <n v="24577"/>
    <n v="2950"/>
    <n v="2805"/>
    <n v="3482"/>
    <n v="2998"/>
    <n v="2853"/>
    <n v="2660"/>
    <n v="2805"/>
    <n v="2418"/>
    <n v="2950"/>
    <n v="3240"/>
    <n v="3869"/>
    <n v="3675"/>
    <n v="3143"/>
    <n v="2514"/>
    <n v="1934"/>
    <n v="1692"/>
    <n v="1064"/>
    <n v="1354"/>
  </r>
  <r>
    <s v="Henry County"/>
    <s v=" Alabama"/>
    <n v="2015"/>
    <x v="312"/>
    <n v="17252"/>
    <n v="8688"/>
    <n v="8564"/>
    <n v="1328"/>
    <n v="1242"/>
    <n v="1173"/>
    <n v="1276"/>
    <n v="983"/>
    <n v="897"/>
    <n v="1000"/>
    <n v="1138"/>
    <n v="690"/>
    <n v="1173"/>
    <n v="1242"/>
    <n v="1207"/>
    <n v="931"/>
    <n v="862"/>
    <n v="655"/>
    <n v="569"/>
    <n v="483"/>
    <n v="379"/>
  </r>
  <r>
    <s v="Dallas County"/>
    <s v=" Iowa"/>
    <n v="2015"/>
    <x v="326"/>
    <n v="74892"/>
    <n v="36706"/>
    <n v="38186"/>
    <n v="6216"/>
    <n v="6216"/>
    <n v="5841"/>
    <n v="4568"/>
    <n v="3145"/>
    <n v="5467"/>
    <n v="6290"/>
    <n v="5766"/>
    <n v="5691"/>
    <n v="5242"/>
    <n v="4718"/>
    <n v="3819"/>
    <n v="3819"/>
    <n v="2771"/>
    <n v="1872"/>
    <n v="1273"/>
    <n v="898"/>
    <n v="1348"/>
  </r>
  <r>
    <s v="Davis County"/>
    <s v=" Iowa"/>
    <n v="2015"/>
    <x v="326"/>
    <n v="8742"/>
    <n v="4295"/>
    <n v="4447"/>
    <n v="716"/>
    <n v="629"/>
    <n v="769"/>
    <n v="611"/>
    <n v="463"/>
    <n v="419"/>
    <n v="454"/>
    <n v="498"/>
    <n v="428"/>
    <n v="524"/>
    <n v="585"/>
    <n v="576"/>
    <n v="542"/>
    <n v="498"/>
    <n v="279"/>
    <n v="332"/>
    <n v="201"/>
    <n v="209"/>
  </r>
  <r>
    <s v="Morgan County"/>
    <s v=" West Virginia"/>
    <n v="2015"/>
    <x v="350"/>
    <n v="17507"/>
    <n v="8731"/>
    <n v="8776"/>
    <n v="1067"/>
    <n v="1155"/>
    <n v="1260"/>
    <n v="1207"/>
    <n v="857"/>
    <n v="752"/>
    <n v="980"/>
    <n v="962"/>
    <n v="945"/>
    <n v="1207"/>
    <n v="1523"/>
    <n v="1242"/>
    <n v="1260"/>
    <n v="927"/>
    <n v="612"/>
    <n v="542"/>
    <n v="367"/>
    <n v="630"/>
  </r>
  <r>
    <s v="Des Moines County"/>
    <s v=" Iowa"/>
    <n v="2015"/>
    <x v="326"/>
    <n v="40208"/>
    <n v="19611"/>
    <n v="20597"/>
    <n v="2492"/>
    <n v="2573"/>
    <n v="2573"/>
    <n v="2492"/>
    <n v="2131"/>
    <n v="2090"/>
    <n v="2573"/>
    <n v="2412"/>
    <n v="2171"/>
    <n v="2653"/>
    <n v="2975"/>
    <n v="2935"/>
    <n v="2734"/>
    <n v="2251"/>
    <n v="1648"/>
    <n v="1326"/>
    <n v="1005"/>
    <n v="1246"/>
  </r>
  <r>
    <s v="Dubuque County"/>
    <s v=" Iowa"/>
    <n v="2015"/>
    <x v="326"/>
    <n v="95906"/>
    <n v="47401"/>
    <n v="48505"/>
    <n v="5946"/>
    <n v="6137"/>
    <n v="6329"/>
    <n v="7001"/>
    <n v="6713"/>
    <n v="6137"/>
    <n v="5850"/>
    <n v="4891"/>
    <n v="5658"/>
    <n v="6329"/>
    <n v="7001"/>
    <n v="6617"/>
    <n v="6137"/>
    <n v="4315"/>
    <n v="3452"/>
    <n v="2685"/>
    <n v="2493"/>
    <n v="2301"/>
  </r>
  <r>
    <s v="Emmet County"/>
    <s v=" Iowa"/>
    <n v="2015"/>
    <x v="326"/>
    <n v="9917"/>
    <n v="4887"/>
    <n v="5030"/>
    <n v="525"/>
    <n v="535"/>
    <n v="714"/>
    <n v="842"/>
    <n v="604"/>
    <n v="535"/>
    <n v="555"/>
    <n v="525"/>
    <n v="525"/>
    <n v="535"/>
    <n v="684"/>
    <n v="783"/>
    <n v="634"/>
    <n v="456"/>
    <n v="446"/>
    <n v="366"/>
    <n v="287"/>
    <n v="347"/>
  </r>
  <r>
    <s v="Fayette County"/>
    <s v=" Iowa"/>
    <n v="2015"/>
    <x v="326"/>
    <n v="20589"/>
    <n v="10338"/>
    <n v="10251"/>
    <n v="1214"/>
    <n v="1214"/>
    <n v="1214"/>
    <n v="1523"/>
    <n v="1420"/>
    <n v="1070"/>
    <n v="1029"/>
    <n v="947"/>
    <n v="1070"/>
    <n v="1276"/>
    <n v="1564"/>
    <n v="1770"/>
    <n v="1152"/>
    <n v="988"/>
    <n v="1050"/>
    <n v="844"/>
    <n v="576"/>
    <n v="679"/>
  </r>
  <r>
    <s v="Floyd County"/>
    <s v=" Iowa"/>
    <n v="2015"/>
    <x v="326"/>
    <n v="16050"/>
    <n v="7958"/>
    <n v="8092"/>
    <n v="930"/>
    <n v="1075"/>
    <n v="1027"/>
    <n v="1059"/>
    <n v="834"/>
    <n v="738"/>
    <n v="818"/>
    <n v="930"/>
    <n v="882"/>
    <n v="1011"/>
    <n v="1171"/>
    <n v="1300"/>
    <n v="963"/>
    <n v="946"/>
    <n v="722"/>
    <n v="690"/>
    <n v="353"/>
    <n v="609"/>
  </r>
  <r>
    <s v="Franklin County"/>
    <s v=" Iowa"/>
    <n v="2015"/>
    <x v="326"/>
    <n v="10489"/>
    <n v="5243"/>
    <n v="5246"/>
    <n v="608"/>
    <n v="734"/>
    <n v="681"/>
    <n v="608"/>
    <n v="524"/>
    <n v="576"/>
    <n v="576"/>
    <n v="555"/>
    <n v="629"/>
    <n v="671"/>
    <n v="734"/>
    <n v="765"/>
    <n v="786"/>
    <n v="534"/>
    <n v="451"/>
    <n v="430"/>
    <n v="241"/>
    <n v="377"/>
  </r>
  <r>
    <s v="Greene County"/>
    <s v=" Iowa"/>
    <n v="2015"/>
    <x v="326"/>
    <n v="9174"/>
    <n v="4481"/>
    <n v="4693"/>
    <n v="486"/>
    <n v="486"/>
    <n v="761"/>
    <n v="559"/>
    <n v="458"/>
    <n v="403"/>
    <n v="495"/>
    <n v="357"/>
    <n v="550"/>
    <n v="596"/>
    <n v="697"/>
    <n v="706"/>
    <n v="660"/>
    <n v="550"/>
    <n v="348"/>
    <n v="376"/>
    <n v="256"/>
    <n v="403"/>
  </r>
  <r>
    <s v="Grundy County"/>
    <s v=" Iowa"/>
    <n v="2015"/>
    <x v="326"/>
    <n v="12407"/>
    <n v="6095"/>
    <n v="6312"/>
    <n v="794"/>
    <n v="955"/>
    <n v="707"/>
    <n v="794"/>
    <n v="583"/>
    <n v="583"/>
    <n v="719"/>
    <n v="769"/>
    <n v="645"/>
    <n v="794"/>
    <n v="942"/>
    <n v="930"/>
    <n v="794"/>
    <n v="694"/>
    <n v="508"/>
    <n v="446"/>
    <n v="409"/>
    <n v="372"/>
  </r>
  <r>
    <s v="Hamilton County"/>
    <s v=" Iowa"/>
    <n v="2015"/>
    <x v="326"/>
    <n v="15297"/>
    <n v="7467"/>
    <n v="7830"/>
    <n v="749"/>
    <n v="1055"/>
    <n v="1086"/>
    <n v="963"/>
    <n v="718"/>
    <n v="718"/>
    <n v="948"/>
    <n v="902"/>
    <n v="871"/>
    <n v="979"/>
    <n v="1208"/>
    <n v="1101"/>
    <n v="1040"/>
    <n v="764"/>
    <n v="627"/>
    <n v="535"/>
    <n v="474"/>
    <n v="535"/>
  </r>
  <r>
    <s v="Howard County"/>
    <s v=" Iowa"/>
    <n v="2015"/>
    <x v="326"/>
    <n v="9494"/>
    <n v="4702"/>
    <n v="4792"/>
    <n v="645"/>
    <n v="560"/>
    <n v="825"/>
    <n v="569"/>
    <n v="446"/>
    <n v="503"/>
    <n v="579"/>
    <n v="436"/>
    <n v="512"/>
    <n v="588"/>
    <n v="712"/>
    <n v="731"/>
    <n v="522"/>
    <n v="474"/>
    <n v="417"/>
    <n v="417"/>
    <n v="246"/>
    <n v="322"/>
  </r>
  <r>
    <s v="Humboldt County"/>
    <s v=" Iowa"/>
    <n v="2015"/>
    <x v="326"/>
    <n v="9674"/>
    <n v="4721"/>
    <n v="4953"/>
    <n v="561"/>
    <n v="735"/>
    <n v="599"/>
    <n v="551"/>
    <n v="474"/>
    <n v="551"/>
    <n v="551"/>
    <n v="406"/>
    <n v="561"/>
    <n v="570"/>
    <n v="754"/>
    <n v="812"/>
    <n v="561"/>
    <n v="483"/>
    <n v="406"/>
    <n v="367"/>
    <n v="415"/>
    <n v="309"/>
  </r>
  <r>
    <s v="Jackson County"/>
    <s v=" Iowa"/>
    <n v="2015"/>
    <x v="326"/>
    <n v="19572"/>
    <n v="9733"/>
    <n v="9839"/>
    <n v="1017"/>
    <n v="1056"/>
    <n v="1389"/>
    <n v="1370"/>
    <n v="959"/>
    <n v="939"/>
    <n v="1037"/>
    <n v="1096"/>
    <n v="1017"/>
    <n v="1389"/>
    <n v="1604"/>
    <n v="1389"/>
    <n v="1448"/>
    <n v="1076"/>
    <n v="959"/>
    <n v="665"/>
    <n v="528"/>
    <n v="606"/>
  </r>
  <r>
    <s v="Jasper County"/>
    <s v=" Iowa"/>
    <n v="2015"/>
    <x v="326"/>
    <n v="36726"/>
    <n v="18711"/>
    <n v="18015"/>
    <n v="2019"/>
    <n v="2093"/>
    <n v="2644"/>
    <n v="2166"/>
    <n v="2019"/>
    <n v="1983"/>
    <n v="2277"/>
    <n v="2093"/>
    <n v="2313"/>
    <n v="2644"/>
    <n v="2901"/>
    <n v="2570"/>
    <n v="2497"/>
    <n v="2056"/>
    <n v="1322"/>
    <n v="1175"/>
    <n v="991"/>
    <n v="918"/>
  </r>
  <r>
    <s v="Jefferson County"/>
    <s v=" Iowa"/>
    <n v="2015"/>
    <x v="326"/>
    <n v="17318"/>
    <n v="8981"/>
    <n v="8337"/>
    <n v="796"/>
    <n v="727"/>
    <n v="1039"/>
    <n v="935"/>
    <n v="1645"/>
    <n v="1229"/>
    <n v="900"/>
    <n v="987"/>
    <n v="883"/>
    <n v="883"/>
    <n v="1108"/>
    <n v="1281"/>
    <n v="1870"/>
    <n v="1056"/>
    <n v="727"/>
    <n v="519"/>
    <n v="277"/>
    <n v="432"/>
  </r>
  <r>
    <s v="Johnson County"/>
    <s v=" Iowa"/>
    <n v="2015"/>
    <x v="326"/>
    <n v="139436"/>
    <n v="69350"/>
    <n v="70086"/>
    <n v="8505"/>
    <n v="7947"/>
    <n v="7250"/>
    <n v="11852"/>
    <n v="22030"/>
    <n v="12409"/>
    <n v="10597"/>
    <n v="8923"/>
    <n v="7111"/>
    <n v="7250"/>
    <n v="7529"/>
    <n v="7668"/>
    <n v="6832"/>
    <n v="4601"/>
    <n v="3067"/>
    <n v="1952"/>
    <n v="1812"/>
    <n v="1812"/>
  </r>
  <r>
    <s v="Jones County"/>
    <s v=" Iowa"/>
    <n v="2015"/>
    <x v="326"/>
    <n v="20560"/>
    <n v="10674"/>
    <n v="9886"/>
    <n v="1069"/>
    <n v="1274"/>
    <n v="1377"/>
    <n v="1233"/>
    <n v="1028"/>
    <n v="1048"/>
    <n v="1274"/>
    <n v="1151"/>
    <n v="1377"/>
    <n v="1439"/>
    <n v="1644"/>
    <n v="1480"/>
    <n v="1439"/>
    <n v="1007"/>
    <n v="904"/>
    <n v="740"/>
    <n v="452"/>
    <n v="616"/>
  </r>
  <r>
    <s v="Kossuth County"/>
    <s v=" Iowa"/>
    <n v="2015"/>
    <x v="326"/>
    <n v="15280"/>
    <n v="7629"/>
    <n v="7651"/>
    <n v="870"/>
    <n v="962"/>
    <n v="962"/>
    <n v="962"/>
    <n v="702"/>
    <n v="687"/>
    <n v="825"/>
    <n v="748"/>
    <n v="687"/>
    <n v="916"/>
    <n v="1237"/>
    <n v="1329"/>
    <n v="1023"/>
    <n v="764"/>
    <n v="779"/>
    <n v="718"/>
    <n v="534"/>
    <n v="595"/>
  </r>
  <r>
    <s v="Lee County"/>
    <s v=" Iowa"/>
    <n v="2015"/>
    <x v="326"/>
    <n v="35369"/>
    <n v="17767"/>
    <n v="17602"/>
    <n v="2086"/>
    <n v="2228"/>
    <n v="1874"/>
    <n v="2263"/>
    <n v="2051"/>
    <n v="2086"/>
    <n v="2016"/>
    <n v="1839"/>
    <n v="2051"/>
    <n v="2405"/>
    <n v="2758"/>
    <n v="2794"/>
    <n v="2440"/>
    <n v="2051"/>
    <n v="1520"/>
    <n v="1131"/>
    <n v="672"/>
    <n v="1061"/>
  </r>
  <r>
    <s v="Linn County"/>
    <s v=" Iowa"/>
    <n v="2015"/>
    <x v="326"/>
    <n v="216640"/>
    <n v="106827"/>
    <n v="109813"/>
    <n v="13864"/>
    <n v="14081"/>
    <n v="15164"/>
    <n v="14514"/>
    <n v="15381"/>
    <n v="14081"/>
    <n v="14948"/>
    <n v="14081"/>
    <n v="13864"/>
    <n v="14298"/>
    <n v="15164"/>
    <n v="13864"/>
    <n v="12565"/>
    <n v="9098"/>
    <n v="7149"/>
    <n v="5849"/>
    <n v="4116"/>
    <n v="4116"/>
  </r>
  <r>
    <s v="Lucas County"/>
    <s v=" Iowa"/>
    <n v="2015"/>
    <x v="326"/>
    <n v="8731"/>
    <n v="4376"/>
    <n v="4355"/>
    <n v="480"/>
    <n v="488"/>
    <n v="637"/>
    <n v="611"/>
    <n v="419"/>
    <n v="357"/>
    <n v="427"/>
    <n v="401"/>
    <n v="497"/>
    <n v="576"/>
    <n v="663"/>
    <n v="637"/>
    <n v="663"/>
    <n v="541"/>
    <n v="427"/>
    <n v="340"/>
    <n v="331"/>
    <n v="235"/>
  </r>
  <r>
    <s v="Iron County"/>
    <s v=" Michigan"/>
    <n v="2015"/>
    <x v="343"/>
    <n v="11723"/>
    <n v="5951"/>
    <n v="5772"/>
    <n v="855"/>
    <n v="1125"/>
    <n v="808"/>
    <n v="761"/>
    <n v="574"/>
    <n v="539"/>
    <n v="750"/>
    <n v="644"/>
    <n v="726"/>
    <n v="691"/>
    <n v="761"/>
    <n v="797"/>
    <n v="726"/>
    <n v="480"/>
    <n v="410"/>
    <n v="398"/>
    <n v="316"/>
    <n v="351"/>
  </r>
  <r>
    <s v="Burnett County"/>
    <s v=" Wisconsin"/>
    <n v="2015"/>
    <x v="335"/>
    <n v="15644"/>
    <n v="7796"/>
    <n v="7848"/>
    <n v="969"/>
    <n v="1110"/>
    <n v="1267"/>
    <n v="1095"/>
    <n v="625"/>
    <n v="672"/>
    <n v="907"/>
    <n v="1079"/>
    <n v="1032"/>
    <n v="1157"/>
    <n v="1173"/>
    <n v="1188"/>
    <n v="922"/>
    <n v="750"/>
    <n v="563"/>
    <n v="438"/>
    <n v="156"/>
    <n v="531"/>
  </r>
  <r>
    <s v="Mahaska County"/>
    <s v=" Iowa"/>
    <n v="2015"/>
    <x v="326"/>
    <n v="22396"/>
    <n v="11202"/>
    <n v="11194"/>
    <n v="1410"/>
    <n v="1590"/>
    <n v="1455"/>
    <n v="1590"/>
    <n v="1388"/>
    <n v="1321"/>
    <n v="1321"/>
    <n v="1164"/>
    <n v="1410"/>
    <n v="1321"/>
    <n v="1634"/>
    <n v="1522"/>
    <n v="1500"/>
    <n v="1075"/>
    <n v="828"/>
    <n v="559"/>
    <n v="559"/>
    <n v="739"/>
  </r>
  <r>
    <s v="Marion County"/>
    <s v=" Iowa"/>
    <n v="2015"/>
    <x v="326"/>
    <n v="33248"/>
    <n v="16527"/>
    <n v="16721"/>
    <n v="2094"/>
    <n v="2260"/>
    <n v="2360"/>
    <n v="2593"/>
    <n v="2360"/>
    <n v="1728"/>
    <n v="1961"/>
    <n v="1562"/>
    <n v="2227"/>
    <n v="2094"/>
    <n v="2427"/>
    <n v="2061"/>
    <n v="2127"/>
    <n v="1529"/>
    <n v="1296"/>
    <n v="1063"/>
    <n v="797"/>
    <n v="731"/>
  </r>
  <r>
    <s v="Marshall County"/>
    <s v=" Iowa"/>
    <n v="2015"/>
    <x v="326"/>
    <n v="40962"/>
    <n v="20730"/>
    <n v="20232"/>
    <n v="2908"/>
    <n v="3195"/>
    <n v="2580"/>
    <n v="2539"/>
    <n v="2498"/>
    <n v="2457"/>
    <n v="2539"/>
    <n v="2130"/>
    <n v="2334"/>
    <n v="2457"/>
    <n v="2867"/>
    <n v="2826"/>
    <n v="2703"/>
    <n v="1966"/>
    <n v="1597"/>
    <n v="1187"/>
    <n v="1105"/>
    <n v="1065"/>
  </r>
  <r>
    <s v="Mills County"/>
    <s v=" Iowa"/>
    <n v="2015"/>
    <x v="326"/>
    <n v="14862"/>
    <n v="7507"/>
    <n v="7355"/>
    <n v="802"/>
    <n v="980"/>
    <n v="1114"/>
    <n v="1114"/>
    <n v="668"/>
    <n v="668"/>
    <n v="817"/>
    <n v="876"/>
    <n v="906"/>
    <n v="1084"/>
    <n v="1248"/>
    <n v="1218"/>
    <n v="1129"/>
    <n v="817"/>
    <n v="505"/>
    <n v="386"/>
    <n v="237"/>
    <n v="297"/>
  </r>
  <r>
    <s v="Mitchell County"/>
    <s v=" Iowa"/>
    <n v="2015"/>
    <x v="326"/>
    <n v="10762"/>
    <n v="5339"/>
    <n v="5423"/>
    <n v="624"/>
    <n v="678"/>
    <n v="850"/>
    <n v="731"/>
    <n v="548"/>
    <n v="473"/>
    <n v="527"/>
    <n v="495"/>
    <n v="570"/>
    <n v="678"/>
    <n v="860"/>
    <n v="764"/>
    <n v="656"/>
    <n v="462"/>
    <n v="559"/>
    <n v="452"/>
    <n v="365"/>
    <n v="473"/>
  </r>
  <r>
    <s v="Muscatine County"/>
    <s v=" Iowa"/>
    <n v="2015"/>
    <x v="326"/>
    <n v="42913"/>
    <n v="21412"/>
    <n v="21501"/>
    <n v="2918"/>
    <n v="3347"/>
    <n v="2918"/>
    <n v="2789"/>
    <n v="2617"/>
    <n v="2617"/>
    <n v="2617"/>
    <n v="2617"/>
    <n v="2531"/>
    <n v="2832"/>
    <n v="3132"/>
    <n v="2703"/>
    <n v="2918"/>
    <n v="1931"/>
    <n v="1501"/>
    <n v="1158"/>
    <n v="858"/>
    <n v="944"/>
  </r>
  <r>
    <s v="Lamb County"/>
    <s v=" Texas"/>
    <n v="2015"/>
    <x v="315"/>
    <n v="14092"/>
    <n v="7048"/>
    <n v="7044"/>
    <n v="817"/>
    <n v="887"/>
    <n v="1014"/>
    <n v="901"/>
    <n v="662"/>
    <n v="732"/>
    <n v="760"/>
    <n v="760"/>
    <n v="746"/>
    <n v="775"/>
    <n v="1127"/>
    <n v="1141"/>
    <n v="873"/>
    <n v="549"/>
    <n v="676"/>
    <n v="577"/>
    <n v="521"/>
    <n v="577"/>
  </r>
  <r>
    <s v="Page County"/>
    <s v=" Iowa"/>
    <n v="2015"/>
    <x v="326"/>
    <n v="15660"/>
    <n v="8072"/>
    <n v="7588"/>
    <n v="1049"/>
    <n v="876"/>
    <n v="829"/>
    <n v="970"/>
    <n v="829"/>
    <n v="783"/>
    <n v="955"/>
    <n v="876"/>
    <n v="955"/>
    <n v="970"/>
    <n v="1143"/>
    <n v="1127"/>
    <n v="1158"/>
    <n v="876"/>
    <n v="657"/>
    <n v="689"/>
    <n v="454"/>
    <n v="454"/>
  </r>
  <r>
    <s v="Monona County"/>
    <s v=" Iowa"/>
    <n v="2015"/>
    <x v="326"/>
    <n v="9208"/>
    <n v="4618"/>
    <n v="4590"/>
    <n v="561"/>
    <n v="699"/>
    <n v="460"/>
    <n v="570"/>
    <n v="570"/>
    <n v="460"/>
    <n v="552"/>
    <n v="460"/>
    <n v="460"/>
    <n v="534"/>
    <n v="672"/>
    <n v="709"/>
    <n v="561"/>
    <n v="386"/>
    <n v="451"/>
    <n v="377"/>
    <n v="294"/>
    <n v="423"/>
  </r>
  <r>
    <s v="Polk County"/>
    <s v=" Iowa"/>
    <n v="2015"/>
    <x v="326"/>
    <n v="452369"/>
    <n v="222477"/>
    <n v="229892"/>
    <n v="33022"/>
    <n v="32118"/>
    <n v="31213"/>
    <n v="28951"/>
    <n v="29403"/>
    <n v="35737"/>
    <n v="35737"/>
    <n v="29856"/>
    <n v="31665"/>
    <n v="29856"/>
    <n v="30761"/>
    <n v="27594"/>
    <n v="23975"/>
    <n v="17642"/>
    <n v="11761"/>
    <n v="9047"/>
    <n v="6785"/>
    <n v="6785"/>
  </r>
  <r>
    <s v="Pottawattamie County"/>
    <s v=" Iowa"/>
    <n v="2015"/>
    <x v="326"/>
    <n v="93213"/>
    <n v="45947"/>
    <n v="47266"/>
    <n v="6058"/>
    <n v="6431"/>
    <n v="6058"/>
    <n v="6152"/>
    <n v="5965"/>
    <n v="5779"/>
    <n v="5872"/>
    <n v="5219"/>
    <n v="5685"/>
    <n v="6058"/>
    <n v="7084"/>
    <n v="6804"/>
    <n v="5872"/>
    <n v="4567"/>
    <n v="3076"/>
    <n v="2423"/>
    <n v="1864"/>
    <n v="2237"/>
  </r>
  <r>
    <s v="Ringgold County"/>
    <s v=" Iowa"/>
    <n v="2015"/>
    <x v="326"/>
    <n v="5061"/>
    <n v="2474"/>
    <n v="2587"/>
    <n v="303"/>
    <n v="369"/>
    <n v="313"/>
    <n v="323"/>
    <n v="207"/>
    <n v="227"/>
    <n v="227"/>
    <n v="237"/>
    <n v="237"/>
    <n v="288"/>
    <n v="354"/>
    <n v="339"/>
    <n v="374"/>
    <n v="278"/>
    <n v="298"/>
    <n v="207"/>
    <n v="212"/>
    <n v="253"/>
  </r>
  <r>
    <s v="Sac County"/>
    <s v=" Iowa"/>
    <n v="2015"/>
    <x v="326"/>
    <n v="10101"/>
    <n v="4967"/>
    <n v="5134"/>
    <n v="525"/>
    <n v="626"/>
    <n v="666"/>
    <n v="686"/>
    <n v="424"/>
    <n v="454"/>
    <n v="505"/>
    <n v="494"/>
    <n v="484"/>
    <n v="616"/>
    <n v="797"/>
    <n v="868"/>
    <n v="707"/>
    <n v="555"/>
    <n v="414"/>
    <n v="424"/>
    <n v="404"/>
    <n v="454"/>
  </r>
  <r>
    <s v="Scott County"/>
    <s v=" Iowa"/>
    <n v="2015"/>
    <x v="326"/>
    <n v="169994"/>
    <n v="83437"/>
    <n v="86557"/>
    <n v="11389"/>
    <n v="11729"/>
    <n v="11219"/>
    <n v="11049"/>
    <n v="10539"/>
    <n v="11559"/>
    <n v="11729"/>
    <n v="10539"/>
    <n v="10879"/>
    <n v="11219"/>
    <n v="12239"/>
    <n v="11219"/>
    <n v="11219"/>
    <n v="7649"/>
    <n v="5609"/>
    <n v="3909"/>
    <n v="2889"/>
    <n v="3739"/>
  </r>
  <r>
    <s v="Shelby County"/>
    <s v=" Iowa"/>
    <n v="2015"/>
    <x v="326"/>
    <n v="11992"/>
    <n v="5886"/>
    <n v="6106"/>
    <n v="659"/>
    <n v="803"/>
    <n v="755"/>
    <n v="767"/>
    <n v="527"/>
    <n v="503"/>
    <n v="527"/>
    <n v="599"/>
    <n v="623"/>
    <n v="767"/>
    <n v="1079"/>
    <n v="947"/>
    <n v="767"/>
    <n v="695"/>
    <n v="503"/>
    <n v="467"/>
    <n v="443"/>
    <n v="563"/>
  </r>
  <r>
    <s v="Sioux County"/>
    <s v=" Iowa"/>
    <n v="2015"/>
    <x v="326"/>
    <n v="34509"/>
    <n v="17404"/>
    <n v="17105"/>
    <n v="2588"/>
    <n v="2691"/>
    <n v="2519"/>
    <n v="3036"/>
    <n v="3209"/>
    <n v="1932"/>
    <n v="2174"/>
    <n v="1932"/>
    <n v="1690"/>
    <n v="1863"/>
    <n v="2036"/>
    <n v="2139"/>
    <n v="1759"/>
    <n v="1276"/>
    <n v="1035"/>
    <n v="931"/>
    <n v="828"/>
    <n v="862"/>
  </r>
  <r>
    <s v="Story County"/>
    <s v=" Iowa"/>
    <n v="2015"/>
    <x v="326"/>
    <n v="93586"/>
    <n v="48551"/>
    <n v="45035"/>
    <n v="4679"/>
    <n v="4492"/>
    <n v="4492"/>
    <n v="10855"/>
    <n v="20963"/>
    <n v="6831"/>
    <n v="5334"/>
    <n v="5053"/>
    <n v="3556"/>
    <n v="4211"/>
    <n v="4585"/>
    <n v="4492"/>
    <n v="4398"/>
    <n v="2807"/>
    <n v="2152"/>
    <n v="1871"/>
    <n v="1403"/>
    <n v="1497"/>
  </r>
  <r>
    <s v="Hardin County"/>
    <s v=" Iowa"/>
    <n v="2015"/>
    <x v="326"/>
    <n v="17479"/>
    <n v="8637"/>
    <n v="8842"/>
    <n v="1031"/>
    <n v="1083"/>
    <n v="1328"/>
    <n v="1275"/>
    <n v="804"/>
    <n v="856"/>
    <n v="908"/>
    <n v="943"/>
    <n v="1031"/>
    <n v="1188"/>
    <n v="1275"/>
    <n v="1241"/>
    <n v="1188"/>
    <n v="908"/>
    <n v="699"/>
    <n v="629"/>
    <n v="419"/>
    <n v="681"/>
  </r>
  <r>
    <s v="Taylor County"/>
    <s v=" Iowa"/>
    <n v="2015"/>
    <x v="326"/>
    <n v="6213"/>
    <n v="3136"/>
    <n v="3077"/>
    <n v="323"/>
    <n v="472"/>
    <n v="410"/>
    <n v="372"/>
    <n v="254"/>
    <n v="292"/>
    <n v="403"/>
    <n v="316"/>
    <n v="385"/>
    <n v="372"/>
    <n v="447"/>
    <n v="478"/>
    <n v="397"/>
    <n v="316"/>
    <n v="304"/>
    <n v="260"/>
    <n v="149"/>
    <n v="254"/>
  </r>
  <r>
    <s v="Union County"/>
    <s v=" Iowa"/>
    <n v="2015"/>
    <x v="326"/>
    <n v="12575"/>
    <n v="6015"/>
    <n v="6560"/>
    <n v="804"/>
    <n v="943"/>
    <n v="716"/>
    <n v="880"/>
    <n v="741"/>
    <n v="628"/>
    <n v="741"/>
    <n v="729"/>
    <n v="653"/>
    <n v="741"/>
    <n v="905"/>
    <n v="817"/>
    <n v="943"/>
    <n v="565"/>
    <n v="616"/>
    <n v="364"/>
    <n v="389"/>
    <n v="389"/>
  </r>
  <r>
    <s v="Wapello County"/>
    <s v=" Iowa"/>
    <n v="2015"/>
    <x v="326"/>
    <n v="35315"/>
    <n v="17413"/>
    <n v="17902"/>
    <n v="2189"/>
    <n v="2189"/>
    <n v="2224"/>
    <n v="2295"/>
    <n v="2366"/>
    <n v="2189"/>
    <n v="2118"/>
    <n v="2118"/>
    <n v="2154"/>
    <n v="2154"/>
    <n v="2472"/>
    <n v="2613"/>
    <n v="2366"/>
    <n v="1907"/>
    <n v="1130"/>
    <n v="1024"/>
    <n v="918"/>
    <n v="847"/>
  </r>
  <r>
    <s v="Washington County"/>
    <s v=" Iowa"/>
    <n v="2015"/>
    <x v="326"/>
    <n v="22017"/>
    <n v="10847"/>
    <n v="11170"/>
    <n v="1409"/>
    <n v="1321"/>
    <n v="1761"/>
    <n v="1409"/>
    <n v="1078"/>
    <n v="1122"/>
    <n v="1299"/>
    <n v="1122"/>
    <n v="1343"/>
    <n v="1431"/>
    <n v="1695"/>
    <n v="1783"/>
    <n v="1254"/>
    <n v="1166"/>
    <n v="770"/>
    <n v="704"/>
    <n v="704"/>
    <n v="638"/>
  </r>
  <r>
    <s v="Maricao Municipio"/>
    <s v=" Puerto Rico"/>
    <n v="2015"/>
    <x v="337"/>
    <n v="6384"/>
    <n v="3092"/>
    <n v="3292"/>
    <n v="421"/>
    <n v="414"/>
    <n v="421"/>
    <n v="414"/>
    <n v="319"/>
    <n v="312"/>
    <n v="325"/>
    <n v="274"/>
    <n v="319"/>
    <n v="370"/>
    <n v="485"/>
    <n v="421"/>
    <n v="446"/>
    <n v="351"/>
    <n v="338"/>
    <n v="248"/>
    <n v="210"/>
    <n v="293"/>
  </r>
  <r>
    <s v="Webster County"/>
    <s v=" Iowa"/>
    <n v="2015"/>
    <x v="326"/>
    <n v="37295"/>
    <n v="19193"/>
    <n v="18102"/>
    <n v="2163"/>
    <n v="2163"/>
    <n v="2274"/>
    <n v="2909"/>
    <n v="2647"/>
    <n v="2349"/>
    <n v="2237"/>
    <n v="2013"/>
    <n v="2013"/>
    <n v="2237"/>
    <n v="2759"/>
    <n v="2610"/>
    <n v="2610"/>
    <n v="1752"/>
    <n v="1454"/>
    <n v="1156"/>
    <n v="1044"/>
    <n v="932"/>
  </r>
  <r>
    <s v="Keokuk County"/>
    <s v=" Iowa"/>
    <n v="2015"/>
    <x v="326"/>
    <n v="10614"/>
    <n v="5222"/>
    <n v="5392"/>
    <n v="573"/>
    <n v="658"/>
    <n v="647"/>
    <n v="732"/>
    <n v="615"/>
    <n v="520"/>
    <n v="541"/>
    <n v="562"/>
    <n v="626"/>
    <n v="604"/>
    <n v="796"/>
    <n v="742"/>
    <n v="880"/>
    <n v="573"/>
    <n v="392"/>
    <n v="297"/>
    <n v="360"/>
    <n v="498"/>
  </r>
  <r>
    <s v="Winneshiek County"/>
    <s v=" Iowa"/>
    <n v="2015"/>
    <x v="326"/>
    <n v="20884"/>
    <n v="10386"/>
    <n v="10498"/>
    <n v="939"/>
    <n v="1085"/>
    <n v="1211"/>
    <n v="2067"/>
    <n v="2025"/>
    <n v="918"/>
    <n v="1023"/>
    <n v="1023"/>
    <n v="1065"/>
    <n v="1357"/>
    <n v="1566"/>
    <n v="1649"/>
    <n v="1253"/>
    <n v="1023"/>
    <n v="772"/>
    <n v="814"/>
    <n v="480"/>
    <n v="605"/>
  </r>
  <r>
    <s v="Woodbury County"/>
    <s v=" Iowa"/>
    <n v="2015"/>
    <x v="326"/>
    <n v="102530"/>
    <n v="50448"/>
    <n v="52082"/>
    <n v="7689"/>
    <n v="7997"/>
    <n v="6972"/>
    <n v="7484"/>
    <n v="7279"/>
    <n v="6664"/>
    <n v="6766"/>
    <n v="6151"/>
    <n v="6049"/>
    <n v="6254"/>
    <n v="6869"/>
    <n v="6356"/>
    <n v="6049"/>
    <n v="4511"/>
    <n v="2973"/>
    <n v="2460"/>
    <n v="1845"/>
    <n v="2153"/>
  </r>
  <r>
    <s v="Wright County"/>
    <s v=" Iowa"/>
    <n v="2015"/>
    <x v="326"/>
    <n v="12936"/>
    <n v="6446"/>
    <n v="6490"/>
    <n v="763"/>
    <n v="827"/>
    <n v="905"/>
    <n v="698"/>
    <n v="737"/>
    <n v="582"/>
    <n v="646"/>
    <n v="672"/>
    <n v="737"/>
    <n v="776"/>
    <n v="996"/>
    <n v="1009"/>
    <n v="866"/>
    <n v="711"/>
    <n v="504"/>
    <n v="543"/>
    <n v="375"/>
    <n v="582"/>
  </r>
  <r>
    <s v="Allen County"/>
    <s v=" Kansas"/>
    <n v="2015"/>
    <x v="319"/>
    <n v="13081"/>
    <n v="6441"/>
    <n v="6640"/>
    <n v="824"/>
    <n v="915"/>
    <n v="850"/>
    <n v="902"/>
    <n v="771"/>
    <n v="680"/>
    <n v="771"/>
    <n v="640"/>
    <n v="811"/>
    <n v="719"/>
    <n v="954"/>
    <n v="994"/>
    <n v="797"/>
    <n v="654"/>
    <n v="601"/>
    <n v="392"/>
    <n v="340"/>
    <n v="483"/>
  </r>
  <r>
    <s v="Dade County"/>
    <s v=" Missouri"/>
    <n v="2015"/>
    <x v="346"/>
    <n v="7896"/>
    <n v="3921"/>
    <n v="3975"/>
    <n v="536"/>
    <n v="497"/>
    <n v="631"/>
    <n v="536"/>
    <n v="331"/>
    <n v="347"/>
    <n v="505"/>
    <n v="394"/>
    <n v="481"/>
    <n v="457"/>
    <n v="560"/>
    <n v="529"/>
    <n v="465"/>
    <n v="521"/>
    <n v="323"/>
    <n v="363"/>
    <n v="181"/>
    <n v="228"/>
  </r>
  <r>
    <s v="Atchison County"/>
    <s v=" Kansas"/>
    <n v="2015"/>
    <x v="319"/>
    <n v="16633"/>
    <n v="7977"/>
    <n v="8656"/>
    <n v="981"/>
    <n v="1147"/>
    <n v="1131"/>
    <n v="1580"/>
    <n v="1646"/>
    <n v="898"/>
    <n v="831"/>
    <n v="881"/>
    <n v="831"/>
    <n v="964"/>
    <n v="1197"/>
    <n v="1114"/>
    <n v="831"/>
    <n v="698"/>
    <n v="632"/>
    <n v="465"/>
    <n v="449"/>
    <n v="349"/>
  </r>
  <r>
    <s v="Barber County"/>
    <s v=" Kansas"/>
    <n v="2015"/>
    <x v="319"/>
    <n v="4770"/>
    <n v="2396"/>
    <n v="2374"/>
    <n v="372"/>
    <n v="295"/>
    <n v="271"/>
    <n v="238"/>
    <n v="233"/>
    <n v="276"/>
    <n v="295"/>
    <n v="166"/>
    <n v="243"/>
    <n v="271"/>
    <n v="381"/>
    <n v="414"/>
    <n v="343"/>
    <n v="252"/>
    <n v="238"/>
    <n v="228"/>
    <n v="152"/>
    <n v="95"/>
  </r>
  <r>
    <s v="Barton County"/>
    <s v=" Kansas"/>
    <n v="2015"/>
    <x v="319"/>
    <n v="27399"/>
    <n v="13307"/>
    <n v="14092"/>
    <n v="1835"/>
    <n v="1890"/>
    <n v="1835"/>
    <n v="1890"/>
    <n v="1726"/>
    <n v="1561"/>
    <n v="1698"/>
    <n v="1342"/>
    <n v="1506"/>
    <n v="1616"/>
    <n v="1972"/>
    <n v="1917"/>
    <n v="1835"/>
    <n v="1260"/>
    <n v="986"/>
    <n v="849"/>
    <n v="849"/>
    <n v="794"/>
  </r>
  <r>
    <s v="Brown County"/>
    <s v=" Kansas"/>
    <n v="2015"/>
    <x v="319"/>
    <n v="9880"/>
    <n v="4808"/>
    <n v="5072"/>
    <n v="681"/>
    <n v="681"/>
    <n v="741"/>
    <n v="582"/>
    <n v="503"/>
    <n v="494"/>
    <n v="553"/>
    <n v="405"/>
    <n v="602"/>
    <n v="612"/>
    <n v="711"/>
    <n v="780"/>
    <n v="681"/>
    <n v="533"/>
    <n v="444"/>
    <n v="405"/>
    <n v="217"/>
    <n v="237"/>
  </r>
  <r>
    <s v="Butler County"/>
    <s v=" Kansas"/>
    <n v="2015"/>
    <x v="319"/>
    <n v="66092"/>
    <n v="33192"/>
    <n v="32900"/>
    <n v="3899"/>
    <n v="4956"/>
    <n v="5155"/>
    <n v="5287"/>
    <n v="4031"/>
    <n v="3767"/>
    <n v="3899"/>
    <n v="3833"/>
    <n v="4362"/>
    <n v="4428"/>
    <n v="4956"/>
    <n v="4758"/>
    <n v="3833"/>
    <n v="2908"/>
    <n v="1784"/>
    <n v="1784"/>
    <n v="1123"/>
    <n v="1321"/>
  </r>
  <r>
    <s v="Cherokee County"/>
    <s v=" Kansas"/>
    <n v="2015"/>
    <x v="319"/>
    <n v="20952"/>
    <n v="10337"/>
    <n v="10615"/>
    <n v="1089"/>
    <n v="1487"/>
    <n v="1571"/>
    <n v="1403"/>
    <n v="1047"/>
    <n v="1110"/>
    <n v="1152"/>
    <n v="1215"/>
    <n v="1340"/>
    <n v="1424"/>
    <n v="1592"/>
    <n v="1550"/>
    <n v="1340"/>
    <n v="1278"/>
    <n v="796"/>
    <n v="712"/>
    <n v="356"/>
    <n v="481"/>
  </r>
  <r>
    <s v="Burke County"/>
    <s v=" North Dakota"/>
    <n v="2015"/>
    <x v="344"/>
    <n v="2145"/>
    <n v="1055"/>
    <n v="1090"/>
    <n v="100"/>
    <n v="163"/>
    <n v="148"/>
    <n v="141"/>
    <n v="100"/>
    <n v="117"/>
    <n v="109"/>
    <n v="92"/>
    <n v="128"/>
    <n v="115"/>
    <n v="137"/>
    <n v="235"/>
    <n v="96"/>
    <n v="139"/>
    <n v="81"/>
    <n v="83"/>
    <n v="68"/>
    <n v="87"/>
  </r>
  <r>
    <s v="Warren County"/>
    <s v=" Indiana"/>
    <n v="2015"/>
    <x v="338"/>
    <n v="8421"/>
    <n v="4145"/>
    <n v="4276"/>
    <n v="581"/>
    <n v="581"/>
    <n v="538"/>
    <n v="429"/>
    <n v="429"/>
    <n v="437"/>
    <n v="479"/>
    <n v="488"/>
    <n v="454"/>
    <n v="505"/>
    <n v="538"/>
    <n v="597"/>
    <n v="555"/>
    <n v="479"/>
    <n v="412"/>
    <n v="235"/>
    <n v="395"/>
    <n v="277"/>
  </r>
  <r>
    <s v="Coffey County"/>
    <s v=" Kansas"/>
    <n v="2015"/>
    <x v="319"/>
    <n v="8458"/>
    <n v="4246"/>
    <n v="4212"/>
    <n v="456"/>
    <n v="482"/>
    <n v="600"/>
    <n v="575"/>
    <n v="389"/>
    <n v="389"/>
    <n v="499"/>
    <n v="439"/>
    <n v="541"/>
    <n v="532"/>
    <n v="685"/>
    <n v="676"/>
    <n v="558"/>
    <n v="532"/>
    <n v="372"/>
    <n v="253"/>
    <n v="211"/>
    <n v="236"/>
  </r>
  <r>
    <s v="Crawford County"/>
    <s v=" Kansas"/>
    <n v="2015"/>
    <x v="319"/>
    <n v="39304"/>
    <n v="19733"/>
    <n v="19571"/>
    <n v="2318"/>
    <n v="2358"/>
    <n v="2436"/>
    <n v="3144"/>
    <n v="5423"/>
    <n v="2554"/>
    <n v="2397"/>
    <n v="2161"/>
    <n v="1965"/>
    <n v="2043"/>
    <n v="2436"/>
    <n v="2436"/>
    <n v="1886"/>
    <n v="1611"/>
    <n v="1375"/>
    <n v="1021"/>
    <n v="903"/>
    <n v="786"/>
  </r>
  <r>
    <s v="Douglas County"/>
    <s v=" Kansas"/>
    <n v="2015"/>
    <x v="319"/>
    <n v="114967"/>
    <n v="57490"/>
    <n v="57477"/>
    <n v="5978"/>
    <n v="6093"/>
    <n v="6208"/>
    <n v="10461"/>
    <n v="21383"/>
    <n v="9427"/>
    <n v="7932"/>
    <n v="6438"/>
    <n v="6323"/>
    <n v="5748"/>
    <n v="6093"/>
    <n v="6208"/>
    <n v="5173"/>
    <n v="3678"/>
    <n v="2874"/>
    <n v="1954"/>
    <n v="1494"/>
    <n v="1609"/>
  </r>
  <r>
    <s v="Elk County"/>
    <s v=" Kansas"/>
    <n v="2015"/>
    <x v="319"/>
    <n v="2683"/>
    <n v="1339"/>
    <n v="1344"/>
    <n v="112"/>
    <n v="158"/>
    <n v="160"/>
    <n v="131"/>
    <n v="101"/>
    <n v="115"/>
    <n v="123"/>
    <n v="115"/>
    <n v="131"/>
    <n v="166"/>
    <n v="206"/>
    <n v="214"/>
    <n v="214"/>
    <n v="201"/>
    <n v="182"/>
    <n v="174"/>
    <n v="91"/>
    <n v="77"/>
  </r>
  <r>
    <s v="Ellis County"/>
    <s v=" Kansas"/>
    <n v="2015"/>
    <x v="319"/>
    <n v="28993"/>
    <n v="14452"/>
    <n v="14541"/>
    <n v="1942"/>
    <n v="1884"/>
    <n v="1449"/>
    <n v="2116"/>
    <n v="4088"/>
    <n v="2145"/>
    <n v="1797"/>
    <n v="1594"/>
    <n v="1188"/>
    <n v="1565"/>
    <n v="1826"/>
    <n v="1826"/>
    <n v="1565"/>
    <n v="1014"/>
    <n v="927"/>
    <n v="782"/>
    <n v="724"/>
    <n v="579"/>
  </r>
  <r>
    <s v="Finney County"/>
    <s v=" Kansas"/>
    <n v="2015"/>
    <x v="319"/>
    <n v="37133"/>
    <n v="18884"/>
    <n v="18249"/>
    <n v="3527"/>
    <n v="3156"/>
    <n v="3119"/>
    <n v="3156"/>
    <n v="2636"/>
    <n v="2636"/>
    <n v="2599"/>
    <n v="2413"/>
    <n v="1930"/>
    <n v="2376"/>
    <n v="2413"/>
    <n v="2116"/>
    <n v="1670"/>
    <n v="1336"/>
    <n v="668"/>
    <n v="519"/>
    <n v="482"/>
    <n v="408"/>
  </r>
  <r>
    <s v="Ford County"/>
    <s v=" Kansas"/>
    <n v="2015"/>
    <x v="319"/>
    <n v="34714"/>
    <n v="17906"/>
    <n v="16808"/>
    <n v="3540"/>
    <n v="2534"/>
    <n v="3054"/>
    <n v="2534"/>
    <n v="2672"/>
    <n v="2638"/>
    <n v="2429"/>
    <n v="1978"/>
    <n v="2221"/>
    <n v="2117"/>
    <n v="2117"/>
    <n v="1700"/>
    <n v="1631"/>
    <n v="1110"/>
    <n v="833"/>
    <n v="520"/>
    <n v="451"/>
    <n v="659"/>
  </r>
  <r>
    <s v="Franklin County"/>
    <s v=" Kansas"/>
    <n v="2015"/>
    <x v="319"/>
    <n v="25753"/>
    <n v="12675"/>
    <n v="13078"/>
    <n v="1699"/>
    <n v="1905"/>
    <n v="1751"/>
    <n v="1828"/>
    <n v="1570"/>
    <n v="1416"/>
    <n v="1622"/>
    <n v="1313"/>
    <n v="1545"/>
    <n v="1673"/>
    <n v="2060"/>
    <n v="2008"/>
    <n v="1390"/>
    <n v="1236"/>
    <n v="1030"/>
    <n v="618"/>
    <n v="463"/>
    <n v="618"/>
  </r>
  <r>
    <s v="Geary County"/>
    <s v=" Kansas"/>
    <n v="2015"/>
    <x v="319"/>
    <n v="36787"/>
    <n v="19166"/>
    <n v="17621"/>
    <n v="4304"/>
    <n v="3126"/>
    <n v="2611"/>
    <n v="2354"/>
    <n v="4708"/>
    <n v="4414"/>
    <n v="3237"/>
    <n v="2464"/>
    <n v="1655"/>
    <n v="1508"/>
    <n v="1397"/>
    <n v="1103"/>
    <n v="1177"/>
    <n v="993"/>
    <n v="588"/>
    <n v="404"/>
    <n v="367"/>
    <n v="367"/>
  </r>
  <r>
    <s v="Wayne County"/>
    <s v=" Utah"/>
    <n v="2015"/>
    <x v="349"/>
    <n v="2735"/>
    <n v="1385"/>
    <n v="1350"/>
    <n v="172"/>
    <n v="169"/>
    <n v="191"/>
    <n v="120"/>
    <n v="103"/>
    <n v="134"/>
    <n v="185"/>
    <n v="123"/>
    <n v="112"/>
    <n v="125"/>
    <n v="216"/>
    <n v="229"/>
    <n v="194"/>
    <n v="161"/>
    <n v="153"/>
    <n v="114"/>
    <n v="114"/>
    <n v="114"/>
  </r>
  <r>
    <s v="Graham County"/>
    <s v=" Kansas"/>
    <n v="2015"/>
    <x v="319"/>
    <n v="2593"/>
    <n v="1258"/>
    <n v="1335"/>
    <n v="150"/>
    <n v="134"/>
    <n v="140"/>
    <n v="155"/>
    <n v="93"/>
    <n v="134"/>
    <n v="108"/>
    <n v="98"/>
    <n v="134"/>
    <n v="152"/>
    <n v="204"/>
    <n v="251"/>
    <n v="165"/>
    <n v="186"/>
    <n v="134"/>
    <n v="147"/>
    <n v="101"/>
    <n v="95"/>
  </r>
  <r>
    <s v="Swisher County"/>
    <s v=" Texas"/>
    <n v="2015"/>
    <x v="315"/>
    <n v="7816"/>
    <n v="3957"/>
    <n v="3859"/>
    <n v="672"/>
    <n v="844"/>
    <n v="570"/>
    <n v="594"/>
    <n v="390"/>
    <n v="570"/>
    <n v="515"/>
    <n v="617"/>
    <n v="617"/>
    <n v="382"/>
    <n v="297"/>
    <n v="547"/>
    <n v="437"/>
    <n v="226"/>
    <n v="242"/>
    <n v="31"/>
    <n v="179"/>
    <n v="93"/>
  </r>
  <r>
    <s v="Gray County"/>
    <s v=" Kansas"/>
    <n v="2015"/>
    <x v="319"/>
    <n v="6065"/>
    <n v="2985"/>
    <n v="3080"/>
    <n v="491"/>
    <n v="515"/>
    <n v="491"/>
    <n v="436"/>
    <n v="357"/>
    <n v="321"/>
    <n v="345"/>
    <n v="406"/>
    <n v="388"/>
    <n v="357"/>
    <n v="406"/>
    <n v="369"/>
    <n v="333"/>
    <n v="272"/>
    <n v="206"/>
    <n v="151"/>
    <n v="103"/>
    <n v="115"/>
  </r>
  <r>
    <s v="Garfield County"/>
    <s v=" Montana"/>
    <n v="2015"/>
    <x v="340"/>
    <n v="1224"/>
    <n v="611"/>
    <n v="613"/>
    <n v="68"/>
    <n v="72"/>
    <n v="82"/>
    <n v="52"/>
    <n v="55"/>
    <n v="55"/>
    <n v="70"/>
    <n v="55"/>
    <n v="41"/>
    <n v="79"/>
    <n v="137"/>
    <n v="72"/>
    <n v="110"/>
    <n v="62"/>
    <n v="46"/>
    <n v="67"/>
    <n v="46"/>
    <n v="50"/>
  </r>
  <r>
    <s v="Greenwood County"/>
    <s v=" Kansas"/>
    <n v="2015"/>
    <x v="319"/>
    <n v="6393"/>
    <n v="3120"/>
    <n v="3273"/>
    <n v="313"/>
    <n v="466"/>
    <n v="396"/>
    <n v="345"/>
    <n v="274"/>
    <n v="262"/>
    <n v="319"/>
    <n v="332"/>
    <n v="306"/>
    <n v="383"/>
    <n v="492"/>
    <n v="479"/>
    <n v="530"/>
    <n v="421"/>
    <n v="345"/>
    <n v="274"/>
    <n v="255"/>
    <n v="179"/>
  </r>
  <r>
    <s v="Hamilton County"/>
    <s v=" Kansas"/>
    <n v="2015"/>
    <x v="319"/>
    <n v="2586"/>
    <n v="1342"/>
    <n v="1244"/>
    <n v="193"/>
    <n v="232"/>
    <n v="155"/>
    <n v="188"/>
    <n v="106"/>
    <n v="157"/>
    <n v="212"/>
    <n v="106"/>
    <n v="106"/>
    <n v="191"/>
    <n v="235"/>
    <n v="149"/>
    <n v="178"/>
    <n v="95"/>
    <n v="82"/>
    <n v="64"/>
    <n v="23"/>
    <n v="106"/>
  </r>
  <r>
    <s v="Harvey County"/>
    <s v=" Kansas"/>
    <n v="2015"/>
    <x v="319"/>
    <n v="34835"/>
    <n v="17026"/>
    <n v="17809"/>
    <n v="2333"/>
    <n v="2438"/>
    <n v="2542"/>
    <n v="2542"/>
    <n v="2055"/>
    <n v="2090"/>
    <n v="1950"/>
    <n v="2020"/>
    <n v="1776"/>
    <n v="2090"/>
    <n v="2333"/>
    <n v="2508"/>
    <n v="2020"/>
    <n v="1567"/>
    <n v="1254"/>
    <n v="1114"/>
    <n v="1079"/>
    <n v="1184"/>
  </r>
  <r>
    <s v="Haskell County"/>
    <s v=" Kansas"/>
    <n v="2015"/>
    <x v="319"/>
    <n v="4130"/>
    <n v="2078"/>
    <n v="2052"/>
    <n v="293"/>
    <n v="293"/>
    <n v="396"/>
    <n v="355"/>
    <n v="264"/>
    <n v="198"/>
    <n v="235"/>
    <n v="264"/>
    <n v="264"/>
    <n v="227"/>
    <n v="280"/>
    <n v="276"/>
    <n v="235"/>
    <n v="202"/>
    <n v="111"/>
    <n v="90"/>
    <n v="61"/>
    <n v="78"/>
  </r>
  <r>
    <s v="Jackson County"/>
    <s v=" Kansas"/>
    <n v="2015"/>
    <x v="319"/>
    <n v="13400"/>
    <n v="6667"/>
    <n v="6733"/>
    <n v="844"/>
    <n v="1005"/>
    <n v="978"/>
    <n v="897"/>
    <n v="670"/>
    <n v="696"/>
    <n v="723"/>
    <n v="777"/>
    <n v="777"/>
    <n v="938"/>
    <n v="964"/>
    <n v="857"/>
    <n v="991"/>
    <n v="710"/>
    <n v="576"/>
    <n v="455"/>
    <n v="241"/>
    <n v="294"/>
  </r>
  <r>
    <s v="Jefferson County"/>
    <s v=" Kansas"/>
    <n v="2015"/>
    <x v="319"/>
    <n v="18898"/>
    <n v="9610"/>
    <n v="9288"/>
    <n v="982"/>
    <n v="1285"/>
    <n v="1341"/>
    <n v="1322"/>
    <n v="831"/>
    <n v="888"/>
    <n v="982"/>
    <n v="982"/>
    <n v="1171"/>
    <n v="1379"/>
    <n v="1700"/>
    <n v="1568"/>
    <n v="1247"/>
    <n v="1133"/>
    <n v="699"/>
    <n v="548"/>
    <n v="415"/>
    <n v="415"/>
  </r>
  <r>
    <s v="Jewell County"/>
    <s v=" Kansas"/>
    <n v="2015"/>
    <x v="319"/>
    <n v="3038"/>
    <n v="1516"/>
    <n v="1522"/>
    <n v="133"/>
    <n v="182"/>
    <n v="157"/>
    <n v="136"/>
    <n v="142"/>
    <n v="148"/>
    <n v="118"/>
    <n v="124"/>
    <n v="127"/>
    <n v="176"/>
    <n v="212"/>
    <n v="243"/>
    <n v="300"/>
    <n v="176"/>
    <n v="221"/>
    <n v="151"/>
    <n v="170"/>
    <n v="115"/>
  </r>
  <r>
    <s v="Johnson County"/>
    <s v=" Kansas"/>
    <n v="2015"/>
    <x v="319"/>
    <n v="566814"/>
    <n v="277330"/>
    <n v="289484"/>
    <n v="38543"/>
    <n v="40810"/>
    <n v="41944"/>
    <n v="36842"/>
    <n v="30607"/>
    <n v="37976"/>
    <n v="41944"/>
    <n v="39110"/>
    <n v="39676"/>
    <n v="39676"/>
    <n v="40810"/>
    <n v="37976"/>
    <n v="31741"/>
    <n v="22672"/>
    <n v="16437"/>
    <n v="10769"/>
    <n v="9069"/>
    <n v="10202"/>
  </r>
  <r>
    <s v="Kiowa County"/>
    <s v=" Kansas"/>
    <n v="2015"/>
    <x v="319"/>
    <n v="2536"/>
    <n v="1245"/>
    <n v="1291"/>
    <n v="147"/>
    <n v="121"/>
    <n v="174"/>
    <n v="195"/>
    <n v="207"/>
    <n v="136"/>
    <n v="126"/>
    <n v="96"/>
    <n v="152"/>
    <n v="142"/>
    <n v="169"/>
    <n v="182"/>
    <n v="200"/>
    <n v="134"/>
    <n v="76"/>
    <n v="119"/>
    <n v="81"/>
    <n v="73"/>
  </r>
  <r>
    <s v="Labette County"/>
    <s v=" Kansas"/>
    <n v="2015"/>
    <x v="319"/>
    <n v="21048"/>
    <n v="10378"/>
    <n v="10670"/>
    <n v="1347"/>
    <n v="1347"/>
    <n v="1431"/>
    <n v="1452"/>
    <n v="1262"/>
    <n v="1178"/>
    <n v="1157"/>
    <n v="1199"/>
    <n v="1157"/>
    <n v="1452"/>
    <n v="1515"/>
    <n v="1431"/>
    <n v="1452"/>
    <n v="1073"/>
    <n v="926"/>
    <n v="589"/>
    <n v="442"/>
    <n v="631"/>
  </r>
  <r>
    <s v="Taliaferro County"/>
    <s v=" Georgia"/>
    <n v="2015"/>
    <x v="323"/>
    <n v="1674"/>
    <n v="817"/>
    <n v="857"/>
    <n v="83"/>
    <n v="85"/>
    <n v="115"/>
    <n v="127"/>
    <n v="103"/>
    <n v="68"/>
    <n v="36"/>
    <n v="122"/>
    <n v="108"/>
    <n v="117"/>
    <n v="108"/>
    <n v="140"/>
    <n v="102"/>
    <n v="93"/>
    <n v="53"/>
    <n v="87"/>
    <n v="70"/>
    <n v="51"/>
  </r>
  <r>
    <s v="Leavenworth County"/>
    <s v=" Kansas"/>
    <n v="2015"/>
    <x v="319"/>
    <n v="78227"/>
    <n v="41806"/>
    <n v="36421"/>
    <n v="5162"/>
    <n v="5241"/>
    <n v="5554"/>
    <n v="5162"/>
    <n v="4693"/>
    <n v="4615"/>
    <n v="5632"/>
    <n v="6179"/>
    <n v="5475"/>
    <n v="5319"/>
    <n v="5867"/>
    <n v="5084"/>
    <n v="4615"/>
    <n v="3441"/>
    <n v="2190"/>
    <n v="1486"/>
    <n v="1408"/>
    <n v="1095"/>
  </r>
  <r>
    <s v="Linn County"/>
    <s v=" Kansas"/>
    <n v="2015"/>
    <x v="319"/>
    <n v="9528"/>
    <n v="4659"/>
    <n v="4869"/>
    <n v="533"/>
    <n v="590"/>
    <n v="666"/>
    <n v="609"/>
    <n v="457"/>
    <n v="419"/>
    <n v="476"/>
    <n v="543"/>
    <n v="609"/>
    <n v="600"/>
    <n v="743"/>
    <n v="724"/>
    <n v="647"/>
    <n v="695"/>
    <n v="438"/>
    <n v="295"/>
    <n v="200"/>
    <n v="285"/>
  </r>
  <r>
    <s v="Logan County"/>
    <s v=" Kansas"/>
    <n v="2015"/>
    <x v="319"/>
    <n v="2793"/>
    <n v="1406"/>
    <n v="1387"/>
    <n v="148"/>
    <n v="209"/>
    <n v="184"/>
    <n v="161"/>
    <n v="145"/>
    <n v="164"/>
    <n v="150"/>
    <n v="139"/>
    <n v="136"/>
    <n v="145"/>
    <n v="220"/>
    <n v="184"/>
    <n v="231"/>
    <n v="122"/>
    <n v="108"/>
    <n v="97"/>
    <n v="94"/>
    <n v="148"/>
  </r>
  <r>
    <s v="Lyon County"/>
    <s v=" Kansas"/>
    <n v="2015"/>
    <x v="319"/>
    <n v="33462"/>
    <n v="16262"/>
    <n v="17200"/>
    <n v="2108"/>
    <n v="2342"/>
    <n v="1873"/>
    <n v="2676"/>
    <n v="4617"/>
    <n v="2041"/>
    <n v="1940"/>
    <n v="1706"/>
    <n v="1840"/>
    <n v="1873"/>
    <n v="1974"/>
    <n v="2041"/>
    <n v="1974"/>
    <n v="1271"/>
    <n v="1037"/>
    <n v="702"/>
    <n v="669"/>
    <n v="736"/>
  </r>
  <r>
    <s v="McPherson County"/>
    <s v=" Kansas"/>
    <n v="2015"/>
    <x v="319"/>
    <n v="29252"/>
    <n v="14511"/>
    <n v="14741"/>
    <n v="1638"/>
    <n v="1959"/>
    <n v="1930"/>
    <n v="2018"/>
    <n v="1813"/>
    <n v="1521"/>
    <n v="1725"/>
    <n v="1345"/>
    <n v="1813"/>
    <n v="1725"/>
    <n v="2223"/>
    <n v="2076"/>
    <n v="1989"/>
    <n v="1491"/>
    <n v="1082"/>
    <n v="994"/>
    <n v="819"/>
    <n v="1082"/>
  </r>
  <r>
    <s v="Marion County"/>
    <s v=" Kansas"/>
    <n v="2015"/>
    <x v="319"/>
    <n v="12290"/>
    <n v="6087"/>
    <n v="6203"/>
    <n v="651"/>
    <n v="737"/>
    <n v="798"/>
    <n v="872"/>
    <n v="761"/>
    <n v="540"/>
    <n v="577"/>
    <n v="503"/>
    <n v="712"/>
    <n v="737"/>
    <n v="958"/>
    <n v="946"/>
    <n v="786"/>
    <n v="774"/>
    <n v="553"/>
    <n v="503"/>
    <n v="307"/>
    <n v="565"/>
  </r>
  <r>
    <s v="Marshall County"/>
    <s v=" Kansas"/>
    <n v="2015"/>
    <x v="319"/>
    <n v="10005"/>
    <n v="4998"/>
    <n v="5007"/>
    <n v="610"/>
    <n v="600"/>
    <n v="750"/>
    <n v="550"/>
    <n v="430"/>
    <n v="520"/>
    <n v="580"/>
    <n v="440"/>
    <n v="510"/>
    <n v="600"/>
    <n v="790"/>
    <n v="890"/>
    <n v="600"/>
    <n v="510"/>
    <n v="450"/>
    <n v="410"/>
    <n v="330"/>
    <n v="410"/>
  </r>
  <r>
    <s v="Phillips County"/>
    <s v=" Colorado"/>
    <n v="2015"/>
    <x v="313"/>
    <n v="4383"/>
    <n v="2258"/>
    <n v="2125"/>
    <n v="302"/>
    <n v="302"/>
    <n v="333"/>
    <n v="350"/>
    <n v="232"/>
    <n v="206"/>
    <n v="249"/>
    <n v="227"/>
    <n v="262"/>
    <n v="298"/>
    <n v="306"/>
    <n v="254"/>
    <n v="289"/>
    <n v="175"/>
    <n v="149"/>
    <n v="127"/>
    <n v="179"/>
    <n v="135"/>
  </r>
  <r>
    <s v="Miami County"/>
    <s v=" Kansas"/>
    <n v="2015"/>
    <x v="319"/>
    <n v="32688"/>
    <n v="16097"/>
    <n v="16591"/>
    <n v="1961"/>
    <n v="2549"/>
    <n v="2451"/>
    <n v="2288"/>
    <n v="1667"/>
    <n v="1438"/>
    <n v="1830"/>
    <n v="2026"/>
    <n v="2026"/>
    <n v="2451"/>
    <n v="2778"/>
    <n v="2484"/>
    <n v="1961"/>
    <n v="1470"/>
    <n v="1209"/>
    <n v="849"/>
    <n v="621"/>
    <n v="653"/>
  </r>
  <r>
    <s v="Mitchell County"/>
    <s v=" Kansas"/>
    <n v="2015"/>
    <x v="319"/>
    <n v="6296"/>
    <n v="3208"/>
    <n v="3088"/>
    <n v="390"/>
    <n v="440"/>
    <n v="289"/>
    <n v="453"/>
    <n v="402"/>
    <n v="283"/>
    <n v="339"/>
    <n v="314"/>
    <n v="270"/>
    <n v="346"/>
    <n v="465"/>
    <n v="459"/>
    <n v="434"/>
    <n v="371"/>
    <n v="283"/>
    <n v="283"/>
    <n v="182"/>
    <n v="289"/>
  </r>
  <r>
    <s v="Morton County"/>
    <s v=" Kansas"/>
    <n v="2015"/>
    <x v="319"/>
    <n v="3106"/>
    <n v="1648"/>
    <n v="1458"/>
    <n v="173"/>
    <n v="242"/>
    <n v="189"/>
    <n v="279"/>
    <n v="211"/>
    <n v="108"/>
    <n v="133"/>
    <n v="136"/>
    <n v="204"/>
    <n v="220"/>
    <n v="279"/>
    <n v="242"/>
    <n v="149"/>
    <n v="90"/>
    <n v="161"/>
    <n v="118"/>
    <n v="68"/>
    <n v="93"/>
  </r>
  <r>
    <s v="Neosho County"/>
    <s v=" Kansas"/>
    <n v="2015"/>
    <x v="319"/>
    <n v="16423"/>
    <n v="8055"/>
    <n v="8368"/>
    <n v="1149"/>
    <n v="1133"/>
    <n v="1083"/>
    <n v="1215"/>
    <n v="952"/>
    <n v="952"/>
    <n v="853"/>
    <n v="870"/>
    <n v="886"/>
    <n v="968"/>
    <n v="1182"/>
    <n v="1264"/>
    <n v="952"/>
    <n v="903"/>
    <n v="607"/>
    <n v="476"/>
    <n v="443"/>
    <n v="509"/>
  </r>
  <r>
    <s v="Osage County"/>
    <s v=" Kansas"/>
    <n v="2015"/>
    <x v="319"/>
    <n v="16080"/>
    <n v="8018"/>
    <n v="8062"/>
    <n v="916"/>
    <n v="1157"/>
    <n v="1029"/>
    <n v="1141"/>
    <n v="755"/>
    <n v="707"/>
    <n v="852"/>
    <n v="1013"/>
    <n v="820"/>
    <n v="1029"/>
    <n v="1350"/>
    <n v="1286"/>
    <n v="1093"/>
    <n v="964"/>
    <n v="643"/>
    <n v="498"/>
    <n v="353"/>
    <n v="434"/>
  </r>
  <r>
    <s v="Osborne County"/>
    <s v=" Kansas"/>
    <n v="2015"/>
    <x v="319"/>
    <n v="3782"/>
    <n v="1874"/>
    <n v="1908"/>
    <n v="223"/>
    <n v="230"/>
    <n v="192"/>
    <n v="200"/>
    <n v="192"/>
    <n v="192"/>
    <n v="177"/>
    <n v="158"/>
    <n v="181"/>
    <n v="226"/>
    <n v="294"/>
    <n v="279"/>
    <n v="287"/>
    <n v="234"/>
    <n v="177"/>
    <n v="181"/>
    <n v="151"/>
    <n v="200"/>
  </r>
  <r>
    <s v="Ottawa County"/>
    <s v=" Kansas"/>
    <n v="2015"/>
    <x v="319"/>
    <n v="6048"/>
    <n v="3134"/>
    <n v="2914"/>
    <n v="362"/>
    <n v="465"/>
    <n v="393"/>
    <n v="405"/>
    <n v="260"/>
    <n v="290"/>
    <n v="332"/>
    <n v="356"/>
    <n v="320"/>
    <n v="399"/>
    <n v="508"/>
    <n v="562"/>
    <n v="308"/>
    <n v="272"/>
    <n v="296"/>
    <n v="199"/>
    <n v="139"/>
    <n v="169"/>
  </r>
  <r>
    <s v="Pawnee County"/>
    <s v=" Kansas"/>
    <n v="2015"/>
    <x v="319"/>
    <n v="6911"/>
    <n v="3966"/>
    <n v="2945"/>
    <n v="324"/>
    <n v="359"/>
    <n v="324"/>
    <n v="435"/>
    <n v="483"/>
    <n v="380"/>
    <n v="456"/>
    <n v="380"/>
    <n v="393"/>
    <n v="435"/>
    <n v="621"/>
    <n v="635"/>
    <n v="442"/>
    <n v="373"/>
    <n v="255"/>
    <n v="207"/>
    <n v="255"/>
    <n v="152"/>
  </r>
  <r>
    <s v="Pratt County"/>
    <s v=" Kansas"/>
    <n v="2015"/>
    <x v="319"/>
    <n v="9739"/>
    <n v="4873"/>
    <n v="4866"/>
    <n v="633"/>
    <n v="691"/>
    <n v="594"/>
    <n v="681"/>
    <n v="749"/>
    <n v="574"/>
    <n v="613"/>
    <n v="389"/>
    <n v="555"/>
    <n v="477"/>
    <n v="662"/>
    <n v="691"/>
    <n v="671"/>
    <n v="457"/>
    <n v="340"/>
    <n v="350"/>
    <n v="340"/>
    <n v="243"/>
  </r>
  <r>
    <s v="Rawlins County"/>
    <s v=" Kansas"/>
    <n v="2015"/>
    <x v="319"/>
    <n v="2545"/>
    <n v="1293"/>
    <n v="1252"/>
    <n v="119"/>
    <n v="206"/>
    <n v="68"/>
    <n v="139"/>
    <n v="99"/>
    <n v="117"/>
    <n v="152"/>
    <n v="132"/>
    <n v="66"/>
    <n v="134"/>
    <n v="190"/>
    <n v="249"/>
    <n v="188"/>
    <n v="162"/>
    <n v="155"/>
    <n v="117"/>
    <n v="137"/>
    <n v="109"/>
  </r>
  <r>
    <s v="Reno County"/>
    <s v=" Kansas"/>
    <n v="2015"/>
    <x v="319"/>
    <n v="64058"/>
    <n v="32262"/>
    <n v="31796"/>
    <n v="3907"/>
    <n v="4227"/>
    <n v="4227"/>
    <n v="4227"/>
    <n v="4099"/>
    <n v="3971"/>
    <n v="3907"/>
    <n v="3779"/>
    <n v="3395"/>
    <n v="3843"/>
    <n v="4355"/>
    <n v="4868"/>
    <n v="3843"/>
    <n v="3266"/>
    <n v="2370"/>
    <n v="2177"/>
    <n v="1729"/>
    <n v="1729"/>
  </r>
  <r>
    <s v="Riley County"/>
    <s v=" Kansas"/>
    <n v="2015"/>
    <x v="319"/>
    <n v="75022"/>
    <n v="40002"/>
    <n v="35020"/>
    <n v="5176"/>
    <n v="3751"/>
    <n v="2775"/>
    <n v="8102"/>
    <n v="18305"/>
    <n v="8627"/>
    <n v="5476"/>
    <n v="3526"/>
    <n v="2700"/>
    <n v="2550"/>
    <n v="2850"/>
    <n v="3225"/>
    <n v="2100"/>
    <n v="1725"/>
    <n v="1275"/>
    <n v="975"/>
    <n v="825"/>
    <n v="975"/>
  </r>
  <r>
    <s v="Saline County"/>
    <s v=" Kansas"/>
    <n v="2015"/>
    <x v="319"/>
    <n v="55735"/>
    <n v="27546"/>
    <n v="28189"/>
    <n v="3845"/>
    <n v="3845"/>
    <n v="3678"/>
    <n v="3789"/>
    <n v="4012"/>
    <n v="3455"/>
    <n v="3176"/>
    <n v="3622"/>
    <n v="3065"/>
    <n v="3511"/>
    <n v="4068"/>
    <n v="4012"/>
    <n v="3121"/>
    <n v="2786"/>
    <n v="1839"/>
    <n v="1449"/>
    <n v="1170"/>
    <n v="1337"/>
  </r>
  <r>
    <s v="Scott County"/>
    <s v=" Kansas"/>
    <n v="2015"/>
    <x v="319"/>
    <n v="4928"/>
    <n v="2399"/>
    <n v="2529"/>
    <n v="320"/>
    <n v="226"/>
    <n v="418"/>
    <n v="271"/>
    <n v="246"/>
    <n v="271"/>
    <n v="246"/>
    <n v="251"/>
    <n v="453"/>
    <n v="256"/>
    <n v="340"/>
    <n v="271"/>
    <n v="428"/>
    <n v="246"/>
    <n v="256"/>
    <n v="157"/>
    <n v="98"/>
    <n v="162"/>
  </r>
  <r>
    <s v="Sedgwick County"/>
    <s v=" Kansas"/>
    <n v="2015"/>
    <x v="319"/>
    <n v="506529"/>
    <n v="250929"/>
    <n v="255600"/>
    <n v="38496"/>
    <n v="37483"/>
    <n v="36976"/>
    <n v="34443"/>
    <n v="35963"/>
    <n v="37483"/>
    <n v="35457"/>
    <n v="31404"/>
    <n v="29378"/>
    <n v="30898"/>
    <n v="34950"/>
    <n v="32924"/>
    <n v="28365"/>
    <n v="20767"/>
    <n v="13676"/>
    <n v="11143"/>
    <n v="8610"/>
    <n v="8610"/>
  </r>
  <r>
    <s v="Shawnee County"/>
    <s v=" Kansas"/>
    <n v="2015"/>
    <x v="319"/>
    <n v="178792"/>
    <n v="86783"/>
    <n v="92009"/>
    <n v="12157"/>
    <n v="11442"/>
    <n v="12873"/>
    <n v="11442"/>
    <n v="11085"/>
    <n v="11621"/>
    <n v="11621"/>
    <n v="9475"/>
    <n v="11085"/>
    <n v="11085"/>
    <n v="12694"/>
    <n v="12873"/>
    <n v="11442"/>
    <n v="8939"/>
    <n v="6078"/>
    <n v="4648"/>
    <n v="3933"/>
    <n v="4112"/>
  </r>
  <r>
    <s v="Miller County"/>
    <s v=" Georgia"/>
    <n v="2015"/>
    <x v="323"/>
    <n v="6054"/>
    <n v="2933"/>
    <n v="3121"/>
    <n v="490"/>
    <n v="314"/>
    <n v="490"/>
    <n v="375"/>
    <n v="266"/>
    <n v="326"/>
    <n v="454"/>
    <n v="399"/>
    <n v="332"/>
    <n v="217"/>
    <n v="466"/>
    <n v="466"/>
    <n v="320"/>
    <n v="290"/>
    <n v="254"/>
    <n v="242"/>
    <n v="151"/>
    <n v="181"/>
  </r>
  <r>
    <s v="Smith County"/>
    <s v=" Kansas"/>
    <n v="2015"/>
    <x v="319"/>
    <n v="3740"/>
    <n v="1835"/>
    <n v="1905"/>
    <n v="187"/>
    <n v="216"/>
    <n v="201"/>
    <n v="228"/>
    <n v="160"/>
    <n v="127"/>
    <n v="160"/>
    <n v="179"/>
    <n v="145"/>
    <n v="216"/>
    <n v="314"/>
    <n v="317"/>
    <n v="287"/>
    <n v="220"/>
    <n v="205"/>
    <n v="172"/>
    <n v="179"/>
    <n v="220"/>
  </r>
  <r>
    <s v="Stevens County"/>
    <s v=" Kansas"/>
    <n v="2015"/>
    <x v="319"/>
    <n v="5772"/>
    <n v="2920"/>
    <n v="2852"/>
    <n v="467"/>
    <n v="594"/>
    <n v="404"/>
    <n v="507"/>
    <n v="178"/>
    <n v="386"/>
    <n v="352"/>
    <n v="334"/>
    <n v="352"/>
    <n v="409"/>
    <n v="392"/>
    <n v="363"/>
    <n v="294"/>
    <n v="161"/>
    <n v="202"/>
    <n v="167"/>
    <n v="92"/>
    <n v="103"/>
  </r>
  <r>
    <s v="Thomas County"/>
    <s v=" Kansas"/>
    <n v="2015"/>
    <x v="319"/>
    <n v="7925"/>
    <n v="3900"/>
    <n v="4025"/>
    <n v="554"/>
    <n v="467"/>
    <n v="435"/>
    <n v="673"/>
    <n v="784"/>
    <n v="570"/>
    <n v="451"/>
    <n v="380"/>
    <n v="412"/>
    <n v="404"/>
    <n v="578"/>
    <n v="483"/>
    <n v="523"/>
    <n v="340"/>
    <n v="237"/>
    <n v="229"/>
    <n v="182"/>
    <n v="198"/>
  </r>
  <r>
    <s v="Trego County"/>
    <s v=" Kansas"/>
    <n v="2015"/>
    <x v="319"/>
    <n v="2951"/>
    <n v="1435"/>
    <n v="1516"/>
    <n v="171"/>
    <n v="135"/>
    <n v="174"/>
    <n v="162"/>
    <n v="185"/>
    <n v="59"/>
    <n v="135"/>
    <n v="132"/>
    <n v="197"/>
    <n v="165"/>
    <n v="265"/>
    <n v="268"/>
    <n v="218"/>
    <n v="182"/>
    <n v="138"/>
    <n v="120"/>
    <n v="168"/>
    <n v="61"/>
  </r>
  <r>
    <s v="Wabaunsee County"/>
    <s v=" Kansas"/>
    <n v="2015"/>
    <x v="319"/>
    <n v="6997"/>
    <n v="3559"/>
    <n v="3438"/>
    <n v="503"/>
    <n v="580"/>
    <n v="370"/>
    <n v="433"/>
    <n v="314"/>
    <n v="335"/>
    <n v="370"/>
    <n v="377"/>
    <n v="426"/>
    <n v="433"/>
    <n v="594"/>
    <n v="552"/>
    <n v="503"/>
    <n v="342"/>
    <n v="321"/>
    <n v="258"/>
    <n v="132"/>
    <n v="139"/>
  </r>
  <r>
    <s v="Wallace County"/>
    <s v=" Kansas"/>
    <n v="2015"/>
    <x v="319"/>
    <n v="1595"/>
    <n v="789"/>
    <n v="806"/>
    <n v="102"/>
    <n v="119"/>
    <n v="129"/>
    <n v="106"/>
    <n v="62"/>
    <n v="92"/>
    <n v="102"/>
    <n v="54"/>
    <n v="97"/>
    <n v="90"/>
    <n v="103"/>
    <n v="146"/>
    <n v="73"/>
    <n v="98"/>
    <n v="39"/>
    <n v="60"/>
    <n v="62"/>
    <n v="51"/>
  </r>
  <r>
    <s v="Washington County"/>
    <s v=" Kansas"/>
    <n v="2015"/>
    <x v="319"/>
    <n v="5686"/>
    <n v="2885"/>
    <n v="2801"/>
    <n v="329"/>
    <n v="301"/>
    <n v="409"/>
    <n v="358"/>
    <n v="250"/>
    <n v="250"/>
    <n v="312"/>
    <n v="238"/>
    <n v="335"/>
    <n v="346"/>
    <n v="426"/>
    <n v="460"/>
    <n v="324"/>
    <n v="324"/>
    <n v="295"/>
    <n v="284"/>
    <n v="227"/>
    <n v="210"/>
  </r>
  <r>
    <s v="Stanton County"/>
    <s v=" Kansas"/>
    <n v="2015"/>
    <x v="319"/>
    <n v="2204"/>
    <n v="1150"/>
    <n v="1054"/>
    <n v="163"/>
    <n v="213"/>
    <n v="204"/>
    <n v="138"/>
    <n v="88"/>
    <n v="114"/>
    <n v="167"/>
    <n v="61"/>
    <n v="130"/>
    <n v="130"/>
    <n v="119"/>
    <n v="176"/>
    <n v="119"/>
    <n v="81"/>
    <n v="63"/>
    <n v="116"/>
    <n v="44"/>
    <n v="72"/>
  </r>
  <r>
    <s v="Wyandotte County"/>
    <s v=" Kansas"/>
    <n v="2015"/>
    <x v="319"/>
    <n v="160806"/>
    <n v="79445"/>
    <n v="81361"/>
    <n v="13507"/>
    <n v="13346"/>
    <n v="11738"/>
    <n v="10613"/>
    <n v="10934"/>
    <n v="12060"/>
    <n v="12221"/>
    <n v="10291"/>
    <n v="9809"/>
    <n v="9648"/>
    <n v="10613"/>
    <n v="9648"/>
    <n v="8361"/>
    <n v="5628"/>
    <n v="4502"/>
    <n v="2894"/>
    <n v="2251"/>
    <n v="2572"/>
  </r>
  <r>
    <s v="Adair County"/>
    <s v=" Kentucky"/>
    <n v="2015"/>
    <x v="316"/>
    <n v="18852"/>
    <n v="9308"/>
    <n v="9544"/>
    <n v="961"/>
    <n v="980"/>
    <n v="1263"/>
    <n v="1489"/>
    <n v="1508"/>
    <n v="1055"/>
    <n v="1018"/>
    <n v="904"/>
    <n v="1263"/>
    <n v="1263"/>
    <n v="1470"/>
    <n v="1281"/>
    <n v="1244"/>
    <n v="942"/>
    <n v="886"/>
    <n v="603"/>
    <n v="414"/>
    <n v="301"/>
  </r>
  <r>
    <s v="Allen County"/>
    <s v=" Kentucky"/>
    <n v="2015"/>
    <x v="316"/>
    <n v="20355"/>
    <n v="10014"/>
    <n v="10341"/>
    <n v="1221"/>
    <n v="1200"/>
    <n v="1608"/>
    <n v="1323"/>
    <n v="1262"/>
    <n v="1200"/>
    <n v="1139"/>
    <n v="1139"/>
    <n v="1424"/>
    <n v="1546"/>
    <n v="1506"/>
    <n v="1343"/>
    <n v="1262"/>
    <n v="895"/>
    <n v="1038"/>
    <n v="610"/>
    <n v="346"/>
    <n v="284"/>
  </r>
  <r>
    <s v="Anderson County"/>
    <s v=" Kentucky"/>
    <n v="2015"/>
    <x v="316"/>
    <n v="21761"/>
    <n v="10599"/>
    <n v="11162"/>
    <n v="1370"/>
    <n v="1501"/>
    <n v="1566"/>
    <n v="1457"/>
    <n v="1131"/>
    <n v="1175"/>
    <n v="1349"/>
    <n v="1349"/>
    <n v="1740"/>
    <n v="1697"/>
    <n v="1675"/>
    <n v="1457"/>
    <n v="1349"/>
    <n v="1088"/>
    <n v="674"/>
    <n v="522"/>
    <n v="348"/>
    <n v="304"/>
  </r>
  <r>
    <s v="Barren County"/>
    <s v=" Kentucky"/>
    <n v="2015"/>
    <x v="316"/>
    <n v="42925"/>
    <n v="20895"/>
    <n v="22030"/>
    <n v="2618"/>
    <n v="2790"/>
    <n v="2875"/>
    <n v="2704"/>
    <n v="2575"/>
    <n v="2489"/>
    <n v="2489"/>
    <n v="2661"/>
    <n v="2747"/>
    <n v="3047"/>
    <n v="3219"/>
    <n v="2875"/>
    <n v="2661"/>
    <n v="2060"/>
    <n v="1845"/>
    <n v="1459"/>
    <n v="815"/>
    <n v="901"/>
  </r>
  <r>
    <s v="Bath County"/>
    <s v=" Kentucky"/>
    <n v="2015"/>
    <x v="316"/>
    <n v="11978"/>
    <n v="5947"/>
    <n v="6031"/>
    <n v="766"/>
    <n v="898"/>
    <n v="778"/>
    <n v="766"/>
    <n v="730"/>
    <n v="574"/>
    <n v="706"/>
    <n v="682"/>
    <n v="886"/>
    <n v="838"/>
    <n v="850"/>
    <n v="802"/>
    <n v="826"/>
    <n v="610"/>
    <n v="479"/>
    <n v="359"/>
    <n v="203"/>
    <n v="215"/>
  </r>
  <r>
    <s v="Bell County"/>
    <s v=" Kentucky"/>
    <n v="2015"/>
    <x v="316"/>
    <n v="27950"/>
    <n v="13581"/>
    <n v="14369"/>
    <n v="1677"/>
    <n v="1704"/>
    <n v="1621"/>
    <n v="1649"/>
    <n v="1816"/>
    <n v="1704"/>
    <n v="1649"/>
    <n v="1649"/>
    <n v="1872"/>
    <n v="2012"/>
    <n v="2012"/>
    <n v="1788"/>
    <n v="2068"/>
    <n v="1565"/>
    <n v="1285"/>
    <n v="726"/>
    <n v="503"/>
    <n v="642"/>
  </r>
  <r>
    <s v="Boone County"/>
    <s v=" Kentucky"/>
    <n v="2015"/>
    <x v="316"/>
    <n v="124617"/>
    <n v="61530"/>
    <n v="63087"/>
    <n v="8972"/>
    <n v="9720"/>
    <n v="10343"/>
    <n v="7975"/>
    <n v="6853"/>
    <n v="7601"/>
    <n v="8723"/>
    <n v="9221"/>
    <n v="9221"/>
    <n v="9221"/>
    <n v="8847"/>
    <n v="7477"/>
    <n v="7103"/>
    <n v="4735"/>
    <n v="3489"/>
    <n v="2118"/>
    <n v="1495"/>
    <n v="1246"/>
  </r>
  <r>
    <s v="Bourbon County"/>
    <s v=" Kentucky"/>
    <n v="2015"/>
    <x v="316"/>
    <n v="20013"/>
    <n v="9878"/>
    <n v="10135"/>
    <n v="1140"/>
    <n v="1120"/>
    <n v="1480"/>
    <n v="1300"/>
    <n v="1100"/>
    <n v="1120"/>
    <n v="1120"/>
    <n v="1220"/>
    <n v="1240"/>
    <n v="1380"/>
    <n v="1701"/>
    <n v="1340"/>
    <n v="1340"/>
    <n v="1020"/>
    <n v="920"/>
    <n v="560"/>
    <n v="540"/>
    <n v="300"/>
  </r>
  <r>
    <s v="Boyd County"/>
    <s v=" Kentucky"/>
    <n v="2015"/>
    <x v="316"/>
    <n v="48917"/>
    <n v="24241"/>
    <n v="24676"/>
    <n v="2739"/>
    <n v="3473"/>
    <n v="2348"/>
    <n v="2886"/>
    <n v="2690"/>
    <n v="2739"/>
    <n v="3179"/>
    <n v="3277"/>
    <n v="3081"/>
    <n v="3424"/>
    <n v="3668"/>
    <n v="3375"/>
    <n v="3522"/>
    <n v="2641"/>
    <n v="2103"/>
    <n v="1565"/>
    <n v="1027"/>
    <n v="1222"/>
  </r>
  <r>
    <s v="Boyle County"/>
    <s v=" Kentucky"/>
    <n v="2015"/>
    <x v="316"/>
    <n v="29388"/>
    <n v="14607"/>
    <n v="14781"/>
    <n v="1557"/>
    <n v="1675"/>
    <n v="1733"/>
    <n v="2262"/>
    <n v="2439"/>
    <n v="1498"/>
    <n v="1557"/>
    <n v="1645"/>
    <n v="1910"/>
    <n v="2027"/>
    <n v="2057"/>
    <n v="1910"/>
    <n v="1968"/>
    <n v="1586"/>
    <n v="1204"/>
    <n v="881"/>
    <n v="764"/>
    <n v="705"/>
  </r>
  <r>
    <s v="Washakie County"/>
    <s v=" Wyoming"/>
    <n v="2015"/>
    <x v="351"/>
    <n v="8425"/>
    <n v="4203"/>
    <n v="4222"/>
    <n v="556"/>
    <n v="505"/>
    <n v="657"/>
    <n v="556"/>
    <n v="480"/>
    <n v="471"/>
    <n v="463"/>
    <n v="438"/>
    <n v="623"/>
    <n v="615"/>
    <n v="665"/>
    <n v="539"/>
    <n v="606"/>
    <n v="370"/>
    <n v="362"/>
    <n v="210"/>
    <n v="168"/>
    <n v="143"/>
  </r>
  <r>
    <s v="Breathitt County"/>
    <s v=" Kentucky"/>
    <n v="2015"/>
    <x v="316"/>
    <n v="13591"/>
    <n v="6829"/>
    <n v="6762"/>
    <n v="761"/>
    <n v="801"/>
    <n v="733"/>
    <n v="951"/>
    <n v="883"/>
    <n v="747"/>
    <n v="829"/>
    <n v="910"/>
    <n v="910"/>
    <n v="1005"/>
    <n v="1060"/>
    <n v="1046"/>
    <n v="937"/>
    <n v="774"/>
    <n v="475"/>
    <n v="312"/>
    <n v="231"/>
    <n v="231"/>
  </r>
  <r>
    <s v="Breckinridge County"/>
    <s v=" Kentucky"/>
    <n v="2015"/>
    <x v="316"/>
    <n v="20061"/>
    <n v="9945"/>
    <n v="10116"/>
    <n v="1163"/>
    <n v="1243"/>
    <n v="1464"/>
    <n v="1283"/>
    <n v="1083"/>
    <n v="1003"/>
    <n v="1083"/>
    <n v="1183"/>
    <n v="1103"/>
    <n v="1444"/>
    <n v="1604"/>
    <n v="1584"/>
    <n v="1404"/>
    <n v="1344"/>
    <n v="762"/>
    <n v="501"/>
    <n v="481"/>
    <n v="300"/>
  </r>
  <r>
    <s v="Bullitt County"/>
    <s v=" Kentucky"/>
    <n v="2015"/>
    <x v="316"/>
    <n v="76961"/>
    <n v="38049"/>
    <n v="38912"/>
    <n v="4232"/>
    <n v="4848"/>
    <n v="5849"/>
    <n v="5156"/>
    <n v="4617"/>
    <n v="4540"/>
    <n v="4925"/>
    <n v="5156"/>
    <n v="5618"/>
    <n v="5925"/>
    <n v="6079"/>
    <n v="5464"/>
    <n v="4617"/>
    <n v="3848"/>
    <n v="2616"/>
    <n v="1847"/>
    <n v="923"/>
    <n v="769"/>
  </r>
  <r>
    <s v="Martin County"/>
    <s v=" Kentucky"/>
    <n v="2015"/>
    <x v="316"/>
    <n v="12835"/>
    <n v="6450"/>
    <n v="6385"/>
    <n v="821"/>
    <n v="808"/>
    <n v="821"/>
    <n v="718"/>
    <n v="718"/>
    <n v="782"/>
    <n v="834"/>
    <n v="770"/>
    <n v="808"/>
    <n v="924"/>
    <n v="924"/>
    <n v="1039"/>
    <n v="705"/>
    <n v="641"/>
    <n v="641"/>
    <n v="372"/>
    <n v="282"/>
    <n v="243"/>
  </r>
  <r>
    <s v="Caldwell County"/>
    <s v=" Kentucky"/>
    <n v="2015"/>
    <x v="316"/>
    <n v="12826"/>
    <n v="6191"/>
    <n v="6635"/>
    <n v="756"/>
    <n v="795"/>
    <n v="884"/>
    <n v="718"/>
    <n v="666"/>
    <n v="641"/>
    <n v="756"/>
    <n v="756"/>
    <n v="795"/>
    <n v="846"/>
    <n v="936"/>
    <n v="1128"/>
    <n v="782"/>
    <n v="833"/>
    <n v="500"/>
    <n v="448"/>
    <n v="359"/>
    <n v="218"/>
  </r>
  <r>
    <s v="Calloway County"/>
    <s v=" Kentucky"/>
    <n v="2015"/>
    <x v="316"/>
    <n v="38106"/>
    <n v="18379"/>
    <n v="19727"/>
    <n v="1981"/>
    <n v="1752"/>
    <n v="1943"/>
    <n v="3467"/>
    <n v="5944"/>
    <n v="2362"/>
    <n v="2133"/>
    <n v="1752"/>
    <n v="2095"/>
    <n v="2095"/>
    <n v="2324"/>
    <n v="2400"/>
    <n v="1943"/>
    <n v="2172"/>
    <n v="1295"/>
    <n v="990"/>
    <n v="647"/>
    <n v="800"/>
  </r>
  <r>
    <s v="Campbell County"/>
    <s v=" Kentucky"/>
    <n v="2015"/>
    <x v="316"/>
    <n v="91475"/>
    <n v="44858"/>
    <n v="46617"/>
    <n v="5579"/>
    <n v="5671"/>
    <n v="5488"/>
    <n v="6403"/>
    <n v="6952"/>
    <n v="6586"/>
    <n v="6311"/>
    <n v="5671"/>
    <n v="5397"/>
    <n v="6037"/>
    <n v="7043"/>
    <n v="6494"/>
    <n v="5397"/>
    <n v="4024"/>
    <n v="2927"/>
    <n v="2195"/>
    <n v="1555"/>
    <n v="1738"/>
  </r>
  <r>
    <s v="Carlisle County"/>
    <s v=" Kentucky"/>
    <n v="2015"/>
    <x v="316"/>
    <n v="4984"/>
    <n v="2402"/>
    <n v="2582"/>
    <n v="304"/>
    <n v="239"/>
    <n v="358"/>
    <n v="309"/>
    <n v="239"/>
    <n v="254"/>
    <n v="309"/>
    <n v="363"/>
    <n v="269"/>
    <n v="333"/>
    <n v="363"/>
    <n v="299"/>
    <n v="373"/>
    <n v="244"/>
    <n v="259"/>
    <n v="174"/>
    <n v="124"/>
    <n v="169"/>
  </r>
  <r>
    <s v="Carroll County"/>
    <s v=" Kentucky"/>
    <n v="2015"/>
    <x v="316"/>
    <n v="10830"/>
    <n v="5590"/>
    <n v="5240"/>
    <n v="898"/>
    <n v="649"/>
    <n v="736"/>
    <n v="747"/>
    <n v="714"/>
    <n v="736"/>
    <n v="682"/>
    <n v="628"/>
    <n v="628"/>
    <n v="693"/>
    <n v="823"/>
    <n v="573"/>
    <n v="736"/>
    <n v="552"/>
    <n v="357"/>
    <n v="270"/>
    <n v="162"/>
    <n v="238"/>
  </r>
  <r>
    <s v="Carter County"/>
    <s v=" Kentucky"/>
    <n v="2015"/>
    <x v="316"/>
    <n v="27326"/>
    <n v="13502"/>
    <n v="13824"/>
    <n v="1666"/>
    <n v="1584"/>
    <n v="1803"/>
    <n v="1940"/>
    <n v="1940"/>
    <n v="1584"/>
    <n v="1557"/>
    <n v="1557"/>
    <n v="1885"/>
    <n v="1858"/>
    <n v="1940"/>
    <n v="1994"/>
    <n v="1694"/>
    <n v="1448"/>
    <n v="1120"/>
    <n v="847"/>
    <n v="437"/>
    <n v="464"/>
  </r>
  <r>
    <s v="Casey County"/>
    <s v=" Kentucky"/>
    <n v="2015"/>
    <x v="316"/>
    <n v="15954"/>
    <n v="7857"/>
    <n v="8097"/>
    <n v="989"/>
    <n v="845"/>
    <n v="1100"/>
    <n v="1037"/>
    <n v="925"/>
    <n v="877"/>
    <n v="893"/>
    <n v="829"/>
    <n v="1148"/>
    <n v="1068"/>
    <n v="1100"/>
    <n v="1212"/>
    <n v="989"/>
    <n v="1100"/>
    <n v="638"/>
    <n v="430"/>
    <n v="462"/>
    <n v="287"/>
  </r>
  <r>
    <s v="Christian County"/>
    <s v=" Kentucky"/>
    <n v="2015"/>
    <x v="316"/>
    <n v="74159"/>
    <n v="38891"/>
    <n v="35268"/>
    <n v="7193"/>
    <n v="6006"/>
    <n v="5116"/>
    <n v="4820"/>
    <n v="8824"/>
    <n v="7045"/>
    <n v="5487"/>
    <n v="4449"/>
    <n v="3485"/>
    <n v="3559"/>
    <n v="3633"/>
    <n v="3559"/>
    <n v="2966"/>
    <n v="2595"/>
    <n v="1853"/>
    <n v="1409"/>
    <n v="1112"/>
    <n v="1038"/>
  </r>
  <r>
    <s v="Clark County"/>
    <s v=" Kentucky"/>
    <n v="2015"/>
    <x v="316"/>
    <n v="35657"/>
    <n v="17464"/>
    <n v="18193"/>
    <n v="2103"/>
    <n v="2282"/>
    <n v="2353"/>
    <n v="2139"/>
    <n v="1925"/>
    <n v="2175"/>
    <n v="1996"/>
    <n v="2139"/>
    <n v="2638"/>
    <n v="2638"/>
    <n v="2709"/>
    <n v="2531"/>
    <n v="2317"/>
    <n v="2175"/>
    <n v="1141"/>
    <n v="927"/>
    <n v="713"/>
    <n v="677"/>
  </r>
  <r>
    <s v="Crittenden County"/>
    <s v=" Kentucky"/>
    <n v="2015"/>
    <x v="316"/>
    <n v="9222"/>
    <n v="4625"/>
    <n v="4597"/>
    <n v="507"/>
    <n v="756"/>
    <n v="479"/>
    <n v="534"/>
    <n v="461"/>
    <n v="461"/>
    <n v="544"/>
    <n v="654"/>
    <n v="433"/>
    <n v="590"/>
    <n v="700"/>
    <n v="719"/>
    <n v="608"/>
    <n v="470"/>
    <n v="580"/>
    <n v="304"/>
    <n v="202"/>
    <n v="193"/>
  </r>
  <r>
    <s v="Daviess County"/>
    <s v=" Kentucky"/>
    <n v="2015"/>
    <x v="316"/>
    <n v="98173"/>
    <n v="47590"/>
    <n v="50583"/>
    <n v="6479"/>
    <n v="7068"/>
    <n v="6381"/>
    <n v="6184"/>
    <n v="5890"/>
    <n v="6283"/>
    <n v="6283"/>
    <n v="5399"/>
    <n v="6283"/>
    <n v="6479"/>
    <n v="7264"/>
    <n v="7166"/>
    <n v="5595"/>
    <n v="4908"/>
    <n v="3436"/>
    <n v="2847"/>
    <n v="2257"/>
    <n v="1865"/>
  </r>
  <r>
    <s v="Edmonson County"/>
    <s v=" Kentucky"/>
    <n v="2015"/>
    <x v="316"/>
    <n v="12105"/>
    <n v="6077"/>
    <n v="6028"/>
    <n v="593"/>
    <n v="677"/>
    <n v="665"/>
    <n v="835"/>
    <n v="798"/>
    <n v="689"/>
    <n v="689"/>
    <n v="677"/>
    <n v="811"/>
    <n v="774"/>
    <n v="895"/>
    <n v="1041"/>
    <n v="702"/>
    <n v="714"/>
    <n v="653"/>
    <n v="351"/>
    <n v="351"/>
    <n v="157"/>
  </r>
  <r>
    <s v="Pendleton County"/>
    <s v=" West Virginia"/>
    <n v="2015"/>
    <x v="350"/>
    <n v="7725"/>
    <n v="4345"/>
    <n v="3380"/>
    <n v="339"/>
    <n v="478"/>
    <n v="370"/>
    <n v="440"/>
    <n v="440"/>
    <n v="517"/>
    <n v="517"/>
    <n v="432"/>
    <n v="679"/>
    <n v="556"/>
    <n v="517"/>
    <n v="556"/>
    <n v="509"/>
    <n v="494"/>
    <n v="332"/>
    <n v="247"/>
    <n v="115"/>
    <n v="185"/>
  </r>
  <r>
    <s v="Fayette County"/>
    <s v=" Kentucky"/>
    <n v="2015"/>
    <x v="316"/>
    <n v="308306"/>
    <n v="151459"/>
    <n v="156847"/>
    <n v="19731"/>
    <n v="17881"/>
    <n v="17573"/>
    <n v="20656"/>
    <n v="33297"/>
    <n v="24972"/>
    <n v="24047"/>
    <n v="20964"/>
    <n v="20039"/>
    <n v="19114"/>
    <n v="20039"/>
    <n v="18498"/>
    <n v="16648"/>
    <n v="12023"/>
    <n v="8015"/>
    <n v="5857"/>
    <n v="4007"/>
    <n v="4932"/>
  </r>
  <r>
    <s v="Fleming County"/>
    <s v=" Kentucky"/>
    <n v="2015"/>
    <x v="316"/>
    <n v="14544"/>
    <n v="7179"/>
    <n v="7365"/>
    <n v="945"/>
    <n v="814"/>
    <n v="1192"/>
    <n v="930"/>
    <n v="843"/>
    <n v="814"/>
    <n v="814"/>
    <n v="814"/>
    <n v="1061"/>
    <n v="1032"/>
    <n v="1032"/>
    <n v="974"/>
    <n v="974"/>
    <n v="741"/>
    <n v="654"/>
    <n v="392"/>
    <n v="261"/>
    <n v="247"/>
  </r>
  <r>
    <s v="Fulton County"/>
    <s v=" Kentucky"/>
    <n v="2015"/>
    <x v="316"/>
    <n v="6422"/>
    <n v="3169"/>
    <n v="3253"/>
    <n v="411"/>
    <n v="359"/>
    <n v="391"/>
    <n v="346"/>
    <n v="417"/>
    <n v="366"/>
    <n v="398"/>
    <n v="327"/>
    <n v="366"/>
    <n v="468"/>
    <n v="417"/>
    <n v="475"/>
    <n v="494"/>
    <n v="378"/>
    <n v="276"/>
    <n v="244"/>
    <n v="141"/>
    <n v="154"/>
  </r>
  <r>
    <s v="Gallatin County"/>
    <s v=" Kentucky"/>
    <n v="2015"/>
    <x v="316"/>
    <n v="8567"/>
    <n v="4289"/>
    <n v="4278"/>
    <n v="591"/>
    <n v="591"/>
    <n v="616"/>
    <n v="625"/>
    <n v="531"/>
    <n v="531"/>
    <n v="479"/>
    <n v="522"/>
    <n v="573"/>
    <n v="651"/>
    <n v="702"/>
    <n v="548"/>
    <n v="599"/>
    <n v="394"/>
    <n v="291"/>
    <n v="137"/>
    <n v="94"/>
    <n v="102"/>
  </r>
  <r>
    <s v="Cook County"/>
    <s v=" Georgia"/>
    <n v="2015"/>
    <x v="323"/>
    <n v="16976"/>
    <n v="8332"/>
    <n v="8644"/>
    <n v="916"/>
    <n v="984"/>
    <n v="1239"/>
    <n v="1035"/>
    <n v="865"/>
    <n v="814"/>
    <n v="1052"/>
    <n v="1137"/>
    <n v="1137"/>
    <n v="1239"/>
    <n v="1425"/>
    <n v="1307"/>
    <n v="1120"/>
    <n v="797"/>
    <n v="814"/>
    <n v="458"/>
    <n v="373"/>
    <n v="288"/>
  </r>
  <r>
    <s v="Graves County"/>
    <s v=" Kentucky"/>
    <n v="2015"/>
    <x v="316"/>
    <n v="37502"/>
    <n v="18263"/>
    <n v="19239"/>
    <n v="2550"/>
    <n v="2775"/>
    <n v="2175"/>
    <n v="2475"/>
    <n v="2100"/>
    <n v="2212"/>
    <n v="2212"/>
    <n v="1987"/>
    <n v="2550"/>
    <n v="2475"/>
    <n v="2662"/>
    <n v="2775"/>
    <n v="2250"/>
    <n v="1800"/>
    <n v="1800"/>
    <n v="1087"/>
    <n v="750"/>
    <n v="862"/>
  </r>
  <r>
    <s v="Chattooga County"/>
    <s v=" Georgia"/>
    <n v="2015"/>
    <x v="323"/>
    <n v="26001"/>
    <n v="12950"/>
    <n v="13051"/>
    <n v="1716"/>
    <n v="1872"/>
    <n v="1612"/>
    <n v="1612"/>
    <n v="1638"/>
    <n v="1430"/>
    <n v="1586"/>
    <n v="1586"/>
    <n v="1612"/>
    <n v="1690"/>
    <n v="1898"/>
    <n v="1898"/>
    <n v="1742"/>
    <n v="1352"/>
    <n v="1066"/>
    <n v="754"/>
    <n v="390"/>
    <n v="520"/>
  </r>
  <r>
    <s v="Green County"/>
    <s v=" Kentucky"/>
    <n v="2015"/>
    <x v="316"/>
    <n v="11149"/>
    <n v="5455"/>
    <n v="5694"/>
    <n v="579"/>
    <n v="646"/>
    <n v="735"/>
    <n v="702"/>
    <n v="579"/>
    <n v="512"/>
    <n v="635"/>
    <n v="657"/>
    <n v="680"/>
    <n v="791"/>
    <n v="858"/>
    <n v="702"/>
    <n v="869"/>
    <n v="613"/>
    <n v="635"/>
    <n v="401"/>
    <n v="334"/>
    <n v="234"/>
  </r>
  <r>
    <s v="Greenup County"/>
    <s v=" Kentucky"/>
    <n v="2015"/>
    <x v="316"/>
    <n v="36477"/>
    <n v="17709"/>
    <n v="18768"/>
    <n v="1969"/>
    <n v="2480"/>
    <n v="2188"/>
    <n v="2115"/>
    <n v="1933"/>
    <n v="1750"/>
    <n v="2152"/>
    <n v="2188"/>
    <n v="2516"/>
    <n v="2516"/>
    <n v="2662"/>
    <n v="2699"/>
    <n v="2626"/>
    <n v="2225"/>
    <n v="1641"/>
    <n v="1276"/>
    <n v="838"/>
    <n v="729"/>
  </r>
  <r>
    <s v="Hancock County"/>
    <s v=" Kentucky"/>
    <n v="2015"/>
    <x v="316"/>
    <n v="8669"/>
    <n v="4448"/>
    <n v="4221"/>
    <n v="546"/>
    <n v="546"/>
    <n v="719"/>
    <n v="520"/>
    <n v="546"/>
    <n v="398"/>
    <n v="468"/>
    <n v="459"/>
    <n v="658"/>
    <n v="606"/>
    <n v="667"/>
    <n v="650"/>
    <n v="494"/>
    <n v="528"/>
    <n v="355"/>
    <n v="173"/>
    <n v="182"/>
    <n v="138"/>
  </r>
  <r>
    <s v="Hardin County"/>
    <s v=" Kentucky"/>
    <n v="2015"/>
    <x v="316"/>
    <n v="107529"/>
    <n v="53651"/>
    <n v="53878"/>
    <n v="7527"/>
    <n v="7527"/>
    <n v="7634"/>
    <n v="7311"/>
    <n v="8064"/>
    <n v="7527"/>
    <n v="7096"/>
    <n v="6881"/>
    <n v="7096"/>
    <n v="7419"/>
    <n v="7957"/>
    <n v="6989"/>
    <n v="5699"/>
    <n v="4301"/>
    <n v="3118"/>
    <n v="2150"/>
    <n v="1612"/>
    <n v="1397"/>
  </r>
  <r>
    <s v="Harlan County"/>
    <s v=" Kentucky"/>
    <n v="2015"/>
    <x v="316"/>
    <n v="28400"/>
    <n v="13877"/>
    <n v="14523"/>
    <n v="1874"/>
    <n v="1647"/>
    <n v="1817"/>
    <n v="1675"/>
    <n v="1846"/>
    <n v="1760"/>
    <n v="1618"/>
    <n v="1562"/>
    <n v="1874"/>
    <n v="1959"/>
    <n v="2016"/>
    <n v="2130"/>
    <n v="2101"/>
    <n v="1618"/>
    <n v="1050"/>
    <n v="795"/>
    <n v="568"/>
    <n v="454"/>
  </r>
  <r>
    <s v="Harrison County"/>
    <s v=" Kentucky"/>
    <n v="2015"/>
    <x v="316"/>
    <n v="18648"/>
    <n v="9105"/>
    <n v="9543"/>
    <n v="1081"/>
    <n v="1193"/>
    <n v="1305"/>
    <n v="1212"/>
    <n v="1062"/>
    <n v="951"/>
    <n v="988"/>
    <n v="1137"/>
    <n v="1268"/>
    <n v="1342"/>
    <n v="1454"/>
    <n v="1473"/>
    <n v="1137"/>
    <n v="1006"/>
    <n v="783"/>
    <n v="522"/>
    <n v="391"/>
    <n v="335"/>
  </r>
  <r>
    <s v="Hart County"/>
    <s v=" Kentucky"/>
    <n v="2015"/>
    <x v="316"/>
    <n v="18441"/>
    <n v="9109"/>
    <n v="9332"/>
    <n v="1143"/>
    <n v="1180"/>
    <n v="1383"/>
    <n v="1180"/>
    <n v="1106"/>
    <n v="1051"/>
    <n v="1014"/>
    <n v="885"/>
    <n v="1272"/>
    <n v="1290"/>
    <n v="1530"/>
    <n v="1456"/>
    <n v="1051"/>
    <n v="1069"/>
    <n v="700"/>
    <n v="590"/>
    <n v="276"/>
    <n v="295"/>
  </r>
  <r>
    <s v="Hopkins County"/>
    <s v=" Kentucky"/>
    <n v="2015"/>
    <x v="316"/>
    <n v="46518"/>
    <n v="22603"/>
    <n v="23915"/>
    <n v="2837"/>
    <n v="3395"/>
    <n v="2605"/>
    <n v="2791"/>
    <n v="2651"/>
    <n v="2698"/>
    <n v="2930"/>
    <n v="2884"/>
    <n v="2837"/>
    <n v="3209"/>
    <n v="3349"/>
    <n v="3209"/>
    <n v="3442"/>
    <n v="2465"/>
    <n v="1953"/>
    <n v="1488"/>
    <n v="930"/>
    <n v="883"/>
  </r>
  <r>
    <s v="Jefferson County"/>
    <s v=" Kentucky"/>
    <n v="2015"/>
    <x v="316"/>
    <n v="755809"/>
    <n v="364719"/>
    <n v="391090"/>
    <n v="49127"/>
    <n v="46860"/>
    <n v="47615"/>
    <n v="45348"/>
    <n v="50639"/>
    <n v="55174"/>
    <n v="52906"/>
    <n v="48371"/>
    <n v="48371"/>
    <n v="49127"/>
    <n v="55929"/>
    <n v="53662"/>
    <n v="46104"/>
    <n v="34011"/>
    <n v="24185"/>
    <n v="18139"/>
    <n v="15116"/>
    <n v="15116"/>
  </r>
  <r>
    <s v="Jessamine County"/>
    <s v=" Kentucky"/>
    <n v="2015"/>
    <x v="316"/>
    <n v="50328"/>
    <n v="24638"/>
    <n v="25690"/>
    <n v="3472"/>
    <n v="3271"/>
    <n v="3673"/>
    <n v="3724"/>
    <n v="3724"/>
    <n v="3170"/>
    <n v="3070"/>
    <n v="2919"/>
    <n v="3623"/>
    <n v="3321"/>
    <n v="3673"/>
    <n v="3472"/>
    <n v="2717"/>
    <n v="2315"/>
    <n v="1459"/>
    <n v="1006"/>
    <n v="905"/>
    <n v="855"/>
  </r>
  <r>
    <s v="Kenton County"/>
    <s v=" Kentucky"/>
    <n v="2015"/>
    <x v="316"/>
    <n v="163007"/>
    <n v="80417"/>
    <n v="82590"/>
    <n v="11573"/>
    <n v="11410"/>
    <n v="10595"/>
    <n v="10106"/>
    <n v="10106"/>
    <n v="12062"/>
    <n v="12062"/>
    <n v="10432"/>
    <n v="10921"/>
    <n v="11247"/>
    <n v="11899"/>
    <n v="11084"/>
    <n v="9291"/>
    <n v="6683"/>
    <n v="4890"/>
    <n v="3260"/>
    <n v="2282"/>
    <n v="2771"/>
  </r>
  <r>
    <s v="Knox County"/>
    <s v=" Kentucky"/>
    <n v="2015"/>
    <x v="316"/>
    <n v="31809"/>
    <n v="15487"/>
    <n v="16322"/>
    <n v="1972"/>
    <n v="1844"/>
    <n v="2417"/>
    <n v="2131"/>
    <n v="2163"/>
    <n v="1844"/>
    <n v="1876"/>
    <n v="1972"/>
    <n v="2035"/>
    <n v="2163"/>
    <n v="2226"/>
    <n v="2131"/>
    <n v="1876"/>
    <n v="1717"/>
    <n v="1399"/>
    <n v="1145"/>
    <n v="381"/>
    <n v="508"/>
  </r>
  <r>
    <s v="Larue County"/>
    <s v=" Kentucky"/>
    <n v="2015"/>
    <x v="316"/>
    <n v="14149"/>
    <n v="6949"/>
    <n v="7200"/>
    <n v="735"/>
    <n v="905"/>
    <n v="933"/>
    <n v="947"/>
    <n v="820"/>
    <n v="806"/>
    <n v="891"/>
    <n v="806"/>
    <n v="848"/>
    <n v="1004"/>
    <n v="1061"/>
    <n v="1230"/>
    <n v="806"/>
    <n v="749"/>
    <n v="537"/>
    <n v="452"/>
    <n v="325"/>
    <n v="282"/>
  </r>
  <r>
    <s v="Laurel County"/>
    <s v=" Kentucky"/>
    <n v="2015"/>
    <x v="316"/>
    <n v="59751"/>
    <n v="29281"/>
    <n v="30470"/>
    <n v="3824"/>
    <n v="3824"/>
    <n v="4182"/>
    <n v="3644"/>
    <n v="3644"/>
    <n v="3644"/>
    <n v="4063"/>
    <n v="4122"/>
    <n v="4003"/>
    <n v="4182"/>
    <n v="4242"/>
    <n v="3943"/>
    <n v="3883"/>
    <n v="2868"/>
    <n v="2330"/>
    <n v="1493"/>
    <n v="1075"/>
    <n v="717"/>
  </r>
  <r>
    <s v="Lawrence County"/>
    <s v=" Kentucky"/>
    <n v="2015"/>
    <x v="316"/>
    <n v="15821"/>
    <n v="7836"/>
    <n v="7985"/>
    <n v="996"/>
    <n v="1060"/>
    <n v="996"/>
    <n v="838"/>
    <n v="1028"/>
    <n v="917"/>
    <n v="965"/>
    <n v="1060"/>
    <n v="965"/>
    <n v="1107"/>
    <n v="1202"/>
    <n v="1439"/>
    <n v="822"/>
    <n v="917"/>
    <n v="569"/>
    <n v="442"/>
    <n v="253"/>
    <n v="221"/>
  </r>
  <r>
    <s v="Tucker County"/>
    <s v=" West Virginia"/>
    <n v="2015"/>
    <x v="350"/>
    <n v="7119"/>
    <n v="3752"/>
    <n v="3367"/>
    <n v="327"/>
    <n v="420"/>
    <n v="412"/>
    <n v="491"/>
    <n v="327"/>
    <n v="455"/>
    <n v="448"/>
    <n v="498"/>
    <n v="412"/>
    <n v="612"/>
    <n v="597"/>
    <n v="412"/>
    <n v="612"/>
    <n v="377"/>
    <n v="284"/>
    <n v="213"/>
    <n v="163"/>
    <n v="64"/>
  </r>
  <r>
    <s v="Leslie County"/>
    <s v=" Kentucky"/>
    <n v="2015"/>
    <x v="316"/>
    <n v="10997"/>
    <n v="5428"/>
    <n v="5569"/>
    <n v="681"/>
    <n v="670"/>
    <n v="648"/>
    <n v="571"/>
    <n v="703"/>
    <n v="670"/>
    <n v="648"/>
    <n v="604"/>
    <n v="802"/>
    <n v="824"/>
    <n v="890"/>
    <n v="879"/>
    <n v="681"/>
    <n v="615"/>
    <n v="406"/>
    <n v="362"/>
    <n v="186"/>
    <n v="153"/>
  </r>
  <r>
    <s v="Lincoln County"/>
    <s v=" Kentucky"/>
    <n v="2015"/>
    <x v="316"/>
    <n v="24498"/>
    <n v="11827"/>
    <n v="12671"/>
    <n v="1616"/>
    <n v="1714"/>
    <n v="1518"/>
    <n v="1469"/>
    <n v="1371"/>
    <n v="1371"/>
    <n v="1396"/>
    <n v="1665"/>
    <n v="1494"/>
    <n v="1812"/>
    <n v="1837"/>
    <n v="1518"/>
    <n v="1665"/>
    <n v="1273"/>
    <n v="1126"/>
    <n v="710"/>
    <n v="465"/>
    <n v="440"/>
  </r>
  <r>
    <s v="Livingston County"/>
    <s v=" Kentucky"/>
    <n v="2015"/>
    <x v="316"/>
    <n v="9394"/>
    <n v="4636"/>
    <n v="4758"/>
    <n v="544"/>
    <n v="516"/>
    <n v="516"/>
    <n v="563"/>
    <n v="441"/>
    <n v="441"/>
    <n v="488"/>
    <n v="554"/>
    <n v="544"/>
    <n v="676"/>
    <n v="789"/>
    <n v="807"/>
    <n v="676"/>
    <n v="732"/>
    <n v="413"/>
    <n v="263"/>
    <n v="234"/>
    <n v="187"/>
  </r>
  <r>
    <s v="Logan County"/>
    <s v=" Kentucky"/>
    <n v="2015"/>
    <x v="316"/>
    <n v="26851"/>
    <n v="13283"/>
    <n v="13568"/>
    <n v="1637"/>
    <n v="1530"/>
    <n v="2121"/>
    <n v="1772"/>
    <n v="1530"/>
    <n v="1503"/>
    <n v="1611"/>
    <n v="1476"/>
    <n v="1745"/>
    <n v="1718"/>
    <n v="2121"/>
    <n v="1906"/>
    <n v="1691"/>
    <n v="1449"/>
    <n v="1154"/>
    <n v="832"/>
    <n v="671"/>
    <n v="375"/>
  </r>
  <r>
    <s v="Prairie County"/>
    <s v=" Arkansas"/>
    <n v="2015"/>
    <x v="325"/>
    <n v="8402"/>
    <n v="4588"/>
    <n v="3814"/>
    <n v="277"/>
    <n v="394"/>
    <n v="294"/>
    <n v="394"/>
    <n v="411"/>
    <n v="470"/>
    <n v="495"/>
    <n v="504"/>
    <n v="529"/>
    <n v="571"/>
    <n v="722"/>
    <n v="621"/>
    <n v="840"/>
    <n v="630"/>
    <n v="520"/>
    <n v="378"/>
    <n v="210"/>
    <n v="151"/>
  </r>
  <r>
    <s v="McCracken County"/>
    <s v=" Kentucky"/>
    <n v="2015"/>
    <x v="316"/>
    <n v="65408"/>
    <n v="31320"/>
    <n v="34088"/>
    <n v="3859"/>
    <n v="3728"/>
    <n v="4316"/>
    <n v="3728"/>
    <n v="3728"/>
    <n v="3728"/>
    <n v="3989"/>
    <n v="3270"/>
    <n v="4840"/>
    <n v="4316"/>
    <n v="4774"/>
    <n v="5298"/>
    <n v="4186"/>
    <n v="3532"/>
    <n v="2877"/>
    <n v="1766"/>
    <n v="1635"/>
    <n v="1831"/>
  </r>
  <r>
    <s v="McCreary County"/>
    <s v=" Kentucky"/>
    <n v="2015"/>
    <x v="316"/>
    <n v="18001"/>
    <n v="9863"/>
    <n v="8138"/>
    <n v="1224"/>
    <n v="1098"/>
    <n v="1080"/>
    <n v="1134"/>
    <n v="1170"/>
    <n v="1044"/>
    <n v="1278"/>
    <n v="1188"/>
    <n v="1458"/>
    <n v="1386"/>
    <n v="1278"/>
    <n v="1242"/>
    <n v="1008"/>
    <n v="936"/>
    <n v="594"/>
    <n v="576"/>
    <n v="144"/>
    <n v="144"/>
  </r>
  <r>
    <s v="McLean County"/>
    <s v=" Kentucky"/>
    <n v="2015"/>
    <x v="316"/>
    <n v="9500"/>
    <n v="4699"/>
    <n v="4801"/>
    <n v="560"/>
    <n v="655"/>
    <n v="646"/>
    <n v="551"/>
    <n v="513"/>
    <n v="456"/>
    <n v="551"/>
    <n v="646"/>
    <n v="503"/>
    <n v="684"/>
    <n v="703"/>
    <n v="665"/>
    <n v="627"/>
    <n v="541"/>
    <n v="494"/>
    <n v="313"/>
    <n v="190"/>
    <n v="190"/>
  </r>
  <r>
    <s v="Madison County"/>
    <s v=" Kentucky"/>
    <n v="2015"/>
    <x v="316"/>
    <n v="85838"/>
    <n v="41648"/>
    <n v="44190"/>
    <n v="4892"/>
    <n v="5579"/>
    <n v="4635"/>
    <n v="7639"/>
    <n v="10472"/>
    <n v="5236"/>
    <n v="5493"/>
    <n v="4978"/>
    <n v="5751"/>
    <n v="5407"/>
    <n v="5493"/>
    <n v="4978"/>
    <n v="4635"/>
    <n v="3862"/>
    <n v="2489"/>
    <n v="1802"/>
    <n v="1201"/>
    <n v="1287"/>
  </r>
  <r>
    <s v="Washington County"/>
    <s v=" North Carolina"/>
    <n v="2015"/>
    <x v="336"/>
    <n v="12979"/>
    <n v="6515"/>
    <n v="6464"/>
    <n v="752"/>
    <n v="804"/>
    <n v="921"/>
    <n v="791"/>
    <n v="791"/>
    <n v="726"/>
    <n v="765"/>
    <n v="739"/>
    <n v="1025"/>
    <n v="986"/>
    <n v="1025"/>
    <n v="1168"/>
    <n v="622"/>
    <n v="648"/>
    <n v="506"/>
    <n v="376"/>
    <n v="155"/>
    <n v="181"/>
  </r>
  <r>
    <s v="Marion County"/>
    <s v=" Kentucky"/>
    <n v="2015"/>
    <x v="316"/>
    <n v="19717"/>
    <n v="9994"/>
    <n v="9723"/>
    <n v="1281"/>
    <n v="1399"/>
    <n v="1301"/>
    <n v="1163"/>
    <n v="1163"/>
    <n v="1242"/>
    <n v="1301"/>
    <n v="1301"/>
    <n v="1261"/>
    <n v="1419"/>
    <n v="1439"/>
    <n v="1242"/>
    <n v="1261"/>
    <n v="1064"/>
    <n v="591"/>
    <n v="552"/>
    <n v="295"/>
    <n v="433"/>
  </r>
  <r>
    <s v="Mason County"/>
    <s v=" Kentucky"/>
    <n v="2015"/>
    <x v="316"/>
    <n v="17296"/>
    <n v="8471"/>
    <n v="8825"/>
    <n v="1124"/>
    <n v="1193"/>
    <n v="1037"/>
    <n v="1262"/>
    <n v="1003"/>
    <n v="933"/>
    <n v="933"/>
    <n v="847"/>
    <n v="1245"/>
    <n v="1210"/>
    <n v="1297"/>
    <n v="1314"/>
    <n v="1176"/>
    <n v="882"/>
    <n v="674"/>
    <n v="501"/>
    <n v="242"/>
    <n v="432"/>
  </r>
  <r>
    <s v="Menifee County"/>
    <s v=" Kentucky"/>
    <n v="2015"/>
    <x v="316"/>
    <n v="6343"/>
    <n v="3279"/>
    <n v="3064"/>
    <n v="329"/>
    <n v="405"/>
    <n v="374"/>
    <n v="424"/>
    <n v="304"/>
    <n v="475"/>
    <n v="393"/>
    <n v="291"/>
    <n v="450"/>
    <n v="570"/>
    <n v="469"/>
    <n v="444"/>
    <n v="310"/>
    <n v="450"/>
    <n v="266"/>
    <n v="171"/>
    <n v="82"/>
    <n v="120"/>
  </r>
  <r>
    <s v="Mercer County"/>
    <s v=" Kentucky"/>
    <n v="2015"/>
    <x v="316"/>
    <n v="21342"/>
    <n v="10537"/>
    <n v="10805"/>
    <n v="1280"/>
    <n v="1301"/>
    <n v="1365"/>
    <n v="1323"/>
    <n v="1109"/>
    <n v="1045"/>
    <n v="1323"/>
    <n v="1173"/>
    <n v="1344"/>
    <n v="1493"/>
    <n v="1750"/>
    <n v="1600"/>
    <n v="1557"/>
    <n v="1280"/>
    <n v="875"/>
    <n v="618"/>
    <n v="426"/>
    <n v="469"/>
  </r>
  <r>
    <s v="Humphreys County"/>
    <s v=" Mississippi"/>
    <n v="2015"/>
    <x v="342"/>
    <n v="9985"/>
    <n v="4942"/>
    <n v="5043"/>
    <n v="639"/>
    <n v="688"/>
    <n v="589"/>
    <n v="549"/>
    <n v="569"/>
    <n v="519"/>
    <n v="569"/>
    <n v="429"/>
    <n v="738"/>
    <n v="748"/>
    <n v="728"/>
    <n v="778"/>
    <n v="639"/>
    <n v="509"/>
    <n v="489"/>
    <n v="369"/>
    <n v="209"/>
    <n v="219"/>
  </r>
  <r>
    <s v="Monroe County"/>
    <s v=" Kentucky"/>
    <n v="2015"/>
    <x v="316"/>
    <n v="10765"/>
    <n v="5344"/>
    <n v="5421"/>
    <n v="613"/>
    <n v="688"/>
    <n v="678"/>
    <n v="645"/>
    <n v="645"/>
    <n v="559"/>
    <n v="602"/>
    <n v="602"/>
    <n v="656"/>
    <n v="710"/>
    <n v="871"/>
    <n v="861"/>
    <n v="678"/>
    <n v="656"/>
    <n v="462"/>
    <n v="376"/>
    <n v="247"/>
    <n v="183"/>
  </r>
  <r>
    <s v="Montgomery County"/>
    <s v=" Kentucky"/>
    <n v="2015"/>
    <x v="316"/>
    <n v="27167"/>
    <n v="13368"/>
    <n v="13799"/>
    <n v="1738"/>
    <n v="1684"/>
    <n v="1928"/>
    <n v="1684"/>
    <n v="1684"/>
    <n v="1684"/>
    <n v="1711"/>
    <n v="1983"/>
    <n v="1847"/>
    <n v="1983"/>
    <n v="1983"/>
    <n v="1793"/>
    <n v="1575"/>
    <n v="1331"/>
    <n v="978"/>
    <n v="842"/>
    <n v="380"/>
    <n v="380"/>
  </r>
  <r>
    <s v="Morgan County"/>
    <s v=" Kentucky"/>
    <n v="2015"/>
    <x v="316"/>
    <n v="13428"/>
    <n v="7477"/>
    <n v="5951"/>
    <n v="644"/>
    <n v="751"/>
    <n v="698"/>
    <n v="765"/>
    <n v="765"/>
    <n v="953"/>
    <n v="1020"/>
    <n v="953"/>
    <n v="966"/>
    <n v="939"/>
    <n v="980"/>
    <n v="886"/>
    <n v="1168"/>
    <n v="631"/>
    <n v="496"/>
    <n v="362"/>
    <n v="255"/>
    <n v="201"/>
  </r>
  <r>
    <s v="Muhlenberg County"/>
    <s v=" Kentucky"/>
    <n v="2015"/>
    <x v="316"/>
    <n v="31309"/>
    <n v="15881"/>
    <n v="15428"/>
    <n v="1565"/>
    <n v="1878"/>
    <n v="2035"/>
    <n v="2066"/>
    <n v="1972"/>
    <n v="1721"/>
    <n v="1972"/>
    <n v="1753"/>
    <n v="2285"/>
    <n v="2129"/>
    <n v="2254"/>
    <n v="2003"/>
    <n v="2222"/>
    <n v="1815"/>
    <n v="1377"/>
    <n v="1189"/>
    <n v="657"/>
    <n v="438"/>
  </r>
  <r>
    <s v="Nelson County"/>
    <s v=" Kentucky"/>
    <n v="2015"/>
    <x v="316"/>
    <n v="44564"/>
    <n v="22027"/>
    <n v="22537"/>
    <n v="3074"/>
    <n v="2985"/>
    <n v="3164"/>
    <n v="2985"/>
    <n v="2807"/>
    <n v="2673"/>
    <n v="2941"/>
    <n v="2629"/>
    <n v="2985"/>
    <n v="3297"/>
    <n v="3386"/>
    <n v="3297"/>
    <n v="2584"/>
    <n v="1960"/>
    <n v="1470"/>
    <n v="980"/>
    <n v="623"/>
    <n v="668"/>
  </r>
  <r>
    <s v="La Salle County"/>
    <s v=" Texas"/>
    <n v="2015"/>
    <x v="315"/>
    <n v="7075"/>
    <n v="3448"/>
    <n v="3627"/>
    <n v="445"/>
    <n v="445"/>
    <n v="481"/>
    <n v="502"/>
    <n v="318"/>
    <n v="346"/>
    <n v="403"/>
    <n v="445"/>
    <n v="438"/>
    <n v="537"/>
    <n v="544"/>
    <n v="445"/>
    <n v="523"/>
    <n v="417"/>
    <n v="268"/>
    <n v="205"/>
    <n v="176"/>
    <n v="141"/>
  </r>
  <r>
    <s v="Ohio County"/>
    <s v=" Kentucky"/>
    <n v="2015"/>
    <x v="316"/>
    <n v="24065"/>
    <n v="11989"/>
    <n v="12076"/>
    <n v="1540"/>
    <n v="1877"/>
    <n v="1516"/>
    <n v="1492"/>
    <n v="1371"/>
    <n v="1443"/>
    <n v="1467"/>
    <n v="1251"/>
    <n v="1612"/>
    <n v="1540"/>
    <n v="1780"/>
    <n v="1612"/>
    <n v="1636"/>
    <n v="1203"/>
    <n v="1106"/>
    <n v="746"/>
    <n v="529"/>
    <n v="360"/>
  </r>
  <r>
    <s v="Oldham County"/>
    <s v=" Kentucky"/>
    <n v="2015"/>
    <x v="316"/>
    <n v="63037"/>
    <n v="33307"/>
    <n v="29730"/>
    <n v="2962"/>
    <n v="4475"/>
    <n v="5799"/>
    <n v="4853"/>
    <n v="3088"/>
    <n v="2710"/>
    <n v="3656"/>
    <n v="4412"/>
    <n v="5295"/>
    <n v="5610"/>
    <n v="5358"/>
    <n v="4160"/>
    <n v="3782"/>
    <n v="2836"/>
    <n v="1828"/>
    <n v="945"/>
    <n v="567"/>
    <n v="819"/>
  </r>
  <r>
    <s v="Owsley County"/>
    <s v=" Kentucky"/>
    <n v="2015"/>
    <x v="316"/>
    <n v="4616"/>
    <n v="2156"/>
    <n v="2460"/>
    <n v="258"/>
    <n v="313"/>
    <n v="230"/>
    <n v="253"/>
    <n v="290"/>
    <n v="203"/>
    <n v="304"/>
    <n v="170"/>
    <n v="406"/>
    <n v="203"/>
    <n v="346"/>
    <n v="535"/>
    <n v="355"/>
    <n v="226"/>
    <n v="193"/>
    <n v="92"/>
    <n v="110"/>
    <n v="124"/>
  </r>
  <r>
    <s v="Pendleton County"/>
    <s v=" Kentucky"/>
    <n v="2015"/>
    <x v="316"/>
    <n v="14514"/>
    <n v="7237"/>
    <n v="7277"/>
    <n v="783"/>
    <n v="914"/>
    <n v="1045"/>
    <n v="957"/>
    <n v="943"/>
    <n v="783"/>
    <n v="812"/>
    <n v="783"/>
    <n v="1030"/>
    <n v="1146"/>
    <n v="1190"/>
    <n v="1190"/>
    <n v="870"/>
    <n v="769"/>
    <n v="478"/>
    <n v="362"/>
    <n v="217"/>
    <n v="203"/>
  </r>
  <r>
    <s v="Pike County"/>
    <s v=" Kentucky"/>
    <n v="2015"/>
    <x v="316"/>
    <n v="63434"/>
    <n v="31019"/>
    <n v="32415"/>
    <n v="3679"/>
    <n v="3552"/>
    <n v="3996"/>
    <n v="3806"/>
    <n v="4059"/>
    <n v="3552"/>
    <n v="3932"/>
    <n v="4123"/>
    <n v="4376"/>
    <n v="4503"/>
    <n v="4884"/>
    <n v="4694"/>
    <n v="4567"/>
    <n v="3679"/>
    <n v="2220"/>
    <n v="1649"/>
    <n v="1141"/>
    <n v="1141"/>
  </r>
  <r>
    <s v="Pulaski County"/>
    <s v=" Kentucky"/>
    <n v="2015"/>
    <x v="316"/>
    <n v="63635"/>
    <n v="31151"/>
    <n v="32484"/>
    <n v="3690"/>
    <n v="3945"/>
    <n v="4199"/>
    <n v="3818"/>
    <n v="3627"/>
    <n v="3563"/>
    <n v="3690"/>
    <n v="3754"/>
    <n v="4263"/>
    <n v="4454"/>
    <n v="4836"/>
    <n v="4772"/>
    <n v="4009"/>
    <n v="3754"/>
    <n v="2736"/>
    <n v="2163"/>
    <n v="1272"/>
    <n v="1081"/>
  </r>
  <r>
    <s v="Rowan County"/>
    <s v=" Kentucky"/>
    <n v="2015"/>
    <x v="316"/>
    <n v="23608"/>
    <n v="11316"/>
    <n v="12292"/>
    <n v="1345"/>
    <n v="1204"/>
    <n v="1345"/>
    <n v="2478"/>
    <n v="3635"/>
    <n v="1440"/>
    <n v="1227"/>
    <n v="1204"/>
    <n v="1322"/>
    <n v="1369"/>
    <n v="1369"/>
    <n v="1440"/>
    <n v="1109"/>
    <n v="991"/>
    <n v="826"/>
    <n v="542"/>
    <n v="377"/>
    <n v="354"/>
  </r>
  <r>
    <s v="Russell County"/>
    <s v=" Kentucky"/>
    <n v="2015"/>
    <x v="316"/>
    <n v="17669"/>
    <n v="8644"/>
    <n v="9025"/>
    <n v="1130"/>
    <n v="1272"/>
    <n v="971"/>
    <n v="971"/>
    <n v="971"/>
    <n v="954"/>
    <n v="971"/>
    <n v="954"/>
    <n v="1166"/>
    <n v="1272"/>
    <n v="1325"/>
    <n v="1201"/>
    <n v="1272"/>
    <n v="1095"/>
    <n v="759"/>
    <n v="565"/>
    <n v="477"/>
    <n v="353"/>
  </r>
  <r>
    <s v="Shelby County"/>
    <s v=" Kentucky"/>
    <n v="2015"/>
    <x v="316"/>
    <n v="44290"/>
    <n v="21324"/>
    <n v="22966"/>
    <n v="3011"/>
    <n v="3321"/>
    <n v="2613"/>
    <n v="2878"/>
    <n v="2568"/>
    <n v="2701"/>
    <n v="2657"/>
    <n v="3321"/>
    <n v="3233"/>
    <n v="3188"/>
    <n v="3144"/>
    <n v="2657"/>
    <n v="3056"/>
    <n v="2258"/>
    <n v="1505"/>
    <n v="885"/>
    <n v="797"/>
    <n v="487"/>
  </r>
  <r>
    <s v="Bristol city"/>
    <s v=" Virginia"/>
    <n v="2015"/>
    <x v="322"/>
    <n v="17704"/>
    <n v="8717"/>
    <n v="8987"/>
    <n v="1168"/>
    <n v="1327"/>
    <n v="1097"/>
    <n v="956"/>
    <n v="1133"/>
    <n v="1168"/>
    <n v="1009"/>
    <n v="1115"/>
    <n v="1256"/>
    <n v="1168"/>
    <n v="1310"/>
    <n v="1186"/>
    <n v="1150"/>
    <n v="708"/>
    <n v="832"/>
    <n v="424"/>
    <n v="336"/>
    <n v="336"/>
  </r>
  <r>
    <s v="Spencer County"/>
    <s v=" Kentucky"/>
    <n v="2015"/>
    <x v="316"/>
    <n v="17577"/>
    <n v="8801"/>
    <n v="8776"/>
    <n v="949"/>
    <n v="1037"/>
    <n v="1494"/>
    <n v="1195"/>
    <n v="896"/>
    <n v="896"/>
    <n v="1054"/>
    <n v="1019"/>
    <n v="1564"/>
    <n v="1441"/>
    <n v="1599"/>
    <n v="1617"/>
    <n v="720"/>
    <n v="861"/>
    <n v="562"/>
    <n v="281"/>
    <n v="158"/>
    <n v="246"/>
  </r>
  <r>
    <s v="Taylor County"/>
    <s v=" Kentucky"/>
    <n v="2015"/>
    <x v="316"/>
    <n v="24993"/>
    <n v="12128"/>
    <n v="12865"/>
    <n v="1574"/>
    <n v="1499"/>
    <n v="1524"/>
    <n v="2074"/>
    <n v="1924"/>
    <n v="1499"/>
    <n v="1349"/>
    <n v="1299"/>
    <n v="1474"/>
    <n v="1524"/>
    <n v="1749"/>
    <n v="1674"/>
    <n v="1524"/>
    <n v="1299"/>
    <n v="1124"/>
    <n v="849"/>
    <n v="424"/>
    <n v="599"/>
  </r>
  <r>
    <s v="Todd County"/>
    <s v=" Kentucky"/>
    <n v="2015"/>
    <x v="316"/>
    <n v="12524"/>
    <n v="6255"/>
    <n v="6269"/>
    <n v="926"/>
    <n v="976"/>
    <n v="914"/>
    <n v="801"/>
    <n v="776"/>
    <n v="738"/>
    <n v="763"/>
    <n v="789"/>
    <n v="651"/>
    <n v="839"/>
    <n v="851"/>
    <n v="976"/>
    <n v="538"/>
    <n v="613"/>
    <n v="538"/>
    <n v="263"/>
    <n v="225"/>
    <n v="325"/>
  </r>
  <r>
    <s v="Trigg County"/>
    <s v=" Kentucky"/>
    <n v="2015"/>
    <x v="316"/>
    <n v="14250"/>
    <n v="6980"/>
    <n v="7270"/>
    <n v="698"/>
    <n v="1026"/>
    <n v="883"/>
    <n v="826"/>
    <n v="612"/>
    <n v="598"/>
    <n v="627"/>
    <n v="840"/>
    <n v="983"/>
    <n v="954"/>
    <n v="1125"/>
    <n v="997"/>
    <n v="1125"/>
    <n v="1197"/>
    <n v="712"/>
    <n v="484"/>
    <n v="327"/>
    <n v="228"/>
  </r>
  <r>
    <s v="Trimble County"/>
    <s v=" Kentucky"/>
    <n v="2015"/>
    <x v="316"/>
    <n v="8783"/>
    <n v="4363"/>
    <n v="4420"/>
    <n v="474"/>
    <n v="606"/>
    <n v="641"/>
    <n v="553"/>
    <n v="483"/>
    <n v="439"/>
    <n v="500"/>
    <n v="597"/>
    <n v="562"/>
    <n v="641"/>
    <n v="685"/>
    <n v="588"/>
    <n v="658"/>
    <n v="562"/>
    <n v="298"/>
    <n v="254"/>
    <n v="79"/>
    <n v="166"/>
  </r>
  <r>
    <s v="Union County"/>
    <s v=" Kentucky"/>
    <n v="2015"/>
    <x v="316"/>
    <n v="15138"/>
    <n v="7800"/>
    <n v="7338"/>
    <n v="832"/>
    <n v="923"/>
    <n v="923"/>
    <n v="1301"/>
    <n v="1574"/>
    <n v="772"/>
    <n v="923"/>
    <n v="756"/>
    <n v="923"/>
    <n v="953"/>
    <n v="1029"/>
    <n v="999"/>
    <n v="999"/>
    <n v="787"/>
    <n v="484"/>
    <n v="408"/>
    <n v="257"/>
    <n v="257"/>
  </r>
  <r>
    <s v="Warren County"/>
    <s v=" Kentucky"/>
    <n v="2015"/>
    <x v="316"/>
    <n v="118950"/>
    <n v="57981"/>
    <n v="60969"/>
    <n v="7612"/>
    <n v="7137"/>
    <n v="7731"/>
    <n v="11062"/>
    <n v="13322"/>
    <n v="8207"/>
    <n v="7850"/>
    <n v="7255"/>
    <n v="7137"/>
    <n v="7137"/>
    <n v="7612"/>
    <n v="7255"/>
    <n v="5828"/>
    <n v="4876"/>
    <n v="3330"/>
    <n v="2497"/>
    <n v="1546"/>
    <n v="1665"/>
  </r>
  <r>
    <s v="Washington County"/>
    <s v=" Kentucky"/>
    <n v="2015"/>
    <x v="316"/>
    <n v="11910"/>
    <n v="5849"/>
    <n v="6061"/>
    <n v="655"/>
    <n v="786"/>
    <n v="809"/>
    <n v="869"/>
    <n v="821"/>
    <n v="571"/>
    <n v="583"/>
    <n v="714"/>
    <n v="809"/>
    <n v="857"/>
    <n v="905"/>
    <n v="643"/>
    <n v="893"/>
    <n v="714"/>
    <n v="345"/>
    <n v="381"/>
    <n v="297"/>
    <n v="262"/>
  </r>
  <r>
    <s v="Wayne County"/>
    <s v=" Kentucky"/>
    <n v="2015"/>
    <x v="316"/>
    <n v="20655"/>
    <n v="10244"/>
    <n v="10411"/>
    <n v="1197"/>
    <n v="1053"/>
    <n v="1404"/>
    <n v="1177"/>
    <n v="1280"/>
    <n v="1136"/>
    <n v="1197"/>
    <n v="1239"/>
    <n v="1342"/>
    <n v="1466"/>
    <n v="1445"/>
    <n v="1590"/>
    <n v="1425"/>
    <n v="1466"/>
    <n v="805"/>
    <n v="537"/>
    <n v="371"/>
    <n v="516"/>
  </r>
  <r>
    <s v="Whitley County"/>
    <s v=" Kentucky"/>
    <n v="2015"/>
    <x v="316"/>
    <n v="35794"/>
    <n v="17493"/>
    <n v="18301"/>
    <n v="2505"/>
    <n v="2433"/>
    <n v="2255"/>
    <n v="2756"/>
    <n v="2899"/>
    <n v="2076"/>
    <n v="2040"/>
    <n v="2255"/>
    <n v="2040"/>
    <n v="2433"/>
    <n v="2398"/>
    <n v="2255"/>
    <n v="2255"/>
    <n v="1574"/>
    <n v="1539"/>
    <n v="1073"/>
    <n v="501"/>
    <n v="501"/>
  </r>
  <r>
    <s v="Woodford County"/>
    <s v=" Kentucky"/>
    <n v="2015"/>
    <x v="316"/>
    <n v="25317"/>
    <n v="12254"/>
    <n v="13063"/>
    <n v="1265"/>
    <n v="1620"/>
    <n v="1848"/>
    <n v="1772"/>
    <n v="1392"/>
    <n v="1088"/>
    <n v="1493"/>
    <n v="1721"/>
    <n v="1493"/>
    <n v="1974"/>
    <n v="2025"/>
    <n v="2151"/>
    <n v="1670"/>
    <n v="1316"/>
    <n v="1063"/>
    <n v="632"/>
    <n v="430"/>
    <n v="405"/>
  </r>
  <r>
    <s v="Acadia Parish"/>
    <s v=" Louisiana"/>
    <n v="2015"/>
    <x v="321"/>
    <n v="62163"/>
    <n v="30023"/>
    <n v="32140"/>
    <n v="4537"/>
    <n v="5346"/>
    <n v="3978"/>
    <n v="4164"/>
    <n v="4289"/>
    <n v="4102"/>
    <n v="3978"/>
    <n v="3854"/>
    <n v="3418"/>
    <n v="4102"/>
    <n v="4475"/>
    <n v="4289"/>
    <n v="3356"/>
    <n v="2673"/>
    <n v="1989"/>
    <n v="1554"/>
    <n v="1056"/>
    <n v="994"/>
  </r>
  <r>
    <s v="Allen Parish"/>
    <s v=" Louisiana"/>
    <n v="2015"/>
    <x v="321"/>
    <n v="25653"/>
    <n v="14784"/>
    <n v="10869"/>
    <n v="1667"/>
    <n v="1693"/>
    <n v="1539"/>
    <n v="1462"/>
    <n v="1513"/>
    <n v="1693"/>
    <n v="1949"/>
    <n v="1847"/>
    <n v="2026"/>
    <n v="1847"/>
    <n v="2000"/>
    <n v="1616"/>
    <n v="1385"/>
    <n v="1128"/>
    <n v="949"/>
    <n v="615"/>
    <n v="436"/>
    <n v="282"/>
  </r>
  <r>
    <s v="Ascension Parish"/>
    <s v=" Louisiana"/>
    <n v="2015"/>
    <x v="321"/>
    <n v="114738"/>
    <n v="56848"/>
    <n v="57890"/>
    <n v="8490"/>
    <n v="9064"/>
    <n v="9179"/>
    <n v="8031"/>
    <n v="6654"/>
    <n v="7687"/>
    <n v="8375"/>
    <n v="8490"/>
    <n v="8375"/>
    <n v="8261"/>
    <n v="7916"/>
    <n v="6999"/>
    <n v="5507"/>
    <n v="4360"/>
    <n v="2983"/>
    <n v="2180"/>
    <n v="1032"/>
    <n v="917"/>
  </r>
  <r>
    <s v="Assumption Parish"/>
    <s v=" Louisiana"/>
    <n v="2015"/>
    <x v="321"/>
    <n v="23057"/>
    <n v="11206"/>
    <n v="11851"/>
    <n v="1268"/>
    <n v="1729"/>
    <n v="1383"/>
    <n v="1567"/>
    <n v="1660"/>
    <n v="1222"/>
    <n v="1360"/>
    <n v="1475"/>
    <n v="1429"/>
    <n v="1590"/>
    <n v="1752"/>
    <n v="1521"/>
    <n v="1637"/>
    <n v="1152"/>
    <n v="876"/>
    <n v="714"/>
    <n v="391"/>
    <n v="299"/>
  </r>
  <r>
    <s v="Avoyelles Parish"/>
    <s v=" Louisiana"/>
    <n v="2015"/>
    <x v="321"/>
    <n v="41389"/>
    <n v="20692"/>
    <n v="20697"/>
    <n v="2814"/>
    <n v="2897"/>
    <n v="2648"/>
    <n v="2359"/>
    <n v="2731"/>
    <n v="2731"/>
    <n v="2773"/>
    <n v="2731"/>
    <n v="2276"/>
    <n v="2814"/>
    <n v="3021"/>
    <n v="2814"/>
    <n v="2483"/>
    <n v="2069"/>
    <n v="1490"/>
    <n v="1076"/>
    <n v="869"/>
    <n v="745"/>
  </r>
  <r>
    <s v="Cowley County"/>
    <s v=" Kansas"/>
    <n v="2015"/>
    <x v="319"/>
    <n v="36259"/>
    <n v="18513"/>
    <n v="17746"/>
    <n v="2429"/>
    <n v="2501"/>
    <n v="2610"/>
    <n v="2574"/>
    <n v="2284"/>
    <n v="2284"/>
    <n v="2320"/>
    <n v="2284"/>
    <n v="2646"/>
    <n v="2356"/>
    <n v="2465"/>
    <n v="2320"/>
    <n v="2211"/>
    <n v="1667"/>
    <n v="1341"/>
    <n v="978"/>
    <n v="507"/>
    <n v="543"/>
  </r>
  <r>
    <s v="Bossier Parish"/>
    <s v=" Louisiana"/>
    <n v="2015"/>
    <x v="321"/>
    <n v="123403"/>
    <n v="60921"/>
    <n v="62482"/>
    <n v="9008"/>
    <n v="8638"/>
    <n v="8761"/>
    <n v="7650"/>
    <n v="9131"/>
    <n v="9748"/>
    <n v="9255"/>
    <n v="8021"/>
    <n v="8021"/>
    <n v="7650"/>
    <n v="8021"/>
    <n v="7527"/>
    <n v="6540"/>
    <n v="5059"/>
    <n v="3578"/>
    <n v="2961"/>
    <n v="2221"/>
    <n v="1604"/>
  </r>
  <r>
    <s v="Caddo Parish"/>
    <s v=" Louisiana"/>
    <n v="2015"/>
    <x v="321"/>
    <n v="254742"/>
    <n v="121129"/>
    <n v="133613"/>
    <n v="18341"/>
    <n v="17067"/>
    <n v="16812"/>
    <n v="16303"/>
    <n v="17831"/>
    <n v="18596"/>
    <n v="17322"/>
    <n v="15029"/>
    <n v="15284"/>
    <n v="15284"/>
    <n v="17322"/>
    <n v="18086"/>
    <n v="15029"/>
    <n v="11463"/>
    <n v="8661"/>
    <n v="6878"/>
    <n v="4585"/>
    <n v="5094"/>
  </r>
  <r>
    <s v="Calcasieu Parish"/>
    <s v=" Louisiana"/>
    <n v="2015"/>
    <x v="321"/>
    <n v="195887"/>
    <n v="95567"/>
    <n v="100320"/>
    <n v="13320"/>
    <n v="13516"/>
    <n v="13712"/>
    <n v="12928"/>
    <n v="14495"/>
    <n v="14103"/>
    <n v="13124"/>
    <n v="11753"/>
    <n v="11557"/>
    <n v="12340"/>
    <n v="13712"/>
    <n v="13124"/>
    <n v="11753"/>
    <n v="9010"/>
    <n v="5876"/>
    <n v="4505"/>
    <n v="3525"/>
    <n v="3134"/>
  </r>
  <r>
    <s v="Concordia Parish"/>
    <s v=" Louisiana"/>
    <n v="2015"/>
    <x v="321"/>
    <n v="20449"/>
    <n v="10375"/>
    <n v="10074"/>
    <n v="1329"/>
    <n v="1472"/>
    <n v="1370"/>
    <n v="1124"/>
    <n v="1533"/>
    <n v="1370"/>
    <n v="1308"/>
    <n v="1206"/>
    <n v="1247"/>
    <n v="1247"/>
    <n v="1410"/>
    <n v="1472"/>
    <n v="1288"/>
    <n v="1083"/>
    <n v="654"/>
    <n v="633"/>
    <n v="490"/>
    <n v="224"/>
  </r>
  <r>
    <s v="De Soto Parish"/>
    <s v=" Louisiana"/>
    <n v="2015"/>
    <x v="321"/>
    <n v="26965"/>
    <n v="12944"/>
    <n v="14021"/>
    <n v="1698"/>
    <n v="2211"/>
    <n v="1483"/>
    <n v="1725"/>
    <n v="1698"/>
    <n v="1590"/>
    <n v="1617"/>
    <n v="1483"/>
    <n v="1644"/>
    <n v="1779"/>
    <n v="2130"/>
    <n v="1887"/>
    <n v="1833"/>
    <n v="1375"/>
    <n v="1105"/>
    <n v="862"/>
    <n v="431"/>
    <n v="431"/>
  </r>
  <r>
    <s v="East Baton Rouge Parish"/>
    <s v=" Louisiana"/>
    <n v="2015"/>
    <x v="321"/>
    <n v="444690"/>
    <n v="213266"/>
    <n v="231424"/>
    <n v="28904"/>
    <n v="27570"/>
    <n v="28460"/>
    <n v="32907"/>
    <n v="48915"/>
    <n v="34685"/>
    <n v="32017"/>
    <n v="26236"/>
    <n v="25347"/>
    <n v="25347"/>
    <n v="28460"/>
    <n v="28904"/>
    <n v="23568"/>
    <n v="18232"/>
    <n v="12896"/>
    <n v="8449"/>
    <n v="7559"/>
    <n v="6670"/>
  </r>
  <r>
    <s v="Evangeline Parish"/>
    <s v=" Louisiana"/>
    <n v="2015"/>
    <x v="321"/>
    <n v="33768"/>
    <n v="17197"/>
    <n v="16571"/>
    <n v="2397"/>
    <n v="2465"/>
    <n v="2465"/>
    <n v="2431"/>
    <n v="2363"/>
    <n v="2228"/>
    <n v="2161"/>
    <n v="1722"/>
    <n v="2228"/>
    <n v="2228"/>
    <n v="2363"/>
    <n v="2026"/>
    <n v="1958"/>
    <n v="1485"/>
    <n v="1283"/>
    <n v="810"/>
    <n v="675"/>
    <n v="506"/>
  </r>
  <r>
    <s v="Shelby County"/>
    <s v=" Illinois"/>
    <n v="2015"/>
    <x v="329"/>
    <n v="22362"/>
    <n v="12523"/>
    <n v="9839"/>
    <n v="1341"/>
    <n v="1408"/>
    <n v="1319"/>
    <n v="1274"/>
    <n v="1386"/>
    <n v="1677"/>
    <n v="1833"/>
    <n v="1677"/>
    <n v="1699"/>
    <n v="1610"/>
    <n v="1565"/>
    <n v="1453"/>
    <n v="1140"/>
    <n v="1095"/>
    <n v="760"/>
    <n v="469"/>
    <n v="268"/>
    <n v="380"/>
  </r>
  <r>
    <s v="Iberia Parish"/>
    <s v=" Louisiana"/>
    <n v="2015"/>
    <x v="321"/>
    <n v="73938"/>
    <n v="36017"/>
    <n v="37921"/>
    <n v="5323"/>
    <n v="6062"/>
    <n v="4953"/>
    <n v="5027"/>
    <n v="5027"/>
    <n v="4879"/>
    <n v="4805"/>
    <n v="4214"/>
    <n v="4362"/>
    <n v="4879"/>
    <n v="5471"/>
    <n v="4879"/>
    <n v="4140"/>
    <n v="3031"/>
    <n v="2513"/>
    <n v="1922"/>
    <n v="1183"/>
    <n v="1035"/>
  </r>
  <r>
    <s v="Iberville Parish"/>
    <s v=" Louisiana"/>
    <n v="2015"/>
    <x v="321"/>
    <n v="33229"/>
    <n v="16949"/>
    <n v="16280"/>
    <n v="1927"/>
    <n v="2026"/>
    <n v="1960"/>
    <n v="2026"/>
    <n v="2425"/>
    <n v="2492"/>
    <n v="2392"/>
    <n v="1993"/>
    <n v="2259"/>
    <n v="2392"/>
    <n v="2558"/>
    <n v="2193"/>
    <n v="2093"/>
    <n v="1395"/>
    <n v="1229"/>
    <n v="731"/>
    <n v="697"/>
    <n v="398"/>
  </r>
  <r>
    <s v="Jackson Parish"/>
    <s v=" Louisiana"/>
    <n v="2015"/>
    <x v="321"/>
    <n v="16109"/>
    <n v="8288"/>
    <n v="7821"/>
    <n v="950"/>
    <n v="1095"/>
    <n v="998"/>
    <n v="950"/>
    <n v="918"/>
    <n v="1111"/>
    <n v="934"/>
    <n v="1192"/>
    <n v="821"/>
    <n v="1079"/>
    <n v="1111"/>
    <n v="1047"/>
    <n v="1030"/>
    <n v="966"/>
    <n v="660"/>
    <n v="531"/>
    <n v="386"/>
    <n v="322"/>
  </r>
  <r>
    <s v="Jefferson Parish"/>
    <s v=" Louisiana"/>
    <n v="2015"/>
    <x v="321"/>
    <n v="435092"/>
    <n v="211216"/>
    <n v="223876"/>
    <n v="27410"/>
    <n v="26540"/>
    <n v="25670"/>
    <n v="24800"/>
    <n v="28280"/>
    <n v="32631"/>
    <n v="30891"/>
    <n v="26975"/>
    <n v="26975"/>
    <n v="29151"/>
    <n v="32196"/>
    <n v="31326"/>
    <n v="27845"/>
    <n v="20449"/>
    <n v="15663"/>
    <n v="10442"/>
    <n v="8266"/>
    <n v="8701"/>
  </r>
  <r>
    <s v="Jefferson Davis Parish"/>
    <s v=" Louisiana"/>
    <n v="2015"/>
    <x v="321"/>
    <n v="31434"/>
    <n v="15550"/>
    <n v="15884"/>
    <n v="2168"/>
    <n v="1980"/>
    <n v="2546"/>
    <n v="2231"/>
    <n v="1823"/>
    <n v="1854"/>
    <n v="2074"/>
    <n v="1634"/>
    <n v="1948"/>
    <n v="2043"/>
    <n v="2388"/>
    <n v="2074"/>
    <n v="1886"/>
    <n v="1445"/>
    <n v="1131"/>
    <n v="817"/>
    <n v="691"/>
    <n v="628"/>
  </r>
  <r>
    <s v="Lafayette Parish"/>
    <s v=" Louisiana"/>
    <n v="2015"/>
    <x v="321"/>
    <n v="231811"/>
    <n v="113159"/>
    <n v="118652"/>
    <n v="16226"/>
    <n v="15299"/>
    <n v="15067"/>
    <n v="15299"/>
    <n v="19240"/>
    <n v="20167"/>
    <n v="17617"/>
    <n v="14835"/>
    <n v="14372"/>
    <n v="14604"/>
    <n v="15994"/>
    <n v="15299"/>
    <n v="11822"/>
    <n v="8113"/>
    <n v="6258"/>
    <n v="4636"/>
    <n v="3245"/>
    <n v="3013"/>
  </r>
  <r>
    <s v="Lafourche Parish"/>
    <s v=" Louisiana"/>
    <n v="2015"/>
    <x v="321"/>
    <n v="97474"/>
    <n v="47888"/>
    <n v="49586"/>
    <n v="6335"/>
    <n v="6823"/>
    <n v="6433"/>
    <n v="6238"/>
    <n v="7018"/>
    <n v="7018"/>
    <n v="6725"/>
    <n v="5945"/>
    <n v="5750"/>
    <n v="7213"/>
    <n v="7213"/>
    <n v="6433"/>
    <n v="5263"/>
    <n v="4191"/>
    <n v="3314"/>
    <n v="2436"/>
    <n v="1657"/>
    <n v="1462"/>
  </r>
  <r>
    <s v="Lincoln Parish"/>
    <s v=" Louisiana"/>
    <n v="2015"/>
    <x v="321"/>
    <n v="47349"/>
    <n v="23005"/>
    <n v="24344"/>
    <n v="2793"/>
    <n v="2604"/>
    <n v="2698"/>
    <n v="5066"/>
    <n v="8759"/>
    <n v="3314"/>
    <n v="2746"/>
    <n v="2367"/>
    <n v="1893"/>
    <n v="2272"/>
    <n v="2509"/>
    <n v="2225"/>
    <n v="2414"/>
    <n v="1846"/>
    <n v="1231"/>
    <n v="994"/>
    <n v="662"/>
    <n v="852"/>
  </r>
  <r>
    <s v="Morehouse Parish"/>
    <s v=" Louisiana"/>
    <n v="2015"/>
    <x v="321"/>
    <n v="27012"/>
    <n v="12904"/>
    <n v="14108"/>
    <n v="1971"/>
    <n v="2052"/>
    <n v="1566"/>
    <n v="1647"/>
    <n v="1701"/>
    <n v="1674"/>
    <n v="1620"/>
    <n v="1458"/>
    <n v="1593"/>
    <n v="1674"/>
    <n v="1863"/>
    <n v="2106"/>
    <n v="1620"/>
    <n v="1458"/>
    <n v="945"/>
    <n v="972"/>
    <n v="648"/>
    <n v="405"/>
  </r>
  <r>
    <s v="Orleans Parish"/>
    <s v=" Louisiana"/>
    <n v="2015"/>
    <x v="321"/>
    <n v="376738"/>
    <n v="180183"/>
    <n v="196555"/>
    <n v="23357"/>
    <n v="21850"/>
    <n v="20343"/>
    <n v="22227"/>
    <n v="30139"/>
    <n v="37297"/>
    <n v="31269"/>
    <n v="23734"/>
    <n v="23357"/>
    <n v="23734"/>
    <n v="25994"/>
    <n v="25618"/>
    <n v="23357"/>
    <n v="15822"/>
    <n v="10171"/>
    <n v="7158"/>
    <n v="5274"/>
    <n v="5651"/>
  </r>
  <r>
    <s v="Ouachita Parish"/>
    <s v=" Louisiana"/>
    <n v="2015"/>
    <x v="321"/>
    <n v="155769"/>
    <n v="74555"/>
    <n v="81214"/>
    <n v="11059"/>
    <n v="11215"/>
    <n v="11215"/>
    <n v="11215"/>
    <n v="12149"/>
    <n v="11059"/>
    <n v="10592"/>
    <n v="9346"/>
    <n v="9657"/>
    <n v="9346"/>
    <n v="10280"/>
    <n v="9813"/>
    <n v="8567"/>
    <n v="6698"/>
    <n v="4517"/>
    <n v="3582"/>
    <n v="2803"/>
    <n v="2648"/>
  </r>
  <r>
    <s v="Plaquemines Parish"/>
    <s v=" Louisiana"/>
    <n v="2015"/>
    <x v="321"/>
    <n v="23599"/>
    <n v="11676"/>
    <n v="11923"/>
    <n v="1817"/>
    <n v="1368"/>
    <n v="2076"/>
    <n v="1651"/>
    <n v="1557"/>
    <n v="1439"/>
    <n v="1510"/>
    <n v="1321"/>
    <n v="1699"/>
    <n v="1793"/>
    <n v="1817"/>
    <n v="1699"/>
    <n v="1061"/>
    <n v="967"/>
    <n v="637"/>
    <n v="589"/>
    <n v="377"/>
    <n v="235"/>
  </r>
  <r>
    <s v="Rapides Parish"/>
    <s v=" Louisiana"/>
    <n v="2015"/>
    <x v="321"/>
    <n v="132225"/>
    <n v="63862"/>
    <n v="68363"/>
    <n v="8991"/>
    <n v="8859"/>
    <n v="9784"/>
    <n v="9123"/>
    <n v="8726"/>
    <n v="8462"/>
    <n v="8726"/>
    <n v="7404"/>
    <n v="8462"/>
    <n v="8594"/>
    <n v="9123"/>
    <n v="9123"/>
    <n v="7404"/>
    <n v="6346"/>
    <n v="4495"/>
    <n v="3702"/>
    <n v="2380"/>
    <n v="2247"/>
  </r>
  <r>
    <s v="Red River Parish"/>
    <s v=" Louisiana"/>
    <n v="2015"/>
    <x v="321"/>
    <n v="8838"/>
    <n v="4305"/>
    <n v="4533"/>
    <n v="627"/>
    <n v="654"/>
    <n v="574"/>
    <n v="600"/>
    <n v="600"/>
    <n v="441"/>
    <n v="450"/>
    <n v="494"/>
    <n v="556"/>
    <n v="574"/>
    <n v="680"/>
    <n v="654"/>
    <n v="503"/>
    <n v="486"/>
    <n v="344"/>
    <n v="256"/>
    <n v="203"/>
    <n v="123"/>
  </r>
  <r>
    <s v="Sabine Parish"/>
    <s v=" Louisiana"/>
    <n v="2015"/>
    <x v="321"/>
    <n v="24248"/>
    <n v="12059"/>
    <n v="12189"/>
    <n v="1600"/>
    <n v="1624"/>
    <n v="1673"/>
    <n v="1551"/>
    <n v="1454"/>
    <n v="1285"/>
    <n v="1309"/>
    <n v="1285"/>
    <n v="1479"/>
    <n v="1576"/>
    <n v="1673"/>
    <n v="1624"/>
    <n v="1721"/>
    <n v="1600"/>
    <n v="1042"/>
    <n v="751"/>
    <n v="509"/>
    <n v="460"/>
  </r>
  <r>
    <s v="St. Bernard Parish"/>
    <s v=" Louisiana"/>
    <n v="2015"/>
    <x v="321"/>
    <n v="42858"/>
    <n v="21298"/>
    <n v="21560"/>
    <n v="3385"/>
    <n v="3342"/>
    <n v="2871"/>
    <n v="2700"/>
    <n v="3257"/>
    <n v="3685"/>
    <n v="3514"/>
    <n v="2785"/>
    <n v="2657"/>
    <n v="2614"/>
    <n v="3085"/>
    <n v="2700"/>
    <n v="2228"/>
    <n v="1500"/>
    <n v="900"/>
    <n v="771"/>
    <n v="514"/>
    <n v="342"/>
  </r>
  <r>
    <s v="St. Charles Parish"/>
    <s v=" Louisiana"/>
    <n v="2015"/>
    <x v="321"/>
    <n v="52639"/>
    <n v="25699"/>
    <n v="26940"/>
    <n v="3263"/>
    <n v="3790"/>
    <n v="3947"/>
    <n v="3947"/>
    <n v="3210"/>
    <n v="3210"/>
    <n v="3474"/>
    <n v="3632"/>
    <n v="3210"/>
    <n v="3947"/>
    <n v="4316"/>
    <n v="4053"/>
    <n v="2737"/>
    <n v="2158"/>
    <n v="1263"/>
    <n v="1000"/>
    <n v="684"/>
    <n v="684"/>
  </r>
  <r>
    <s v="St. James Parish"/>
    <s v=" Louisiana"/>
    <n v="2015"/>
    <x v="321"/>
    <n v="21650"/>
    <n v="10426"/>
    <n v="11224"/>
    <n v="1363"/>
    <n v="1515"/>
    <n v="1385"/>
    <n v="1450"/>
    <n v="1472"/>
    <n v="1385"/>
    <n v="1407"/>
    <n v="1169"/>
    <n v="1147"/>
    <n v="1580"/>
    <n v="1688"/>
    <n v="1537"/>
    <n v="1407"/>
    <n v="1017"/>
    <n v="801"/>
    <n v="562"/>
    <n v="476"/>
    <n v="281"/>
  </r>
  <r>
    <s v="St. John the Baptist Parish"/>
    <s v=" Louisiana"/>
    <n v="2015"/>
    <x v="321"/>
    <n v="44161"/>
    <n v="21467"/>
    <n v="22694"/>
    <n v="3002"/>
    <n v="3267"/>
    <n v="3091"/>
    <n v="3135"/>
    <n v="3002"/>
    <n v="2870"/>
    <n v="2914"/>
    <n v="2914"/>
    <n v="2561"/>
    <n v="3135"/>
    <n v="3356"/>
    <n v="3135"/>
    <n v="2561"/>
    <n v="1943"/>
    <n v="1324"/>
    <n v="839"/>
    <n v="574"/>
    <n v="618"/>
  </r>
  <r>
    <s v="St. Landry Parish"/>
    <s v=" Louisiana"/>
    <n v="2015"/>
    <x v="321"/>
    <n v="83613"/>
    <n v="40129"/>
    <n v="43484"/>
    <n v="6521"/>
    <n v="6270"/>
    <n v="6103"/>
    <n v="5602"/>
    <n v="5351"/>
    <n v="5184"/>
    <n v="5100"/>
    <n v="4933"/>
    <n v="4515"/>
    <n v="5351"/>
    <n v="6020"/>
    <n v="5602"/>
    <n v="4933"/>
    <n v="4013"/>
    <n v="2842"/>
    <n v="2173"/>
    <n v="1505"/>
    <n v="1588"/>
  </r>
  <r>
    <s v="St. Martin Parish"/>
    <s v=" Louisiana"/>
    <n v="2015"/>
    <x v="321"/>
    <n v="53126"/>
    <n v="26136"/>
    <n v="26990"/>
    <n v="3612"/>
    <n v="4143"/>
    <n v="3453"/>
    <n v="3240"/>
    <n v="3665"/>
    <n v="3612"/>
    <n v="3453"/>
    <n v="3506"/>
    <n v="3187"/>
    <n v="3665"/>
    <n v="4037"/>
    <n v="3665"/>
    <n v="3134"/>
    <n v="2496"/>
    <n v="1646"/>
    <n v="1275"/>
    <n v="690"/>
    <n v="690"/>
  </r>
  <r>
    <s v="St. Mary Parish"/>
    <s v=" Louisiana"/>
    <n v="2015"/>
    <x v="321"/>
    <n v="53441"/>
    <n v="26345"/>
    <n v="27096"/>
    <n v="3633"/>
    <n v="3527"/>
    <n v="3794"/>
    <n v="3527"/>
    <n v="3687"/>
    <n v="3580"/>
    <n v="3313"/>
    <n v="3153"/>
    <n v="3259"/>
    <n v="3527"/>
    <n v="4168"/>
    <n v="3366"/>
    <n v="3420"/>
    <n v="2404"/>
    <n v="1977"/>
    <n v="1442"/>
    <n v="801"/>
    <n v="855"/>
  </r>
  <r>
    <s v="St. Tammany Parish"/>
    <s v=" Louisiana"/>
    <n v="2015"/>
    <x v="321"/>
    <n v="242960"/>
    <n v="117970"/>
    <n v="124990"/>
    <n v="14577"/>
    <n v="17493"/>
    <n v="17493"/>
    <n v="16278"/>
    <n v="13119"/>
    <n v="12876"/>
    <n v="15063"/>
    <n v="15306"/>
    <n v="16278"/>
    <n v="17250"/>
    <n v="18707"/>
    <n v="18464"/>
    <n v="15306"/>
    <n v="12390"/>
    <n v="8503"/>
    <n v="5831"/>
    <n v="4616"/>
    <n v="3158"/>
  </r>
  <r>
    <s v="Tangipahoa Parish"/>
    <s v=" Louisiana"/>
    <n v="2015"/>
    <x v="321"/>
    <n v="125486"/>
    <n v="60890"/>
    <n v="64596"/>
    <n v="8909"/>
    <n v="8658"/>
    <n v="8533"/>
    <n v="9411"/>
    <n v="10164"/>
    <n v="9411"/>
    <n v="8658"/>
    <n v="7403"/>
    <n v="7403"/>
    <n v="7529"/>
    <n v="8533"/>
    <n v="8282"/>
    <n v="7152"/>
    <n v="5646"/>
    <n v="3764"/>
    <n v="2509"/>
    <n v="2258"/>
    <n v="1380"/>
  </r>
  <r>
    <s v="Tensas Parish"/>
    <s v=" Louisiana"/>
    <n v="2015"/>
    <x v="321"/>
    <n v="4893"/>
    <n v="2362"/>
    <n v="2531"/>
    <n v="303"/>
    <n v="411"/>
    <n v="308"/>
    <n v="298"/>
    <n v="239"/>
    <n v="244"/>
    <n v="274"/>
    <n v="195"/>
    <n v="254"/>
    <n v="308"/>
    <n v="332"/>
    <n v="459"/>
    <n v="318"/>
    <n v="327"/>
    <n v="234"/>
    <n v="127"/>
    <n v="122"/>
    <n v="127"/>
  </r>
  <r>
    <s v="Terrebonne Parish"/>
    <s v=" Louisiana"/>
    <n v="2015"/>
    <x v="321"/>
    <n v="112742"/>
    <n v="55725"/>
    <n v="57017"/>
    <n v="8117"/>
    <n v="8568"/>
    <n v="7553"/>
    <n v="7553"/>
    <n v="8004"/>
    <n v="8117"/>
    <n v="8117"/>
    <n v="7215"/>
    <n v="6426"/>
    <n v="7779"/>
    <n v="8004"/>
    <n v="7215"/>
    <n v="6313"/>
    <n v="4396"/>
    <n v="3833"/>
    <n v="2367"/>
    <n v="1691"/>
    <n v="1465"/>
  </r>
  <r>
    <s v="Union Parish"/>
    <s v=" Louisiana"/>
    <n v="2015"/>
    <x v="321"/>
    <n v="22533"/>
    <n v="11112"/>
    <n v="11421"/>
    <n v="1329"/>
    <n v="1622"/>
    <n v="1374"/>
    <n v="1284"/>
    <n v="1464"/>
    <n v="1261"/>
    <n v="1284"/>
    <n v="1239"/>
    <n v="1239"/>
    <n v="1397"/>
    <n v="1644"/>
    <n v="1509"/>
    <n v="1802"/>
    <n v="1306"/>
    <n v="1081"/>
    <n v="698"/>
    <n v="630"/>
    <n v="360"/>
  </r>
  <r>
    <s v="Vermilion Parish"/>
    <s v=" Louisiana"/>
    <n v="2015"/>
    <x v="321"/>
    <n v="59110"/>
    <n v="28523"/>
    <n v="30587"/>
    <n v="4196"/>
    <n v="4610"/>
    <n v="4315"/>
    <n v="3783"/>
    <n v="3783"/>
    <n v="3723"/>
    <n v="3842"/>
    <n v="3487"/>
    <n v="3723"/>
    <n v="4019"/>
    <n v="4374"/>
    <n v="4433"/>
    <n v="2896"/>
    <n v="2127"/>
    <n v="2305"/>
    <n v="1477"/>
    <n v="1182"/>
    <n v="945"/>
  </r>
  <r>
    <s v="Vernon Parish"/>
    <s v=" Louisiana"/>
    <n v="2015"/>
    <x v="321"/>
    <n v="52476"/>
    <n v="27435"/>
    <n v="25041"/>
    <n v="4827"/>
    <n v="4040"/>
    <n v="3463"/>
    <n v="3201"/>
    <n v="5824"/>
    <n v="4880"/>
    <n v="4250"/>
    <n v="3620"/>
    <n v="3043"/>
    <n v="2676"/>
    <n v="2623"/>
    <n v="2361"/>
    <n v="2308"/>
    <n v="1731"/>
    <n v="1521"/>
    <n v="944"/>
    <n v="629"/>
    <n v="524"/>
  </r>
  <r>
    <s v="Washington Parish"/>
    <s v=" Louisiana"/>
    <n v="2015"/>
    <x v="321"/>
    <n v="46556"/>
    <n v="22872"/>
    <n v="23684"/>
    <n v="2979"/>
    <n v="3305"/>
    <n v="3119"/>
    <n v="3072"/>
    <n v="2746"/>
    <n v="2839"/>
    <n v="2979"/>
    <n v="2560"/>
    <n v="2933"/>
    <n v="2886"/>
    <n v="3445"/>
    <n v="3258"/>
    <n v="3212"/>
    <n v="2467"/>
    <n v="1862"/>
    <n v="1257"/>
    <n v="884"/>
    <n v="838"/>
  </r>
  <r>
    <s v="Webster Parish"/>
    <s v=" Louisiana"/>
    <n v="2015"/>
    <x v="321"/>
    <n v="40617"/>
    <n v="19722"/>
    <n v="20895"/>
    <n v="2558"/>
    <n v="2558"/>
    <n v="2680"/>
    <n v="2558"/>
    <n v="2518"/>
    <n v="2599"/>
    <n v="2355"/>
    <n v="2071"/>
    <n v="2599"/>
    <n v="2640"/>
    <n v="2965"/>
    <n v="2477"/>
    <n v="2843"/>
    <n v="2233"/>
    <n v="1705"/>
    <n v="1177"/>
    <n v="934"/>
    <n v="1177"/>
  </r>
  <r>
    <s v="West Baton Rouge Parish"/>
    <s v=" Louisiana"/>
    <n v="2015"/>
    <x v="321"/>
    <n v="24669"/>
    <n v="12159"/>
    <n v="12510"/>
    <n v="1726"/>
    <n v="1554"/>
    <n v="1800"/>
    <n v="1554"/>
    <n v="1702"/>
    <n v="1924"/>
    <n v="1874"/>
    <n v="1554"/>
    <n v="1455"/>
    <n v="1677"/>
    <n v="1850"/>
    <n v="1578"/>
    <n v="1504"/>
    <n v="962"/>
    <n v="814"/>
    <n v="542"/>
    <n v="320"/>
    <n v="271"/>
  </r>
  <r>
    <s v="West Carroll Parish"/>
    <s v=" Louisiana"/>
    <n v="2015"/>
    <x v="321"/>
    <n v="11454"/>
    <n v="5764"/>
    <n v="5690"/>
    <n v="687"/>
    <n v="881"/>
    <n v="733"/>
    <n v="710"/>
    <n v="687"/>
    <n v="664"/>
    <n v="744"/>
    <n v="641"/>
    <n v="652"/>
    <n v="710"/>
    <n v="847"/>
    <n v="801"/>
    <n v="652"/>
    <n v="595"/>
    <n v="515"/>
    <n v="435"/>
    <n v="320"/>
    <n v="171"/>
  </r>
  <r>
    <s v="West Feliciana Parish"/>
    <s v=" Louisiana"/>
    <n v="2015"/>
    <x v="321"/>
    <n v="15415"/>
    <n v="10228"/>
    <n v="5187"/>
    <n v="632"/>
    <n v="739"/>
    <n v="863"/>
    <n v="1402"/>
    <n v="755"/>
    <n v="878"/>
    <n v="1171"/>
    <n v="1171"/>
    <n v="1156"/>
    <n v="1341"/>
    <n v="1248"/>
    <n v="1001"/>
    <n v="1063"/>
    <n v="739"/>
    <n v="570"/>
    <n v="292"/>
    <n v="215"/>
    <n v="154"/>
  </r>
  <r>
    <s v="Rusk County"/>
    <s v=" Wisconsin"/>
    <n v="2015"/>
    <x v="335"/>
    <n v="14855"/>
    <n v="7851"/>
    <n v="7004"/>
    <n v="831"/>
    <n v="787"/>
    <n v="1084"/>
    <n v="846"/>
    <n v="1024"/>
    <n v="921"/>
    <n v="846"/>
    <n v="831"/>
    <n v="1203"/>
    <n v="1173"/>
    <n v="1010"/>
    <n v="1099"/>
    <n v="876"/>
    <n v="772"/>
    <n v="653"/>
    <n v="534"/>
    <n v="178"/>
    <n v="193"/>
  </r>
  <r>
    <s v="Androscoggin County"/>
    <s v=" Maine"/>
    <n v="2015"/>
    <x v="352"/>
    <n v="107393"/>
    <n v="52597"/>
    <n v="54796"/>
    <n v="6550"/>
    <n v="6336"/>
    <n v="6873"/>
    <n v="6873"/>
    <n v="6765"/>
    <n v="6550"/>
    <n v="6658"/>
    <n v="6336"/>
    <n v="6980"/>
    <n v="7839"/>
    <n v="8376"/>
    <n v="7624"/>
    <n v="7087"/>
    <n v="5262"/>
    <n v="3973"/>
    <n v="2792"/>
    <n v="2362"/>
    <n v="2147"/>
  </r>
  <r>
    <s v="Aroostook County"/>
    <s v=" Maine"/>
    <n v="2015"/>
    <x v="352"/>
    <n v="70005"/>
    <n v="34592"/>
    <n v="35413"/>
    <n v="3360"/>
    <n v="3710"/>
    <n v="3640"/>
    <n v="4410"/>
    <n v="3780"/>
    <n v="3430"/>
    <n v="3360"/>
    <n v="3640"/>
    <n v="4200"/>
    <n v="5040"/>
    <n v="5670"/>
    <n v="6020"/>
    <n v="5250"/>
    <n v="4760"/>
    <n v="3220"/>
    <n v="2730"/>
    <n v="2030"/>
    <n v="1820"/>
  </r>
  <r>
    <s v="Cumberland County"/>
    <s v=" Maine"/>
    <n v="2015"/>
    <x v="352"/>
    <n v="286119"/>
    <n v="139036"/>
    <n v="147083"/>
    <n v="14305"/>
    <n v="16594"/>
    <n v="15736"/>
    <n v="18311"/>
    <n v="17739"/>
    <n v="18311"/>
    <n v="17739"/>
    <n v="17453"/>
    <n v="18883"/>
    <n v="21458"/>
    <n v="23175"/>
    <n v="22317"/>
    <n v="18883"/>
    <n v="14592"/>
    <n v="10586"/>
    <n v="8011"/>
    <n v="5722"/>
    <n v="6580"/>
  </r>
  <r>
    <s v="Franklin County"/>
    <s v=" Maine"/>
    <n v="2015"/>
    <x v="352"/>
    <n v="30402"/>
    <n v="14937"/>
    <n v="15465"/>
    <n v="1428"/>
    <n v="1550"/>
    <n v="1611"/>
    <n v="2158"/>
    <n v="2188"/>
    <n v="1672"/>
    <n v="1489"/>
    <n v="1368"/>
    <n v="1763"/>
    <n v="2036"/>
    <n v="2553"/>
    <n v="2401"/>
    <n v="2432"/>
    <n v="2006"/>
    <n v="1368"/>
    <n v="820"/>
    <n v="699"/>
    <n v="820"/>
  </r>
  <r>
    <s v="Hancock County"/>
    <s v=" Maine"/>
    <n v="2015"/>
    <x v="352"/>
    <n v="54658"/>
    <n v="26696"/>
    <n v="27962"/>
    <n v="2404"/>
    <n v="2623"/>
    <n v="2842"/>
    <n v="3006"/>
    <n v="2951"/>
    <n v="2842"/>
    <n v="2787"/>
    <n v="2951"/>
    <n v="3224"/>
    <n v="3771"/>
    <n v="4481"/>
    <n v="4973"/>
    <n v="4536"/>
    <n v="4208"/>
    <n v="2404"/>
    <n v="1858"/>
    <n v="1366"/>
    <n v="1366"/>
  </r>
  <r>
    <s v="Kennebec County"/>
    <s v=" Maine"/>
    <n v="2015"/>
    <x v="352"/>
    <n v="121112"/>
    <n v="58759"/>
    <n v="62353"/>
    <n v="6055"/>
    <n v="6661"/>
    <n v="7145"/>
    <n v="7508"/>
    <n v="7387"/>
    <n v="6540"/>
    <n v="6903"/>
    <n v="6661"/>
    <n v="7872"/>
    <n v="8962"/>
    <n v="10173"/>
    <n v="9810"/>
    <n v="8962"/>
    <n v="6903"/>
    <n v="4481"/>
    <n v="3633"/>
    <n v="2906"/>
    <n v="2543"/>
  </r>
  <r>
    <s v="Knox County"/>
    <s v=" Maine"/>
    <n v="2015"/>
    <x v="352"/>
    <n v="39723"/>
    <n v="19682"/>
    <n v="20041"/>
    <n v="1747"/>
    <n v="1906"/>
    <n v="2343"/>
    <n v="2105"/>
    <n v="1827"/>
    <n v="1866"/>
    <n v="2184"/>
    <n v="2383"/>
    <n v="2264"/>
    <n v="2701"/>
    <n v="3138"/>
    <n v="3575"/>
    <n v="3138"/>
    <n v="2661"/>
    <n v="2105"/>
    <n v="1549"/>
    <n v="1032"/>
    <n v="1191"/>
  </r>
  <r>
    <s v="Lincoln County"/>
    <s v=" Maine"/>
    <n v="2015"/>
    <x v="352"/>
    <n v="34156"/>
    <n v="16673"/>
    <n v="17483"/>
    <n v="1434"/>
    <n v="1776"/>
    <n v="1639"/>
    <n v="1844"/>
    <n v="1537"/>
    <n v="1639"/>
    <n v="1537"/>
    <n v="1537"/>
    <n v="2083"/>
    <n v="2220"/>
    <n v="2800"/>
    <n v="2698"/>
    <n v="3176"/>
    <n v="2732"/>
    <n v="2083"/>
    <n v="1366"/>
    <n v="1195"/>
    <n v="922"/>
  </r>
  <r>
    <s v="Oxford County"/>
    <s v=" Maine"/>
    <n v="2015"/>
    <x v="352"/>
    <n v="57421"/>
    <n v="28446"/>
    <n v="28975"/>
    <n v="2641"/>
    <n v="3387"/>
    <n v="3100"/>
    <n v="3617"/>
    <n v="2813"/>
    <n v="2813"/>
    <n v="3100"/>
    <n v="3043"/>
    <n v="3502"/>
    <n v="4191"/>
    <n v="5053"/>
    <n v="5110"/>
    <n v="4421"/>
    <n v="3445"/>
    <n v="2641"/>
    <n v="1722"/>
    <n v="1263"/>
    <n v="1550"/>
  </r>
  <r>
    <s v="Penobscot County"/>
    <s v=" Maine"/>
    <n v="2015"/>
    <x v="352"/>
    <n v="153437"/>
    <n v="75714"/>
    <n v="77723"/>
    <n v="7364"/>
    <n v="7825"/>
    <n v="8592"/>
    <n v="10740"/>
    <n v="12735"/>
    <n v="10280"/>
    <n v="8592"/>
    <n v="7825"/>
    <n v="9819"/>
    <n v="10740"/>
    <n v="12121"/>
    <n v="11661"/>
    <n v="10433"/>
    <n v="7364"/>
    <n v="6137"/>
    <n v="4142"/>
    <n v="3835"/>
    <n v="3068"/>
  </r>
  <r>
    <s v="Piscataquis County"/>
    <s v=" Maine"/>
    <n v="2015"/>
    <x v="352"/>
    <n v="17156"/>
    <n v="8552"/>
    <n v="8604"/>
    <n v="737"/>
    <n v="857"/>
    <n v="874"/>
    <n v="943"/>
    <n v="686"/>
    <n v="737"/>
    <n v="754"/>
    <n v="977"/>
    <n v="892"/>
    <n v="1200"/>
    <n v="1509"/>
    <n v="1578"/>
    <n v="1526"/>
    <n v="1458"/>
    <n v="909"/>
    <n v="548"/>
    <n v="480"/>
    <n v="514"/>
  </r>
  <r>
    <s v="Somerset County"/>
    <s v=" Maine"/>
    <n v="2015"/>
    <x v="352"/>
    <n v="51577"/>
    <n v="25399"/>
    <n v="26178"/>
    <n v="2475"/>
    <n v="2991"/>
    <n v="2991"/>
    <n v="3146"/>
    <n v="2578"/>
    <n v="2682"/>
    <n v="2682"/>
    <n v="2733"/>
    <n v="3661"/>
    <n v="3868"/>
    <n v="4229"/>
    <n v="4280"/>
    <n v="3919"/>
    <n v="3352"/>
    <n v="2217"/>
    <n v="1598"/>
    <n v="1083"/>
    <n v="1134"/>
  </r>
  <r>
    <s v="Washington County"/>
    <s v=" Maine"/>
    <n v="2015"/>
    <x v="352"/>
    <n v="32191"/>
    <n v="15874"/>
    <n v="16317"/>
    <n v="1577"/>
    <n v="1706"/>
    <n v="1770"/>
    <n v="1931"/>
    <n v="1641"/>
    <n v="1609"/>
    <n v="1545"/>
    <n v="1609"/>
    <n v="1867"/>
    <n v="2156"/>
    <n v="2543"/>
    <n v="2639"/>
    <n v="2768"/>
    <n v="2285"/>
    <n v="1673"/>
    <n v="1255"/>
    <n v="869"/>
    <n v="772"/>
  </r>
  <r>
    <s v="York County"/>
    <s v=" Maine"/>
    <n v="2015"/>
    <x v="352"/>
    <n v="199682"/>
    <n v="97075"/>
    <n v="102607"/>
    <n v="9784"/>
    <n v="11381"/>
    <n v="11581"/>
    <n v="12380"/>
    <n v="10782"/>
    <n v="11182"/>
    <n v="11182"/>
    <n v="11182"/>
    <n v="12979"/>
    <n v="14976"/>
    <n v="16972"/>
    <n v="15974"/>
    <n v="14776"/>
    <n v="11581"/>
    <n v="7987"/>
    <n v="5790"/>
    <n v="4792"/>
    <n v="4393"/>
  </r>
  <r>
    <s v="Allegany County"/>
    <s v=" Maryland"/>
    <n v="2015"/>
    <x v="353"/>
    <n v="73549"/>
    <n v="38300"/>
    <n v="35249"/>
    <n v="3383"/>
    <n v="3603"/>
    <n v="3603"/>
    <n v="5369"/>
    <n v="6472"/>
    <n v="4560"/>
    <n v="4412"/>
    <n v="4045"/>
    <n v="4560"/>
    <n v="4927"/>
    <n v="5295"/>
    <n v="5074"/>
    <n v="4486"/>
    <n v="4118"/>
    <n v="3162"/>
    <n v="2574"/>
    <n v="1838"/>
    <n v="2059"/>
  </r>
  <r>
    <s v="Anne Arundel County"/>
    <s v=" Maryland"/>
    <n v="2015"/>
    <x v="353"/>
    <n v="555280"/>
    <n v="274800"/>
    <n v="280480"/>
    <n v="35537"/>
    <n v="35537"/>
    <n v="34427"/>
    <n v="33872"/>
    <n v="37203"/>
    <n v="38869"/>
    <n v="38869"/>
    <n v="34982"/>
    <n v="38314"/>
    <n v="41646"/>
    <n v="43311"/>
    <n v="37203"/>
    <n v="33316"/>
    <n v="26098"/>
    <n v="17768"/>
    <n v="11660"/>
    <n v="8884"/>
    <n v="8329"/>
  </r>
  <r>
    <s v="Baltimore County"/>
    <s v=" Maryland"/>
    <n v="2015"/>
    <x v="353"/>
    <n v="822959"/>
    <n v="389418"/>
    <n v="433541"/>
    <n v="49377"/>
    <n v="50200"/>
    <n v="48554"/>
    <n v="53492"/>
    <n v="56784"/>
    <n v="58430"/>
    <n v="54315"/>
    <n v="50200"/>
    <n v="51023"/>
    <n v="55961"/>
    <n v="60898"/>
    <n v="57607"/>
    <n v="51023"/>
    <n v="39502"/>
    <n v="27157"/>
    <n v="22219"/>
    <n v="17282"/>
    <n v="21396"/>
  </r>
  <r>
    <s v="Calvert County"/>
    <s v=" Maryland"/>
    <n v="2015"/>
    <x v="353"/>
    <n v="90114"/>
    <n v="44495"/>
    <n v="45619"/>
    <n v="4685"/>
    <n v="5226"/>
    <n v="7659"/>
    <n v="6938"/>
    <n v="5316"/>
    <n v="4776"/>
    <n v="4776"/>
    <n v="4595"/>
    <n v="6398"/>
    <n v="8110"/>
    <n v="8380"/>
    <n v="6578"/>
    <n v="5406"/>
    <n v="4055"/>
    <n v="2703"/>
    <n v="1622"/>
    <n v="1261"/>
    <n v="1622"/>
  </r>
  <r>
    <s v="Caroline County"/>
    <s v=" Maryland"/>
    <n v="2015"/>
    <x v="353"/>
    <n v="32661"/>
    <n v="15835"/>
    <n v="16826"/>
    <n v="2024"/>
    <n v="2351"/>
    <n v="2220"/>
    <n v="2057"/>
    <n v="2057"/>
    <n v="1894"/>
    <n v="2090"/>
    <n v="1600"/>
    <n v="2286"/>
    <n v="2318"/>
    <n v="2678"/>
    <n v="2482"/>
    <n v="1763"/>
    <n v="1698"/>
    <n v="1110"/>
    <n v="816"/>
    <n v="685"/>
    <n v="555"/>
  </r>
  <r>
    <s v="Carroll County"/>
    <s v=" Maryland"/>
    <n v="2015"/>
    <x v="353"/>
    <n v="167444"/>
    <n v="82754"/>
    <n v="84690"/>
    <n v="8204"/>
    <n v="10548"/>
    <n v="11888"/>
    <n v="12390"/>
    <n v="10548"/>
    <n v="8539"/>
    <n v="8372"/>
    <n v="8372"/>
    <n v="12055"/>
    <n v="14232"/>
    <n v="14902"/>
    <n v="12223"/>
    <n v="10381"/>
    <n v="8204"/>
    <n v="6027"/>
    <n v="4353"/>
    <n v="3013"/>
    <n v="3181"/>
  </r>
  <r>
    <s v="Cecil County"/>
    <s v=" Maryland"/>
    <n v="2015"/>
    <x v="353"/>
    <n v="101960"/>
    <n v="50644"/>
    <n v="51316"/>
    <n v="5913"/>
    <n v="6831"/>
    <n v="7137"/>
    <n v="7137"/>
    <n v="6525"/>
    <n v="5709"/>
    <n v="5913"/>
    <n v="5709"/>
    <n v="7443"/>
    <n v="7850"/>
    <n v="8360"/>
    <n v="7952"/>
    <n v="6015"/>
    <n v="4792"/>
    <n v="3364"/>
    <n v="2345"/>
    <n v="1427"/>
    <n v="1427"/>
  </r>
  <r>
    <s v="Charles County"/>
    <s v=" Maryland"/>
    <n v="2015"/>
    <x v="353"/>
    <n v="152754"/>
    <n v="73731"/>
    <n v="79023"/>
    <n v="9165"/>
    <n v="10081"/>
    <n v="11762"/>
    <n v="11609"/>
    <n v="10081"/>
    <n v="9317"/>
    <n v="9470"/>
    <n v="9470"/>
    <n v="12067"/>
    <n v="13136"/>
    <n v="12525"/>
    <n v="9929"/>
    <n v="7790"/>
    <n v="5957"/>
    <n v="3971"/>
    <n v="2596"/>
    <n v="1985"/>
    <n v="1680"/>
  </r>
  <r>
    <s v="Dorchester County"/>
    <s v=" Maryland"/>
    <n v="2015"/>
    <x v="353"/>
    <n v="32534"/>
    <n v="15542"/>
    <n v="16992"/>
    <n v="2049"/>
    <n v="2017"/>
    <n v="1724"/>
    <n v="1659"/>
    <n v="1952"/>
    <n v="1919"/>
    <n v="1756"/>
    <n v="2049"/>
    <n v="1561"/>
    <n v="2244"/>
    <n v="2570"/>
    <n v="2505"/>
    <n v="2244"/>
    <n v="1919"/>
    <n v="1561"/>
    <n v="1138"/>
    <n v="780"/>
    <n v="813"/>
  </r>
  <r>
    <s v="Frederick County"/>
    <s v=" Maryland"/>
    <n v="2015"/>
    <x v="353"/>
    <n v="241373"/>
    <n v="119038"/>
    <n v="122335"/>
    <n v="14482"/>
    <n v="15689"/>
    <n v="17620"/>
    <n v="16896"/>
    <n v="14723"/>
    <n v="14482"/>
    <n v="14965"/>
    <n v="14241"/>
    <n v="18344"/>
    <n v="19551"/>
    <n v="19792"/>
    <n v="16413"/>
    <n v="13758"/>
    <n v="10861"/>
    <n v="6517"/>
    <n v="4827"/>
    <n v="3620"/>
    <n v="4344"/>
  </r>
  <r>
    <s v="Garrett County"/>
    <s v=" Maryland"/>
    <n v="2015"/>
    <x v="353"/>
    <n v="29813"/>
    <n v="14765"/>
    <n v="15048"/>
    <n v="1460"/>
    <n v="1729"/>
    <n v="1669"/>
    <n v="1908"/>
    <n v="1758"/>
    <n v="1490"/>
    <n v="1580"/>
    <n v="1729"/>
    <n v="1818"/>
    <n v="2027"/>
    <n v="2355"/>
    <n v="2325"/>
    <n v="2116"/>
    <n v="1818"/>
    <n v="1550"/>
    <n v="1222"/>
    <n v="596"/>
    <n v="655"/>
  </r>
  <r>
    <s v="Harford County"/>
    <s v=" Maryland"/>
    <n v="2015"/>
    <x v="353"/>
    <n v="248966"/>
    <n v="121798"/>
    <n v="127168"/>
    <n v="14191"/>
    <n v="15933"/>
    <n v="17178"/>
    <n v="16929"/>
    <n v="15186"/>
    <n v="15186"/>
    <n v="14937"/>
    <n v="14688"/>
    <n v="16680"/>
    <n v="19419"/>
    <n v="20664"/>
    <n v="18174"/>
    <n v="15186"/>
    <n v="12199"/>
    <n v="8713"/>
    <n v="5477"/>
    <n v="4232"/>
    <n v="4232"/>
  </r>
  <r>
    <s v="Howard County"/>
    <s v=" Maryland"/>
    <n v="2015"/>
    <x v="353"/>
    <n v="304115"/>
    <n v="149157"/>
    <n v="154958"/>
    <n v="18246"/>
    <n v="20983"/>
    <n v="22200"/>
    <n v="21592"/>
    <n v="16726"/>
    <n v="18246"/>
    <n v="19767"/>
    <n v="19463"/>
    <n v="23416"/>
    <n v="24633"/>
    <n v="24937"/>
    <n v="21592"/>
    <n v="16422"/>
    <n v="12772"/>
    <n v="9123"/>
    <n v="5474"/>
    <n v="3953"/>
    <n v="3953"/>
  </r>
  <r>
    <s v="Montgomery County"/>
    <s v=" Maryland"/>
    <n v="2015"/>
    <x v="353"/>
    <n v="1017859"/>
    <n v="490093"/>
    <n v="527766"/>
    <n v="66160"/>
    <n v="66160"/>
    <n v="67178"/>
    <n v="63107"/>
    <n v="55982"/>
    <n v="67178"/>
    <n v="71250"/>
    <n v="72267"/>
    <n v="71250"/>
    <n v="75321"/>
    <n v="77357"/>
    <n v="69214"/>
    <n v="61071"/>
    <n v="43767"/>
    <n v="30535"/>
    <n v="22392"/>
    <n v="17303"/>
    <n v="21375"/>
  </r>
  <r>
    <s v="Prince George's County"/>
    <s v=" Maryland"/>
    <n v="2015"/>
    <x v="353"/>
    <n v="892816"/>
    <n v="429603"/>
    <n v="463213"/>
    <n v="59818"/>
    <n v="55354"/>
    <n v="55354"/>
    <n v="62497"/>
    <n v="69639"/>
    <n v="67854"/>
    <n v="65175"/>
    <n v="60711"/>
    <n v="62497"/>
    <n v="65175"/>
    <n v="66068"/>
    <n v="57140"/>
    <n v="49997"/>
    <n v="36605"/>
    <n v="23213"/>
    <n v="15177"/>
    <n v="10713"/>
    <n v="9820"/>
  </r>
  <r>
    <s v="Queen Anne's County"/>
    <s v=" Maryland"/>
    <n v="2015"/>
    <x v="353"/>
    <n v="48600"/>
    <n v="24024"/>
    <n v="24576"/>
    <n v="2575"/>
    <n v="3110"/>
    <n v="3256"/>
    <n v="3207"/>
    <n v="2527"/>
    <n v="2332"/>
    <n v="2575"/>
    <n v="2478"/>
    <n v="3256"/>
    <n v="3985"/>
    <n v="4131"/>
    <n v="3839"/>
    <n v="3159"/>
    <n v="2916"/>
    <n v="2187"/>
    <n v="1166"/>
    <n v="972"/>
    <n v="923"/>
  </r>
  <r>
    <s v="St. Mary's County"/>
    <s v=" Maryland"/>
    <n v="2015"/>
    <x v="353"/>
    <n v="109614"/>
    <n v="54662"/>
    <n v="54952"/>
    <n v="7453"/>
    <n v="7892"/>
    <n v="7563"/>
    <n v="7782"/>
    <n v="7453"/>
    <n v="7672"/>
    <n v="7124"/>
    <n v="6686"/>
    <n v="7563"/>
    <n v="8549"/>
    <n v="8549"/>
    <n v="7344"/>
    <n v="5261"/>
    <n v="4384"/>
    <n v="3178"/>
    <n v="2082"/>
    <n v="1424"/>
    <n v="1424"/>
  </r>
  <r>
    <s v="Somerset County"/>
    <s v=" Maryland"/>
    <n v="2015"/>
    <x v="353"/>
    <n v="25980"/>
    <n v="14150"/>
    <n v="11830"/>
    <n v="1247"/>
    <n v="1117"/>
    <n v="1221"/>
    <n v="2364"/>
    <n v="3091"/>
    <n v="1766"/>
    <n v="1558"/>
    <n v="1636"/>
    <n v="1428"/>
    <n v="1532"/>
    <n v="1896"/>
    <n v="1714"/>
    <n v="1532"/>
    <n v="1324"/>
    <n v="883"/>
    <n v="753"/>
    <n v="467"/>
    <n v="441"/>
  </r>
  <r>
    <s v="Washington County"/>
    <s v=" Maryland"/>
    <n v="2015"/>
    <x v="353"/>
    <n v="149270"/>
    <n v="76058"/>
    <n v="73212"/>
    <n v="8806"/>
    <n v="9553"/>
    <n v="9254"/>
    <n v="9105"/>
    <n v="9404"/>
    <n v="9851"/>
    <n v="9404"/>
    <n v="8657"/>
    <n v="10896"/>
    <n v="11344"/>
    <n v="11195"/>
    <n v="10001"/>
    <n v="9105"/>
    <n v="7164"/>
    <n v="5224"/>
    <n v="4030"/>
    <n v="3283"/>
    <n v="3134"/>
  </r>
  <r>
    <s v="Wicomico County"/>
    <s v=" Maryland"/>
    <n v="2015"/>
    <x v="353"/>
    <n v="101182"/>
    <n v="48199"/>
    <n v="52983"/>
    <n v="6172"/>
    <n v="6273"/>
    <n v="6273"/>
    <n v="8701"/>
    <n v="10725"/>
    <n v="6273"/>
    <n v="5767"/>
    <n v="5666"/>
    <n v="5767"/>
    <n v="6374"/>
    <n v="6779"/>
    <n v="6576"/>
    <n v="5868"/>
    <n v="4654"/>
    <n v="3440"/>
    <n v="2327"/>
    <n v="1821"/>
    <n v="1922"/>
  </r>
  <r>
    <s v="Worcester County"/>
    <s v=" Maryland"/>
    <n v="2015"/>
    <x v="353"/>
    <n v="51519"/>
    <n v="25018"/>
    <n v="26501"/>
    <n v="2266"/>
    <n v="2730"/>
    <n v="2627"/>
    <n v="2678"/>
    <n v="2885"/>
    <n v="2472"/>
    <n v="2215"/>
    <n v="2524"/>
    <n v="2833"/>
    <n v="3451"/>
    <n v="4018"/>
    <n v="4070"/>
    <n v="4070"/>
    <n v="3966"/>
    <n v="3245"/>
    <n v="2421"/>
    <n v="1700"/>
    <n v="1391"/>
  </r>
  <r>
    <s v="Baltimore city"/>
    <s v=" Maryland"/>
    <n v="2015"/>
    <x v="353"/>
    <n v="622454"/>
    <n v="293366"/>
    <n v="329088"/>
    <n v="41704"/>
    <n v="36724"/>
    <n v="33612"/>
    <n v="38592"/>
    <n v="52286"/>
    <n v="61000"/>
    <n v="51663"/>
    <n v="38592"/>
    <n v="36724"/>
    <n v="39214"/>
    <n v="43571"/>
    <n v="39837"/>
    <n v="34857"/>
    <n v="24898"/>
    <n v="16806"/>
    <n v="13071"/>
    <n v="9959"/>
    <n v="9336"/>
  </r>
  <r>
    <s v="Barnstable County"/>
    <s v=" Massachusetts"/>
    <n v="2015"/>
    <x v="354"/>
    <n v="214766"/>
    <n v="102244"/>
    <n v="112522"/>
    <n v="8375"/>
    <n v="9020"/>
    <n v="10738"/>
    <n v="11167"/>
    <n v="10953"/>
    <n v="8805"/>
    <n v="9234"/>
    <n v="9020"/>
    <n v="11382"/>
    <n v="14174"/>
    <n v="17181"/>
    <n v="18040"/>
    <n v="18684"/>
    <n v="16536"/>
    <n v="14389"/>
    <n v="10738"/>
    <n v="8375"/>
    <n v="8161"/>
  </r>
  <r>
    <s v="Berkshire County"/>
    <s v=" Massachusetts"/>
    <n v="2015"/>
    <x v="354"/>
    <n v="129288"/>
    <n v="62393"/>
    <n v="66895"/>
    <n v="5688"/>
    <n v="6076"/>
    <n v="6981"/>
    <n v="9050"/>
    <n v="8403"/>
    <n v="6593"/>
    <n v="6593"/>
    <n v="6464"/>
    <n v="7498"/>
    <n v="9179"/>
    <n v="10343"/>
    <n v="10730"/>
    <n v="9696"/>
    <n v="7498"/>
    <n v="6205"/>
    <n v="4525"/>
    <n v="3361"/>
    <n v="4525"/>
  </r>
  <r>
    <s v="Bristol County"/>
    <s v=" Massachusetts"/>
    <n v="2015"/>
    <x v="354"/>
    <n v="552763"/>
    <n v="267650"/>
    <n v="285113"/>
    <n v="29296"/>
    <n v="33165"/>
    <n v="33718"/>
    <n v="37035"/>
    <n v="38140"/>
    <n v="33718"/>
    <n v="33165"/>
    <n v="32613"/>
    <n v="39246"/>
    <n v="42562"/>
    <n v="43115"/>
    <n v="38693"/>
    <n v="33165"/>
    <n v="26532"/>
    <n v="19346"/>
    <n v="13819"/>
    <n v="11055"/>
    <n v="13266"/>
  </r>
  <r>
    <s v="Essex County"/>
    <s v=" Massachusetts"/>
    <n v="2015"/>
    <x v="354"/>
    <n v="763849"/>
    <n v="367791"/>
    <n v="396058"/>
    <n v="43539"/>
    <n v="46594"/>
    <n v="48886"/>
    <n v="51941"/>
    <n v="49650"/>
    <n v="45067"/>
    <n v="44303"/>
    <n v="45067"/>
    <n v="50414"/>
    <n v="57288"/>
    <n v="61107"/>
    <n v="55760"/>
    <n v="47358"/>
    <n v="37428"/>
    <n v="25207"/>
    <n v="18332"/>
    <n v="15276"/>
    <n v="19096"/>
  </r>
  <r>
    <s v="Franklin County"/>
    <s v=" Massachusetts"/>
    <n v="2015"/>
    <x v="354"/>
    <n v="71144"/>
    <n v="34759"/>
    <n v="36385"/>
    <n v="3272"/>
    <n v="3343"/>
    <n v="4126"/>
    <n v="3984"/>
    <n v="4126"/>
    <n v="4055"/>
    <n v="4126"/>
    <n v="3486"/>
    <n v="4908"/>
    <n v="4980"/>
    <n v="5904"/>
    <n v="6402"/>
    <n v="6047"/>
    <n v="4624"/>
    <n v="2632"/>
    <n v="1707"/>
    <n v="1565"/>
    <n v="1778"/>
  </r>
  <r>
    <s v="Hampden County"/>
    <s v=" Massachusetts"/>
    <n v="2015"/>
    <x v="354"/>
    <n v="468041"/>
    <n v="225611"/>
    <n v="242430"/>
    <n v="27614"/>
    <n v="27614"/>
    <n v="31826"/>
    <n v="35571"/>
    <n v="35571"/>
    <n v="29954"/>
    <n v="28082"/>
    <n v="25274"/>
    <n v="29954"/>
    <n v="32294"/>
    <n v="34635"/>
    <n v="32294"/>
    <n v="28550"/>
    <n v="21061"/>
    <n v="15913"/>
    <n v="11232"/>
    <n v="9360"/>
    <n v="12169"/>
  </r>
  <r>
    <s v="Hampshire County"/>
    <s v=" Massachusetts"/>
    <n v="2015"/>
    <x v="354"/>
    <n v="160759"/>
    <n v="75286"/>
    <n v="85473"/>
    <n v="5948"/>
    <n v="7073"/>
    <n v="7394"/>
    <n v="18165"/>
    <n v="24113"/>
    <n v="8520"/>
    <n v="7877"/>
    <n v="7555"/>
    <n v="8841"/>
    <n v="9967"/>
    <n v="11253"/>
    <n v="11413"/>
    <n v="9967"/>
    <n v="8037"/>
    <n v="4822"/>
    <n v="3858"/>
    <n v="2732"/>
    <n v="3375"/>
  </r>
  <r>
    <s v="Middlesex County"/>
    <s v=" Massachusetts"/>
    <n v="2015"/>
    <x v="354"/>
    <n v="1556116"/>
    <n v="758542"/>
    <n v="797574"/>
    <n v="87142"/>
    <n v="87142"/>
    <n v="90254"/>
    <n v="102703"/>
    <n v="104259"/>
    <n v="119820"/>
    <n v="113596"/>
    <n v="99591"/>
    <n v="108928"/>
    <n v="115152"/>
    <n v="116708"/>
    <n v="105815"/>
    <n v="87142"/>
    <n v="66912"/>
    <n v="48239"/>
    <n v="35790"/>
    <n v="29566"/>
    <n v="32678"/>
  </r>
  <r>
    <s v="Nantucket County"/>
    <s v=" Massachusetts"/>
    <n v="2015"/>
    <x v="354"/>
    <n v="10556"/>
    <n v="5589"/>
    <n v="4967"/>
    <n v="591"/>
    <n v="717"/>
    <n v="601"/>
    <n v="591"/>
    <n v="422"/>
    <n v="696"/>
    <n v="971"/>
    <n v="749"/>
    <n v="781"/>
    <n v="749"/>
    <n v="802"/>
    <n v="738"/>
    <n v="717"/>
    <n v="453"/>
    <n v="390"/>
    <n v="263"/>
    <n v="158"/>
    <n v="147"/>
  </r>
  <r>
    <s v="Norfolk County"/>
    <s v=" Massachusetts"/>
    <n v="2015"/>
    <x v="354"/>
    <n v="687721"/>
    <n v="329431"/>
    <n v="358290"/>
    <n v="37136"/>
    <n v="41950"/>
    <n v="44014"/>
    <n v="45389"/>
    <n v="40575"/>
    <n v="42638"/>
    <n v="41950"/>
    <n v="41263"/>
    <n v="48140"/>
    <n v="52954"/>
    <n v="55017"/>
    <n v="49515"/>
    <n v="41950"/>
    <n v="31635"/>
    <n v="23382"/>
    <n v="17193"/>
    <n v="15129"/>
    <n v="17880"/>
  </r>
  <r>
    <s v="Plymouth County"/>
    <s v=" Massachusetts"/>
    <n v="2015"/>
    <x v="354"/>
    <n v="503681"/>
    <n v="245337"/>
    <n v="258344"/>
    <n v="27198"/>
    <n v="32235"/>
    <n v="33746"/>
    <n v="34753"/>
    <n v="30220"/>
    <n v="25687"/>
    <n v="26191"/>
    <n v="28206"/>
    <n v="35257"/>
    <n v="39790"/>
    <n v="41301"/>
    <n v="37776"/>
    <n v="33242"/>
    <n v="27198"/>
    <n v="18132"/>
    <n v="12592"/>
    <n v="9569"/>
    <n v="10577"/>
  </r>
  <r>
    <s v="Suffolk County"/>
    <s v=" Massachusetts"/>
    <n v="2015"/>
    <x v="354"/>
    <n v="758919"/>
    <n v="366767"/>
    <n v="392152"/>
    <n v="42499"/>
    <n v="34910"/>
    <n v="32633"/>
    <n v="53124"/>
    <n v="84240"/>
    <n v="96382"/>
    <n v="72097"/>
    <n v="50847"/>
    <n v="47052"/>
    <n v="44776"/>
    <n v="44017"/>
    <n v="40222"/>
    <n v="34910"/>
    <n v="25803"/>
    <n v="19731"/>
    <n v="13660"/>
    <n v="11383"/>
    <n v="12142"/>
  </r>
  <r>
    <s v="Worcester County"/>
    <s v=" Massachusetts"/>
    <n v="2015"/>
    <x v="354"/>
    <n v="810935"/>
    <n v="399807"/>
    <n v="411128"/>
    <n v="45412"/>
    <n v="47845"/>
    <n v="54332"/>
    <n v="58387"/>
    <n v="55954"/>
    <n v="49467"/>
    <n v="48656"/>
    <n v="47845"/>
    <n v="56765"/>
    <n v="63252"/>
    <n v="65685"/>
    <n v="59198"/>
    <n v="47034"/>
    <n v="34870"/>
    <n v="25949"/>
    <n v="17840"/>
    <n v="14596"/>
    <n v="17840"/>
  </r>
  <r>
    <s v="Alger County"/>
    <s v=" Michigan"/>
    <n v="2015"/>
    <x v="343"/>
    <n v="9476"/>
    <n v="5218"/>
    <n v="4258"/>
    <n v="322"/>
    <n v="435"/>
    <n v="445"/>
    <n v="407"/>
    <n v="530"/>
    <n v="587"/>
    <n v="521"/>
    <n v="568"/>
    <n v="454"/>
    <n v="596"/>
    <n v="758"/>
    <n v="767"/>
    <n v="909"/>
    <n v="644"/>
    <n v="559"/>
    <n v="379"/>
    <n v="180"/>
    <n v="407"/>
  </r>
  <r>
    <s v="Allegan County"/>
    <s v=" Michigan"/>
    <n v="2015"/>
    <x v="343"/>
    <n v="112837"/>
    <n v="56205"/>
    <n v="56632"/>
    <n v="6883"/>
    <n v="8011"/>
    <n v="8237"/>
    <n v="7785"/>
    <n v="6206"/>
    <n v="6093"/>
    <n v="6431"/>
    <n v="6657"/>
    <n v="7221"/>
    <n v="8124"/>
    <n v="9026"/>
    <n v="8349"/>
    <n v="7221"/>
    <n v="5641"/>
    <n v="4062"/>
    <n v="2933"/>
    <n v="1918"/>
    <n v="1805"/>
  </r>
  <r>
    <s v="Alpena County"/>
    <s v=" Michigan"/>
    <n v="2015"/>
    <x v="343"/>
    <n v="29068"/>
    <n v="14276"/>
    <n v="14792"/>
    <n v="1366"/>
    <n v="1540"/>
    <n v="1685"/>
    <n v="1715"/>
    <n v="1569"/>
    <n v="1366"/>
    <n v="1511"/>
    <n v="1656"/>
    <n v="1453"/>
    <n v="1918"/>
    <n v="2499"/>
    <n v="2616"/>
    <n v="2063"/>
    <n v="1656"/>
    <n v="1569"/>
    <n v="1162"/>
    <n v="842"/>
    <n v="901"/>
  </r>
  <r>
    <s v="Starke County"/>
    <s v=" Indiana"/>
    <n v="2015"/>
    <x v="338"/>
    <n v="23267"/>
    <n v="11587"/>
    <n v="11680"/>
    <n v="1000"/>
    <n v="1070"/>
    <n v="1535"/>
    <n v="1349"/>
    <n v="1000"/>
    <n v="930"/>
    <n v="1047"/>
    <n v="930"/>
    <n v="1349"/>
    <n v="1582"/>
    <n v="1838"/>
    <n v="1907"/>
    <n v="2000"/>
    <n v="1745"/>
    <n v="1605"/>
    <n v="1186"/>
    <n v="604"/>
    <n v="628"/>
  </r>
  <r>
    <s v="Arenac County"/>
    <s v=" Michigan"/>
    <n v="2015"/>
    <x v="343"/>
    <n v="15424"/>
    <n v="7813"/>
    <n v="7611"/>
    <n v="647"/>
    <n v="786"/>
    <n v="894"/>
    <n v="894"/>
    <n v="771"/>
    <n v="694"/>
    <n v="786"/>
    <n v="678"/>
    <n v="894"/>
    <n v="1017"/>
    <n v="1341"/>
    <n v="1372"/>
    <n v="1264"/>
    <n v="1125"/>
    <n v="848"/>
    <n v="601"/>
    <n v="385"/>
    <n v="401"/>
  </r>
  <r>
    <s v="Barry County"/>
    <s v=" Michigan"/>
    <n v="2015"/>
    <x v="343"/>
    <n v="59147"/>
    <n v="29733"/>
    <n v="29414"/>
    <n v="3193"/>
    <n v="3667"/>
    <n v="4317"/>
    <n v="4021"/>
    <n v="3134"/>
    <n v="2957"/>
    <n v="3312"/>
    <n v="3253"/>
    <n v="3785"/>
    <n v="4140"/>
    <n v="4968"/>
    <n v="4376"/>
    <n v="4376"/>
    <n v="3489"/>
    <n v="2306"/>
    <n v="1537"/>
    <n v="1301"/>
    <n v="1123"/>
  </r>
  <r>
    <s v="Bay County"/>
    <s v=" Michigan"/>
    <n v="2015"/>
    <x v="343"/>
    <n v="106698"/>
    <n v="52513"/>
    <n v="54185"/>
    <n v="5654"/>
    <n v="6188"/>
    <n v="6721"/>
    <n v="6401"/>
    <n v="6721"/>
    <n v="6188"/>
    <n v="6188"/>
    <n v="5975"/>
    <n v="6401"/>
    <n v="7255"/>
    <n v="8322"/>
    <n v="8322"/>
    <n v="7362"/>
    <n v="6295"/>
    <n v="4161"/>
    <n v="3307"/>
    <n v="2667"/>
    <n v="2667"/>
  </r>
  <r>
    <s v="Benzie County"/>
    <s v=" Michigan"/>
    <n v="2015"/>
    <x v="343"/>
    <n v="17437"/>
    <n v="8708"/>
    <n v="8729"/>
    <n v="767"/>
    <n v="924"/>
    <n v="1081"/>
    <n v="959"/>
    <n v="784"/>
    <n v="802"/>
    <n v="819"/>
    <n v="819"/>
    <n v="1046"/>
    <n v="1185"/>
    <n v="1377"/>
    <n v="1412"/>
    <n v="1394"/>
    <n v="1360"/>
    <n v="976"/>
    <n v="714"/>
    <n v="645"/>
    <n v="366"/>
  </r>
  <r>
    <s v="Berrien County"/>
    <s v=" Michigan"/>
    <n v="2015"/>
    <x v="343"/>
    <n v="155565"/>
    <n v="76026"/>
    <n v="79539"/>
    <n v="9489"/>
    <n v="9956"/>
    <n v="9645"/>
    <n v="10111"/>
    <n v="9489"/>
    <n v="8711"/>
    <n v="8867"/>
    <n v="8711"/>
    <n v="9333"/>
    <n v="10267"/>
    <n v="11822"/>
    <n v="11667"/>
    <n v="10422"/>
    <n v="8400"/>
    <n v="6378"/>
    <n v="4355"/>
    <n v="3577"/>
    <n v="4200"/>
  </r>
  <r>
    <s v="Branch County"/>
    <s v=" Michigan"/>
    <n v="2015"/>
    <x v="343"/>
    <n v="43706"/>
    <n v="22539"/>
    <n v="21167"/>
    <n v="2797"/>
    <n v="2928"/>
    <n v="2884"/>
    <n v="2797"/>
    <n v="2447"/>
    <n v="2534"/>
    <n v="2622"/>
    <n v="2534"/>
    <n v="2709"/>
    <n v="2884"/>
    <n v="3321"/>
    <n v="3365"/>
    <n v="2753"/>
    <n v="2272"/>
    <n v="1835"/>
    <n v="1398"/>
    <n v="874"/>
    <n v="830"/>
  </r>
  <r>
    <s v="Calhoun County"/>
    <s v=" Michigan"/>
    <n v="2015"/>
    <x v="343"/>
    <n v="134790"/>
    <n v="65845"/>
    <n v="68945"/>
    <n v="8222"/>
    <n v="8356"/>
    <n v="9300"/>
    <n v="9165"/>
    <n v="8896"/>
    <n v="7817"/>
    <n v="8087"/>
    <n v="7278"/>
    <n v="8896"/>
    <n v="8761"/>
    <n v="9974"/>
    <n v="9570"/>
    <n v="8896"/>
    <n v="6739"/>
    <n v="4987"/>
    <n v="3639"/>
    <n v="2965"/>
    <n v="3234"/>
  </r>
  <r>
    <s v="Cass County"/>
    <s v=" Michigan"/>
    <n v="2015"/>
    <x v="343"/>
    <n v="51952"/>
    <n v="26159"/>
    <n v="25793"/>
    <n v="2545"/>
    <n v="3169"/>
    <n v="3376"/>
    <n v="3636"/>
    <n v="2857"/>
    <n v="2285"/>
    <n v="2649"/>
    <n v="2389"/>
    <n v="3740"/>
    <n v="3688"/>
    <n v="4052"/>
    <n v="4208"/>
    <n v="3844"/>
    <n v="3532"/>
    <n v="2337"/>
    <n v="1818"/>
    <n v="1039"/>
    <n v="883"/>
  </r>
  <r>
    <s v="Charlevoix County"/>
    <s v=" Michigan"/>
    <n v="2015"/>
    <x v="343"/>
    <n v="26134"/>
    <n v="12903"/>
    <n v="13231"/>
    <n v="1254"/>
    <n v="1437"/>
    <n v="1646"/>
    <n v="1646"/>
    <n v="1254"/>
    <n v="1254"/>
    <n v="1280"/>
    <n v="1097"/>
    <n v="1620"/>
    <n v="1803"/>
    <n v="2116"/>
    <n v="2299"/>
    <n v="2038"/>
    <n v="1568"/>
    <n v="1594"/>
    <n v="993"/>
    <n v="731"/>
    <n v="548"/>
  </r>
  <r>
    <s v="Cheboygan County"/>
    <s v=" Michigan"/>
    <n v="2015"/>
    <x v="343"/>
    <n v="25690"/>
    <n v="12791"/>
    <n v="12899"/>
    <n v="1001"/>
    <n v="1233"/>
    <n v="1515"/>
    <n v="1464"/>
    <n v="1258"/>
    <n v="1053"/>
    <n v="1156"/>
    <n v="1233"/>
    <n v="1515"/>
    <n v="1695"/>
    <n v="1978"/>
    <n v="2183"/>
    <n v="2260"/>
    <n v="2055"/>
    <n v="1515"/>
    <n v="1027"/>
    <n v="796"/>
    <n v="719"/>
  </r>
  <r>
    <s v="Chippewa County"/>
    <s v=" Michigan"/>
    <n v="2015"/>
    <x v="343"/>
    <n v="38586"/>
    <n v="21156"/>
    <n v="17430"/>
    <n v="2083"/>
    <n v="1967"/>
    <n v="2276"/>
    <n v="2585"/>
    <n v="3356"/>
    <n v="2392"/>
    <n v="2353"/>
    <n v="2662"/>
    <n v="2276"/>
    <n v="2623"/>
    <n v="2816"/>
    <n v="2855"/>
    <n v="2199"/>
    <n v="1890"/>
    <n v="1582"/>
    <n v="1003"/>
    <n v="810"/>
    <n v="771"/>
  </r>
  <r>
    <s v="Delta County"/>
    <s v=" Colorado"/>
    <n v="2015"/>
    <x v="313"/>
    <n v="30710"/>
    <n v="15163"/>
    <n v="15547"/>
    <n v="1658"/>
    <n v="1750"/>
    <n v="1596"/>
    <n v="1811"/>
    <n v="1689"/>
    <n v="1535"/>
    <n v="1443"/>
    <n v="1596"/>
    <n v="1689"/>
    <n v="1965"/>
    <n v="2395"/>
    <n v="2272"/>
    <n v="2733"/>
    <n v="2272"/>
    <n v="1627"/>
    <n v="1289"/>
    <n v="737"/>
    <n v="583"/>
  </r>
  <r>
    <s v="Clinton County"/>
    <s v=" Michigan"/>
    <n v="2015"/>
    <x v="343"/>
    <n v="76905"/>
    <n v="37952"/>
    <n v="38953"/>
    <n v="4229"/>
    <n v="5229"/>
    <n v="5229"/>
    <n v="5306"/>
    <n v="5537"/>
    <n v="4229"/>
    <n v="4306"/>
    <n v="4691"/>
    <n v="4614"/>
    <n v="5690"/>
    <n v="6075"/>
    <n v="5767"/>
    <n v="4691"/>
    <n v="3768"/>
    <n v="2845"/>
    <n v="1999"/>
    <n v="1461"/>
    <n v="1384"/>
  </r>
  <r>
    <s v="Crawford County"/>
    <s v=" Michigan"/>
    <n v="2015"/>
    <x v="343"/>
    <n v="13895"/>
    <n v="7024"/>
    <n v="6871"/>
    <n v="555"/>
    <n v="611"/>
    <n v="903"/>
    <n v="833"/>
    <n v="653"/>
    <n v="569"/>
    <n v="653"/>
    <n v="430"/>
    <n v="875"/>
    <n v="1069"/>
    <n v="1236"/>
    <n v="1222"/>
    <n v="1125"/>
    <n v="1014"/>
    <n v="875"/>
    <n v="541"/>
    <n v="430"/>
    <n v="291"/>
  </r>
  <r>
    <s v="Delta County"/>
    <s v=" Michigan"/>
    <n v="2015"/>
    <x v="343"/>
    <n v="36712"/>
    <n v="18172"/>
    <n v="18540"/>
    <n v="1909"/>
    <n v="2092"/>
    <n v="2166"/>
    <n v="2092"/>
    <n v="1909"/>
    <n v="1688"/>
    <n v="1909"/>
    <n v="1945"/>
    <n v="2019"/>
    <n v="2349"/>
    <n v="2936"/>
    <n v="3193"/>
    <n v="2936"/>
    <n v="2349"/>
    <n v="1652"/>
    <n v="1541"/>
    <n v="991"/>
    <n v="1064"/>
  </r>
  <r>
    <s v="Eaton County"/>
    <s v=" Michigan"/>
    <n v="2015"/>
    <x v="343"/>
    <n v="108341"/>
    <n v="52842"/>
    <n v="55499"/>
    <n v="5958"/>
    <n v="6608"/>
    <n v="6933"/>
    <n v="7367"/>
    <n v="6825"/>
    <n v="6717"/>
    <n v="6392"/>
    <n v="5850"/>
    <n v="6933"/>
    <n v="7367"/>
    <n v="8450"/>
    <n v="8667"/>
    <n v="7042"/>
    <n v="6175"/>
    <n v="3791"/>
    <n v="2816"/>
    <n v="1950"/>
    <n v="2275"/>
  </r>
  <r>
    <s v="Emmet County"/>
    <s v=" Michigan"/>
    <n v="2015"/>
    <x v="343"/>
    <n v="33018"/>
    <n v="16303"/>
    <n v="16715"/>
    <n v="1584"/>
    <n v="1749"/>
    <n v="2245"/>
    <n v="2146"/>
    <n v="1782"/>
    <n v="1749"/>
    <n v="1749"/>
    <n v="1650"/>
    <n v="2080"/>
    <n v="2146"/>
    <n v="2575"/>
    <n v="2707"/>
    <n v="2575"/>
    <n v="2014"/>
    <n v="1452"/>
    <n v="1254"/>
    <n v="759"/>
    <n v="726"/>
  </r>
  <r>
    <s v="Genesee County"/>
    <s v=" Michigan"/>
    <n v="2015"/>
    <x v="343"/>
    <n v="415874"/>
    <n v="200473"/>
    <n v="215401"/>
    <n v="25368"/>
    <n v="27031"/>
    <n v="28695"/>
    <n v="28695"/>
    <n v="27031"/>
    <n v="24120"/>
    <n v="24536"/>
    <n v="24120"/>
    <n v="27031"/>
    <n v="28695"/>
    <n v="31606"/>
    <n v="30358"/>
    <n v="25784"/>
    <n v="19961"/>
    <n v="14555"/>
    <n v="12476"/>
    <n v="7901"/>
    <n v="7901"/>
  </r>
  <r>
    <s v="Gladwin County"/>
    <s v=" Michigan"/>
    <n v="2015"/>
    <x v="343"/>
    <n v="25501"/>
    <n v="12818"/>
    <n v="12683"/>
    <n v="1198"/>
    <n v="1377"/>
    <n v="1428"/>
    <n v="1453"/>
    <n v="1224"/>
    <n v="1096"/>
    <n v="1122"/>
    <n v="1224"/>
    <n v="1326"/>
    <n v="1683"/>
    <n v="1912"/>
    <n v="2167"/>
    <n v="2065"/>
    <n v="2091"/>
    <n v="1632"/>
    <n v="1198"/>
    <n v="739"/>
    <n v="561"/>
  </r>
  <r>
    <s v="Gogebic County"/>
    <s v=" Michigan"/>
    <n v="2015"/>
    <x v="343"/>
    <n v="15824"/>
    <n v="8556"/>
    <n v="7268"/>
    <n v="617"/>
    <n v="743"/>
    <n v="632"/>
    <n v="822"/>
    <n v="965"/>
    <n v="917"/>
    <n v="822"/>
    <n v="822"/>
    <n v="965"/>
    <n v="1044"/>
    <n v="1265"/>
    <n v="1202"/>
    <n v="1392"/>
    <n v="1139"/>
    <n v="743"/>
    <n v="696"/>
    <n v="553"/>
    <n v="506"/>
  </r>
  <r>
    <s v="Grand Traverse County"/>
    <s v=" Michigan"/>
    <n v="2015"/>
    <x v="343"/>
    <n v="89907"/>
    <n v="44272"/>
    <n v="45635"/>
    <n v="5034"/>
    <n v="5304"/>
    <n v="5304"/>
    <n v="5394"/>
    <n v="5214"/>
    <n v="5664"/>
    <n v="5933"/>
    <n v="5664"/>
    <n v="5034"/>
    <n v="6113"/>
    <n v="7192"/>
    <n v="7282"/>
    <n v="6203"/>
    <n v="4585"/>
    <n v="3596"/>
    <n v="2427"/>
    <n v="2067"/>
    <n v="1977"/>
  </r>
  <r>
    <s v="Marinette County"/>
    <s v=" Wisconsin"/>
    <n v="2015"/>
    <x v="335"/>
    <n v="41878"/>
    <n v="22213"/>
    <n v="19665"/>
    <n v="2135"/>
    <n v="2219"/>
    <n v="2554"/>
    <n v="3057"/>
    <n v="3517"/>
    <n v="2722"/>
    <n v="2638"/>
    <n v="2512"/>
    <n v="2638"/>
    <n v="2889"/>
    <n v="3057"/>
    <n v="2638"/>
    <n v="2596"/>
    <n v="2010"/>
    <n v="1465"/>
    <n v="1088"/>
    <n v="879"/>
    <n v="1172"/>
  </r>
  <r>
    <s v="Hillsdale County"/>
    <s v=" Michigan"/>
    <n v="2015"/>
    <x v="343"/>
    <n v="46178"/>
    <n v="22972"/>
    <n v="23206"/>
    <n v="2632"/>
    <n v="2816"/>
    <n v="3093"/>
    <n v="3370"/>
    <n v="3093"/>
    <n v="2401"/>
    <n v="2401"/>
    <n v="2124"/>
    <n v="3047"/>
    <n v="3001"/>
    <n v="3555"/>
    <n v="3555"/>
    <n v="3278"/>
    <n v="2724"/>
    <n v="1800"/>
    <n v="1385"/>
    <n v="969"/>
    <n v="923"/>
  </r>
  <r>
    <s v="Houghton County"/>
    <s v=" Michigan"/>
    <n v="2015"/>
    <x v="343"/>
    <n v="36660"/>
    <n v="19876"/>
    <n v="16784"/>
    <n v="1979"/>
    <n v="1979"/>
    <n v="2236"/>
    <n v="3519"/>
    <n v="5425"/>
    <n v="2089"/>
    <n v="1833"/>
    <n v="1649"/>
    <n v="1686"/>
    <n v="1869"/>
    <n v="2199"/>
    <n v="2089"/>
    <n v="2346"/>
    <n v="1723"/>
    <n v="1429"/>
    <n v="1063"/>
    <n v="843"/>
    <n v="696"/>
  </r>
  <r>
    <s v="Ingham County"/>
    <s v=" Michigan"/>
    <n v="2015"/>
    <x v="343"/>
    <n v="283491"/>
    <n v="137614"/>
    <n v="145877"/>
    <n v="15875"/>
    <n v="15875"/>
    <n v="15875"/>
    <n v="27215"/>
    <n v="39405"/>
    <n v="20978"/>
    <n v="18426"/>
    <n v="15025"/>
    <n v="15875"/>
    <n v="15875"/>
    <n v="17292"/>
    <n v="17576"/>
    <n v="15592"/>
    <n v="11906"/>
    <n v="6803"/>
    <n v="5102"/>
    <n v="4252"/>
    <n v="4535"/>
  </r>
  <r>
    <s v="Ionia County"/>
    <s v=" Michigan"/>
    <n v="2015"/>
    <x v="343"/>
    <n v="64064"/>
    <n v="33917"/>
    <n v="30147"/>
    <n v="3779"/>
    <n v="4292"/>
    <n v="4292"/>
    <n v="4292"/>
    <n v="4292"/>
    <n v="3971"/>
    <n v="4356"/>
    <n v="4356"/>
    <n v="4612"/>
    <n v="4740"/>
    <n v="4804"/>
    <n v="4292"/>
    <n v="3843"/>
    <n v="2754"/>
    <n v="2050"/>
    <n v="1281"/>
    <n v="1089"/>
    <n v="960"/>
  </r>
  <r>
    <s v="Iosco County"/>
    <s v=" Michigan"/>
    <n v="2015"/>
    <x v="343"/>
    <n v="25401"/>
    <n v="12678"/>
    <n v="12723"/>
    <n v="1066"/>
    <n v="1295"/>
    <n v="1041"/>
    <n v="1371"/>
    <n v="1143"/>
    <n v="1041"/>
    <n v="1041"/>
    <n v="1092"/>
    <n v="1219"/>
    <n v="1651"/>
    <n v="1981"/>
    <n v="2387"/>
    <n v="2057"/>
    <n v="2082"/>
    <n v="1879"/>
    <n v="1422"/>
    <n v="889"/>
    <n v="736"/>
  </r>
  <r>
    <s v="Isabella County"/>
    <s v=" Michigan"/>
    <n v="2015"/>
    <x v="343"/>
    <n v="70669"/>
    <n v="34271"/>
    <n v="36398"/>
    <n v="3321"/>
    <n v="3604"/>
    <n v="3250"/>
    <n v="8480"/>
    <n v="15123"/>
    <n v="4805"/>
    <n v="3674"/>
    <n v="3250"/>
    <n v="3180"/>
    <n v="3462"/>
    <n v="3816"/>
    <n v="3957"/>
    <n v="3109"/>
    <n v="2332"/>
    <n v="1908"/>
    <n v="1342"/>
    <n v="918"/>
    <n v="1060"/>
  </r>
  <r>
    <s v="Jackson County"/>
    <s v=" Michigan"/>
    <n v="2015"/>
    <x v="343"/>
    <n v="159759"/>
    <n v="81765"/>
    <n v="77994"/>
    <n v="8946"/>
    <n v="9905"/>
    <n v="10384"/>
    <n v="10863"/>
    <n v="10384"/>
    <n v="9585"/>
    <n v="9425"/>
    <n v="9425"/>
    <n v="10384"/>
    <n v="11342"/>
    <n v="12461"/>
    <n v="12301"/>
    <n v="9905"/>
    <n v="7987"/>
    <n v="5751"/>
    <n v="4473"/>
    <n v="3195"/>
    <n v="3354"/>
  </r>
  <r>
    <s v="Kalamazoo County"/>
    <s v=" Michigan"/>
    <n v="2015"/>
    <x v="343"/>
    <n v="256752"/>
    <n v="125558"/>
    <n v="131194"/>
    <n v="15405"/>
    <n v="15661"/>
    <n v="16175"/>
    <n v="19256"/>
    <n v="31580"/>
    <n v="17202"/>
    <n v="16432"/>
    <n v="14634"/>
    <n v="15148"/>
    <n v="14891"/>
    <n v="16432"/>
    <n v="15661"/>
    <n v="14891"/>
    <n v="10783"/>
    <n v="7445"/>
    <n v="5905"/>
    <n v="4364"/>
    <n v="5135"/>
  </r>
  <r>
    <s v="Kalkaska County"/>
    <s v=" Michigan"/>
    <n v="2015"/>
    <x v="343"/>
    <n v="17230"/>
    <n v="8770"/>
    <n v="8460"/>
    <n v="930"/>
    <n v="1051"/>
    <n v="1068"/>
    <n v="1016"/>
    <n v="827"/>
    <n v="895"/>
    <n v="895"/>
    <n v="930"/>
    <n v="1102"/>
    <n v="1206"/>
    <n v="1378"/>
    <n v="1412"/>
    <n v="1309"/>
    <n v="1137"/>
    <n v="844"/>
    <n v="534"/>
    <n v="361"/>
    <n v="292"/>
  </r>
  <r>
    <s v="Kent County"/>
    <s v=" Michigan"/>
    <n v="2015"/>
    <x v="343"/>
    <n v="622590"/>
    <n v="305818"/>
    <n v="316772"/>
    <n v="44203"/>
    <n v="44203"/>
    <n v="43581"/>
    <n v="42958"/>
    <n v="45449"/>
    <n v="48562"/>
    <n v="43581"/>
    <n v="39223"/>
    <n v="37977"/>
    <n v="41090"/>
    <n v="43581"/>
    <n v="40468"/>
    <n v="33619"/>
    <n v="23658"/>
    <n v="16187"/>
    <n v="11829"/>
    <n v="10584"/>
    <n v="11829"/>
  </r>
  <r>
    <s v="Clark County"/>
    <s v=" Kansas"/>
    <n v="2015"/>
    <x v="319"/>
    <n v="2198"/>
    <n v="1145"/>
    <n v="1053"/>
    <n v="87"/>
    <n v="120"/>
    <n v="98"/>
    <n v="98"/>
    <n v="68"/>
    <n v="81"/>
    <n v="68"/>
    <n v="114"/>
    <n v="103"/>
    <n v="107"/>
    <n v="169"/>
    <n v="153"/>
    <n v="274"/>
    <n v="200"/>
    <n v="200"/>
    <n v="131"/>
    <n v="90"/>
    <n v="28"/>
  </r>
  <r>
    <s v="Lake County"/>
    <s v=" Michigan"/>
    <n v="2015"/>
    <x v="343"/>
    <n v="11426"/>
    <n v="5831"/>
    <n v="5595"/>
    <n v="434"/>
    <n v="605"/>
    <n v="525"/>
    <n v="628"/>
    <n v="434"/>
    <n v="445"/>
    <n v="491"/>
    <n v="582"/>
    <n v="582"/>
    <n v="696"/>
    <n v="914"/>
    <n v="1096"/>
    <n v="1039"/>
    <n v="1119"/>
    <n v="731"/>
    <n v="491"/>
    <n v="342"/>
    <n v="262"/>
  </r>
  <r>
    <s v="Lapeer County"/>
    <s v=" Michigan"/>
    <n v="2015"/>
    <x v="343"/>
    <n v="88235"/>
    <n v="44477"/>
    <n v="43758"/>
    <n v="4323"/>
    <n v="5647"/>
    <n v="5735"/>
    <n v="6441"/>
    <n v="5029"/>
    <n v="4147"/>
    <n v="4411"/>
    <n v="4323"/>
    <n v="6441"/>
    <n v="7058"/>
    <n v="7676"/>
    <n v="7499"/>
    <n v="5999"/>
    <n v="4676"/>
    <n v="3529"/>
    <n v="2470"/>
    <n v="1499"/>
    <n v="1323"/>
  </r>
  <r>
    <s v="Leelanau County"/>
    <s v=" Michigan"/>
    <n v="2015"/>
    <x v="343"/>
    <n v="21772"/>
    <n v="10717"/>
    <n v="11055"/>
    <n v="805"/>
    <n v="1132"/>
    <n v="1023"/>
    <n v="1241"/>
    <n v="979"/>
    <n v="849"/>
    <n v="870"/>
    <n v="783"/>
    <n v="1132"/>
    <n v="1241"/>
    <n v="1654"/>
    <n v="2003"/>
    <n v="2133"/>
    <n v="1915"/>
    <n v="1328"/>
    <n v="1110"/>
    <n v="827"/>
    <n v="674"/>
  </r>
  <r>
    <s v="Lenawee County"/>
    <s v=" Michigan"/>
    <n v="2015"/>
    <x v="343"/>
    <n v="98902"/>
    <n v="50231"/>
    <n v="48671"/>
    <n v="5439"/>
    <n v="5934"/>
    <n v="6329"/>
    <n v="7022"/>
    <n v="6824"/>
    <n v="5340"/>
    <n v="5538"/>
    <n v="5835"/>
    <n v="6329"/>
    <n v="6824"/>
    <n v="7417"/>
    <n v="7318"/>
    <n v="6824"/>
    <n v="5241"/>
    <n v="3857"/>
    <n v="2868"/>
    <n v="1978"/>
    <n v="1978"/>
  </r>
  <r>
    <s v="Livingston County"/>
    <s v=" Michigan"/>
    <n v="2015"/>
    <x v="343"/>
    <n v="184591"/>
    <n v="92258"/>
    <n v="92333"/>
    <n v="9414"/>
    <n v="11075"/>
    <n v="14213"/>
    <n v="13659"/>
    <n v="9967"/>
    <n v="8860"/>
    <n v="9598"/>
    <n v="10152"/>
    <n v="12921"/>
    <n v="15321"/>
    <n v="16428"/>
    <n v="15136"/>
    <n v="11998"/>
    <n v="9414"/>
    <n v="6645"/>
    <n v="4245"/>
    <n v="2953"/>
    <n v="2584"/>
  </r>
  <r>
    <s v="Cumberland County"/>
    <s v=" Illinois"/>
    <n v="2015"/>
    <x v="329"/>
    <n v="11044"/>
    <n v="5589"/>
    <n v="5455"/>
    <n v="463"/>
    <n v="485"/>
    <n v="574"/>
    <n v="662"/>
    <n v="441"/>
    <n v="430"/>
    <n v="474"/>
    <n v="519"/>
    <n v="596"/>
    <n v="728"/>
    <n v="927"/>
    <n v="960"/>
    <n v="1060"/>
    <n v="839"/>
    <n v="728"/>
    <n v="474"/>
    <n v="342"/>
    <n v="331"/>
  </r>
  <r>
    <s v="Macomb County"/>
    <s v=" Michigan"/>
    <n v="2015"/>
    <x v="343"/>
    <n v="854689"/>
    <n v="415691"/>
    <n v="438998"/>
    <n v="47007"/>
    <n v="52136"/>
    <n v="54700"/>
    <n v="54700"/>
    <n v="53845"/>
    <n v="52990"/>
    <n v="52136"/>
    <n v="51281"/>
    <n v="60682"/>
    <n v="64101"/>
    <n v="67520"/>
    <n v="61537"/>
    <n v="52990"/>
    <n v="40170"/>
    <n v="30768"/>
    <n v="22221"/>
    <n v="17948"/>
    <n v="20512"/>
  </r>
  <r>
    <s v="Marquette County"/>
    <s v=" Michigan"/>
    <n v="2015"/>
    <x v="343"/>
    <n v="67582"/>
    <n v="34150"/>
    <n v="33432"/>
    <n v="3379"/>
    <n v="3243"/>
    <n v="3514"/>
    <n v="5068"/>
    <n v="7771"/>
    <n v="4122"/>
    <n v="3987"/>
    <n v="3379"/>
    <n v="3717"/>
    <n v="4054"/>
    <n v="4663"/>
    <n v="5271"/>
    <n v="4663"/>
    <n v="3446"/>
    <n v="2500"/>
    <n v="1892"/>
    <n v="1351"/>
    <n v="1554"/>
  </r>
  <r>
    <s v="Mason County"/>
    <s v=" Michigan"/>
    <n v="2015"/>
    <x v="343"/>
    <n v="28711"/>
    <n v="14286"/>
    <n v="14425"/>
    <n v="1550"/>
    <n v="1607"/>
    <n v="1693"/>
    <n v="1751"/>
    <n v="1579"/>
    <n v="1435"/>
    <n v="1435"/>
    <n v="1406"/>
    <n v="1607"/>
    <n v="1837"/>
    <n v="2153"/>
    <n v="2354"/>
    <n v="2383"/>
    <n v="1866"/>
    <n v="1550"/>
    <n v="1177"/>
    <n v="689"/>
    <n v="660"/>
  </r>
  <r>
    <s v="Mecosta County"/>
    <s v=" Michigan"/>
    <n v="2015"/>
    <x v="343"/>
    <n v="43301"/>
    <n v="21784"/>
    <n v="21517"/>
    <n v="2078"/>
    <n v="2035"/>
    <n v="2641"/>
    <n v="4460"/>
    <n v="5629"/>
    <n v="2554"/>
    <n v="2035"/>
    <n v="1775"/>
    <n v="2338"/>
    <n v="2294"/>
    <n v="2814"/>
    <n v="2684"/>
    <n v="2857"/>
    <n v="2294"/>
    <n v="1861"/>
    <n v="1255"/>
    <n v="779"/>
    <n v="866"/>
  </r>
  <r>
    <s v="Menominee County"/>
    <s v=" Michigan"/>
    <n v="2015"/>
    <x v="343"/>
    <n v="23717"/>
    <n v="11972"/>
    <n v="11745"/>
    <n v="1067"/>
    <n v="1328"/>
    <n v="1328"/>
    <n v="1494"/>
    <n v="1162"/>
    <n v="1043"/>
    <n v="1138"/>
    <n v="1162"/>
    <n v="1328"/>
    <n v="1660"/>
    <n v="1968"/>
    <n v="2110"/>
    <n v="1968"/>
    <n v="1589"/>
    <n v="1067"/>
    <n v="901"/>
    <n v="687"/>
    <n v="711"/>
  </r>
  <r>
    <s v="Midland County"/>
    <s v=" Michigan"/>
    <n v="2015"/>
    <x v="343"/>
    <n v="83624"/>
    <n v="41115"/>
    <n v="42509"/>
    <n v="4348"/>
    <n v="5435"/>
    <n v="5351"/>
    <n v="5853"/>
    <n v="5351"/>
    <n v="5017"/>
    <n v="4766"/>
    <n v="4682"/>
    <n v="5268"/>
    <n v="6188"/>
    <n v="6606"/>
    <n v="6606"/>
    <n v="4933"/>
    <n v="4013"/>
    <n v="3010"/>
    <n v="2592"/>
    <n v="1756"/>
    <n v="1923"/>
  </r>
  <r>
    <s v="Missaukee County"/>
    <s v=" Michigan"/>
    <n v="2015"/>
    <x v="343"/>
    <n v="14988"/>
    <n v="7658"/>
    <n v="7330"/>
    <n v="914"/>
    <n v="974"/>
    <n v="974"/>
    <n v="974"/>
    <n v="779"/>
    <n v="794"/>
    <n v="854"/>
    <n v="794"/>
    <n v="764"/>
    <n v="1004"/>
    <n v="1154"/>
    <n v="1139"/>
    <n v="1064"/>
    <n v="959"/>
    <n v="674"/>
    <n v="509"/>
    <n v="359"/>
    <n v="299"/>
  </r>
  <r>
    <s v="Monroe County"/>
    <s v=" Michigan"/>
    <n v="2015"/>
    <x v="343"/>
    <n v="150436"/>
    <n v="74065"/>
    <n v="76371"/>
    <n v="8273"/>
    <n v="9327"/>
    <n v="10229"/>
    <n v="10079"/>
    <n v="9176"/>
    <n v="8123"/>
    <n v="8273"/>
    <n v="8273"/>
    <n v="10229"/>
    <n v="11282"/>
    <n v="12335"/>
    <n v="11884"/>
    <n v="10380"/>
    <n v="7521"/>
    <n v="5415"/>
    <n v="4061"/>
    <n v="3159"/>
    <n v="2557"/>
  </r>
  <r>
    <s v="Montcalm County"/>
    <s v=" Michigan"/>
    <n v="2015"/>
    <x v="343"/>
    <n v="63004"/>
    <n v="32482"/>
    <n v="30522"/>
    <n v="3591"/>
    <n v="4158"/>
    <n v="4158"/>
    <n v="4221"/>
    <n v="3717"/>
    <n v="3780"/>
    <n v="3969"/>
    <n v="3843"/>
    <n v="3906"/>
    <n v="4473"/>
    <n v="4851"/>
    <n v="4662"/>
    <n v="3843"/>
    <n v="3087"/>
    <n v="2583"/>
    <n v="1701"/>
    <n v="1449"/>
    <n v="1008"/>
  </r>
  <r>
    <s v="Montmorency County"/>
    <s v=" Michigan"/>
    <n v="2015"/>
    <x v="343"/>
    <n v="9401"/>
    <n v="4798"/>
    <n v="4603"/>
    <n v="338"/>
    <n v="404"/>
    <n v="423"/>
    <n v="423"/>
    <n v="357"/>
    <n v="338"/>
    <n v="385"/>
    <n v="244"/>
    <n v="573"/>
    <n v="554"/>
    <n v="752"/>
    <n v="1052"/>
    <n v="864"/>
    <n v="846"/>
    <n v="695"/>
    <n v="479"/>
    <n v="319"/>
    <n v="357"/>
  </r>
  <r>
    <s v="Muskegon County"/>
    <s v=" Michigan"/>
    <n v="2015"/>
    <x v="343"/>
    <n v="171483"/>
    <n v="85094"/>
    <n v="86389"/>
    <n v="10631"/>
    <n v="11146"/>
    <n v="12003"/>
    <n v="11489"/>
    <n v="11146"/>
    <n v="10460"/>
    <n v="10631"/>
    <n v="9603"/>
    <n v="11317"/>
    <n v="11317"/>
    <n v="12861"/>
    <n v="13032"/>
    <n v="10460"/>
    <n v="8231"/>
    <n v="5830"/>
    <n v="4287"/>
    <n v="3258"/>
    <n v="3429"/>
  </r>
  <r>
    <s v="Newaygo County"/>
    <s v=" Michigan"/>
    <n v="2015"/>
    <x v="343"/>
    <n v="48029"/>
    <n v="24156"/>
    <n v="23873"/>
    <n v="2833"/>
    <n v="3025"/>
    <n v="3362"/>
    <n v="3217"/>
    <n v="2737"/>
    <n v="2593"/>
    <n v="2497"/>
    <n v="2497"/>
    <n v="2881"/>
    <n v="3217"/>
    <n v="3938"/>
    <n v="3554"/>
    <n v="3410"/>
    <n v="2545"/>
    <n v="2257"/>
    <n v="1536"/>
    <n v="1056"/>
    <n v="912"/>
  </r>
  <r>
    <s v="Oakland County"/>
    <s v=" Michigan"/>
    <n v="2015"/>
    <x v="343"/>
    <n v="1229503"/>
    <n v="597097"/>
    <n v="632406"/>
    <n v="67622"/>
    <n v="74999"/>
    <n v="81147"/>
    <n v="81147"/>
    <n v="70081"/>
    <n v="73770"/>
    <n v="76229"/>
    <n v="76229"/>
    <n v="86065"/>
    <n v="92212"/>
    <n v="98360"/>
    <n v="92212"/>
    <n v="78688"/>
    <n v="60245"/>
    <n v="41803"/>
    <n v="28278"/>
    <n v="24590"/>
    <n v="25819"/>
  </r>
  <r>
    <s v="Mingo County"/>
    <s v=" West Virginia"/>
    <n v="2015"/>
    <x v="350"/>
    <n v="26229"/>
    <n v="13277"/>
    <n v="12952"/>
    <n v="1626"/>
    <n v="1757"/>
    <n v="1757"/>
    <n v="1626"/>
    <n v="1678"/>
    <n v="1258"/>
    <n v="1337"/>
    <n v="1442"/>
    <n v="1337"/>
    <n v="1757"/>
    <n v="1993"/>
    <n v="1967"/>
    <n v="1836"/>
    <n v="1652"/>
    <n v="1232"/>
    <n v="839"/>
    <n v="550"/>
    <n v="603"/>
  </r>
  <r>
    <s v="Ogemaw County"/>
    <s v=" Michigan"/>
    <n v="2015"/>
    <x v="343"/>
    <n v="21222"/>
    <n v="10593"/>
    <n v="10629"/>
    <n v="997"/>
    <n v="1103"/>
    <n v="1145"/>
    <n v="1230"/>
    <n v="1061"/>
    <n v="912"/>
    <n v="997"/>
    <n v="954"/>
    <n v="1188"/>
    <n v="1252"/>
    <n v="1718"/>
    <n v="1909"/>
    <n v="1697"/>
    <n v="1676"/>
    <n v="1252"/>
    <n v="954"/>
    <n v="636"/>
    <n v="530"/>
  </r>
  <r>
    <s v="Scott County"/>
    <s v=" Virginia"/>
    <n v="2015"/>
    <x v="322"/>
    <n v="23234"/>
    <n v="11728"/>
    <n v="11506"/>
    <n v="1324"/>
    <n v="1649"/>
    <n v="1486"/>
    <n v="1603"/>
    <n v="1208"/>
    <n v="1184"/>
    <n v="1231"/>
    <n v="1254"/>
    <n v="1324"/>
    <n v="1510"/>
    <n v="1765"/>
    <n v="1789"/>
    <n v="1649"/>
    <n v="1417"/>
    <n v="1045"/>
    <n v="813"/>
    <n v="557"/>
    <n v="441"/>
  </r>
  <r>
    <s v="Somervell County"/>
    <s v=" Texas"/>
    <n v="2015"/>
    <x v="315"/>
    <n v="8444"/>
    <n v="4346"/>
    <n v="4098"/>
    <n v="379"/>
    <n v="481"/>
    <n v="430"/>
    <n v="515"/>
    <n v="363"/>
    <n v="363"/>
    <n v="337"/>
    <n v="388"/>
    <n v="354"/>
    <n v="472"/>
    <n v="700"/>
    <n v="785"/>
    <n v="726"/>
    <n v="709"/>
    <n v="540"/>
    <n v="422"/>
    <n v="253"/>
    <n v="219"/>
  </r>
  <r>
    <s v="Ottawa County"/>
    <s v=" Michigan"/>
    <n v="2015"/>
    <x v="343"/>
    <n v="273136"/>
    <n v="134515"/>
    <n v="138621"/>
    <n v="17753"/>
    <n v="18573"/>
    <n v="20485"/>
    <n v="24035"/>
    <n v="25128"/>
    <n v="15295"/>
    <n v="16388"/>
    <n v="15568"/>
    <n v="16934"/>
    <n v="17753"/>
    <n v="18573"/>
    <n v="16934"/>
    <n v="14749"/>
    <n v="11198"/>
    <n v="8194"/>
    <n v="6008"/>
    <n v="4643"/>
    <n v="4916"/>
  </r>
  <r>
    <s v="Saginaw County"/>
    <s v=" Michigan"/>
    <n v="2015"/>
    <x v="343"/>
    <n v="196479"/>
    <n v="95216"/>
    <n v="101263"/>
    <n v="11395"/>
    <n v="12378"/>
    <n v="11985"/>
    <n v="14146"/>
    <n v="14342"/>
    <n v="11592"/>
    <n v="10806"/>
    <n v="10806"/>
    <n v="11592"/>
    <n v="12771"/>
    <n v="14342"/>
    <n v="14932"/>
    <n v="12574"/>
    <n v="10413"/>
    <n v="7466"/>
    <n v="5894"/>
    <n v="4519"/>
    <n v="4519"/>
  </r>
  <r>
    <s v="St. Clair County"/>
    <s v=" Michigan"/>
    <n v="2015"/>
    <x v="343"/>
    <n v="160429"/>
    <n v="79585"/>
    <n v="80844"/>
    <n v="8342"/>
    <n v="9946"/>
    <n v="10588"/>
    <n v="10748"/>
    <n v="9304"/>
    <n v="8342"/>
    <n v="8502"/>
    <n v="8823"/>
    <n v="10748"/>
    <n v="12513"/>
    <n v="13315"/>
    <n v="12192"/>
    <n v="11390"/>
    <n v="8823"/>
    <n v="5935"/>
    <n v="4492"/>
    <n v="3369"/>
    <n v="3208"/>
  </r>
  <r>
    <s v="St. Joseph County"/>
    <s v=" Michigan"/>
    <n v="2015"/>
    <x v="343"/>
    <n v="61022"/>
    <n v="30279"/>
    <n v="30743"/>
    <n v="4088"/>
    <n v="4271"/>
    <n v="4393"/>
    <n v="4210"/>
    <n v="3417"/>
    <n v="3539"/>
    <n v="3600"/>
    <n v="3417"/>
    <n v="3661"/>
    <n v="3905"/>
    <n v="4454"/>
    <n v="4149"/>
    <n v="4088"/>
    <n v="3234"/>
    <n v="2196"/>
    <n v="1830"/>
    <n v="1220"/>
    <n v="1281"/>
  </r>
  <r>
    <s v="Sanilac County"/>
    <s v=" Michigan"/>
    <n v="2015"/>
    <x v="343"/>
    <n v="42014"/>
    <n v="20843"/>
    <n v="21171"/>
    <n v="2268"/>
    <n v="2646"/>
    <n v="2772"/>
    <n v="2856"/>
    <n v="2142"/>
    <n v="2016"/>
    <n v="2100"/>
    <n v="2100"/>
    <n v="2562"/>
    <n v="2898"/>
    <n v="3319"/>
    <n v="3319"/>
    <n v="3067"/>
    <n v="2478"/>
    <n v="1932"/>
    <n v="1470"/>
    <n v="1050"/>
    <n v="1050"/>
  </r>
  <r>
    <s v="Schoolcraft County"/>
    <s v=" Michigan"/>
    <n v="2015"/>
    <x v="343"/>
    <n v="8288"/>
    <n v="4102"/>
    <n v="4186"/>
    <n v="364"/>
    <n v="472"/>
    <n v="397"/>
    <n v="480"/>
    <n v="381"/>
    <n v="298"/>
    <n v="339"/>
    <n v="406"/>
    <n v="497"/>
    <n v="497"/>
    <n v="712"/>
    <n v="704"/>
    <n v="812"/>
    <n v="621"/>
    <n v="422"/>
    <n v="422"/>
    <n v="223"/>
    <n v="223"/>
  </r>
  <r>
    <s v="Shiawassee County"/>
    <s v=" Michigan"/>
    <n v="2015"/>
    <x v="343"/>
    <n v="69113"/>
    <n v="34144"/>
    <n v="34969"/>
    <n v="3593"/>
    <n v="4215"/>
    <n v="4837"/>
    <n v="4976"/>
    <n v="4146"/>
    <n v="3593"/>
    <n v="3870"/>
    <n v="4215"/>
    <n v="4215"/>
    <n v="5114"/>
    <n v="5598"/>
    <n v="5114"/>
    <n v="4699"/>
    <n v="3662"/>
    <n v="2626"/>
    <n v="1935"/>
    <n v="1451"/>
    <n v="1382"/>
  </r>
  <r>
    <s v="Tuscola County"/>
    <s v=" Michigan"/>
    <n v="2015"/>
    <x v="343"/>
    <n v="54420"/>
    <n v="27243"/>
    <n v="27177"/>
    <n v="2775"/>
    <n v="3047"/>
    <n v="3646"/>
    <n v="3700"/>
    <n v="3101"/>
    <n v="2829"/>
    <n v="2884"/>
    <n v="2884"/>
    <n v="3482"/>
    <n v="3809"/>
    <n v="4408"/>
    <n v="4299"/>
    <n v="3809"/>
    <n v="3210"/>
    <n v="2394"/>
    <n v="1795"/>
    <n v="1197"/>
    <n v="1088"/>
  </r>
  <r>
    <s v="Van Buren County"/>
    <s v=" Michigan"/>
    <n v="2015"/>
    <x v="343"/>
    <n v="75351"/>
    <n v="37287"/>
    <n v="38064"/>
    <n v="4747"/>
    <n v="4973"/>
    <n v="5349"/>
    <n v="5274"/>
    <n v="4219"/>
    <n v="3842"/>
    <n v="4370"/>
    <n v="3692"/>
    <n v="5123"/>
    <n v="5199"/>
    <n v="5877"/>
    <n v="5500"/>
    <n v="5651"/>
    <n v="3993"/>
    <n v="2787"/>
    <n v="2185"/>
    <n v="1431"/>
    <n v="1205"/>
  </r>
  <r>
    <s v="Washtenaw County"/>
    <s v=" Michigan"/>
    <n v="2015"/>
    <x v="343"/>
    <n v="354092"/>
    <n v="174855"/>
    <n v="179237"/>
    <n v="18766"/>
    <n v="19120"/>
    <n v="20183"/>
    <n v="31160"/>
    <n v="45323"/>
    <n v="26202"/>
    <n v="23370"/>
    <n v="21245"/>
    <n v="21245"/>
    <n v="22307"/>
    <n v="23015"/>
    <n v="21953"/>
    <n v="19475"/>
    <n v="14163"/>
    <n v="9914"/>
    <n v="6373"/>
    <n v="4957"/>
    <n v="5311"/>
  </r>
  <r>
    <s v="Wayne County"/>
    <s v=" Michigan"/>
    <n v="2015"/>
    <x v="343"/>
    <n v="1778969"/>
    <n v="855112"/>
    <n v="923857"/>
    <n v="115632"/>
    <n v="115632"/>
    <n v="124527"/>
    <n v="122748"/>
    <n v="129864"/>
    <n v="113854"/>
    <n v="106738"/>
    <n v="108517"/>
    <n v="117411"/>
    <n v="120969"/>
    <n v="129864"/>
    <n v="126306"/>
    <n v="106738"/>
    <n v="76495"/>
    <n v="55148"/>
    <n v="39137"/>
    <n v="33800"/>
    <n v="35579"/>
  </r>
  <r>
    <s v="Aitkin County"/>
    <s v=" Minnesota"/>
    <n v="2015"/>
    <x v="339"/>
    <n v="15839"/>
    <n v="8064"/>
    <n v="7775"/>
    <n v="649"/>
    <n v="823"/>
    <n v="760"/>
    <n v="807"/>
    <n v="554"/>
    <n v="554"/>
    <n v="665"/>
    <n v="586"/>
    <n v="728"/>
    <n v="982"/>
    <n v="1267"/>
    <n v="1393"/>
    <n v="1441"/>
    <n v="1488"/>
    <n v="1267"/>
    <n v="966"/>
    <n v="475"/>
    <n v="443"/>
  </r>
  <r>
    <s v="Anoka County"/>
    <s v=" Minnesota"/>
    <n v="2015"/>
    <x v="339"/>
    <n v="338764"/>
    <n v="169586"/>
    <n v="169178"/>
    <n v="21680"/>
    <n v="22697"/>
    <n v="24729"/>
    <n v="22697"/>
    <n v="19648"/>
    <n v="21342"/>
    <n v="23374"/>
    <n v="22019"/>
    <n v="24391"/>
    <n v="26423"/>
    <n v="28456"/>
    <n v="24052"/>
    <n v="18970"/>
    <n v="13889"/>
    <n v="9824"/>
    <n v="6436"/>
    <n v="3726"/>
    <n v="4403"/>
  </r>
  <r>
    <s v="Becker County"/>
    <s v=" Minnesota"/>
    <n v="2015"/>
    <x v="339"/>
    <n v="33138"/>
    <n v="16601"/>
    <n v="16537"/>
    <n v="2120"/>
    <n v="2352"/>
    <n v="2286"/>
    <n v="2054"/>
    <n v="1656"/>
    <n v="1690"/>
    <n v="1855"/>
    <n v="1822"/>
    <n v="1656"/>
    <n v="1988"/>
    <n v="2419"/>
    <n v="2485"/>
    <n v="2551"/>
    <n v="2021"/>
    <n v="1458"/>
    <n v="994"/>
    <n v="795"/>
    <n v="927"/>
  </r>
  <r>
    <s v="Beltrami County"/>
    <s v=" Minnesota"/>
    <n v="2015"/>
    <x v="339"/>
    <n v="45434"/>
    <n v="22740"/>
    <n v="22694"/>
    <n v="3452"/>
    <n v="3134"/>
    <n v="3044"/>
    <n v="3771"/>
    <n v="4679"/>
    <n v="2816"/>
    <n v="2726"/>
    <n v="2271"/>
    <n v="2362"/>
    <n v="2362"/>
    <n v="2862"/>
    <n v="2816"/>
    <n v="2816"/>
    <n v="2271"/>
    <n v="1272"/>
    <n v="1044"/>
    <n v="817"/>
    <n v="908"/>
  </r>
  <r>
    <s v="Benton County"/>
    <s v=" Minnesota"/>
    <n v="2015"/>
    <x v="339"/>
    <n v="39221"/>
    <n v="19500"/>
    <n v="19721"/>
    <n v="2784"/>
    <n v="2784"/>
    <n v="2627"/>
    <n v="2274"/>
    <n v="2549"/>
    <n v="3176"/>
    <n v="3176"/>
    <n v="2627"/>
    <n v="2392"/>
    <n v="2588"/>
    <n v="2667"/>
    <n v="2549"/>
    <n v="1882"/>
    <n v="1529"/>
    <n v="1098"/>
    <n v="1019"/>
    <n v="705"/>
    <n v="784"/>
  </r>
  <r>
    <s v="Big Stone County"/>
    <s v=" Minnesota"/>
    <n v="2015"/>
    <x v="339"/>
    <n v="5134"/>
    <n v="2496"/>
    <n v="2638"/>
    <n v="313"/>
    <n v="282"/>
    <n v="287"/>
    <n v="266"/>
    <n v="246"/>
    <n v="215"/>
    <n v="261"/>
    <n v="200"/>
    <n v="225"/>
    <n v="302"/>
    <n v="415"/>
    <n v="415"/>
    <n v="385"/>
    <n v="282"/>
    <n v="302"/>
    <n v="189"/>
    <n v="302"/>
    <n v="231"/>
  </r>
  <r>
    <s v="Blue Earth County"/>
    <s v=" Minnesota"/>
    <n v="2015"/>
    <x v="339"/>
    <n v="65125"/>
    <n v="32760"/>
    <n v="32365"/>
    <n v="3712"/>
    <n v="3581"/>
    <n v="3516"/>
    <n v="5861"/>
    <n v="10810"/>
    <n v="4949"/>
    <n v="4102"/>
    <n v="3256"/>
    <n v="3191"/>
    <n v="3191"/>
    <n v="3712"/>
    <n v="3647"/>
    <n v="3451"/>
    <n v="2409"/>
    <n v="1823"/>
    <n v="1302"/>
    <n v="1237"/>
    <n v="1367"/>
  </r>
  <r>
    <s v="Brown County"/>
    <s v=" Minnesota"/>
    <n v="2015"/>
    <x v="339"/>
    <n v="25391"/>
    <n v="12620"/>
    <n v="12771"/>
    <n v="1447"/>
    <n v="1548"/>
    <n v="1523"/>
    <n v="1726"/>
    <n v="1675"/>
    <n v="1320"/>
    <n v="1396"/>
    <n v="1167"/>
    <n v="1345"/>
    <n v="1599"/>
    <n v="1980"/>
    <n v="1853"/>
    <n v="1777"/>
    <n v="1091"/>
    <n v="1218"/>
    <n v="939"/>
    <n v="787"/>
    <n v="964"/>
  </r>
  <r>
    <s v="Carlton County"/>
    <s v=" Minnesota"/>
    <n v="2015"/>
    <x v="339"/>
    <n v="35443"/>
    <n v="18256"/>
    <n v="17187"/>
    <n v="2020"/>
    <n v="2481"/>
    <n v="2374"/>
    <n v="2162"/>
    <n v="1913"/>
    <n v="1984"/>
    <n v="2197"/>
    <n v="1913"/>
    <n v="2516"/>
    <n v="2481"/>
    <n v="2799"/>
    <n v="2551"/>
    <n v="2374"/>
    <n v="1772"/>
    <n v="1275"/>
    <n v="1063"/>
    <n v="637"/>
    <n v="886"/>
  </r>
  <r>
    <s v="Carver County"/>
    <s v=" Minnesota"/>
    <n v="2015"/>
    <x v="339"/>
    <n v="95715"/>
    <n v="47387"/>
    <n v="48328"/>
    <n v="6412"/>
    <n v="7848"/>
    <n v="8135"/>
    <n v="7274"/>
    <n v="4690"/>
    <n v="4690"/>
    <n v="6125"/>
    <n v="6604"/>
    <n v="7274"/>
    <n v="8135"/>
    <n v="8135"/>
    <n v="6700"/>
    <n v="4402"/>
    <n v="2967"/>
    <n v="2297"/>
    <n v="1435"/>
    <n v="1244"/>
    <n v="1244"/>
  </r>
  <r>
    <s v="Cass County"/>
    <s v=" Minnesota"/>
    <n v="2015"/>
    <x v="339"/>
    <n v="28519"/>
    <n v="14512"/>
    <n v="14007"/>
    <n v="1597"/>
    <n v="1768"/>
    <n v="1625"/>
    <n v="1568"/>
    <n v="1311"/>
    <n v="1226"/>
    <n v="1340"/>
    <n v="1340"/>
    <n v="1425"/>
    <n v="1768"/>
    <n v="2224"/>
    <n v="2224"/>
    <n v="2481"/>
    <n v="2281"/>
    <n v="1796"/>
    <n v="1169"/>
    <n v="770"/>
    <n v="598"/>
  </r>
  <r>
    <s v="Chisago County"/>
    <s v=" Minnesota"/>
    <n v="2015"/>
    <x v="339"/>
    <n v="53834"/>
    <n v="27832"/>
    <n v="26002"/>
    <n v="2960"/>
    <n v="3553"/>
    <n v="3876"/>
    <n v="3822"/>
    <n v="2907"/>
    <n v="2907"/>
    <n v="3337"/>
    <n v="3391"/>
    <n v="3822"/>
    <n v="4522"/>
    <n v="4575"/>
    <n v="4091"/>
    <n v="2853"/>
    <n v="2476"/>
    <n v="1776"/>
    <n v="1292"/>
    <n v="861"/>
    <n v="861"/>
  </r>
  <r>
    <s v="Clay County"/>
    <s v=" Minnesota"/>
    <n v="2015"/>
    <x v="339"/>
    <n v="60879"/>
    <n v="30072"/>
    <n v="30807"/>
    <n v="4200"/>
    <n v="4078"/>
    <n v="3652"/>
    <n v="5357"/>
    <n v="7061"/>
    <n v="4200"/>
    <n v="4261"/>
    <n v="3530"/>
    <n v="3226"/>
    <n v="3470"/>
    <n v="3774"/>
    <n v="3591"/>
    <n v="2922"/>
    <n v="2130"/>
    <n v="1582"/>
    <n v="1461"/>
    <n v="1095"/>
    <n v="1339"/>
  </r>
  <r>
    <s v="Graham County"/>
    <s v=" North Carolina"/>
    <n v="2015"/>
    <x v="336"/>
    <n v="8752"/>
    <n v="4429"/>
    <n v="4323"/>
    <n v="568"/>
    <n v="647"/>
    <n v="595"/>
    <n v="542"/>
    <n v="428"/>
    <n v="420"/>
    <n v="463"/>
    <n v="437"/>
    <n v="551"/>
    <n v="507"/>
    <n v="673"/>
    <n v="638"/>
    <n v="621"/>
    <n v="481"/>
    <n v="428"/>
    <n v="288"/>
    <n v="218"/>
    <n v="245"/>
  </r>
  <r>
    <s v="Pulaski County"/>
    <s v=" Georgia"/>
    <n v="2015"/>
    <x v="323"/>
    <n v="11632"/>
    <n v="5685"/>
    <n v="5947"/>
    <n v="744"/>
    <n v="802"/>
    <n v="790"/>
    <n v="686"/>
    <n v="639"/>
    <n v="523"/>
    <n v="651"/>
    <n v="663"/>
    <n v="511"/>
    <n v="674"/>
    <n v="790"/>
    <n v="860"/>
    <n v="721"/>
    <n v="616"/>
    <n v="569"/>
    <n v="546"/>
    <n v="348"/>
    <n v="488"/>
  </r>
  <r>
    <s v="Crow Wing County"/>
    <s v=" Minnesota"/>
    <n v="2015"/>
    <x v="339"/>
    <n v="63048"/>
    <n v="31459"/>
    <n v="31589"/>
    <n v="3719"/>
    <n v="3908"/>
    <n v="4098"/>
    <n v="3530"/>
    <n v="3404"/>
    <n v="3341"/>
    <n v="3845"/>
    <n v="3089"/>
    <n v="3656"/>
    <n v="3908"/>
    <n v="4665"/>
    <n v="4602"/>
    <n v="4539"/>
    <n v="4035"/>
    <n v="3089"/>
    <n v="2269"/>
    <n v="1576"/>
    <n v="1639"/>
  </r>
  <r>
    <s v="Dakota County"/>
    <s v=" Minnesota"/>
    <n v="2015"/>
    <x v="339"/>
    <n v="408456"/>
    <n v="200534"/>
    <n v="207922"/>
    <n v="26958"/>
    <n v="29408"/>
    <n v="29000"/>
    <n v="27366"/>
    <n v="22873"/>
    <n v="26549"/>
    <n v="28591"/>
    <n v="26549"/>
    <n v="28591"/>
    <n v="30634"/>
    <n v="33493"/>
    <n v="28591"/>
    <n v="22873"/>
    <n v="16338"/>
    <n v="11436"/>
    <n v="8169"/>
    <n v="5718"/>
    <n v="5309"/>
  </r>
  <r>
    <s v="Dodge County"/>
    <s v=" Minnesota"/>
    <n v="2015"/>
    <x v="339"/>
    <n v="20290"/>
    <n v="10144"/>
    <n v="10146"/>
    <n v="1379"/>
    <n v="1501"/>
    <n v="1744"/>
    <n v="1481"/>
    <n v="1055"/>
    <n v="1055"/>
    <n v="1217"/>
    <n v="1318"/>
    <n v="1460"/>
    <n v="1440"/>
    <n v="1562"/>
    <n v="1400"/>
    <n v="1034"/>
    <n v="689"/>
    <n v="730"/>
    <n v="507"/>
    <n v="385"/>
    <n v="324"/>
  </r>
  <r>
    <s v="Douglas County"/>
    <s v=" Minnesota"/>
    <n v="2015"/>
    <x v="339"/>
    <n v="36620"/>
    <n v="18331"/>
    <n v="18289"/>
    <n v="1977"/>
    <n v="2233"/>
    <n v="2307"/>
    <n v="2014"/>
    <n v="2123"/>
    <n v="2014"/>
    <n v="2123"/>
    <n v="1940"/>
    <n v="1940"/>
    <n v="2197"/>
    <n v="2709"/>
    <n v="2709"/>
    <n v="2563"/>
    <n v="2270"/>
    <n v="1831"/>
    <n v="1428"/>
    <n v="1171"/>
    <n v="1025"/>
  </r>
  <r>
    <s v="Faribault County"/>
    <s v=" Minnesota"/>
    <n v="2015"/>
    <x v="339"/>
    <n v="14230"/>
    <n v="7165"/>
    <n v="7065"/>
    <n v="739"/>
    <n v="910"/>
    <n v="796"/>
    <n v="896"/>
    <n v="654"/>
    <n v="711"/>
    <n v="739"/>
    <n v="825"/>
    <n v="597"/>
    <n v="868"/>
    <n v="1081"/>
    <n v="1252"/>
    <n v="953"/>
    <n v="782"/>
    <n v="768"/>
    <n v="583"/>
    <n v="526"/>
    <n v="526"/>
  </r>
  <r>
    <s v="Fillmore County"/>
    <s v=" Minnesota"/>
    <n v="2015"/>
    <x v="339"/>
    <n v="20843"/>
    <n v="10445"/>
    <n v="10398"/>
    <n v="1313"/>
    <n v="1396"/>
    <n v="1438"/>
    <n v="1229"/>
    <n v="1021"/>
    <n v="979"/>
    <n v="1188"/>
    <n v="1188"/>
    <n v="1104"/>
    <n v="1292"/>
    <n v="1521"/>
    <n v="1646"/>
    <n v="1354"/>
    <n v="1062"/>
    <n v="958"/>
    <n v="646"/>
    <n v="646"/>
    <n v="833"/>
  </r>
  <r>
    <s v="Goodhue County"/>
    <s v=" Minnesota"/>
    <n v="2015"/>
    <x v="339"/>
    <n v="46377"/>
    <n v="23098"/>
    <n v="23279"/>
    <n v="2689"/>
    <n v="2875"/>
    <n v="3107"/>
    <n v="2968"/>
    <n v="2411"/>
    <n v="2457"/>
    <n v="2736"/>
    <n v="2597"/>
    <n v="2643"/>
    <n v="3153"/>
    <n v="3756"/>
    <n v="3756"/>
    <n v="2968"/>
    <n v="2411"/>
    <n v="1901"/>
    <n v="1391"/>
    <n v="1205"/>
    <n v="1391"/>
  </r>
  <r>
    <s v="Grant County"/>
    <s v=" Minnesota"/>
    <n v="2015"/>
    <x v="339"/>
    <n v="5961"/>
    <n v="2985"/>
    <n v="2976"/>
    <n v="369"/>
    <n v="375"/>
    <n v="339"/>
    <n v="321"/>
    <n v="280"/>
    <n v="274"/>
    <n v="327"/>
    <n v="321"/>
    <n v="304"/>
    <n v="339"/>
    <n v="453"/>
    <n v="488"/>
    <n v="393"/>
    <n v="345"/>
    <n v="339"/>
    <n v="214"/>
    <n v="244"/>
    <n v="220"/>
  </r>
  <r>
    <s v="Hennepin County"/>
    <s v=" Minnesota"/>
    <n v="2015"/>
    <x v="339"/>
    <n v="1197776"/>
    <n v="589781"/>
    <n v="607995"/>
    <n v="79053"/>
    <n v="75459"/>
    <n v="70668"/>
    <n v="71866"/>
    <n v="79053"/>
    <n v="105404"/>
    <n v="98217"/>
    <n v="79053"/>
    <n v="79053"/>
    <n v="80250"/>
    <n v="86239"/>
    <n v="81448"/>
    <n v="67075"/>
    <n v="47911"/>
    <n v="31142"/>
    <n v="23955"/>
    <n v="19164"/>
    <n v="22757"/>
  </r>
  <r>
    <s v="Houston County"/>
    <s v=" Minnesota"/>
    <n v="2015"/>
    <x v="339"/>
    <n v="18812"/>
    <n v="9405"/>
    <n v="9407"/>
    <n v="940"/>
    <n v="1185"/>
    <n v="1222"/>
    <n v="1185"/>
    <n v="921"/>
    <n v="902"/>
    <n v="1034"/>
    <n v="884"/>
    <n v="1128"/>
    <n v="1260"/>
    <n v="1617"/>
    <n v="1580"/>
    <n v="1354"/>
    <n v="997"/>
    <n v="827"/>
    <n v="714"/>
    <n v="489"/>
    <n v="601"/>
  </r>
  <r>
    <s v="Elbert County"/>
    <s v=" Georgia"/>
    <n v="2015"/>
    <x v="323"/>
    <n v="20574"/>
    <n v="10282"/>
    <n v="10292"/>
    <n v="1172"/>
    <n v="1110"/>
    <n v="1337"/>
    <n v="1152"/>
    <n v="822"/>
    <n v="843"/>
    <n v="1008"/>
    <n v="905"/>
    <n v="1152"/>
    <n v="1255"/>
    <n v="1687"/>
    <n v="1748"/>
    <n v="1666"/>
    <n v="1481"/>
    <n v="1255"/>
    <n v="905"/>
    <n v="596"/>
    <n v="432"/>
  </r>
  <r>
    <s v="Isanti County"/>
    <s v=" Minnesota"/>
    <n v="2015"/>
    <x v="339"/>
    <n v="38296"/>
    <n v="19300"/>
    <n v="18996"/>
    <n v="2450"/>
    <n v="2604"/>
    <n v="2795"/>
    <n v="2527"/>
    <n v="2029"/>
    <n v="2297"/>
    <n v="2565"/>
    <n v="2144"/>
    <n v="2604"/>
    <n v="2910"/>
    <n v="3178"/>
    <n v="2833"/>
    <n v="2029"/>
    <n v="1685"/>
    <n v="1340"/>
    <n v="919"/>
    <n v="651"/>
    <n v="727"/>
  </r>
  <r>
    <s v="Itasca County"/>
    <s v=" Minnesota"/>
    <n v="2015"/>
    <x v="339"/>
    <n v="45354"/>
    <n v="22949"/>
    <n v="22405"/>
    <n v="2358"/>
    <n v="2766"/>
    <n v="2766"/>
    <n v="2721"/>
    <n v="2222"/>
    <n v="2131"/>
    <n v="2403"/>
    <n v="2267"/>
    <n v="2539"/>
    <n v="2902"/>
    <n v="3446"/>
    <n v="3582"/>
    <n v="3991"/>
    <n v="2766"/>
    <n v="2449"/>
    <n v="1587"/>
    <n v="1360"/>
    <n v="1133"/>
  </r>
  <r>
    <s v="Kandiyohi County"/>
    <s v=" Minnesota"/>
    <n v="2015"/>
    <x v="339"/>
    <n v="42444"/>
    <n v="21336"/>
    <n v="21108"/>
    <n v="2758"/>
    <n v="2631"/>
    <n v="3013"/>
    <n v="2461"/>
    <n v="2971"/>
    <n v="2504"/>
    <n v="2673"/>
    <n v="2249"/>
    <n v="2207"/>
    <n v="2589"/>
    <n v="3098"/>
    <n v="3140"/>
    <n v="2886"/>
    <n v="2079"/>
    <n v="1612"/>
    <n v="1358"/>
    <n v="891"/>
    <n v="1230"/>
  </r>
  <r>
    <s v="Kittson County"/>
    <s v=" Minnesota"/>
    <n v="2015"/>
    <x v="339"/>
    <n v="4480"/>
    <n v="2251"/>
    <n v="2229"/>
    <n v="237"/>
    <n v="277"/>
    <n v="264"/>
    <n v="291"/>
    <n v="206"/>
    <n v="165"/>
    <n v="188"/>
    <n v="188"/>
    <n v="250"/>
    <n v="282"/>
    <n v="353"/>
    <n v="385"/>
    <n v="353"/>
    <n v="291"/>
    <n v="197"/>
    <n v="183"/>
    <n v="143"/>
    <n v="224"/>
  </r>
  <r>
    <s v="Koochiching County"/>
    <s v=" Minnesota"/>
    <n v="2015"/>
    <x v="339"/>
    <n v="13054"/>
    <n v="6535"/>
    <n v="6519"/>
    <n v="600"/>
    <n v="731"/>
    <n v="744"/>
    <n v="783"/>
    <n v="587"/>
    <n v="626"/>
    <n v="652"/>
    <n v="574"/>
    <n v="796"/>
    <n v="887"/>
    <n v="1018"/>
    <n v="1148"/>
    <n v="1161"/>
    <n v="979"/>
    <n v="456"/>
    <n v="404"/>
    <n v="443"/>
    <n v="430"/>
  </r>
  <r>
    <s v="Lake County"/>
    <s v=" Minnesota"/>
    <n v="2015"/>
    <x v="339"/>
    <n v="10750"/>
    <n v="5451"/>
    <n v="5299"/>
    <n v="580"/>
    <n v="494"/>
    <n v="569"/>
    <n v="516"/>
    <n v="440"/>
    <n v="548"/>
    <n v="516"/>
    <n v="516"/>
    <n v="526"/>
    <n v="612"/>
    <n v="903"/>
    <n v="956"/>
    <n v="913"/>
    <n v="645"/>
    <n v="666"/>
    <n v="559"/>
    <n v="376"/>
    <n v="376"/>
  </r>
  <r>
    <s v="Lake of the Woods County"/>
    <s v=" Minnesota"/>
    <n v="2015"/>
    <x v="339"/>
    <n v="3949"/>
    <n v="2032"/>
    <n v="1917"/>
    <n v="185"/>
    <n v="252"/>
    <n v="185"/>
    <n v="201"/>
    <n v="169"/>
    <n v="154"/>
    <n v="157"/>
    <n v="185"/>
    <n v="205"/>
    <n v="264"/>
    <n v="390"/>
    <n v="347"/>
    <n v="410"/>
    <n v="308"/>
    <n v="169"/>
    <n v="165"/>
    <n v="67"/>
    <n v="130"/>
  </r>
  <r>
    <s v="Wells County"/>
    <s v=" Indiana"/>
    <n v="2015"/>
    <x v="338"/>
    <n v="27707"/>
    <n v="14008"/>
    <n v="13699"/>
    <n v="1634"/>
    <n v="1967"/>
    <n v="2050"/>
    <n v="1773"/>
    <n v="1440"/>
    <n v="1440"/>
    <n v="1607"/>
    <n v="1634"/>
    <n v="1773"/>
    <n v="2050"/>
    <n v="2216"/>
    <n v="2161"/>
    <n v="1634"/>
    <n v="1385"/>
    <n v="1052"/>
    <n v="831"/>
    <n v="554"/>
    <n v="526"/>
  </r>
  <r>
    <s v="Lyon County"/>
    <s v=" Minnesota"/>
    <n v="2015"/>
    <x v="339"/>
    <n v="25699"/>
    <n v="12818"/>
    <n v="12881"/>
    <n v="1901"/>
    <n v="1696"/>
    <n v="1747"/>
    <n v="1953"/>
    <n v="2055"/>
    <n v="1773"/>
    <n v="1721"/>
    <n v="1464"/>
    <n v="1413"/>
    <n v="1516"/>
    <n v="1747"/>
    <n v="1773"/>
    <n v="1362"/>
    <n v="1002"/>
    <n v="719"/>
    <n v="616"/>
    <n v="539"/>
    <n v="719"/>
  </r>
  <r>
    <s v="McLeod County"/>
    <s v=" Minnesota"/>
    <n v="2015"/>
    <x v="339"/>
    <n v="36046"/>
    <n v="17888"/>
    <n v="18158"/>
    <n v="2162"/>
    <n v="2451"/>
    <n v="2559"/>
    <n v="2234"/>
    <n v="1982"/>
    <n v="2054"/>
    <n v="2198"/>
    <n v="2451"/>
    <n v="2018"/>
    <n v="2487"/>
    <n v="2703"/>
    <n v="2595"/>
    <n v="1982"/>
    <n v="1658"/>
    <n v="1586"/>
    <n v="1081"/>
    <n v="901"/>
    <n v="973"/>
  </r>
  <r>
    <s v="Mahnomen County"/>
    <s v=" Minnesota"/>
    <n v="2015"/>
    <x v="339"/>
    <n v="5496"/>
    <n v="2772"/>
    <n v="2724"/>
    <n v="571"/>
    <n v="428"/>
    <n v="461"/>
    <n v="340"/>
    <n v="313"/>
    <n v="263"/>
    <n v="291"/>
    <n v="263"/>
    <n v="274"/>
    <n v="302"/>
    <n v="357"/>
    <n v="351"/>
    <n v="351"/>
    <n v="291"/>
    <n v="197"/>
    <n v="181"/>
    <n v="104"/>
    <n v="131"/>
  </r>
  <r>
    <s v="Montgomery County"/>
    <s v=" Arkansas"/>
    <n v="2015"/>
    <x v="325"/>
    <n v="9453"/>
    <n v="4793"/>
    <n v="4660"/>
    <n v="586"/>
    <n v="529"/>
    <n v="690"/>
    <n v="576"/>
    <n v="453"/>
    <n v="482"/>
    <n v="538"/>
    <n v="472"/>
    <n v="548"/>
    <n v="623"/>
    <n v="727"/>
    <n v="756"/>
    <n v="614"/>
    <n v="548"/>
    <n v="368"/>
    <n v="368"/>
    <n v="226"/>
    <n v="340"/>
  </r>
  <r>
    <s v="Meeker County"/>
    <s v=" Minnesota"/>
    <n v="2015"/>
    <x v="339"/>
    <n v="23129"/>
    <n v="11675"/>
    <n v="11454"/>
    <n v="1503"/>
    <n v="1711"/>
    <n v="1549"/>
    <n v="1503"/>
    <n v="1087"/>
    <n v="1156"/>
    <n v="1295"/>
    <n v="1272"/>
    <n v="1410"/>
    <n v="1457"/>
    <n v="1780"/>
    <n v="1734"/>
    <n v="1619"/>
    <n v="1133"/>
    <n v="1017"/>
    <n v="716"/>
    <n v="624"/>
    <n v="578"/>
  </r>
  <r>
    <s v="Mille Lacs County"/>
    <s v=" Minnesota"/>
    <n v="2015"/>
    <x v="339"/>
    <n v="25809"/>
    <n v="12980"/>
    <n v="12829"/>
    <n v="1651"/>
    <n v="1987"/>
    <n v="1574"/>
    <n v="1651"/>
    <n v="1290"/>
    <n v="1471"/>
    <n v="1600"/>
    <n v="1574"/>
    <n v="1471"/>
    <n v="1703"/>
    <n v="1987"/>
    <n v="1858"/>
    <n v="1471"/>
    <n v="1342"/>
    <n v="1109"/>
    <n v="748"/>
    <n v="567"/>
    <n v="722"/>
  </r>
  <r>
    <s v="Morrison County"/>
    <s v=" Minnesota"/>
    <n v="2015"/>
    <x v="339"/>
    <n v="32962"/>
    <n v="16663"/>
    <n v="16299"/>
    <n v="2109"/>
    <n v="2109"/>
    <n v="2274"/>
    <n v="2076"/>
    <n v="1714"/>
    <n v="1812"/>
    <n v="2076"/>
    <n v="1911"/>
    <n v="1746"/>
    <n v="2241"/>
    <n v="2571"/>
    <n v="2603"/>
    <n v="2076"/>
    <n v="1582"/>
    <n v="1384"/>
    <n v="1021"/>
    <n v="824"/>
    <n v="791"/>
  </r>
  <r>
    <s v="Mower County"/>
    <s v=" Minnesota"/>
    <n v="2015"/>
    <x v="339"/>
    <n v="39227"/>
    <n v="19579"/>
    <n v="19648"/>
    <n v="2588"/>
    <n v="2588"/>
    <n v="2981"/>
    <n v="2588"/>
    <n v="2510"/>
    <n v="2000"/>
    <n v="2314"/>
    <n v="2510"/>
    <n v="1961"/>
    <n v="2471"/>
    <n v="2785"/>
    <n v="2706"/>
    <n v="2275"/>
    <n v="1647"/>
    <n v="1490"/>
    <n v="1255"/>
    <n v="1216"/>
    <n v="1294"/>
  </r>
  <r>
    <s v="Clinton County"/>
    <s v=" Indiana"/>
    <n v="2015"/>
    <x v="338"/>
    <n v="33086"/>
    <n v="16492"/>
    <n v="16594"/>
    <n v="2018"/>
    <n v="2051"/>
    <n v="2084"/>
    <n v="2845"/>
    <n v="2779"/>
    <n v="2382"/>
    <n v="2216"/>
    <n v="1819"/>
    <n v="2150"/>
    <n v="1985"/>
    <n v="2216"/>
    <n v="2150"/>
    <n v="1985"/>
    <n v="1323"/>
    <n v="1091"/>
    <n v="628"/>
    <n v="694"/>
    <n v="727"/>
  </r>
  <r>
    <s v="Newton County"/>
    <s v=" Mississippi"/>
    <n v="2015"/>
    <x v="342"/>
    <n v="21687"/>
    <n v="11190"/>
    <n v="10497"/>
    <n v="1800"/>
    <n v="1474"/>
    <n v="1561"/>
    <n v="1626"/>
    <n v="1279"/>
    <n v="1322"/>
    <n v="1366"/>
    <n v="1344"/>
    <n v="1084"/>
    <n v="1279"/>
    <n v="1453"/>
    <n v="1583"/>
    <n v="1171"/>
    <n v="845"/>
    <n v="715"/>
    <n v="542"/>
    <n v="455"/>
    <n v="715"/>
  </r>
  <r>
    <s v="McKenzie County"/>
    <s v=" North Dakota"/>
    <n v="2015"/>
    <x v="344"/>
    <n v="6692"/>
    <n v="3353"/>
    <n v="3339"/>
    <n v="368"/>
    <n v="381"/>
    <n v="481"/>
    <n v="441"/>
    <n v="327"/>
    <n v="274"/>
    <n v="321"/>
    <n v="314"/>
    <n v="401"/>
    <n v="414"/>
    <n v="542"/>
    <n v="555"/>
    <n v="421"/>
    <n v="388"/>
    <n v="287"/>
    <n v="254"/>
    <n v="254"/>
    <n v="267"/>
  </r>
  <r>
    <s v="Olmsted County"/>
    <s v=" Minnesota"/>
    <n v="2015"/>
    <x v="339"/>
    <n v="148736"/>
    <n v="72773"/>
    <n v="75963"/>
    <n v="10708"/>
    <n v="10857"/>
    <n v="9667"/>
    <n v="9072"/>
    <n v="8180"/>
    <n v="10708"/>
    <n v="11601"/>
    <n v="9667"/>
    <n v="8924"/>
    <n v="9519"/>
    <n v="11155"/>
    <n v="10411"/>
    <n v="8031"/>
    <n v="6246"/>
    <n v="4462"/>
    <n v="3569"/>
    <n v="2974"/>
    <n v="2825"/>
  </r>
  <r>
    <s v="Otter Tail County"/>
    <s v=" Minnesota"/>
    <n v="2015"/>
    <x v="339"/>
    <n v="57511"/>
    <n v="28840"/>
    <n v="28671"/>
    <n v="3278"/>
    <n v="3335"/>
    <n v="3450"/>
    <n v="3508"/>
    <n v="2760"/>
    <n v="2703"/>
    <n v="2990"/>
    <n v="2357"/>
    <n v="3163"/>
    <n v="3623"/>
    <n v="4600"/>
    <n v="4715"/>
    <n v="4313"/>
    <n v="3623"/>
    <n v="3048"/>
    <n v="2242"/>
    <n v="2127"/>
    <n v="1610"/>
  </r>
  <r>
    <s v="Pennington County"/>
    <s v=" Minnesota"/>
    <n v="2015"/>
    <x v="339"/>
    <n v="14110"/>
    <n v="7087"/>
    <n v="7023"/>
    <n v="931"/>
    <n v="888"/>
    <n v="917"/>
    <n v="903"/>
    <n v="917"/>
    <n v="973"/>
    <n v="931"/>
    <n v="818"/>
    <n v="846"/>
    <n v="818"/>
    <n v="1030"/>
    <n v="874"/>
    <n v="987"/>
    <n v="663"/>
    <n v="522"/>
    <n v="366"/>
    <n v="310"/>
    <n v="409"/>
  </r>
  <r>
    <s v="Pine County"/>
    <s v=" Minnesota"/>
    <n v="2015"/>
    <x v="339"/>
    <n v="29218"/>
    <n v="15605"/>
    <n v="13613"/>
    <n v="1548"/>
    <n v="1782"/>
    <n v="1694"/>
    <n v="1636"/>
    <n v="1431"/>
    <n v="1636"/>
    <n v="1840"/>
    <n v="1665"/>
    <n v="1869"/>
    <n v="2191"/>
    <n v="2425"/>
    <n v="2395"/>
    <n v="1869"/>
    <n v="1606"/>
    <n v="1373"/>
    <n v="993"/>
    <n v="672"/>
    <n v="584"/>
  </r>
  <r>
    <s v="Pipestone County"/>
    <s v=" Minnesota"/>
    <n v="2015"/>
    <x v="339"/>
    <n v="9354"/>
    <n v="4550"/>
    <n v="4804"/>
    <n v="598"/>
    <n v="795"/>
    <n v="570"/>
    <n v="589"/>
    <n v="448"/>
    <n v="477"/>
    <n v="495"/>
    <n v="467"/>
    <n v="514"/>
    <n v="542"/>
    <n v="729"/>
    <n v="673"/>
    <n v="579"/>
    <n v="486"/>
    <n v="318"/>
    <n v="336"/>
    <n v="364"/>
    <n v="374"/>
  </r>
  <r>
    <s v="Polk County"/>
    <s v=" Minnesota"/>
    <n v="2015"/>
    <x v="339"/>
    <n v="31547"/>
    <n v="15940"/>
    <n v="15607"/>
    <n v="1987"/>
    <n v="2082"/>
    <n v="2050"/>
    <n v="2239"/>
    <n v="2208"/>
    <n v="1924"/>
    <n v="1861"/>
    <n v="1766"/>
    <n v="1482"/>
    <n v="1955"/>
    <n v="2397"/>
    <n v="2302"/>
    <n v="1955"/>
    <n v="1545"/>
    <n v="1167"/>
    <n v="977"/>
    <n v="788"/>
    <n v="914"/>
  </r>
  <r>
    <s v="Ramsey County"/>
    <s v=" Minnesota"/>
    <n v="2015"/>
    <x v="339"/>
    <n v="527411"/>
    <n v="256288"/>
    <n v="271123"/>
    <n v="37446"/>
    <n v="33754"/>
    <n v="32172"/>
    <n v="35336"/>
    <n v="42192"/>
    <n v="45357"/>
    <n v="39555"/>
    <n v="31117"/>
    <n v="31117"/>
    <n v="32172"/>
    <n v="35336"/>
    <n v="34281"/>
    <n v="30062"/>
    <n v="20569"/>
    <n v="14767"/>
    <n v="11075"/>
    <n v="9493"/>
    <n v="10548"/>
  </r>
  <r>
    <s v="Renville County"/>
    <s v=" Minnesota"/>
    <n v="2015"/>
    <x v="339"/>
    <n v="15171"/>
    <n v="7715"/>
    <n v="7456"/>
    <n v="879"/>
    <n v="879"/>
    <n v="1016"/>
    <n v="955"/>
    <n v="758"/>
    <n v="697"/>
    <n v="834"/>
    <n v="804"/>
    <n v="834"/>
    <n v="970"/>
    <n v="1244"/>
    <n v="1228"/>
    <n v="1061"/>
    <n v="804"/>
    <n v="622"/>
    <n v="530"/>
    <n v="515"/>
    <n v="530"/>
  </r>
  <r>
    <s v="Juab County"/>
    <s v=" Utah"/>
    <n v="2015"/>
    <x v="349"/>
    <n v="9563"/>
    <n v="4651"/>
    <n v="4912"/>
    <n v="612"/>
    <n v="755"/>
    <n v="659"/>
    <n v="631"/>
    <n v="411"/>
    <n v="430"/>
    <n v="554"/>
    <n v="583"/>
    <n v="487"/>
    <n v="573"/>
    <n v="678"/>
    <n v="659"/>
    <n v="621"/>
    <n v="506"/>
    <n v="401"/>
    <n v="382"/>
    <n v="286"/>
    <n v="334"/>
  </r>
  <r>
    <s v="Carroll County"/>
    <s v=" Illinois"/>
    <n v="2015"/>
    <x v="329"/>
    <n v="15615"/>
    <n v="7991"/>
    <n v="7624"/>
    <n v="952"/>
    <n v="1046"/>
    <n v="1186"/>
    <n v="1139"/>
    <n v="765"/>
    <n v="702"/>
    <n v="874"/>
    <n v="905"/>
    <n v="983"/>
    <n v="1186"/>
    <n v="1327"/>
    <n v="1171"/>
    <n v="999"/>
    <n v="687"/>
    <n v="608"/>
    <n v="405"/>
    <n v="327"/>
    <n v="343"/>
  </r>
  <r>
    <s v="St. Louis County"/>
    <s v=" Minnesota"/>
    <n v="2015"/>
    <x v="339"/>
    <n v="200506"/>
    <n v="100791"/>
    <n v="99715"/>
    <n v="10426"/>
    <n v="10426"/>
    <n v="11027"/>
    <n v="14035"/>
    <n v="18246"/>
    <n v="11829"/>
    <n v="11829"/>
    <n v="10025"/>
    <n v="11428"/>
    <n v="12030"/>
    <n v="15037"/>
    <n v="15639"/>
    <n v="14636"/>
    <n v="10426"/>
    <n v="7619"/>
    <n v="6015"/>
    <n v="4611"/>
    <n v="5213"/>
  </r>
  <r>
    <s v="Scott County"/>
    <s v=" Minnesota"/>
    <n v="2015"/>
    <x v="339"/>
    <n v="137322"/>
    <n v="68449"/>
    <n v="68873"/>
    <n v="10299"/>
    <n v="11809"/>
    <n v="11260"/>
    <n v="9612"/>
    <n v="6591"/>
    <n v="7690"/>
    <n v="10024"/>
    <n v="10436"/>
    <n v="11260"/>
    <n v="11260"/>
    <n v="10573"/>
    <n v="7827"/>
    <n v="6179"/>
    <n v="4531"/>
    <n v="2883"/>
    <n v="1922"/>
    <n v="1647"/>
    <n v="1235"/>
  </r>
  <r>
    <s v="Sherburne County"/>
    <s v=" Minnesota"/>
    <n v="2015"/>
    <x v="339"/>
    <n v="90401"/>
    <n v="46062"/>
    <n v="44339"/>
    <n v="6147"/>
    <n v="7503"/>
    <n v="6960"/>
    <n v="6508"/>
    <n v="5424"/>
    <n v="5695"/>
    <n v="6418"/>
    <n v="6689"/>
    <n v="6780"/>
    <n v="7232"/>
    <n v="6780"/>
    <n v="5514"/>
    <n v="4068"/>
    <n v="2983"/>
    <n v="2079"/>
    <n v="1446"/>
    <n v="904"/>
    <n v="1175"/>
  </r>
  <r>
    <s v="Sibley County"/>
    <s v=" Minnesota"/>
    <n v="2015"/>
    <x v="339"/>
    <n v="15021"/>
    <n v="7611"/>
    <n v="7410"/>
    <n v="931"/>
    <n v="991"/>
    <n v="1081"/>
    <n v="1036"/>
    <n v="721"/>
    <n v="766"/>
    <n v="841"/>
    <n v="856"/>
    <n v="961"/>
    <n v="1021"/>
    <n v="1246"/>
    <n v="1186"/>
    <n v="796"/>
    <n v="690"/>
    <n v="600"/>
    <n v="495"/>
    <n v="405"/>
    <n v="405"/>
  </r>
  <r>
    <s v="Stearns County"/>
    <s v=" Minnesota"/>
    <n v="2015"/>
    <x v="339"/>
    <n v="152595"/>
    <n v="76804"/>
    <n v="75791"/>
    <n v="9613"/>
    <n v="10071"/>
    <n v="9460"/>
    <n v="13123"/>
    <n v="16632"/>
    <n v="9613"/>
    <n v="9766"/>
    <n v="8392"/>
    <n v="8392"/>
    <n v="9613"/>
    <n v="10529"/>
    <n v="9613"/>
    <n v="8087"/>
    <n v="6103"/>
    <n v="4425"/>
    <n v="3662"/>
    <n v="2746"/>
    <n v="2899"/>
  </r>
  <r>
    <s v="Stevens County"/>
    <s v=" Minnesota"/>
    <n v="2015"/>
    <x v="339"/>
    <n v="9771"/>
    <n v="4896"/>
    <n v="4875"/>
    <n v="556"/>
    <n v="635"/>
    <n v="547"/>
    <n v="928"/>
    <n v="1377"/>
    <n v="537"/>
    <n v="576"/>
    <n v="381"/>
    <n v="469"/>
    <n v="449"/>
    <n v="556"/>
    <n v="674"/>
    <n v="449"/>
    <n v="410"/>
    <n v="283"/>
    <n v="254"/>
    <n v="214"/>
    <n v="459"/>
  </r>
  <r>
    <s v="Swift County"/>
    <s v=" Minnesota"/>
    <n v="2015"/>
    <x v="339"/>
    <n v="9525"/>
    <n v="4803"/>
    <n v="4722"/>
    <n v="571"/>
    <n v="609"/>
    <n v="533"/>
    <n v="561"/>
    <n v="495"/>
    <n v="428"/>
    <n v="628"/>
    <n v="504"/>
    <n v="495"/>
    <n v="619"/>
    <n v="704"/>
    <n v="742"/>
    <n v="638"/>
    <n v="552"/>
    <n v="361"/>
    <n v="352"/>
    <n v="352"/>
    <n v="371"/>
  </r>
  <r>
    <s v="Traverse County"/>
    <s v=" Minnesota"/>
    <n v="2015"/>
    <x v="339"/>
    <n v="3429"/>
    <n v="1698"/>
    <n v="1731"/>
    <n v="140"/>
    <n v="209"/>
    <n v="212"/>
    <n v="192"/>
    <n v="164"/>
    <n v="126"/>
    <n v="174"/>
    <n v="188"/>
    <n v="154"/>
    <n v="240"/>
    <n v="243"/>
    <n v="284"/>
    <n v="202"/>
    <n v="202"/>
    <n v="154"/>
    <n v="150"/>
    <n v="168"/>
    <n v="209"/>
  </r>
  <r>
    <s v="Wabasha County"/>
    <s v=" Minnesota"/>
    <n v="2015"/>
    <x v="339"/>
    <n v="21381"/>
    <n v="10777"/>
    <n v="10604"/>
    <n v="1218"/>
    <n v="1453"/>
    <n v="1325"/>
    <n v="1282"/>
    <n v="1026"/>
    <n v="1111"/>
    <n v="1175"/>
    <n v="1154"/>
    <n v="1240"/>
    <n v="1518"/>
    <n v="1753"/>
    <n v="1518"/>
    <n v="1603"/>
    <n v="1218"/>
    <n v="940"/>
    <n v="791"/>
    <n v="513"/>
    <n v="534"/>
  </r>
  <r>
    <s v="Manassas Park city"/>
    <s v=" Virginia"/>
    <n v="2015"/>
    <x v="322"/>
    <n v="13759"/>
    <n v="6820"/>
    <n v="6939"/>
    <n v="853"/>
    <n v="894"/>
    <n v="1031"/>
    <n v="853"/>
    <n v="701"/>
    <n v="674"/>
    <n v="729"/>
    <n v="674"/>
    <n v="729"/>
    <n v="784"/>
    <n v="1018"/>
    <n v="935"/>
    <n v="894"/>
    <n v="742"/>
    <n v="756"/>
    <n v="564"/>
    <n v="495"/>
    <n v="426"/>
  </r>
  <r>
    <s v="Waseca County"/>
    <s v=" Minnesota"/>
    <n v="2015"/>
    <x v="339"/>
    <n v="19076"/>
    <n v="9162"/>
    <n v="9914"/>
    <n v="1125"/>
    <n v="1278"/>
    <n v="1239"/>
    <n v="1125"/>
    <n v="934"/>
    <n v="1316"/>
    <n v="1468"/>
    <n v="1278"/>
    <n v="1087"/>
    <n v="1259"/>
    <n v="1354"/>
    <n v="1449"/>
    <n v="1125"/>
    <n v="896"/>
    <n v="629"/>
    <n v="572"/>
    <n v="400"/>
    <n v="515"/>
  </r>
  <r>
    <s v="Washington County"/>
    <s v=" Minnesota"/>
    <n v="2015"/>
    <x v="339"/>
    <n v="246670"/>
    <n v="121924"/>
    <n v="124746"/>
    <n v="15293"/>
    <n v="17760"/>
    <n v="18253"/>
    <n v="17266"/>
    <n v="13073"/>
    <n v="14060"/>
    <n v="15786"/>
    <n v="14800"/>
    <n v="18006"/>
    <n v="19240"/>
    <n v="20473"/>
    <n v="17513"/>
    <n v="14800"/>
    <n v="10606"/>
    <n v="7400"/>
    <n v="4933"/>
    <n v="3700"/>
    <n v="3700"/>
  </r>
  <r>
    <s v="Winona County"/>
    <s v=" Minnesota"/>
    <n v="2015"/>
    <x v="339"/>
    <n v="51213"/>
    <n v="25183"/>
    <n v="26030"/>
    <n v="2355"/>
    <n v="2816"/>
    <n v="2560"/>
    <n v="5070"/>
    <n v="7425"/>
    <n v="3072"/>
    <n v="2970"/>
    <n v="2355"/>
    <n v="2509"/>
    <n v="2867"/>
    <n v="3380"/>
    <n v="3533"/>
    <n v="2816"/>
    <n v="2509"/>
    <n v="1485"/>
    <n v="1331"/>
    <n v="1075"/>
    <n v="1075"/>
  </r>
  <r>
    <s v="Wright County"/>
    <s v=" Minnesota"/>
    <n v="2015"/>
    <x v="339"/>
    <n v="128691"/>
    <n v="64704"/>
    <n v="63987"/>
    <n v="9909"/>
    <n v="10810"/>
    <n v="10810"/>
    <n v="8879"/>
    <n v="6048"/>
    <n v="7335"/>
    <n v="9265"/>
    <n v="9137"/>
    <n v="9780"/>
    <n v="9651"/>
    <n v="9394"/>
    <n v="7335"/>
    <n v="6434"/>
    <n v="4504"/>
    <n v="3732"/>
    <n v="2187"/>
    <n v="1544"/>
    <n v="1801"/>
  </r>
  <r>
    <s v="Yellow Medicine County"/>
    <s v=" Minnesota"/>
    <n v="2015"/>
    <x v="339"/>
    <n v="10092"/>
    <n v="5170"/>
    <n v="4922"/>
    <n v="585"/>
    <n v="666"/>
    <n v="645"/>
    <n v="635"/>
    <n v="534"/>
    <n v="555"/>
    <n v="625"/>
    <n v="494"/>
    <n v="534"/>
    <n v="635"/>
    <n v="746"/>
    <n v="807"/>
    <n v="615"/>
    <n v="464"/>
    <n v="484"/>
    <n v="353"/>
    <n v="343"/>
    <n v="363"/>
  </r>
  <r>
    <s v="Smyth County"/>
    <s v=" Virginia"/>
    <n v="2015"/>
    <x v="322"/>
    <n v="31979"/>
    <n v="16214"/>
    <n v="15765"/>
    <n v="1886"/>
    <n v="2238"/>
    <n v="1534"/>
    <n v="1822"/>
    <n v="1982"/>
    <n v="2046"/>
    <n v="2046"/>
    <n v="2014"/>
    <n v="1854"/>
    <n v="2014"/>
    <n v="2494"/>
    <n v="2878"/>
    <n v="1886"/>
    <n v="1598"/>
    <n v="1215"/>
    <n v="991"/>
    <n v="703"/>
    <n v="703"/>
  </r>
  <r>
    <s v="Alcorn County"/>
    <s v=" Mississippi"/>
    <n v="2015"/>
    <x v="342"/>
    <n v="37319"/>
    <n v="18250"/>
    <n v="19069"/>
    <n v="2463"/>
    <n v="2649"/>
    <n v="2425"/>
    <n v="2201"/>
    <n v="2313"/>
    <n v="2127"/>
    <n v="2463"/>
    <n v="2089"/>
    <n v="2686"/>
    <n v="2425"/>
    <n v="2612"/>
    <n v="2500"/>
    <n v="2164"/>
    <n v="2089"/>
    <n v="1604"/>
    <n v="1156"/>
    <n v="783"/>
    <n v="559"/>
  </r>
  <r>
    <s v="Amite County"/>
    <s v=" Mississippi"/>
    <n v="2015"/>
    <x v="342"/>
    <n v="12840"/>
    <n v="6355"/>
    <n v="6485"/>
    <n v="616"/>
    <n v="847"/>
    <n v="847"/>
    <n v="680"/>
    <n v="564"/>
    <n v="719"/>
    <n v="744"/>
    <n v="539"/>
    <n v="821"/>
    <n v="770"/>
    <n v="1027"/>
    <n v="847"/>
    <n v="1206"/>
    <n v="783"/>
    <n v="757"/>
    <n v="436"/>
    <n v="192"/>
    <n v="436"/>
  </r>
  <r>
    <s v="Attala County"/>
    <s v=" Mississippi"/>
    <n v="2015"/>
    <x v="342"/>
    <n v="19175"/>
    <n v="9024"/>
    <n v="10151"/>
    <n v="1380"/>
    <n v="1534"/>
    <n v="1227"/>
    <n v="1169"/>
    <n v="1131"/>
    <n v="1035"/>
    <n v="1073"/>
    <n v="767"/>
    <n v="1380"/>
    <n v="1188"/>
    <n v="1284"/>
    <n v="1112"/>
    <n v="1361"/>
    <n v="1035"/>
    <n v="920"/>
    <n v="709"/>
    <n v="479"/>
    <n v="402"/>
  </r>
  <r>
    <s v="Benton County"/>
    <s v=" Mississippi"/>
    <n v="2015"/>
    <x v="342"/>
    <n v="8470"/>
    <n v="4124"/>
    <n v="4346"/>
    <n v="389"/>
    <n v="635"/>
    <n v="643"/>
    <n v="575"/>
    <n v="525"/>
    <n v="389"/>
    <n v="448"/>
    <n v="660"/>
    <n v="592"/>
    <n v="448"/>
    <n v="618"/>
    <n v="542"/>
    <n v="584"/>
    <n v="516"/>
    <n v="296"/>
    <n v="220"/>
    <n v="220"/>
    <n v="160"/>
  </r>
  <r>
    <s v="Bolivar County"/>
    <s v=" Mississippi"/>
    <n v="2015"/>
    <x v="342"/>
    <n v="33803"/>
    <n v="15874"/>
    <n v="17929"/>
    <n v="2433"/>
    <n v="2400"/>
    <n v="2298"/>
    <n v="2670"/>
    <n v="2704"/>
    <n v="2332"/>
    <n v="2230"/>
    <n v="1994"/>
    <n v="1825"/>
    <n v="1994"/>
    <n v="2095"/>
    <n v="2163"/>
    <n v="2028"/>
    <n v="1690"/>
    <n v="1115"/>
    <n v="709"/>
    <n v="540"/>
    <n v="507"/>
  </r>
  <r>
    <s v="Carroll County"/>
    <s v=" Mississippi"/>
    <n v="2015"/>
    <x v="342"/>
    <n v="10338"/>
    <n v="5196"/>
    <n v="5142"/>
    <n v="485"/>
    <n v="723"/>
    <n v="599"/>
    <n v="620"/>
    <n v="589"/>
    <n v="299"/>
    <n v="702"/>
    <n v="547"/>
    <n v="702"/>
    <n v="578"/>
    <n v="806"/>
    <n v="858"/>
    <n v="733"/>
    <n v="692"/>
    <n v="620"/>
    <n v="382"/>
    <n v="175"/>
    <n v="217"/>
  </r>
  <r>
    <s v="Chickasaw County"/>
    <s v=" Mississippi"/>
    <n v="2015"/>
    <x v="342"/>
    <n v="17391"/>
    <n v="8367"/>
    <n v="9024"/>
    <n v="1217"/>
    <n v="1060"/>
    <n v="1339"/>
    <n v="1252"/>
    <n v="1182"/>
    <n v="1043"/>
    <n v="1060"/>
    <n v="921"/>
    <n v="1130"/>
    <n v="1130"/>
    <n v="1217"/>
    <n v="973"/>
    <n v="1234"/>
    <n v="904"/>
    <n v="539"/>
    <n v="469"/>
    <n v="365"/>
    <n v="330"/>
  </r>
  <r>
    <s v="Cuming County"/>
    <s v=" Nebraska"/>
    <n v="2015"/>
    <x v="318"/>
    <n v="9330"/>
    <n v="4329"/>
    <n v="5001"/>
    <n v="559"/>
    <n v="475"/>
    <n v="709"/>
    <n v="1016"/>
    <n v="1240"/>
    <n v="475"/>
    <n v="457"/>
    <n v="475"/>
    <n v="382"/>
    <n v="457"/>
    <n v="522"/>
    <n v="681"/>
    <n v="503"/>
    <n v="419"/>
    <n v="363"/>
    <n v="270"/>
    <n v="158"/>
    <n v="158"/>
  </r>
  <r>
    <s v="Clarke County"/>
    <s v=" Mississippi"/>
    <n v="2015"/>
    <x v="342"/>
    <n v="16362"/>
    <n v="7740"/>
    <n v="8622"/>
    <n v="932"/>
    <n v="1079"/>
    <n v="1161"/>
    <n v="965"/>
    <n v="1063"/>
    <n v="883"/>
    <n v="899"/>
    <n v="801"/>
    <n v="1128"/>
    <n v="1047"/>
    <n v="1178"/>
    <n v="1308"/>
    <n v="998"/>
    <n v="1030"/>
    <n v="638"/>
    <n v="507"/>
    <n v="310"/>
    <n v="409"/>
  </r>
  <r>
    <s v="Russell County"/>
    <s v=" Virginia"/>
    <n v="2015"/>
    <x v="322"/>
    <n v="28921"/>
    <n v="13941"/>
    <n v="14980"/>
    <n v="1879"/>
    <n v="2111"/>
    <n v="1793"/>
    <n v="2197"/>
    <n v="2111"/>
    <n v="1648"/>
    <n v="1677"/>
    <n v="1706"/>
    <n v="1619"/>
    <n v="1764"/>
    <n v="2140"/>
    <n v="1822"/>
    <n v="2111"/>
    <n v="1561"/>
    <n v="896"/>
    <n v="838"/>
    <n v="549"/>
    <n v="462"/>
  </r>
  <r>
    <s v="Covington County"/>
    <s v=" Mississippi"/>
    <n v="2015"/>
    <x v="342"/>
    <n v="19471"/>
    <n v="9341"/>
    <n v="10130"/>
    <n v="1538"/>
    <n v="1265"/>
    <n v="1343"/>
    <n v="1148"/>
    <n v="1362"/>
    <n v="1187"/>
    <n v="1168"/>
    <n v="1285"/>
    <n v="973"/>
    <n v="1226"/>
    <n v="1324"/>
    <n v="1070"/>
    <n v="1148"/>
    <n v="1090"/>
    <n v="954"/>
    <n v="642"/>
    <n v="369"/>
    <n v="369"/>
  </r>
  <r>
    <s v="DeSoto County"/>
    <s v=" Mississippi"/>
    <n v="2015"/>
    <x v="342"/>
    <n v="168586"/>
    <n v="81857"/>
    <n v="86729"/>
    <n v="10789"/>
    <n v="13149"/>
    <n v="13318"/>
    <n v="12475"/>
    <n v="10115"/>
    <n v="10283"/>
    <n v="11801"/>
    <n v="11801"/>
    <n v="13486"/>
    <n v="12138"/>
    <n v="11632"/>
    <n v="10115"/>
    <n v="8429"/>
    <n v="6574"/>
    <n v="5057"/>
    <n v="3371"/>
    <n v="2191"/>
    <n v="1854"/>
  </r>
  <r>
    <s v="Forrest County"/>
    <s v=" Mississippi"/>
    <n v="2015"/>
    <x v="342"/>
    <n v="76267"/>
    <n v="36274"/>
    <n v="39993"/>
    <n v="5338"/>
    <n v="4881"/>
    <n v="4804"/>
    <n v="6253"/>
    <n v="8694"/>
    <n v="6101"/>
    <n v="5262"/>
    <n v="4270"/>
    <n v="4423"/>
    <n v="4270"/>
    <n v="4652"/>
    <n v="3737"/>
    <n v="4118"/>
    <n v="3203"/>
    <n v="2059"/>
    <n v="1449"/>
    <n v="1372"/>
    <n v="1296"/>
  </r>
  <r>
    <s v="Franklin County"/>
    <s v=" Mississippi"/>
    <n v="2015"/>
    <x v="342"/>
    <n v="7857"/>
    <n v="3833"/>
    <n v="4024"/>
    <n v="447"/>
    <n v="455"/>
    <n v="683"/>
    <n v="471"/>
    <n v="487"/>
    <n v="369"/>
    <n v="447"/>
    <n v="353"/>
    <n v="432"/>
    <n v="557"/>
    <n v="612"/>
    <n v="557"/>
    <n v="597"/>
    <n v="377"/>
    <n v="377"/>
    <n v="267"/>
    <n v="180"/>
    <n v="180"/>
  </r>
  <r>
    <s v="George County"/>
    <s v=" Mississippi"/>
    <n v="2015"/>
    <x v="342"/>
    <n v="23104"/>
    <n v="11648"/>
    <n v="11456"/>
    <n v="1686"/>
    <n v="1524"/>
    <n v="1871"/>
    <n v="1571"/>
    <n v="1524"/>
    <n v="1571"/>
    <n v="1386"/>
    <n v="1340"/>
    <n v="1594"/>
    <n v="1663"/>
    <n v="1501"/>
    <n v="1386"/>
    <n v="1293"/>
    <n v="1108"/>
    <n v="970"/>
    <n v="485"/>
    <n v="254"/>
    <n v="369"/>
  </r>
  <r>
    <s v="Grenada County"/>
    <s v=" Mississippi"/>
    <n v="2015"/>
    <x v="342"/>
    <n v="21591"/>
    <n v="10275"/>
    <n v="11316"/>
    <n v="1403"/>
    <n v="1209"/>
    <n v="1662"/>
    <n v="1576"/>
    <n v="1403"/>
    <n v="906"/>
    <n v="1317"/>
    <n v="1101"/>
    <n v="1640"/>
    <n v="1468"/>
    <n v="1554"/>
    <n v="1662"/>
    <n v="1187"/>
    <n v="1273"/>
    <n v="712"/>
    <n v="647"/>
    <n v="388"/>
    <n v="453"/>
  </r>
  <r>
    <s v="Hancock County"/>
    <s v=" Mississippi"/>
    <n v="2015"/>
    <x v="342"/>
    <n v="45627"/>
    <n v="22367"/>
    <n v="23260"/>
    <n v="2783"/>
    <n v="2509"/>
    <n v="3057"/>
    <n v="2874"/>
    <n v="2737"/>
    <n v="2509"/>
    <n v="2646"/>
    <n v="2737"/>
    <n v="2737"/>
    <n v="3148"/>
    <n v="3604"/>
    <n v="3285"/>
    <n v="3148"/>
    <n v="2920"/>
    <n v="2007"/>
    <n v="1460"/>
    <n v="912"/>
    <n v="684"/>
  </r>
  <r>
    <s v="Harrison County"/>
    <s v=" Mississippi"/>
    <n v="2015"/>
    <x v="342"/>
    <n v="196268"/>
    <n v="97348"/>
    <n v="98920"/>
    <n v="13935"/>
    <n v="14327"/>
    <n v="12168"/>
    <n v="12953"/>
    <n v="15112"/>
    <n v="14523"/>
    <n v="13935"/>
    <n v="12364"/>
    <n v="11776"/>
    <n v="12561"/>
    <n v="13935"/>
    <n v="13149"/>
    <n v="10402"/>
    <n v="8243"/>
    <n v="6476"/>
    <n v="4317"/>
    <n v="3532"/>
    <n v="2747"/>
  </r>
  <r>
    <s v="Hinds County"/>
    <s v=" Mississippi"/>
    <n v="2015"/>
    <x v="342"/>
    <n v="245874"/>
    <n v="115233"/>
    <n v="130641"/>
    <n v="16965"/>
    <n v="17211"/>
    <n v="17702"/>
    <n v="19178"/>
    <n v="20899"/>
    <n v="18440"/>
    <n v="16965"/>
    <n v="14014"/>
    <n v="14998"/>
    <n v="14998"/>
    <n v="16473"/>
    <n v="16227"/>
    <n v="12785"/>
    <n v="9097"/>
    <n v="7130"/>
    <n v="4671"/>
    <n v="3196"/>
    <n v="4425"/>
  </r>
  <r>
    <s v="Holmes County"/>
    <s v=" Mississippi"/>
    <n v="2015"/>
    <x v="342"/>
    <n v="18772"/>
    <n v="8945"/>
    <n v="9827"/>
    <n v="1482"/>
    <n v="1445"/>
    <n v="1389"/>
    <n v="1595"/>
    <n v="1576"/>
    <n v="1145"/>
    <n v="1126"/>
    <n v="994"/>
    <n v="994"/>
    <n v="1088"/>
    <n v="1276"/>
    <n v="1220"/>
    <n v="957"/>
    <n v="694"/>
    <n v="675"/>
    <n v="488"/>
    <n v="337"/>
    <n v="319"/>
  </r>
  <r>
    <s v="Twiggs County"/>
    <s v=" Georgia"/>
    <n v="2015"/>
    <x v="323"/>
    <n v="8984"/>
    <n v="4278"/>
    <n v="4706"/>
    <n v="682"/>
    <n v="691"/>
    <n v="709"/>
    <n v="592"/>
    <n v="646"/>
    <n v="539"/>
    <n v="583"/>
    <n v="530"/>
    <n v="413"/>
    <n v="521"/>
    <n v="655"/>
    <n v="673"/>
    <n v="503"/>
    <n v="422"/>
    <n v="269"/>
    <n v="179"/>
    <n v="161"/>
    <n v="197"/>
  </r>
  <r>
    <s v="Issaquena County"/>
    <s v=" Mississippi"/>
    <n v="2015"/>
    <x v="342"/>
    <n v="1291"/>
    <n v="845"/>
    <n v="446"/>
    <n v="71"/>
    <n v="34"/>
    <n v="56"/>
    <n v="54"/>
    <n v="56"/>
    <n v="78"/>
    <n v="144"/>
    <n v="67"/>
    <n v="109"/>
    <n v="89"/>
    <n v="86"/>
    <n v="135"/>
    <n v="47"/>
    <n v="59"/>
    <n v="113"/>
    <n v="23"/>
    <n v="32"/>
    <n v="28"/>
  </r>
  <r>
    <s v="Itawamba County"/>
    <s v=" Mississippi"/>
    <n v="2015"/>
    <x v="342"/>
    <n v="23451"/>
    <n v="11650"/>
    <n v="11801"/>
    <n v="1336"/>
    <n v="1453"/>
    <n v="1547"/>
    <n v="1946"/>
    <n v="1594"/>
    <n v="1266"/>
    <n v="1360"/>
    <n v="1383"/>
    <n v="1594"/>
    <n v="1571"/>
    <n v="1571"/>
    <n v="1547"/>
    <n v="1336"/>
    <n v="1172"/>
    <n v="1125"/>
    <n v="562"/>
    <n v="539"/>
    <n v="515"/>
  </r>
  <r>
    <s v="Jackson County"/>
    <s v=" Mississippi"/>
    <n v="2015"/>
    <x v="342"/>
    <n v="140676"/>
    <n v="69185"/>
    <n v="71491"/>
    <n v="8581"/>
    <n v="9706"/>
    <n v="10269"/>
    <n v="9284"/>
    <n v="9003"/>
    <n v="9003"/>
    <n v="9284"/>
    <n v="9143"/>
    <n v="9284"/>
    <n v="9565"/>
    <n v="10410"/>
    <n v="9706"/>
    <n v="8159"/>
    <n v="6471"/>
    <n v="5064"/>
    <n v="4079"/>
    <n v="1688"/>
    <n v="1828"/>
  </r>
  <r>
    <s v="Jefferson County"/>
    <s v=" Mississippi"/>
    <n v="2015"/>
    <x v="342"/>
    <n v="7586"/>
    <n v="3683"/>
    <n v="3903"/>
    <n v="470"/>
    <n v="523"/>
    <n v="523"/>
    <n v="599"/>
    <n v="561"/>
    <n v="500"/>
    <n v="652"/>
    <n v="326"/>
    <n v="348"/>
    <n v="470"/>
    <n v="515"/>
    <n v="561"/>
    <n v="455"/>
    <n v="379"/>
    <n v="212"/>
    <n v="182"/>
    <n v="128"/>
    <n v="189"/>
  </r>
  <r>
    <s v="Jones County"/>
    <s v=" Mississippi"/>
    <n v="2015"/>
    <x v="342"/>
    <n v="68276"/>
    <n v="33051"/>
    <n v="35225"/>
    <n v="4984"/>
    <n v="5120"/>
    <n v="4574"/>
    <n v="4711"/>
    <n v="4437"/>
    <n v="4301"/>
    <n v="4437"/>
    <n v="4369"/>
    <n v="3618"/>
    <n v="4164"/>
    <n v="4711"/>
    <n v="4574"/>
    <n v="4096"/>
    <n v="3482"/>
    <n v="2253"/>
    <n v="2048"/>
    <n v="1502"/>
    <n v="955"/>
  </r>
  <r>
    <s v="Lafayette County"/>
    <s v=" Mississippi"/>
    <n v="2015"/>
    <x v="342"/>
    <n v="51169"/>
    <n v="24919"/>
    <n v="26250"/>
    <n v="2763"/>
    <n v="2865"/>
    <n v="2251"/>
    <n v="6600"/>
    <n v="8135"/>
    <n v="4093"/>
    <n v="3121"/>
    <n v="2763"/>
    <n v="2865"/>
    <n v="2404"/>
    <n v="2660"/>
    <n v="2507"/>
    <n v="2558"/>
    <n v="1790"/>
    <n v="1432"/>
    <n v="818"/>
    <n v="818"/>
    <n v="716"/>
  </r>
  <r>
    <s v="Lamar County"/>
    <s v=" Mississippi"/>
    <n v="2015"/>
    <x v="342"/>
    <n v="58885"/>
    <n v="28624"/>
    <n v="30261"/>
    <n v="4004"/>
    <n v="4063"/>
    <n v="4593"/>
    <n v="3886"/>
    <n v="4651"/>
    <n v="4710"/>
    <n v="4357"/>
    <n v="3533"/>
    <n v="4593"/>
    <n v="3768"/>
    <n v="3768"/>
    <n v="3238"/>
    <n v="3120"/>
    <n v="2649"/>
    <n v="1413"/>
    <n v="1059"/>
    <n v="883"/>
    <n v="647"/>
  </r>
  <r>
    <s v="Lauderdale County"/>
    <s v=" Mississippi"/>
    <n v="2015"/>
    <x v="342"/>
    <n v="79832"/>
    <n v="38764"/>
    <n v="41068"/>
    <n v="5109"/>
    <n v="5588"/>
    <n v="5348"/>
    <n v="5428"/>
    <n v="5827"/>
    <n v="5428"/>
    <n v="5189"/>
    <n v="4151"/>
    <n v="5428"/>
    <n v="5029"/>
    <n v="5428"/>
    <n v="5109"/>
    <n v="5109"/>
    <n v="3672"/>
    <n v="2714"/>
    <n v="2235"/>
    <n v="1516"/>
    <n v="1596"/>
  </r>
  <r>
    <s v="Leake County"/>
    <s v=" Mississippi"/>
    <n v="2015"/>
    <x v="342"/>
    <n v="23153"/>
    <n v="11588"/>
    <n v="11565"/>
    <n v="1713"/>
    <n v="1643"/>
    <n v="1921"/>
    <n v="1875"/>
    <n v="1481"/>
    <n v="1412"/>
    <n v="1597"/>
    <n v="1435"/>
    <n v="1203"/>
    <n v="1528"/>
    <n v="1412"/>
    <n v="1435"/>
    <n v="1250"/>
    <n v="1018"/>
    <n v="787"/>
    <n v="578"/>
    <n v="393"/>
    <n v="463"/>
  </r>
  <r>
    <s v="Lee County"/>
    <s v=" Mississippi"/>
    <n v="2015"/>
    <x v="342"/>
    <n v="85036"/>
    <n v="40489"/>
    <n v="44547"/>
    <n v="6122"/>
    <n v="5867"/>
    <n v="6547"/>
    <n v="5442"/>
    <n v="5442"/>
    <n v="5357"/>
    <n v="5867"/>
    <n v="5527"/>
    <n v="5782"/>
    <n v="5697"/>
    <n v="5782"/>
    <n v="5612"/>
    <n v="4336"/>
    <n v="3571"/>
    <n v="3146"/>
    <n v="2040"/>
    <n v="1530"/>
    <n v="1445"/>
  </r>
  <r>
    <s v="Leflore County"/>
    <s v=" Mississippi"/>
    <n v="2015"/>
    <x v="342"/>
    <n v="31516"/>
    <n v="15051"/>
    <n v="16465"/>
    <n v="2363"/>
    <n v="2710"/>
    <n v="2080"/>
    <n v="2458"/>
    <n v="2615"/>
    <n v="2206"/>
    <n v="2174"/>
    <n v="1701"/>
    <n v="2017"/>
    <n v="1701"/>
    <n v="1985"/>
    <n v="2080"/>
    <n v="1575"/>
    <n v="1260"/>
    <n v="850"/>
    <n v="693"/>
    <n v="441"/>
    <n v="630"/>
  </r>
  <r>
    <s v="Lincoln County"/>
    <s v=" Mississippi"/>
    <n v="2015"/>
    <x v="342"/>
    <n v="34765"/>
    <n v="16653"/>
    <n v="18112"/>
    <n v="2259"/>
    <n v="2329"/>
    <n v="2537"/>
    <n v="2364"/>
    <n v="2468"/>
    <n v="1773"/>
    <n v="2224"/>
    <n v="2294"/>
    <n v="2051"/>
    <n v="2190"/>
    <n v="2468"/>
    <n v="2155"/>
    <n v="2398"/>
    <n v="1529"/>
    <n v="1390"/>
    <n v="973"/>
    <n v="834"/>
    <n v="486"/>
  </r>
  <r>
    <s v="Lowndes County"/>
    <s v=" Mississippi"/>
    <n v="2015"/>
    <x v="342"/>
    <n v="59699"/>
    <n v="28469"/>
    <n v="31230"/>
    <n v="3940"/>
    <n v="4059"/>
    <n v="3940"/>
    <n v="4059"/>
    <n v="4716"/>
    <n v="4119"/>
    <n v="3761"/>
    <n v="3761"/>
    <n v="3462"/>
    <n v="3820"/>
    <n v="4238"/>
    <n v="4119"/>
    <n v="3343"/>
    <n v="2507"/>
    <n v="2149"/>
    <n v="1373"/>
    <n v="1193"/>
    <n v="1074"/>
  </r>
  <r>
    <s v="Madison County"/>
    <s v=" Mississippi"/>
    <n v="2015"/>
    <x v="342"/>
    <n v="100202"/>
    <n v="47918"/>
    <n v="52284"/>
    <n v="6713"/>
    <n v="6813"/>
    <n v="7915"/>
    <n v="7014"/>
    <n v="6012"/>
    <n v="6713"/>
    <n v="6913"/>
    <n v="6713"/>
    <n v="7014"/>
    <n v="6913"/>
    <n v="7414"/>
    <n v="6412"/>
    <n v="5811"/>
    <n v="4408"/>
    <n v="2605"/>
    <n v="1803"/>
    <n v="1503"/>
    <n v="1703"/>
  </r>
  <r>
    <s v="Marion County"/>
    <s v=" Mississippi"/>
    <n v="2015"/>
    <x v="342"/>
    <n v="26109"/>
    <n v="12711"/>
    <n v="13398"/>
    <n v="1697"/>
    <n v="1984"/>
    <n v="1618"/>
    <n v="1644"/>
    <n v="1618"/>
    <n v="1697"/>
    <n v="1644"/>
    <n v="1488"/>
    <n v="1670"/>
    <n v="1697"/>
    <n v="1775"/>
    <n v="1775"/>
    <n v="1618"/>
    <n v="1409"/>
    <n v="939"/>
    <n v="783"/>
    <n v="522"/>
    <n v="522"/>
  </r>
  <r>
    <s v="Marshall County"/>
    <s v=" Mississippi"/>
    <n v="2015"/>
    <x v="342"/>
    <n v="36385"/>
    <n v="17918"/>
    <n v="18467"/>
    <n v="2219"/>
    <n v="2219"/>
    <n v="2401"/>
    <n v="2255"/>
    <n v="2838"/>
    <n v="2183"/>
    <n v="2255"/>
    <n v="2001"/>
    <n v="2328"/>
    <n v="2510"/>
    <n v="2801"/>
    <n v="2765"/>
    <n v="2365"/>
    <n v="1673"/>
    <n v="1455"/>
    <n v="1091"/>
    <n v="618"/>
    <n v="400"/>
  </r>
  <r>
    <s v="Monroe County"/>
    <s v=" Mississippi"/>
    <n v="2015"/>
    <x v="342"/>
    <n v="36175"/>
    <n v="17273"/>
    <n v="18902"/>
    <n v="2134"/>
    <n v="2242"/>
    <n v="2604"/>
    <n v="2279"/>
    <n v="2279"/>
    <n v="2134"/>
    <n v="2098"/>
    <n v="2134"/>
    <n v="2242"/>
    <n v="2387"/>
    <n v="2568"/>
    <n v="2279"/>
    <n v="2568"/>
    <n v="1989"/>
    <n v="1519"/>
    <n v="1085"/>
    <n v="904"/>
    <n v="723"/>
  </r>
  <r>
    <s v="Neshoba County"/>
    <s v=" Mississippi"/>
    <n v="2015"/>
    <x v="342"/>
    <n v="29553"/>
    <n v="14185"/>
    <n v="15368"/>
    <n v="2246"/>
    <n v="2482"/>
    <n v="2334"/>
    <n v="2009"/>
    <n v="1861"/>
    <n v="1743"/>
    <n v="1773"/>
    <n v="1743"/>
    <n v="1861"/>
    <n v="1743"/>
    <n v="1891"/>
    <n v="2068"/>
    <n v="1595"/>
    <n v="1300"/>
    <n v="975"/>
    <n v="827"/>
    <n v="531"/>
    <n v="531"/>
  </r>
  <r>
    <s v="Noxubee County"/>
    <s v=" Mississippi"/>
    <n v="2015"/>
    <x v="342"/>
    <n v="11143"/>
    <n v="5346"/>
    <n v="5797"/>
    <n v="780"/>
    <n v="724"/>
    <n v="858"/>
    <n v="768"/>
    <n v="735"/>
    <n v="813"/>
    <n v="657"/>
    <n v="568"/>
    <n v="735"/>
    <n v="579"/>
    <n v="791"/>
    <n v="858"/>
    <n v="601"/>
    <n v="512"/>
    <n v="390"/>
    <n v="300"/>
    <n v="234"/>
    <n v="222"/>
  </r>
  <r>
    <s v="Oktibbeha County"/>
    <s v=" Mississippi"/>
    <n v="2015"/>
    <x v="342"/>
    <n v="49048"/>
    <n v="24592"/>
    <n v="24456"/>
    <n v="2648"/>
    <n v="2746"/>
    <n v="2109"/>
    <n v="5493"/>
    <n v="11575"/>
    <n v="3629"/>
    <n v="2893"/>
    <n v="1814"/>
    <n v="2452"/>
    <n v="2060"/>
    <n v="2452"/>
    <n v="2207"/>
    <n v="2158"/>
    <n v="1618"/>
    <n v="1128"/>
    <n v="931"/>
    <n v="784"/>
    <n v="392"/>
  </r>
  <r>
    <s v="Panola County"/>
    <s v=" Mississippi"/>
    <n v="2015"/>
    <x v="342"/>
    <n v="34373"/>
    <n v="16584"/>
    <n v="17789"/>
    <n v="2577"/>
    <n v="2062"/>
    <n v="2852"/>
    <n v="2406"/>
    <n v="2302"/>
    <n v="2165"/>
    <n v="2062"/>
    <n v="1890"/>
    <n v="2302"/>
    <n v="2268"/>
    <n v="2406"/>
    <n v="2302"/>
    <n v="2062"/>
    <n v="1649"/>
    <n v="1134"/>
    <n v="996"/>
    <n v="515"/>
    <n v="446"/>
  </r>
  <r>
    <s v="Pearl River County"/>
    <s v=" Mississippi"/>
    <n v="2015"/>
    <x v="342"/>
    <n v="55196"/>
    <n v="27271"/>
    <n v="27925"/>
    <n v="3311"/>
    <n v="3532"/>
    <n v="4029"/>
    <n v="4194"/>
    <n v="3422"/>
    <n v="2870"/>
    <n v="2980"/>
    <n v="2539"/>
    <n v="4029"/>
    <n v="3808"/>
    <n v="3863"/>
    <n v="4194"/>
    <n v="3366"/>
    <n v="3035"/>
    <n v="2539"/>
    <n v="1655"/>
    <n v="1048"/>
    <n v="772"/>
  </r>
  <r>
    <s v="Pike County"/>
    <s v=" Mississippi"/>
    <n v="2015"/>
    <x v="342"/>
    <n v="40075"/>
    <n v="19003"/>
    <n v="21072"/>
    <n v="2845"/>
    <n v="3366"/>
    <n v="2765"/>
    <n v="2885"/>
    <n v="2604"/>
    <n v="2364"/>
    <n v="2404"/>
    <n v="2083"/>
    <n v="2524"/>
    <n v="2404"/>
    <n v="2604"/>
    <n v="2524"/>
    <n v="2644"/>
    <n v="1923"/>
    <n v="1522"/>
    <n v="961"/>
    <n v="1001"/>
    <n v="681"/>
  </r>
  <r>
    <s v="Hancock County"/>
    <s v=" West Virginia"/>
    <n v="2015"/>
    <x v="350"/>
    <n v="30517"/>
    <n v="15353"/>
    <n v="15164"/>
    <n v="2105"/>
    <n v="2563"/>
    <n v="2044"/>
    <n v="2227"/>
    <n v="1983"/>
    <n v="1953"/>
    <n v="1708"/>
    <n v="1953"/>
    <n v="1922"/>
    <n v="2075"/>
    <n v="2136"/>
    <n v="1953"/>
    <n v="1678"/>
    <n v="1525"/>
    <n v="823"/>
    <n v="762"/>
    <n v="579"/>
    <n v="579"/>
  </r>
  <r>
    <s v="Quitman County"/>
    <s v=" Mississippi"/>
    <n v="2015"/>
    <x v="342"/>
    <n v="7761"/>
    <n v="3751"/>
    <n v="4010"/>
    <n v="512"/>
    <n v="527"/>
    <n v="566"/>
    <n v="496"/>
    <n v="566"/>
    <n v="465"/>
    <n v="419"/>
    <n v="450"/>
    <n v="504"/>
    <n v="527"/>
    <n v="543"/>
    <n v="527"/>
    <n v="496"/>
    <n v="434"/>
    <n v="256"/>
    <n v="162"/>
    <n v="155"/>
    <n v="147"/>
  </r>
  <r>
    <s v="Rankin County"/>
    <s v=" Mississippi"/>
    <n v="2015"/>
    <x v="342"/>
    <n v="146761"/>
    <n v="70809"/>
    <n v="75952"/>
    <n v="9539"/>
    <n v="9392"/>
    <n v="11007"/>
    <n v="9245"/>
    <n v="8658"/>
    <n v="10420"/>
    <n v="11153"/>
    <n v="11153"/>
    <n v="10273"/>
    <n v="10126"/>
    <n v="9832"/>
    <n v="9686"/>
    <n v="7778"/>
    <n v="6604"/>
    <n v="4549"/>
    <n v="3375"/>
    <n v="2494"/>
    <n v="1761"/>
  </r>
  <r>
    <s v="Sharkey County"/>
    <s v=" Mississippi"/>
    <n v="2015"/>
    <x v="342"/>
    <n v="4805"/>
    <n v="2139"/>
    <n v="2666"/>
    <n v="312"/>
    <n v="374"/>
    <n v="312"/>
    <n v="369"/>
    <n v="317"/>
    <n v="321"/>
    <n v="249"/>
    <n v="230"/>
    <n v="288"/>
    <n v="317"/>
    <n v="307"/>
    <n v="466"/>
    <n v="259"/>
    <n v="172"/>
    <n v="172"/>
    <n v="91"/>
    <n v="148"/>
    <n v="91"/>
  </r>
  <r>
    <s v="Simpson County"/>
    <s v=" Mississippi"/>
    <n v="2015"/>
    <x v="342"/>
    <n v="27401"/>
    <n v="13373"/>
    <n v="14028"/>
    <n v="1835"/>
    <n v="2383"/>
    <n v="1671"/>
    <n v="1918"/>
    <n v="1616"/>
    <n v="1671"/>
    <n v="1644"/>
    <n v="1726"/>
    <n v="1534"/>
    <n v="1671"/>
    <n v="1918"/>
    <n v="2027"/>
    <n v="1644"/>
    <n v="1452"/>
    <n v="931"/>
    <n v="602"/>
    <n v="493"/>
    <n v="712"/>
  </r>
  <r>
    <s v="Smith County"/>
    <s v=" Mississippi"/>
    <n v="2015"/>
    <x v="342"/>
    <n v="16257"/>
    <n v="7830"/>
    <n v="8427"/>
    <n v="1040"/>
    <n v="1040"/>
    <n v="1219"/>
    <n v="1170"/>
    <n v="1056"/>
    <n v="731"/>
    <n v="845"/>
    <n v="1024"/>
    <n v="894"/>
    <n v="1170"/>
    <n v="1154"/>
    <n v="1186"/>
    <n v="1024"/>
    <n v="926"/>
    <n v="699"/>
    <n v="520"/>
    <n v="373"/>
    <n v="227"/>
  </r>
  <r>
    <s v="Stone County"/>
    <s v=" Mississippi"/>
    <n v="2015"/>
    <x v="342"/>
    <n v="17978"/>
    <n v="9140"/>
    <n v="8838"/>
    <n v="934"/>
    <n v="1402"/>
    <n v="1060"/>
    <n v="1492"/>
    <n v="1384"/>
    <n v="1006"/>
    <n v="1024"/>
    <n v="1294"/>
    <n v="1186"/>
    <n v="1240"/>
    <n v="1186"/>
    <n v="1366"/>
    <n v="1006"/>
    <n v="898"/>
    <n v="521"/>
    <n v="503"/>
    <n v="251"/>
    <n v="197"/>
  </r>
  <r>
    <s v="Tallahatchie County"/>
    <s v=" Mississippi"/>
    <n v="2015"/>
    <x v="342"/>
    <n v="14959"/>
    <n v="8907"/>
    <n v="6052"/>
    <n v="867"/>
    <n v="418"/>
    <n v="732"/>
    <n v="523"/>
    <n v="1465"/>
    <n v="1810"/>
    <n v="1391"/>
    <n v="1092"/>
    <n v="1181"/>
    <n v="837"/>
    <n v="942"/>
    <n v="1002"/>
    <n v="718"/>
    <n v="583"/>
    <n v="508"/>
    <n v="388"/>
    <n v="194"/>
    <n v="284"/>
  </r>
  <r>
    <s v="Tate County"/>
    <s v=" Mississippi"/>
    <n v="2015"/>
    <x v="342"/>
    <n v="28415"/>
    <n v="13835"/>
    <n v="14580"/>
    <n v="1761"/>
    <n v="1733"/>
    <n v="2273"/>
    <n v="2727"/>
    <n v="1733"/>
    <n v="1619"/>
    <n v="1846"/>
    <n v="1534"/>
    <n v="1761"/>
    <n v="1818"/>
    <n v="1989"/>
    <n v="1761"/>
    <n v="1846"/>
    <n v="1335"/>
    <n v="1165"/>
    <n v="653"/>
    <n v="426"/>
    <n v="454"/>
  </r>
  <r>
    <s v="Tippah County"/>
    <s v=" Mississippi"/>
    <n v="2015"/>
    <x v="342"/>
    <n v="22054"/>
    <n v="10848"/>
    <n v="11206"/>
    <n v="1367"/>
    <n v="1565"/>
    <n v="1654"/>
    <n v="1587"/>
    <n v="1433"/>
    <n v="1146"/>
    <n v="1168"/>
    <n v="1455"/>
    <n v="1477"/>
    <n v="1565"/>
    <n v="1499"/>
    <n v="1301"/>
    <n v="1367"/>
    <n v="1257"/>
    <n v="860"/>
    <n v="661"/>
    <n v="396"/>
    <n v="308"/>
  </r>
  <r>
    <s v="Tishomingo County"/>
    <s v=" Mississippi"/>
    <n v="2015"/>
    <x v="342"/>
    <n v="19539"/>
    <n v="9420"/>
    <n v="10119"/>
    <n v="1113"/>
    <n v="1152"/>
    <n v="1309"/>
    <n v="1191"/>
    <n v="1152"/>
    <n v="957"/>
    <n v="996"/>
    <n v="1191"/>
    <n v="1230"/>
    <n v="1484"/>
    <n v="1348"/>
    <n v="1445"/>
    <n v="1211"/>
    <n v="1289"/>
    <n v="859"/>
    <n v="644"/>
    <n v="625"/>
    <n v="312"/>
  </r>
  <r>
    <s v="Union County"/>
    <s v=" Mississippi"/>
    <n v="2015"/>
    <x v="342"/>
    <n v="27811"/>
    <n v="13525"/>
    <n v="14286"/>
    <n v="1863"/>
    <n v="1891"/>
    <n v="2141"/>
    <n v="1752"/>
    <n v="1724"/>
    <n v="1640"/>
    <n v="1696"/>
    <n v="1918"/>
    <n v="1863"/>
    <n v="1835"/>
    <n v="1835"/>
    <n v="1640"/>
    <n v="1668"/>
    <n v="1446"/>
    <n v="1001"/>
    <n v="862"/>
    <n v="611"/>
    <n v="389"/>
  </r>
  <r>
    <s v="Walthall County"/>
    <s v=" Mississippi"/>
    <n v="2015"/>
    <x v="342"/>
    <n v="14978"/>
    <n v="7347"/>
    <n v="7631"/>
    <n v="898"/>
    <n v="1138"/>
    <n v="1003"/>
    <n v="1258"/>
    <n v="763"/>
    <n v="748"/>
    <n v="838"/>
    <n v="913"/>
    <n v="988"/>
    <n v="868"/>
    <n v="988"/>
    <n v="1078"/>
    <n v="928"/>
    <n v="629"/>
    <n v="688"/>
    <n v="614"/>
    <n v="374"/>
    <n v="269"/>
  </r>
  <r>
    <s v="Warren County"/>
    <s v=" Mississippi"/>
    <n v="2015"/>
    <x v="342"/>
    <n v="48020"/>
    <n v="22838"/>
    <n v="25182"/>
    <n v="3073"/>
    <n v="3793"/>
    <n v="3121"/>
    <n v="3121"/>
    <n v="3073"/>
    <n v="2833"/>
    <n v="3169"/>
    <n v="2833"/>
    <n v="2881"/>
    <n v="3073"/>
    <n v="3553"/>
    <n v="3889"/>
    <n v="2833"/>
    <n v="2112"/>
    <n v="1872"/>
    <n v="1056"/>
    <n v="912"/>
    <n v="864"/>
  </r>
  <r>
    <s v="Washington County"/>
    <s v=" Mississippi"/>
    <n v="2015"/>
    <x v="342"/>
    <n v="49499"/>
    <n v="23204"/>
    <n v="26295"/>
    <n v="3761"/>
    <n v="3266"/>
    <n v="4009"/>
    <n v="3662"/>
    <n v="3415"/>
    <n v="3068"/>
    <n v="3068"/>
    <n v="2821"/>
    <n v="2722"/>
    <n v="3019"/>
    <n v="3514"/>
    <n v="3712"/>
    <n v="2920"/>
    <n v="2227"/>
    <n v="1583"/>
    <n v="1187"/>
    <n v="791"/>
    <n v="742"/>
  </r>
  <r>
    <s v="Wayne County"/>
    <s v=" Mississippi"/>
    <n v="2015"/>
    <x v="342"/>
    <n v="20564"/>
    <n v="10008"/>
    <n v="10556"/>
    <n v="1377"/>
    <n v="1439"/>
    <n v="1501"/>
    <n v="1521"/>
    <n v="1336"/>
    <n v="1213"/>
    <n v="1274"/>
    <n v="1254"/>
    <n v="1192"/>
    <n v="1418"/>
    <n v="1316"/>
    <n v="1521"/>
    <n v="1069"/>
    <n v="1172"/>
    <n v="596"/>
    <n v="740"/>
    <n v="308"/>
    <n v="329"/>
  </r>
  <r>
    <s v="Webster County"/>
    <s v=" Mississippi"/>
    <n v="2015"/>
    <x v="342"/>
    <n v="9999"/>
    <n v="4917"/>
    <n v="5082"/>
    <n v="599"/>
    <n v="649"/>
    <n v="749"/>
    <n v="639"/>
    <n v="609"/>
    <n v="529"/>
    <n v="529"/>
    <n v="579"/>
    <n v="659"/>
    <n v="719"/>
    <n v="779"/>
    <n v="659"/>
    <n v="669"/>
    <n v="509"/>
    <n v="409"/>
    <n v="299"/>
    <n v="299"/>
    <n v="119"/>
  </r>
  <r>
    <s v="Wilkinson County"/>
    <s v=" Mississippi"/>
    <n v="2015"/>
    <x v="342"/>
    <n v="9345"/>
    <n v="4919"/>
    <n v="4426"/>
    <n v="532"/>
    <n v="626"/>
    <n v="579"/>
    <n v="476"/>
    <n v="738"/>
    <n v="700"/>
    <n v="635"/>
    <n v="700"/>
    <n v="457"/>
    <n v="513"/>
    <n v="719"/>
    <n v="598"/>
    <n v="672"/>
    <n v="429"/>
    <n v="364"/>
    <n v="224"/>
    <n v="233"/>
    <n v="149"/>
  </r>
  <r>
    <s v="Winston County"/>
    <s v=" Mississippi"/>
    <n v="2015"/>
    <x v="342"/>
    <n v="18697"/>
    <n v="9058"/>
    <n v="9639"/>
    <n v="1159"/>
    <n v="1364"/>
    <n v="1215"/>
    <n v="1177"/>
    <n v="1140"/>
    <n v="1009"/>
    <n v="1121"/>
    <n v="1028"/>
    <n v="1159"/>
    <n v="1196"/>
    <n v="1290"/>
    <n v="1177"/>
    <n v="1420"/>
    <n v="1065"/>
    <n v="785"/>
    <n v="635"/>
    <n v="411"/>
    <n v="355"/>
  </r>
  <r>
    <s v="Andrew County"/>
    <s v=" Missouri"/>
    <n v="2015"/>
    <x v="346"/>
    <n v="17328"/>
    <n v="8586"/>
    <n v="8742"/>
    <n v="935"/>
    <n v="849"/>
    <n v="1455"/>
    <n v="1108"/>
    <n v="970"/>
    <n v="831"/>
    <n v="987"/>
    <n v="1057"/>
    <n v="1143"/>
    <n v="1178"/>
    <n v="1368"/>
    <n v="1334"/>
    <n v="1160"/>
    <n v="935"/>
    <n v="745"/>
    <n v="537"/>
    <n v="381"/>
    <n v="381"/>
  </r>
  <r>
    <s v="Atchison County"/>
    <s v=" Missouri"/>
    <n v="2015"/>
    <x v="346"/>
    <n v="5440"/>
    <n v="2702"/>
    <n v="2738"/>
    <n v="293"/>
    <n v="255"/>
    <n v="337"/>
    <n v="310"/>
    <n v="277"/>
    <n v="261"/>
    <n v="266"/>
    <n v="239"/>
    <n v="364"/>
    <n v="353"/>
    <n v="397"/>
    <n v="435"/>
    <n v="375"/>
    <n v="369"/>
    <n v="326"/>
    <n v="244"/>
    <n v="146"/>
    <n v="184"/>
  </r>
  <r>
    <s v="Audrain County"/>
    <s v=" Missouri"/>
    <n v="2015"/>
    <x v="346"/>
    <n v="25783"/>
    <n v="11730"/>
    <n v="14053"/>
    <n v="1624"/>
    <n v="1650"/>
    <n v="1624"/>
    <n v="1779"/>
    <n v="1546"/>
    <n v="1701"/>
    <n v="1675"/>
    <n v="1495"/>
    <n v="1624"/>
    <n v="1701"/>
    <n v="1804"/>
    <n v="1701"/>
    <n v="1598"/>
    <n v="1263"/>
    <n v="1031"/>
    <n v="799"/>
    <n v="515"/>
    <n v="644"/>
  </r>
  <r>
    <s v="Barry County"/>
    <s v=" Missouri"/>
    <n v="2015"/>
    <x v="346"/>
    <n v="35726"/>
    <n v="17905"/>
    <n v="17821"/>
    <n v="2215"/>
    <n v="2322"/>
    <n v="2215"/>
    <n v="2465"/>
    <n v="1857"/>
    <n v="1857"/>
    <n v="1857"/>
    <n v="1822"/>
    <n v="2072"/>
    <n v="2393"/>
    <n v="2643"/>
    <n v="2465"/>
    <n v="2679"/>
    <n v="2322"/>
    <n v="1679"/>
    <n v="1071"/>
    <n v="1000"/>
    <n v="785"/>
  </r>
  <r>
    <s v="Roosevelt County"/>
    <s v=" New Mexico"/>
    <n v="2015"/>
    <x v="355"/>
    <n v="18854"/>
    <n v="9397"/>
    <n v="9457"/>
    <n v="735"/>
    <n v="980"/>
    <n v="980"/>
    <n v="961"/>
    <n v="716"/>
    <n v="735"/>
    <n v="735"/>
    <n v="735"/>
    <n v="1036"/>
    <n v="1150"/>
    <n v="1414"/>
    <n v="1583"/>
    <n v="1904"/>
    <n v="1621"/>
    <n v="1489"/>
    <n v="942"/>
    <n v="678"/>
    <n v="452"/>
  </r>
  <r>
    <s v="Bollinger County"/>
    <s v=" Missouri"/>
    <n v="2015"/>
    <x v="346"/>
    <n v="12356"/>
    <n v="6184"/>
    <n v="6172"/>
    <n v="741"/>
    <n v="753"/>
    <n v="766"/>
    <n v="803"/>
    <n v="691"/>
    <n v="630"/>
    <n v="704"/>
    <n v="704"/>
    <n v="716"/>
    <n v="852"/>
    <n v="1000"/>
    <n v="926"/>
    <n v="914"/>
    <n v="729"/>
    <n v="556"/>
    <n v="395"/>
    <n v="271"/>
    <n v="210"/>
  </r>
  <r>
    <s v="Boone County"/>
    <s v=" Missouri"/>
    <n v="2015"/>
    <x v="346"/>
    <n v="170770"/>
    <n v="82533"/>
    <n v="88237"/>
    <n v="10416"/>
    <n v="9904"/>
    <n v="9563"/>
    <n v="14344"/>
    <n v="26810"/>
    <n v="14173"/>
    <n v="12124"/>
    <n v="9733"/>
    <n v="9563"/>
    <n v="9221"/>
    <n v="10075"/>
    <n v="9392"/>
    <n v="8538"/>
    <n v="5806"/>
    <n v="4098"/>
    <n v="2732"/>
    <n v="2390"/>
    <n v="2220"/>
  </r>
  <r>
    <s v="Buchanan County"/>
    <s v=" Missouri"/>
    <n v="2015"/>
    <x v="346"/>
    <n v="89561"/>
    <n v="44809"/>
    <n v="44752"/>
    <n v="5911"/>
    <n v="5911"/>
    <n v="5552"/>
    <n v="5642"/>
    <n v="6896"/>
    <n v="6627"/>
    <n v="6090"/>
    <n v="5373"/>
    <n v="5463"/>
    <n v="5552"/>
    <n v="6627"/>
    <n v="6000"/>
    <n v="5194"/>
    <n v="4030"/>
    <n v="2865"/>
    <n v="1880"/>
    <n v="2059"/>
    <n v="1970"/>
  </r>
  <r>
    <s v="Butler County"/>
    <s v=" Missouri"/>
    <n v="2015"/>
    <x v="346"/>
    <n v="42951"/>
    <n v="20753"/>
    <n v="22198"/>
    <n v="2705"/>
    <n v="2662"/>
    <n v="3006"/>
    <n v="2662"/>
    <n v="2577"/>
    <n v="2491"/>
    <n v="2705"/>
    <n v="2748"/>
    <n v="2319"/>
    <n v="2662"/>
    <n v="3092"/>
    <n v="3006"/>
    <n v="2963"/>
    <n v="2319"/>
    <n v="1675"/>
    <n v="1503"/>
    <n v="1116"/>
    <n v="730"/>
  </r>
  <r>
    <s v="Callaway County"/>
    <s v=" Missouri"/>
    <n v="2015"/>
    <x v="346"/>
    <n v="44566"/>
    <n v="22656"/>
    <n v="21910"/>
    <n v="2495"/>
    <n v="2495"/>
    <n v="2763"/>
    <n v="3520"/>
    <n v="3520"/>
    <n v="2852"/>
    <n v="2896"/>
    <n v="3119"/>
    <n v="2361"/>
    <n v="3075"/>
    <n v="3476"/>
    <n v="2941"/>
    <n v="2896"/>
    <n v="1916"/>
    <n v="1827"/>
    <n v="891"/>
    <n v="802"/>
    <n v="757"/>
  </r>
  <r>
    <s v="Cerro Gordo County"/>
    <s v=" Iowa"/>
    <n v="2015"/>
    <x v="326"/>
    <n v="43927"/>
    <n v="21638"/>
    <n v="22289"/>
    <n v="2108"/>
    <n v="2547"/>
    <n v="2108"/>
    <n v="2196"/>
    <n v="2108"/>
    <n v="2020"/>
    <n v="2108"/>
    <n v="1844"/>
    <n v="2415"/>
    <n v="2635"/>
    <n v="3426"/>
    <n v="3865"/>
    <n v="3997"/>
    <n v="3514"/>
    <n v="3338"/>
    <n v="1713"/>
    <n v="1054"/>
    <n v="878"/>
  </r>
  <r>
    <s v="Cape Girardeau County"/>
    <s v=" Missouri"/>
    <n v="2015"/>
    <x v="346"/>
    <n v="77606"/>
    <n v="37569"/>
    <n v="40037"/>
    <n v="4578"/>
    <n v="5121"/>
    <n v="4345"/>
    <n v="5820"/>
    <n v="8148"/>
    <n v="4966"/>
    <n v="4733"/>
    <n v="4345"/>
    <n v="4268"/>
    <n v="4656"/>
    <n v="5277"/>
    <n v="5199"/>
    <n v="4423"/>
    <n v="3569"/>
    <n v="2638"/>
    <n v="1862"/>
    <n v="1862"/>
    <n v="1862"/>
  </r>
  <r>
    <s v="Grand County"/>
    <s v=" Utah"/>
    <n v="2015"/>
    <x v="349"/>
    <n v="9096"/>
    <n v="4410"/>
    <n v="4686"/>
    <n v="518"/>
    <n v="527"/>
    <n v="654"/>
    <n v="636"/>
    <n v="509"/>
    <n v="409"/>
    <n v="491"/>
    <n v="563"/>
    <n v="509"/>
    <n v="582"/>
    <n v="627"/>
    <n v="636"/>
    <n v="618"/>
    <n v="582"/>
    <n v="400"/>
    <n v="309"/>
    <n v="263"/>
    <n v="254"/>
  </r>
  <r>
    <s v="Carson County"/>
    <s v=" Texas"/>
    <n v="2015"/>
    <x v="315"/>
    <n v="6284"/>
    <n v="2995"/>
    <n v="3289"/>
    <n v="377"/>
    <n v="458"/>
    <n v="421"/>
    <n v="439"/>
    <n v="339"/>
    <n v="314"/>
    <n v="339"/>
    <n v="377"/>
    <n v="326"/>
    <n v="402"/>
    <n v="490"/>
    <n v="509"/>
    <n v="395"/>
    <n v="358"/>
    <n v="276"/>
    <n v="169"/>
    <n v="144"/>
    <n v="150"/>
  </r>
  <r>
    <s v="Cass County"/>
    <s v=" Missouri"/>
    <n v="2015"/>
    <x v="346"/>
    <n v="100781"/>
    <n v="49384"/>
    <n v="51397"/>
    <n v="6147"/>
    <n v="7558"/>
    <n v="7256"/>
    <n v="6953"/>
    <n v="5542"/>
    <n v="5442"/>
    <n v="6248"/>
    <n v="6248"/>
    <n v="7054"/>
    <n v="6651"/>
    <n v="7659"/>
    <n v="7054"/>
    <n v="5643"/>
    <n v="4938"/>
    <n v="3527"/>
    <n v="2620"/>
    <n v="2116"/>
    <n v="1814"/>
  </r>
  <r>
    <s v="Cedar County"/>
    <s v=" Missouri"/>
    <n v="2015"/>
    <x v="346"/>
    <n v="13892"/>
    <n v="6918"/>
    <n v="6974"/>
    <n v="736"/>
    <n v="944"/>
    <n v="986"/>
    <n v="847"/>
    <n v="652"/>
    <n v="597"/>
    <n v="708"/>
    <n v="944"/>
    <n v="555"/>
    <n v="791"/>
    <n v="972"/>
    <n v="1083"/>
    <n v="875"/>
    <n v="861"/>
    <n v="889"/>
    <n v="541"/>
    <n v="430"/>
    <n v="486"/>
  </r>
  <r>
    <s v="Chariton County"/>
    <s v=" Missouri"/>
    <n v="2015"/>
    <x v="346"/>
    <n v="7650"/>
    <n v="3773"/>
    <n v="3877"/>
    <n v="481"/>
    <n v="497"/>
    <n v="474"/>
    <n v="428"/>
    <n v="351"/>
    <n v="351"/>
    <n v="420"/>
    <n v="405"/>
    <n v="359"/>
    <n v="443"/>
    <n v="589"/>
    <n v="634"/>
    <n v="497"/>
    <n v="405"/>
    <n v="413"/>
    <n v="252"/>
    <n v="298"/>
    <n v="344"/>
  </r>
  <r>
    <s v="Christian County"/>
    <s v=" Missouri"/>
    <n v="2015"/>
    <x v="346"/>
    <n v="80904"/>
    <n v="39288"/>
    <n v="41616"/>
    <n v="5420"/>
    <n v="6472"/>
    <n v="5825"/>
    <n v="5339"/>
    <n v="4449"/>
    <n v="4854"/>
    <n v="5582"/>
    <n v="5016"/>
    <n v="6229"/>
    <n v="5177"/>
    <n v="5744"/>
    <n v="4773"/>
    <n v="4935"/>
    <n v="3883"/>
    <n v="2750"/>
    <n v="1941"/>
    <n v="1375"/>
    <n v="1132"/>
  </r>
  <r>
    <s v="Wallowa County"/>
    <s v=" Oregon"/>
    <n v="2015"/>
    <x v="356"/>
    <n v="6919"/>
    <n v="3495"/>
    <n v="3424"/>
    <n v="394"/>
    <n v="477"/>
    <n v="470"/>
    <n v="422"/>
    <n v="345"/>
    <n v="339"/>
    <n v="366"/>
    <n v="366"/>
    <n v="408"/>
    <n v="463"/>
    <n v="539"/>
    <n v="428"/>
    <n v="574"/>
    <n v="428"/>
    <n v="297"/>
    <n v="262"/>
    <n v="172"/>
    <n v="159"/>
  </r>
  <r>
    <s v="Clay County"/>
    <s v=" Missouri"/>
    <n v="2015"/>
    <x v="346"/>
    <n v="230361"/>
    <n v="112738"/>
    <n v="117623"/>
    <n v="15434"/>
    <n v="16816"/>
    <n v="16125"/>
    <n v="14973"/>
    <n v="13360"/>
    <n v="15894"/>
    <n v="17046"/>
    <n v="15894"/>
    <n v="16585"/>
    <n v="15894"/>
    <n v="16355"/>
    <n v="14743"/>
    <n v="12669"/>
    <n v="9444"/>
    <n v="6910"/>
    <n v="5067"/>
    <n v="3225"/>
    <n v="3455"/>
  </r>
  <r>
    <s v="Clinton County"/>
    <s v=" Missouri"/>
    <n v="2015"/>
    <x v="346"/>
    <n v="20498"/>
    <n v="10296"/>
    <n v="10202"/>
    <n v="1229"/>
    <n v="1434"/>
    <n v="1475"/>
    <n v="1270"/>
    <n v="1086"/>
    <n v="1065"/>
    <n v="1168"/>
    <n v="1332"/>
    <n v="1147"/>
    <n v="1414"/>
    <n v="1680"/>
    <n v="1578"/>
    <n v="1209"/>
    <n v="1045"/>
    <n v="860"/>
    <n v="696"/>
    <n v="389"/>
    <n v="450"/>
  </r>
  <r>
    <s v="Cole County"/>
    <s v=" Missouri"/>
    <n v="2015"/>
    <x v="346"/>
    <n v="76533"/>
    <n v="38701"/>
    <n v="37832"/>
    <n v="4821"/>
    <n v="4745"/>
    <n v="5204"/>
    <n v="4898"/>
    <n v="4898"/>
    <n v="5204"/>
    <n v="5510"/>
    <n v="4974"/>
    <n v="4898"/>
    <n v="5280"/>
    <n v="5663"/>
    <n v="5433"/>
    <n v="4591"/>
    <n v="3137"/>
    <n v="2678"/>
    <n v="1683"/>
    <n v="1530"/>
    <n v="1301"/>
  </r>
  <r>
    <s v="Cooper County"/>
    <s v=" Missouri"/>
    <n v="2015"/>
    <x v="346"/>
    <n v="17593"/>
    <n v="9328"/>
    <n v="8265"/>
    <n v="1002"/>
    <n v="1073"/>
    <n v="1143"/>
    <n v="1125"/>
    <n v="1301"/>
    <n v="1249"/>
    <n v="1196"/>
    <n v="1020"/>
    <n v="967"/>
    <n v="1073"/>
    <n v="1284"/>
    <n v="1249"/>
    <n v="1055"/>
    <n v="897"/>
    <n v="615"/>
    <n v="510"/>
    <n v="334"/>
    <n v="492"/>
  </r>
  <r>
    <s v="Pawnee County"/>
    <s v=" Oklahoma"/>
    <n v="2015"/>
    <x v="317"/>
    <n v="16564"/>
    <n v="8284"/>
    <n v="8280"/>
    <n v="977"/>
    <n v="1308"/>
    <n v="977"/>
    <n v="1060"/>
    <n v="828"/>
    <n v="861"/>
    <n v="844"/>
    <n v="894"/>
    <n v="911"/>
    <n v="1093"/>
    <n v="1325"/>
    <n v="1391"/>
    <n v="1026"/>
    <n v="861"/>
    <n v="894"/>
    <n v="596"/>
    <n v="397"/>
    <n v="347"/>
  </r>
  <r>
    <s v="Daviess County"/>
    <s v=" Missouri"/>
    <n v="2015"/>
    <x v="346"/>
    <n v="8277"/>
    <n v="4178"/>
    <n v="4099"/>
    <n v="554"/>
    <n v="595"/>
    <n v="629"/>
    <n v="562"/>
    <n v="455"/>
    <n v="397"/>
    <n v="430"/>
    <n v="463"/>
    <n v="488"/>
    <n v="463"/>
    <n v="587"/>
    <n v="604"/>
    <n v="521"/>
    <n v="521"/>
    <n v="364"/>
    <n v="289"/>
    <n v="190"/>
    <n v="148"/>
  </r>
  <r>
    <s v="DeKalb County"/>
    <s v=" Missouri"/>
    <n v="2015"/>
    <x v="346"/>
    <n v="12782"/>
    <n v="8080"/>
    <n v="4702"/>
    <n v="562"/>
    <n v="434"/>
    <n v="779"/>
    <n v="626"/>
    <n v="869"/>
    <n v="1022"/>
    <n v="1022"/>
    <n v="1048"/>
    <n v="920"/>
    <n v="958"/>
    <n v="1060"/>
    <n v="869"/>
    <n v="651"/>
    <n v="460"/>
    <n v="562"/>
    <n v="383"/>
    <n v="204"/>
    <n v="357"/>
  </r>
  <r>
    <s v="Douglas County"/>
    <s v=" Missouri"/>
    <n v="2015"/>
    <x v="346"/>
    <n v="13516"/>
    <n v="6743"/>
    <n v="6773"/>
    <n v="797"/>
    <n v="716"/>
    <n v="878"/>
    <n v="770"/>
    <n v="662"/>
    <n v="662"/>
    <n v="648"/>
    <n v="810"/>
    <n v="554"/>
    <n v="824"/>
    <n v="1040"/>
    <n v="1216"/>
    <n v="986"/>
    <n v="973"/>
    <n v="702"/>
    <n v="527"/>
    <n v="364"/>
    <n v="378"/>
  </r>
  <r>
    <s v="Dunklin County"/>
    <s v=" Missouri"/>
    <n v="2015"/>
    <x v="346"/>
    <n v="31562"/>
    <n v="15220"/>
    <n v="16342"/>
    <n v="2240"/>
    <n v="2272"/>
    <n v="2304"/>
    <n v="2240"/>
    <n v="1799"/>
    <n v="1609"/>
    <n v="1767"/>
    <n v="1641"/>
    <n v="1988"/>
    <n v="2146"/>
    <n v="2177"/>
    <n v="2272"/>
    <n v="1704"/>
    <n v="1483"/>
    <n v="1420"/>
    <n v="1230"/>
    <n v="568"/>
    <n v="662"/>
  </r>
  <r>
    <s v="Franklin County"/>
    <s v=" Missouri"/>
    <n v="2015"/>
    <x v="346"/>
    <n v="101828"/>
    <n v="50610"/>
    <n v="51218"/>
    <n v="6313"/>
    <n v="6720"/>
    <n v="7026"/>
    <n v="6415"/>
    <n v="6109"/>
    <n v="6313"/>
    <n v="6007"/>
    <n v="5702"/>
    <n v="6313"/>
    <n v="7535"/>
    <n v="8349"/>
    <n v="7535"/>
    <n v="6211"/>
    <n v="4785"/>
    <n v="3971"/>
    <n v="2647"/>
    <n v="2342"/>
    <n v="1731"/>
  </r>
  <r>
    <s v="Gentry County"/>
    <s v=" Missouri"/>
    <n v="2015"/>
    <x v="346"/>
    <n v="6785"/>
    <n v="3275"/>
    <n v="3510"/>
    <n v="488"/>
    <n v="474"/>
    <n v="400"/>
    <n v="420"/>
    <n v="386"/>
    <n v="379"/>
    <n v="393"/>
    <n v="339"/>
    <n v="352"/>
    <n v="420"/>
    <n v="495"/>
    <n v="522"/>
    <n v="352"/>
    <n v="373"/>
    <n v="257"/>
    <n v="298"/>
    <n v="217"/>
    <n v="210"/>
  </r>
  <r>
    <s v="Greene County"/>
    <s v=" Missouri"/>
    <n v="2015"/>
    <x v="346"/>
    <n v="283206"/>
    <n v="137929"/>
    <n v="145277"/>
    <n v="17275"/>
    <n v="16992"/>
    <n v="15859"/>
    <n v="18691"/>
    <n v="30586"/>
    <n v="20957"/>
    <n v="19258"/>
    <n v="16142"/>
    <n v="16992"/>
    <n v="16709"/>
    <n v="18408"/>
    <n v="17275"/>
    <n v="16142"/>
    <n v="13027"/>
    <n v="9629"/>
    <n v="7363"/>
    <n v="5664"/>
    <n v="6513"/>
  </r>
  <r>
    <s v="Grundy County"/>
    <s v=" Missouri"/>
    <n v="2015"/>
    <x v="346"/>
    <n v="10256"/>
    <n v="4916"/>
    <n v="5340"/>
    <n v="707"/>
    <n v="605"/>
    <n v="748"/>
    <n v="666"/>
    <n v="635"/>
    <n v="625"/>
    <n v="533"/>
    <n v="451"/>
    <n v="523"/>
    <n v="564"/>
    <n v="738"/>
    <n v="594"/>
    <n v="687"/>
    <n v="523"/>
    <n v="574"/>
    <n v="389"/>
    <n v="297"/>
    <n v="379"/>
  </r>
  <r>
    <s v="Modoc County"/>
    <s v=" California"/>
    <n v="2015"/>
    <x v="327"/>
    <n v="9335"/>
    <n v="4594"/>
    <n v="4741"/>
    <n v="382"/>
    <n v="485"/>
    <n v="401"/>
    <n v="522"/>
    <n v="326"/>
    <n v="317"/>
    <n v="345"/>
    <n v="317"/>
    <n v="466"/>
    <n v="550"/>
    <n v="709"/>
    <n v="756"/>
    <n v="812"/>
    <n v="1045"/>
    <n v="690"/>
    <n v="616"/>
    <n v="317"/>
    <n v="270"/>
  </r>
  <r>
    <s v="Holt County"/>
    <s v=" Missouri"/>
    <n v="2015"/>
    <x v="346"/>
    <n v="4615"/>
    <n v="2301"/>
    <n v="2314"/>
    <n v="263"/>
    <n v="263"/>
    <n v="263"/>
    <n v="216"/>
    <n v="216"/>
    <n v="235"/>
    <n v="230"/>
    <n v="193"/>
    <n v="313"/>
    <n v="304"/>
    <n v="369"/>
    <n v="373"/>
    <n v="346"/>
    <n v="323"/>
    <n v="170"/>
    <n v="189"/>
    <n v="166"/>
    <n v="175"/>
  </r>
  <r>
    <s v="Howard County"/>
    <s v=" Missouri"/>
    <n v="2015"/>
    <x v="346"/>
    <n v="10182"/>
    <n v="5086"/>
    <n v="5096"/>
    <n v="631"/>
    <n v="590"/>
    <n v="702"/>
    <n v="814"/>
    <n v="855"/>
    <n v="529"/>
    <n v="580"/>
    <n v="458"/>
    <n v="529"/>
    <n v="600"/>
    <n v="784"/>
    <n v="804"/>
    <n v="661"/>
    <n v="498"/>
    <n v="417"/>
    <n v="274"/>
    <n v="183"/>
    <n v="254"/>
  </r>
  <r>
    <s v="Howell County"/>
    <s v=" Missouri"/>
    <n v="2015"/>
    <x v="346"/>
    <n v="40326"/>
    <n v="19514"/>
    <n v="20812"/>
    <n v="2701"/>
    <n v="2863"/>
    <n v="2701"/>
    <n v="2459"/>
    <n v="2459"/>
    <n v="2338"/>
    <n v="2419"/>
    <n v="2016"/>
    <n v="2580"/>
    <n v="2459"/>
    <n v="2863"/>
    <n v="2621"/>
    <n v="2540"/>
    <n v="2096"/>
    <n v="1895"/>
    <n v="1451"/>
    <n v="887"/>
    <n v="1008"/>
  </r>
  <r>
    <s v="Colfax County"/>
    <s v=" Nebraska"/>
    <n v="2015"/>
    <x v="318"/>
    <n v="10322"/>
    <n v="5105"/>
    <n v="5217"/>
    <n v="588"/>
    <n v="567"/>
    <n v="732"/>
    <n v="629"/>
    <n v="567"/>
    <n v="505"/>
    <n v="567"/>
    <n v="639"/>
    <n v="588"/>
    <n v="681"/>
    <n v="815"/>
    <n v="794"/>
    <n v="784"/>
    <n v="639"/>
    <n v="443"/>
    <n v="319"/>
    <n v="216"/>
    <n v="247"/>
  </r>
  <r>
    <s v="Jackson County"/>
    <s v=" Missouri"/>
    <n v="2015"/>
    <x v="346"/>
    <n v="680905"/>
    <n v="329297"/>
    <n v="351608"/>
    <n v="46982"/>
    <n v="46301"/>
    <n v="44939"/>
    <n v="41535"/>
    <n v="44939"/>
    <n v="52429"/>
    <n v="49706"/>
    <n v="42897"/>
    <n v="42897"/>
    <n v="44258"/>
    <n v="49706"/>
    <n v="45620"/>
    <n v="38811"/>
    <n v="28598"/>
    <n v="21108"/>
    <n v="15660"/>
    <n v="12256"/>
    <n v="12256"/>
  </r>
  <r>
    <s v="Jasper County"/>
    <s v=" Missouri"/>
    <n v="2015"/>
    <x v="346"/>
    <n v="117184"/>
    <n v="57240"/>
    <n v="59944"/>
    <n v="8554"/>
    <n v="8554"/>
    <n v="7968"/>
    <n v="7851"/>
    <n v="8554"/>
    <n v="8202"/>
    <n v="7968"/>
    <n v="7616"/>
    <n v="7031"/>
    <n v="7148"/>
    <n v="7734"/>
    <n v="7851"/>
    <n v="6093"/>
    <n v="4921"/>
    <n v="3867"/>
    <n v="2929"/>
    <n v="2109"/>
    <n v="2109"/>
  </r>
  <r>
    <s v="Jefferson County"/>
    <s v=" Missouri"/>
    <n v="2015"/>
    <x v="346"/>
    <n v="221577"/>
    <n v="110157"/>
    <n v="111420"/>
    <n v="14180"/>
    <n v="15953"/>
    <n v="14402"/>
    <n v="13959"/>
    <n v="13294"/>
    <n v="13516"/>
    <n v="14845"/>
    <n v="14624"/>
    <n v="14845"/>
    <n v="16175"/>
    <n v="18169"/>
    <n v="15731"/>
    <n v="13516"/>
    <n v="10414"/>
    <n v="7312"/>
    <n v="4653"/>
    <n v="3545"/>
    <n v="2658"/>
  </r>
  <r>
    <s v="Johnson County"/>
    <s v=" Missouri"/>
    <n v="2015"/>
    <x v="346"/>
    <n v="54155"/>
    <n v="27818"/>
    <n v="26337"/>
    <n v="3520"/>
    <n v="3411"/>
    <n v="3032"/>
    <n v="4494"/>
    <n v="8773"/>
    <n v="4061"/>
    <n v="3465"/>
    <n v="2761"/>
    <n v="2816"/>
    <n v="2978"/>
    <n v="3249"/>
    <n v="2978"/>
    <n v="2491"/>
    <n v="1949"/>
    <n v="1516"/>
    <n v="1299"/>
    <n v="812"/>
    <n v="595"/>
  </r>
  <r>
    <s v="Knox County"/>
    <s v=" Missouri"/>
    <n v="2015"/>
    <x v="346"/>
    <n v="4035"/>
    <n v="2016"/>
    <n v="2019"/>
    <n v="246"/>
    <n v="254"/>
    <n v="282"/>
    <n v="302"/>
    <n v="209"/>
    <n v="185"/>
    <n v="185"/>
    <n v="169"/>
    <n v="258"/>
    <n v="254"/>
    <n v="334"/>
    <n v="298"/>
    <n v="238"/>
    <n v="221"/>
    <n v="234"/>
    <n v="129"/>
    <n v="104"/>
    <n v="129"/>
  </r>
  <r>
    <s v="Laclede County"/>
    <s v=" Missouri"/>
    <n v="2015"/>
    <x v="346"/>
    <n v="35514"/>
    <n v="17552"/>
    <n v="17962"/>
    <n v="2237"/>
    <n v="2592"/>
    <n v="2308"/>
    <n v="2272"/>
    <n v="2059"/>
    <n v="2059"/>
    <n v="2379"/>
    <n v="1917"/>
    <n v="2272"/>
    <n v="2450"/>
    <n v="2592"/>
    <n v="2521"/>
    <n v="2024"/>
    <n v="1882"/>
    <n v="1456"/>
    <n v="994"/>
    <n v="852"/>
    <n v="568"/>
  </r>
  <r>
    <s v="Lincoln County"/>
    <s v=" Missouri"/>
    <n v="2015"/>
    <x v="346"/>
    <n v="53850"/>
    <n v="26831"/>
    <n v="27019"/>
    <n v="3554"/>
    <n v="4092"/>
    <n v="4146"/>
    <n v="3931"/>
    <n v="3123"/>
    <n v="3284"/>
    <n v="3769"/>
    <n v="3015"/>
    <n v="3769"/>
    <n v="3931"/>
    <n v="4146"/>
    <n v="4092"/>
    <n v="2584"/>
    <n v="2315"/>
    <n v="1561"/>
    <n v="1130"/>
    <n v="592"/>
    <n v="807"/>
  </r>
  <r>
    <s v="Morgan County"/>
    <s v=" Ohio"/>
    <n v="2015"/>
    <x v="347"/>
    <n v="15042"/>
    <n v="6787"/>
    <n v="8255"/>
    <n v="842"/>
    <n v="992"/>
    <n v="812"/>
    <n v="842"/>
    <n v="872"/>
    <n v="932"/>
    <n v="1007"/>
    <n v="902"/>
    <n v="947"/>
    <n v="962"/>
    <n v="1037"/>
    <n v="1083"/>
    <n v="902"/>
    <n v="902"/>
    <n v="556"/>
    <n v="496"/>
    <n v="376"/>
    <n v="571"/>
  </r>
  <r>
    <s v="McDonald County"/>
    <s v=" Missouri"/>
    <n v="2015"/>
    <x v="346"/>
    <n v="22763"/>
    <n v="11565"/>
    <n v="11198"/>
    <n v="1547"/>
    <n v="1661"/>
    <n v="1729"/>
    <n v="1616"/>
    <n v="1388"/>
    <n v="1251"/>
    <n v="1502"/>
    <n v="1365"/>
    <n v="1525"/>
    <n v="1593"/>
    <n v="1638"/>
    <n v="1434"/>
    <n v="1411"/>
    <n v="1115"/>
    <n v="842"/>
    <n v="500"/>
    <n v="318"/>
    <n v="318"/>
  </r>
  <r>
    <s v="Macon County"/>
    <s v=" Missouri"/>
    <n v="2015"/>
    <x v="346"/>
    <n v="15460"/>
    <n v="7540"/>
    <n v="7920"/>
    <n v="973"/>
    <n v="1144"/>
    <n v="927"/>
    <n v="989"/>
    <n v="773"/>
    <n v="819"/>
    <n v="803"/>
    <n v="757"/>
    <n v="958"/>
    <n v="943"/>
    <n v="1082"/>
    <n v="1020"/>
    <n v="1082"/>
    <n v="943"/>
    <n v="726"/>
    <n v="602"/>
    <n v="448"/>
    <n v="463"/>
  </r>
  <r>
    <s v="Maries County"/>
    <s v=" Missouri"/>
    <n v="2015"/>
    <x v="346"/>
    <n v="9057"/>
    <n v="4550"/>
    <n v="4507"/>
    <n v="489"/>
    <n v="552"/>
    <n v="615"/>
    <n v="597"/>
    <n v="425"/>
    <n v="434"/>
    <n v="507"/>
    <n v="489"/>
    <n v="480"/>
    <n v="606"/>
    <n v="733"/>
    <n v="797"/>
    <n v="552"/>
    <n v="461"/>
    <n v="570"/>
    <n v="280"/>
    <n v="217"/>
    <n v="226"/>
  </r>
  <r>
    <s v="Mercer County"/>
    <s v=" Missouri"/>
    <n v="2015"/>
    <x v="346"/>
    <n v="3718"/>
    <n v="1856"/>
    <n v="1862"/>
    <n v="219"/>
    <n v="263"/>
    <n v="256"/>
    <n v="263"/>
    <n v="163"/>
    <n v="152"/>
    <n v="200"/>
    <n v="130"/>
    <n v="267"/>
    <n v="226"/>
    <n v="286"/>
    <n v="245"/>
    <n v="290"/>
    <n v="219"/>
    <n v="156"/>
    <n v="167"/>
    <n v="122"/>
    <n v="85"/>
  </r>
  <r>
    <s v="Miller County"/>
    <s v=" Missouri"/>
    <n v="2015"/>
    <x v="346"/>
    <n v="24956"/>
    <n v="12272"/>
    <n v="12684"/>
    <n v="1547"/>
    <n v="1996"/>
    <n v="1322"/>
    <n v="1597"/>
    <n v="1372"/>
    <n v="1422"/>
    <n v="1447"/>
    <n v="1347"/>
    <n v="1547"/>
    <n v="1771"/>
    <n v="1896"/>
    <n v="1572"/>
    <n v="1821"/>
    <n v="1347"/>
    <n v="1098"/>
    <n v="873"/>
    <n v="524"/>
    <n v="449"/>
  </r>
  <r>
    <s v="Moniteau County"/>
    <s v=" Missouri"/>
    <n v="2015"/>
    <x v="346"/>
    <n v="15801"/>
    <n v="8277"/>
    <n v="7524"/>
    <n v="995"/>
    <n v="1106"/>
    <n v="1169"/>
    <n v="1011"/>
    <n v="948"/>
    <n v="995"/>
    <n v="1058"/>
    <n v="1090"/>
    <n v="979"/>
    <n v="1200"/>
    <n v="1169"/>
    <n v="916"/>
    <n v="900"/>
    <n v="568"/>
    <n v="647"/>
    <n v="426"/>
    <n v="268"/>
    <n v="363"/>
  </r>
  <r>
    <s v="Choctaw County"/>
    <s v=" Mississippi"/>
    <n v="2015"/>
    <x v="342"/>
    <n v="8680"/>
    <n v="4367"/>
    <n v="4313"/>
    <n v="460"/>
    <n v="460"/>
    <n v="685"/>
    <n v="564"/>
    <n v="407"/>
    <n v="416"/>
    <n v="460"/>
    <n v="434"/>
    <n v="486"/>
    <n v="529"/>
    <n v="677"/>
    <n v="677"/>
    <n v="651"/>
    <n v="546"/>
    <n v="460"/>
    <n v="364"/>
    <n v="190"/>
    <n v="199"/>
  </r>
  <r>
    <s v="Montgomery County"/>
    <s v=" Missouri"/>
    <n v="2015"/>
    <x v="346"/>
    <n v="11939"/>
    <n v="5927"/>
    <n v="6012"/>
    <n v="728"/>
    <n v="799"/>
    <n v="811"/>
    <n v="680"/>
    <n v="585"/>
    <n v="585"/>
    <n v="644"/>
    <n v="728"/>
    <n v="561"/>
    <n v="799"/>
    <n v="931"/>
    <n v="978"/>
    <n v="776"/>
    <n v="680"/>
    <n v="549"/>
    <n v="358"/>
    <n v="310"/>
    <n v="393"/>
  </r>
  <r>
    <s v="Morgan County"/>
    <s v=" Missouri"/>
    <n v="2015"/>
    <x v="346"/>
    <n v="20225"/>
    <n v="10179"/>
    <n v="10046"/>
    <n v="1173"/>
    <n v="1152"/>
    <n v="1314"/>
    <n v="1213"/>
    <n v="950"/>
    <n v="930"/>
    <n v="1011"/>
    <n v="950"/>
    <n v="991"/>
    <n v="1274"/>
    <n v="1456"/>
    <n v="1577"/>
    <n v="1557"/>
    <n v="1496"/>
    <n v="1274"/>
    <n v="930"/>
    <n v="444"/>
    <n v="525"/>
  </r>
  <r>
    <s v="New Madrid County"/>
    <s v=" Missouri"/>
    <n v="2015"/>
    <x v="346"/>
    <n v="18411"/>
    <n v="8828"/>
    <n v="9583"/>
    <n v="1123"/>
    <n v="1288"/>
    <n v="1178"/>
    <n v="1215"/>
    <n v="1012"/>
    <n v="1012"/>
    <n v="1012"/>
    <n v="1233"/>
    <n v="1049"/>
    <n v="1196"/>
    <n v="1380"/>
    <n v="1362"/>
    <n v="1178"/>
    <n v="1233"/>
    <n v="552"/>
    <n v="533"/>
    <n v="331"/>
    <n v="533"/>
  </r>
  <r>
    <s v="Newton County"/>
    <s v=" Missouri"/>
    <n v="2015"/>
    <x v="346"/>
    <n v="58777"/>
    <n v="29111"/>
    <n v="29666"/>
    <n v="3644"/>
    <n v="3526"/>
    <n v="4702"/>
    <n v="4114"/>
    <n v="3702"/>
    <n v="3232"/>
    <n v="3232"/>
    <n v="3409"/>
    <n v="3526"/>
    <n v="3820"/>
    <n v="4231"/>
    <n v="4114"/>
    <n v="3467"/>
    <n v="3585"/>
    <n v="2174"/>
    <n v="1822"/>
    <n v="1410"/>
    <n v="1057"/>
  </r>
  <r>
    <s v="Nodaway County"/>
    <s v=" Missouri"/>
    <n v="2015"/>
    <x v="346"/>
    <n v="23186"/>
    <n v="11550"/>
    <n v="11636"/>
    <n v="1066"/>
    <n v="1159"/>
    <n v="973"/>
    <n v="2921"/>
    <n v="4544"/>
    <n v="1321"/>
    <n v="1252"/>
    <n v="973"/>
    <n v="973"/>
    <n v="1182"/>
    <n v="1252"/>
    <n v="1298"/>
    <n v="1020"/>
    <n v="950"/>
    <n v="672"/>
    <n v="533"/>
    <n v="510"/>
    <n v="510"/>
  </r>
  <r>
    <s v="Sumter County"/>
    <s v=" Alabama"/>
    <n v="2015"/>
    <x v="312"/>
    <n v="13758"/>
    <n v="7190"/>
    <n v="6568"/>
    <n v="756"/>
    <n v="921"/>
    <n v="1031"/>
    <n v="990"/>
    <n v="866"/>
    <n v="729"/>
    <n v="756"/>
    <n v="894"/>
    <n v="811"/>
    <n v="963"/>
    <n v="1086"/>
    <n v="908"/>
    <n v="825"/>
    <n v="701"/>
    <n v="495"/>
    <n v="371"/>
    <n v="371"/>
    <n v="288"/>
  </r>
  <r>
    <s v="Ozark County"/>
    <s v=" Missouri"/>
    <n v="2015"/>
    <x v="346"/>
    <n v="9537"/>
    <n v="4839"/>
    <n v="4698"/>
    <n v="438"/>
    <n v="486"/>
    <n v="591"/>
    <n v="495"/>
    <n v="400"/>
    <n v="381"/>
    <n v="410"/>
    <n v="429"/>
    <n v="486"/>
    <n v="543"/>
    <n v="753"/>
    <n v="896"/>
    <n v="820"/>
    <n v="753"/>
    <n v="658"/>
    <n v="476"/>
    <n v="324"/>
    <n v="190"/>
  </r>
  <r>
    <s v="Lamar County"/>
    <s v=" Georgia"/>
    <n v="2015"/>
    <x v="323"/>
    <n v="17837"/>
    <n v="8445"/>
    <n v="9392"/>
    <n v="1302"/>
    <n v="1141"/>
    <n v="1498"/>
    <n v="1266"/>
    <n v="1195"/>
    <n v="1016"/>
    <n v="981"/>
    <n v="1070"/>
    <n v="998"/>
    <n v="1212"/>
    <n v="1212"/>
    <n v="1302"/>
    <n v="927"/>
    <n v="927"/>
    <n v="552"/>
    <n v="517"/>
    <n v="392"/>
    <n v="356"/>
  </r>
  <r>
    <s v="Perry County"/>
    <s v=" Missouri"/>
    <n v="2015"/>
    <x v="346"/>
    <n v="19100"/>
    <n v="9498"/>
    <n v="9602"/>
    <n v="1126"/>
    <n v="1317"/>
    <n v="1432"/>
    <n v="1260"/>
    <n v="1107"/>
    <n v="1069"/>
    <n v="1126"/>
    <n v="1203"/>
    <n v="1126"/>
    <n v="1241"/>
    <n v="1432"/>
    <n v="1298"/>
    <n v="1279"/>
    <n v="897"/>
    <n v="706"/>
    <n v="706"/>
    <n v="401"/>
    <n v="382"/>
  </r>
  <r>
    <s v="Phelps County"/>
    <s v=" Missouri"/>
    <n v="2015"/>
    <x v="346"/>
    <n v="45029"/>
    <n v="23557"/>
    <n v="21472"/>
    <n v="2701"/>
    <n v="2836"/>
    <n v="2521"/>
    <n v="3557"/>
    <n v="5583"/>
    <n v="2836"/>
    <n v="2656"/>
    <n v="2251"/>
    <n v="2341"/>
    <n v="2611"/>
    <n v="3016"/>
    <n v="2971"/>
    <n v="2521"/>
    <n v="2116"/>
    <n v="1576"/>
    <n v="1260"/>
    <n v="810"/>
    <n v="810"/>
  </r>
  <r>
    <s v="Pike County"/>
    <s v=" Missouri"/>
    <n v="2015"/>
    <x v="346"/>
    <n v="18517"/>
    <n v="10273"/>
    <n v="8244"/>
    <n v="1092"/>
    <n v="1036"/>
    <n v="1166"/>
    <n v="1166"/>
    <n v="1259"/>
    <n v="1277"/>
    <n v="1166"/>
    <n v="1111"/>
    <n v="1148"/>
    <n v="1277"/>
    <n v="1388"/>
    <n v="1296"/>
    <n v="1111"/>
    <n v="999"/>
    <n v="703"/>
    <n v="555"/>
    <n v="351"/>
    <n v="370"/>
  </r>
  <r>
    <s v="Platte County"/>
    <s v=" Missouri"/>
    <n v="2015"/>
    <x v="346"/>
    <n v="93394"/>
    <n v="46047"/>
    <n v="47347"/>
    <n v="5697"/>
    <n v="6350"/>
    <n v="6350"/>
    <n v="6350"/>
    <n v="5416"/>
    <n v="6070"/>
    <n v="6257"/>
    <n v="6257"/>
    <n v="6817"/>
    <n v="6630"/>
    <n v="7284"/>
    <n v="7004"/>
    <n v="5323"/>
    <n v="4296"/>
    <n v="2708"/>
    <n v="1681"/>
    <n v="1494"/>
    <n v="1400"/>
  </r>
  <r>
    <s v="Polk County"/>
    <s v=" Missouri"/>
    <n v="2015"/>
    <x v="346"/>
    <n v="31107"/>
    <n v="15231"/>
    <n v="15876"/>
    <n v="1928"/>
    <n v="2115"/>
    <n v="1928"/>
    <n v="2706"/>
    <n v="2706"/>
    <n v="1555"/>
    <n v="1804"/>
    <n v="1710"/>
    <n v="1679"/>
    <n v="1897"/>
    <n v="2146"/>
    <n v="1897"/>
    <n v="1835"/>
    <n v="1679"/>
    <n v="1150"/>
    <n v="933"/>
    <n v="746"/>
    <n v="715"/>
  </r>
  <r>
    <s v="Pulaski County"/>
    <s v=" Missouri"/>
    <n v="2015"/>
    <x v="346"/>
    <n v="53443"/>
    <n v="30390"/>
    <n v="23053"/>
    <n v="4061"/>
    <n v="3901"/>
    <n v="2565"/>
    <n v="6092"/>
    <n v="8283"/>
    <n v="5023"/>
    <n v="4596"/>
    <n v="3153"/>
    <n v="2511"/>
    <n v="2565"/>
    <n v="2832"/>
    <n v="2298"/>
    <n v="1656"/>
    <n v="1282"/>
    <n v="1015"/>
    <n v="694"/>
    <n v="320"/>
    <n v="587"/>
  </r>
  <r>
    <s v="Putnam County"/>
    <s v=" Missouri"/>
    <n v="2015"/>
    <x v="346"/>
    <n v="4895"/>
    <n v="2454"/>
    <n v="2441"/>
    <n v="254"/>
    <n v="264"/>
    <n v="347"/>
    <n v="215"/>
    <n v="337"/>
    <n v="215"/>
    <n v="234"/>
    <n v="186"/>
    <n v="318"/>
    <n v="318"/>
    <n v="367"/>
    <n v="386"/>
    <n v="323"/>
    <n v="293"/>
    <n v="318"/>
    <n v="161"/>
    <n v="171"/>
    <n v="171"/>
  </r>
  <r>
    <s v="Washington County"/>
    <s v=" Missouri"/>
    <n v="2015"/>
    <x v="346"/>
    <n v="25135"/>
    <n v="13159"/>
    <n v="11976"/>
    <n v="1558"/>
    <n v="1709"/>
    <n v="1558"/>
    <n v="1508"/>
    <n v="1734"/>
    <n v="1658"/>
    <n v="1684"/>
    <n v="1709"/>
    <n v="1558"/>
    <n v="1633"/>
    <n v="1910"/>
    <n v="1608"/>
    <n v="1533"/>
    <n v="1156"/>
    <n v="879"/>
    <n v="703"/>
    <n v="502"/>
    <n v="552"/>
  </r>
  <r>
    <s v="Reynolds County"/>
    <s v=" Missouri"/>
    <n v="2015"/>
    <x v="346"/>
    <n v="6578"/>
    <n v="3372"/>
    <n v="3206"/>
    <n v="335"/>
    <n v="407"/>
    <n v="407"/>
    <n v="427"/>
    <n v="249"/>
    <n v="302"/>
    <n v="355"/>
    <n v="315"/>
    <n v="401"/>
    <n v="407"/>
    <n v="519"/>
    <n v="493"/>
    <n v="473"/>
    <n v="440"/>
    <n v="388"/>
    <n v="269"/>
    <n v="190"/>
    <n v="190"/>
  </r>
  <r>
    <s v="St. Charles County"/>
    <s v=" Missouri"/>
    <n v="2015"/>
    <x v="346"/>
    <n v="374805"/>
    <n v="184139"/>
    <n v="190666"/>
    <n v="23612"/>
    <n v="25861"/>
    <n v="26985"/>
    <n v="25486"/>
    <n v="22863"/>
    <n v="23237"/>
    <n v="26236"/>
    <n v="24737"/>
    <n v="25486"/>
    <n v="26985"/>
    <n v="29234"/>
    <n v="25861"/>
    <n v="20614"/>
    <n v="15741"/>
    <n v="11993"/>
    <n v="8245"/>
    <n v="5996"/>
    <n v="5996"/>
  </r>
  <r>
    <s v="Clayton County"/>
    <s v=" Iowa"/>
    <n v="2015"/>
    <x v="326"/>
    <n v="17990"/>
    <n v="9072"/>
    <n v="8918"/>
    <n v="953"/>
    <n v="1349"/>
    <n v="1043"/>
    <n v="1169"/>
    <n v="1061"/>
    <n v="863"/>
    <n v="989"/>
    <n v="953"/>
    <n v="1097"/>
    <n v="1241"/>
    <n v="1493"/>
    <n v="1475"/>
    <n v="1313"/>
    <n v="881"/>
    <n v="755"/>
    <n v="701"/>
    <n v="269"/>
    <n v="395"/>
  </r>
  <r>
    <s v="St. Francois County"/>
    <s v=" Missouri"/>
    <n v="2015"/>
    <x v="346"/>
    <n v="66010"/>
    <n v="35586"/>
    <n v="30424"/>
    <n v="3564"/>
    <n v="4290"/>
    <n v="3762"/>
    <n v="3762"/>
    <n v="4686"/>
    <n v="4818"/>
    <n v="4818"/>
    <n v="4290"/>
    <n v="4488"/>
    <n v="4554"/>
    <n v="5082"/>
    <n v="3894"/>
    <n v="4158"/>
    <n v="3102"/>
    <n v="2442"/>
    <n v="1650"/>
    <n v="1518"/>
    <n v="1122"/>
  </r>
  <r>
    <s v="St. Louis County"/>
    <s v=" Missouri"/>
    <n v="2015"/>
    <x v="346"/>
    <n v="1001327"/>
    <n v="474150"/>
    <n v="527177"/>
    <n v="58076"/>
    <n v="61080"/>
    <n v="65086"/>
    <n v="67088"/>
    <n v="62082"/>
    <n v="64084"/>
    <n v="62082"/>
    <n v="57075"/>
    <n v="61080"/>
    <n v="67088"/>
    <n v="77102"/>
    <n v="74098"/>
    <n v="64084"/>
    <n v="48063"/>
    <n v="36047"/>
    <n v="28037"/>
    <n v="23030"/>
    <n v="26034"/>
  </r>
  <r>
    <s v="Saline County"/>
    <s v=" Missouri"/>
    <n v="2015"/>
    <x v="346"/>
    <n v="23334"/>
    <n v="11665"/>
    <n v="11669"/>
    <n v="1470"/>
    <n v="1540"/>
    <n v="1516"/>
    <n v="1796"/>
    <n v="1796"/>
    <n v="1400"/>
    <n v="1353"/>
    <n v="1190"/>
    <n v="1400"/>
    <n v="1400"/>
    <n v="1656"/>
    <n v="1610"/>
    <n v="1353"/>
    <n v="980"/>
    <n v="1026"/>
    <n v="653"/>
    <n v="466"/>
    <n v="700"/>
  </r>
  <r>
    <s v="Scotland County"/>
    <s v=" Missouri"/>
    <n v="2015"/>
    <x v="346"/>
    <n v="4873"/>
    <n v="2422"/>
    <n v="2451"/>
    <n v="414"/>
    <n v="370"/>
    <n v="375"/>
    <n v="272"/>
    <n v="336"/>
    <n v="263"/>
    <n v="272"/>
    <n v="204"/>
    <n v="258"/>
    <n v="297"/>
    <n v="326"/>
    <n v="287"/>
    <n v="292"/>
    <n v="233"/>
    <n v="229"/>
    <n v="160"/>
    <n v="77"/>
    <n v="199"/>
  </r>
  <r>
    <s v="Scott County"/>
    <s v=" Missouri"/>
    <n v="2015"/>
    <x v="346"/>
    <n v="39061"/>
    <n v="19062"/>
    <n v="19999"/>
    <n v="2656"/>
    <n v="2773"/>
    <n v="2382"/>
    <n v="2499"/>
    <n v="2343"/>
    <n v="2343"/>
    <n v="2382"/>
    <n v="2265"/>
    <n v="2460"/>
    <n v="2499"/>
    <n v="2812"/>
    <n v="2578"/>
    <n v="2578"/>
    <n v="1992"/>
    <n v="1796"/>
    <n v="1210"/>
    <n v="703"/>
    <n v="742"/>
  </r>
  <r>
    <s v="Shannon County"/>
    <s v=" Missouri"/>
    <n v="2015"/>
    <x v="346"/>
    <n v="8317"/>
    <n v="4111"/>
    <n v="4206"/>
    <n v="465"/>
    <n v="640"/>
    <n v="432"/>
    <n v="499"/>
    <n v="490"/>
    <n v="457"/>
    <n v="449"/>
    <n v="316"/>
    <n v="507"/>
    <n v="532"/>
    <n v="681"/>
    <n v="731"/>
    <n v="557"/>
    <n v="598"/>
    <n v="374"/>
    <n v="282"/>
    <n v="191"/>
    <n v="108"/>
  </r>
  <r>
    <s v="Stoddard County"/>
    <s v=" Missouri"/>
    <n v="2015"/>
    <x v="346"/>
    <n v="29837"/>
    <n v="14499"/>
    <n v="15338"/>
    <n v="1670"/>
    <n v="2028"/>
    <n v="1730"/>
    <n v="1849"/>
    <n v="1790"/>
    <n v="1670"/>
    <n v="1730"/>
    <n v="1700"/>
    <n v="1939"/>
    <n v="1969"/>
    <n v="2207"/>
    <n v="1939"/>
    <n v="2028"/>
    <n v="1611"/>
    <n v="1432"/>
    <n v="1163"/>
    <n v="716"/>
    <n v="716"/>
  </r>
  <r>
    <s v="Stone County"/>
    <s v=" Missouri"/>
    <n v="2015"/>
    <x v="346"/>
    <n v="31375"/>
    <n v="15358"/>
    <n v="16017"/>
    <n v="1255"/>
    <n v="1380"/>
    <n v="1913"/>
    <n v="1662"/>
    <n v="1317"/>
    <n v="1160"/>
    <n v="1286"/>
    <n v="1443"/>
    <n v="1694"/>
    <n v="1945"/>
    <n v="2415"/>
    <n v="2478"/>
    <n v="3168"/>
    <n v="2792"/>
    <n v="2415"/>
    <n v="1631"/>
    <n v="753"/>
    <n v="690"/>
  </r>
  <r>
    <s v="Luce County"/>
    <s v=" Michigan"/>
    <n v="2015"/>
    <x v="343"/>
    <n v="6512"/>
    <n v="3301"/>
    <n v="3211"/>
    <n v="377"/>
    <n v="442"/>
    <n v="455"/>
    <n v="397"/>
    <n v="371"/>
    <n v="319"/>
    <n v="410"/>
    <n v="390"/>
    <n v="338"/>
    <n v="455"/>
    <n v="494"/>
    <n v="423"/>
    <n v="442"/>
    <n v="371"/>
    <n v="286"/>
    <n v="247"/>
    <n v="136"/>
    <n v="149"/>
  </r>
  <r>
    <s v="Taney County"/>
    <s v=" Missouri"/>
    <n v="2015"/>
    <x v="346"/>
    <n v="53555"/>
    <n v="25998"/>
    <n v="27557"/>
    <n v="3266"/>
    <n v="2838"/>
    <n v="3266"/>
    <n v="3588"/>
    <n v="3802"/>
    <n v="3266"/>
    <n v="2945"/>
    <n v="3052"/>
    <n v="2999"/>
    <n v="3481"/>
    <n v="3588"/>
    <n v="3427"/>
    <n v="3748"/>
    <n v="3373"/>
    <n v="2731"/>
    <n v="1820"/>
    <n v="1124"/>
    <n v="1178"/>
  </r>
  <r>
    <s v="Texas County"/>
    <s v=" Missouri"/>
    <n v="2015"/>
    <x v="346"/>
    <n v="25735"/>
    <n v="13296"/>
    <n v="12439"/>
    <n v="1647"/>
    <n v="1775"/>
    <n v="1595"/>
    <n v="1595"/>
    <n v="1441"/>
    <n v="1389"/>
    <n v="1415"/>
    <n v="1492"/>
    <n v="1286"/>
    <n v="1595"/>
    <n v="1981"/>
    <n v="1852"/>
    <n v="1775"/>
    <n v="1492"/>
    <n v="1261"/>
    <n v="1158"/>
    <n v="540"/>
    <n v="437"/>
  </r>
  <r>
    <s v="Vernon County"/>
    <s v=" Missouri"/>
    <n v="2015"/>
    <x v="346"/>
    <n v="20878"/>
    <n v="10093"/>
    <n v="10785"/>
    <n v="1231"/>
    <n v="1377"/>
    <n v="1670"/>
    <n v="1524"/>
    <n v="1169"/>
    <n v="1064"/>
    <n v="1273"/>
    <n v="981"/>
    <n v="1315"/>
    <n v="1357"/>
    <n v="1503"/>
    <n v="1482"/>
    <n v="1315"/>
    <n v="1023"/>
    <n v="1002"/>
    <n v="647"/>
    <n v="480"/>
    <n v="501"/>
  </r>
  <r>
    <s v="Warren County"/>
    <s v=" Missouri"/>
    <n v="2015"/>
    <x v="346"/>
    <n v="33043"/>
    <n v="16584"/>
    <n v="16459"/>
    <n v="2015"/>
    <n v="2279"/>
    <n v="2379"/>
    <n v="2015"/>
    <n v="1619"/>
    <n v="2279"/>
    <n v="2015"/>
    <n v="1850"/>
    <n v="1949"/>
    <n v="2180"/>
    <n v="2709"/>
    <n v="2379"/>
    <n v="2015"/>
    <n v="1817"/>
    <n v="1387"/>
    <n v="1057"/>
    <n v="594"/>
    <n v="495"/>
  </r>
  <r>
    <s v="Macon County"/>
    <s v=" Georgia"/>
    <n v="2015"/>
    <x v="323"/>
    <n v="13397"/>
    <n v="6676"/>
    <n v="6721"/>
    <n v="723"/>
    <n v="535"/>
    <n v="1031"/>
    <n v="790"/>
    <n v="696"/>
    <n v="643"/>
    <n v="629"/>
    <n v="763"/>
    <n v="656"/>
    <n v="964"/>
    <n v="1071"/>
    <n v="1071"/>
    <n v="924"/>
    <n v="937"/>
    <n v="790"/>
    <n v="535"/>
    <n v="401"/>
    <n v="241"/>
  </r>
  <r>
    <s v="Webster County"/>
    <s v=" Missouri"/>
    <n v="2015"/>
    <x v="346"/>
    <n v="36690"/>
    <n v="18691"/>
    <n v="17999"/>
    <n v="2494"/>
    <n v="3118"/>
    <n v="2641"/>
    <n v="2604"/>
    <n v="1981"/>
    <n v="1981"/>
    <n v="2238"/>
    <n v="2091"/>
    <n v="2494"/>
    <n v="2751"/>
    <n v="2531"/>
    <n v="2531"/>
    <n v="1944"/>
    <n v="1834"/>
    <n v="1247"/>
    <n v="953"/>
    <n v="807"/>
    <n v="403"/>
  </r>
  <r>
    <s v="Worth County"/>
    <s v=" Missouri"/>
    <n v="2015"/>
    <x v="346"/>
    <n v="2082"/>
    <n v="1021"/>
    <n v="1061"/>
    <n v="114"/>
    <n v="104"/>
    <n v="139"/>
    <n v="124"/>
    <n v="116"/>
    <n v="72"/>
    <n v="108"/>
    <n v="97"/>
    <n v="93"/>
    <n v="133"/>
    <n v="160"/>
    <n v="187"/>
    <n v="129"/>
    <n v="122"/>
    <n v="118"/>
    <n v="64"/>
    <n v="110"/>
    <n v="83"/>
  </r>
  <r>
    <s v="St. Louis city"/>
    <s v=" Missouri"/>
    <n v="2015"/>
    <x v="346"/>
    <n v="317850"/>
    <n v="153641"/>
    <n v="164209"/>
    <n v="21295"/>
    <n v="17163"/>
    <n v="16528"/>
    <n v="18435"/>
    <n v="26063"/>
    <n v="32420"/>
    <n v="28606"/>
    <n v="21931"/>
    <n v="18753"/>
    <n v="19706"/>
    <n v="21931"/>
    <n v="21295"/>
    <n v="18117"/>
    <n v="11442"/>
    <n v="7946"/>
    <n v="6674"/>
    <n v="4767"/>
    <n v="4767"/>
  </r>
  <r>
    <s v="Beaverhead County"/>
    <s v=" Montana"/>
    <n v="2015"/>
    <x v="340"/>
    <n v="9291"/>
    <n v="4716"/>
    <n v="4575"/>
    <n v="399"/>
    <n v="418"/>
    <n v="576"/>
    <n v="817"/>
    <n v="864"/>
    <n v="427"/>
    <n v="464"/>
    <n v="464"/>
    <n v="427"/>
    <n v="511"/>
    <n v="650"/>
    <n v="873"/>
    <n v="603"/>
    <n v="576"/>
    <n v="436"/>
    <n v="334"/>
    <n v="185"/>
    <n v="260"/>
  </r>
  <r>
    <s v="Big Horn County"/>
    <s v=" Montana"/>
    <n v="2015"/>
    <x v="340"/>
    <n v="13141"/>
    <n v="6547"/>
    <n v="6594"/>
    <n v="1366"/>
    <n v="1366"/>
    <n v="1077"/>
    <n v="972"/>
    <n v="906"/>
    <n v="933"/>
    <n v="709"/>
    <n v="722"/>
    <n v="578"/>
    <n v="762"/>
    <n v="841"/>
    <n v="788"/>
    <n v="709"/>
    <n v="486"/>
    <n v="381"/>
    <n v="262"/>
    <n v="105"/>
    <n v="183"/>
  </r>
  <r>
    <s v="Blaine County"/>
    <s v=" Montana"/>
    <n v="2015"/>
    <x v="340"/>
    <n v="6598"/>
    <n v="3285"/>
    <n v="3313"/>
    <n v="547"/>
    <n v="541"/>
    <n v="567"/>
    <n v="508"/>
    <n v="402"/>
    <n v="382"/>
    <n v="382"/>
    <n v="323"/>
    <n v="329"/>
    <n v="389"/>
    <n v="475"/>
    <n v="402"/>
    <n v="395"/>
    <n v="323"/>
    <n v="211"/>
    <n v="145"/>
    <n v="105"/>
    <n v="158"/>
  </r>
  <r>
    <s v="Carbon County"/>
    <s v=" Montana"/>
    <n v="2015"/>
    <x v="340"/>
    <n v="10268"/>
    <n v="5140"/>
    <n v="5128"/>
    <n v="451"/>
    <n v="503"/>
    <n v="585"/>
    <n v="585"/>
    <n v="369"/>
    <n v="472"/>
    <n v="492"/>
    <n v="646"/>
    <n v="472"/>
    <n v="687"/>
    <n v="852"/>
    <n v="903"/>
    <n v="995"/>
    <n v="872"/>
    <n v="492"/>
    <n v="297"/>
    <n v="256"/>
    <n v="318"/>
  </r>
  <r>
    <s v="Carter County"/>
    <s v=" Montana"/>
    <n v="2015"/>
    <x v="340"/>
    <n v="1227"/>
    <n v="623"/>
    <n v="604"/>
    <n v="62"/>
    <n v="67"/>
    <n v="65"/>
    <n v="68"/>
    <n v="52"/>
    <n v="55"/>
    <n v="66"/>
    <n v="34"/>
    <n v="42"/>
    <n v="88"/>
    <n v="92"/>
    <n v="149"/>
    <n v="89"/>
    <n v="72"/>
    <n v="58"/>
    <n v="60"/>
    <n v="57"/>
    <n v="41"/>
  </r>
  <r>
    <s v="Cascade County"/>
    <s v=" Montana"/>
    <n v="2015"/>
    <x v="340"/>
    <n v="82090"/>
    <n v="41098"/>
    <n v="40992"/>
    <n v="5500"/>
    <n v="5335"/>
    <n v="4843"/>
    <n v="4761"/>
    <n v="6320"/>
    <n v="5910"/>
    <n v="5500"/>
    <n v="4514"/>
    <n v="4268"/>
    <n v="4761"/>
    <n v="5910"/>
    <n v="5828"/>
    <n v="4925"/>
    <n v="4268"/>
    <n v="3201"/>
    <n v="2298"/>
    <n v="2134"/>
    <n v="1723"/>
  </r>
  <r>
    <s v="Chouteau County"/>
    <s v=" Montana"/>
    <n v="2015"/>
    <x v="340"/>
    <n v="5855"/>
    <n v="2917"/>
    <n v="2938"/>
    <n v="292"/>
    <n v="462"/>
    <n v="444"/>
    <n v="392"/>
    <n v="398"/>
    <n v="298"/>
    <n v="286"/>
    <n v="292"/>
    <n v="304"/>
    <n v="327"/>
    <n v="421"/>
    <n v="421"/>
    <n v="474"/>
    <n v="292"/>
    <n v="275"/>
    <n v="175"/>
    <n v="140"/>
    <n v="158"/>
  </r>
  <r>
    <s v="Custer County"/>
    <s v=" Montana"/>
    <n v="2015"/>
    <x v="340"/>
    <n v="11945"/>
    <n v="5952"/>
    <n v="5993"/>
    <n v="752"/>
    <n v="788"/>
    <n v="573"/>
    <n v="800"/>
    <n v="740"/>
    <n v="764"/>
    <n v="704"/>
    <n v="645"/>
    <n v="609"/>
    <n v="692"/>
    <n v="931"/>
    <n v="836"/>
    <n v="907"/>
    <n v="656"/>
    <n v="441"/>
    <n v="418"/>
    <n v="334"/>
    <n v="346"/>
  </r>
  <r>
    <s v="McCone County"/>
    <s v=" Montana"/>
    <n v="2015"/>
    <x v="340"/>
    <n v="1758"/>
    <n v="891"/>
    <n v="867"/>
    <n v="107"/>
    <n v="70"/>
    <n v="75"/>
    <n v="86"/>
    <n v="91"/>
    <n v="54"/>
    <n v="91"/>
    <n v="68"/>
    <n v="110"/>
    <n v="114"/>
    <n v="110"/>
    <n v="172"/>
    <n v="142"/>
    <n v="128"/>
    <n v="56"/>
    <n v="112"/>
    <n v="70"/>
    <n v="96"/>
  </r>
  <r>
    <s v="Terrell County"/>
    <s v=" Georgia"/>
    <n v="2015"/>
    <x v="323"/>
    <n v="9365"/>
    <n v="4924"/>
    <n v="4441"/>
    <n v="552"/>
    <n v="552"/>
    <n v="571"/>
    <n v="543"/>
    <n v="636"/>
    <n v="580"/>
    <n v="674"/>
    <n v="477"/>
    <n v="571"/>
    <n v="515"/>
    <n v="674"/>
    <n v="749"/>
    <n v="674"/>
    <n v="458"/>
    <n v="337"/>
    <n v="374"/>
    <n v="271"/>
    <n v="149"/>
  </r>
  <r>
    <s v="Deer Lodge County"/>
    <s v=" Montana"/>
    <n v="2015"/>
    <x v="340"/>
    <n v="9211"/>
    <n v="4945"/>
    <n v="4266"/>
    <n v="350"/>
    <n v="451"/>
    <n v="386"/>
    <n v="819"/>
    <n v="478"/>
    <n v="368"/>
    <n v="506"/>
    <n v="534"/>
    <n v="497"/>
    <n v="635"/>
    <n v="736"/>
    <n v="709"/>
    <n v="893"/>
    <n v="644"/>
    <n v="386"/>
    <n v="285"/>
    <n v="257"/>
    <n v="276"/>
  </r>
  <r>
    <s v="Fallon County"/>
    <s v=" Montana"/>
    <n v="2015"/>
    <x v="340"/>
    <n v="3057"/>
    <n v="1568"/>
    <n v="1489"/>
    <n v="272"/>
    <n v="241"/>
    <n v="192"/>
    <n v="94"/>
    <n v="155"/>
    <n v="183"/>
    <n v="223"/>
    <n v="198"/>
    <n v="143"/>
    <n v="177"/>
    <n v="186"/>
    <n v="210"/>
    <n v="269"/>
    <n v="149"/>
    <n v="113"/>
    <n v="122"/>
    <n v="55"/>
    <n v="64"/>
  </r>
  <r>
    <s v="Flathead County"/>
    <s v=" Montana"/>
    <n v="2015"/>
    <x v="340"/>
    <n v="93333"/>
    <n v="46583"/>
    <n v="46750"/>
    <n v="5506"/>
    <n v="5413"/>
    <n v="6439"/>
    <n v="5879"/>
    <n v="5039"/>
    <n v="5039"/>
    <n v="5786"/>
    <n v="5319"/>
    <n v="5506"/>
    <n v="5973"/>
    <n v="7093"/>
    <n v="8306"/>
    <n v="6719"/>
    <n v="5413"/>
    <n v="3639"/>
    <n v="3173"/>
    <n v="1493"/>
    <n v="1679"/>
  </r>
  <r>
    <s v="Gallatin County"/>
    <s v=" Montana"/>
    <n v="2015"/>
    <x v="340"/>
    <n v="95323"/>
    <n v="49111"/>
    <n v="46212"/>
    <n v="5719"/>
    <n v="5814"/>
    <n v="5147"/>
    <n v="6863"/>
    <n v="11724"/>
    <n v="7721"/>
    <n v="7530"/>
    <n v="6863"/>
    <n v="5242"/>
    <n v="5433"/>
    <n v="5910"/>
    <n v="6291"/>
    <n v="4861"/>
    <n v="3526"/>
    <n v="2573"/>
    <n v="1525"/>
    <n v="1334"/>
    <n v="1239"/>
  </r>
  <r>
    <s v="Thomas County"/>
    <s v=" Nebraska"/>
    <n v="2015"/>
    <x v="318"/>
    <n v="756"/>
    <n v="364"/>
    <n v="392"/>
    <n v="27"/>
    <n v="45"/>
    <n v="43"/>
    <n v="28"/>
    <n v="36"/>
    <n v="19"/>
    <n v="27"/>
    <n v="27"/>
    <n v="40"/>
    <n v="47"/>
    <n v="83"/>
    <n v="90"/>
    <n v="87"/>
    <n v="40"/>
    <n v="30"/>
    <n v="25"/>
    <n v="34"/>
    <n v="18"/>
  </r>
  <r>
    <s v="Bowman County"/>
    <s v=" North Dakota"/>
    <n v="2015"/>
    <x v="344"/>
    <n v="3168"/>
    <n v="1626"/>
    <n v="1542"/>
    <n v="136"/>
    <n v="133"/>
    <n v="155"/>
    <n v="202"/>
    <n v="53"/>
    <n v="107"/>
    <n v="129"/>
    <n v="123"/>
    <n v="161"/>
    <n v="174"/>
    <n v="262"/>
    <n v="294"/>
    <n v="332"/>
    <n v="323"/>
    <n v="215"/>
    <n v="174"/>
    <n v="101"/>
    <n v="82"/>
  </r>
  <r>
    <s v="Hill County"/>
    <s v=" Montana"/>
    <n v="2015"/>
    <x v="340"/>
    <n v="16523"/>
    <n v="8374"/>
    <n v="8149"/>
    <n v="1371"/>
    <n v="1272"/>
    <n v="1140"/>
    <n v="1206"/>
    <n v="1222"/>
    <n v="1156"/>
    <n v="1007"/>
    <n v="793"/>
    <n v="941"/>
    <n v="875"/>
    <n v="1123"/>
    <n v="1222"/>
    <n v="925"/>
    <n v="710"/>
    <n v="495"/>
    <n v="396"/>
    <n v="313"/>
    <n v="330"/>
  </r>
  <r>
    <s v="Jefferson County"/>
    <s v=" Montana"/>
    <n v="2015"/>
    <x v="340"/>
    <n v="11502"/>
    <n v="5965"/>
    <n v="5537"/>
    <n v="494"/>
    <n v="586"/>
    <n v="851"/>
    <n v="759"/>
    <n v="471"/>
    <n v="425"/>
    <n v="517"/>
    <n v="563"/>
    <n v="678"/>
    <n v="862"/>
    <n v="1023"/>
    <n v="1196"/>
    <n v="1058"/>
    <n v="839"/>
    <n v="529"/>
    <n v="287"/>
    <n v="195"/>
    <n v="161"/>
  </r>
  <r>
    <s v="Gosper County"/>
    <s v=" Nebraska"/>
    <n v="2015"/>
    <x v="318"/>
    <n v="1997"/>
    <n v="1041"/>
    <n v="956"/>
    <n v="57"/>
    <n v="87"/>
    <n v="125"/>
    <n v="97"/>
    <n v="101"/>
    <n v="63"/>
    <n v="83"/>
    <n v="87"/>
    <n v="99"/>
    <n v="149"/>
    <n v="213"/>
    <n v="211"/>
    <n v="169"/>
    <n v="153"/>
    <n v="121"/>
    <n v="59"/>
    <n v="63"/>
    <n v="49"/>
  </r>
  <r>
    <s v="Lewis and Clark County"/>
    <s v=" Montana"/>
    <n v="2015"/>
    <x v="340"/>
    <n v="65357"/>
    <n v="32482"/>
    <n v="32875"/>
    <n v="3790"/>
    <n v="4378"/>
    <n v="3790"/>
    <n v="4117"/>
    <n v="3921"/>
    <n v="3790"/>
    <n v="4313"/>
    <n v="3725"/>
    <n v="3725"/>
    <n v="4182"/>
    <n v="5163"/>
    <n v="5359"/>
    <n v="5032"/>
    <n v="3333"/>
    <n v="2548"/>
    <n v="1503"/>
    <n v="1176"/>
    <n v="1437"/>
  </r>
  <r>
    <s v="Liberty County"/>
    <s v=" Montana"/>
    <n v="2015"/>
    <x v="340"/>
    <n v="2369"/>
    <n v="1160"/>
    <n v="1209"/>
    <n v="135"/>
    <n v="137"/>
    <n v="153"/>
    <n v="139"/>
    <n v="132"/>
    <n v="139"/>
    <n v="146"/>
    <n v="104"/>
    <n v="104"/>
    <n v="180"/>
    <n v="158"/>
    <n v="165"/>
    <n v="151"/>
    <n v="97"/>
    <n v="142"/>
    <n v="78"/>
    <n v="97"/>
    <n v="108"/>
  </r>
  <r>
    <s v="Lincoln County"/>
    <s v=" Montana"/>
    <n v="2015"/>
    <x v="340"/>
    <n v="19337"/>
    <n v="9714"/>
    <n v="9623"/>
    <n v="870"/>
    <n v="1005"/>
    <n v="1044"/>
    <n v="1121"/>
    <n v="773"/>
    <n v="754"/>
    <n v="831"/>
    <n v="850"/>
    <n v="1005"/>
    <n v="1198"/>
    <n v="1546"/>
    <n v="1953"/>
    <n v="1779"/>
    <n v="1779"/>
    <n v="1140"/>
    <n v="850"/>
    <n v="444"/>
    <n v="386"/>
  </r>
  <r>
    <s v="Kiowa County"/>
    <s v=" Colorado"/>
    <n v="2015"/>
    <x v="313"/>
    <n v="1728"/>
    <n v="925"/>
    <n v="803"/>
    <n v="88"/>
    <n v="79"/>
    <n v="89"/>
    <n v="84"/>
    <n v="82"/>
    <n v="108"/>
    <n v="84"/>
    <n v="91"/>
    <n v="38"/>
    <n v="81"/>
    <n v="176"/>
    <n v="186"/>
    <n v="138"/>
    <n v="103"/>
    <n v="88"/>
    <n v="70"/>
    <n v="79"/>
    <n v="57"/>
  </r>
  <r>
    <s v="Madison County"/>
    <s v=" Montana"/>
    <n v="2015"/>
    <x v="340"/>
    <n v="7767"/>
    <n v="4082"/>
    <n v="3685"/>
    <n v="295"/>
    <n v="326"/>
    <n v="380"/>
    <n v="380"/>
    <n v="372"/>
    <n v="357"/>
    <n v="380"/>
    <n v="396"/>
    <n v="357"/>
    <n v="442"/>
    <n v="613"/>
    <n v="683"/>
    <n v="885"/>
    <n v="683"/>
    <n v="497"/>
    <n v="388"/>
    <n v="155"/>
    <n v="194"/>
  </r>
  <r>
    <s v="Meagher County"/>
    <s v=" Montana"/>
    <n v="2015"/>
    <x v="340"/>
    <n v="1898"/>
    <n v="903"/>
    <n v="995"/>
    <n v="111"/>
    <n v="98"/>
    <n v="89"/>
    <n v="134"/>
    <n v="56"/>
    <n v="85"/>
    <n v="94"/>
    <n v="87"/>
    <n v="110"/>
    <n v="85"/>
    <n v="172"/>
    <n v="222"/>
    <n v="140"/>
    <n v="129"/>
    <n v="100"/>
    <n v="77"/>
    <n v="49"/>
    <n v="49"/>
  </r>
  <r>
    <s v="Missoula County"/>
    <s v=" Montana"/>
    <n v="2015"/>
    <x v="340"/>
    <n v="111966"/>
    <n v="56328"/>
    <n v="55638"/>
    <n v="5934"/>
    <n v="6382"/>
    <n v="6046"/>
    <n v="7389"/>
    <n v="12988"/>
    <n v="9181"/>
    <n v="8285"/>
    <n v="6941"/>
    <n v="6270"/>
    <n v="6270"/>
    <n v="7277"/>
    <n v="7949"/>
    <n v="6605"/>
    <n v="5486"/>
    <n v="3247"/>
    <n v="1903"/>
    <n v="1903"/>
    <n v="2015"/>
  </r>
  <r>
    <s v="Park County"/>
    <s v=" Montana"/>
    <n v="2015"/>
    <x v="340"/>
    <n v="15708"/>
    <n v="7896"/>
    <n v="7812"/>
    <n v="769"/>
    <n v="911"/>
    <n v="738"/>
    <n v="848"/>
    <n v="659"/>
    <n v="722"/>
    <n v="926"/>
    <n v="832"/>
    <n v="1130"/>
    <n v="1146"/>
    <n v="1303"/>
    <n v="1366"/>
    <n v="1382"/>
    <n v="1146"/>
    <n v="659"/>
    <n v="612"/>
    <n v="219"/>
    <n v="329"/>
  </r>
  <r>
    <s v="Petroleum County"/>
    <s v=" Montana"/>
    <n v="2015"/>
    <x v="340"/>
    <n v="443"/>
    <n v="232"/>
    <n v="211"/>
    <n v="22"/>
    <n v="0"/>
    <n v="28"/>
    <n v="31"/>
    <n v="15"/>
    <n v="4"/>
    <n v="22"/>
    <n v="16"/>
    <n v="46"/>
    <n v="38"/>
    <n v="37"/>
    <n v="54"/>
    <n v="46"/>
    <n v="15"/>
    <n v="43"/>
    <n v="4"/>
    <n v="8"/>
    <n v="4"/>
  </r>
  <r>
    <s v="Phillips County"/>
    <s v=" Montana"/>
    <n v="2015"/>
    <x v="340"/>
    <n v="4167"/>
    <n v="2086"/>
    <n v="2081"/>
    <n v="241"/>
    <n v="254"/>
    <n v="266"/>
    <n v="258"/>
    <n v="175"/>
    <n v="175"/>
    <n v="237"/>
    <n v="233"/>
    <n v="129"/>
    <n v="275"/>
    <n v="391"/>
    <n v="420"/>
    <n v="241"/>
    <n v="237"/>
    <n v="191"/>
    <n v="175"/>
    <n v="158"/>
    <n v="104"/>
  </r>
  <r>
    <s v="Pondera County"/>
    <s v=" Montana"/>
    <n v="2015"/>
    <x v="340"/>
    <n v="6206"/>
    <n v="3068"/>
    <n v="3138"/>
    <n v="415"/>
    <n v="428"/>
    <n v="428"/>
    <n v="409"/>
    <n v="322"/>
    <n v="341"/>
    <n v="322"/>
    <n v="285"/>
    <n v="341"/>
    <n v="353"/>
    <n v="484"/>
    <n v="453"/>
    <n v="415"/>
    <n v="359"/>
    <n v="260"/>
    <n v="148"/>
    <n v="167"/>
    <n v="273"/>
  </r>
  <r>
    <s v="Powder River County"/>
    <s v=" Montana"/>
    <n v="2015"/>
    <x v="340"/>
    <n v="1703"/>
    <n v="840"/>
    <n v="863"/>
    <n v="66"/>
    <n v="61"/>
    <n v="81"/>
    <n v="98"/>
    <n v="76"/>
    <n v="98"/>
    <n v="68"/>
    <n v="76"/>
    <n v="73"/>
    <n v="107"/>
    <n v="161"/>
    <n v="153"/>
    <n v="154"/>
    <n v="122"/>
    <n v="100"/>
    <n v="42"/>
    <n v="90"/>
    <n v="68"/>
  </r>
  <r>
    <s v="Powell County"/>
    <s v=" Montana"/>
    <n v="2015"/>
    <x v="340"/>
    <n v="6975"/>
    <n v="4318"/>
    <n v="2657"/>
    <n v="272"/>
    <n v="279"/>
    <n v="285"/>
    <n v="327"/>
    <n v="439"/>
    <n v="453"/>
    <n v="425"/>
    <n v="355"/>
    <n v="613"/>
    <n v="564"/>
    <n v="613"/>
    <n v="537"/>
    <n v="544"/>
    <n v="376"/>
    <n v="369"/>
    <n v="251"/>
    <n v="146"/>
    <n v="118"/>
  </r>
  <r>
    <s v="Prairie County"/>
    <s v=" Montana"/>
    <n v="2015"/>
    <x v="340"/>
    <n v="1372"/>
    <n v="733"/>
    <n v="639"/>
    <n v="67"/>
    <n v="48"/>
    <n v="135"/>
    <n v="74"/>
    <n v="37"/>
    <n v="37"/>
    <n v="45"/>
    <n v="64"/>
    <n v="108"/>
    <n v="53"/>
    <n v="69"/>
    <n v="168"/>
    <n v="94"/>
    <n v="134"/>
    <n v="76"/>
    <n v="41"/>
    <n v="60"/>
    <n v="56"/>
  </r>
  <r>
    <s v="Ravalli County"/>
    <s v=" Montana"/>
    <n v="2015"/>
    <x v="340"/>
    <n v="40823"/>
    <n v="20247"/>
    <n v="20576"/>
    <n v="1918"/>
    <n v="2612"/>
    <n v="2367"/>
    <n v="2449"/>
    <n v="1755"/>
    <n v="1673"/>
    <n v="2000"/>
    <n v="2000"/>
    <n v="2245"/>
    <n v="2735"/>
    <n v="3143"/>
    <n v="3143"/>
    <n v="3878"/>
    <n v="3225"/>
    <n v="2163"/>
    <n v="1510"/>
    <n v="1143"/>
    <n v="857"/>
  </r>
  <r>
    <s v="Richland County"/>
    <s v=" Montana"/>
    <n v="2015"/>
    <x v="340"/>
    <n v="11132"/>
    <n v="5699"/>
    <n v="5433"/>
    <n v="745"/>
    <n v="879"/>
    <n v="690"/>
    <n v="723"/>
    <n v="645"/>
    <n v="701"/>
    <n v="723"/>
    <n v="723"/>
    <n v="656"/>
    <n v="679"/>
    <n v="879"/>
    <n v="901"/>
    <n v="690"/>
    <n v="567"/>
    <n v="289"/>
    <n v="244"/>
    <n v="166"/>
    <n v="233"/>
  </r>
  <r>
    <s v="Roosevelt County"/>
    <s v=" Montana"/>
    <n v="2015"/>
    <x v="340"/>
    <n v="11072"/>
    <n v="5544"/>
    <n v="5528"/>
    <n v="1007"/>
    <n v="1118"/>
    <n v="907"/>
    <n v="852"/>
    <n v="907"/>
    <n v="653"/>
    <n v="664"/>
    <n v="664"/>
    <n v="487"/>
    <n v="586"/>
    <n v="730"/>
    <n v="642"/>
    <n v="675"/>
    <n v="387"/>
    <n v="210"/>
    <n v="210"/>
    <n v="155"/>
    <n v="221"/>
  </r>
  <r>
    <s v="Palo Alto County"/>
    <s v=" Iowa"/>
    <n v="2015"/>
    <x v="326"/>
    <n v="9352"/>
    <n v="4565"/>
    <n v="4787"/>
    <n v="776"/>
    <n v="701"/>
    <n v="804"/>
    <n v="692"/>
    <n v="505"/>
    <n v="533"/>
    <n v="486"/>
    <n v="523"/>
    <n v="570"/>
    <n v="505"/>
    <n v="682"/>
    <n v="748"/>
    <n v="607"/>
    <n v="458"/>
    <n v="299"/>
    <n v="215"/>
    <n v="149"/>
    <n v="93"/>
  </r>
  <r>
    <s v="Sanders County"/>
    <s v=" Montana"/>
    <n v="2015"/>
    <x v="340"/>
    <n v="11346"/>
    <n v="5846"/>
    <n v="5500"/>
    <n v="510"/>
    <n v="601"/>
    <n v="555"/>
    <n v="737"/>
    <n v="408"/>
    <n v="397"/>
    <n v="476"/>
    <n v="533"/>
    <n v="476"/>
    <n v="601"/>
    <n v="907"/>
    <n v="1179"/>
    <n v="1123"/>
    <n v="1032"/>
    <n v="771"/>
    <n v="567"/>
    <n v="272"/>
    <n v="192"/>
  </r>
  <r>
    <s v="Sheridan County"/>
    <s v=" Montana"/>
    <n v="2015"/>
    <x v="340"/>
    <n v="3630"/>
    <n v="1837"/>
    <n v="1793"/>
    <n v="188"/>
    <n v="203"/>
    <n v="243"/>
    <n v="203"/>
    <n v="148"/>
    <n v="192"/>
    <n v="221"/>
    <n v="199"/>
    <n v="137"/>
    <n v="185"/>
    <n v="308"/>
    <n v="333"/>
    <n v="290"/>
    <n v="217"/>
    <n v="174"/>
    <n v="141"/>
    <n v="127"/>
    <n v="112"/>
  </r>
  <r>
    <s v="Silver Bow County"/>
    <s v=" Montana"/>
    <n v="2015"/>
    <x v="340"/>
    <n v="34549"/>
    <n v="17539"/>
    <n v="17010"/>
    <n v="1865"/>
    <n v="2211"/>
    <n v="1796"/>
    <n v="2314"/>
    <n v="3040"/>
    <n v="1865"/>
    <n v="1969"/>
    <n v="1969"/>
    <n v="1796"/>
    <n v="2176"/>
    <n v="2660"/>
    <n v="2694"/>
    <n v="2383"/>
    <n v="1520"/>
    <n v="1658"/>
    <n v="1036"/>
    <n v="725"/>
    <n v="829"/>
  </r>
  <r>
    <s v="Stillwater County"/>
    <s v=" Montana"/>
    <n v="2015"/>
    <x v="340"/>
    <n v="9288"/>
    <n v="4703"/>
    <n v="4585"/>
    <n v="417"/>
    <n v="705"/>
    <n v="510"/>
    <n v="603"/>
    <n v="343"/>
    <n v="334"/>
    <n v="492"/>
    <n v="529"/>
    <n v="529"/>
    <n v="566"/>
    <n v="770"/>
    <n v="891"/>
    <n v="826"/>
    <n v="585"/>
    <n v="510"/>
    <n v="241"/>
    <n v="250"/>
    <n v="176"/>
  </r>
  <r>
    <s v="Sweet Grass County"/>
    <s v=" Montana"/>
    <n v="2015"/>
    <x v="340"/>
    <n v="3633"/>
    <n v="1772"/>
    <n v="1861"/>
    <n v="210"/>
    <n v="188"/>
    <n v="312"/>
    <n v="243"/>
    <n v="112"/>
    <n v="203"/>
    <n v="134"/>
    <n v="217"/>
    <n v="167"/>
    <n v="181"/>
    <n v="294"/>
    <n v="283"/>
    <n v="279"/>
    <n v="185"/>
    <n v="232"/>
    <n v="152"/>
    <n v="141"/>
    <n v="90"/>
  </r>
  <r>
    <s v="Ohio County"/>
    <s v=" Indiana"/>
    <n v="2015"/>
    <x v="338"/>
    <n v="6074"/>
    <n v="3011"/>
    <n v="3063"/>
    <n v="358"/>
    <n v="413"/>
    <n v="400"/>
    <n v="406"/>
    <n v="285"/>
    <n v="261"/>
    <n v="309"/>
    <n v="273"/>
    <n v="340"/>
    <n v="370"/>
    <n v="455"/>
    <n v="479"/>
    <n v="400"/>
    <n v="400"/>
    <n v="303"/>
    <n v="200"/>
    <n v="176"/>
    <n v="242"/>
  </r>
  <r>
    <s v="Treasure County"/>
    <s v=" Montana"/>
    <n v="2015"/>
    <x v="340"/>
    <n v="812"/>
    <n v="432"/>
    <n v="380"/>
    <n v="26"/>
    <n v="25"/>
    <n v="47"/>
    <n v="86"/>
    <n v="38"/>
    <n v="43"/>
    <n v="24"/>
    <n v="34"/>
    <n v="29"/>
    <n v="64"/>
    <n v="69"/>
    <n v="68"/>
    <n v="89"/>
    <n v="50"/>
    <n v="30"/>
    <n v="34"/>
    <n v="9"/>
    <n v="40"/>
  </r>
  <r>
    <s v="Wade Hampton Census Area"/>
    <s v=" Alaska"/>
    <n v="2015"/>
    <x v="320"/>
    <n v="7577"/>
    <n v="3802"/>
    <n v="3775"/>
    <n v="394"/>
    <n v="492"/>
    <n v="522"/>
    <n v="424"/>
    <n v="386"/>
    <n v="356"/>
    <n v="378"/>
    <n v="416"/>
    <n v="401"/>
    <n v="409"/>
    <n v="575"/>
    <n v="636"/>
    <n v="583"/>
    <n v="378"/>
    <n v="424"/>
    <n v="303"/>
    <n v="219"/>
    <n v="272"/>
  </r>
  <r>
    <s v="Wheatland County"/>
    <s v=" Montana"/>
    <n v="2015"/>
    <x v="340"/>
    <n v="2115"/>
    <n v="1087"/>
    <n v="1028"/>
    <n v="126"/>
    <n v="169"/>
    <n v="109"/>
    <n v="133"/>
    <n v="80"/>
    <n v="59"/>
    <n v="131"/>
    <n v="133"/>
    <n v="97"/>
    <n v="114"/>
    <n v="103"/>
    <n v="215"/>
    <n v="116"/>
    <n v="150"/>
    <n v="145"/>
    <n v="82"/>
    <n v="59"/>
    <n v="86"/>
  </r>
  <r>
    <s v="Wibaux County"/>
    <s v=" Montana"/>
    <n v="2015"/>
    <x v="340"/>
    <n v="986"/>
    <n v="485"/>
    <n v="501"/>
    <n v="37"/>
    <n v="48"/>
    <n v="58"/>
    <n v="63"/>
    <n v="61"/>
    <n v="45"/>
    <n v="24"/>
    <n v="21"/>
    <n v="52"/>
    <n v="65"/>
    <n v="95"/>
    <n v="37"/>
    <n v="111"/>
    <n v="55"/>
    <n v="56"/>
    <n v="49"/>
    <n v="51"/>
    <n v="55"/>
  </r>
  <r>
    <s v="Yellowstone County"/>
    <s v=" Montana"/>
    <n v="2015"/>
    <x v="340"/>
    <n v="153692"/>
    <n v="75474"/>
    <n v="78218"/>
    <n v="9989"/>
    <n v="10912"/>
    <n v="9682"/>
    <n v="9375"/>
    <n v="9682"/>
    <n v="10758"/>
    <n v="10604"/>
    <n v="9528"/>
    <n v="9067"/>
    <n v="9528"/>
    <n v="11065"/>
    <n v="10758"/>
    <n v="9836"/>
    <n v="7223"/>
    <n v="5379"/>
    <n v="3995"/>
    <n v="3073"/>
    <n v="3381"/>
  </r>
  <r>
    <s v="Adams County"/>
    <s v=" Nebraska"/>
    <n v="2015"/>
    <x v="318"/>
    <n v="31442"/>
    <n v="15829"/>
    <n v="15613"/>
    <n v="2043"/>
    <n v="2106"/>
    <n v="2075"/>
    <n v="2641"/>
    <n v="2232"/>
    <n v="1886"/>
    <n v="1792"/>
    <n v="1729"/>
    <n v="1509"/>
    <n v="1917"/>
    <n v="2295"/>
    <n v="2075"/>
    <n v="1949"/>
    <n v="1414"/>
    <n v="1226"/>
    <n v="848"/>
    <n v="786"/>
    <n v="880"/>
  </r>
  <r>
    <s v="Osceola County"/>
    <s v=" Iowa"/>
    <n v="2015"/>
    <x v="326"/>
    <n v="6486"/>
    <n v="3229"/>
    <n v="3257"/>
    <n v="415"/>
    <n v="382"/>
    <n v="428"/>
    <n v="408"/>
    <n v="285"/>
    <n v="304"/>
    <n v="343"/>
    <n v="278"/>
    <n v="317"/>
    <n v="376"/>
    <n v="499"/>
    <n v="518"/>
    <n v="512"/>
    <n v="389"/>
    <n v="291"/>
    <n v="239"/>
    <n v="201"/>
    <n v="291"/>
  </r>
  <r>
    <s v="Arthur County"/>
    <s v=" Nebraska"/>
    <n v="2015"/>
    <x v="318"/>
    <n v="448"/>
    <n v="223"/>
    <n v="225"/>
    <n v="34"/>
    <n v="46"/>
    <n v="38"/>
    <n v="21"/>
    <n v="13"/>
    <n v="21"/>
    <n v="16"/>
    <n v="34"/>
    <n v="21"/>
    <n v="29"/>
    <n v="24"/>
    <n v="30"/>
    <n v="34"/>
    <n v="18"/>
    <n v="22"/>
    <n v="13"/>
    <n v="22"/>
    <n v="4"/>
  </r>
  <r>
    <s v="Blaine County"/>
    <s v=" Nebraska"/>
    <n v="2015"/>
    <x v="318"/>
    <n v="551"/>
    <n v="293"/>
    <n v="258"/>
    <n v="44"/>
    <n v="39"/>
    <n v="31"/>
    <n v="45"/>
    <n v="18"/>
    <n v="24"/>
    <n v="35"/>
    <n v="30"/>
    <n v="30"/>
    <n v="51"/>
    <n v="34"/>
    <n v="52"/>
    <n v="24"/>
    <n v="22"/>
    <n v="22"/>
    <n v="24"/>
    <n v="11"/>
    <n v="6"/>
  </r>
  <r>
    <s v="Box Butte County"/>
    <s v=" Nebraska"/>
    <n v="2015"/>
    <x v="318"/>
    <n v="11310"/>
    <n v="5736"/>
    <n v="5574"/>
    <n v="701"/>
    <n v="803"/>
    <n v="904"/>
    <n v="791"/>
    <n v="576"/>
    <n v="520"/>
    <n v="655"/>
    <n v="599"/>
    <n v="610"/>
    <n v="689"/>
    <n v="814"/>
    <n v="950"/>
    <n v="904"/>
    <n v="463"/>
    <n v="463"/>
    <n v="282"/>
    <n v="248"/>
    <n v="305"/>
  </r>
  <r>
    <s v="Nelson County"/>
    <s v=" North Dakota"/>
    <n v="2015"/>
    <x v="344"/>
    <n v="3078"/>
    <n v="1467"/>
    <n v="1611"/>
    <n v="160"/>
    <n v="218"/>
    <n v="160"/>
    <n v="169"/>
    <n v="61"/>
    <n v="166"/>
    <n v="147"/>
    <n v="116"/>
    <n v="206"/>
    <n v="178"/>
    <n v="252"/>
    <n v="246"/>
    <n v="240"/>
    <n v="169"/>
    <n v="187"/>
    <n v="129"/>
    <n v="123"/>
    <n v="144"/>
  </r>
  <r>
    <s v="Buffalo County"/>
    <s v=" Nebraska"/>
    <n v="2015"/>
    <x v="318"/>
    <n v="47958"/>
    <n v="23881"/>
    <n v="24077"/>
    <n v="3309"/>
    <n v="3117"/>
    <n v="2973"/>
    <n v="3932"/>
    <n v="5611"/>
    <n v="3452"/>
    <n v="3309"/>
    <n v="2829"/>
    <n v="2637"/>
    <n v="2493"/>
    <n v="2877"/>
    <n v="2877"/>
    <n v="2637"/>
    <n v="1774"/>
    <n v="1438"/>
    <n v="959"/>
    <n v="863"/>
    <n v="1007"/>
  </r>
  <r>
    <s v="Conejos County"/>
    <s v=" Colorado"/>
    <n v="2015"/>
    <x v="313"/>
    <n v="8256"/>
    <n v="4162"/>
    <n v="4094"/>
    <n v="487"/>
    <n v="495"/>
    <n v="594"/>
    <n v="536"/>
    <n v="388"/>
    <n v="355"/>
    <n v="437"/>
    <n v="321"/>
    <n v="544"/>
    <n v="553"/>
    <n v="710"/>
    <n v="610"/>
    <n v="569"/>
    <n v="470"/>
    <n v="321"/>
    <n v="388"/>
    <n v="206"/>
    <n v="280"/>
  </r>
  <r>
    <s v="Cass County"/>
    <s v=" Nebraska"/>
    <n v="2015"/>
    <x v="318"/>
    <n v="25360"/>
    <n v="12729"/>
    <n v="12631"/>
    <n v="1496"/>
    <n v="1775"/>
    <n v="1825"/>
    <n v="1775"/>
    <n v="1191"/>
    <n v="1191"/>
    <n v="1394"/>
    <n v="1521"/>
    <n v="1597"/>
    <n v="1825"/>
    <n v="2079"/>
    <n v="2079"/>
    <n v="1673"/>
    <n v="1318"/>
    <n v="938"/>
    <n v="760"/>
    <n v="431"/>
    <n v="507"/>
  </r>
  <r>
    <s v="Cedar County"/>
    <s v=" Nebraska"/>
    <n v="2015"/>
    <x v="318"/>
    <n v="8675"/>
    <n v="4396"/>
    <n v="4279"/>
    <n v="511"/>
    <n v="624"/>
    <n v="615"/>
    <n v="615"/>
    <n v="399"/>
    <n v="364"/>
    <n v="407"/>
    <n v="338"/>
    <n v="477"/>
    <n v="537"/>
    <n v="694"/>
    <n v="685"/>
    <n v="563"/>
    <n v="416"/>
    <n v="407"/>
    <n v="364"/>
    <n v="294"/>
    <n v="355"/>
  </r>
  <r>
    <s v="Chase County"/>
    <s v=" Nebraska"/>
    <n v="2015"/>
    <x v="318"/>
    <n v="3897"/>
    <n v="1892"/>
    <n v="2005"/>
    <n v="226"/>
    <n v="350"/>
    <n v="171"/>
    <n v="190"/>
    <n v="187"/>
    <n v="187"/>
    <n v="198"/>
    <n v="206"/>
    <n v="237"/>
    <n v="194"/>
    <n v="319"/>
    <n v="288"/>
    <n v="296"/>
    <n v="167"/>
    <n v="187"/>
    <n v="206"/>
    <n v="155"/>
    <n v="128"/>
  </r>
  <r>
    <s v="Wayne County"/>
    <s v=" Iowa"/>
    <n v="2015"/>
    <x v="326"/>
    <n v="6382"/>
    <n v="3225"/>
    <n v="3157"/>
    <n v="402"/>
    <n v="427"/>
    <n v="453"/>
    <n v="402"/>
    <n v="312"/>
    <n v="325"/>
    <n v="363"/>
    <n v="287"/>
    <n v="344"/>
    <n v="408"/>
    <n v="485"/>
    <n v="529"/>
    <n v="446"/>
    <n v="338"/>
    <n v="299"/>
    <n v="191"/>
    <n v="178"/>
    <n v="191"/>
  </r>
  <r>
    <s v="Sevier County"/>
    <s v=" Utah"/>
    <n v="2015"/>
    <x v="349"/>
    <n v="20798"/>
    <n v="10100"/>
    <n v="10698"/>
    <n v="1726"/>
    <n v="1726"/>
    <n v="1601"/>
    <n v="1476"/>
    <n v="1518"/>
    <n v="1393"/>
    <n v="1289"/>
    <n v="1268"/>
    <n v="1143"/>
    <n v="1289"/>
    <n v="1351"/>
    <n v="1372"/>
    <n v="1123"/>
    <n v="790"/>
    <n v="623"/>
    <n v="499"/>
    <n v="311"/>
    <n v="270"/>
  </r>
  <r>
    <s v="Logan County"/>
    <s v=" North Dakota"/>
    <n v="2015"/>
    <x v="344"/>
    <n v="1946"/>
    <n v="977"/>
    <n v="969"/>
    <n v="77"/>
    <n v="182"/>
    <n v="89"/>
    <n v="97"/>
    <n v="114"/>
    <n v="73"/>
    <n v="114"/>
    <n v="101"/>
    <n v="83"/>
    <n v="134"/>
    <n v="142"/>
    <n v="147"/>
    <n v="120"/>
    <n v="126"/>
    <n v="91"/>
    <n v="87"/>
    <n v="66"/>
    <n v="93"/>
  </r>
  <r>
    <s v="Dodge County"/>
    <s v=" Nebraska"/>
    <n v="2015"/>
    <x v="318"/>
    <n v="36725"/>
    <n v="17956"/>
    <n v="18769"/>
    <n v="2313"/>
    <n v="2680"/>
    <n v="2350"/>
    <n v="2276"/>
    <n v="2166"/>
    <n v="2130"/>
    <n v="2240"/>
    <n v="2387"/>
    <n v="2056"/>
    <n v="2056"/>
    <n v="2644"/>
    <n v="2313"/>
    <n v="2240"/>
    <n v="1909"/>
    <n v="1395"/>
    <n v="1358"/>
    <n v="1065"/>
    <n v="1065"/>
  </r>
  <r>
    <s v="Douglas County"/>
    <s v=" Nebraska"/>
    <n v="2015"/>
    <x v="318"/>
    <n v="537655"/>
    <n v="264652"/>
    <n v="273003"/>
    <n v="40861"/>
    <n v="39786"/>
    <n v="37098"/>
    <n v="36022"/>
    <n v="37098"/>
    <n v="44087"/>
    <n v="41937"/>
    <n v="36022"/>
    <n v="33334"/>
    <n v="33872"/>
    <n v="36022"/>
    <n v="32796"/>
    <n v="28495"/>
    <n v="19893"/>
    <n v="13441"/>
    <n v="9677"/>
    <n v="8064"/>
    <n v="8602"/>
  </r>
  <r>
    <s v="Dundy County"/>
    <s v=" Nebraska"/>
    <n v="2015"/>
    <x v="318"/>
    <n v="2015"/>
    <n v="1045"/>
    <n v="970"/>
    <n v="110"/>
    <n v="126"/>
    <n v="135"/>
    <n v="116"/>
    <n v="104"/>
    <n v="58"/>
    <n v="102"/>
    <n v="68"/>
    <n v="159"/>
    <n v="112"/>
    <n v="149"/>
    <n v="187"/>
    <n v="139"/>
    <n v="135"/>
    <n v="94"/>
    <n v="50"/>
    <n v="70"/>
    <n v="94"/>
  </r>
  <r>
    <s v="Granite County"/>
    <s v=" Montana"/>
    <n v="2015"/>
    <x v="340"/>
    <n v="3105"/>
    <n v="1562"/>
    <n v="1543"/>
    <n v="149"/>
    <n v="145"/>
    <n v="189"/>
    <n v="164"/>
    <n v="167"/>
    <n v="127"/>
    <n v="127"/>
    <n v="161"/>
    <n v="133"/>
    <n v="189"/>
    <n v="263"/>
    <n v="248"/>
    <n v="254"/>
    <n v="195"/>
    <n v="176"/>
    <n v="152"/>
    <n v="133"/>
    <n v="121"/>
  </r>
  <r>
    <s v="Frontier County"/>
    <s v=" Nebraska"/>
    <n v="2015"/>
    <x v="318"/>
    <n v="2573"/>
    <n v="1306"/>
    <n v="1267"/>
    <n v="133"/>
    <n v="82"/>
    <n v="216"/>
    <n v="221"/>
    <n v="198"/>
    <n v="82"/>
    <n v="102"/>
    <n v="108"/>
    <n v="156"/>
    <n v="146"/>
    <n v="195"/>
    <n v="200"/>
    <n v="190"/>
    <n v="146"/>
    <n v="120"/>
    <n v="105"/>
    <n v="102"/>
    <n v="64"/>
  </r>
  <r>
    <s v="Mills County"/>
    <s v=" Texas"/>
    <n v="2015"/>
    <x v="315"/>
    <n v="4887"/>
    <n v="2376"/>
    <n v="2511"/>
    <n v="229"/>
    <n v="293"/>
    <n v="366"/>
    <n v="332"/>
    <n v="200"/>
    <n v="210"/>
    <n v="210"/>
    <n v="185"/>
    <n v="327"/>
    <n v="273"/>
    <n v="342"/>
    <n v="400"/>
    <n v="390"/>
    <n v="268"/>
    <n v="288"/>
    <n v="180"/>
    <n v="156"/>
    <n v="229"/>
  </r>
  <r>
    <s v="Garfield County"/>
    <s v=" Nebraska"/>
    <n v="2015"/>
    <x v="318"/>
    <n v="1933"/>
    <n v="952"/>
    <n v="981"/>
    <n v="83"/>
    <n v="146"/>
    <n v="98"/>
    <n v="83"/>
    <n v="117"/>
    <n v="81"/>
    <n v="100"/>
    <n v="92"/>
    <n v="27"/>
    <n v="94"/>
    <n v="150"/>
    <n v="158"/>
    <n v="166"/>
    <n v="150"/>
    <n v="102"/>
    <n v="121"/>
    <n v="88"/>
    <n v="69"/>
  </r>
  <r>
    <s v="Golden Valley County"/>
    <s v=" Montana"/>
    <n v="2015"/>
    <x v="340"/>
    <n v="769"/>
    <n v="392"/>
    <n v="377"/>
    <n v="49"/>
    <n v="33"/>
    <n v="45"/>
    <n v="67"/>
    <n v="49"/>
    <n v="39"/>
    <n v="13"/>
    <n v="33"/>
    <n v="27"/>
    <n v="39"/>
    <n v="89"/>
    <n v="59"/>
    <n v="52"/>
    <n v="46"/>
    <n v="36"/>
    <n v="36"/>
    <n v="22"/>
    <n v="26"/>
  </r>
  <r>
    <s v="Culberson County"/>
    <s v=" Texas"/>
    <n v="2015"/>
    <x v="315"/>
    <n v="2476"/>
    <n v="1236"/>
    <n v="1240"/>
    <n v="136"/>
    <n v="215"/>
    <n v="151"/>
    <n v="163"/>
    <n v="86"/>
    <n v="118"/>
    <n v="108"/>
    <n v="158"/>
    <n v="74"/>
    <n v="141"/>
    <n v="183"/>
    <n v="188"/>
    <n v="168"/>
    <n v="146"/>
    <n v="113"/>
    <n v="106"/>
    <n v="128"/>
    <n v="86"/>
  </r>
  <r>
    <s v="Hall County"/>
    <s v=" Nebraska"/>
    <n v="2015"/>
    <x v="318"/>
    <n v="60792"/>
    <n v="30430"/>
    <n v="30362"/>
    <n v="4741"/>
    <n v="4559"/>
    <n v="4559"/>
    <n v="4194"/>
    <n v="3708"/>
    <n v="3890"/>
    <n v="4012"/>
    <n v="4073"/>
    <n v="3586"/>
    <n v="3708"/>
    <n v="4073"/>
    <n v="4012"/>
    <n v="3161"/>
    <n v="2614"/>
    <n v="1641"/>
    <n v="1519"/>
    <n v="1155"/>
    <n v="1459"/>
  </r>
  <r>
    <s v="Harlan County"/>
    <s v=" Nebraska"/>
    <n v="2015"/>
    <x v="318"/>
    <n v="3458"/>
    <n v="1821"/>
    <n v="1637"/>
    <n v="214"/>
    <n v="210"/>
    <n v="186"/>
    <n v="172"/>
    <n v="155"/>
    <n v="138"/>
    <n v="162"/>
    <n v="131"/>
    <n v="214"/>
    <n v="148"/>
    <n v="287"/>
    <n v="342"/>
    <n v="248"/>
    <n v="259"/>
    <n v="169"/>
    <n v="162"/>
    <n v="127"/>
    <n v="121"/>
  </r>
  <r>
    <s v="Jones County"/>
    <s v=" South Dakota"/>
    <n v="2015"/>
    <x v="330"/>
    <n v="1084"/>
    <n v="592"/>
    <n v="492"/>
    <n v="34"/>
    <n v="54"/>
    <n v="67"/>
    <n v="70"/>
    <n v="50"/>
    <n v="94"/>
    <n v="70"/>
    <n v="34"/>
    <n v="29"/>
    <n v="48"/>
    <n v="76"/>
    <n v="99"/>
    <n v="98"/>
    <n v="72"/>
    <n v="71"/>
    <n v="30"/>
    <n v="44"/>
    <n v="33"/>
  </r>
  <r>
    <s v="Hitchcock County"/>
    <s v=" Nebraska"/>
    <n v="2015"/>
    <x v="318"/>
    <n v="2879"/>
    <n v="1471"/>
    <n v="1408"/>
    <n v="172"/>
    <n v="187"/>
    <n v="161"/>
    <n v="141"/>
    <n v="129"/>
    <n v="143"/>
    <n v="166"/>
    <n v="100"/>
    <n v="164"/>
    <n v="149"/>
    <n v="221"/>
    <n v="264"/>
    <n v="198"/>
    <n v="184"/>
    <n v="146"/>
    <n v="181"/>
    <n v="80"/>
    <n v="80"/>
  </r>
  <r>
    <s v="Wilkes County"/>
    <s v=" Georgia"/>
    <n v="2015"/>
    <x v="323"/>
    <n v="10398"/>
    <n v="5151"/>
    <n v="5247"/>
    <n v="675"/>
    <n v="675"/>
    <n v="717"/>
    <n v="655"/>
    <n v="436"/>
    <n v="447"/>
    <n v="519"/>
    <n v="530"/>
    <n v="478"/>
    <n v="644"/>
    <n v="883"/>
    <n v="842"/>
    <n v="748"/>
    <n v="540"/>
    <n v="478"/>
    <n v="322"/>
    <n v="395"/>
    <n v="405"/>
  </r>
  <r>
    <s v="Hooker County"/>
    <s v=" Nebraska"/>
    <n v="2015"/>
    <x v="318"/>
    <n v="681"/>
    <n v="331"/>
    <n v="350"/>
    <n v="32"/>
    <n v="42"/>
    <n v="21"/>
    <n v="14"/>
    <n v="25"/>
    <n v="31"/>
    <n v="55"/>
    <n v="17"/>
    <n v="19"/>
    <n v="12"/>
    <n v="38"/>
    <n v="63"/>
    <n v="64"/>
    <n v="42"/>
    <n v="74"/>
    <n v="23"/>
    <n v="42"/>
    <n v="61"/>
  </r>
  <r>
    <s v="Moore County"/>
    <s v=" Tennessee"/>
    <n v="2015"/>
    <x v="314"/>
    <n v="6347"/>
    <n v="3234"/>
    <n v="3113"/>
    <n v="393"/>
    <n v="425"/>
    <n v="412"/>
    <n v="406"/>
    <n v="266"/>
    <n v="291"/>
    <n v="361"/>
    <n v="406"/>
    <n v="342"/>
    <n v="425"/>
    <n v="469"/>
    <n v="444"/>
    <n v="444"/>
    <n v="431"/>
    <n v="222"/>
    <n v="279"/>
    <n v="139"/>
    <n v="190"/>
  </r>
  <r>
    <s v="Jefferson County"/>
    <s v=" Nebraska"/>
    <n v="2015"/>
    <x v="318"/>
    <n v="7433"/>
    <n v="3642"/>
    <n v="3791"/>
    <n v="393"/>
    <n v="401"/>
    <n v="535"/>
    <n v="453"/>
    <n v="334"/>
    <n v="364"/>
    <n v="364"/>
    <n v="327"/>
    <n v="453"/>
    <n v="438"/>
    <n v="542"/>
    <n v="557"/>
    <n v="616"/>
    <n v="445"/>
    <n v="364"/>
    <n v="282"/>
    <n v="275"/>
    <n v="289"/>
  </r>
  <r>
    <s v="Lincoln County"/>
    <s v=" Idaho"/>
    <n v="2015"/>
    <x v="328"/>
    <n v="5167"/>
    <n v="3070"/>
    <n v="2097"/>
    <n v="263"/>
    <n v="258"/>
    <n v="284"/>
    <n v="206"/>
    <n v="403"/>
    <n v="315"/>
    <n v="413"/>
    <n v="263"/>
    <n v="341"/>
    <n v="356"/>
    <n v="501"/>
    <n v="408"/>
    <n v="263"/>
    <n v="232"/>
    <n v="201"/>
    <n v="170"/>
    <n v="108"/>
    <n v="175"/>
  </r>
  <r>
    <s v="Kimball County"/>
    <s v=" Nebraska"/>
    <n v="2015"/>
    <x v="318"/>
    <n v="3720"/>
    <n v="1847"/>
    <n v="1873"/>
    <n v="264"/>
    <n v="226"/>
    <n v="256"/>
    <n v="234"/>
    <n v="122"/>
    <n v="208"/>
    <n v="159"/>
    <n v="178"/>
    <n v="171"/>
    <n v="219"/>
    <n v="252"/>
    <n v="245"/>
    <n v="249"/>
    <n v="223"/>
    <n v="267"/>
    <n v="215"/>
    <n v="141"/>
    <n v="74"/>
  </r>
  <r>
    <s v="Knox County"/>
    <s v=" Nebraska"/>
    <n v="2015"/>
    <x v="318"/>
    <n v="8556"/>
    <n v="4162"/>
    <n v="4394"/>
    <n v="530"/>
    <n v="479"/>
    <n v="684"/>
    <n v="539"/>
    <n v="350"/>
    <n v="308"/>
    <n v="376"/>
    <n v="410"/>
    <n v="376"/>
    <n v="513"/>
    <n v="675"/>
    <n v="650"/>
    <n v="641"/>
    <n v="496"/>
    <n v="436"/>
    <n v="376"/>
    <n v="308"/>
    <n v="402"/>
  </r>
  <r>
    <s v="Lancaster County"/>
    <s v=" Nebraska"/>
    <n v="2015"/>
    <x v="318"/>
    <n v="298080"/>
    <n v="149454"/>
    <n v="148626"/>
    <n v="20269"/>
    <n v="19971"/>
    <n v="18182"/>
    <n v="21759"/>
    <n v="33683"/>
    <n v="22057"/>
    <n v="21759"/>
    <n v="19077"/>
    <n v="16692"/>
    <n v="16990"/>
    <n v="18480"/>
    <n v="17884"/>
    <n v="16096"/>
    <n v="11625"/>
    <n v="8048"/>
    <n v="5663"/>
    <n v="4471"/>
    <n v="5067"/>
  </r>
  <r>
    <s v="Lincoln County"/>
    <s v=" Nebraska"/>
    <n v="2015"/>
    <x v="318"/>
    <n v="35896"/>
    <n v="17721"/>
    <n v="18175"/>
    <n v="2261"/>
    <n v="2333"/>
    <n v="2692"/>
    <n v="2369"/>
    <n v="1830"/>
    <n v="2081"/>
    <n v="2225"/>
    <n v="2153"/>
    <n v="2117"/>
    <n v="2189"/>
    <n v="2548"/>
    <n v="2907"/>
    <n v="2225"/>
    <n v="1687"/>
    <n v="1328"/>
    <n v="1005"/>
    <n v="969"/>
    <n v="1005"/>
  </r>
  <r>
    <s v="Logan County"/>
    <s v=" Nebraska"/>
    <n v="2015"/>
    <x v="318"/>
    <n v="851"/>
    <n v="412"/>
    <n v="439"/>
    <n v="61"/>
    <n v="69"/>
    <n v="64"/>
    <n v="39"/>
    <n v="44"/>
    <n v="40"/>
    <n v="28"/>
    <n v="34"/>
    <n v="41"/>
    <n v="51"/>
    <n v="75"/>
    <n v="68"/>
    <n v="44"/>
    <n v="84"/>
    <n v="28"/>
    <n v="22"/>
    <n v="26"/>
    <n v="23"/>
  </r>
  <r>
    <s v="Loup County"/>
    <s v=" Nebraska"/>
    <n v="2015"/>
    <x v="318"/>
    <n v="548"/>
    <n v="272"/>
    <n v="276"/>
    <n v="38"/>
    <n v="27"/>
    <n v="20"/>
    <n v="21"/>
    <n v="19"/>
    <n v="24"/>
    <n v="20"/>
    <n v="24"/>
    <n v="19"/>
    <n v="38"/>
    <n v="47"/>
    <n v="59"/>
    <n v="50"/>
    <n v="37"/>
    <n v="36"/>
    <n v="36"/>
    <n v="12"/>
    <n v="13"/>
  </r>
  <r>
    <s v="McPherson County"/>
    <s v=" Nebraska"/>
    <n v="2015"/>
    <x v="318"/>
    <n v="433"/>
    <n v="223"/>
    <n v="210"/>
    <n v="32"/>
    <n v="25"/>
    <n v="20"/>
    <n v="18"/>
    <n v="9"/>
    <n v="32"/>
    <n v="15"/>
    <n v="12"/>
    <n v="25"/>
    <n v="52"/>
    <n v="38"/>
    <n v="35"/>
    <n v="26"/>
    <n v="20"/>
    <n v="3"/>
    <n v="23"/>
    <n v="16"/>
    <n v="22"/>
  </r>
  <r>
    <s v="Madison County"/>
    <s v=" Nebraska"/>
    <n v="2015"/>
    <x v="318"/>
    <n v="35111"/>
    <n v="17387"/>
    <n v="17724"/>
    <n v="2563"/>
    <n v="2282"/>
    <n v="2387"/>
    <n v="2492"/>
    <n v="2492"/>
    <n v="2282"/>
    <n v="2211"/>
    <n v="1685"/>
    <n v="2176"/>
    <n v="2071"/>
    <n v="2633"/>
    <n v="2738"/>
    <n v="1650"/>
    <n v="1509"/>
    <n v="1193"/>
    <n v="877"/>
    <n v="807"/>
    <n v="1018"/>
  </r>
  <r>
    <s v="Morrill County"/>
    <s v=" Nebraska"/>
    <n v="2015"/>
    <x v="318"/>
    <n v="4874"/>
    <n v="2491"/>
    <n v="2383"/>
    <n v="263"/>
    <n v="336"/>
    <n v="414"/>
    <n v="287"/>
    <n v="219"/>
    <n v="263"/>
    <n v="263"/>
    <n v="302"/>
    <n v="268"/>
    <n v="287"/>
    <n v="355"/>
    <n v="414"/>
    <n v="302"/>
    <n v="268"/>
    <n v="190"/>
    <n v="209"/>
    <n v="107"/>
    <n v="121"/>
  </r>
  <r>
    <s v="Nance County"/>
    <s v=" Nebraska"/>
    <n v="2015"/>
    <x v="318"/>
    <n v="3639"/>
    <n v="1806"/>
    <n v="1833"/>
    <n v="214"/>
    <n v="221"/>
    <n v="240"/>
    <n v="207"/>
    <n v="178"/>
    <n v="171"/>
    <n v="185"/>
    <n v="145"/>
    <n v="229"/>
    <n v="211"/>
    <n v="320"/>
    <n v="265"/>
    <n v="312"/>
    <n v="174"/>
    <n v="149"/>
    <n v="156"/>
    <n v="87"/>
    <n v="156"/>
  </r>
  <r>
    <s v="Nemaha County"/>
    <s v=" Nebraska"/>
    <n v="2015"/>
    <x v="318"/>
    <n v="7168"/>
    <n v="3481"/>
    <n v="3687"/>
    <n v="408"/>
    <n v="372"/>
    <n v="444"/>
    <n v="652"/>
    <n v="609"/>
    <n v="458"/>
    <n v="394"/>
    <n v="315"/>
    <n v="301"/>
    <n v="394"/>
    <n v="516"/>
    <n v="458"/>
    <n v="551"/>
    <n v="351"/>
    <n v="293"/>
    <n v="258"/>
    <n v="129"/>
    <n v="258"/>
  </r>
  <r>
    <s v="Henry County"/>
    <s v=" Kentucky"/>
    <n v="2015"/>
    <x v="316"/>
    <n v="15842"/>
    <n v="7841"/>
    <n v="8001"/>
    <n v="982"/>
    <n v="918"/>
    <n v="1172"/>
    <n v="1029"/>
    <n v="902"/>
    <n v="823"/>
    <n v="855"/>
    <n v="902"/>
    <n v="855"/>
    <n v="966"/>
    <n v="1203"/>
    <n v="1077"/>
    <n v="1093"/>
    <n v="807"/>
    <n v="681"/>
    <n v="506"/>
    <n v="475"/>
    <n v="586"/>
  </r>
  <r>
    <s v="Perkins County"/>
    <s v=" Nebraska"/>
    <n v="2015"/>
    <x v="318"/>
    <n v="2924"/>
    <n v="1444"/>
    <n v="1480"/>
    <n v="178"/>
    <n v="222"/>
    <n v="181"/>
    <n v="128"/>
    <n v="157"/>
    <n v="157"/>
    <n v="157"/>
    <n v="169"/>
    <n v="131"/>
    <n v="163"/>
    <n v="210"/>
    <n v="216"/>
    <n v="230"/>
    <n v="175"/>
    <n v="108"/>
    <n v="116"/>
    <n v="81"/>
    <n v="134"/>
  </r>
  <r>
    <s v="Lac qui Parle County"/>
    <s v=" Minnesota"/>
    <n v="2015"/>
    <x v="339"/>
    <n v="7184"/>
    <n v="3632"/>
    <n v="3552"/>
    <n v="431"/>
    <n v="524"/>
    <n v="502"/>
    <n v="502"/>
    <n v="337"/>
    <n v="352"/>
    <n v="409"/>
    <n v="452"/>
    <n v="323"/>
    <n v="474"/>
    <n v="603"/>
    <n v="495"/>
    <n v="466"/>
    <n v="395"/>
    <n v="258"/>
    <n v="215"/>
    <n v="237"/>
    <n v="208"/>
  </r>
  <r>
    <s v="Kendall County"/>
    <s v=" Texas"/>
    <n v="2015"/>
    <x v="315"/>
    <n v="32642"/>
    <n v="16580"/>
    <n v="16062"/>
    <n v="2382"/>
    <n v="2219"/>
    <n v="2513"/>
    <n v="2219"/>
    <n v="2056"/>
    <n v="1893"/>
    <n v="1991"/>
    <n v="1697"/>
    <n v="1991"/>
    <n v="1958"/>
    <n v="2448"/>
    <n v="2219"/>
    <n v="2023"/>
    <n v="1534"/>
    <n v="1011"/>
    <n v="1077"/>
    <n v="652"/>
    <n v="750"/>
  </r>
  <r>
    <s v="Jim Hogg County"/>
    <s v=" Texas"/>
    <n v="2015"/>
    <x v="315"/>
    <n v="5271"/>
    <n v="2632"/>
    <n v="2639"/>
    <n v="284"/>
    <n v="342"/>
    <n v="374"/>
    <n v="337"/>
    <n v="263"/>
    <n v="195"/>
    <n v="242"/>
    <n v="274"/>
    <n v="305"/>
    <n v="347"/>
    <n v="390"/>
    <n v="421"/>
    <n v="437"/>
    <n v="295"/>
    <n v="216"/>
    <n v="195"/>
    <n v="158"/>
    <n v="195"/>
  </r>
  <r>
    <s v="Rock County"/>
    <s v=" Nebraska"/>
    <n v="2015"/>
    <x v="318"/>
    <n v="1401"/>
    <n v="679"/>
    <n v="722"/>
    <n v="40"/>
    <n v="65"/>
    <n v="86"/>
    <n v="82"/>
    <n v="71"/>
    <n v="68"/>
    <n v="49"/>
    <n v="54"/>
    <n v="71"/>
    <n v="71"/>
    <n v="127"/>
    <n v="158"/>
    <n v="107"/>
    <n v="96"/>
    <n v="51"/>
    <n v="49"/>
    <n v="57"/>
    <n v="88"/>
  </r>
  <r>
    <s v="Saline County"/>
    <s v=" Nebraska"/>
    <n v="2015"/>
    <x v="318"/>
    <n v="14360"/>
    <n v="7438"/>
    <n v="6922"/>
    <n v="962"/>
    <n v="976"/>
    <n v="976"/>
    <n v="1263"/>
    <n v="1436"/>
    <n v="502"/>
    <n v="804"/>
    <n v="919"/>
    <n v="875"/>
    <n v="890"/>
    <n v="904"/>
    <n v="933"/>
    <n v="861"/>
    <n v="732"/>
    <n v="258"/>
    <n v="330"/>
    <n v="387"/>
    <n v="344"/>
  </r>
  <r>
    <s v="Sarpy County"/>
    <s v=" Nebraska"/>
    <n v="2015"/>
    <x v="318"/>
    <n v="169192"/>
    <n v="84574"/>
    <n v="84618"/>
    <n v="13366"/>
    <n v="13873"/>
    <n v="13196"/>
    <n v="11335"/>
    <n v="10828"/>
    <n v="12351"/>
    <n v="13196"/>
    <n v="11843"/>
    <n v="12012"/>
    <n v="11505"/>
    <n v="11505"/>
    <n v="9643"/>
    <n v="7782"/>
    <n v="5921"/>
    <n v="4060"/>
    <n v="3045"/>
    <n v="2030"/>
    <n v="1522"/>
  </r>
  <r>
    <s v="Scotts Bluff County"/>
    <s v=" Nebraska"/>
    <n v="2015"/>
    <x v="318"/>
    <n v="36684"/>
    <n v="17699"/>
    <n v="18985"/>
    <n v="2457"/>
    <n v="2751"/>
    <n v="2421"/>
    <n v="2347"/>
    <n v="2201"/>
    <n v="2164"/>
    <n v="2274"/>
    <n v="2311"/>
    <n v="1834"/>
    <n v="2054"/>
    <n v="2567"/>
    <n v="2347"/>
    <n v="2567"/>
    <n v="1687"/>
    <n v="1504"/>
    <n v="1173"/>
    <n v="953"/>
    <n v="1100"/>
  </r>
  <r>
    <s v="Sheridan County"/>
    <s v=" Nebraska"/>
    <n v="2015"/>
    <x v="318"/>
    <n v="5294"/>
    <n v="2608"/>
    <n v="2686"/>
    <n v="238"/>
    <n v="291"/>
    <n v="428"/>
    <n v="381"/>
    <n v="164"/>
    <n v="211"/>
    <n v="312"/>
    <n v="227"/>
    <n v="291"/>
    <n v="275"/>
    <n v="354"/>
    <n v="444"/>
    <n v="397"/>
    <n v="333"/>
    <n v="269"/>
    <n v="243"/>
    <n v="195"/>
    <n v="232"/>
  </r>
  <r>
    <s v="Sherman County"/>
    <s v=" Nebraska"/>
    <n v="2015"/>
    <x v="318"/>
    <n v="3107"/>
    <n v="1534"/>
    <n v="1573"/>
    <n v="164"/>
    <n v="164"/>
    <n v="229"/>
    <n v="146"/>
    <n v="139"/>
    <n v="111"/>
    <n v="130"/>
    <n v="158"/>
    <n v="142"/>
    <n v="183"/>
    <n v="233"/>
    <n v="295"/>
    <n v="214"/>
    <n v="233"/>
    <n v="142"/>
    <n v="201"/>
    <n v="146"/>
    <n v="74"/>
  </r>
  <r>
    <s v="Sioux County"/>
    <s v=" Nebraska"/>
    <n v="2015"/>
    <x v="318"/>
    <n v="1249"/>
    <n v="651"/>
    <n v="598"/>
    <n v="78"/>
    <n v="67"/>
    <n v="52"/>
    <n v="71"/>
    <n v="81"/>
    <n v="37"/>
    <n v="92"/>
    <n v="41"/>
    <n v="62"/>
    <n v="58"/>
    <n v="74"/>
    <n v="104"/>
    <n v="126"/>
    <n v="84"/>
    <n v="58"/>
    <n v="42"/>
    <n v="74"/>
    <n v="39"/>
  </r>
  <r>
    <s v="Johnson County"/>
    <s v=" Nebraska"/>
    <n v="2015"/>
    <x v="318"/>
    <n v="5182"/>
    <n v="2553"/>
    <n v="2629"/>
    <n v="285"/>
    <n v="326"/>
    <n v="269"/>
    <n v="300"/>
    <n v="222"/>
    <n v="191"/>
    <n v="238"/>
    <n v="228"/>
    <n v="243"/>
    <n v="352"/>
    <n v="367"/>
    <n v="440"/>
    <n v="383"/>
    <n v="362"/>
    <n v="253"/>
    <n v="238"/>
    <n v="248"/>
    <n v="222"/>
  </r>
  <r>
    <s v="King and Queen County"/>
    <s v=" Virginia"/>
    <n v="2015"/>
    <x v="322"/>
    <n v="6946"/>
    <n v="3430"/>
    <n v="3516"/>
    <n v="673"/>
    <n v="743"/>
    <n v="680"/>
    <n v="576"/>
    <n v="472"/>
    <n v="402"/>
    <n v="395"/>
    <n v="326"/>
    <n v="326"/>
    <n v="368"/>
    <n v="409"/>
    <n v="375"/>
    <n v="354"/>
    <n v="243"/>
    <n v="180"/>
    <n v="131"/>
    <n v="125"/>
    <n v="159"/>
  </r>
  <r>
    <s v="Valley County"/>
    <s v=" Nebraska"/>
    <n v="2015"/>
    <x v="318"/>
    <n v="4254"/>
    <n v="2129"/>
    <n v="2125"/>
    <n v="263"/>
    <n v="285"/>
    <n v="255"/>
    <n v="225"/>
    <n v="233"/>
    <n v="187"/>
    <n v="225"/>
    <n v="221"/>
    <n v="199"/>
    <n v="246"/>
    <n v="289"/>
    <n v="357"/>
    <n v="242"/>
    <n v="297"/>
    <n v="225"/>
    <n v="233"/>
    <n v="102"/>
    <n v="165"/>
  </r>
  <r>
    <s v="Wayne County"/>
    <s v=" Nebraska"/>
    <n v="2015"/>
    <x v="318"/>
    <n v="9425"/>
    <n v="4839"/>
    <n v="4586"/>
    <n v="490"/>
    <n v="395"/>
    <n v="584"/>
    <n v="1262"/>
    <n v="1498"/>
    <n v="461"/>
    <n v="508"/>
    <n v="339"/>
    <n v="537"/>
    <n v="461"/>
    <n v="556"/>
    <n v="669"/>
    <n v="377"/>
    <n v="386"/>
    <n v="216"/>
    <n v="216"/>
    <n v="245"/>
    <n v="216"/>
  </r>
  <r>
    <s v="Webster County"/>
    <s v=" Nebraska"/>
    <n v="2015"/>
    <x v="318"/>
    <n v="3697"/>
    <n v="1793"/>
    <n v="1904"/>
    <n v="199"/>
    <n v="240"/>
    <n v="210"/>
    <n v="273"/>
    <n v="166"/>
    <n v="140"/>
    <n v="158"/>
    <n v="151"/>
    <n v="199"/>
    <n v="236"/>
    <n v="306"/>
    <n v="258"/>
    <n v="284"/>
    <n v="181"/>
    <n v="229"/>
    <n v="188"/>
    <n v="118"/>
    <n v="151"/>
  </r>
  <r>
    <s v="York County"/>
    <s v=" Nebraska"/>
    <n v="2015"/>
    <x v="318"/>
    <n v="13825"/>
    <n v="6832"/>
    <n v="6993"/>
    <n v="898"/>
    <n v="870"/>
    <n v="788"/>
    <n v="953"/>
    <n v="912"/>
    <n v="829"/>
    <n v="788"/>
    <n v="732"/>
    <n v="732"/>
    <n v="774"/>
    <n v="1050"/>
    <n v="1009"/>
    <n v="926"/>
    <n v="732"/>
    <n v="497"/>
    <n v="594"/>
    <n v="345"/>
    <n v="373"/>
  </r>
  <r>
    <s v="Churchill County"/>
    <s v=" Nevada"/>
    <n v="2015"/>
    <x v="357"/>
    <n v="24252"/>
    <n v="12368"/>
    <n v="11884"/>
    <n v="1673"/>
    <n v="1746"/>
    <n v="1236"/>
    <n v="1649"/>
    <n v="1673"/>
    <n v="1503"/>
    <n v="1576"/>
    <n v="1479"/>
    <n v="1091"/>
    <n v="1600"/>
    <n v="1697"/>
    <n v="1721"/>
    <n v="1455"/>
    <n v="1503"/>
    <n v="945"/>
    <n v="654"/>
    <n v="630"/>
    <n v="388"/>
  </r>
  <r>
    <s v="Clark County"/>
    <s v=" Nevada"/>
    <n v="2015"/>
    <x v="357"/>
    <n v="2035572"/>
    <n v="1019927"/>
    <n v="1015645"/>
    <n v="134347"/>
    <n v="140454"/>
    <n v="134347"/>
    <n v="128241"/>
    <n v="136383"/>
    <n v="150632"/>
    <n v="150632"/>
    <n v="142490"/>
    <n v="148596"/>
    <n v="140454"/>
    <n v="134347"/>
    <n v="122134"/>
    <n v="109920"/>
    <n v="93636"/>
    <n v="67173"/>
    <n v="44782"/>
    <n v="28498"/>
    <n v="24426"/>
  </r>
  <r>
    <s v="Douglas County"/>
    <s v=" Nevada"/>
    <n v="2015"/>
    <x v="357"/>
    <n v="47259"/>
    <n v="23755"/>
    <n v="23504"/>
    <n v="1984"/>
    <n v="2504"/>
    <n v="2599"/>
    <n v="2504"/>
    <n v="2221"/>
    <n v="2221"/>
    <n v="2221"/>
    <n v="2221"/>
    <n v="2646"/>
    <n v="2977"/>
    <n v="3827"/>
    <n v="3827"/>
    <n v="4442"/>
    <n v="3544"/>
    <n v="3119"/>
    <n v="1984"/>
    <n v="1465"/>
    <n v="897"/>
  </r>
  <r>
    <s v="Elko County"/>
    <s v=" Nevada"/>
    <n v="2015"/>
    <x v="357"/>
    <n v="51562"/>
    <n v="26951"/>
    <n v="24611"/>
    <n v="3867"/>
    <n v="4021"/>
    <n v="4124"/>
    <n v="3867"/>
    <n v="3609"/>
    <n v="3867"/>
    <n v="3506"/>
    <n v="3351"/>
    <n v="3351"/>
    <n v="3557"/>
    <n v="3712"/>
    <n v="3403"/>
    <n v="2732"/>
    <n v="1856"/>
    <n v="1185"/>
    <n v="824"/>
    <n v="412"/>
    <n v="360"/>
  </r>
  <r>
    <s v="Esmeralda County"/>
    <s v=" Nevada"/>
    <n v="2015"/>
    <x v="357"/>
    <n v="1141"/>
    <n v="520"/>
    <n v="621"/>
    <n v="28"/>
    <n v="83"/>
    <n v="75"/>
    <n v="35"/>
    <n v="76"/>
    <n v="86"/>
    <n v="60"/>
    <n v="62"/>
    <n v="52"/>
    <n v="66"/>
    <n v="62"/>
    <n v="69"/>
    <n v="81"/>
    <n v="93"/>
    <n v="70"/>
    <n v="61"/>
    <n v="34"/>
    <n v="37"/>
  </r>
  <r>
    <s v="Humboldt County"/>
    <s v=" Nevada"/>
    <n v="2015"/>
    <x v="357"/>
    <n v="17067"/>
    <n v="8971"/>
    <n v="8096"/>
    <n v="1280"/>
    <n v="1262"/>
    <n v="1484"/>
    <n v="1280"/>
    <n v="1006"/>
    <n v="1058"/>
    <n v="1092"/>
    <n v="1143"/>
    <n v="1075"/>
    <n v="1109"/>
    <n v="1262"/>
    <n v="1075"/>
    <n v="1262"/>
    <n v="716"/>
    <n v="307"/>
    <n v="341"/>
    <n v="204"/>
    <n v="119"/>
  </r>
  <r>
    <s v="Morris County"/>
    <s v=" Kansas"/>
    <n v="2015"/>
    <x v="319"/>
    <n v="5946"/>
    <n v="3231"/>
    <n v="2715"/>
    <n v="422"/>
    <n v="481"/>
    <n v="552"/>
    <n v="291"/>
    <n v="386"/>
    <n v="380"/>
    <n v="309"/>
    <n v="338"/>
    <n v="261"/>
    <n v="362"/>
    <n v="469"/>
    <n v="606"/>
    <n v="267"/>
    <n v="315"/>
    <n v="220"/>
    <n v="89"/>
    <n v="118"/>
    <n v="71"/>
  </r>
  <r>
    <s v="Lyon County"/>
    <s v=" Nevada"/>
    <n v="2015"/>
    <x v="357"/>
    <n v="51657"/>
    <n v="26001"/>
    <n v="25656"/>
    <n v="2944"/>
    <n v="3770"/>
    <n v="2944"/>
    <n v="3306"/>
    <n v="2531"/>
    <n v="2686"/>
    <n v="2892"/>
    <n v="2996"/>
    <n v="2892"/>
    <n v="3409"/>
    <n v="3822"/>
    <n v="3719"/>
    <n v="3925"/>
    <n v="3615"/>
    <n v="2582"/>
    <n v="1704"/>
    <n v="929"/>
    <n v="878"/>
  </r>
  <r>
    <s v="Kimble County"/>
    <s v=" Texas"/>
    <n v="2015"/>
    <x v="315"/>
    <n v="4566"/>
    <n v="2433"/>
    <n v="2133"/>
    <n v="219"/>
    <n v="232"/>
    <n v="187"/>
    <n v="219"/>
    <n v="292"/>
    <n v="315"/>
    <n v="283"/>
    <n v="123"/>
    <n v="214"/>
    <n v="315"/>
    <n v="333"/>
    <n v="356"/>
    <n v="442"/>
    <n v="319"/>
    <n v="246"/>
    <n v="228"/>
    <n v="114"/>
    <n v="118"/>
  </r>
  <r>
    <s v="Nye County"/>
    <s v=" Nevada"/>
    <n v="2015"/>
    <x v="357"/>
    <n v="42625"/>
    <n v="21179"/>
    <n v="21446"/>
    <n v="1875"/>
    <n v="2173"/>
    <n v="2472"/>
    <n v="2216"/>
    <n v="1875"/>
    <n v="1747"/>
    <n v="1918"/>
    <n v="1534"/>
    <n v="2259"/>
    <n v="2685"/>
    <n v="3196"/>
    <n v="3708"/>
    <n v="3623"/>
    <n v="3751"/>
    <n v="3239"/>
    <n v="2387"/>
    <n v="1108"/>
    <n v="852"/>
  </r>
  <r>
    <s v="Pershing County"/>
    <s v=" Nevada"/>
    <n v="2015"/>
    <x v="357"/>
    <n v="6722"/>
    <n v="4455"/>
    <n v="2267"/>
    <n v="302"/>
    <n v="315"/>
    <n v="362"/>
    <n v="295"/>
    <n v="423"/>
    <n v="497"/>
    <n v="544"/>
    <n v="537"/>
    <n v="557"/>
    <n v="631"/>
    <n v="483"/>
    <n v="369"/>
    <n v="410"/>
    <n v="376"/>
    <n v="289"/>
    <n v="141"/>
    <n v="120"/>
    <n v="47"/>
  </r>
  <r>
    <s v="Storey County"/>
    <s v=" Nevada"/>
    <n v="2015"/>
    <x v="357"/>
    <n v="3929"/>
    <n v="1882"/>
    <n v="2047"/>
    <n v="106"/>
    <n v="121"/>
    <n v="129"/>
    <n v="196"/>
    <n v="74"/>
    <n v="106"/>
    <n v="66"/>
    <n v="176"/>
    <n v="251"/>
    <n v="310"/>
    <n v="467"/>
    <n v="483"/>
    <n v="404"/>
    <n v="381"/>
    <n v="314"/>
    <n v="192"/>
    <n v="117"/>
    <n v="31"/>
  </r>
  <r>
    <s v="Washoe County"/>
    <s v=" Nevada"/>
    <n v="2015"/>
    <x v="357"/>
    <n v="435019"/>
    <n v="218795"/>
    <n v="216224"/>
    <n v="26971"/>
    <n v="27406"/>
    <n v="27841"/>
    <n v="27406"/>
    <n v="32191"/>
    <n v="32626"/>
    <n v="28711"/>
    <n v="26971"/>
    <n v="27406"/>
    <n v="29146"/>
    <n v="30886"/>
    <n v="29581"/>
    <n v="27841"/>
    <n v="22185"/>
    <n v="15660"/>
    <n v="9570"/>
    <n v="6960"/>
    <n v="6525"/>
  </r>
  <r>
    <s v="White Pine County"/>
    <s v=" Nevada"/>
    <n v="2015"/>
    <x v="357"/>
    <n v="9974"/>
    <n v="5657"/>
    <n v="4317"/>
    <n v="608"/>
    <n v="438"/>
    <n v="678"/>
    <n v="847"/>
    <n v="418"/>
    <n v="658"/>
    <n v="708"/>
    <n v="738"/>
    <n v="528"/>
    <n v="678"/>
    <n v="787"/>
    <n v="758"/>
    <n v="638"/>
    <n v="478"/>
    <n v="329"/>
    <n v="239"/>
    <n v="319"/>
    <n v="109"/>
  </r>
  <r>
    <s v="Belknap County"/>
    <s v=" New Hampshire"/>
    <n v="2015"/>
    <x v="358"/>
    <n v="60399"/>
    <n v="29573"/>
    <n v="30826"/>
    <n v="2899"/>
    <n v="3321"/>
    <n v="3503"/>
    <n v="3623"/>
    <n v="3019"/>
    <n v="2959"/>
    <n v="3201"/>
    <n v="3261"/>
    <n v="3563"/>
    <n v="4348"/>
    <n v="5133"/>
    <n v="4952"/>
    <n v="5133"/>
    <n v="4167"/>
    <n v="2597"/>
    <n v="1691"/>
    <n v="1509"/>
    <n v="1449"/>
  </r>
  <r>
    <s v="Cheshire County"/>
    <s v=" New Hampshire"/>
    <n v="2015"/>
    <x v="358"/>
    <n v="76430"/>
    <n v="37155"/>
    <n v="39275"/>
    <n v="3515"/>
    <n v="3897"/>
    <n v="4356"/>
    <n v="6572"/>
    <n v="5808"/>
    <n v="4509"/>
    <n v="4050"/>
    <n v="4050"/>
    <n v="4280"/>
    <n v="5350"/>
    <n v="6037"/>
    <n v="5732"/>
    <n v="5732"/>
    <n v="4050"/>
    <n v="3133"/>
    <n v="2216"/>
    <n v="1528"/>
    <n v="1757"/>
  </r>
  <r>
    <s v="Obion County"/>
    <s v=" Tennessee"/>
    <n v="2015"/>
    <x v="314"/>
    <n v="31870"/>
    <n v="16226"/>
    <n v="15644"/>
    <n v="1306"/>
    <n v="1529"/>
    <n v="1657"/>
    <n v="1752"/>
    <n v="1561"/>
    <n v="1529"/>
    <n v="1625"/>
    <n v="1784"/>
    <n v="1880"/>
    <n v="2326"/>
    <n v="2708"/>
    <n v="2836"/>
    <n v="2645"/>
    <n v="2039"/>
    <n v="1720"/>
    <n v="1115"/>
    <n v="924"/>
    <n v="1019"/>
  </r>
  <r>
    <s v="Grafton County"/>
    <s v=" New Hampshire"/>
    <n v="2015"/>
    <x v="358"/>
    <n v="89341"/>
    <n v="44024"/>
    <n v="45317"/>
    <n v="3841"/>
    <n v="4109"/>
    <n v="4735"/>
    <n v="7057"/>
    <n v="8130"/>
    <n v="5539"/>
    <n v="4645"/>
    <n v="4824"/>
    <n v="4645"/>
    <n v="5896"/>
    <n v="6789"/>
    <n v="6879"/>
    <n v="6700"/>
    <n v="5003"/>
    <n v="3752"/>
    <n v="2590"/>
    <n v="2233"/>
    <n v="1876"/>
  </r>
  <r>
    <s v="Hillsborough County"/>
    <s v=" New Hampshire"/>
    <n v="2015"/>
    <x v="358"/>
    <n v="403972"/>
    <n v="200201"/>
    <n v="203771"/>
    <n v="22622"/>
    <n v="25450"/>
    <n v="25046"/>
    <n v="27066"/>
    <n v="25450"/>
    <n v="25450"/>
    <n v="25046"/>
    <n v="25450"/>
    <n v="27470"/>
    <n v="31913"/>
    <n v="34337"/>
    <n v="29893"/>
    <n v="24642"/>
    <n v="17774"/>
    <n v="12927"/>
    <n v="9291"/>
    <n v="6867"/>
    <n v="7271"/>
  </r>
  <r>
    <s v="Merrimack County"/>
    <s v=" New Hampshire"/>
    <n v="2015"/>
    <x v="358"/>
    <n v="147262"/>
    <n v="72470"/>
    <n v="74792"/>
    <n v="7068"/>
    <n v="7804"/>
    <n v="9130"/>
    <n v="10308"/>
    <n v="9572"/>
    <n v="8246"/>
    <n v="8246"/>
    <n v="8099"/>
    <n v="10013"/>
    <n v="11191"/>
    <n v="12370"/>
    <n v="12075"/>
    <n v="10161"/>
    <n v="7068"/>
    <n v="5595"/>
    <n v="3828"/>
    <n v="2797"/>
    <n v="3387"/>
  </r>
  <r>
    <s v="Rockingham County"/>
    <s v=" New Hampshire"/>
    <n v="2015"/>
    <x v="358"/>
    <n v="299006"/>
    <n v="147837"/>
    <n v="151169"/>
    <n v="14053"/>
    <n v="17043"/>
    <n v="19435"/>
    <n v="19435"/>
    <n v="16146"/>
    <n v="16744"/>
    <n v="15847"/>
    <n v="16445"/>
    <n v="21827"/>
    <n v="25714"/>
    <n v="27807"/>
    <n v="24518"/>
    <n v="20930"/>
    <n v="15548"/>
    <n v="10166"/>
    <n v="7475"/>
    <n v="5083"/>
    <n v="5083"/>
  </r>
  <r>
    <s v="Strafford County"/>
    <s v=" New Hampshire"/>
    <n v="2015"/>
    <x v="358"/>
    <n v="125273"/>
    <n v="61104"/>
    <n v="64169"/>
    <n v="6514"/>
    <n v="6890"/>
    <n v="7015"/>
    <n v="10773"/>
    <n v="13529"/>
    <n v="7892"/>
    <n v="7265"/>
    <n v="6890"/>
    <n v="8017"/>
    <n v="8393"/>
    <n v="9771"/>
    <n v="9019"/>
    <n v="6639"/>
    <n v="5512"/>
    <n v="3883"/>
    <n v="2756"/>
    <n v="2380"/>
    <n v="2129"/>
  </r>
  <r>
    <s v="Sullivan County"/>
    <s v=" New Hampshire"/>
    <n v="2015"/>
    <x v="358"/>
    <n v="43135"/>
    <n v="21182"/>
    <n v="21953"/>
    <n v="2070"/>
    <n v="2070"/>
    <n v="2846"/>
    <n v="2501"/>
    <n v="2243"/>
    <n v="2199"/>
    <n v="2286"/>
    <n v="2544"/>
    <n v="2760"/>
    <n v="3191"/>
    <n v="3580"/>
    <n v="3623"/>
    <n v="3450"/>
    <n v="2717"/>
    <n v="1854"/>
    <n v="1121"/>
    <n v="1078"/>
    <n v="1035"/>
  </r>
  <r>
    <s v="Atlantic County"/>
    <s v=" New Jersey"/>
    <n v="2015"/>
    <x v="359"/>
    <n v="275376"/>
    <n v="133217"/>
    <n v="142159"/>
    <n v="16522"/>
    <n v="15971"/>
    <n v="17899"/>
    <n v="18450"/>
    <n v="19000"/>
    <n v="16522"/>
    <n v="15696"/>
    <n v="15145"/>
    <n v="18450"/>
    <n v="20102"/>
    <n v="22030"/>
    <n v="19000"/>
    <n v="18174"/>
    <n v="13493"/>
    <n v="10464"/>
    <n v="7159"/>
    <n v="5782"/>
    <n v="5507"/>
  </r>
  <r>
    <s v="Bergen County"/>
    <s v=" New Jersey"/>
    <n v="2015"/>
    <x v="359"/>
    <n v="926330"/>
    <n v="448049"/>
    <n v="478281"/>
    <n v="49095"/>
    <n v="56506"/>
    <n v="59285"/>
    <n v="59285"/>
    <n v="50948"/>
    <n v="51874"/>
    <n v="56506"/>
    <n v="60211"/>
    <n v="66695"/>
    <n v="72253"/>
    <n v="74106"/>
    <n v="68548"/>
    <n v="54653"/>
    <n v="44463"/>
    <n v="32421"/>
    <n v="25010"/>
    <n v="20379"/>
    <n v="23158"/>
  </r>
  <r>
    <s v="Burlington County"/>
    <s v=" New Jersey"/>
    <n v="2015"/>
    <x v="359"/>
    <n v="450556"/>
    <n v="221673"/>
    <n v="228883"/>
    <n v="23879"/>
    <n v="27483"/>
    <n v="29286"/>
    <n v="29286"/>
    <n v="28835"/>
    <n v="27033"/>
    <n v="26582"/>
    <n v="26582"/>
    <n v="31538"/>
    <n v="35143"/>
    <n v="37396"/>
    <n v="33341"/>
    <n v="26582"/>
    <n v="21176"/>
    <n v="15769"/>
    <n v="11714"/>
    <n v="9912"/>
    <n v="9461"/>
  </r>
  <r>
    <s v="Camden County"/>
    <s v=" New Jersey"/>
    <n v="2015"/>
    <x v="359"/>
    <n v="511998"/>
    <n v="247370"/>
    <n v="264628"/>
    <n v="32255"/>
    <n v="33279"/>
    <n v="33279"/>
    <n v="33279"/>
    <n v="33279"/>
    <n v="35327"/>
    <n v="34303"/>
    <n v="31231"/>
    <n v="34815"/>
    <n v="36351"/>
    <n v="38399"/>
    <n v="35839"/>
    <n v="29183"/>
    <n v="22527"/>
    <n v="16895"/>
    <n v="11263"/>
    <n v="9727"/>
    <n v="10751"/>
  </r>
  <r>
    <s v="Cape May County"/>
    <s v=" New Jersey"/>
    <n v="2015"/>
    <x v="359"/>
    <n v="95805"/>
    <n v="46617"/>
    <n v="49188"/>
    <n v="4502"/>
    <n v="4694"/>
    <n v="4694"/>
    <n v="5652"/>
    <n v="5556"/>
    <n v="5077"/>
    <n v="4407"/>
    <n v="4119"/>
    <n v="5173"/>
    <n v="6418"/>
    <n v="7568"/>
    <n v="7281"/>
    <n v="8430"/>
    <n v="7185"/>
    <n v="5173"/>
    <n v="4119"/>
    <n v="3161"/>
    <n v="2682"/>
  </r>
  <r>
    <s v="Cumberland County"/>
    <s v=" New Jersey"/>
    <n v="2015"/>
    <x v="359"/>
    <n v="157035"/>
    <n v="80938"/>
    <n v="76097"/>
    <n v="10521"/>
    <n v="10678"/>
    <n v="9893"/>
    <n v="9579"/>
    <n v="10678"/>
    <n v="11463"/>
    <n v="11620"/>
    <n v="10521"/>
    <n v="10992"/>
    <n v="10992"/>
    <n v="10835"/>
    <n v="10050"/>
    <n v="8322"/>
    <n v="6595"/>
    <n v="5182"/>
    <n v="3611"/>
    <n v="2669"/>
    <n v="2983"/>
  </r>
  <r>
    <s v="Essex County"/>
    <s v=" New Jersey"/>
    <n v="2015"/>
    <x v="359"/>
    <n v="791609"/>
    <n v="380222"/>
    <n v="411387"/>
    <n v="53829"/>
    <n v="51454"/>
    <n v="54621"/>
    <n v="53037"/>
    <n v="53829"/>
    <n v="53037"/>
    <n v="54621"/>
    <n v="54621"/>
    <n v="58579"/>
    <n v="58579"/>
    <n v="56995"/>
    <n v="49871"/>
    <n v="41955"/>
    <n v="30872"/>
    <n v="22165"/>
    <n v="15832"/>
    <n v="12665"/>
    <n v="14248"/>
  </r>
  <r>
    <s v="Gloucester County"/>
    <s v=" New Jersey"/>
    <n v="2015"/>
    <x v="359"/>
    <n v="290298"/>
    <n v="141053"/>
    <n v="149245"/>
    <n v="16256"/>
    <n v="18869"/>
    <n v="19740"/>
    <n v="19740"/>
    <n v="19740"/>
    <n v="17417"/>
    <n v="17127"/>
    <n v="17708"/>
    <n v="20611"/>
    <n v="22352"/>
    <n v="23223"/>
    <n v="20320"/>
    <n v="17708"/>
    <n v="12773"/>
    <n v="9870"/>
    <n v="6096"/>
    <n v="5515"/>
    <n v="5225"/>
  </r>
  <r>
    <s v="Hudson County"/>
    <s v=" New Jersey"/>
    <n v="2015"/>
    <x v="359"/>
    <n v="662619"/>
    <n v="329204"/>
    <n v="333415"/>
    <n v="46383"/>
    <n v="35781"/>
    <n v="33130"/>
    <n v="34456"/>
    <n v="47045"/>
    <n v="69574"/>
    <n v="69574"/>
    <n v="54334"/>
    <n v="49033"/>
    <n v="43732"/>
    <n v="41744"/>
    <n v="35781"/>
    <n v="32468"/>
    <n v="23191"/>
    <n v="16565"/>
    <n v="11927"/>
    <n v="9276"/>
    <n v="9276"/>
  </r>
  <r>
    <s v="Hunterdon County"/>
    <s v=" New Jersey"/>
    <n v="2015"/>
    <x v="359"/>
    <n v="126250"/>
    <n v="62901"/>
    <n v="63349"/>
    <n v="5050"/>
    <n v="7196"/>
    <n v="8837"/>
    <n v="9342"/>
    <n v="7196"/>
    <n v="5176"/>
    <n v="5176"/>
    <n v="6817"/>
    <n v="8458"/>
    <n v="11362"/>
    <n v="12625"/>
    <n v="11615"/>
    <n v="8458"/>
    <n v="6691"/>
    <n v="4418"/>
    <n v="3156"/>
    <n v="2398"/>
    <n v="2398"/>
  </r>
  <r>
    <s v="Mercer County"/>
    <s v=" New Jersey"/>
    <n v="2015"/>
    <x v="359"/>
    <n v="370212"/>
    <n v="181158"/>
    <n v="189054"/>
    <n v="21472"/>
    <n v="22212"/>
    <n v="23323"/>
    <n v="27765"/>
    <n v="28506"/>
    <n v="23323"/>
    <n v="23323"/>
    <n v="22953"/>
    <n v="27025"/>
    <n v="27025"/>
    <n v="27765"/>
    <n v="24063"/>
    <n v="21842"/>
    <n v="16289"/>
    <n v="10736"/>
    <n v="8514"/>
    <n v="7034"/>
    <n v="7404"/>
  </r>
  <r>
    <s v="Middlesex County"/>
    <s v=" New Jersey"/>
    <n v="2015"/>
    <x v="359"/>
    <n v="830300"/>
    <n v="408374"/>
    <n v="421926"/>
    <n v="49818"/>
    <n v="50648"/>
    <n v="52308"/>
    <n v="56460"/>
    <n v="57290"/>
    <n v="57290"/>
    <n v="58121"/>
    <n v="58121"/>
    <n v="58951"/>
    <n v="59781"/>
    <n v="60611"/>
    <n v="54799"/>
    <n v="45666"/>
    <n v="34872"/>
    <n v="24909"/>
    <n v="18266"/>
    <n v="14115"/>
    <n v="16606"/>
  </r>
  <r>
    <s v="Monmouth County"/>
    <s v=" New Jersey"/>
    <n v="2015"/>
    <x v="359"/>
    <n v="629185"/>
    <n v="306200"/>
    <n v="322985"/>
    <n v="32717"/>
    <n v="38380"/>
    <n v="43413"/>
    <n v="43413"/>
    <n v="35863"/>
    <n v="33346"/>
    <n v="32717"/>
    <n v="33975"/>
    <n v="44042"/>
    <n v="50963"/>
    <n v="55368"/>
    <n v="49076"/>
    <n v="40267"/>
    <n v="30200"/>
    <n v="22021"/>
    <n v="15729"/>
    <n v="11954"/>
    <n v="15100"/>
  </r>
  <r>
    <s v="Morris County"/>
    <s v=" New Jersey"/>
    <n v="2015"/>
    <x v="359"/>
    <n v="498192"/>
    <n v="244074"/>
    <n v="254118"/>
    <n v="25905"/>
    <n v="30887"/>
    <n v="34873"/>
    <n v="34375"/>
    <n v="26902"/>
    <n v="25905"/>
    <n v="27898"/>
    <n v="28396"/>
    <n v="37364"/>
    <n v="42346"/>
    <n v="42844"/>
    <n v="36866"/>
    <n v="29891"/>
    <n v="23913"/>
    <n v="16938"/>
    <n v="12454"/>
    <n v="10462"/>
    <n v="11458"/>
  </r>
  <r>
    <s v="Ocean County"/>
    <s v=" New Jersey"/>
    <n v="2015"/>
    <x v="359"/>
    <n v="583450"/>
    <n v="280258"/>
    <n v="303192"/>
    <n v="39674"/>
    <n v="37924"/>
    <n v="37340"/>
    <n v="33840"/>
    <n v="32089"/>
    <n v="32089"/>
    <n v="30922"/>
    <n v="29755"/>
    <n v="32673"/>
    <n v="36757"/>
    <n v="39674"/>
    <n v="37924"/>
    <n v="36173"/>
    <n v="35590"/>
    <n v="29172"/>
    <n v="22171"/>
    <n v="18670"/>
    <n v="21004"/>
  </r>
  <r>
    <s v="Passaic County"/>
    <s v=" New Jersey"/>
    <n v="2015"/>
    <x v="359"/>
    <n v="507574"/>
    <n v="247026"/>
    <n v="260548"/>
    <n v="35022"/>
    <n v="32992"/>
    <n v="35022"/>
    <n v="35530"/>
    <n v="37052"/>
    <n v="34007"/>
    <n v="33499"/>
    <n v="33499"/>
    <n v="33499"/>
    <n v="36037"/>
    <n v="36037"/>
    <n v="32992"/>
    <n v="26901"/>
    <n v="21318"/>
    <n v="15227"/>
    <n v="11166"/>
    <n v="8628"/>
    <n v="9136"/>
  </r>
  <r>
    <s v="Salem County"/>
    <s v=" New Jersey"/>
    <n v="2015"/>
    <x v="359"/>
    <n v="65120"/>
    <n v="31653"/>
    <n v="33467"/>
    <n v="3711"/>
    <n v="4102"/>
    <n v="4102"/>
    <n v="4232"/>
    <n v="3972"/>
    <n v="3776"/>
    <n v="3711"/>
    <n v="3386"/>
    <n v="4363"/>
    <n v="4558"/>
    <n v="5144"/>
    <n v="4884"/>
    <n v="4363"/>
    <n v="3451"/>
    <n v="2474"/>
    <n v="1693"/>
    <n v="1497"/>
    <n v="1693"/>
  </r>
  <r>
    <s v="Somerset County"/>
    <s v=" New Jersey"/>
    <n v="2015"/>
    <x v="359"/>
    <n v="330604"/>
    <n v="161252"/>
    <n v="169352"/>
    <n v="18513"/>
    <n v="21158"/>
    <n v="23472"/>
    <n v="22150"/>
    <n v="17191"/>
    <n v="16860"/>
    <n v="19175"/>
    <n v="22150"/>
    <n v="23803"/>
    <n v="28101"/>
    <n v="28762"/>
    <n v="24464"/>
    <n v="19175"/>
    <n v="14215"/>
    <n v="10579"/>
    <n v="7273"/>
    <n v="6281"/>
    <n v="6942"/>
  </r>
  <r>
    <s v="Sussex County"/>
    <s v=" New Jersey"/>
    <n v="2015"/>
    <x v="359"/>
    <n v="145930"/>
    <n v="72391"/>
    <n v="73539"/>
    <n v="7004"/>
    <n v="8901"/>
    <n v="9631"/>
    <n v="10215"/>
    <n v="8463"/>
    <n v="7004"/>
    <n v="7150"/>
    <n v="8026"/>
    <n v="10215"/>
    <n v="12695"/>
    <n v="13571"/>
    <n v="12258"/>
    <n v="10215"/>
    <n v="7442"/>
    <n v="5107"/>
    <n v="3064"/>
    <n v="2334"/>
    <n v="2480"/>
  </r>
  <r>
    <s v="Union County"/>
    <s v=" New Jersey"/>
    <n v="2015"/>
    <x v="359"/>
    <n v="548744"/>
    <n v="267263"/>
    <n v="281481"/>
    <n v="35668"/>
    <n v="36765"/>
    <n v="36765"/>
    <n v="35668"/>
    <n v="34570"/>
    <n v="34570"/>
    <n v="36765"/>
    <n v="37863"/>
    <n v="39509"/>
    <n v="41704"/>
    <n v="42253"/>
    <n v="37314"/>
    <n v="29083"/>
    <n v="22498"/>
    <n v="15364"/>
    <n v="10974"/>
    <n v="10426"/>
    <n v="11523"/>
  </r>
  <r>
    <s v="Warren County"/>
    <s v=" New Jersey"/>
    <n v="2015"/>
    <x v="359"/>
    <n v="107226"/>
    <n v="52134"/>
    <n v="55092"/>
    <n v="5146"/>
    <n v="6540"/>
    <n v="7076"/>
    <n v="7291"/>
    <n v="6433"/>
    <n v="5575"/>
    <n v="5575"/>
    <n v="6219"/>
    <n v="7291"/>
    <n v="8899"/>
    <n v="9650"/>
    <n v="8256"/>
    <n v="6969"/>
    <n v="5790"/>
    <n v="3324"/>
    <n v="2573"/>
    <n v="2144"/>
    <n v="2573"/>
  </r>
  <r>
    <s v="Bernalillo County"/>
    <s v=" New Mexico"/>
    <n v="2015"/>
    <x v="355"/>
    <n v="673943"/>
    <n v="330578"/>
    <n v="343365"/>
    <n v="43132"/>
    <n v="43806"/>
    <n v="43806"/>
    <n v="42458"/>
    <n v="49197"/>
    <n v="51893"/>
    <n v="49197"/>
    <n v="43806"/>
    <n v="40436"/>
    <n v="42458"/>
    <n v="47176"/>
    <n v="44480"/>
    <n v="40436"/>
    <n v="30327"/>
    <n v="22240"/>
    <n v="16174"/>
    <n v="11457"/>
    <n v="11457"/>
  </r>
  <r>
    <s v="Catron County"/>
    <s v=" New Mexico"/>
    <n v="2015"/>
    <x v="355"/>
    <n v="3583"/>
    <n v="1904"/>
    <n v="1679"/>
    <n v="75"/>
    <n v="164"/>
    <n v="161"/>
    <n v="290"/>
    <n v="71"/>
    <n v="68"/>
    <n v="82"/>
    <n v="82"/>
    <n v="114"/>
    <n v="136"/>
    <n v="358"/>
    <n v="472"/>
    <n v="333"/>
    <n v="404"/>
    <n v="447"/>
    <n v="118"/>
    <n v="75"/>
    <n v="125"/>
  </r>
  <r>
    <s v="Chaves County"/>
    <s v=" New Mexico"/>
    <n v="2015"/>
    <x v="355"/>
    <n v="65811"/>
    <n v="32746"/>
    <n v="33065"/>
    <n v="4804"/>
    <n v="5133"/>
    <n v="4870"/>
    <n v="5330"/>
    <n v="4606"/>
    <n v="4211"/>
    <n v="4080"/>
    <n v="3487"/>
    <n v="3882"/>
    <n v="3751"/>
    <n v="4277"/>
    <n v="3948"/>
    <n v="3882"/>
    <n v="2961"/>
    <n v="2171"/>
    <n v="1776"/>
    <n v="1184"/>
    <n v="1382"/>
  </r>
  <r>
    <s v="Cibola County"/>
    <s v=" New Mexico"/>
    <n v="2015"/>
    <x v="355"/>
    <n v="27382"/>
    <n v="13817"/>
    <n v="13565"/>
    <n v="1916"/>
    <n v="1916"/>
    <n v="1670"/>
    <n v="1779"/>
    <n v="1916"/>
    <n v="1861"/>
    <n v="2108"/>
    <n v="1615"/>
    <n v="1752"/>
    <n v="1506"/>
    <n v="1916"/>
    <n v="1752"/>
    <n v="1752"/>
    <n v="1341"/>
    <n v="903"/>
    <n v="876"/>
    <n v="492"/>
    <n v="301"/>
  </r>
  <r>
    <s v="Colfax County"/>
    <s v=" New Mexico"/>
    <n v="2015"/>
    <x v="355"/>
    <n v="12997"/>
    <n v="6510"/>
    <n v="6487"/>
    <n v="649"/>
    <n v="753"/>
    <n v="636"/>
    <n v="714"/>
    <n v="779"/>
    <n v="701"/>
    <n v="701"/>
    <n v="597"/>
    <n v="610"/>
    <n v="792"/>
    <n v="987"/>
    <n v="1039"/>
    <n v="1130"/>
    <n v="935"/>
    <n v="766"/>
    <n v="649"/>
    <n v="311"/>
    <n v="259"/>
  </r>
  <r>
    <s v="Curry County"/>
    <s v=" New Mexico"/>
    <n v="2015"/>
    <x v="355"/>
    <n v="50497"/>
    <n v="26088"/>
    <n v="24409"/>
    <n v="4292"/>
    <n v="4090"/>
    <n v="3383"/>
    <n v="3484"/>
    <n v="4847"/>
    <n v="4443"/>
    <n v="3787"/>
    <n v="2575"/>
    <n v="3282"/>
    <n v="2676"/>
    <n v="2928"/>
    <n v="2524"/>
    <n v="2524"/>
    <n v="1868"/>
    <n v="1312"/>
    <n v="959"/>
    <n v="757"/>
    <n v="807"/>
  </r>
  <r>
    <s v="Do?a Ana County"/>
    <s v=" New Mexico"/>
    <n v="2015"/>
    <x v="355"/>
    <n v="213963"/>
    <n v="105321"/>
    <n v="108642"/>
    <n v="15833"/>
    <n v="14977"/>
    <n v="15405"/>
    <n v="17972"/>
    <n v="22466"/>
    <n v="13907"/>
    <n v="13265"/>
    <n v="12195"/>
    <n v="11126"/>
    <n v="11981"/>
    <n v="12837"/>
    <n v="12623"/>
    <n v="10698"/>
    <n v="9200"/>
    <n v="7274"/>
    <n v="5563"/>
    <n v="4065"/>
    <n v="3209"/>
  </r>
  <r>
    <s v="Eddy County"/>
    <s v=" New Mexico"/>
    <n v="2015"/>
    <x v="355"/>
    <n v="55641"/>
    <n v="28251"/>
    <n v="27390"/>
    <n v="3894"/>
    <n v="4006"/>
    <n v="4117"/>
    <n v="3839"/>
    <n v="3561"/>
    <n v="3839"/>
    <n v="3727"/>
    <n v="3227"/>
    <n v="3115"/>
    <n v="3505"/>
    <n v="3894"/>
    <n v="3449"/>
    <n v="3672"/>
    <n v="2670"/>
    <n v="1446"/>
    <n v="1557"/>
    <n v="1224"/>
    <n v="834"/>
  </r>
  <r>
    <s v="Grant County"/>
    <s v=" New Mexico"/>
    <n v="2015"/>
    <x v="355"/>
    <n v="29119"/>
    <n v="14383"/>
    <n v="14736"/>
    <n v="1747"/>
    <n v="1776"/>
    <n v="1747"/>
    <n v="1834"/>
    <n v="1485"/>
    <n v="1368"/>
    <n v="1485"/>
    <n v="1601"/>
    <n v="1106"/>
    <n v="1543"/>
    <n v="1892"/>
    <n v="2504"/>
    <n v="2154"/>
    <n v="2154"/>
    <n v="1747"/>
    <n v="1252"/>
    <n v="815"/>
    <n v="844"/>
  </r>
  <r>
    <s v="Guadalupe County"/>
    <s v=" New Mexico"/>
    <n v="2015"/>
    <x v="355"/>
    <n v="4526"/>
    <n v="2620"/>
    <n v="1906"/>
    <n v="221"/>
    <n v="217"/>
    <n v="303"/>
    <n v="257"/>
    <n v="235"/>
    <n v="271"/>
    <n v="407"/>
    <n v="239"/>
    <n v="380"/>
    <n v="262"/>
    <n v="321"/>
    <n v="325"/>
    <n v="158"/>
    <n v="239"/>
    <n v="158"/>
    <n v="325"/>
    <n v="104"/>
    <n v="90"/>
  </r>
  <r>
    <s v="Hidalgo County"/>
    <s v=" New Mexico"/>
    <n v="2015"/>
    <x v="355"/>
    <n v="4643"/>
    <n v="2313"/>
    <n v="2330"/>
    <n v="311"/>
    <n v="292"/>
    <n v="260"/>
    <n v="478"/>
    <n v="222"/>
    <n v="218"/>
    <n v="167"/>
    <n v="278"/>
    <n v="273"/>
    <n v="297"/>
    <n v="348"/>
    <n v="362"/>
    <n v="269"/>
    <n v="260"/>
    <n v="176"/>
    <n v="157"/>
    <n v="143"/>
    <n v="116"/>
  </r>
  <r>
    <s v="Lea County"/>
    <s v=" New Mexico"/>
    <n v="2015"/>
    <x v="355"/>
    <n v="68149"/>
    <n v="35007"/>
    <n v="33142"/>
    <n v="5860"/>
    <n v="5792"/>
    <n v="5724"/>
    <n v="4974"/>
    <n v="4838"/>
    <n v="4974"/>
    <n v="5043"/>
    <n v="4361"/>
    <n v="3952"/>
    <n v="3952"/>
    <n v="4293"/>
    <n v="3884"/>
    <n v="3066"/>
    <n v="2180"/>
    <n v="1840"/>
    <n v="1294"/>
    <n v="1090"/>
    <n v="817"/>
  </r>
  <r>
    <s v="Lincoln County"/>
    <s v=" New Mexico"/>
    <n v="2015"/>
    <x v="355"/>
    <n v="19931"/>
    <n v="9898"/>
    <n v="10033"/>
    <n v="956"/>
    <n v="1175"/>
    <n v="976"/>
    <n v="876"/>
    <n v="916"/>
    <n v="956"/>
    <n v="976"/>
    <n v="916"/>
    <n v="896"/>
    <n v="1175"/>
    <n v="1514"/>
    <n v="1833"/>
    <n v="1714"/>
    <n v="1634"/>
    <n v="1454"/>
    <n v="1036"/>
    <n v="617"/>
    <n v="279"/>
  </r>
  <r>
    <s v="Los Alamos County"/>
    <s v=" New Mexico"/>
    <n v="2015"/>
    <x v="355"/>
    <n v="17939"/>
    <n v="9179"/>
    <n v="8760"/>
    <n v="968"/>
    <n v="1112"/>
    <n v="1255"/>
    <n v="1273"/>
    <n v="609"/>
    <n v="735"/>
    <n v="1094"/>
    <n v="1094"/>
    <n v="1040"/>
    <n v="1345"/>
    <n v="1704"/>
    <n v="1453"/>
    <n v="1237"/>
    <n v="825"/>
    <n v="825"/>
    <n v="484"/>
    <n v="412"/>
    <n v="430"/>
  </r>
  <r>
    <s v="Dawson County"/>
    <s v=" Nebraska"/>
    <n v="2015"/>
    <x v="318"/>
    <n v="24789"/>
    <n v="12353"/>
    <n v="12436"/>
    <n v="1809"/>
    <n v="1660"/>
    <n v="1933"/>
    <n v="1958"/>
    <n v="1437"/>
    <n v="1412"/>
    <n v="1239"/>
    <n v="1189"/>
    <n v="1363"/>
    <n v="1338"/>
    <n v="1437"/>
    <n v="1338"/>
    <n v="1611"/>
    <n v="1636"/>
    <n v="1165"/>
    <n v="991"/>
    <n v="694"/>
    <n v="570"/>
  </r>
  <r>
    <s v="McKinley County"/>
    <s v=" New Mexico"/>
    <n v="2015"/>
    <x v="355"/>
    <n v="73998"/>
    <n v="35681"/>
    <n v="38317"/>
    <n v="6363"/>
    <n v="5993"/>
    <n v="6585"/>
    <n v="6141"/>
    <n v="5919"/>
    <n v="5327"/>
    <n v="4661"/>
    <n v="4587"/>
    <n v="4143"/>
    <n v="4291"/>
    <n v="4735"/>
    <n v="3995"/>
    <n v="3625"/>
    <n v="2515"/>
    <n v="1923"/>
    <n v="1405"/>
    <n v="961"/>
    <n v="813"/>
  </r>
  <r>
    <s v="Mora County"/>
    <s v=" New Mexico"/>
    <n v="2015"/>
    <x v="355"/>
    <n v="4660"/>
    <n v="2226"/>
    <n v="2434"/>
    <n v="307"/>
    <n v="372"/>
    <n v="149"/>
    <n v="405"/>
    <n v="260"/>
    <n v="246"/>
    <n v="172"/>
    <n v="260"/>
    <n v="233"/>
    <n v="97"/>
    <n v="391"/>
    <n v="419"/>
    <n v="321"/>
    <n v="312"/>
    <n v="228"/>
    <n v="260"/>
    <n v="139"/>
    <n v="83"/>
  </r>
  <r>
    <s v="Otero County"/>
    <s v=" New Mexico"/>
    <n v="2015"/>
    <x v="355"/>
    <n v="65318"/>
    <n v="33379"/>
    <n v="31939"/>
    <n v="4702"/>
    <n v="4768"/>
    <n v="3919"/>
    <n v="4049"/>
    <n v="5747"/>
    <n v="4833"/>
    <n v="4115"/>
    <n v="3396"/>
    <n v="3657"/>
    <n v="3592"/>
    <n v="4376"/>
    <n v="3527"/>
    <n v="4245"/>
    <n v="3331"/>
    <n v="2547"/>
    <n v="2090"/>
    <n v="1045"/>
    <n v="1306"/>
  </r>
  <r>
    <s v="Quay County"/>
    <s v=" New Mexico"/>
    <n v="2015"/>
    <x v="355"/>
    <n v="8698"/>
    <n v="4216"/>
    <n v="4482"/>
    <n v="530"/>
    <n v="530"/>
    <n v="469"/>
    <n v="591"/>
    <n v="460"/>
    <n v="260"/>
    <n v="643"/>
    <n v="287"/>
    <n v="495"/>
    <n v="487"/>
    <n v="574"/>
    <n v="547"/>
    <n v="782"/>
    <n v="556"/>
    <n v="617"/>
    <n v="374"/>
    <n v="278"/>
    <n v="200"/>
  </r>
  <r>
    <s v="Floyd County"/>
    <s v=" Kentucky"/>
    <n v="2015"/>
    <x v="316"/>
    <n v="39949"/>
    <n v="19625"/>
    <n v="20324"/>
    <n v="2796"/>
    <n v="2636"/>
    <n v="2556"/>
    <n v="2796"/>
    <n v="2396"/>
    <n v="2396"/>
    <n v="2237"/>
    <n v="2117"/>
    <n v="2516"/>
    <n v="2516"/>
    <n v="2916"/>
    <n v="2916"/>
    <n v="2796"/>
    <n v="2317"/>
    <n v="1478"/>
    <n v="998"/>
    <n v="838"/>
    <n v="719"/>
  </r>
  <r>
    <s v="Douglas County"/>
    <s v=" Illinois"/>
    <n v="2015"/>
    <x v="329"/>
    <n v="19908"/>
    <n v="10076"/>
    <n v="9832"/>
    <n v="1592"/>
    <n v="1294"/>
    <n v="1393"/>
    <n v="1990"/>
    <n v="2448"/>
    <n v="1373"/>
    <n v="1214"/>
    <n v="1154"/>
    <n v="935"/>
    <n v="975"/>
    <n v="1094"/>
    <n v="1234"/>
    <n v="776"/>
    <n v="776"/>
    <n v="557"/>
    <n v="477"/>
    <n v="278"/>
    <n v="338"/>
  </r>
  <r>
    <s v="Sandoval County"/>
    <s v=" New Mexico"/>
    <n v="2015"/>
    <x v="355"/>
    <n v="136638"/>
    <n v="67141"/>
    <n v="69497"/>
    <n v="8198"/>
    <n v="9837"/>
    <n v="10384"/>
    <n v="9428"/>
    <n v="7651"/>
    <n v="8061"/>
    <n v="8471"/>
    <n v="8198"/>
    <n v="9428"/>
    <n v="8881"/>
    <n v="10111"/>
    <n v="9837"/>
    <n v="8608"/>
    <n v="7241"/>
    <n v="5055"/>
    <n v="3006"/>
    <n v="2459"/>
    <n v="1912"/>
  </r>
  <r>
    <s v="San Juan County"/>
    <s v=" New Mexico"/>
    <n v="2015"/>
    <x v="355"/>
    <n v="125133"/>
    <n v="62024"/>
    <n v="63109"/>
    <n v="9384"/>
    <n v="10260"/>
    <n v="9259"/>
    <n v="8634"/>
    <n v="8759"/>
    <n v="8759"/>
    <n v="8634"/>
    <n v="7758"/>
    <n v="6882"/>
    <n v="7382"/>
    <n v="8634"/>
    <n v="8884"/>
    <n v="6381"/>
    <n v="5130"/>
    <n v="3628"/>
    <n v="2752"/>
    <n v="2002"/>
    <n v="2002"/>
  </r>
  <r>
    <s v="Santa Fe County"/>
    <s v=" New Mexico"/>
    <n v="2015"/>
    <x v="355"/>
    <n v="147108"/>
    <n v="71649"/>
    <n v="75459"/>
    <n v="7355"/>
    <n v="8238"/>
    <n v="8532"/>
    <n v="8238"/>
    <n v="7943"/>
    <n v="8090"/>
    <n v="8532"/>
    <n v="8826"/>
    <n v="8826"/>
    <n v="9709"/>
    <n v="11180"/>
    <n v="12062"/>
    <n v="12357"/>
    <n v="10591"/>
    <n v="6766"/>
    <n v="4413"/>
    <n v="2647"/>
    <n v="2795"/>
  </r>
  <r>
    <s v="Socorro County"/>
    <s v=" New Mexico"/>
    <n v="2015"/>
    <x v="355"/>
    <n v="17494"/>
    <n v="9115"/>
    <n v="8379"/>
    <n v="822"/>
    <n v="1609"/>
    <n v="997"/>
    <n v="1469"/>
    <n v="1312"/>
    <n v="1067"/>
    <n v="997"/>
    <n v="752"/>
    <n v="769"/>
    <n v="1312"/>
    <n v="1207"/>
    <n v="1154"/>
    <n v="1207"/>
    <n v="962"/>
    <n v="717"/>
    <n v="472"/>
    <n v="314"/>
    <n v="332"/>
  </r>
  <r>
    <s v="Transylvania County"/>
    <s v=" North Carolina"/>
    <n v="2015"/>
    <x v="336"/>
    <n v="32943"/>
    <n v="16073"/>
    <n v="16870"/>
    <n v="1647"/>
    <n v="1548"/>
    <n v="2075"/>
    <n v="1713"/>
    <n v="1581"/>
    <n v="1581"/>
    <n v="1745"/>
    <n v="1515"/>
    <n v="2240"/>
    <n v="2075"/>
    <n v="2536"/>
    <n v="3129"/>
    <n v="2635"/>
    <n v="2536"/>
    <n v="1745"/>
    <n v="922"/>
    <n v="757"/>
    <n v="922"/>
  </r>
  <r>
    <s v="Torrance County"/>
    <s v=" New Mexico"/>
    <n v="2015"/>
    <x v="355"/>
    <n v="15853"/>
    <n v="8258"/>
    <n v="7595"/>
    <n v="792"/>
    <n v="982"/>
    <n v="1014"/>
    <n v="1093"/>
    <n v="1030"/>
    <n v="871"/>
    <n v="840"/>
    <n v="808"/>
    <n v="919"/>
    <n v="998"/>
    <n v="1268"/>
    <n v="1157"/>
    <n v="1426"/>
    <n v="1014"/>
    <n v="729"/>
    <n v="618"/>
    <n v="174"/>
    <n v="142"/>
  </r>
  <r>
    <s v="Musselshell County"/>
    <s v=" Montana"/>
    <n v="2015"/>
    <x v="340"/>
    <n v="4339"/>
    <n v="2422"/>
    <n v="1917"/>
    <n v="208"/>
    <n v="269"/>
    <n v="169"/>
    <n v="216"/>
    <n v="355"/>
    <n v="282"/>
    <n v="316"/>
    <n v="321"/>
    <n v="251"/>
    <n v="290"/>
    <n v="295"/>
    <n v="321"/>
    <n v="208"/>
    <n v="295"/>
    <n v="177"/>
    <n v="99"/>
    <n v="143"/>
    <n v="112"/>
  </r>
  <r>
    <s v="Valencia County"/>
    <s v=" New Mexico"/>
    <n v="2015"/>
    <x v="355"/>
    <n v="76297"/>
    <n v="38310"/>
    <n v="37987"/>
    <n v="4883"/>
    <n v="5111"/>
    <n v="5722"/>
    <n v="5417"/>
    <n v="4959"/>
    <n v="4501"/>
    <n v="4501"/>
    <n v="4196"/>
    <n v="4883"/>
    <n v="5111"/>
    <n v="5645"/>
    <n v="5493"/>
    <n v="4730"/>
    <n v="3585"/>
    <n v="3204"/>
    <n v="1907"/>
    <n v="1525"/>
    <n v="915"/>
  </r>
  <r>
    <s v="Albany County"/>
    <s v=" New York"/>
    <n v="2015"/>
    <x v="360"/>
    <n v="307463"/>
    <n v="148776"/>
    <n v="158687"/>
    <n v="15373"/>
    <n v="15373"/>
    <n v="16910"/>
    <n v="24289"/>
    <n v="31361"/>
    <n v="20292"/>
    <n v="19677"/>
    <n v="17217"/>
    <n v="18140"/>
    <n v="20600"/>
    <n v="22137"/>
    <n v="21829"/>
    <n v="18755"/>
    <n v="14143"/>
    <n v="10146"/>
    <n v="7071"/>
    <n v="7071"/>
    <n v="7379"/>
  </r>
  <r>
    <s v="Allegany County"/>
    <s v=" New York"/>
    <n v="2015"/>
    <x v="360"/>
    <n v="48070"/>
    <n v="24313"/>
    <n v="23757"/>
    <n v="2499"/>
    <n v="2836"/>
    <n v="2788"/>
    <n v="4903"/>
    <n v="4518"/>
    <n v="2499"/>
    <n v="2403"/>
    <n v="2499"/>
    <n v="2355"/>
    <n v="2884"/>
    <n v="3412"/>
    <n v="3316"/>
    <n v="3268"/>
    <n v="2547"/>
    <n v="1778"/>
    <n v="1490"/>
    <n v="961"/>
    <n v="1057"/>
  </r>
  <r>
    <s v="Bronx County"/>
    <s v=" New York"/>
    <n v="2015"/>
    <x v="360"/>
    <n v="1428357"/>
    <n v="672447"/>
    <n v="755910"/>
    <n v="108555"/>
    <n v="99984"/>
    <n v="98556"/>
    <n v="104270"/>
    <n v="122838"/>
    <n v="112840"/>
    <n v="102841"/>
    <n v="92843"/>
    <n v="91414"/>
    <n v="97128"/>
    <n v="92843"/>
    <n v="79987"/>
    <n v="65704"/>
    <n v="51420"/>
    <n v="37137"/>
    <n v="28567"/>
    <n v="19996"/>
    <n v="21425"/>
  </r>
  <r>
    <s v="Broome County"/>
    <s v=" New York"/>
    <n v="2015"/>
    <x v="360"/>
    <n v="198093"/>
    <n v="97363"/>
    <n v="100730"/>
    <n v="10102"/>
    <n v="10895"/>
    <n v="10895"/>
    <n v="15847"/>
    <n v="19016"/>
    <n v="11489"/>
    <n v="10895"/>
    <n v="9904"/>
    <n v="10498"/>
    <n v="12677"/>
    <n v="14856"/>
    <n v="14262"/>
    <n v="12281"/>
    <n v="9706"/>
    <n v="7527"/>
    <n v="6537"/>
    <n v="4754"/>
    <n v="5546"/>
  </r>
  <r>
    <s v="Cattaraugus County"/>
    <s v=" New York"/>
    <n v="2015"/>
    <x v="360"/>
    <n v="78962"/>
    <n v="39089"/>
    <n v="39873"/>
    <n v="4658"/>
    <n v="4895"/>
    <n v="5132"/>
    <n v="5685"/>
    <n v="5132"/>
    <n v="4263"/>
    <n v="4342"/>
    <n v="3948"/>
    <n v="4816"/>
    <n v="5211"/>
    <n v="6080"/>
    <n v="5843"/>
    <n v="5606"/>
    <n v="3948"/>
    <n v="3316"/>
    <n v="2210"/>
    <n v="1816"/>
    <n v="1816"/>
  </r>
  <r>
    <s v="Cayuga County"/>
    <s v=" New York"/>
    <n v="2015"/>
    <x v="360"/>
    <n v="79173"/>
    <n v="40576"/>
    <n v="38597"/>
    <n v="4116"/>
    <n v="4275"/>
    <n v="4750"/>
    <n v="5067"/>
    <n v="5304"/>
    <n v="4592"/>
    <n v="4750"/>
    <n v="3958"/>
    <n v="5462"/>
    <n v="5937"/>
    <n v="6413"/>
    <n v="5937"/>
    <n v="5462"/>
    <n v="4196"/>
    <n v="2929"/>
    <n v="2375"/>
    <n v="1741"/>
    <n v="1900"/>
  </r>
  <r>
    <s v="Chautauqua County"/>
    <s v=" New York"/>
    <n v="2015"/>
    <x v="360"/>
    <n v="132646"/>
    <n v="65776"/>
    <n v="66870"/>
    <n v="7030"/>
    <n v="7428"/>
    <n v="8224"/>
    <n v="9815"/>
    <n v="9815"/>
    <n v="7693"/>
    <n v="6897"/>
    <n v="6897"/>
    <n v="7428"/>
    <n v="8754"/>
    <n v="10081"/>
    <n v="9948"/>
    <n v="9019"/>
    <n v="6897"/>
    <n v="5438"/>
    <n v="4377"/>
    <n v="3448"/>
    <n v="3316"/>
  </r>
  <r>
    <s v="Chemung County"/>
    <s v=" New York"/>
    <n v="2015"/>
    <x v="360"/>
    <n v="88267"/>
    <n v="43776"/>
    <n v="44491"/>
    <n v="5296"/>
    <n v="4942"/>
    <n v="5825"/>
    <n v="5649"/>
    <n v="5825"/>
    <n v="5207"/>
    <n v="5472"/>
    <n v="5031"/>
    <n v="5384"/>
    <n v="5913"/>
    <n v="6884"/>
    <n v="6531"/>
    <n v="5825"/>
    <n v="4325"/>
    <n v="3265"/>
    <n v="2471"/>
    <n v="1941"/>
    <n v="2383"/>
  </r>
  <r>
    <s v="Chenango County"/>
    <s v=" New York"/>
    <n v="2015"/>
    <x v="360"/>
    <n v="49549"/>
    <n v="24678"/>
    <n v="24871"/>
    <n v="2576"/>
    <n v="2675"/>
    <n v="3319"/>
    <n v="3220"/>
    <n v="2873"/>
    <n v="2576"/>
    <n v="2626"/>
    <n v="2725"/>
    <n v="2923"/>
    <n v="3517"/>
    <n v="4063"/>
    <n v="4211"/>
    <n v="3171"/>
    <n v="2873"/>
    <n v="2279"/>
    <n v="1783"/>
    <n v="1040"/>
    <n v="1040"/>
  </r>
  <r>
    <s v="Clinton County"/>
    <s v=" New York"/>
    <n v="2015"/>
    <x v="360"/>
    <n v="81685"/>
    <n v="42107"/>
    <n v="39578"/>
    <n v="3920"/>
    <n v="4165"/>
    <n v="4247"/>
    <n v="6208"/>
    <n v="8005"/>
    <n v="4982"/>
    <n v="4982"/>
    <n v="4982"/>
    <n v="4901"/>
    <n v="5963"/>
    <n v="6453"/>
    <n v="5717"/>
    <n v="5146"/>
    <n v="3839"/>
    <n v="2858"/>
    <n v="2287"/>
    <n v="1552"/>
    <n v="1470"/>
  </r>
  <r>
    <s v="Columbia County"/>
    <s v=" New York"/>
    <n v="2015"/>
    <x v="360"/>
    <n v="62195"/>
    <n v="31244"/>
    <n v="30951"/>
    <n v="2736"/>
    <n v="3296"/>
    <n v="3296"/>
    <n v="3793"/>
    <n v="3420"/>
    <n v="3109"/>
    <n v="2985"/>
    <n v="3171"/>
    <n v="3731"/>
    <n v="4664"/>
    <n v="5286"/>
    <n v="5099"/>
    <n v="4975"/>
    <n v="4104"/>
    <n v="2985"/>
    <n v="2052"/>
    <n v="1617"/>
    <n v="1803"/>
  </r>
  <r>
    <s v="Dutchess County"/>
    <s v=" New York"/>
    <n v="2015"/>
    <x v="360"/>
    <n v="296928"/>
    <n v="147663"/>
    <n v="149265"/>
    <n v="14252"/>
    <n v="16034"/>
    <n v="18706"/>
    <n v="23160"/>
    <n v="22863"/>
    <n v="16627"/>
    <n v="16331"/>
    <n v="16331"/>
    <n v="19597"/>
    <n v="23457"/>
    <n v="24941"/>
    <n v="21972"/>
    <n v="18409"/>
    <n v="14549"/>
    <n v="10095"/>
    <n v="7423"/>
    <n v="5938"/>
    <n v="6235"/>
  </r>
  <r>
    <s v="Erie County"/>
    <s v=" New York"/>
    <n v="2015"/>
    <x v="360"/>
    <n v="921584"/>
    <n v="445761"/>
    <n v="475823"/>
    <n v="49765"/>
    <n v="50687"/>
    <n v="57138"/>
    <n v="61746"/>
    <n v="68197"/>
    <n v="65432"/>
    <n v="55295"/>
    <n v="48843"/>
    <n v="56216"/>
    <n v="63589"/>
    <n v="70040"/>
    <n v="70040"/>
    <n v="56216"/>
    <n v="44236"/>
    <n v="33177"/>
    <n v="25804"/>
    <n v="23039"/>
    <n v="23961"/>
  </r>
  <r>
    <s v="Essex County"/>
    <s v=" New York"/>
    <n v="2015"/>
    <x v="360"/>
    <n v="38912"/>
    <n v="20283"/>
    <n v="18629"/>
    <n v="1634"/>
    <n v="1906"/>
    <n v="1867"/>
    <n v="2295"/>
    <n v="2256"/>
    <n v="2217"/>
    <n v="2140"/>
    <n v="2451"/>
    <n v="2140"/>
    <n v="2840"/>
    <n v="3151"/>
    <n v="3346"/>
    <n v="2762"/>
    <n v="2451"/>
    <n v="1828"/>
    <n v="1556"/>
    <n v="1011"/>
    <n v="972"/>
  </r>
  <r>
    <s v="Franklin County"/>
    <s v=" New York"/>
    <n v="2015"/>
    <x v="360"/>
    <n v="51280"/>
    <n v="28253"/>
    <n v="23027"/>
    <n v="2666"/>
    <n v="3128"/>
    <n v="2717"/>
    <n v="3230"/>
    <n v="3743"/>
    <n v="3743"/>
    <n v="3589"/>
    <n v="2871"/>
    <n v="3435"/>
    <n v="3846"/>
    <n v="4051"/>
    <n v="3281"/>
    <n v="3487"/>
    <n v="2461"/>
    <n v="1743"/>
    <n v="1333"/>
    <n v="974"/>
    <n v="923"/>
  </r>
  <r>
    <s v="Fulton County"/>
    <s v=" New York"/>
    <n v="2015"/>
    <x v="360"/>
    <n v="54606"/>
    <n v="27217"/>
    <n v="27389"/>
    <n v="2784"/>
    <n v="3221"/>
    <n v="3330"/>
    <n v="3440"/>
    <n v="3003"/>
    <n v="3057"/>
    <n v="3330"/>
    <n v="3167"/>
    <n v="3494"/>
    <n v="4095"/>
    <n v="4368"/>
    <n v="4150"/>
    <n v="3603"/>
    <n v="3167"/>
    <n v="2075"/>
    <n v="1638"/>
    <n v="1201"/>
    <n v="1419"/>
  </r>
  <r>
    <s v="Genesee County"/>
    <s v=" New York"/>
    <n v="2015"/>
    <x v="360"/>
    <n v="59458"/>
    <n v="29617"/>
    <n v="29841"/>
    <n v="3091"/>
    <n v="3686"/>
    <n v="3270"/>
    <n v="3864"/>
    <n v="4043"/>
    <n v="3567"/>
    <n v="3270"/>
    <n v="3032"/>
    <n v="3864"/>
    <n v="4340"/>
    <n v="4994"/>
    <n v="5053"/>
    <n v="3270"/>
    <n v="2853"/>
    <n v="2378"/>
    <n v="1843"/>
    <n v="1248"/>
    <n v="1664"/>
  </r>
  <r>
    <s v="Greene County"/>
    <s v=" New York"/>
    <n v="2015"/>
    <x v="360"/>
    <n v="48312"/>
    <n v="24996"/>
    <n v="23316"/>
    <n v="2174"/>
    <n v="2318"/>
    <n v="2415"/>
    <n v="2995"/>
    <n v="3188"/>
    <n v="2657"/>
    <n v="2512"/>
    <n v="3381"/>
    <n v="2318"/>
    <n v="3671"/>
    <n v="3961"/>
    <n v="3720"/>
    <n v="3623"/>
    <n v="3043"/>
    <n v="2367"/>
    <n v="1401"/>
    <n v="1207"/>
    <n v="1304"/>
  </r>
  <r>
    <s v="Mineral County"/>
    <s v=" Nevada"/>
    <n v="2015"/>
    <x v="357"/>
    <n v="4760"/>
    <n v="2406"/>
    <n v="2354"/>
    <n v="133"/>
    <n v="152"/>
    <n v="299"/>
    <n v="352"/>
    <n v="271"/>
    <n v="214"/>
    <n v="138"/>
    <n v="214"/>
    <n v="133"/>
    <n v="333"/>
    <n v="314"/>
    <n v="547"/>
    <n v="418"/>
    <n v="442"/>
    <n v="295"/>
    <n v="199"/>
    <n v="119"/>
    <n v="176"/>
  </r>
  <r>
    <s v="Herkimer County"/>
    <s v=" New York"/>
    <n v="2015"/>
    <x v="360"/>
    <n v="64034"/>
    <n v="31598"/>
    <n v="32436"/>
    <n v="3457"/>
    <n v="3906"/>
    <n v="3778"/>
    <n v="4354"/>
    <n v="3970"/>
    <n v="3393"/>
    <n v="3457"/>
    <n v="3778"/>
    <n v="3393"/>
    <n v="4418"/>
    <n v="4994"/>
    <n v="4866"/>
    <n v="4418"/>
    <n v="3778"/>
    <n v="2497"/>
    <n v="2049"/>
    <n v="1472"/>
    <n v="1856"/>
  </r>
  <r>
    <s v="Jefferson County"/>
    <s v=" New York"/>
    <n v="2015"/>
    <x v="360"/>
    <n v="118947"/>
    <n v="61875"/>
    <n v="57072"/>
    <n v="10229"/>
    <n v="8445"/>
    <n v="6898"/>
    <n v="7136"/>
    <n v="12370"/>
    <n v="10943"/>
    <n v="8921"/>
    <n v="7374"/>
    <n v="6661"/>
    <n v="7017"/>
    <n v="7017"/>
    <n v="6423"/>
    <n v="5590"/>
    <n v="4519"/>
    <n v="3330"/>
    <n v="2378"/>
    <n v="1665"/>
    <n v="1903"/>
  </r>
  <r>
    <s v="Kings County"/>
    <s v=" New York"/>
    <n v="2015"/>
    <x v="360"/>
    <n v="2595259"/>
    <n v="1229001"/>
    <n v="1366258"/>
    <n v="194644"/>
    <n v="163501"/>
    <n v="155715"/>
    <n v="153120"/>
    <n v="194644"/>
    <n v="238763"/>
    <n v="220597"/>
    <n v="189453"/>
    <n v="168691"/>
    <n v="160906"/>
    <n v="160906"/>
    <n v="150525"/>
    <n v="134953"/>
    <n v="101215"/>
    <n v="70071"/>
    <n v="51905"/>
    <n v="41524"/>
    <n v="44119"/>
  </r>
  <r>
    <s v="Lewis County"/>
    <s v=" New York"/>
    <n v="2015"/>
    <x v="360"/>
    <n v="27124"/>
    <n v="13715"/>
    <n v="13409"/>
    <n v="1627"/>
    <n v="1546"/>
    <n v="2061"/>
    <n v="1735"/>
    <n v="1654"/>
    <n v="1518"/>
    <n v="1573"/>
    <n v="1356"/>
    <n v="1790"/>
    <n v="1871"/>
    <n v="2197"/>
    <n v="2088"/>
    <n v="1735"/>
    <n v="1356"/>
    <n v="1003"/>
    <n v="759"/>
    <n v="650"/>
    <n v="650"/>
  </r>
  <r>
    <s v="Livingston County"/>
    <s v=" New York"/>
    <n v="2015"/>
    <x v="360"/>
    <n v="64801"/>
    <n v="32469"/>
    <n v="32332"/>
    <n v="3045"/>
    <n v="3110"/>
    <n v="3888"/>
    <n v="5767"/>
    <n v="6480"/>
    <n v="3434"/>
    <n v="3240"/>
    <n v="3304"/>
    <n v="3823"/>
    <n v="4665"/>
    <n v="5184"/>
    <n v="4860"/>
    <n v="4082"/>
    <n v="3175"/>
    <n v="2332"/>
    <n v="1620"/>
    <n v="1231"/>
    <n v="1555"/>
  </r>
  <r>
    <s v="Madison County"/>
    <s v=" New York"/>
    <n v="2015"/>
    <x v="360"/>
    <n v="72427"/>
    <n v="35647"/>
    <n v="36780"/>
    <n v="3404"/>
    <n v="4345"/>
    <n v="4273"/>
    <n v="6590"/>
    <n v="6228"/>
    <n v="3693"/>
    <n v="3621"/>
    <n v="3548"/>
    <n v="4345"/>
    <n v="5214"/>
    <n v="5866"/>
    <n v="5214"/>
    <n v="5069"/>
    <n v="3548"/>
    <n v="2824"/>
    <n v="2100"/>
    <n v="1376"/>
    <n v="1303"/>
  </r>
  <r>
    <s v="Monroe County"/>
    <s v=" New York"/>
    <n v="2015"/>
    <x v="360"/>
    <n v="749356"/>
    <n v="362021"/>
    <n v="387335"/>
    <n v="42713"/>
    <n v="43462"/>
    <n v="47209"/>
    <n v="53953"/>
    <n v="57700"/>
    <n v="53204"/>
    <n v="46460"/>
    <n v="41963"/>
    <n v="45710"/>
    <n v="51705"/>
    <n v="56201"/>
    <n v="51705"/>
    <n v="45710"/>
    <n v="35219"/>
    <n v="25478"/>
    <n v="18733"/>
    <n v="14237"/>
    <n v="18733"/>
  </r>
  <r>
    <s v="Montgomery County"/>
    <s v=" New York"/>
    <n v="2015"/>
    <x v="360"/>
    <n v="49779"/>
    <n v="24504"/>
    <n v="25275"/>
    <n v="2986"/>
    <n v="2986"/>
    <n v="3335"/>
    <n v="3136"/>
    <n v="3036"/>
    <n v="2986"/>
    <n v="2887"/>
    <n v="2837"/>
    <n v="3086"/>
    <n v="3235"/>
    <n v="3633"/>
    <n v="3932"/>
    <n v="3036"/>
    <n v="2488"/>
    <n v="1941"/>
    <n v="1344"/>
    <n v="1244"/>
    <n v="1592"/>
  </r>
  <r>
    <s v="Nassau County"/>
    <s v=" New York"/>
    <n v="2015"/>
    <x v="360"/>
    <n v="1354612"/>
    <n v="656738"/>
    <n v="697874"/>
    <n v="73149"/>
    <n v="82631"/>
    <n v="88049"/>
    <n v="93468"/>
    <n v="83985"/>
    <n v="77212"/>
    <n v="74503"/>
    <n v="78567"/>
    <n v="89404"/>
    <n v="102950"/>
    <n v="108368"/>
    <n v="97532"/>
    <n v="85340"/>
    <n v="65021"/>
    <n v="46056"/>
    <n v="36574"/>
    <n v="31156"/>
    <n v="37929"/>
  </r>
  <r>
    <s v="New York County"/>
    <s v=" New York"/>
    <n v="2015"/>
    <x v="360"/>
    <n v="1629507"/>
    <n v="769434"/>
    <n v="860073"/>
    <n v="83104"/>
    <n v="61921"/>
    <n v="58662"/>
    <n v="71698"/>
    <n v="125472"/>
    <n v="198799"/>
    <n v="169468"/>
    <n v="127101"/>
    <n v="114065"/>
    <n v="105917"/>
    <n v="101029"/>
    <n v="92881"/>
    <n v="91252"/>
    <n v="71698"/>
    <n v="55403"/>
    <n v="39108"/>
    <n v="29331"/>
    <n v="34219"/>
  </r>
  <r>
    <s v="Niagara County"/>
    <s v=" New York"/>
    <n v="2015"/>
    <x v="360"/>
    <n v="214150"/>
    <n v="104173"/>
    <n v="109977"/>
    <n v="11135"/>
    <n v="11564"/>
    <n v="13277"/>
    <n v="13705"/>
    <n v="14348"/>
    <n v="12849"/>
    <n v="11992"/>
    <n v="11349"/>
    <n v="13491"/>
    <n v="15204"/>
    <n v="17560"/>
    <n v="17346"/>
    <n v="14348"/>
    <n v="11349"/>
    <n v="7923"/>
    <n v="6210"/>
    <n v="4925"/>
    <n v="5567"/>
  </r>
  <r>
    <s v="Oneida County"/>
    <s v=" New York"/>
    <n v="2015"/>
    <x v="360"/>
    <n v="233558"/>
    <n v="116334"/>
    <n v="117224"/>
    <n v="13312"/>
    <n v="13312"/>
    <n v="14480"/>
    <n v="15881"/>
    <n v="16349"/>
    <n v="14480"/>
    <n v="13546"/>
    <n v="12145"/>
    <n v="14714"/>
    <n v="16349"/>
    <n v="17750"/>
    <n v="15881"/>
    <n v="15414"/>
    <n v="11677"/>
    <n v="9108"/>
    <n v="6539"/>
    <n v="5371"/>
    <n v="7240"/>
  </r>
  <r>
    <s v="Onondaga County"/>
    <s v=" New York"/>
    <n v="2015"/>
    <x v="360"/>
    <n v="468304"/>
    <n v="226176"/>
    <n v="242128"/>
    <n v="27161"/>
    <n v="28098"/>
    <n v="29971"/>
    <n v="35591"/>
    <n v="34654"/>
    <n v="31844"/>
    <n v="28098"/>
    <n v="25288"/>
    <n v="28566"/>
    <n v="32781"/>
    <n v="35591"/>
    <n v="33717"/>
    <n v="28098"/>
    <n v="21541"/>
    <n v="14985"/>
    <n v="11707"/>
    <n v="9834"/>
    <n v="11707"/>
  </r>
  <r>
    <s v="Ontario County"/>
    <s v=" New York"/>
    <n v="2015"/>
    <x v="360"/>
    <n v="109192"/>
    <n v="53574"/>
    <n v="55618"/>
    <n v="5459"/>
    <n v="6333"/>
    <n v="7097"/>
    <n v="7752"/>
    <n v="7097"/>
    <n v="5568"/>
    <n v="5568"/>
    <n v="5677"/>
    <n v="6879"/>
    <n v="8080"/>
    <n v="8844"/>
    <n v="7861"/>
    <n v="8189"/>
    <n v="6660"/>
    <n v="4040"/>
    <n v="2948"/>
    <n v="2402"/>
    <n v="2729"/>
  </r>
  <r>
    <s v="Orange County"/>
    <s v=" New York"/>
    <n v="2015"/>
    <x v="360"/>
    <n v="375384"/>
    <n v="187873"/>
    <n v="187511"/>
    <n v="24775"/>
    <n v="27403"/>
    <n v="28529"/>
    <n v="29279"/>
    <n v="27778"/>
    <n v="20270"/>
    <n v="21396"/>
    <n v="21396"/>
    <n v="26276"/>
    <n v="28529"/>
    <n v="28529"/>
    <n v="24024"/>
    <n v="21021"/>
    <n v="15766"/>
    <n v="10510"/>
    <n v="6756"/>
    <n v="6006"/>
    <n v="6381"/>
  </r>
  <r>
    <s v="Oswego County"/>
    <s v=" New York"/>
    <n v="2015"/>
    <x v="360"/>
    <n v="121183"/>
    <n v="60691"/>
    <n v="60492"/>
    <n v="6665"/>
    <n v="7028"/>
    <n v="7876"/>
    <n v="9694"/>
    <n v="9694"/>
    <n v="7149"/>
    <n v="6786"/>
    <n v="6543"/>
    <n v="7392"/>
    <n v="9209"/>
    <n v="9815"/>
    <n v="8725"/>
    <n v="7755"/>
    <n v="5816"/>
    <n v="3999"/>
    <n v="2666"/>
    <n v="2060"/>
    <n v="2060"/>
  </r>
  <r>
    <s v="Otsego County"/>
    <s v=" New York"/>
    <n v="2015"/>
    <x v="360"/>
    <n v="61399"/>
    <n v="29873"/>
    <n v="31526"/>
    <n v="2578"/>
    <n v="2762"/>
    <n v="3131"/>
    <n v="6017"/>
    <n v="6876"/>
    <n v="2885"/>
    <n v="2824"/>
    <n v="2640"/>
    <n v="3315"/>
    <n v="3868"/>
    <n v="4666"/>
    <n v="4543"/>
    <n v="4297"/>
    <n v="3438"/>
    <n v="2701"/>
    <n v="1964"/>
    <n v="1412"/>
    <n v="1473"/>
  </r>
  <r>
    <s v="Putnam County"/>
    <s v=" New York"/>
    <n v="2015"/>
    <x v="360"/>
    <n v="99488"/>
    <n v="49597"/>
    <n v="49891"/>
    <n v="4576"/>
    <n v="6068"/>
    <n v="6765"/>
    <n v="6964"/>
    <n v="5571"/>
    <n v="4974"/>
    <n v="4974"/>
    <n v="6068"/>
    <n v="6864"/>
    <n v="8953"/>
    <n v="9252"/>
    <n v="8158"/>
    <n v="6466"/>
    <n v="5471"/>
    <n v="3183"/>
    <n v="2089"/>
    <n v="1591"/>
    <n v="1691"/>
  </r>
  <r>
    <s v="Queens County"/>
    <s v=" New York"/>
    <n v="2015"/>
    <x v="360"/>
    <n v="2301139"/>
    <n v="1115459"/>
    <n v="1185680"/>
    <n v="142670"/>
    <n v="126562"/>
    <n v="121960"/>
    <n v="126562"/>
    <n v="161079"/>
    <n v="190994"/>
    <n v="184091"/>
    <n v="167983"/>
    <n v="163380"/>
    <n v="163380"/>
    <n v="163380"/>
    <n v="151875"/>
    <n v="128863"/>
    <n v="96647"/>
    <n v="71335"/>
    <n v="52926"/>
    <n v="41420"/>
    <n v="43721"/>
  </r>
  <r>
    <s v="Rensselaer County"/>
    <s v=" New York"/>
    <n v="2015"/>
    <x v="360"/>
    <n v="159900"/>
    <n v="78944"/>
    <n v="80956"/>
    <n v="8794"/>
    <n v="9274"/>
    <n v="8794"/>
    <n v="11672"/>
    <n v="12152"/>
    <n v="10873"/>
    <n v="10073"/>
    <n v="8634"/>
    <n v="10393"/>
    <n v="11193"/>
    <n v="12472"/>
    <n v="11352"/>
    <n v="10873"/>
    <n v="7995"/>
    <n v="5116"/>
    <n v="3837"/>
    <n v="3038"/>
    <n v="3517"/>
  </r>
  <r>
    <s v="Richmond County"/>
    <s v=" New York"/>
    <n v="2015"/>
    <x v="360"/>
    <n v="472481"/>
    <n v="228703"/>
    <n v="243778"/>
    <n v="27876"/>
    <n v="29293"/>
    <n v="30238"/>
    <n v="30238"/>
    <n v="32601"/>
    <n v="31183"/>
    <n v="29766"/>
    <n v="29293"/>
    <n v="33546"/>
    <n v="34491"/>
    <n v="35908"/>
    <n v="33073"/>
    <n v="28821"/>
    <n v="22679"/>
    <n v="15591"/>
    <n v="10867"/>
    <n v="8504"/>
    <n v="8977"/>
  </r>
  <r>
    <s v="Rockland County"/>
    <s v=" New York"/>
    <n v="2015"/>
    <x v="360"/>
    <n v="320688"/>
    <n v="157250"/>
    <n v="163438"/>
    <n v="24051"/>
    <n v="25655"/>
    <n v="24051"/>
    <n v="24051"/>
    <n v="21165"/>
    <n v="18599"/>
    <n v="17958"/>
    <n v="16996"/>
    <n v="19561"/>
    <n v="21486"/>
    <n v="22448"/>
    <n v="20524"/>
    <n v="17637"/>
    <n v="14751"/>
    <n v="10262"/>
    <n v="8017"/>
    <n v="6413"/>
    <n v="6734"/>
  </r>
  <r>
    <s v="St. Lawrence County"/>
    <s v=" New York"/>
    <n v="2015"/>
    <x v="360"/>
    <n v="112011"/>
    <n v="57007"/>
    <n v="55004"/>
    <n v="6160"/>
    <n v="6608"/>
    <n v="6496"/>
    <n v="9856"/>
    <n v="10753"/>
    <n v="6832"/>
    <n v="6160"/>
    <n v="5936"/>
    <n v="6720"/>
    <n v="7280"/>
    <n v="8176"/>
    <n v="7616"/>
    <n v="6832"/>
    <n v="5600"/>
    <n v="3808"/>
    <n v="2912"/>
    <n v="2128"/>
    <n v="2352"/>
  </r>
  <r>
    <s v="Saratoga County"/>
    <s v=" New York"/>
    <n v="2015"/>
    <x v="360"/>
    <n v="223774"/>
    <n v="110362"/>
    <n v="113412"/>
    <n v="11636"/>
    <n v="12978"/>
    <n v="14545"/>
    <n v="14321"/>
    <n v="13202"/>
    <n v="12755"/>
    <n v="13202"/>
    <n v="13202"/>
    <n v="16559"/>
    <n v="17901"/>
    <n v="18125"/>
    <n v="17006"/>
    <n v="14097"/>
    <n v="11636"/>
    <n v="8279"/>
    <n v="5594"/>
    <n v="4027"/>
    <n v="4475"/>
  </r>
  <r>
    <s v="Schenectady County"/>
    <s v=" New York"/>
    <n v="2015"/>
    <x v="360"/>
    <n v="154796"/>
    <n v="75210"/>
    <n v="79586"/>
    <n v="9132"/>
    <n v="8823"/>
    <n v="10061"/>
    <n v="10526"/>
    <n v="10526"/>
    <n v="9752"/>
    <n v="9597"/>
    <n v="9287"/>
    <n v="9906"/>
    <n v="10990"/>
    <n v="11919"/>
    <n v="11145"/>
    <n v="9597"/>
    <n v="7120"/>
    <n v="4953"/>
    <n v="3095"/>
    <n v="3715"/>
    <n v="4798"/>
  </r>
  <r>
    <s v="Mecklenburg County"/>
    <s v=" Virginia"/>
    <n v="2015"/>
    <x v="322"/>
    <n v="31913"/>
    <n v="15946"/>
    <n v="15967"/>
    <n v="1531"/>
    <n v="1850"/>
    <n v="1499"/>
    <n v="2584"/>
    <n v="2329"/>
    <n v="1627"/>
    <n v="1595"/>
    <n v="1627"/>
    <n v="1946"/>
    <n v="2233"/>
    <n v="2521"/>
    <n v="2361"/>
    <n v="2584"/>
    <n v="1819"/>
    <n v="1499"/>
    <n v="957"/>
    <n v="733"/>
    <n v="670"/>
  </r>
  <r>
    <s v="Seneca County"/>
    <s v=" New York"/>
    <n v="2015"/>
    <x v="360"/>
    <n v="35144"/>
    <n v="18527"/>
    <n v="16617"/>
    <n v="1968"/>
    <n v="1757"/>
    <n v="2143"/>
    <n v="2038"/>
    <n v="2319"/>
    <n v="2530"/>
    <n v="2143"/>
    <n v="1686"/>
    <n v="2354"/>
    <n v="2460"/>
    <n v="2776"/>
    <n v="2776"/>
    <n v="2319"/>
    <n v="1968"/>
    <n v="1300"/>
    <n v="1054"/>
    <n v="773"/>
    <n v="773"/>
  </r>
  <r>
    <s v="Steuben County"/>
    <s v=" New York"/>
    <n v="2015"/>
    <x v="360"/>
    <n v="98665"/>
    <n v="48887"/>
    <n v="49778"/>
    <n v="5623"/>
    <n v="6018"/>
    <n v="6511"/>
    <n v="6413"/>
    <n v="5722"/>
    <n v="5327"/>
    <n v="5623"/>
    <n v="5327"/>
    <n v="6215"/>
    <n v="6906"/>
    <n v="7794"/>
    <n v="7301"/>
    <n v="6906"/>
    <n v="5327"/>
    <n v="3946"/>
    <n v="3255"/>
    <n v="2170"/>
    <n v="2269"/>
  </r>
  <r>
    <s v="Suffolk County"/>
    <s v=" New York"/>
    <n v="2015"/>
    <x v="360"/>
    <n v="1501373"/>
    <n v="739210"/>
    <n v="762163"/>
    <n v="82575"/>
    <n v="93085"/>
    <n v="100591"/>
    <n v="105096"/>
    <n v="97589"/>
    <n v="85578"/>
    <n v="84076"/>
    <n v="90082"/>
    <n v="105096"/>
    <n v="121611"/>
    <n v="124613"/>
    <n v="105096"/>
    <n v="87079"/>
    <n v="72065"/>
    <n v="52548"/>
    <n v="39035"/>
    <n v="30027"/>
    <n v="28526"/>
  </r>
  <r>
    <s v="Sullivan County"/>
    <s v=" New York"/>
    <n v="2015"/>
    <x v="360"/>
    <n v="76330"/>
    <n v="38992"/>
    <n v="37338"/>
    <n v="4350"/>
    <n v="4579"/>
    <n v="4579"/>
    <n v="5037"/>
    <n v="4579"/>
    <n v="4198"/>
    <n v="4350"/>
    <n v="4121"/>
    <n v="4885"/>
    <n v="5648"/>
    <n v="6335"/>
    <n v="6106"/>
    <n v="5037"/>
    <n v="4198"/>
    <n v="3358"/>
    <n v="2060"/>
    <n v="1297"/>
    <n v="1450"/>
  </r>
  <r>
    <s v="Tioga County"/>
    <s v=" New York"/>
    <n v="2015"/>
    <x v="360"/>
    <n v="50199"/>
    <n v="24794"/>
    <n v="25405"/>
    <n v="2610"/>
    <n v="3062"/>
    <n v="3363"/>
    <n v="3212"/>
    <n v="2760"/>
    <n v="2560"/>
    <n v="2710"/>
    <n v="2811"/>
    <n v="2911"/>
    <n v="3664"/>
    <n v="4417"/>
    <n v="3865"/>
    <n v="3513"/>
    <n v="2961"/>
    <n v="1857"/>
    <n v="1606"/>
    <n v="1104"/>
    <n v="1154"/>
  </r>
  <r>
    <s v="Tompkins County"/>
    <s v=" New York"/>
    <n v="2015"/>
    <x v="360"/>
    <n v="103855"/>
    <n v="51125"/>
    <n v="52730"/>
    <n v="4361"/>
    <n v="4465"/>
    <n v="4154"/>
    <n v="13605"/>
    <n v="17863"/>
    <n v="7165"/>
    <n v="6231"/>
    <n v="5400"/>
    <n v="4777"/>
    <n v="5504"/>
    <n v="6023"/>
    <n v="6127"/>
    <n v="5608"/>
    <n v="4258"/>
    <n v="2804"/>
    <n v="2077"/>
    <n v="1350"/>
    <n v="1765"/>
  </r>
  <r>
    <s v="Ulster County"/>
    <s v=" New York"/>
    <n v="2015"/>
    <x v="360"/>
    <n v="181300"/>
    <n v="90169"/>
    <n v="91131"/>
    <n v="8339"/>
    <n v="9246"/>
    <n v="9971"/>
    <n v="12147"/>
    <n v="12691"/>
    <n v="10696"/>
    <n v="10152"/>
    <n v="9971"/>
    <n v="12147"/>
    <n v="13597"/>
    <n v="15047"/>
    <n v="13416"/>
    <n v="13416"/>
    <n v="10334"/>
    <n v="6889"/>
    <n v="4713"/>
    <n v="4532"/>
    <n v="3807"/>
  </r>
  <r>
    <s v="Warren County"/>
    <s v=" New York"/>
    <n v="2015"/>
    <x v="360"/>
    <n v="65180"/>
    <n v="31977"/>
    <n v="33203"/>
    <n v="2998"/>
    <n v="3454"/>
    <n v="3650"/>
    <n v="3975"/>
    <n v="3780"/>
    <n v="3519"/>
    <n v="3389"/>
    <n v="3193"/>
    <n v="4301"/>
    <n v="4888"/>
    <n v="5409"/>
    <n v="5214"/>
    <n v="4823"/>
    <n v="4041"/>
    <n v="2933"/>
    <n v="1955"/>
    <n v="1759"/>
    <n v="1759"/>
  </r>
  <r>
    <s v="Washington County"/>
    <s v=" New York"/>
    <n v="2015"/>
    <x v="360"/>
    <n v="62700"/>
    <n v="32471"/>
    <n v="30229"/>
    <n v="3135"/>
    <n v="3448"/>
    <n v="3636"/>
    <n v="3824"/>
    <n v="3950"/>
    <n v="3762"/>
    <n v="3573"/>
    <n v="3385"/>
    <n v="4702"/>
    <n v="4827"/>
    <n v="5078"/>
    <n v="4827"/>
    <n v="4200"/>
    <n v="3385"/>
    <n v="2508"/>
    <n v="1881"/>
    <n v="1254"/>
    <n v="1442"/>
  </r>
  <r>
    <s v="Wayne County"/>
    <s v=" New York"/>
    <n v="2015"/>
    <x v="360"/>
    <n v="92416"/>
    <n v="45726"/>
    <n v="46690"/>
    <n v="5175"/>
    <n v="5637"/>
    <n v="6007"/>
    <n v="6007"/>
    <n v="5544"/>
    <n v="4713"/>
    <n v="5175"/>
    <n v="4805"/>
    <n v="6099"/>
    <n v="7208"/>
    <n v="7947"/>
    <n v="7393"/>
    <n v="6099"/>
    <n v="4898"/>
    <n v="3789"/>
    <n v="2495"/>
    <n v="1848"/>
    <n v="1755"/>
  </r>
  <r>
    <s v="Westchester County"/>
    <s v=" New York"/>
    <n v="2015"/>
    <x v="360"/>
    <n v="967315"/>
    <n v="466996"/>
    <n v="500319"/>
    <n v="56104"/>
    <n v="61908"/>
    <n v="65777"/>
    <n v="67712"/>
    <n v="57071"/>
    <n v="54169"/>
    <n v="56104"/>
    <n v="60940"/>
    <n v="67712"/>
    <n v="73515"/>
    <n v="74483"/>
    <n v="68679"/>
    <n v="55136"/>
    <n v="44496"/>
    <n v="31921"/>
    <n v="26117"/>
    <n v="21280"/>
    <n v="24182"/>
  </r>
  <r>
    <s v="Wyoming County"/>
    <s v=" New York"/>
    <n v="2015"/>
    <x v="360"/>
    <n v="41446"/>
    <n v="22442"/>
    <n v="19004"/>
    <n v="2072"/>
    <n v="2196"/>
    <n v="2445"/>
    <n v="2486"/>
    <n v="2611"/>
    <n v="2859"/>
    <n v="2776"/>
    <n v="2652"/>
    <n v="2611"/>
    <n v="3274"/>
    <n v="3481"/>
    <n v="3025"/>
    <n v="2776"/>
    <n v="2238"/>
    <n v="1450"/>
    <n v="1119"/>
    <n v="746"/>
    <n v="663"/>
  </r>
  <r>
    <s v="Yates County"/>
    <s v=" New York"/>
    <n v="2015"/>
    <x v="360"/>
    <n v="25187"/>
    <n v="12271"/>
    <n v="12916"/>
    <n v="1486"/>
    <n v="1662"/>
    <n v="1586"/>
    <n v="2040"/>
    <n v="1889"/>
    <n v="1284"/>
    <n v="1234"/>
    <n v="982"/>
    <n v="1460"/>
    <n v="1511"/>
    <n v="1863"/>
    <n v="1914"/>
    <n v="1813"/>
    <n v="1511"/>
    <n v="1007"/>
    <n v="780"/>
    <n v="705"/>
    <n v="503"/>
  </r>
  <r>
    <s v="Alamance County"/>
    <s v=" North Carolina"/>
    <n v="2015"/>
    <x v="336"/>
    <n v="155258"/>
    <n v="74019"/>
    <n v="81239"/>
    <n v="9160"/>
    <n v="10557"/>
    <n v="9781"/>
    <n v="11333"/>
    <n v="10712"/>
    <n v="9160"/>
    <n v="8849"/>
    <n v="9625"/>
    <n v="10247"/>
    <n v="11023"/>
    <n v="11178"/>
    <n v="10402"/>
    <n v="8849"/>
    <n v="8228"/>
    <n v="4968"/>
    <n v="4191"/>
    <n v="3260"/>
    <n v="3570"/>
  </r>
  <r>
    <s v="Alexander County"/>
    <s v=" North Carolina"/>
    <n v="2015"/>
    <x v="336"/>
    <n v="37158"/>
    <n v="19042"/>
    <n v="18116"/>
    <n v="1895"/>
    <n v="2601"/>
    <n v="1969"/>
    <n v="2229"/>
    <n v="2266"/>
    <n v="2043"/>
    <n v="2155"/>
    <n v="2378"/>
    <n v="2563"/>
    <n v="2749"/>
    <n v="2712"/>
    <n v="2563"/>
    <n v="2415"/>
    <n v="2303"/>
    <n v="1709"/>
    <n v="1263"/>
    <n v="743"/>
    <n v="557"/>
  </r>
  <r>
    <s v="Alleghany County"/>
    <s v=" North Carolina"/>
    <n v="2015"/>
    <x v="336"/>
    <n v="10911"/>
    <n v="5416"/>
    <n v="5495"/>
    <n v="480"/>
    <n v="512"/>
    <n v="687"/>
    <n v="632"/>
    <n v="578"/>
    <n v="425"/>
    <n v="447"/>
    <n v="578"/>
    <n v="840"/>
    <n v="720"/>
    <n v="785"/>
    <n v="883"/>
    <n v="861"/>
    <n v="861"/>
    <n v="556"/>
    <n v="469"/>
    <n v="316"/>
    <n v="272"/>
  </r>
  <r>
    <s v="Anson County"/>
    <s v=" North Carolina"/>
    <n v="2015"/>
    <x v="336"/>
    <n v="26135"/>
    <n v="13693"/>
    <n v="12442"/>
    <n v="1359"/>
    <n v="1515"/>
    <n v="1568"/>
    <n v="1541"/>
    <n v="1986"/>
    <n v="1724"/>
    <n v="1724"/>
    <n v="1777"/>
    <n v="1620"/>
    <n v="1803"/>
    <n v="1933"/>
    <n v="1881"/>
    <n v="1620"/>
    <n v="1489"/>
    <n v="836"/>
    <n v="653"/>
    <n v="496"/>
    <n v="601"/>
  </r>
  <r>
    <s v="Ashe County"/>
    <s v=" North Carolina"/>
    <n v="2015"/>
    <x v="336"/>
    <n v="27114"/>
    <n v="13389"/>
    <n v="13725"/>
    <n v="1328"/>
    <n v="1545"/>
    <n v="1301"/>
    <n v="1274"/>
    <n v="1464"/>
    <n v="1437"/>
    <n v="1464"/>
    <n v="1545"/>
    <n v="1599"/>
    <n v="1870"/>
    <n v="2006"/>
    <n v="1979"/>
    <n v="2250"/>
    <n v="1870"/>
    <n v="1599"/>
    <n v="1084"/>
    <n v="677"/>
    <n v="813"/>
  </r>
  <r>
    <s v="Randolph County"/>
    <s v=" Arkansas"/>
    <n v="2015"/>
    <x v="325"/>
    <n v="17695"/>
    <n v="9673"/>
    <n v="8022"/>
    <n v="690"/>
    <n v="672"/>
    <n v="937"/>
    <n v="1061"/>
    <n v="1274"/>
    <n v="1097"/>
    <n v="1026"/>
    <n v="1220"/>
    <n v="1238"/>
    <n v="1327"/>
    <n v="1274"/>
    <n v="1433"/>
    <n v="973"/>
    <n v="1044"/>
    <n v="955"/>
    <n v="566"/>
    <n v="566"/>
    <n v="336"/>
  </r>
  <r>
    <s v="Hubbard County"/>
    <s v=" Minnesota"/>
    <n v="2015"/>
    <x v="339"/>
    <n v="20518"/>
    <n v="10429"/>
    <n v="10089"/>
    <n v="902"/>
    <n v="1272"/>
    <n v="943"/>
    <n v="1415"/>
    <n v="1231"/>
    <n v="1107"/>
    <n v="1333"/>
    <n v="861"/>
    <n v="1231"/>
    <n v="1559"/>
    <n v="1620"/>
    <n v="1641"/>
    <n v="1436"/>
    <n v="1231"/>
    <n v="882"/>
    <n v="841"/>
    <n v="389"/>
    <n v="595"/>
  </r>
  <r>
    <s v="Brunswick County"/>
    <s v=" North Carolina"/>
    <n v="2015"/>
    <x v="336"/>
    <n v="115926"/>
    <n v="56359"/>
    <n v="59567"/>
    <n v="5448"/>
    <n v="5796"/>
    <n v="5680"/>
    <n v="5332"/>
    <n v="4984"/>
    <n v="5680"/>
    <n v="5912"/>
    <n v="6375"/>
    <n v="6028"/>
    <n v="6723"/>
    <n v="7767"/>
    <n v="9042"/>
    <n v="11476"/>
    <n v="12172"/>
    <n v="8114"/>
    <n v="4868"/>
    <n v="2782"/>
    <n v="1854"/>
  </r>
  <r>
    <s v="Burke County"/>
    <s v=" North Carolina"/>
    <n v="2015"/>
    <x v="336"/>
    <n v="89548"/>
    <n v="44499"/>
    <n v="45049"/>
    <n v="4477"/>
    <n v="4746"/>
    <n v="5551"/>
    <n v="6268"/>
    <n v="5641"/>
    <n v="4746"/>
    <n v="4835"/>
    <n v="5193"/>
    <n v="6178"/>
    <n v="6447"/>
    <n v="6895"/>
    <n v="6537"/>
    <n v="6178"/>
    <n v="5283"/>
    <n v="3850"/>
    <n v="2955"/>
    <n v="1880"/>
    <n v="1790"/>
  </r>
  <r>
    <s v="Cabarrus County"/>
    <s v=" North Carolina"/>
    <n v="2015"/>
    <x v="336"/>
    <n v="188375"/>
    <n v="91929"/>
    <n v="96446"/>
    <n v="12244"/>
    <n v="14316"/>
    <n v="14881"/>
    <n v="12997"/>
    <n v="10925"/>
    <n v="10549"/>
    <n v="12056"/>
    <n v="12997"/>
    <n v="15635"/>
    <n v="14316"/>
    <n v="13374"/>
    <n v="11302"/>
    <n v="9795"/>
    <n v="7723"/>
    <n v="5839"/>
    <n v="4144"/>
    <n v="2637"/>
    <n v="2637"/>
  </r>
  <r>
    <s v="Caldwell County"/>
    <s v=" North Carolina"/>
    <n v="2015"/>
    <x v="336"/>
    <n v="81758"/>
    <n v="40178"/>
    <n v="41580"/>
    <n v="4169"/>
    <n v="4660"/>
    <n v="5477"/>
    <n v="4741"/>
    <n v="5068"/>
    <n v="4087"/>
    <n v="4414"/>
    <n v="5150"/>
    <n v="5641"/>
    <n v="6295"/>
    <n v="6458"/>
    <n v="5477"/>
    <n v="6131"/>
    <n v="4578"/>
    <n v="3760"/>
    <n v="2370"/>
    <n v="1716"/>
    <n v="1553"/>
  </r>
  <r>
    <s v="Clinton County"/>
    <s v=" Kentucky"/>
    <n v="2015"/>
    <x v="316"/>
    <n v="10161"/>
    <n v="5114"/>
    <n v="5047"/>
    <n v="457"/>
    <n v="701"/>
    <n v="823"/>
    <n v="690"/>
    <n v="640"/>
    <n v="325"/>
    <n v="558"/>
    <n v="721"/>
    <n v="802"/>
    <n v="812"/>
    <n v="873"/>
    <n v="853"/>
    <n v="386"/>
    <n v="569"/>
    <n v="325"/>
    <n v="314"/>
    <n v="172"/>
    <n v="142"/>
  </r>
  <r>
    <s v="Carteret County"/>
    <s v=" North Carolina"/>
    <n v="2015"/>
    <x v="336"/>
    <n v="68228"/>
    <n v="33481"/>
    <n v="34747"/>
    <n v="3138"/>
    <n v="3274"/>
    <n v="3957"/>
    <n v="3616"/>
    <n v="3547"/>
    <n v="3888"/>
    <n v="3684"/>
    <n v="3547"/>
    <n v="4298"/>
    <n v="4503"/>
    <n v="5390"/>
    <n v="5594"/>
    <n v="5458"/>
    <n v="4912"/>
    <n v="3752"/>
    <n v="2456"/>
    <n v="1705"/>
    <n v="1637"/>
  </r>
  <r>
    <s v="Caswell County"/>
    <s v=" North Carolina"/>
    <n v="2015"/>
    <x v="336"/>
    <n v="23174"/>
    <n v="11711"/>
    <n v="11463"/>
    <n v="1112"/>
    <n v="1274"/>
    <n v="1297"/>
    <n v="1158"/>
    <n v="1436"/>
    <n v="1274"/>
    <n v="1297"/>
    <n v="1274"/>
    <n v="1483"/>
    <n v="1691"/>
    <n v="1877"/>
    <n v="2108"/>
    <n v="1552"/>
    <n v="1506"/>
    <n v="1112"/>
    <n v="695"/>
    <n v="509"/>
    <n v="509"/>
  </r>
  <r>
    <s v="Catawba County"/>
    <s v=" North Carolina"/>
    <n v="2015"/>
    <x v="336"/>
    <n v="154610"/>
    <n v="75784"/>
    <n v="78826"/>
    <n v="8967"/>
    <n v="10358"/>
    <n v="10049"/>
    <n v="10049"/>
    <n v="9431"/>
    <n v="8503"/>
    <n v="8812"/>
    <n v="9276"/>
    <n v="11286"/>
    <n v="11441"/>
    <n v="11441"/>
    <n v="11131"/>
    <n v="9276"/>
    <n v="9121"/>
    <n v="5411"/>
    <n v="4483"/>
    <n v="2782"/>
    <n v="2628"/>
  </r>
  <r>
    <s v="Cherokee County"/>
    <s v=" North Carolina"/>
    <n v="2015"/>
    <x v="336"/>
    <n v="27092"/>
    <n v="13267"/>
    <n v="13825"/>
    <n v="1164"/>
    <n v="1246"/>
    <n v="1598"/>
    <n v="1490"/>
    <n v="1137"/>
    <n v="1110"/>
    <n v="1192"/>
    <n v="1137"/>
    <n v="1788"/>
    <n v="1679"/>
    <n v="1896"/>
    <n v="2140"/>
    <n v="2465"/>
    <n v="2736"/>
    <n v="1625"/>
    <n v="1219"/>
    <n v="839"/>
    <n v="596"/>
  </r>
  <r>
    <s v="Chowan County"/>
    <s v=" North Carolina"/>
    <n v="2015"/>
    <x v="336"/>
    <n v="14656"/>
    <n v="7039"/>
    <n v="7617"/>
    <n v="791"/>
    <n v="879"/>
    <n v="820"/>
    <n v="908"/>
    <n v="747"/>
    <n v="806"/>
    <n v="806"/>
    <n v="894"/>
    <n v="703"/>
    <n v="806"/>
    <n v="1084"/>
    <n v="1025"/>
    <n v="1216"/>
    <n v="1084"/>
    <n v="703"/>
    <n v="468"/>
    <n v="425"/>
    <n v="454"/>
  </r>
  <r>
    <s v="Cleveland County"/>
    <s v=" North Carolina"/>
    <n v="2015"/>
    <x v="336"/>
    <n v="97178"/>
    <n v="46587"/>
    <n v="50591"/>
    <n v="5441"/>
    <n v="6219"/>
    <n v="6219"/>
    <n v="6705"/>
    <n v="6705"/>
    <n v="5247"/>
    <n v="5150"/>
    <n v="5441"/>
    <n v="6510"/>
    <n v="7093"/>
    <n v="7191"/>
    <n v="6802"/>
    <n v="6510"/>
    <n v="5344"/>
    <n v="4275"/>
    <n v="2623"/>
    <n v="2235"/>
    <n v="1846"/>
  </r>
  <r>
    <s v="Columbus County"/>
    <s v=" North Carolina"/>
    <n v="2015"/>
    <x v="336"/>
    <n v="57230"/>
    <n v="28199"/>
    <n v="29031"/>
    <n v="3090"/>
    <n v="3662"/>
    <n v="3777"/>
    <n v="3662"/>
    <n v="3662"/>
    <n v="3376"/>
    <n v="3090"/>
    <n v="3147"/>
    <n v="4006"/>
    <n v="3891"/>
    <n v="4120"/>
    <n v="4063"/>
    <n v="3719"/>
    <n v="3319"/>
    <n v="2460"/>
    <n v="1888"/>
    <n v="1087"/>
    <n v="1144"/>
  </r>
  <r>
    <s v="Craven County"/>
    <s v=" North Carolina"/>
    <n v="2015"/>
    <x v="336"/>
    <n v="104450"/>
    <n v="52755"/>
    <n v="51695"/>
    <n v="7520"/>
    <n v="6267"/>
    <n v="6475"/>
    <n v="6371"/>
    <n v="10653"/>
    <n v="7833"/>
    <n v="6371"/>
    <n v="5535"/>
    <n v="5431"/>
    <n v="5744"/>
    <n v="6371"/>
    <n v="6580"/>
    <n v="6058"/>
    <n v="5326"/>
    <n v="4386"/>
    <n v="3133"/>
    <n v="2297"/>
    <n v="2193"/>
  </r>
  <r>
    <s v="Cumberland County"/>
    <s v=" North Carolina"/>
    <n v="2015"/>
    <x v="336"/>
    <n v="324603"/>
    <n v="158270"/>
    <n v="166333"/>
    <n v="26942"/>
    <n v="23046"/>
    <n v="21748"/>
    <n v="22073"/>
    <n v="31486"/>
    <n v="30188"/>
    <n v="24020"/>
    <n v="19151"/>
    <n v="19800"/>
    <n v="19151"/>
    <n v="20125"/>
    <n v="17853"/>
    <n v="15256"/>
    <n v="11036"/>
    <n v="8764"/>
    <n v="6167"/>
    <n v="4544"/>
    <n v="3246"/>
  </r>
  <r>
    <s v="Currituck County"/>
    <s v=" North Carolina"/>
    <n v="2015"/>
    <x v="336"/>
    <n v="24492"/>
    <n v="12201"/>
    <n v="12291"/>
    <n v="1249"/>
    <n v="1689"/>
    <n v="1591"/>
    <n v="1469"/>
    <n v="1249"/>
    <n v="1249"/>
    <n v="1249"/>
    <n v="1518"/>
    <n v="1787"/>
    <n v="1885"/>
    <n v="2375"/>
    <n v="1983"/>
    <n v="1689"/>
    <n v="1420"/>
    <n v="808"/>
    <n v="587"/>
    <n v="440"/>
    <n v="220"/>
  </r>
  <r>
    <s v="Dare County"/>
    <s v=" North Carolina"/>
    <n v="2015"/>
    <x v="336"/>
    <n v="34863"/>
    <n v="17146"/>
    <n v="17717"/>
    <n v="1812"/>
    <n v="2022"/>
    <n v="1952"/>
    <n v="1812"/>
    <n v="1568"/>
    <n v="1847"/>
    <n v="2022"/>
    <n v="2022"/>
    <n v="2405"/>
    <n v="2405"/>
    <n v="2893"/>
    <n v="2789"/>
    <n v="3172"/>
    <n v="2196"/>
    <n v="1743"/>
    <n v="1011"/>
    <n v="732"/>
    <n v="453"/>
  </r>
  <r>
    <s v="Davidson County"/>
    <s v=" North Carolina"/>
    <n v="2015"/>
    <x v="336"/>
    <n v="163867"/>
    <n v="80308"/>
    <n v="83559"/>
    <n v="9176"/>
    <n v="10651"/>
    <n v="11142"/>
    <n v="10159"/>
    <n v="9340"/>
    <n v="8684"/>
    <n v="9176"/>
    <n v="10159"/>
    <n v="11634"/>
    <n v="12453"/>
    <n v="12617"/>
    <n v="12290"/>
    <n v="9668"/>
    <n v="9012"/>
    <n v="6718"/>
    <n v="4752"/>
    <n v="3277"/>
    <n v="2785"/>
  </r>
  <r>
    <s v="Davie County"/>
    <s v=" North Carolina"/>
    <n v="2015"/>
    <x v="336"/>
    <n v="41447"/>
    <n v="20192"/>
    <n v="21255"/>
    <n v="2113"/>
    <n v="2113"/>
    <n v="3274"/>
    <n v="2611"/>
    <n v="2113"/>
    <n v="1699"/>
    <n v="2072"/>
    <n v="2279"/>
    <n v="3149"/>
    <n v="3149"/>
    <n v="3232"/>
    <n v="3232"/>
    <n v="2818"/>
    <n v="2403"/>
    <n v="1865"/>
    <n v="1492"/>
    <n v="1036"/>
    <n v="746"/>
  </r>
  <r>
    <s v="Duplin County"/>
    <s v=" North Carolina"/>
    <n v="2015"/>
    <x v="336"/>
    <n v="59453"/>
    <n v="29280"/>
    <n v="30173"/>
    <n v="3983"/>
    <n v="4102"/>
    <n v="4161"/>
    <n v="3626"/>
    <n v="3983"/>
    <n v="3448"/>
    <n v="3448"/>
    <n v="3745"/>
    <n v="3745"/>
    <n v="3804"/>
    <n v="4340"/>
    <n v="4102"/>
    <n v="3686"/>
    <n v="3210"/>
    <n v="2021"/>
    <n v="1664"/>
    <n v="1189"/>
    <n v="1010"/>
  </r>
  <r>
    <s v="Durham County"/>
    <s v=" North Carolina"/>
    <n v="2015"/>
    <x v="336"/>
    <n v="288817"/>
    <n v="138537"/>
    <n v="150280"/>
    <n v="20506"/>
    <n v="17617"/>
    <n v="16173"/>
    <n v="18484"/>
    <n v="21950"/>
    <n v="26571"/>
    <n v="25993"/>
    <n v="20794"/>
    <n v="20794"/>
    <n v="17906"/>
    <n v="18195"/>
    <n v="16751"/>
    <n v="15884"/>
    <n v="10975"/>
    <n v="6931"/>
    <n v="4909"/>
    <n v="3754"/>
    <n v="4332"/>
  </r>
  <r>
    <s v="Edgecombe County"/>
    <s v=" North Carolina"/>
    <n v="2015"/>
    <x v="336"/>
    <n v="55280"/>
    <n v="25693"/>
    <n v="29587"/>
    <n v="3537"/>
    <n v="3261"/>
    <n v="3980"/>
    <n v="3593"/>
    <n v="3703"/>
    <n v="3261"/>
    <n v="3150"/>
    <n v="3261"/>
    <n v="2985"/>
    <n v="3648"/>
    <n v="3924"/>
    <n v="4422"/>
    <n v="3537"/>
    <n v="3206"/>
    <n v="1990"/>
    <n v="1713"/>
    <n v="995"/>
    <n v="1105"/>
  </r>
  <r>
    <s v="Forsyth County"/>
    <s v=" North Carolina"/>
    <n v="2015"/>
    <x v="336"/>
    <n v="361684"/>
    <n v="171662"/>
    <n v="190022"/>
    <n v="23509"/>
    <n v="24232"/>
    <n v="24594"/>
    <n v="25317"/>
    <n v="25317"/>
    <n v="23509"/>
    <n v="22786"/>
    <n v="21339"/>
    <n v="24956"/>
    <n v="24594"/>
    <n v="26041"/>
    <n v="24594"/>
    <n v="20615"/>
    <n v="16999"/>
    <n v="11573"/>
    <n v="9042"/>
    <n v="6871"/>
    <n v="6148"/>
  </r>
  <r>
    <s v="Franklin County"/>
    <s v=" North Carolina"/>
    <n v="2015"/>
    <x v="336"/>
    <n v="62296"/>
    <n v="30917"/>
    <n v="31379"/>
    <n v="3613"/>
    <n v="4236"/>
    <n v="4111"/>
    <n v="4111"/>
    <n v="3862"/>
    <n v="3301"/>
    <n v="3613"/>
    <n v="4173"/>
    <n v="4423"/>
    <n v="4485"/>
    <n v="4734"/>
    <n v="4796"/>
    <n v="3675"/>
    <n v="3301"/>
    <n v="2304"/>
    <n v="1681"/>
    <n v="996"/>
    <n v="872"/>
  </r>
  <r>
    <s v="Gaston County"/>
    <s v=" North Carolina"/>
    <n v="2015"/>
    <x v="336"/>
    <n v="209807"/>
    <n v="101627"/>
    <n v="108180"/>
    <n v="13008"/>
    <n v="13637"/>
    <n v="13847"/>
    <n v="13427"/>
    <n v="13217"/>
    <n v="12378"/>
    <n v="12378"/>
    <n v="13427"/>
    <n v="15735"/>
    <n v="15315"/>
    <n v="15525"/>
    <n v="14896"/>
    <n v="12378"/>
    <n v="10700"/>
    <n v="7133"/>
    <n v="5035"/>
    <n v="3776"/>
    <n v="3776"/>
  </r>
  <r>
    <s v="Gates County"/>
    <s v=" North Carolina"/>
    <n v="2015"/>
    <x v="336"/>
    <n v="11724"/>
    <n v="5791"/>
    <n v="5933"/>
    <n v="633"/>
    <n v="656"/>
    <n v="832"/>
    <n v="703"/>
    <n v="715"/>
    <n v="574"/>
    <n v="621"/>
    <n v="679"/>
    <n v="691"/>
    <n v="879"/>
    <n v="1019"/>
    <n v="1019"/>
    <n v="703"/>
    <n v="609"/>
    <n v="586"/>
    <n v="375"/>
    <n v="222"/>
    <n v="187"/>
  </r>
  <r>
    <s v="Taylor County"/>
    <s v=" Georgia"/>
    <n v="2015"/>
    <x v="323"/>
    <n v="8700"/>
    <n v="4253"/>
    <n v="4447"/>
    <n v="339"/>
    <n v="487"/>
    <n v="669"/>
    <n v="748"/>
    <n v="443"/>
    <n v="321"/>
    <n v="435"/>
    <n v="522"/>
    <n v="443"/>
    <n v="556"/>
    <n v="617"/>
    <n v="696"/>
    <n v="582"/>
    <n v="661"/>
    <n v="391"/>
    <n v="348"/>
    <n v="226"/>
    <n v="208"/>
  </r>
  <r>
    <s v="Granville County"/>
    <s v=" North Carolina"/>
    <n v="2015"/>
    <x v="336"/>
    <n v="58109"/>
    <n v="29595"/>
    <n v="28514"/>
    <n v="2905"/>
    <n v="3602"/>
    <n v="3777"/>
    <n v="3951"/>
    <n v="3835"/>
    <n v="2905"/>
    <n v="3254"/>
    <n v="2963"/>
    <n v="4997"/>
    <n v="4590"/>
    <n v="4823"/>
    <n v="3777"/>
    <n v="4125"/>
    <n v="3079"/>
    <n v="2033"/>
    <n v="1510"/>
    <n v="987"/>
    <n v="871"/>
  </r>
  <r>
    <s v="Greene County"/>
    <s v=" North Carolina"/>
    <n v="2015"/>
    <x v="336"/>
    <n v="21328"/>
    <n v="11499"/>
    <n v="9829"/>
    <n v="1258"/>
    <n v="1343"/>
    <n v="1301"/>
    <n v="1343"/>
    <n v="1343"/>
    <n v="1343"/>
    <n v="1514"/>
    <n v="1535"/>
    <n v="1407"/>
    <n v="1407"/>
    <n v="1663"/>
    <n v="1663"/>
    <n v="1279"/>
    <n v="1023"/>
    <n v="682"/>
    <n v="469"/>
    <n v="383"/>
    <n v="383"/>
  </r>
  <r>
    <s v="Guilford County"/>
    <s v=" North Carolina"/>
    <n v="2015"/>
    <x v="336"/>
    <n v="506763"/>
    <n v="240753"/>
    <n v="266010"/>
    <n v="30912"/>
    <n v="32432"/>
    <n v="32939"/>
    <n v="36993"/>
    <n v="39527"/>
    <n v="35473"/>
    <n v="32939"/>
    <n v="31926"/>
    <n v="34459"/>
    <n v="34966"/>
    <n v="35473"/>
    <n v="32939"/>
    <n v="27871"/>
    <n v="22297"/>
    <n v="16216"/>
    <n v="12162"/>
    <n v="8614"/>
    <n v="8614"/>
  </r>
  <r>
    <s v="Halifax County"/>
    <s v=" North Carolina"/>
    <n v="2015"/>
    <x v="336"/>
    <n v="53407"/>
    <n v="25620"/>
    <n v="27787"/>
    <n v="2830"/>
    <n v="3204"/>
    <n v="3685"/>
    <n v="3311"/>
    <n v="3471"/>
    <n v="2883"/>
    <n v="2830"/>
    <n v="3097"/>
    <n v="2937"/>
    <n v="3631"/>
    <n v="4165"/>
    <n v="4005"/>
    <n v="3791"/>
    <n v="2777"/>
    <n v="2510"/>
    <n v="1709"/>
    <n v="1335"/>
    <n v="1174"/>
  </r>
  <r>
    <s v="Harnett County"/>
    <s v=" North Carolina"/>
    <n v="2015"/>
    <x v="336"/>
    <n v="124320"/>
    <n v="61281"/>
    <n v="63039"/>
    <n v="9572"/>
    <n v="9448"/>
    <n v="9821"/>
    <n v="8702"/>
    <n v="8578"/>
    <n v="9075"/>
    <n v="9572"/>
    <n v="8578"/>
    <n v="8702"/>
    <n v="7956"/>
    <n v="7707"/>
    <n v="7459"/>
    <n v="5470"/>
    <n v="4599"/>
    <n v="3480"/>
    <n v="2486"/>
    <n v="1616"/>
    <n v="1243"/>
  </r>
  <r>
    <s v="Haywood County"/>
    <s v=" North Carolina"/>
    <n v="2015"/>
    <x v="336"/>
    <n v="59170"/>
    <n v="28638"/>
    <n v="30532"/>
    <n v="2721"/>
    <n v="2780"/>
    <n v="3372"/>
    <n v="3313"/>
    <n v="3076"/>
    <n v="3017"/>
    <n v="2899"/>
    <n v="2840"/>
    <n v="4141"/>
    <n v="4023"/>
    <n v="4496"/>
    <n v="4674"/>
    <n v="4201"/>
    <n v="4378"/>
    <n v="3431"/>
    <n v="2662"/>
    <n v="1775"/>
    <n v="1420"/>
  </r>
  <r>
    <s v="Henderson County"/>
    <s v=" North Carolina"/>
    <n v="2015"/>
    <x v="336"/>
    <n v="109719"/>
    <n v="53143"/>
    <n v="56576"/>
    <n v="5485"/>
    <n v="6144"/>
    <n v="6473"/>
    <n v="5485"/>
    <n v="5485"/>
    <n v="5156"/>
    <n v="5815"/>
    <n v="6253"/>
    <n v="6912"/>
    <n v="6802"/>
    <n v="7570"/>
    <n v="8228"/>
    <n v="7680"/>
    <n v="7899"/>
    <n v="6473"/>
    <n v="4608"/>
    <n v="3840"/>
    <n v="3511"/>
  </r>
  <r>
    <s v="Hertford County"/>
    <s v=" North Carolina"/>
    <n v="2015"/>
    <x v="336"/>
    <n v="24368"/>
    <n v="12032"/>
    <n v="12336"/>
    <n v="1291"/>
    <n v="1364"/>
    <n v="1388"/>
    <n v="1778"/>
    <n v="1730"/>
    <n v="1413"/>
    <n v="1364"/>
    <n v="1510"/>
    <n v="1267"/>
    <n v="1632"/>
    <n v="1876"/>
    <n v="1949"/>
    <n v="1657"/>
    <n v="1462"/>
    <n v="901"/>
    <n v="584"/>
    <n v="560"/>
    <n v="657"/>
  </r>
  <r>
    <s v="Hoke County"/>
    <s v=" North Carolina"/>
    <n v="2015"/>
    <x v="336"/>
    <n v="51075"/>
    <n v="25202"/>
    <n v="25873"/>
    <n v="4801"/>
    <n v="4137"/>
    <n v="3932"/>
    <n v="3217"/>
    <n v="3319"/>
    <n v="4749"/>
    <n v="4698"/>
    <n v="3677"/>
    <n v="3575"/>
    <n v="3013"/>
    <n v="2962"/>
    <n v="2706"/>
    <n v="2349"/>
    <n v="1481"/>
    <n v="1072"/>
    <n v="766"/>
    <n v="306"/>
    <n v="459"/>
  </r>
  <r>
    <s v="Hyde County"/>
    <s v=" North Carolina"/>
    <n v="2015"/>
    <x v="336"/>
    <n v="5693"/>
    <n v="3097"/>
    <n v="2596"/>
    <n v="296"/>
    <n v="330"/>
    <n v="239"/>
    <n v="415"/>
    <n v="261"/>
    <n v="415"/>
    <n v="347"/>
    <n v="347"/>
    <n v="335"/>
    <n v="324"/>
    <n v="614"/>
    <n v="478"/>
    <n v="341"/>
    <n v="358"/>
    <n v="267"/>
    <n v="130"/>
    <n v="62"/>
    <n v="125"/>
  </r>
  <r>
    <s v="Iredell County"/>
    <s v=" North Carolina"/>
    <n v="2015"/>
    <x v="336"/>
    <n v="165066"/>
    <n v="81281"/>
    <n v="83785"/>
    <n v="9408"/>
    <n v="10399"/>
    <n v="12710"/>
    <n v="11224"/>
    <n v="10069"/>
    <n v="9078"/>
    <n v="9573"/>
    <n v="10234"/>
    <n v="12710"/>
    <n v="13040"/>
    <n v="12875"/>
    <n v="11389"/>
    <n v="9078"/>
    <n v="7758"/>
    <n v="6107"/>
    <n v="4126"/>
    <n v="2806"/>
    <n v="2475"/>
  </r>
  <r>
    <s v="Jones County"/>
    <s v=" North Carolina"/>
    <n v="2015"/>
    <x v="336"/>
    <n v="10166"/>
    <n v="4966"/>
    <n v="5200"/>
    <n v="477"/>
    <n v="681"/>
    <n v="487"/>
    <n v="538"/>
    <n v="518"/>
    <n v="681"/>
    <n v="508"/>
    <n v="538"/>
    <n v="609"/>
    <n v="599"/>
    <n v="782"/>
    <n v="986"/>
    <n v="640"/>
    <n v="792"/>
    <n v="396"/>
    <n v="396"/>
    <n v="284"/>
    <n v="233"/>
  </r>
  <r>
    <s v="Lee County"/>
    <s v=" North Carolina"/>
    <n v="2015"/>
    <x v="336"/>
    <n v="59418"/>
    <n v="29090"/>
    <n v="30328"/>
    <n v="4099"/>
    <n v="4218"/>
    <n v="4337"/>
    <n v="3921"/>
    <n v="3743"/>
    <n v="3683"/>
    <n v="3743"/>
    <n v="3505"/>
    <n v="4040"/>
    <n v="4099"/>
    <n v="4040"/>
    <n v="4040"/>
    <n v="3267"/>
    <n v="3089"/>
    <n v="1901"/>
    <n v="1663"/>
    <n v="1188"/>
    <n v="831"/>
  </r>
  <r>
    <s v="Lincoln County"/>
    <s v=" North Carolina"/>
    <n v="2015"/>
    <x v="336"/>
    <n v="79578"/>
    <n v="39434"/>
    <n v="40144"/>
    <n v="4217"/>
    <n v="5331"/>
    <n v="5013"/>
    <n v="4933"/>
    <n v="4615"/>
    <n v="4058"/>
    <n v="4138"/>
    <n v="4933"/>
    <n v="6207"/>
    <n v="6525"/>
    <n v="6286"/>
    <n v="6047"/>
    <n v="5252"/>
    <n v="4376"/>
    <n v="3183"/>
    <n v="2228"/>
    <n v="1114"/>
    <n v="1114"/>
  </r>
  <r>
    <s v="Macon County"/>
    <s v=" North Carolina"/>
    <n v="2015"/>
    <x v="336"/>
    <n v="33919"/>
    <n v="16455"/>
    <n v="17464"/>
    <n v="1695"/>
    <n v="1458"/>
    <n v="1967"/>
    <n v="1865"/>
    <n v="1594"/>
    <n v="1695"/>
    <n v="1594"/>
    <n v="1967"/>
    <n v="1628"/>
    <n v="1933"/>
    <n v="2340"/>
    <n v="2476"/>
    <n v="2917"/>
    <n v="2510"/>
    <n v="2543"/>
    <n v="1628"/>
    <n v="1255"/>
    <n v="915"/>
  </r>
  <r>
    <s v="Madison County"/>
    <s v=" North Carolina"/>
    <n v="2015"/>
    <x v="336"/>
    <n v="21027"/>
    <n v="10461"/>
    <n v="10566"/>
    <n v="925"/>
    <n v="904"/>
    <n v="1345"/>
    <n v="1534"/>
    <n v="1450"/>
    <n v="967"/>
    <n v="1072"/>
    <n v="1135"/>
    <n v="1387"/>
    <n v="1408"/>
    <n v="1534"/>
    <n v="1534"/>
    <n v="1682"/>
    <n v="1408"/>
    <n v="1093"/>
    <n v="693"/>
    <n v="441"/>
    <n v="504"/>
  </r>
  <r>
    <s v="Martin County"/>
    <s v=" North Carolina"/>
    <n v="2015"/>
    <x v="336"/>
    <n v="23729"/>
    <n v="11186"/>
    <n v="12543"/>
    <n v="1162"/>
    <n v="1447"/>
    <n v="1447"/>
    <n v="1423"/>
    <n v="1352"/>
    <n v="1257"/>
    <n v="1067"/>
    <n v="1233"/>
    <n v="1328"/>
    <n v="1566"/>
    <n v="1755"/>
    <n v="2088"/>
    <n v="1850"/>
    <n v="1589"/>
    <n v="1162"/>
    <n v="901"/>
    <n v="522"/>
    <n v="545"/>
  </r>
  <r>
    <s v="Mecklenburg County"/>
    <s v=" North Carolina"/>
    <n v="2015"/>
    <x v="336"/>
    <n v="990288"/>
    <n v="476765"/>
    <n v="513523"/>
    <n v="70310"/>
    <n v="71300"/>
    <n v="66349"/>
    <n v="63378"/>
    <n v="68329"/>
    <n v="82193"/>
    <n v="82193"/>
    <n v="76252"/>
    <n v="76252"/>
    <n v="69320"/>
    <n v="66349"/>
    <n v="56446"/>
    <n v="47533"/>
    <n v="33669"/>
    <n v="22776"/>
    <n v="15844"/>
    <n v="11883"/>
    <n v="11883"/>
  </r>
  <r>
    <s v="Mitchell County"/>
    <s v=" North Carolina"/>
    <n v="2015"/>
    <x v="336"/>
    <n v="15330"/>
    <n v="7512"/>
    <n v="7818"/>
    <n v="705"/>
    <n v="827"/>
    <n v="827"/>
    <n v="965"/>
    <n v="797"/>
    <n v="766"/>
    <n v="766"/>
    <n v="797"/>
    <n v="889"/>
    <n v="1042"/>
    <n v="1149"/>
    <n v="1057"/>
    <n v="1287"/>
    <n v="965"/>
    <n v="981"/>
    <n v="613"/>
    <n v="398"/>
    <n v="475"/>
  </r>
  <r>
    <s v="Toombs County"/>
    <s v=" Georgia"/>
    <n v="2015"/>
    <x v="323"/>
    <n v="27601"/>
    <n v="13393"/>
    <n v="14208"/>
    <n v="1656"/>
    <n v="1462"/>
    <n v="2152"/>
    <n v="1738"/>
    <n v="1628"/>
    <n v="1435"/>
    <n v="1435"/>
    <n v="1932"/>
    <n v="1573"/>
    <n v="1794"/>
    <n v="1876"/>
    <n v="2097"/>
    <n v="1904"/>
    <n v="1573"/>
    <n v="1352"/>
    <n v="828"/>
    <n v="634"/>
    <n v="552"/>
  </r>
  <r>
    <s v="Moore County"/>
    <s v=" North Carolina"/>
    <n v="2015"/>
    <x v="336"/>
    <n v="91743"/>
    <n v="44062"/>
    <n v="47681"/>
    <n v="5045"/>
    <n v="5779"/>
    <n v="5412"/>
    <n v="5137"/>
    <n v="4220"/>
    <n v="4495"/>
    <n v="5137"/>
    <n v="5229"/>
    <n v="5412"/>
    <n v="5871"/>
    <n v="6238"/>
    <n v="6238"/>
    <n v="6055"/>
    <n v="5963"/>
    <n v="5229"/>
    <n v="3853"/>
    <n v="3027"/>
    <n v="3577"/>
  </r>
  <r>
    <s v="Nash County"/>
    <s v=" North Carolina"/>
    <n v="2015"/>
    <x v="336"/>
    <n v="94722"/>
    <n v="45521"/>
    <n v="49201"/>
    <n v="5588"/>
    <n v="5493"/>
    <n v="6725"/>
    <n v="6441"/>
    <n v="5872"/>
    <n v="5304"/>
    <n v="5304"/>
    <n v="5493"/>
    <n v="6251"/>
    <n v="6819"/>
    <n v="7104"/>
    <n v="6819"/>
    <n v="6630"/>
    <n v="5304"/>
    <n v="3315"/>
    <n v="2462"/>
    <n v="1894"/>
    <n v="1704"/>
  </r>
  <r>
    <s v="New Hanover County"/>
    <s v=" North Carolina"/>
    <n v="2015"/>
    <x v="336"/>
    <n v="213091"/>
    <n v="102777"/>
    <n v="110314"/>
    <n v="11293"/>
    <n v="11933"/>
    <n v="11506"/>
    <n v="14064"/>
    <n v="20456"/>
    <n v="14703"/>
    <n v="14703"/>
    <n v="12998"/>
    <n v="14277"/>
    <n v="13637"/>
    <n v="13850"/>
    <n v="14277"/>
    <n v="12785"/>
    <n v="11080"/>
    <n v="7884"/>
    <n v="5540"/>
    <n v="4048"/>
    <n v="3835"/>
  </r>
  <r>
    <s v="Onslow County"/>
    <s v=" North Carolina"/>
    <n v="2015"/>
    <x v="336"/>
    <n v="183753"/>
    <n v="99526"/>
    <n v="84227"/>
    <n v="18191"/>
    <n v="12678"/>
    <n v="10473"/>
    <n v="12495"/>
    <n v="32156"/>
    <n v="20396"/>
    <n v="13597"/>
    <n v="9738"/>
    <n v="8820"/>
    <n v="7901"/>
    <n v="8636"/>
    <n v="7350"/>
    <n v="6247"/>
    <n v="5328"/>
    <n v="3491"/>
    <n v="2940"/>
    <n v="1837"/>
    <n v="1470"/>
  </r>
  <r>
    <s v="Orange County"/>
    <s v=" North Carolina"/>
    <n v="2015"/>
    <x v="336"/>
    <n v="138644"/>
    <n v="66199"/>
    <n v="72445"/>
    <n v="6516"/>
    <n v="8179"/>
    <n v="8595"/>
    <n v="13864"/>
    <n v="17191"/>
    <n v="9427"/>
    <n v="7902"/>
    <n v="7764"/>
    <n v="9011"/>
    <n v="9289"/>
    <n v="9289"/>
    <n v="9150"/>
    <n v="7625"/>
    <n v="5268"/>
    <n v="3882"/>
    <n v="2634"/>
    <n v="1663"/>
    <n v="1386"/>
  </r>
  <r>
    <s v="Pamlico County"/>
    <s v=" North Carolina"/>
    <n v="2015"/>
    <x v="336"/>
    <n v="12982"/>
    <n v="6685"/>
    <n v="6297"/>
    <n v="506"/>
    <n v="506"/>
    <n v="675"/>
    <n v="726"/>
    <n v="675"/>
    <n v="662"/>
    <n v="675"/>
    <n v="662"/>
    <n v="675"/>
    <n v="739"/>
    <n v="999"/>
    <n v="1012"/>
    <n v="1246"/>
    <n v="1129"/>
    <n v="765"/>
    <n v="480"/>
    <n v="506"/>
    <n v="324"/>
  </r>
  <r>
    <s v="Pasquotank County"/>
    <s v=" North Carolina"/>
    <n v="2015"/>
    <x v="336"/>
    <n v="40018"/>
    <n v="19623"/>
    <n v="20395"/>
    <n v="2641"/>
    <n v="2441"/>
    <n v="2361"/>
    <n v="2801"/>
    <n v="3121"/>
    <n v="2681"/>
    <n v="2761"/>
    <n v="2481"/>
    <n v="2321"/>
    <n v="2681"/>
    <n v="2881"/>
    <n v="2681"/>
    <n v="2321"/>
    <n v="1880"/>
    <n v="1520"/>
    <n v="1040"/>
    <n v="800"/>
    <n v="680"/>
  </r>
  <r>
    <s v="Pender County"/>
    <s v=" North Carolina"/>
    <n v="2015"/>
    <x v="336"/>
    <n v="55166"/>
    <n v="27596"/>
    <n v="27570"/>
    <n v="2813"/>
    <n v="3254"/>
    <n v="4027"/>
    <n v="3585"/>
    <n v="2978"/>
    <n v="2868"/>
    <n v="3199"/>
    <n v="3254"/>
    <n v="3971"/>
    <n v="3916"/>
    <n v="4247"/>
    <n v="4413"/>
    <n v="3475"/>
    <n v="3365"/>
    <n v="2261"/>
    <n v="1489"/>
    <n v="1103"/>
    <n v="937"/>
  </r>
  <r>
    <s v="Person County"/>
    <s v=" North Carolina"/>
    <n v="2015"/>
    <x v="336"/>
    <n v="39262"/>
    <n v="19088"/>
    <n v="20174"/>
    <n v="2159"/>
    <n v="2355"/>
    <n v="2709"/>
    <n v="2316"/>
    <n v="2316"/>
    <n v="2041"/>
    <n v="2002"/>
    <n v="2159"/>
    <n v="2944"/>
    <n v="2748"/>
    <n v="3140"/>
    <n v="3062"/>
    <n v="2748"/>
    <n v="2198"/>
    <n v="1609"/>
    <n v="981"/>
    <n v="863"/>
    <n v="903"/>
  </r>
  <r>
    <s v="Pitt County"/>
    <s v=" North Carolina"/>
    <n v="2015"/>
    <x v="336"/>
    <n v="173798"/>
    <n v="82005"/>
    <n v="91793"/>
    <n v="10949"/>
    <n v="9906"/>
    <n v="11470"/>
    <n v="14772"/>
    <n v="24331"/>
    <n v="12339"/>
    <n v="11123"/>
    <n v="10601"/>
    <n v="10254"/>
    <n v="9732"/>
    <n v="10427"/>
    <n v="9906"/>
    <n v="8689"/>
    <n v="6778"/>
    <n v="4344"/>
    <n v="3302"/>
    <n v="2433"/>
    <n v="2259"/>
  </r>
  <r>
    <s v="Randolph County"/>
    <s v=" North Carolina"/>
    <n v="2015"/>
    <x v="336"/>
    <n v="142370"/>
    <n v="70316"/>
    <n v="72054"/>
    <n v="8257"/>
    <n v="9823"/>
    <n v="9681"/>
    <n v="9254"/>
    <n v="8399"/>
    <n v="7830"/>
    <n v="7972"/>
    <n v="8969"/>
    <n v="10250"/>
    <n v="10535"/>
    <n v="10535"/>
    <n v="9538"/>
    <n v="9254"/>
    <n v="7687"/>
    <n v="5552"/>
    <n v="4128"/>
    <n v="2705"/>
    <n v="2135"/>
  </r>
  <r>
    <s v="Richmond County"/>
    <s v=" North Carolina"/>
    <n v="2015"/>
    <x v="336"/>
    <n v="46046"/>
    <n v="22459"/>
    <n v="23587"/>
    <n v="2808"/>
    <n v="2854"/>
    <n v="3361"/>
    <n v="3085"/>
    <n v="3269"/>
    <n v="2716"/>
    <n v="2624"/>
    <n v="2348"/>
    <n v="3453"/>
    <n v="2992"/>
    <n v="3315"/>
    <n v="2716"/>
    <n v="3361"/>
    <n v="2440"/>
    <n v="1703"/>
    <n v="1381"/>
    <n v="966"/>
    <n v="598"/>
  </r>
  <r>
    <s v="Robeson County"/>
    <s v=" North Carolina"/>
    <n v="2015"/>
    <x v="336"/>
    <n v="134871"/>
    <n v="65273"/>
    <n v="69598"/>
    <n v="9845"/>
    <n v="10115"/>
    <n v="9575"/>
    <n v="10250"/>
    <n v="10385"/>
    <n v="8496"/>
    <n v="8362"/>
    <n v="8631"/>
    <n v="8496"/>
    <n v="8631"/>
    <n v="8901"/>
    <n v="8631"/>
    <n v="7687"/>
    <n v="5934"/>
    <n v="4450"/>
    <n v="2967"/>
    <n v="1753"/>
    <n v="1888"/>
  </r>
  <r>
    <s v="Rockingham County"/>
    <s v=" North Carolina"/>
    <n v="2015"/>
    <x v="336"/>
    <n v="92300"/>
    <n v="44553"/>
    <n v="47747"/>
    <n v="4799"/>
    <n v="4799"/>
    <n v="6276"/>
    <n v="5445"/>
    <n v="5445"/>
    <n v="4707"/>
    <n v="4891"/>
    <n v="5445"/>
    <n v="6276"/>
    <n v="6737"/>
    <n v="7199"/>
    <n v="7107"/>
    <n v="6645"/>
    <n v="5445"/>
    <n v="3876"/>
    <n v="3230"/>
    <n v="1753"/>
    <n v="2122"/>
  </r>
  <r>
    <s v="Rowan County"/>
    <s v=" North Carolina"/>
    <n v="2015"/>
    <x v="336"/>
    <n v="138361"/>
    <n v="68359"/>
    <n v="70002"/>
    <n v="8024"/>
    <n v="9270"/>
    <n v="8993"/>
    <n v="8993"/>
    <n v="9131"/>
    <n v="8024"/>
    <n v="8301"/>
    <n v="7886"/>
    <n v="9408"/>
    <n v="9546"/>
    <n v="10377"/>
    <n v="10100"/>
    <n v="8301"/>
    <n v="7471"/>
    <n v="5119"/>
    <n v="3874"/>
    <n v="2905"/>
    <n v="2628"/>
  </r>
  <r>
    <s v="Rutherford County"/>
    <s v=" North Carolina"/>
    <n v="2015"/>
    <x v="336"/>
    <n v="66865"/>
    <n v="32462"/>
    <n v="34403"/>
    <n v="3476"/>
    <n v="3811"/>
    <n v="4479"/>
    <n v="4011"/>
    <n v="3744"/>
    <n v="3476"/>
    <n v="3610"/>
    <n v="3811"/>
    <n v="4346"/>
    <n v="4680"/>
    <n v="4948"/>
    <n v="4881"/>
    <n v="4948"/>
    <n v="4413"/>
    <n v="3008"/>
    <n v="2005"/>
    <n v="1671"/>
    <n v="1604"/>
  </r>
  <r>
    <s v="Spalding County"/>
    <s v=" Georgia"/>
    <n v="2015"/>
    <x v="323"/>
    <n v="63873"/>
    <n v="31398"/>
    <n v="32475"/>
    <n v="4151"/>
    <n v="4151"/>
    <n v="4918"/>
    <n v="4151"/>
    <n v="3960"/>
    <n v="3449"/>
    <n v="3896"/>
    <n v="3832"/>
    <n v="4534"/>
    <n v="4471"/>
    <n v="4279"/>
    <n v="4407"/>
    <n v="3704"/>
    <n v="3513"/>
    <n v="2235"/>
    <n v="1916"/>
    <n v="1532"/>
    <n v="894"/>
  </r>
  <r>
    <s v="Scotland County"/>
    <s v=" North Carolina"/>
    <n v="2015"/>
    <x v="336"/>
    <n v="35932"/>
    <n v="17774"/>
    <n v="18158"/>
    <n v="2263"/>
    <n v="2479"/>
    <n v="2191"/>
    <n v="2551"/>
    <n v="2658"/>
    <n v="1940"/>
    <n v="2048"/>
    <n v="2191"/>
    <n v="2335"/>
    <n v="2371"/>
    <n v="2407"/>
    <n v="2479"/>
    <n v="2479"/>
    <n v="1832"/>
    <n v="1365"/>
    <n v="934"/>
    <n v="610"/>
    <n v="754"/>
  </r>
  <r>
    <s v="Stanly County"/>
    <s v=" North Carolina"/>
    <n v="2015"/>
    <x v="336"/>
    <n v="60586"/>
    <n v="30324"/>
    <n v="30262"/>
    <n v="3453"/>
    <n v="3513"/>
    <n v="3938"/>
    <n v="4059"/>
    <n v="3998"/>
    <n v="3392"/>
    <n v="3211"/>
    <n v="3271"/>
    <n v="4543"/>
    <n v="4362"/>
    <n v="4483"/>
    <n v="4119"/>
    <n v="3998"/>
    <n v="3513"/>
    <n v="2544"/>
    <n v="1999"/>
    <n v="1211"/>
    <n v="1090"/>
  </r>
  <r>
    <s v="Stokes County"/>
    <s v=" North Carolina"/>
    <n v="2015"/>
    <x v="336"/>
    <n v="46661"/>
    <n v="22837"/>
    <n v="23824"/>
    <n v="2239"/>
    <n v="2706"/>
    <n v="2752"/>
    <n v="2846"/>
    <n v="2519"/>
    <n v="2286"/>
    <n v="2379"/>
    <n v="2566"/>
    <n v="3266"/>
    <n v="3779"/>
    <n v="3779"/>
    <n v="3779"/>
    <n v="3172"/>
    <n v="2846"/>
    <n v="2146"/>
    <n v="1679"/>
    <n v="979"/>
    <n v="839"/>
  </r>
  <r>
    <s v="Surry County"/>
    <s v=" North Carolina"/>
    <n v="2015"/>
    <x v="336"/>
    <n v="73170"/>
    <n v="35843"/>
    <n v="37327"/>
    <n v="4024"/>
    <n v="4902"/>
    <n v="4390"/>
    <n v="4682"/>
    <n v="4317"/>
    <n v="3585"/>
    <n v="3878"/>
    <n v="4317"/>
    <n v="4975"/>
    <n v="5341"/>
    <n v="5268"/>
    <n v="5195"/>
    <n v="4829"/>
    <n v="4097"/>
    <n v="3438"/>
    <n v="2560"/>
    <n v="1609"/>
    <n v="1682"/>
  </r>
  <r>
    <s v="Swain County"/>
    <s v=" North Carolina"/>
    <n v="2015"/>
    <x v="336"/>
    <n v="14163"/>
    <n v="6808"/>
    <n v="7355"/>
    <n v="892"/>
    <n v="1232"/>
    <n v="679"/>
    <n v="764"/>
    <n v="764"/>
    <n v="863"/>
    <n v="878"/>
    <n v="849"/>
    <n v="878"/>
    <n v="878"/>
    <n v="1033"/>
    <n v="1118"/>
    <n v="793"/>
    <n v="934"/>
    <n v="594"/>
    <n v="382"/>
    <n v="382"/>
    <n v="254"/>
  </r>
  <r>
    <s v="Tyrrell County"/>
    <s v=" North Carolina"/>
    <n v="2015"/>
    <x v="336"/>
    <n v="4152"/>
    <n v="2413"/>
    <n v="1739"/>
    <n v="128"/>
    <n v="207"/>
    <n v="228"/>
    <n v="286"/>
    <n v="174"/>
    <n v="199"/>
    <n v="232"/>
    <n v="294"/>
    <n v="348"/>
    <n v="411"/>
    <n v="178"/>
    <n v="344"/>
    <n v="311"/>
    <n v="249"/>
    <n v="137"/>
    <n v="137"/>
    <n v="178"/>
    <n v="99"/>
  </r>
  <r>
    <s v="Union County"/>
    <s v=" North Carolina"/>
    <n v="2015"/>
    <x v="336"/>
    <n v="213422"/>
    <n v="105500"/>
    <n v="107922"/>
    <n v="13232"/>
    <n v="17714"/>
    <n v="19634"/>
    <n v="17287"/>
    <n v="11738"/>
    <n v="9603"/>
    <n v="11524"/>
    <n v="13659"/>
    <n v="19207"/>
    <n v="18140"/>
    <n v="15793"/>
    <n v="12805"/>
    <n v="10030"/>
    <n v="8536"/>
    <n v="6189"/>
    <n v="3628"/>
    <n v="2774"/>
    <n v="2134"/>
  </r>
  <r>
    <s v="Vance County"/>
    <s v=" North Carolina"/>
    <n v="2015"/>
    <x v="336"/>
    <n v="44829"/>
    <n v="20984"/>
    <n v="23845"/>
    <n v="2958"/>
    <n v="2689"/>
    <n v="3362"/>
    <n v="3138"/>
    <n v="3003"/>
    <n v="2420"/>
    <n v="2600"/>
    <n v="2241"/>
    <n v="3048"/>
    <n v="2958"/>
    <n v="3048"/>
    <n v="3407"/>
    <n v="2958"/>
    <n v="2106"/>
    <n v="1972"/>
    <n v="1165"/>
    <n v="1031"/>
    <n v="762"/>
  </r>
  <r>
    <s v="Wake County"/>
    <s v=" North Carolina"/>
    <n v="2015"/>
    <x v="336"/>
    <n v="976019"/>
    <n v="474967"/>
    <n v="501052"/>
    <n v="65393"/>
    <n v="71249"/>
    <n v="70273"/>
    <n v="68321"/>
    <n v="64417"/>
    <n v="71249"/>
    <n v="73201"/>
    <n v="75153"/>
    <n v="78081"/>
    <n v="73201"/>
    <n v="68321"/>
    <n v="57585"/>
    <n v="45872"/>
    <n v="34160"/>
    <n v="22448"/>
    <n v="15616"/>
    <n v="10736"/>
    <n v="9760"/>
  </r>
  <r>
    <s v="Warren County"/>
    <s v=" North Carolina"/>
    <n v="2015"/>
    <x v="336"/>
    <n v="20468"/>
    <n v="10316"/>
    <n v="10152"/>
    <n v="1064"/>
    <n v="1166"/>
    <n v="1043"/>
    <n v="1125"/>
    <n v="1330"/>
    <n v="1084"/>
    <n v="1043"/>
    <n v="961"/>
    <n v="1125"/>
    <n v="1330"/>
    <n v="1535"/>
    <n v="1739"/>
    <n v="1616"/>
    <n v="1576"/>
    <n v="921"/>
    <n v="1002"/>
    <n v="511"/>
    <n v="266"/>
  </r>
  <r>
    <s v="Linn County"/>
    <s v=" Missouri"/>
    <n v="2015"/>
    <x v="346"/>
    <n v="12668"/>
    <n v="5828"/>
    <n v="6840"/>
    <n v="734"/>
    <n v="874"/>
    <n v="722"/>
    <n v="899"/>
    <n v="734"/>
    <n v="494"/>
    <n v="570"/>
    <n v="646"/>
    <n v="658"/>
    <n v="886"/>
    <n v="836"/>
    <n v="1165"/>
    <n v="886"/>
    <n v="886"/>
    <n v="608"/>
    <n v="443"/>
    <n v="392"/>
    <n v="240"/>
  </r>
  <r>
    <s v="Watauga County"/>
    <s v=" North Carolina"/>
    <n v="2015"/>
    <x v="336"/>
    <n v="52240"/>
    <n v="26035"/>
    <n v="26205"/>
    <n v="1880"/>
    <n v="1985"/>
    <n v="1880"/>
    <n v="6164"/>
    <n v="11492"/>
    <n v="2977"/>
    <n v="2403"/>
    <n v="2350"/>
    <n v="2298"/>
    <n v="2612"/>
    <n v="2925"/>
    <n v="3291"/>
    <n v="2820"/>
    <n v="2350"/>
    <n v="1932"/>
    <n v="1253"/>
    <n v="835"/>
    <n v="783"/>
  </r>
  <r>
    <s v="Wayne County"/>
    <s v=" North Carolina"/>
    <n v="2015"/>
    <x v="336"/>
    <n v="124355"/>
    <n v="61106"/>
    <n v="63249"/>
    <n v="8580"/>
    <n v="9077"/>
    <n v="7710"/>
    <n v="8207"/>
    <n v="9450"/>
    <n v="8704"/>
    <n v="7585"/>
    <n v="7585"/>
    <n v="7710"/>
    <n v="7834"/>
    <n v="8580"/>
    <n v="8704"/>
    <n v="7088"/>
    <n v="5720"/>
    <n v="4228"/>
    <n v="3357"/>
    <n v="2238"/>
    <n v="1989"/>
  </r>
  <r>
    <s v="Wilkes County"/>
    <s v=" North Carolina"/>
    <n v="2015"/>
    <x v="336"/>
    <n v="68946"/>
    <n v="33990"/>
    <n v="34956"/>
    <n v="3516"/>
    <n v="3723"/>
    <n v="4895"/>
    <n v="3998"/>
    <n v="3998"/>
    <n v="3309"/>
    <n v="3447"/>
    <n v="4205"/>
    <n v="4550"/>
    <n v="4757"/>
    <n v="5308"/>
    <n v="5308"/>
    <n v="4481"/>
    <n v="4688"/>
    <n v="3033"/>
    <n v="2551"/>
    <n v="1585"/>
    <n v="1516"/>
  </r>
  <r>
    <s v="Wilson County"/>
    <s v=" North Carolina"/>
    <n v="2015"/>
    <x v="336"/>
    <n v="81581"/>
    <n v="38776"/>
    <n v="42805"/>
    <n v="5139"/>
    <n v="5465"/>
    <n v="5547"/>
    <n v="5384"/>
    <n v="5302"/>
    <n v="4731"/>
    <n v="4731"/>
    <n v="4650"/>
    <n v="5302"/>
    <n v="5465"/>
    <n v="5792"/>
    <n v="5710"/>
    <n v="5302"/>
    <n v="4323"/>
    <n v="3100"/>
    <n v="2365"/>
    <n v="1386"/>
    <n v="1794"/>
  </r>
  <r>
    <s v="Yadkin County"/>
    <s v=" North Carolina"/>
    <n v="2015"/>
    <x v="336"/>
    <n v="37971"/>
    <n v="18706"/>
    <n v="19265"/>
    <n v="2050"/>
    <n v="2278"/>
    <n v="2544"/>
    <n v="2430"/>
    <n v="2164"/>
    <n v="1822"/>
    <n v="1974"/>
    <n v="1936"/>
    <n v="3189"/>
    <n v="2809"/>
    <n v="2885"/>
    <n v="2733"/>
    <n v="2430"/>
    <n v="2088"/>
    <n v="1822"/>
    <n v="1139"/>
    <n v="949"/>
    <n v="721"/>
  </r>
  <r>
    <s v="Sanborn County"/>
    <s v=" South Dakota"/>
    <n v="2015"/>
    <x v="330"/>
    <n v="2341"/>
    <n v="1184"/>
    <n v="1157"/>
    <n v="110"/>
    <n v="100"/>
    <n v="131"/>
    <n v="138"/>
    <n v="138"/>
    <n v="95"/>
    <n v="112"/>
    <n v="93"/>
    <n v="175"/>
    <n v="135"/>
    <n v="198"/>
    <n v="168"/>
    <n v="189"/>
    <n v="208"/>
    <n v="95"/>
    <n v="91"/>
    <n v="77"/>
    <n v="81"/>
  </r>
  <r>
    <s v="St. Helena Parish"/>
    <s v=" Louisiana"/>
    <n v="2015"/>
    <x v="321"/>
    <n v="11097"/>
    <n v="5524"/>
    <n v="5573"/>
    <n v="554"/>
    <n v="610"/>
    <n v="632"/>
    <n v="754"/>
    <n v="743"/>
    <n v="565"/>
    <n v="776"/>
    <n v="676"/>
    <n v="454"/>
    <n v="621"/>
    <n v="854"/>
    <n v="787"/>
    <n v="854"/>
    <n v="577"/>
    <n v="510"/>
    <n v="344"/>
    <n v="299"/>
    <n v="466"/>
  </r>
  <r>
    <s v="Billings County"/>
    <s v=" North Dakota"/>
    <n v="2015"/>
    <x v="344"/>
    <n v="969"/>
    <n v="582"/>
    <n v="387"/>
    <n v="80"/>
    <n v="37"/>
    <n v="28"/>
    <n v="38"/>
    <n v="66"/>
    <n v="74"/>
    <n v="65"/>
    <n v="60"/>
    <n v="31"/>
    <n v="85"/>
    <n v="69"/>
    <n v="69"/>
    <n v="96"/>
    <n v="37"/>
    <n v="39"/>
    <n v="51"/>
    <n v="16"/>
    <n v="18"/>
  </r>
  <r>
    <s v="Bottineau County"/>
    <s v=" North Dakota"/>
    <n v="2015"/>
    <x v="344"/>
    <n v="6634"/>
    <n v="3492"/>
    <n v="3142"/>
    <n v="391"/>
    <n v="371"/>
    <n v="358"/>
    <n v="424"/>
    <n v="424"/>
    <n v="305"/>
    <n v="331"/>
    <n v="344"/>
    <n v="325"/>
    <n v="398"/>
    <n v="497"/>
    <n v="471"/>
    <n v="603"/>
    <n v="477"/>
    <n v="285"/>
    <n v="212"/>
    <n v="205"/>
    <n v="212"/>
  </r>
  <r>
    <s v="Robertson County"/>
    <s v=" Kentucky"/>
    <n v="2015"/>
    <x v="316"/>
    <n v="2208"/>
    <n v="1209"/>
    <n v="999"/>
    <n v="154"/>
    <n v="181"/>
    <n v="147"/>
    <n v="134"/>
    <n v="145"/>
    <n v="130"/>
    <n v="196"/>
    <n v="101"/>
    <n v="105"/>
    <n v="128"/>
    <n v="143"/>
    <n v="132"/>
    <n v="134"/>
    <n v="101"/>
    <n v="94"/>
    <n v="75"/>
    <n v="79"/>
    <n v="24"/>
  </r>
  <r>
    <s v="Burleigh County"/>
    <s v=" North Dakota"/>
    <n v="2015"/>
    <x v="344"/>
    <n v="88223"/>
    <n v="43809"/>
    <n v="44414"/>
    <n v="5822"/>
    <n v="6175"/>
    <n v="4764"/>
    <n v="5646"/>
    <n v="6528"/>
    <n v="6440"/>
    <n v="6528"/>
    <n v="5734"/>
    <n v="4764"/>
    <n v="5469"/>
    <n v="6352"/>
    <n v="6352"/>
    <n v="5116"/>
    <n v="3440"/>
    <n v="2999"/>
    <n v="1940"/>
    <n v="1676"/>
    <n v="2293"/>
  </r>
  <r>
    <s v="Cass County"/>
    <s v=" North Dakota"/>
    <n v="2015"/>
    <x v="344"/>
    <n v="162500"/>
    <n v="81905"/>
    <n v="80595"/>
    <n v="11212"/>
    <n v="10562"/>
    <n v="8775"/>
    <n v="11212"/>
    <n v="20150"/>
    <n v="14462"/>
    <n v="13000"/>
    <n v="10725"/>
    <n v="9100"/>
    <n v="9262"/>
    <n v="9587"/>
    <n v="9100"/>
    <n v="8287"/>
    <n v="5525"/>
    <n v="3412"/>
    <n v="2925"/>
    <n v="2600"/>
    <n v="2600"/>
  </r>
  <r>
    <s v="Divide County"/>
    <s v=" North Dakota"/>
    <n v="2015"/>
    <x v="344"/>
    <n v="2314"/>
    <n v="1170"/>
    <n v="1144"/>
    <n v="124"/>
    <n v="115"/>
    <n v="80"/>
    <n v="64"/>
    <n v="90"/>
    <n v="120"/>
    <n v="92"/>
    <n v="83"/>
    <n v="131"/>
    <n v="152"/>
    <n v="229"/>
    <n v="300"/>
    <n v="138"/>
    <n v="178"/>
    <n v="108"/>
    <n v="69"/>
    <n v="76"/>
    <n v="152"/>
  </r>
  <r>
    <s v="Dunn County"/>
    <s v=" North Dakota"/>
    <n v="2015"/>
    <x v="344"/>
    <n v="4195"/>
    <n v="2221"/>
    <n v="1974"/>
    <n v="281"/>
    <n v="243"/>
    <n v="255"/>
    <n v="276"/>
    <n v="226"/>
    <n v="276"/>
    <n v="251"/>
    <n v="213"/>
    <n v="201"/>
    <n v="230"/>
    <n v="343"/>
    <n v="343"/>
    <n v="356"/>
    <n v="218"/>
    <n v="142"/>
    <n v="163"/>
    <n v="83"/>
    <n v="83"/>
  </r>
  <r>
    <s v="Emmons County"/>
    <s v=" North Dakota"/>
    <n v="2015"/>
    <x v="344"/>
    <n v="3463"/>
    <n v="1738"/>
    <n v="1725"/>
    <n v="141"/>
    <n v="197"/>
    <n v="197"/>
    <n v="280"/>
    <n v="141"/>
    <n v="96"/>
    <n v="86"/>
    <n v="124"/>
    <n v="190"/>
    <n v="228"/>
    <n v="311"/>
    <n v="277"/>
    <n v="256"/>
    <n v="235"/>
    <n v="152"/>
    <n v="214"/>
    <n v="141"/>
    <n v="183"/>
  </r>
  <r>
    <s v="Sierra County"/>
    <s v=" California"/>
    <n v="2015"/>
    <x v="327"/>
    <n v="3366"/>
    <n v="1674"/>
    <n v="1692"/>
    <n v="175"/>
    <n v="134"/>
    <n v="259"/>
    <n v="225"/>
    <n v="144"/>
    <n v="151"/>
    <n v="188"/>
    <n v="141"/>
    <n v="208"/>
    <n v="215"/>
    <n v="286"/>
    <n v="262"/>
    <n v="218"/>
    <n v="208"/>
    <n v="107"/>
    <n v="168"/>
    <n v="141"/>
    <n v="124"/>
  </r>
  <r>
    <s v="Golden Valley County"/>
    <s v=" North Dakota"/>
    <n v="2015"/>
    <x v="344"/>
    <n v="1822"/>
    <n v="870"/>
    <n v="952"/>
    <n v="105"/>
    <n v="120"/>
    <n v="145"/>
    <n v="147"/>
    <n v="96"/>
    <n v="72"/>
    <n v="92"/>
    <n v="105"/>
    <n v="98"/>
    <n v="78"/>
    <n v="156"/>
    <n v="85"/>
    <n v="176"/>
    <n v="120"/>
    <n v="65"/>
    <n v="36"/>
    <n v="41"/>
    <n v="74"/>
  </r>
  <r>
    <s v="Grand Forks County"/>
    <s v=" North Dakota"/>
    <n v="2015"/>
    <x v="344"/>
    <n v="68979"/>
    <n v="35439"/>
    <n v="33540"/>
    <n v="4621"/>
    <n v="3793"/>
    <n v="3517"/>
    <n v="5794"/>
    <n v="11588"/>
    <n v="6001"/>
    <n v="4483"/>
    <n v="3310"/>
    <n v="3310"/>
    <n v="3448"/>
    <n v="4069"/>
    <n v="4000"/>
    <n v="3379"/>
    <n v="2483"/>
    <n v="1724"/>
    <n v="1241"/>
    <n v="1034"/>
    <n v="1172"/>
  </r>
  <r>
    <s v="Grant County"/>
    <s v=" North Dakota"/>
    <n v="2015"/>
    <x v="344"/>
    <n v="2362"/>
    <n v="1170"/>
    <n v="1192"/>
    <n v="122"/>
    <n v="87"/>
    <n v="111"/>
    <n v="148"/>
    <n v="42"/>
    <n v="111"/>
    <n v="89"/>
    <n v="92"/>
    <n v="108"/>
    <n v="144"/>
    <n v="184"/>
    <n v="229"/>
    <n v="236"/>
    <n v="174"/>
    <n v="162"/>
    <n v="108"/>
    <n v="132"/>
    <n v="75"/>
  </r>
  <r>
    <s v="Hettinger County"/>
    <s v=" North Dakota"/>
    <n v="2015"/>
    <x v="344"/>
    <n v="2621"/>
    <n v="1252"/>
    <n v="1369"/>
    <n v="157"/>
    <n v="178"/>
    <n v="152"/>
    <n v="107"/>
    <n v="107"/>
    <n v="131"/>
    <n v="152"/>
    <n v="125"/>
    <n v="104"/>
    <n v="188"/>
    <n v="186"/>
    <n v="138"/>
    <n v="228"/>
    <n v="149"/>
    <n v="112"/>
    <n v="131"/>
    <n v="146"/>
    <n v="123"/>
  </r>
  <r>
    <s v="Ellis County"/>
    <s v=" Oklahoma"/>
    <n v="2015"/>
    <x v="317"/>
    <n v="4113"/>
    <n v="2149"/>
    <n v="1964"/>
    <n v="217"/>
    <n v="275"/>
    <n v="226"/>
    <n v="222"/>
    <n v="180"/>
    <n v="156"/>
    <n v="205"/>
    <n v="172"/>
    <n v="234"/>
    <n v="242"/>
    <n v="304"/>
    <n v="361"/>
    <n v="312"/>
    <n v="242"/>
    <n v="226"/>
    <n v="230"/>
    <n v="180"/>
    <n v="123"/>
  </r>
  <r>
    <s v="Hancock County"/>
    <s v=" Georgia"/>
    <n v="2015"/>
    <x v="323"/>
    <n v="9615"/>
    <n v="5077"/>
    <n v="4538"/>
    <n v="817"/>
    <n v="673"/>
    <n v="846"/>
    <n v="663"/>
    <n v="730"/>
    <n v="749"/>
    <n v="701"/>
    <n v="471"/>
    <n v="624"/>
    <n v="596"/>
    <n v="673"/>
    <n v="615"/>
    <n v="528"/>
    <n v="355"/>
    <n v="192"/>
    <n v="144"/>
    <n v="134"/>
    <n v="105"/>
  </r>
  <r>
    <s v="McLean County"/>
    <s v=" North Dakota"/>
    <n v="2015"/>
    <x v="344"/>
    <n v="9451"/>
    <n v="4783"/>
    <n v="4668"/>
    <n v="500"/>
    <n v="652"/>
    <n v="463"/>
    <n v="567"/>
    <n v="387"/>
    <n v="425"/>
    <n v="500"/>
    <n v="491"/>
    <n v="519"/>
    <n v="538"/>
    <n v="718"/>
    <n v="860"/>
    <n v="793"/>
    <n v="642"/>
    <n v="510"/>
    <n v="340"/>
    <n v="245"/>
    <n v="292"/>
  </r>
  <r>
    <s v="Mercer County"/>
    <s v=" North Dakota"/>
    <n v="2015"/>
    <x v="344"/>
    <n v="8633"/>
    <n v="4469"/>
    <n v="4164"/>
    <n v="526"/>
    <n v="405"/>
    <n v="630"/>
    <n v="466"/>
    <n v="405"/>
    <n v="509"/>
    <n v="492"/>
    <n v="405"/>
    <n v="431"/>
    <n v="569"/>
    <n v="871"/>
    <n v="863"/>
    <n v="604"/>
    <n v="405"/>
    <n v="371"/>
    <n v="233"/>
    <n v="224"/>
    <n v="207"/>
  </r>
  <r>
    <s v="Morton County"/>
    <s v=" North Dakota"/>
    <n v="2015"/>
    <x v="344"/>
    <n v="28985"/>
    <n v="14737"/>
    <n v="14248"/>
    <n v="2028"/>
    <n v="1768"/>
    <n v="1623"/>
    <n v="1739"/>
    <n v="1797"/>
    <n v="2231"/>
    <n v="2028"/>
    <n v="1768"/>
    <n v="1855"/>
    <n v="1797"/>
    <n v="2144"/>
    <n v="2144"/>
    <n v="1797"/>
    <n v="1449"/>
    <n v="840"/>
    <n v="695"/>
    <n v="550"/>
    <n v="753"/>
  </r>
  <r>
    <s v="Mountrail County"/>
    <s v=" North Dakota"/>
    <n v="2015"/>
    <x v="344"/>
    <n v="9253"/>
    <n v="5086"/>
    <n v="4167"/>
    <n v="703"/>
    <n v="647"/>
    <n v="656"/>
    <n v="610"/>
    <n v="712"/>
    <n v="656"/>
    <n v="693"/>
    <n v="647"/>
    <n v="416"/>
    <n v="582"/>
    <n v="666"/>
    <n v="647"/>
    <n v="536"/>
    <n v="351"/>
    <n v="249"/>
    <n v="222"/>
    <n v="101"/>
    <n v="129"/>
  </r>
  <r>
    <s v="Sherman County"/>
    <s v=" Oregon"/>
    <n v="2015"/>
    <x v="356"/>
    <n v="1819"/>
    <n v="944"/>
    <n v="875"/>
    <n v="110"/>
    <n v="96"/>
    <n v="132"/>
    <n v="78"/>
    <n v="98"/>
    <n v="63"/>
    <n v="98"/>
    <n v="98"/>
    <n v="76"/>
    <n v="92"/>
    <n v="138"/>
    <n v="180"/>
    <n v="176"/>
    <n v="150"/>
    <n v="65"/>
    <n v="36"/>
    <n v="78"/>
    <n v="43"/>
  </r>
  <r>
    <s v="Pembina County"/>
    <s v=" North Dakota"/>
    <n v="2015"/>
    <x v="344"/>
    <n v="7206"/>
    <n v="3694"/>
    <n v="3512"/>
    <n v="403"/>
    <n v="374"/>
    <n v="461"/>
    <n v="367"/>
    <n v="360"/>
    <n v="353"/>
    <n v="389"/>
    <n v="389"/>
    <n v="331"/>
    <n v="425"/>
    <n v="583"/>
    <n v="684"/>
    <n v="562"/>
    <n v="417"/>
    <n v="309"/>
    <n v="273"/>
    <n v="245"/>
    <n v="281"/>
  </r>
  <r>
    <s v="Schuyler County"/>
    <s v=" Missouri"/>
    <n v="2015"/>
    <x v="346"/>
    <n v="4395"/>
    <n v="2220"/>
    <n v="2175"/>
    <n v="268"/>
    <n v="334"/>
    <n v="114"/>
    <n v="180"/>
    <n v="303"/>
    <n v="202"/>
    <n v="219"/>
    <n v="206"/>
    <n v="254"/>
    <n v="285"/>
    <n v="329"/>
    <n v="272"/>
    <n v="386"/>
    <n v="298"/>
    <n v="171"/>
    <n v="188"/>
    <n v="210"/>
    <n v="175"/>
  </r>
  <r>
    <s v="Ramsey County"/>
    <s v=" North Dakota"/>
    <n v="2015"/>
    <x v="344"/>
    <n v="11566"/>
    <n v="5892"/>
    <n v="5674"/>
    <n v="740"/>
    <n v="647"/>
    <n v="786"/>
    <n v="728"/>
    <n v="774"/>
    <n v="589"/>
    <n v="612"/>
    <n v="439"/>
    <n v="821"/>
    <n v="763"/>
    <n v="890"/>
    <n v="959"/>
    <n v="659"/>
    <n v="497"/>
    <n v="532"/>
    <n v="323"/>
    <n v="312"/>
    <n v="451"/>
  </r>
  <r>
    <s v="Dixie County"/>
    <s v=" Florida"/>
    <n v="2015"/>
    <x v="334"/>
    <n v="16317"/>
    <n v="8414"/>
    <n v="7903"/>
    <n v="848"/>
    <n v="962"/>
    <n v="995"/>
    <n v="1533"/>
    <n v="1533"/>
    <n v="815"/>
    <n v="864"/>
    <n v="750"/>
    <n v="881"/>
    <n v="962"/>
    <n v="1305"/>
    <n v="1386"/>
    <n v="979"/>
    <n v="668"/>
    <n v="538"/>
    <n v="456"/>
    <n v="440"/>
    <n v="424"/>
  </r>
  <r>
    <s v="Rolette County"/>
    <s v=" North Dakota"/>
    <n v="2015"/>
    <x v="344"/>
    <n v="14498"/>
    <n v="7120"/>
    <n v="7378"/>
    <n v="1507"/>
    <n v="1609"/>
    <n v="1072"/>
    <n v="1116"/>
    <n v="985"/>
    <n v="898"/>
    <n v="840"/>
    <n v="884"/>
    <n v="695"/>
    <n v="869"/>
    <n v="985"/>
    <n v="927"/>
    <n v="623"/>
    <n v="478"/>
    <n v="391"/>
    <n v="275"/>
    <n v="188"/>
    <n v="144"/>
  </r>
  <r>
    <s v="Sargent County"/>
    <s v=" North Dakota"/>
    <n v="2015"/>
    <x v="344"/>
    <n v="3874"/>
    <n v="2038"/>
    <n v="1836"/>
    <n v="182"/>
    <n v="201"/>
    <n v="267"/>
    <n v="259"/>
    <n v="205"/>
    <n v="189"/>
    <n v="197"/>
    <n v="170"/>
    <n v="247"/>
    <n v="240"/>
    <n v="321"/>
    <n v="333"/>
    <n v="294"/>
    <n v="205"/>
    <n v="216"/>
    <n v="139"/>
    <n v="69"/>
    <n v="127"/>
  </r>
  <r>
    <s v="Sheridan County"/>
    <s v=" North Dakota"/>
    <n v="2015"/>
    <x v="344"/>
    <n v="1337"/>
    <n v="668"/>
    <n v="669"/>
    <n v="53"/>
    <n v="57"/>
    <n v="72"/>
    <n v="60"/>
    <n v="38"/>
    <n v="69"/>
    <n v="37"/>
    <n v="50"/>
    <n v="65"/>
    <n v="101"/>
    <n v="132"/>
    <n v="121"/>
    <n v="102"/>
    <n v="116"/>
    <n v="73"/>
    <n v="69"/>
    <n v="58"/>
    <n v="53"/>
  </r>
  <r>
    <s v="Stafford County"/>
    <s v=" Kansas"/>
    <n v="2015"/>
    <x v="319"/>
    <n v="4380"/>
    <n v="2215"/>
    <n v="2165"/>
    <n v="473"/>
    <n v="516"/>
    <n v="442"/>
    <n v="346"/>
    <n v="324"/>
    <n v="293"/>
    <n v="267"/>
    <n v="240"/>
    <n v="275"/>
    <n v="271"/>
    <n v="249"/>
    <n v="183"/>
    <n v="175"/>
    <n v="100"/>
    <n v="122"/>
    <n v="52"/>
    <n v="35"/>
    <n v="17"/>
  </r>
  <r>
    <s v="Harding County"/>
    <s v=" New Mexico"/>
    <n v="2015"/>
    <x v="355"/>
    <n v="673"/>
    <n v="376"/>
    <n v="297"/>
    <n v="55"/>
    <n v="28"/>
    <n v="26"/>
    <n v="28"/>
    <n v="12"/>
    <n v="26"/>
    <n v="47"/>
    <n v="32"/>
    <n v="30"/>
    <n v="43"/>
    <n v="43"/>
    <n v="86"/>
    <n v="72"/>
    <n v="30"/>
    <n v="24"/>
    <n v="37"/>
    <n v="22"/>
    <n v="24"/>
  </r>
  <r>
    <s v="Steele County"/>
    <s v=" North Dakota"/>
    <n v="2015"/>
    <x v="344"/>
    <n v="1979"/>
    <n v="1034"/>
    <n v="945"/>
    <n v="96"/>
    <n v="106"/>
    <n v="100"/>
    <n v="118"/>
    <n v="89"/>
    <n v="81"/>
    <n v="77"/>
    <n v="106"/>
    <n v="114"/>
    <n v="91"/>
    <n v="182"/>
    <n v="205"/>
    <n v="162"/>
    <n v="118"/>
    <n v="96"/>
    <n v="91"/>
    <n v="85"/>
    <n v="53"/>
  </r>
  <r>
    <s v="Stutsman County"/>
    <s v=" North Dakota"/>
    <n v="2015"/>
    <x v="344"/>
    <n v="21076"/>
    <n v="10697"/>
    <n v="10379"/>
    <n v="1159"/>
    <n v="1222"/>
    <n v="1180"/>
    <n v="1454"/>
    <n v="1538"/>
    <n v="1243"/>
    <n v="1348"/>
    <n v="1201"/>
    <n v="1032"/>
    <n v="1306"/>
    <n v="1601"/>
    <n v="1707"/>
    <n v="1433"/>
    <n v="990"/>
    <n v="758"/>
    <n v="547"/>
    <n v="695"/>
    <n v="632"/>
  </r>
  <r>
    <s v="Towner County"/>
    <s v=" North Dakota"/>
    <n v="2015"/>
    <x v="344"/>
    <n v="2294"/>
    <n v="1129"/>
    <n v="1165"/>
    <n v="155"/>
    <n v="174"/>
    <n v="139"/>
    <n v="119"/>
    <n v="55"/>
    <n v="123"/>
    <n v="94"/>
    <n v="77"/>
    <n v="105"/>
    <n v="151"/>
    <n v="181"/>
    <n v="229"/>
    <n v="137"/>
    <n v="135"/>
    <n v="123"/>
    <n v="71"/>
    <n v="137"/>
    <n v="77"/>
  </r>
  <r>
    <s v="Traill County"/>
    <s v=" North Dakota"/>
    <n v="2015"/>
    <x v="344"/>
    <n v="8077"/>
    <n v="4052"/>
    <n v="4025"/>
    <n v="484"/>
    <n v="573"/>
    <n v="420"/>
    <n v="589"/>
    <n v="541"/>
    <n v="420"/>
    <n v="411"/>
    <n v="460"/>
    <n v="420"/>
    <n v="500"/>
    <n v="605"/>
    <n v="621"/>
    <n v="525"/>
    <n v="379"/>
    <n v="331"/>
    <n v="274"/>
    <n v="185"/>
    <n v="339"/>
  </r>
  <r>
    <s v="Walsh County"/>
    <s v=" North Dakota"/>
    <n v="2015"/>
    <x v="344"/>
    <n v="11005"/>
    <n v="5635"/>
    <n v="5370"/>
    <n v="660"/>
    <n v="682"/>
    <n v="682"/>
    <n v="671"/>
    <n v="583"/>
    <n v="506"/>
    <n v="605"/>
    <n v="484"/>
    <n v="572"/>
    <n v="693"/>
    <n v="935"/>
    <n v="858"/>
    <n v="803"/>
    <n v="550"/>
    <n v="539"/>
    <n v="451"/>
    <n v="352"/>
    <n v="385"/>
  </r>
  <r>
    <s v="Ward County"/>
    <s v=" North Dakota"/>
    <n v="2015"/>
    <x v="344"/>
    <n v="67736"/>
    <n v="35076"/>
    <n v="32660"/>
    <n v="5080"/>
    <n v="4673"/>
    <n v="3928"/>
    <n v="4335"/>
    <n v="8467"/>
    <n v="6299"/>
    <n v="5012"/>
    <n v="3725"/>
    <n v="3725"/>
    <n v="3522"/>
    <n v="4199"/>
    <n v="3657"/>
    <n v="3183"/>
    <n v="2099"/>
    <n v="1896"/>
    <n v="1422"/>
    <n v="1219"/>
    <n v="1286"/>
  </r>
  <r>
    <s v="Williams County"/>
    <s v=" North Dakota"/>
    <n v="2015"/>
    <x v="344"/>
    <n v="29619"/>
    <n v="16066"/>
    <n v="13553"/>
    <n v="2458"/>
    <n v="2132"/>
    <n v="1747"/>
    <n v="1658"/>
    <n v="2369"/>
    <n v="3198"/>
    <n v="2339"/>
    <n v="1658"/>
    <n v="1777"/>
    <n v="1599"/>
    <n v="2132"/>
    <n v="2043"/>
    <n v="1480"/>
    <n v="858"/>
    <n v="621"/>
    <n v="503"/>
    <n v="533"/>
    <n v="503"/>
  </r>
  <r>
    <s v="Allen County"/>
    <s v=" Ohio"/>
    <n v="2015"/>
    <x v="347"/>
    <n v="105196"/>
    <n v="52977"/>
    <n v="52219"/>
    <n v="6522"/>
    <n v="7048"/>
    <n v="6942"/>
    <n v="7363"/>
    <n v="7889"/>
    <n v="6206"/>
    <n v="6206"/>
    <n v="6311"/>
    <n v="5996"/>
    <n v="6416"/>
    <n v="7468"/>
    <n v="7679"/>
    <n v="6627"/>
    <n v="5049"/>
    <n v="3681"/>
    <n v="2629"/>
    <n v="2419"/>
    <n v="2524"/>
  </r>
  <r>
    <s v="Ashland County"/>
    <s v=" Ohio"/>
    <n v="2015"/>
    <x v="347"/>
    <n v="53189"/>
    <n v="26020"/>
    <n v="27169"/>
    <n v="3084"/>
    <n v="3404"/>
    <n v="3563"/>
    <n v="4095"/>
    <n v="3882"/>
    <n v="2872"/>
    <n v="2872"/>
    <n v="2872"/>
    <n v="3138"/>
    <n v="3457"/>
    <n v="3723"/>
    <n v="3776"/>
    <n v="3404"/>
    <n v="2978"/>
    <n v="2021"/>
    <n v="1489"/>
    <n v="1223"/>
    <n v="1276"/>
  </r>
  <r>
    <s v="Ashtabula County"/>
    <s v=" Ohio"/>
    <n v="2015"/>
    <x v="347"/>
    <n v="99777"/>
    <n v="50062"/>
    <n v="49715"/>
    <n v="5687"/>
    <n v="6285"/>
    <n v="6585"/>
    <n v="6385"/>
    <n v="5787"/>
    <n v="5387"/>
    <n v="5387"/>
    <n v="6086"/>
    <n v="6285"/>
    <n v="6984"/>
    <n v="7682"/>
    <n v="7383"/>
    <n v="7084"/>
    <n v="5288"/>
    <n v="4190"/>
    <n v="2893"/>
    <n v="1895"/>
    <n v="2594"/>
  </r>
  <r>
    <s v="Carbon County"/>
    <s v=" Pennsylvania"/>
    <n v="2015"/>
    <x v="361"/>
    <n v="64974"/>
    <n v="32482"/>
    <n v="32492"/>
    <n v="2663"/>
    <n v="2533"/>
    <n v="3053"/>
    <n v="8511"/>
    <n v="12864"/>
    <n v="4483"/>
    <n v="3508"/>
    <n v="3313"/>
    <n v="3053"/>
    <n v="3378"/>
    <n v="3638"/>
    <n v="3833"/>
    <n v="3053"/>
    <n v="2793"/>
    <n v="1494"/>
    <n v="1234"/>
    <n v="844"/>
    <n v="844"/>
  </r>
  <r>
    <s v="Belmont County"/>
    <s v=" Ohio"/>
    <n v="2015"/>
    <x v="347"/>
    <n v="69560"/>
    <n v="35479"/>
    <n v="34081"/>
    <n v="3408"/>
    <n v="3547"/>
    <n v="3825"/>
    <n v="3825"/>
    <n v="4034"/>
    <n v="4243"/>
    <n v="4382"/>
    <n v="4312"/>
    <n v="4312"/>
    <n v="4590"/>
    <n v="5425"/>
    <n v="5564"/>
    <n v="5217"/>
    <n v="4243"/>
    <n v="2504"/>
    <n v="2295"/>
    <n v="1808"/>
    <n v="1878"/>
  </r>
  <r>
    <s v="Brown County"/>
    <s v=" Ohio"/>
    <n v="2015"/>
    <x v="347"/>
    <n v="44247"/>
    <n v="21878"/>
    <n v="22369"/>
    <n v="2566"/>
    <n v="2964"/>
    <n v="2964"/>
    <n v="2920"/>
    <n v="2477"/>
    <n v="2345"/>
    <n v="2566"/>
    <n v="2699"/>
    <n v="2964"/>
    <n v="3053"/>
    <n v="3495"/>
    <n v="3584"/>
    <n v="2477"/>
    <n v="2300"/>
    <n v="1814"/>
    <n v="1371"/>
    <n v="929"/>
    <n v="663"/>
  </r>
  <r>
    <s v="Butler County"/>
    <s v=" Ohio"/>
    <n v="2015"/>
    <x v="347"/>
    <n v="372538"/>
    <n v="182470"/>
    <n v="190068"/>
    <n v="23469"/>
    <n v="24587"/>
    <n v="27195"/>
    <n v="29057"/>
    <n v="31293"/>
    <n v="21234"/>
    <n v="23097"/>
    <n v="21607"/>
    <n v="24960"/>
    <n v="25332"/>
    <n v="26822"/>
    <n v="24960"/>
    <n v="21234"/>
    <n v="16019"/>
    <n v="11176"/>
    <n v="8568"/>
    <n v="5960"/>
    <n v="5960"/>
  </r>
  <r>
    <s v="Carroll County"/>
    <s v=" Ohio"/>
    <n v="2015"/>
    <x v="347"/>
    <n v="28361"/>
    <n v="14173"/>
    <n v="14188"/>
    <n v="1418"/>
    <n v="1786"/>
    <n v="1786"/>
    <n v="1786"/>
    <n v="1446"/>
    <n v="1418"/>
    <n v="1389"/>
    <n v="1701"/>
    <n v="1644"/>
    <n v="1956"/>
    <n v="2353"/>
    <n v="2524"/>
    <n v="1900"/>
    <n v="1956"/>
    <n v="1162"/>
    <n v="794"/>
    <n v="680"/>
    <n v="680"/>
  </r>
  <r>
    <s v="Champaign County"/>
    <s v=" Ohio"/>
    <n v="2015"/>
    <x v="347"/>
    <n v="39393"/>
    <n v="19653"/>
    <n v="19740"/>
    <n v="2206"/>
    <n v="2678"/>
    <n v="2678"/>
    <n v="2678"/>
    <n v="2402"/>
    <n v="2087"/>
    <n v="2206"/>
    <n v="2127"/>
    <n v="2875"/>
    <n v="2836"/>
    <n v="2954"/>
    <n v="2757"/>
    <n v="2560"/>
    <n v="2087"/>
    <n v="1654"/>
    <n v="1221"/>
    <n v="551"/>
    <n v="787"/>
  </r>
  <r>
    <s v="Clark County"/>
    <s v=" Ohio"/>
    <n v="2015"/>
    <x v="347"/>
    <n v="136827"/>
    <n v="66217"/>
    <n v="70610"/>
    <n v="8209"/>
    <n v="8346"/>
    <n v="9441"/>
    <n v="9167"/>
    <n v="8620"/>
    <n v="7935"/>
    <n v="7525"/>
    <n v="7935"/>
    <n v="7935"/>
    <n v="9030"/>
    <n v="9851"/>
    <n v="9988"/>
    <n v="9304"/>
    <n v="7388"/>
    <n v="5746"/>
    <n v="3967"/>
    <n v="3283"/>
    <n v="3283"/>
  </r>
  <r>
    <s v="Muscogee County"/>
    <s v=" Georgia"/>
    <n v="2015"/>
    <x v="323"/>
    <n v="200285"/>
    <n v="98883"/>
    <n v="101402"/>
    <n v="12417"/>
    <n v="13619"/>
    <n v="14620"/>
    <n v="13018"/>
    <n v="11616"/>
    <n v="11816"/>
    <n v="12017"/>
    <n v="12017"/>
    <n v="14220"/>
    <n v="14620"/>
    <n v="15822"/>
    <n v="15622"/>
    <n v="12017"/>
    <n v="9413"/>
    <n v="6809"/>
    <n v="4406"/>
    <n v="3605"/>
    <n v="2603"/>
  </r>
  <r>
    <s v="Clinton County"/>
    <s v=" Ohio"/>
    <n v="2015"/>
    <x v="347"/>
    <n v="41892"/>
    <n v="20714"/>
    <n v="21178"/>
    <n v="2597"/>
    <n v="2890"/>
    <n v="2848"/>
    <n v="3016"/>
    <n v="2848"/>
    <n v="2304"/>
    <n v="2429"/>
    <n v="2304"/>
    <n v="2806"/>
    <n v="2806"/>
    <n v="3141"/>
    <n v="2806"/>
    <n v="2890"/>
    <n v="2052"/>
    <n v="1466"/>
    <n v="963"/>
    <n v="963"/>
    <n v="712"/>
  </r>
  <r>
    <s v="Columbiana County"/>
    <s v=" Ohio"/>
    <n v="2015"/>
    <x v="347"/>
    <n v="105987"/>
    <n v="53166"/>
    <n v="52821"/>
    <n v="5723"/>
    <n v="5723"/>
    <n v="6889"/>
    <n v="6465"/>
    <n v="5723"/>
    <n v="5723"/>
    <n v="6147"/>
    <n v="6465"/>
    <n v="6783"/>
    <n v="7101"/>
    <n v="8478"/>
    <n v="8478"/>
    <n v="7525"/>
    <n v="5935"/>
    <n v="4451"/>
    <n v="3285"/>
    <n v="2543"/>
    <n v="2649"/>
  </r>
  <r>
    <s v="Coshocton County"/>
    <s v=" Ohio"/>
    <n v="2015"/>
    <x v="347"/>
    <n v="36724"/>
    <n v="18291"/>
    <n v="18433"/>
    <n v="2240"/>
    <n v="2313"/>
    <n v="2570"/>
    <n v="2350"/>
    <n v="2056"/>
    <n v="2056"/>
    <n v="2093"/>
    <n v="2019"/>
    <n v="2313"/>
    <n v="2423"/>
    <n v="2717"/>
    <n v="2937"/>
    <n v="2313"/>
    <n v="2019"/>
    <n v="1542"/>
    <n v="1101"/>
    <n v="844"/>
    <n v="844"/>
  </r>
  <r>
    <s v="Crawford County"/>
    <s v=" Ohio"/>
    <n v="2015"/>
    <x v="347"/>
    <n v="42725"/>
    <n v="20808"/>
    <n v="21917"/>
    <n v="2392"/>
    <n v="2606"/>
    <n v="2777"/>
    <n v="2691"/>
    <n v="2435"/>
    <n v="2221"/>
    <n v="2307"/>
    <n v="2520"/>
    <n v="2648"/>
    <n v="2819"/>
    <n v="3118"/>
    <n v="3161"/>
    <n v="2905"/>
    <n v="2349"/>
    <n v="2008"/>
    <n v="1324"/>
    <n v="1367"/>
    <n v="1110"/>
  </r>
  <r>
    <s v="Cuyahoga County"/>
    <s v=" Ohio"/>
    <n v="2015"/>
    <x v="347"/>
    <n v="1263189"/>
    <n v="600864"/>
    <n v="662325"/>
    <n v="73264"/>
    <n v="73264"/>
    <n v="78317"/>
    <n v="82107"/>
    <n v="82107"/>
    <n v="83370"/>
    <n v="79580"/>
    <n v="72001"/>
    <n v="77054"/>
    <n v="84633"/>
    <n v="96002"/>
    <n v="93475"/>
    <n v="82107"/>
    <n v="60633"/>
    <n v="44211"/>
    <n v="35369"/>
    <n v="29053"/>
    <n v="34106"/>
  </r>
  <r>
    <s v="Darke County"/>
    <s v=" Ohio"/>
    <n v="2015"/>
    <x v="347"/>
    <n v="52356"/>
    <n v="25694"/>
    <n v="26662"/>
    <n v="3193"/>
    <n v="3821"/>
    <n v="3455"/>
    <n v="3507"/>
    <n v="2827"/>
    <n v="2565"/>
    <n v="2879"/>
    <n v="2827"/>
    <n v="3246"/>
    <n v="3560"/>
    <n v="3926"/>
    <n v="3664"/>
    <n v="3455"/>
    <n v="2722"/>
    <n v="2356"/>
    <n v="1623"/>
    <n v="1308"/>
    <n v="1361"/>
  </r>
  <r>
    <s v="Delaware County"/>
    <s v=" Ohio"/>
    <n v="2015"/>
    <x v="347"/>
    <n v="185433"/>
    <n v="91762"/>
    <n v="93671"/>
    <n v="11867"/>
    <n v="15947"/>
    <n v="15576"/>
    <n v="13351"/>
    <n v="8529"/>
    <n v="7973"/>
    <n v="11311"/>
    <n v="14463"/>
    <n v="15576"/>
    <n v="14834"/>
    <n v="13907"/>
    <n v="11682"/>
    <n v="10384"/>
    <n v="7046"/>
    <n v="5562"/>
    <n v="3337"/>
    <n v="2596"/>
    <n v="2039"/>
  </r>
  <r>
    <s v="Erie County"/>
    <s v=" Ohio"/>
    <n v="2015"/>
    <x v="347"/>
    <n v="76141"/>
    <n v="37232"/>
    <n v="38909"/>
    <n v="4035"/>
    <n v="4720"/>
    <n v="4340"/>
    <n v="4644"/>
    <n v="4416"/>
    <n v="4187"/>
    <n v="3959"/>
    <n v="4263"/>
    <n v="4340"/>
    <n v="5101"/>
    <n v="6015"/>
    <n v="6700"/>
    <n v="4949"/>
    <n v="4492"/>
    <n v="3578"/>
    <n v="2512"/>
    <n v="2208"/>
    <n v="1675"/>
  </r>
  <r>
    <s v="Fairfield County"/>
    <s v=" Ohio"/>
    <n v="2015"/>
    <x v="347"/>
    <n v="149112"/>
    <n v="74128"/>
    <n v="74984"/>
    <n v="8648"/>
    <n v="10288"/>
    <n v="11183"/>
    <n v="10736"/>
    <n v="8797"/>
    <n v="8201"/>
    <n v="9095"/>
    <n v="9692"/>
    <n v="10586"/>
    <n v="11034"/>
    <n v="11183"/>
    <n v="9990"/>
    <n v="8946"/>
    <n v="7157"/>
    <n v="4920"/>
    <n v="3727"/>
    <n v="2534"/>
    <n v="2534"/>
  </r>
  <r>
    <s v="Fayette County"/>
    <s v=" Ohio"/>
    <n v="2015"/>
    <x v="347"/>
    <n v="28769"/>
    <n v="14190"/>
    <n v="14579"/>
    <n v="1783"/>
    <n v="2243"/>
    <n v="1553"/>
    <n v="1927"/>
    <n v="1582"/>
    <n v="1611"/>
    <n v="1697"/>
    <n v="1582"/>
    <n v="2042"/>
    <n v="2042"/>
    <n v="2100"/>
    <n v="2186"/>
    <n v="1754"/>
    <n v="1639"/>
    <n v="1035"/>
    <n v="863"/>
    <n v="632"/>
    <n v="517"/>
  </r>
  <r>
    <s v="Franklin County"/>
    <s v=" Ohio"/>
    <n v="2015"/>
    <x v="347"/>
    <n v="1215761"/>
    <n v="592278"/>
    <n v="623483"/>
    <n v="87534"/>
    <n v="80240"/>
    <n v="75377"/>
    <n v="79024"/>
    <n v="96045"/>
    <n v="113065"/>
    <n v="97260"/>
    <n v="82671"/>
    <n v="81455"/>
    <n v="77808"/>
    <n v="81455"/>
    <n v="74161"/>
    <n v="62003"/>
    <n v="43767"/>
    <n v="30394"/>
    <n v="21883"/>
    <n v="15804"/>
    <n v="17020"/>
  </r>
  <r>
    <s v="Fulton County"/>
    <s v=" Ohio"/>
    <n v="2015"/>
    <x v="347"/>
    <n v="42485"/>
    <n v="20969"/>
    <n v="21516"/>
    <n v="2591"/>
    <n v="2719"/>
    <n v="3186"/>
    <n v="3143"/>
    <n v="2336"/>
    <n v="2166"/>
    <n v="2464"/>
    <n v="2761"/>
    <n v="2251"/>
    <n v="2973"/>
    <n v="3228"/>
    <n v="3271"/>
    <n v="2719"/>
    <n v="2081"/>
    <n v="1571"/>
    <n v="1232"/>
    <n v="892"/>
    <n v="892"/>
  </r>
  <r>
    <s v="Gallia County"/>
    <s v=" Ohio"/>
    <n v="2015"/>
    <x v="347"/>
    <n v="30565"/>
    <n v="14900"/>
    <n v="15665"/>
    <n v="1895"/>
    <n v="1833"/>
    <n v="2231"/>
    <n v="2017"/>
    <n v="1864"/>
    <n v="1803"/>
    <n v="1711"/>
    <n v="1650"/>
    <n v="1925"/>
    <n v="1956"/>
    <n v="2353"/>
    <n v="2292"/>
    <n v="1864"/>
    <n v="1589"/>
    <n v="1314"/>
    <n v="1039"/>
    <n v="672"/>
    <n v="550"/>
  </r>
  <r>
    <s v="Geauga County"/>
    <s v=" Ohio"/>
    <n v="2015"/>
    <x v="347"/>
    <n v="93874"/>
    <n v="46161"/>
    <n v="47713"/>
    <n v="4787"/>
    <n v="6195"/>
    <n v="7416"/>
    <n v="7040"/>
    <n v="4881"/>
    <n v="3754"/>
    <n v="3754"/>
    <n v="4224"/>
    <n v="6007"/>
    <n v="7040"/>
    <n v="7979"/>
    <n v="7885"/>
    <n v="6571"/>
    <n v="5444"/>
    <n v="3942"/>
    <n v="3003"/>
    <n v="1877"/>
    <n v="2065"/>
  </r>
  <r>
    <s v="Greene County"/>
    <s v=" Ohio"/>
    <n v="2015"/>
    <x v="347"/>
    <n v="164192"/>
    <n v="80590"/>
    <n v="83602"/>
    <n v="9030"/>
    <n v="9194"/>
    <n v="10015"/>
    <n v="12642"/>
    <n v="15105"/>
    <n v="11329"/>
    <n v="10015"/>
    <n v="8702"/>
    <n v="9358"/>
    <n v="10508"/>
    <n v="11986"/>
    <n v="11657"/>
    <n v="10179"/>
    <n v="7552"/>
    <n v="6239"/>
    <n v="4433"/>
    <n v="3119"/>
    <n v="3283"/>
  </r>
  <r>
    <s v="Guernsey County"/>
    <s v=" Ohio"/>
    <n v="2015"/>
    <x v="347"/>
    <n v="39626"/>
    <n v="19475"/>
    <n v="20151"/>
    <n v="2337"/>
    <n v="2536"/>
    <n v="2615"/>
    <n v="2615"/>
    <n v="2219"/>
    <n v="2219"/>
    <n v="2179"/>
    <n v="2060"/>
    <n v="2654"/>
    <n v="2615"/>
    <n v="3051"/>
    <n v="2971"/>
    <n v="2734"/>
    <n v="2337"/>
    <n v="1545"/>
    <n v="1268"/>
    <n v="832"/>
    <n v="832"/>
  </r>
  <r>
    <s v="Hamilton County"/>
    <s v=" Ohio"/>
    <n v="2015"/>
    <x v="347"/>
    <n v="804194"/>
    <n v="386561"/>
    <n v="417633"/>
    <n v="53880"/>
    <n v="51468"/>
    <n v="51468"/>
    <n v="53880"/>
    <n v="57097"/>
    <n v="61118"/>
    <n v="53880"/>
    <n v="46643"/>
    <n v="48251"/>
    <n v="52272"/>
    <n v="58706"/>
    <n v="54685"/>
    <n v="49860"/>
    <n v="33776"/>
    <n v="24930"/>
    <n v="19300"/>
    <n v="15279"/>
    <n v="18496"/>
  </r>
  <r>
    <s v="Hancock County"/>
    <s v=" Ohio"/>
    <n v="2015"/>
    <x v="347"/>
    <n v="75428"/>
    <n v="36940"/>
    <n v="38488"/>
    <n v="4601"/>
    <n v="4676"/>
    <n v="4978"/>
    <n v="5129"/>
    <n v="5129"/>
    <n v="4902"/>
    <n v="4751"/>
    <n v="4299"/>
    <n v="4751"/>
    <n v="4902"/>
    <n v="5581"/>
    <n v="5430"/>
    <n v="4601"/>
    <n v="3771"/>
    <n v="2564"/>
    <n v="1659"/>
    <n v="1583"/>
    <n v="2036"/>
  </r>
  <r>
    <s v="Hardin County"/>
    <s v=" Ohio"/>
    <n v="2015"/>
    <x v="347"/>
    <n v="31736"/>
    <n v="15789"/>
    <n v="15947"/>
    <n v="1967"/>
    <n v="2253"/>
    <n v="1872"/>
    <n v="2824"/>
    <n v="3490"/>
    <n v="1650"/>
    <n v="1650"/>
    <n v="1904"/>
    <n v="1777"/>
    <n v="1872"/>
    <n v="2062"/>
    <n v="2062"/>
    <n v="1745"/>
    <n v="1491"/>
    <n v="1079"/>
    <n v="825"/>
    <n v="539"/>
    <n v="634"/>
  </r>
  <r>
    <s v="Harrison County"/>
    <s v=" Ohio"/>
    <n v="2015"/>
    <x v="347"/>
    <n v="15633"/>
    <n v="7704"/>
    <n v="7929"/>
    <n v="844"/>
    <n v="969"/>
    <n v="891"/>
    <n v="922"/>
    <n v="797"/>
    <n v="750"/>
    <n v="766"/>
    <n v="766"/>
    <n v="1000"/>
    <n v="1047"/>
    <n v="1281"/>
    <n v="1500"/>
    <n v="1016"/>
    <n v="1094"/>
    <n v="625"/>
    <n v="547"/>
    <n v="390"/>
    <n v="437"/>
  </r>
  <r>
    <s v="Mineral County"/>
    <s v=" West Virginia"/>
    <n v="2015"/>
    <x v="350"/>
    <n v="28015"/>
    <n v="13815"/>
    <n v="14200"/>
    <n v="1736"/>
    <n v="1848"/>
    <n v="1989"/>
    <n v="1820"/>
    <n v="1596"/>
    <n v="1512"/>
    <n v="1624"/>
    <n v="1624"/>
    <n v="1680"/>
    <n v="1820"/>
    <n v="2129"/>
    <n v="2241"/>
    <n v="1652"/>
    <n v="1288"/>
    <n v="1148"/>
    <n v="868"/>
    <n v="644"/>
    <n v="812"/>
  </r>
  <r>
    <s v="Highland County"/>
    <s v=" Ohio"/>
    <n v="2015"/>
    <x v="347"/>
    <n v="43170"/>
    <n v="21308"/>
    <n v="21862"/>
    <n v="2719"/>
    <n v="3065"/>
    <n v="2935"/>
    <n v="2806"/>
    <n v="2460"/>
    <n v="2374"/>
    <n v="2590"/>
    <n v="2676"/>
    <n v="2762"/>
    <n v="2892"/>
    <n v="3108"/>
    <n v="2806"/>
    <n v="2935"/>
    <n v="2374"/>
    <n v="1683"/>
    <n v="1467"/>
    <n v="863"/>
    <n v="733"/>
  </r>
  <r>
    <s v="Holmes County"/>
    <s v=" Ohio"/>
    <n v="2015"/>
    <x v="347"/>
    <n v="43436"/>
    <n v="21746"/>
    <n v="21690"/>
    <n v="3996"/>
    <n v="4126"/>
    <n v="3909"/>
    <n v="3605"/>
    <n v="3170"/>
    <n v="2693"/>
    <n v="2432"/>
    <n v="2519"/>
    <n v="2215"/>
    <n v="2345"/>
    <n v="2606"/>
    <n v="2258"/>
    <n v="2171"/>
    <n v="1563"/>
    <n v="1346"/>
    <n v="1042"/>
    <n v="738"/>
    <n v="608"/>
  </r>
  <r>
    <s v="Jackson County"/>
    <s v=" Ohio"/>
    <n v="2015"/>
    <x v="347"/>
    <n v="32854"/>
    <n v="16082"/>
    <n v="16772"/>
    <n v="2069"/>
    <n v="2431"/>
    <n v="2004"/>
    <n v="2234"/>
    <n v="1905"/>
    <n v="2004"/>
    <n v="2004"/>
    <n v="1938"/>
    <n v="2234"/>
    <n v="2135"/>
    <n v="2332"/>
    <n v="2595"/>
    <n v="1938"/>
    <n v="1741"/>
    <n v="1182"/>
    <n v="854"/>
    <n v="591"/>
    <n v="624"/>
  </r>
  <r>
    <s v="Jefferson County"/>
    <s v=" Ohio"/>
    <n v="2015"/>
    <x v="347"/>
    <n v="68053"/>
    <n v="32976"/>
    <n v="35077"/>
    <n v="3266"/>
    <n v="3674"/>
    <n v="3879"/>
    <n v="4491"/>
    <n v="4695"/>
    <n v="3470"/>
    <n v="3470"/>
    <n v="3470"/>
    <n v="4151"/>
    <n v="4423"/>
    <n v="5172"/>
    <n v="5512"/>
    <n v="5172"/>
    <n v="3947"/>
    <n v="3130"/>
    <n v="2313"/>
    <n v="1973"/>
    <n v="1769"/>
  </r>
  <r>
    <s v="Lake County"/>
    <s v=" Ohio"/>
    <n v="2015"/>
    <x v="347"/>
    <n v="229437"/>
    <n v="112045"/>
    <n v="117392"/>
    <n v="11701"/>
    <n v="13536"/>
    <n v="14454"/>
    <n v="14225"/>
    <n v="12389"/>
    <n v="12848"/>
    <n v="13307"/>
    <n v="12619"/>
    <n v="15142"/>
    <n v="16519"/>
    <n v="18584"/>
    <n v="18813"/>
    <n v="15372"/>
    <n v="12619"/>
    <n v="9177"/>
    <n v="7112"/>
    <n v="5277"/>
    <n v="5506"/>
  </r>
  <r>
    <s v="Lawrence County"/>
    <s v=" Ohio"/>
    <n v="2015"/>
    <x v="347"/>
    <n v="61827"/>
    <n v="30202"/>
    <n v="31625"/>
    <n v="3524"/>
    <n v="4080"/>
    <n v="3956"/>
    <n v="3833"/>
    <n v="3585"/>
    <n v="3400"/>
    <n v="3833"/>
    <n v="3709"/>
    <n v="4204"/>
    <n v="4266"/>
    <n v="4451"/>
    <n v="4142"/>
    <n v="4327"/>
    <n v="3338"/>
    <n v="2658"/>
    <n v="2287"/>
    <n v="1112"/>
    <n v="1112"/>
  </r>
  <r>
    <s v="Licking County"/>
    <s v=" Ohio"/>
    <n v="2015"/>
    <x v="347"/>
    <n v="168693"/>
    <n v="82562"/>
    <n v="86131"/>
    <n v="10290"/>
    <n v="11639"/>
    <n v="11302"/>
    <n v="11977"/>
    <n v="10458"/>
    <n v="9278"/>
    <n v="10121"/>
    <n v="9952"/>
    <n v="11471"/>
    <n v="11977"/>
    <n v="13158"/>
    <n v="12314"/>
    <n v="10290"/>
    <n v="8603"/>
    <n v="6241"/>
    <n v="4048"/>
    <n v="3036"/>
    <n v="2867"/>
  </r>
  <r>
    <s v="Logan County"/>
    <s v=" Ohio"/>
    <n v="2015"/>
    <x v="347"/>
    <n v="45484"/>
    <n v="22402"/>
    <n v="23082"/>
    <n v="2820"/>
    <n v="2910"/>
    <n v="3320"/>
    <n v="3047"/>
    <n v="2410"/>
    <n v="2410"/>
    <n v="2638"/>
    <n v="2865"/>
    <n v="2638"/>
    <n v="3092"/>
    <n v="3502"/>
    <n v="3138"/>
    <n v="3365"/>
    <n v="2319"/>
    <n v="1910"/>
    <n v="1091"/>
    <n v="1091"/>
    <n v="955"/>
  </r>
  <r>
    <s v="Lorain County"/>
    <s v=" Ohio"/>
    <n v="2015"/>
    <x v="347"/>
    <n v="303152"/>
    <n v="149303"/>
    <n v="153849"/>
    <n v="17279"/>
    <n v="19401"/>
    <n v="20008"/>
    <n v="20917"/>
    <n v="18492"/>
    <n v="16067"/>
    <n v="17279"/>
    <n v="17885"/>
    <n v="20614"/>
    <n v="21523"/>
    <n v="23342"/>
    <n v="22130"/>
    <n v="20311"/>
    <n v="16067"/>
    <n v="10913"/>
    <n v="8488"/>
    <n v="6063"/>
    <n v="6669"/>
  </r>
  <r>
    <s v="Lucas County"/>
    <s v=" Ohio"/>
    <n v="2015"/>
    <x v="347"/>
    <n v="436261"/>
    <n v="211587"/>
    <n v="224674"/>
    <n v="27920"/>
    <n v="29229"/>
    <n v="27484"/>
    <n v="29229"/>
    <n v="32719"/>
    <n v="30974"/>
    <n v="27048"/>
    <n v="24430"/>
    <n v="27920"/>
    <n v="27920"/>
    <n v="31410"/>
    <n v="31410"/>
    <n v="26611"/>
    <n v="20068"/>
    <n v="13960"/>
    <n v="10470"/>
    <n v="8288"/>
    <n v="9161"/>
  </r>
  <r>
    <s v="Madison County"/>
    <s v=" Ohio"/>
    <n v="2015"/>
    <x v="347"/>
    <n v="43456"/>
    <n v="23851"/>
    <n v="19605"/>
    <n v="2303"/>
    <n v="2911"/>
    <n v="2390"/>
    <n v="2650"/>
    <n v="2650"/>
    <n v="2694"/>
    <n v="2911"/>
    <n v="2998"/>
    <n v="3476"/>
    <n v="3433"/>
    <n v="3563"/>
    <n v="3085"/>
    <n v="2476"/>
    <n v="1955"/>
    <n v="1390"/>
    <n v="1042"/>
    <n v="608"/>
    <n v="869"/>
  </r>
  <r>
    <s v="Mahoning County"/>
    <s v=" Ohio"/>
    <n v="2015"/>
    <x v="347"/>
    <n v="234550"/>
    <n v="114040"/>
    <n v="120510"/>
    <n v="12196"/>
    <n v="13134"/>
    <n v="14307"/>
    <n v="14776"/>
    <n v="14776"/>
    <n v="13134"/>
    <n v="12900"/>
    <n v="12431"/>
    <n v="14542"/>
    <n v="15011"/>
    <n v="17825"/>
    <n v="18764"/>
    <n v="16887"/>
    <n v="12665"/>
    <n v="9382"/>
    <n v="7271"/>
    <n v="6567"/>
    <n v="7974"/>
  </r>
  <r>
    <s v="Marion County"/>
    <s v=" Ohio"/>
    <n v="2015"/>
    <x v="347"/>
    <n v="65943"/>
    <n v="35022"/>
    <n v="30921"/>
    <n v="3824"/>
    <n v="4088"/>
    <n v="3626"/>
    <n v="3824"/>
    <n v="4418"/>
    <n v="4352"/>
    <n v="4352"/>
    <n v="4088"/>
    <n v="4352"/>
    <n v="4616"/>
    <n v="5077"/>
    <n v="4879"/>
    <n v="4220"/>
    <n v="3363"/>
    <n v="2308"/>
    <n v="1648"/>
    <n v="1252"/>
    <n v="1648"/>
  </r>
  <r>
    <s v="Medina County"/>
    <s v=" Ohio"/>
    <n v="2015"/>
    <x v="347"/>
    <n v="174831"/>
    <n v="86190"/>
    <n v="88641"/>
    <n v="9440"/>
    <n v="11189"/>
    <n v="13287"/>
    <n v="12063"/>
    <n v="8916"/>
    <n v="8566"/>
    <n v="9790"/>
    <n v="11014"/>
    <n v="12413"/>
    <n v="13811"/>
    <n v="14161"/>
    <n v="13112"/>
    <n v="11189"/>
    <n v="8566"/>
    <n v="6818"/>
    <n v="4195"/>
    <n v="2972"/>
    <n v="3321"/>
  </r>
  <r>
    <s v="Meigs County"/>
    <s v=" Ohio"/>
    <n v="2015"/>
    <x v="347"/>
    <n v="23473"/>
    <n v="11556"/>
    <n v="11917"/>
    <n v="1314"/>
    <n v="1291"/>
    <n v="1666"/>
    <n v="1431"/>
    <n v="1244"/>
    <n v="1291"/>
    <n v="1384"/>
    <n v="1173"/>
    <n v="1713"/>
    <n v="1619"/>
    <n v="1807"/>
    <n v="1807"/>
    <n v="1737"/>
    <n v="1291"/>
    <n v="1009"/>
    <n v="727"/>
    <n v="563"/>
    <n v="399"/>
  </r>
  <r>
    <s v="Miami County"/>
    <s v=" Ohio"/>
    <n v="2015"/>
    <x v="347"/>
    <n v="103517"/>
    <n v="50902"/>
    <n v="52615"/>
    <n v="6107"/>
    <n v="6418"/>
    <n v="7349"/>
    <n v="6625"/>
    <n v="5486"/>
    <n v="5796"/>
    <n v="6107"/>
    <n v="5900"/>
    <n v="7039"/>
    <n v="7142"/>
    <n v="7763"/>
    <n v="7763"/>
    <n v="6728"/>
    <n v="5486"/>
    <n v="4451"/>
    <n v="3312"/>
    <n v="2070"/>
    <n v="1966"/>
  </r>
  <r>
    <s v="Estill County"/>
    <s v=" Kentucky"/>
    <n v="2015"/>
    <x v="316"/>
    <n v="14547"/>
    <n v="7276"/>
    <n v="7271"/>
    <n v="800"/>
    <n v="916"/>
    <n v="829"/>
    <n v="843"/>
    <n v="698"/>
    <n v="698"/>
    <n v="741"/>
    <n v="727"/>
    <n v="916"/>
    <n v="945"/>
    <n v="1076"/>
    <n v="1076"/>
    <n v="1163"/>
    <n v="1061"/>
    <n v="741"/>
    <n v="538"/>
    <n v="392"/>
    <n v="378"/>
  </r>
  <r>
    <s v="Montgomery County"/>
    <s v=" Ohio"/>
    <n v="2015"/>
    <x v="347"/>
    <n v="533763"/>
    <n v="256680"/>
    <n v="277083"/>
    <n v="33093"/>
    <n v="33627"/>
    <n v="33093"/>
    <n v="34694"/>
    <n v="36829"/>
    <n v="35228"/>
    <n v="33627"/>
    <n v="29890"/>
    <n v="32559"/>
    <n v="34694"/>
    <n v="38964"/>
    <n v="36295"/>
    <n v="34160"/>
    <n v="26688"/>
    <n v="19749"/>
    <n v="16012"/>
    <n v="12276"/>
    <n v="11742"/>
  </r>
  <r>
    <s v="Bourbon County"/>
    <s v=" Kansas"/>
    <n v="2015"/>
    <x v="319"/>
    <n v="14913"/>
    <n v="7421"/>
    <n v="7492"/>
    <n v="760"/>
    <n v="835"/>
    <n v="1073"/>
    <n v="999"/>
    <n v="790"/>
    <n v="745"/>
    <n v="850"/>
    <n v="715"/>
    <n v="939"/>
    <n v="1014"/>
    <n v="1163"/>
    <n v="1058"/>
    <n v="1193"/>
    <n v="820"/>
    <n v="730"/>
    <n v="521"/>
    <n v="387"/>
    <n v="298"/>
  </r>
  <r>
    <s v="Morrow County"/>
    <s v=" Ohio"/>
    <n v="2015"/>
    <x v="347"/>
    <n v="34996"/>
    <n v="17515"/>
    <n v="17481"/>
    <n v="1994"/>
    <n v="2694"/>
    <n v="2274"/>
    <n v="2484"/>
    <n v="1854"/>
    <n v="1644"/>
    <n v="1994"/>
    <n v="2099"/>
    <n v="2414"/>
    <n v="2449"/>
    <n v="2764"/>
    <n v="2554"/>
    <n v="2519"/>
    <n v="1609"/>
    <n v="1504"/>
    <n v="1014"/>
    <n v="594"/>
    <n v="524"/>
  </r>
  <r>
    <s v="Muskingum County"/>
    <s v=" Ohio"/>
    <n v="2015"/>
    <x v="347"/>
    <n v="86016"/>
    <n v="41796"/>
    <n v="44220"/>
    <n v="5246"/>
    <n v="5505"/>
    <n v="5591"/>
    <n v="5935"/>
    <n v="5677"/>
    <n v="5074"/>
    <n v="4902"/>
    <n v="4644"/>
    <n v="5505"/>
    <n v="5849"/>
    <n v="6193"/>
    <n v="6107"/>
    <n v="5591"/>
    <n v="4214"/>
    <n v="3440"/>
    <n v="2408"/>
    <n v="2064"/>
    <n v="1978"/>
  </r>
  <r>
    <s v="Mayes County"/>
    <s v=" Oklahoma"/>
    <n v="2015"/>
    <x v="317"/>
    <n v="41162"/>
    <n v="20432"/>
    <n v="20730"/>
    <n v="1769"/>
    <n v="2346"/>
    <n v="2469"/>
    <n v="2387"/>
    <n v="1893"/>
    <n v="1893"/>
    <n v="2016"/>
    <n v="2099"/>
    <n v="2346"/>
    <n v="2799"/>
    <n v="3416"/>
    <n v="3663"/>
    <n v="3334"/>
    <n v="3087"/>
    <n v="2016"/>
    <n v="1317"/>
    <n v="1234"/>
    <n v="1070"/>
  </r>
  <r>
    <s v="Paulding County"/>
    <s v=" Ohio"/>
    <n v="2015"/>
    <x v="347"/>
    <n v="19165"/>
    <n v="9530"/>
    <n v="9635"/>
    <n v="1169"/>
    <n v="1264"/>
    <n v="1360"/>
    <n v="1245"/>
    <n v="996"/>
    <n v="1111"/>
    <n v="1073"/>
    <n v="1092"/>
    <n v="1207"/>
    <n v="1303"/>
    <n v="1475"/>
    <n v="1533"/>
    <n v="1226"/>
    <n v="919"/>
    <n v="862"/>
    <n v="632"/>
    <n v="479"/>
    <n v="229"/>
  </r>
  <r>
    <s v="Perry County"/>
    <s v=" Ohio"/>
    <n v="2015"/>
    <x v="347"/>
    <n v="36025"/>
    <n v="18035"/>
    <n v="17990"/>
    <n v="2233"/>
    <n v="2449"/>
    <n v="2557"/>
    <n v="2485"/>
    <n v="2197"/>
    <n v="2017"/>
    <n v="2125"/>
    <n v="1981"/>
    <n v="2521"/>
    <n v="2557"/>
    <n v="2773"/>
    <n v="2665"/>
    <n v="2233"/>
    <n v="1765"/>
    <n v="1404"/>
    <n v="756"/>
    <n v="684"/>
    <n v="612"/>
  </r>
  <r>
    <s v="Pickaway County"/>
    <s v=" Ohio"/>
    <n v="2015"/>
    <x v="347"/>
    <n v="56515"/>
    <n v="29866"/>
    <n v="26649"/>
    <n v="3108"/>
    <n v="3164"/>
    <n v="4069"/>
    <n v="3956"/>
    <n v="3673"/>
    <n v="3503"/>
    <n v="3673"/>
    <n v="3843"/>
    <n v="4182"/>
    <n v="4125"/>
    <n v="4125"/>
    <n v="3956"/>
    <n v="3108"/>
    <n v="2769"/>
    <n v="1864"/>
    <n v="1412"/>
    <n v="1017"/>
    <n v="904"/>
  </r>
  <r>
    <s v="Pike County"/>
    <s v=" Ohio"/>
    <n v="2015"/>
    <x v="347"/>
    <n v="28396"/>
    <n v="14207"/>
    <n v="14189"/>
    <n v="1703"/>
    <n v="2158"/>
    <n v="1788"/>
    <n v="1930"/>
    <n v="1646"/>
    <n v="1504"/>
    <n v="1618"/>
    <n v="1533"/>
    <n v="2158"/>
    <n v="1959"/>
    <n v="2101"/>
    <n v="1845"/>
    <n v="2016"/>
    <n v="1448"/>
    <n v="1050"/>
    <n v="908"/>
    <n v="567"/>
    <n v="454"/>
  </r>
  <r>
    <s v="Portage County"/>
    <s v=" Ohio"/>
    <n v="2015"/>
    <x v="347"/>
    <n v="161897"/>
    <n v="79107"/>
    <n v="82790"/>
    <n v="7447"/>
    <n v="8418"/>
    <n v="9875"/>
    <n v="14246"/>
    <n v="18618"/>
    <n v="9390"/>
    <n v="8418"/>
    <n v="8580"/>
    <n v="9390"/>
    <n v="10847"/>
    <n v="12304"/>
    <n v="11494"/>
    <n v="10037"/>
    <n v="7609"/>
    <n v="5666"/>
    <n v="3723"/>
    <n v="2914"/>
    <n v="2752"/>
  </r>
  <r>
    <s v="Preble County"/>
    <s v=" Ohio"/>
    <n v="2015"/>
    <x v="347"/>
    <n v="41682"/>
    <n v="20643"/>
    <n v="21039"/>
    <n v="2334"/>
    <n v="2917"/>
    <n v="2667"/>
    <n v="2792"/>
    <n v="2292"/>
    <n v="2250"/>
    <n v="2334"/>
    <n v="2292"/>
    <n v="2751"/>
    <n v="2959"/>
    <n v="3167"/>
    <n v="2917"/>
    <n v="3084"/>
    <n v="2209"/>
    <n v="1834"/>
    <n v="1292"/>
    <n v="750"/>
    <n v="875"/>
  </r>
  <r>
    <s v="Montgomery County"/>
    <s v=" Kansas"/>
    <n v="2015"/>
    <x v="319"/>
    <n v="34184"/>
    <n v="17110"/>
    <n v="17074"/>
    <n v="2358"/>
    <n v="2563"/>
    <n v="2392"/>
    <n v="2290"/>
    <n v="1982"/>
    <n v="1811"/>
    <n v="1982"/>
    <n v="1811"/>
    <n v="2016"/>
    <n v="2358"/>
    <n v="2768"/>
    <n v="2597"/>
    <n v="2085"/>
    <n v="1504"/>
    <n v="1162"/>
    <n v="888"/>
    <n v="786"/>
    <n v="854"/>
  </r>
  <r>
    <s v="Richland County"/>
    <s v=" Ohio"/>
    <n v="2015"/>
    <x v="347"/>
    <n v="122312"/>
    <n v="61944"/>
    <n v="60368"/>
    <n v="6971"/>
    <n v="6971"/>
    <n v="8194"/>
    <n v="7583"/>
    <n v="7461"/>
    <n v="7216"/>
    <n v="7583"/>
    <n v="7461"/>
    <n v="7216"/>
    <n v="8072"/>
    <n v="8928"/>
    <n v="8684"/>
    <n v="8317"/>
    <n v="6482"/>
    <n v="5137"/>
    <n v="4280"/>
    <n v="3057"/>
    <n v="2568"/>
  </r>
  <r>
    <s v="Ross County"/>
    <s v=" Ohio"/>
    <n v="2015"/>
    <x v="347"/>
    <n v="77334"/>
    <n v="40627"/>
    <n v="36707"/>
    <n v="4253"/>
    <n v="4794"/>
    <n v="4949"/>
    <n v="4640"/>
    <n v="4562"/>
    <n v="4640"/>
    <n v="4949"/>
    <n v="5181"/>
    <n v="5413"/>
    <n v="5800"/>
    <n v="6109"/>
    <n v="5800"/>
    <n v="4717"/>
    <n v="3712"/>
    <n v="2938"/>
    <n v="2088"/>
    <n v="1392"/>
    <n v="1237"/>
  </r>
  <r>
    <s v="Sandusky County"/>
    <s v=" Ohio"/>
    <n v="2015"/>
    <x v="347"/>
    <n v="60187"/>
    <n v="29717"/>
    <n v="30470"/>
    <n v="3551"/>
    <n v="4092"/>
    <n v="3912"/>
    <n v="3912"/>
    <n v="3490"/>
    <n v="3250"/>
    <n v="3430"/>
    <n v="3490"/>
    <n v="3731"/>
    <n v="4152"/>
    <n v="4574"/>
    <n v="4754"/>
    <n v="3912"/>
    <n v="3069"/>
    <n v="2347"/>
    <n v="1625"/>
    <n v="1384"/>
    <n v="1564"/>
  </r>
  <r>
    <s v="Scioto County"/>
    <s v=" Ohio"/>
    <n v="2015"/>
    <x v="347"/>
    <n v="78017"/>
    <n v="38655"/>
    <n v="39362"/>
    <n v="4368"/>
    <n v="4759"/>
    <n v="5149"/>
    <n v="5305"/>
    <n v="5227"/>
    <n v="4993"/>
    <n v="4759"/>
    <n v="5071"/>
    <n v="4837"/>
    <n v="5071"/>
    <n v="5461"/>
    <n v="5617"/>
    <n v="4837"/>
    <n v="4056"/>
    <n v="2886"/>
    <n v="2262"/>
    <n v="1794"/>
    <n v="1716"/>
  </r>
  <r>
    <s v="Seneca County"/>
    <s v=" Ohio"/>
    <n v="2015"/>
    <x v="347"/>
    <n v="55929"/>
    <n v="27944"/>
    <n v="27985"/>
    <n v="3020"/>
    <n v="3523"/>
    <n v="3859"/>
    <n v="4306"/>
    <n v="4138"/>
    <n v="3076"/>
    <n v="3187"/>
    <n v="3411"/>
    <n v="3132"/>
    <n v="3523"/>
    <n v="4082"/>
    <n v="4026"/>
    <n v="3859"/>
    <n v="2628"/>
    <n v="2069"/>
    <n v="1454"/>
    <n v="1230"/>
    <n v="1398"/>
  </r>
  <r>
    <s v="Stark County"/>
    <s v=" Ohio"/>
    <n v="2015"/>
    <x v="347"/>
    <n v="374979"/>
    <n v="181905"/>
    <n v="193074"/>
    <n v="20998"/>
    <n v="21748"/>
    <n v="24748"/>
    <n v="25123"/>
    <n v="23998"/>
    <n v="21373"/>
    <n v="21373"/>
    <n v="19873"/>
    <n v="24373"/>
    <n v="25123"/>
    <n v="28123"/>
    <n v="28873"/>
    <n v="24748"/>
    <n v="19873"/>
    <n v="14624"/>
    <n v="11624"/>
    <n v="8624"/>
    <n v="9749"/>
  </r>
  <r>
    <s v="Summit County"/>
    <s v=" Ohio"/>
    <n v="2015"/>
    <x v="347"/>
    <n v="541847"/>
    <n v="262467"/>
    <n v="279380"/>
    <n v="30885"/>
    <n v="31968"/>
    <n v="34136"/>
    <n v="35761"/>
    <n v="35220"/>
    <n v="34678"/>
    <n v="32510"/>
    <n v="29801"/>
    <n v="35761"/>
    <n v="37387"/>
    <n v="41722"/>
    <n v="41180"/>
    <n v="35761"/>
    <n v="27092"/>
    <n v="18422"/>
    <n v="14088"/>
    <n v="11378"/>
    <n v="13546"/>
  </r>
  <r>
    <s v="Trumbull County"/>
    <s v=" Ohio"/>
    <n v="2015"/>
    <x v="347"/>
    <n v="206373"/>
    <n v="100568"/>
    <n v="105805"/>
    <n v="10731"/>
    <n v="11969"/>
    <n v="13001"/>
    <n v="12795"/>
    <n v="12176"/>
    <n v="11144"/>
    <n v="10937"/>
    <n v="10731"/>
    <n v="13207"/>
    <n v="13826"/>
    <n v="15890"/>
    <n v="16097"/>
    <n v="15065"/>
    <n v="11763"/>
    <n v="9286"/>
    <n v="6603"/>
    <n v="5572"/>
    <n v="5778"/>
  </r>
  <r>
    <s v="Tuscarawas County"/>
    <s v=" Ohio"/>
    <n v="2015"/>
    <x v="347"/>
    <n v="92697"/>
    <n v="45715"/>
    <n v="46982"/>
    <n v="5561"/>
    <n v="6210"/>
    <n v="5747"/>
    <n v="6025"/>
    <n v="5098"/>
    <n v="5469"/>
    <n v="5283"/>
    <n v="5839"/>
    <n v="5005"/>
    <n v="6025"/>
    <n v="6952"/>
    <n v="6952"/>
    <n v="6303"/>
    <n v="4727"/>
    <n v="3893"/>
    <n v="2873"/>
    <n v="2132"/>
    <n v="2502"/>
  </r>
  <r>
    <s v="Union County"/>
    <s v=" Ohio"/>
    <n v="2015"/>
    <x v="347"/>
    <n v="53470"/>
    <n v="25523"/>
    <n v="27947"/>
    <n v="3261"/>
    <n v="3903"/>
    <n v="4277"/>
    <n v="3582"/>
    <n v="2994"/>
    <n v="2994"/>
    <n v="3529"/>
    <n v="3742"/>
    <n v="4758"/>
    <n v="4277"/>
    <n v="4063"/>
    <n v="3635"/>
    <n v="2566"/>
    <n v="2031"/>
    <n v="1390"/>
    <n v="908"/>
    <n v="641"/>
    <n v="748"/>
  </r>
  <r>
    <s v="Carroll County"/>
    <s v=" Tennessee"/>
    <n v="2015"/>
    <x v="314"/>
    <n v="28576"/>
    <n v="13984"/>
    <n v="14592"/>
    <n v="1685"/>
    <n v="2086"/>
    <n v="1743"/>
    <n v="1914"/>
    <n v="1628"/>
    <n v="1428"/>
    <n v="1743"/>
    <n v="1628"/>
    <n v="1685"/>
    <n v="1828"/>
    <n v="2200"/>
    <n v="2143"/>
    <n v="1800"/>
    <n v="1571"/>
    <n v="1085"/>
    <n v="885"/>
    <n v="742"/>
    <n v="742"/>
  </r>
  <r>
    <s v="Warren County"/>
    <s v=" Ohio"/>
    <n v="2015"/>
    <x v="347"/>
    <n v="219916"/>
    <n v="110375"/>
    <n v="109541"/>
    <n v="13414"/>
    <n v="16053"/>
    <n v="18253"/>
    <n v="15174"/>
    <n v="11215"/>
    <n v="11655"/>
    <n v="13634"/>
    <n v="14734"/>
    <n v="17373"/>
    <n v="17373"/>
    <n v="17153"/>
    <n v="14294"/>
    <n v="12315"/>
    <n v="9896"/>
    <n v="5937"/>
    <n v="4838"/>
    <n v="3298"/>
    <n v="3078"/>
  </r>
  <r>
    <s v="Wayne County"/>
    <s v=" Ohio"/>
    <n v="2015"/>
    <x v="347"/>
    <n v="115371"/>
    <n v="57126"/>
    <n v="58245"/>
    <n v="7614"/>
    <n v="8422"/>
    <n v="7614"/>
    <n v="8652"/>
    <n v="7960"/>
    <n v="6460"/>
    <n v="6460"/>
    <n v="5883"/>
    <n v="7383"/>
    <n v="7268"/>
    <n v="8191"/>
    <n v="7960"/>
    <n v="7268"/>
    <n v="5883"/>
    <n v="4153"/>
    <n v="3345"/>
    <n v="2192"/>
    <n v="2538"/>
  </r>
  <r>
    <s v="Wood County"/>
    <s v=" Ohio"/>
    <n v="2015"/>
    <x v="347"/>
    <n v="128885"/>
    <n v="63329"/>
    <n v="65556"/>
    <n v="6959"/>
    <n v="7475"/>
    <n v="7475"/>
    <n v="11986"/>
    <n v="15723"/>
    <n v="7733"/>
    <n v="7217"/>
    <n v="6959"/>
    <n v="7604"/>
    <n v="7861"/>
    <n v="8506"/>
    <n v="8635"/>
    <n v="7217"/>
    <n v="5542"/>
    <n v="3995"/>
    <n v="2835"/>
    <n v="2835"/>
    <n v="2191"/>
  </r>
  <r>
    <s v="Wyandot County"/>
    <s v=" Ohio"/>
    <n v="2015"/>
    <x v="347"/>
    <n v="22467"/>
    <n v="11073"/>
    <n v="11394"/>
    <n v="1348"/>
    <n v="1550"/>
    <n v="1482"/>
    <n v="1460"/>
    <n v="1190"/>
    <n v="1168"/>
    <n v="1303"/>
    <n v="1303"/>
    <n v="1505"/>
    <n v="1505"/>
    <n v="1640"/>
    <n v="1572"/>
    <n v="1527"/>
    <n v="1168"/>
    <n v="853"/>
    <n v="718"/>
    <n v="516"/>
    <n v="606"/>
  </r>
  <r>
    <s v="Adair County"/>
    <s v=" Oklahoma"/>
    <n v="2015"/>
    <x v="317"/>
    <n v="22236"/>
    <n v="11098"/>
    <n v="11138"/>
    <n v="1512"/>
    <n v="1645"/>
    <n v="1756"/>
    <n v="1600"/>
    <n v="1423"/>
    <n v="1267"/>
    <n v="1356"/>
    <n v="1423"/>
    <n v="1356"/>
    <n v="1445"/>
    <n v="1578"/>
    <n v="1467"/>
    <n v="1245"/>
    <n v="1022"/>
    <n v="867"/>
    <n v="555"/>
    <n v="422"/>
    <n v="244"/>
  </r>
  <r>
    <s v="Alfalfa County"/>
    <s v=" Oklahoma"/>
    <n v="2015"/>
    <x v="317"/>
    <n v="5755"/>
    <n v="3454"/>
    <n v="2301"/>
    <n v="293"/>
    <n v="322"/>
    <n v="305"/>
    <n v="276"/>
    <n v="258"/>
    <n v="316"/>
    <n v="287"/>
    <n v="397"/>
    <n v="443"/>
    <n v="443"/>
    <n v="500"/>
    <n v="437"/>
    <n v="385"/>
    <n v="345"/>
    <n v="241"/>
    <n v="212"/>
    <n v="149"/>
    <n v="138"/>
  </r>
  <r>
    <s v="Beaver County"/>
    <s v=" Oklahoma"/>
    <n v="2015"/>
    <x v="317"/>
    <n v="5530"/>
    <n v="2733"/>
    <n v="2797"/>
    <n v="326"/>
    <n v="409"/>
    <n v="431"/>
    <n v="414"/>
    <n v="248"/>
    <n v="248"/>
    <n v="276"/>
    <n v="276"/>
    <n v="436"/>
    <n v="331"/>
    <n v="442"/>
    <n v="370"/>
    <n v="381"/>
    <n v="276"/>
    <n v="221"/>
    <n v="176"/>
    <n v="143"/>
    <n v="116"/>
  </r>
  <r>
    <s v="Beckham County"/>
    <s v=" Oklahoma"/>
    <n v="2015"/>
    <x v="317"/>
    <n v="23300"/>
    <n v="12515"/>
    <n v="10785"/>
    <n v="1957"/>
    <n v="1724"/>
    <n v="1374"/>
    <n v="1281"/>
    <n v="1677"/>
    <n v="1933"/>
    <n v="1770"/>
    <n v="1514"/>
    <n v="1607"/>
    <n v="1304"/>
    <n v="1514"/>
    <n v="1234"/>
    <n v="1467"/>
    <n v="932"/>
    <n v="582"/>
    <n v="559"/>
    <n v="326"/>
    <n v="489"/>
  </r>
  <r>
    <s v="Blaine County"/>
    <s v=" Oklahoma"/>
    <n v="2015"/>
    <x v="317"/>
    <n v="9810"/>
    <n v="5239"/>
    <n v="4571"/>
    <n v="774"/>
    <n v="676"/>
    <n v="598"/>
    <n v="470"/>
    <n v="500"/>
    <n v="539"/>
    <n v="588"/>
    <n v="637"/>
    <n v="549"/>
    <n v="637"/>
    <n v="696"/>
    <n v="814"/>
    <n v="539"/>
    <n v="500"/>
    <n v="451"/>
    <n v="353"/>
    <n v="235"/>
    <n v="235"/>
  </r>
  <r>
    <s v="Caddo County"/>
    <s v=" Oklahoma"/>
    <n v="2015"/>
    <x v="317"/>
    <n v="29495"/>
    <n v="15339"/>
    <n v="14156"/>
    <n v="2064"/>
    <n v="1976"/>
    <n v="2182"/>
    <n v="1976"/>
    <n v="1799"/>
    <n v="2005"/>
    <n v="1976"/>
    <n v="1504"/>
    <n v="1917"/>
    <n v="1917"/>
    <n v="2064"/>
    <n v="1740"/>
    <n v="1887"/>
    <n v="1533"/>
    <n v="1032"/>
    <n v="825"/>
    <n v="560"/>
    <n v="530"/>
  </r>
  <r>
    <s v="Canadian County"/>
    <s v=" Oklahoma"/>
    <n v="2015"/>
    <x v="317"/>
    <n v="126193"/>
    <n v="62570"/>
    <n v="63623"/>
    <n v="8833"/>
    <n v="10347"/>
    <n v="8833"/>
    <n v="8581"/>
    <n v="6940"/>
    <n v="8707"/>
    <n v="9590"/>
    <n v="8833"/>
    <n v="9212"/>
    <n v="8202"/>
    <n v="8707"/>
    <n v="8076"/>
    <n v="6562"/>
    <n v="5173"/>
    <n v="3659"/>
    <n v="2523"/>
    <n v="1514"/>
    <n v="1766"/>
  </r>
  <r>
    <s v="Carter County"/>
    <s v=" Oklahoma"/>
    <n v="2015"/>
    <x v="317"/>
    <n v="48442"/>
    <n v="23465"/>
    <n v="24977"/>
    <n v="3342"/>
    <n v="3536"/>
    <n v="3342"/>
    <n v="3197"/>
    <n v="2858"/>
    <n v="2954"/>
    <n v="2954"/>
    <n v="2858"/>
    <n v="3342"/>
    <n v="2954"/>
    <n v="3390"/>
    <n v="3342"/>
    <n v="2809"/>
    <n v="2083"/>
    <n v="2083"/>
    <n v="1356"/>
    <n v="1017"/>
    <n v="1017"/>
  </r>
  <r>
    <s v="Cherokee County"/>
    <s v=" Oklahoma"/>
    <n v="2015"/>
    <x v="317"/>
    <n v="48097"/>
    <n v="23764"/>
    <n v="24333"/>
    <n v="3030"/>
    <n v="3078"/>
    <n v="3078"/>
    <n v="3895"/>
    <n v="5290"/>
    <n v="2837"/>
    <n v="2982"/>
    <n v="2597"/>
    <n v="2597"/>
    <n v="2789"/>
    <n v="3126"/>
    <n v="3366"/>
    <n v="2404"/>
    <n v="2356"/>
    <n v="1827"/>
    <n v="1298"/>
    <n v="769"/>
    <n v="817"/>
  </r>
  <r>
    <s v="Choctaw County"/>
    <s v=" Oklahoma"/>
    <n v="2015"/>
    <x v="317"/>
    <n v="15120"/>
    <n v="7324"/>
    <n v="7796"/>
    <n v="967"/>
    <n v="1043"/>
    <n v="1103"/>
    <n v="816"/>
    <n v="937"/>
    <n v="771"/>
    <n v="816"/>
    <n v="771"/>
    <n v="922"/>
    <n v="876"/>
    <n v="1073"/>
    <n v="1073"/>
    <n v="1043"/>
    <n v="831"/>
    <n v="831"/>
    <n v="529"/>
    <n v="378"/>
    <n v="317"/>
  </r>
  <r>
    <s v="Cleveland County"/>
    <s v=" Oklahoma"/>
    <n v="2015"/>
    <x v="317"/>
    <n v="268614"/>
    <n v="134102"/>
    <n v="134512"/>
    <n v="16116"/>
    <n v="17728"/>
    <n v="16654"/>
    <n v="19877"/>
    <n v="30084"/>
    <n v="20414"/>
    <n v="20146"/>
    <n v="17459"/>
    <n v="16116"/>
    <n v="15848"/>
    <n v="17191"/>
    <n v="15579"/>
    <n v="13967"/>
    <n v="10744"/>
    <n v="7789"/>
    <n v="5640"/>
    <n v="3760"/>
    <n v="2954"/>
  </r>
  <r>
    <s v="Comanche County"/>
    <s v=" Oklahoma"/>
    <n v="2015"/>
    <x v="317"/>
    <n v="125531"/>
    <n v="65098"/>
    <n v="60433"/>
    <n v="9540"/>
    <n v="9038"/>
    <n v="7531"/>
    <n v="9289"/>
    <n v="12302"/>
    <n v="11172"/>
    <n v="10042"/>
    <n v="7531"/>
    <n v="7657"/>
    <n v="7280"/>
    <n v="7908"/>
    <n v="7029"/>
    <n v="5648"/>
    <n v="4016"/>
    <n v="3640"/>
    <n v="2636"/>
    <n v="1757"/>
    <n v="1506"/>
  </r>
  <r>
    <s v="Craig County"/>
    <s v=" Oklahoma"/>
    <n v="2015"/>
    <x v="317"/>
    <n v="14744"/>
    <n v="7545"/>
    <n v="7199"/>
    <n v="825"/>
    <n v="855"/>
    <n v="987"/>
    <n v="928"/>
    <n v="899"/>
    <n v="810"/>
    <n v="855"/>
    <n v="825"/>
    <n v="958"/>
    <n v="987"/>
    <n v="1179"/>
    <n v="943"/>
    <n v="958"/>
    <n v="869"/>
    <n v="692"/>
    <n v="471"/>
    <n v="368"/>
    <n v="309"/>
  </r>
  <r>
    <s v="Creek County"/>
    <s v=" Oklahoma"/>
    <n v="2015"/>
    <x v="317"/>
    <n v="70761"/>
    <n v="35084"/>
    <n v="35677"/>
    <n v="4457"/>
    <n v="4387"/>
    <n v="5236"/>
    <n v="4740"/>
    <n v="4104"/>
    <n v="3962"/>
    <n v="4174"/>
    <n v="3679"/>
    <n v="4882"/>
    <n v="4740"/>
    <n v="5236"/>
    <n v="5024"/>
    <n v="4528"/>
    <n v="3679"/>
    <n v="3184"/>
    <n v="2335"/>
    <n v="1202"/>
    <n v="1202"/>
  </r>
  <r>
    <s v="Custer County"/>
    <s v=" Oklahoma"/>
    <n v="2015"/>
    <x v="317"/>
    <n v="28978"/>
    <n v="14515"/>
    <n v="14463"/>
    <n v="2202"/>
    <n v="1767"/>
    <n v="1941"/>
    <n v="2492"/>
    <n v="3593"/>
    <n v="2144"/>
    <n v="1941"/>
    <n v="1535"/>
    <n v="1332"/>
    <n v="1390"/>
    <n v="1854"/>
    <n v="1651"/>
    <n v="1332"/>
    <n v="1246"/>
    <n v="724"/>
    <n v="695"/>
    <n v="579"/>
    <n v="550"/>
  </r>
  <r>
    <s v="Dewey County"/>
    <s v=" Oklahoma"/>
    <n v="2015"/>
    <x v="317"/>
    <n v="4863"/>
    <n v="2468"/>
    <n v="2395"/>
    <n v="291"/>
    <n v="389"/>
    <n v="340"/>
    <n v="364"/>
    <n v="223"/>
    <n v="243"/>
    <n v="286"/>
    <n v="218"/>
    <n v="282"/>
    <n v="286"/>
    <n v="364"/>
    <n v="359"/>
    <n v="296"/>
    <n v="262"/>
    <n v="233"/>
    <n v="179"/>
    <n v="116"/>
    <n v="126"/>
  </r>
  <r>
    <s v="Garfield County"/>
    <s v=" Oklahoma"/>
    <n v="2015"/>
    <x v="317"/>
    <n v="62192"/>
    <n v="30902"/>
    <n v="31290"/>
    <n v="4664"/>
    <n v="4664"/>
    <n v="4166"/>
    <n v="3669"/>
    <n v="4291"/>
    <n v="4602"/>
    <n v="4229"/>
    <n v="3918"/>
    <n v="3047"/>
    <n v="3544"/>
    <n v="4166"/>
    <n v="4291"/>
    <n v="3482"/>
    <n v="2549"/>
    <n v="2301"/>
    <n v="1306"/>
    <n v="1616"/>
    <n v="1554"/>
  </r>
  <r>
    <s v="Garvin County"/>
    <s v=" Oklahoma"/>
    <n v="2015"/>
    <x v="317"/>
    <n v="27455"/>
    <n v="13516"/>
    <n v="13939"/>
    <n v="1866"/>
    <n v="2031"/>
    <n v="1812"/>
    <n v="1729"/>
    <n v="1647"/>
    <n v="1537"/>
    <n v="1702"/>
    <n v="1592"/>
    <n v="1674"/>
    <n v="1619"/>
    <n v="1949"/>
    <n v="1839"/>
    <n v="1729"/>
    <n v="1317"/>
    <n v="1290"/>
    <n v="796"/>
    <n v="713"/>
    <n v="576"/>
  </r>
  <r>
    <s v="Grady County"/>
    <s v=" Oklahoma"/>
    <n v="2015"/>
    <x v="317"/>
    <n v="53612"/>
    <n v="26570"/>
    <n v="27042"/>
    <n v="3323"/>
    <n v="3538"/>
    <n v="3967"/>
    <n v="3806"/>
    <n v="3109"/>
    <n v="3163"/>
    <n v="3645"/>
    <n v="3163"/>
    <n v="3431"/>
    <n v="3538"/>
    <n v="4074"/>
    <n v="3860"/>
    <n v="3109"/>
    <n v="2466"/>
    <n v="2144"/>
    <n v="1447"/>
    <n v="911"/>
    <n v="804"/>
  </r>
  <r>
    <s v="Grant County"/>
    <s v=" Oklahoma"/>
    <n v="2015"/>
    <x v="317"/>
    <n v="4517"/>
    <n v="2228"/>
    <n v="2289"/>
    <n v="271"/>
    <n v="329"/>
    <n v="284"/>
    <n v="252"/>
    <n v="225"/>
    <n v="225"/>
    <n v="225"/>
    <n v="194"/>
    <n v="275"/>
    <n v="284"/>
    <n v="356"/>
    <n v="302"/>
    <n v="343"/>
    <n v="239"/>
    <n v="216"/>
    <n v="216"/>
    <n v="144"/>
    <n v="121"/>
  </r>
  <r>
    <s v="Harmon County"/>
    <s v=" Oklahoma"/>
    <n v="2015"/>
    <x v="317"/>
    <n v="2866"/>
    <n v="1408"/>
    <n v="1458"/>
    <n v="146"/>
    <n v="226"/>
    <n v="226"/>
    <n v="212"/>
    <n v="106"/>
    <n v="163"/>
    <n v="154"/>
    <n v="151"/>
    <n v="217"/>
    <n v="171"/>
    <n v="171"/>
    <n v="209"/>
    <n v="174"/>
    <n v="151"/>
    <n v="111"/>
    <n v="88"/>
    <n v="88"/>
    <n v="91"/>
  </r>
  <r>
    <s v="Harper County"/>
    <s v=" Oklahoma"/>
    <n v="2015"/>
    <x v="317"/>
    <n v="3766"/>
    <n v="1884"/>
    <n v="1882"/>
    <n v="312"/>
    <n v="271"/>
    <n v="259"/>
    <n v="248"/>
    <n v="131"/>
    <n v="233"/>
    <n v="199"/>
    <n v="252"/>
    <n v="150"/>
    <n v="244"/>
    <n v="312"/>
    <n v="237"/>
    <n v="256"/>
    <n v="188"/>
    <n v="105"/>
    <n v="124"/>
    <n v="143"/>
    <n v="90"/>
  </r>
  <r>
    <s v="Haskell County"/>
    <s v=" Oklahoma"/>
    <n v="2015"/>
    <x v="317"/>
    <n v="12850"/>
    <n v="6361"/>
    <n v="6489"/>
    <n v="796"/>
    <n v="950"/>
    <n v="835"/>
    <n v="796"/>
    <n v="771"/>
    <n v="706"/>
    <n v="771"/>
    <n v="796"/>
    <n v="668"/>
    <n v="771"/>
    <n v="886"/>
    <n v="719"/>
    <n v="912"/>
    <n v="796"/>
    <n v="655"/>
    <n v="462"/>
    <n v="257"/>
    <n v="282"/>
  </r>
  <r>
    <s v="Jackson County"/>
    <s v=" Oklahoma"/>
    <n v="2015"/>
    <x v="317"/>
    <n v="26056"/>
    <n v="12887"/>
    <n v="13169"/>
    <n v="2110"/>
    <n v="2032"/>
    <n v="1641"/>
    <n v="1615"/>
    <n v="2136"/>
    <n v="2006"/>
    <n v="1719"/>
    <n v="1407"/>
    <n v="1693"/>
    <n v="1433"/>
    <n v="1693"/>
    <n v="1745"/>
    <n v="1250"/>
    <n v="1094"/>
    <n v="885"/>
    <n v="625"/>
    <n v="547"/>
    <n v="390"/>
  </r>
  <r>
    <s v="Jefferson County"/>
    <s v=" Oklahoma"/>
    <n v="2015"/>
    <x v="317"/>
    <n v="6333"/>
    <n v="3207"/>
    <n v="3126"/>
    <n v="417"/>
    <n v="360"/>
    <n v="481"/>
    <n v="424"/>
    <n v="341"/>
    <n v="310"/>
    <n v="316"/>
    <n v="322"/>
    <n v="392"/>
    <n v="398"/>
    <n v="436"/>
    <n v="512"/>
    <n v="405"/>
    <n v="405"/>
    <n v="284"/>
    <n v="284"/>
    <n v="126"/>
    <n v="113"/>
  </r>
  <r>
    <s v="Montgomery County"/>
    <s v=" Mississippi"/>
    <n v="2015"/>
    <x v="342"/>
    <n v="11022"/>
    <n v="5406"/>
    <n v="5616"/>
    <n v="705"/>
    <n v="683"/>
    <n v="760"/>
    <n v="760"/>
    <n v="639"/>
    <n v="672"/>
    <n v="529"/>
    <n v="650"/>
    <n v="683"/>
    <n v="727"/>
    <n v="749"/>
    <n v="771"/>
    <n v="749"/>
    <n v="694"/>
    <n v="451"/>
    <n v="352"/>
    <n v="231"/>
    <n v="231"/>
  </r>
  <r>
    <s v="Kay County"/>
    <s v=" Oklahoma"/>
    <n v="2015"/>
    <x v="317"/>
    <n v="45587"/>
    <n v="22556"/>
    <n v="23031"/>
    <n v="3191"/>
    <n v="3191"/>
    <n v="3145"/>
    <n v="3191"/>
    <n v="2826"/>
    <n v="2507"/>
    <n v="2689"/>
    <n v="2507"/>
    <n v="2507"/>
    <n v="2644"/>
    <n v="3099"/>
    <n v="2917"/>
    <n v="3008"/>
    <n v="2279"/>
    <n v="2005"/>
    <n v="1549"/>
    <n v="1139"/>
    <n v="1139"/>
  </r>
  <r>
    <s v="Kingfisher County"/>
    <s v=" Oklahoma"/>
    <n v="2015"/>
    <x v="317"/>
    <n v="15302"/>
    <n v="7651"/>
    <n v="7651"/>
    <n v="1071"/>
    <n v="1285"/>
    <n v="1101"/>
    <n v="1009"/>
    <n v="780"/>
    <n v="964"/>
    <n v="933"/>
    <n v="688"/>
    <n v="1193"/>
    <n v="948"/>
    <n v="1147"/>
    <n v="1009"/>
    <n v="856"/>
    <n v="612"/>
    <n v="612"/>
    <n v="535"/>
    <n v="306"/>
    <n v="260"/>
  </r>
  <r>
    <s v="Hamilton County"/>
    <s v=" Nebraska"/>
    <n v="2015"/>
    <x v="318"/>
    <n v="9302"/>
    <n v="4599"/>
    <n v="4703"/>
    <n v="548"/>
    <n v="753"/>
    <n v="520"/>
    <n v="576"/>
    <n v="427"/>
    <n v="474"/>
    <n v="613"/>
    <n v="474"/>
    <n v="539"/>
    <n v="613"/>
    <n v="669"/>
    <n v="595"/>
    <n v="725"/>
    <n v="669"/>
    <n v="362"/>
    <n v="353"/>
    <n v="204"/>
    <n v="186"/>
  </r>
  <r>
    <s v="Latimer County"/>
    <s v=" Oklahoma"/>
    <n v="2015"/>
    <x v="317"/>
    <n v="10774"/>
    <n v="5462"/>
    <n v="5312"/>
    <n v="646"/>
    <n v="624"/>
    <n v="721"/>
    <n v="840"/>
    <n v="754"/>
    <n v="635"/>
    <n v="603"/>
    <n v="614"/>
    <n v="527"/>
    <n v="667"/>
    <n v="754"/>
    <n v="808"/>
    <n v="560"/>
    <n v="581"/>
    <n v="506"/>
    <n v="463"/>
    <n v="247"/>
    <n v="226"/>
  </r>
  <r>
    <s v="Le Flore County"/>
    <s v=" Oklahoma"/>
    <n v="2015"/>
    <x v="317"/>
    <n v="49899"/>
    <n v="25046"/>
    <n v="24853"/>
    <n v="3043"/>
    <n v="3343"/>
    <n v="3592"/>
    <n v="3343"/>
    <n v="3043"/>
    <n v="2993"/>
    <n v="3043"/>
    <n v="2744"/>
    <n v="3293"/>
    <n v="3193"/>
    <n v="3492"/>
    <n v="3443"/>
    <n v="3143"/>
    <n v="2694"/>
    <n v="2195"/>
    <n v="1397"/>
    <n v="1147"/>
    <n v="798"/>
  </r>
  <r>
    <s v="Lincoln County"/>
    <s v=" Oklahoma"/>
    <n v="2015"/>
    <x v="317"/>
    <n v="34504"/>
    <n v="17171"/>
    <n v="17333"/>
    <n v="2104"/>
    <n v="2346"/>
    <n v="2518"/>
    <n v="2380"/>
    <n v="1828"/>
    <n v="1794"/>
    <n v="1932"/>
    <n v="2001"/>
    <n v="2035"/>
    <n v="2346"/>
    <n v="2691"/>
    <n v="2484"/>
    <n v="2277"/>
    <n v="1966"/>
    <n v="1518"/>
    <n v="1000"/>
    <n v="690"/>
    <n v="552"/>
  </r>
  <r>
    <s v="Logan County"/>
    <s v=" Oklahoma"/>
    <n v="2015"/>
    <x v="317"/>
    <n v="44493"/>
    <n v="21995"/>
    <n v="22498"/>
    <n v="2625"/>
    <n v="3159"/>
    <n v="2936"/>
    <n v="3203"/>
    <n v="2936"/>
    <n v="2358"/>
    <n v="3114"/>
    <n v="2892"/>
    <n v="2625"/>
    <n v="2714"/>
    <n v="3470"/>
    <n v="3336"/>
    <n v="2625"/>
    <n v="2358"/>
    <n v="1557"/>
    <n v="1067"/>
    <n v="978"/>
    <n v="578"/>
  </r>
  <r>
    <s v="Love County"/>
    <s v=" Oklahoma"/>
    <n v="2015"/>
    <x v="317"/>
    <n v="9663"/>
    <n v="4742"/>
    <n v="4921"/>
    <n v="608"/>
    <n v="676"/>
    <n v="724"/>
    <n v="647"/>
    <n v="618"/>
    <n v="531"/>
    <n v="550"/>
    <n v="550"/>
    <n v="541"/>
    <n v="512"/>
    <n v="715"/>
    <n v="637"/>
    <n v="666"/>
    <n v="570"/>
    <n v="473"/>
    <n v="289"/>
    <n v="222"/>
    <n v="144"/>
  </r>
  <r>
    <s v="McCurtain County"/>
    <s v=" Oklahoma"/>
    <n v="2015"/>
    <x v="317"/>
    <n v="33143"/>
    <n v="16260"/>
    <n v="16883"/>
    <n v="2386"/>
    <n v="2021"/>
    <n v="2651"/>
    <n v="2320"/>
    <n v="2021"/>
    <n v="1723"/>
    <n v="1955"/>
    <n v="1789"/>
    <n v="2088"/>
    <n v="2154"/>
    <n v="2253"/>
    <n v="2452"/>
    <n v="1856"/>
    <n v="1822"/>
    <n v="1358"/>
    <n v="1126"/>
    <n v="729"/>
    <n v="430"/>
  </r>
  <r>
    <s v="McIntosh County"/>
    <s v=" Oklahoma"/>
    <n v="2015"/>
    <x v="317"/>
    <n v="20280"/>
    <n v="10013"/>
    <n v="10267"/>
    <n v="1095"/>
    <n v="993"/>
    <n v="1297"/>
    <n v="1196"/>
    <n v="1014"/>
    <n v="932"/>
    <n v="973"/>
    <n v="953"/>
    <n v="1135"/>
    <n v="1196"/>
    <n v="1521"/>
    <n v="1439"/>
    <n v="1642"/>
    <n v="1419"/>
    <n v="1379"/>
    <n v="932"/>
    <n v="669"/>
    <n v="486"/>
  </r>
  <r>
    <s v="Major County"/>
    <s v=" Oklahoma"/>
    <n v="2015"/>
    <x v="317"/>
    <n v="7700"/>
    <n v="3854"/>
    <n v="3846"/>
    <n v="554"/>
    <n v="500"/>
    <n v="554"/>
    <n v="438"/>
    <n v="415"/>
    <n v="361"/>
    <n v="515"/>
    <n v="377"/>
    <n v="408"/>
    <n v="469"/>
    <n v="546"/>
    <n v="569"/>
    <n v="515"/>
    <n v="454"/>
    <n v="300"/>
    <n v="292"/>
    <n v="192"/>
    <n v="231"/>
  </r>
  <r>
    <s v="Marshall County"/>
    <s v=" Oklahoma"/>
    <n v="2015"/>
    <x v="317"/>
    <n v="16014"/>
    <n v="7979"/>
    <n v="8035"/>
    <n v="1008"/>
    <n v="1185"/>
    <n v="976"/>
    <n v="928"/>
    <n v="944"/>
    <n v="816"/>
    <n v="800"/>
    <n v="864"/>
    <n v="880"/>
    <n v="960"/>
    <n v="1169"/>
    <n v="1297"/>
    <n v="864"/>
    <n v="1040"/>
    <n v="912"/>
    <n v="656"/>
    <n v="448"/>
    <n v="224"/>
  </r>
  <r>
    <s v="Murray County"/>
    <s v=" Oklahoma"/>
    <n v="2015"/>
    <x v="317"/>
    <n v="13733"/>
    <n v="6832"/>
    <n v="6901"/>
    <n v="755"/>
    <n v="1043"/>
    <n v="851"/>
    <n v="906"/>
    <n v="823"/>
    <n v="714"/>
    <n v="851"/>
    <n v="727"/>
    <n v="892"/>
    <n v="851"/>
    <n v="933"/>
    <n v="933"/>
    <n v="933"/>
    <n v="851"/>
    <n v="604"/>
    <n v="411"/>
    <n v="384"/>
    <n v="288"/>
  </r>
  <r>
    <s v="Muskogee County"/>
    <s v=" Oklahoma"/>
    <n v="2015"/>
    <x v="317"/>
    <n v="70224"/>
    <n v="34335"/>
    <n v="35889"/>
    <n v="4915"/>
    <n v="4845"/>
    <n v="4705"/>
    <n v="4705"/>
    <n v="4494"/>
    <n v="4494"/>
    <n v="4564"/>
    <n v="4213"/>
    <n v="4283"/>
    <n v="4353"/>
    <n v="4775"/>
    <n v="4564"/>
    <n v="4424"/>
    <n v="3511"/>
    <n v="2598"/>
    <n v="1825"/>
    <n v="1474"/>
    <n v="1404"/>
  </r>
  <r>
    <s v="Noble County"/>
    <s v=" Oklahoma"/>
    <n v="2015"/>
    <x v="317"/>
    <n v="11506"/>
    <n v="5626"/>
    <n v="5880"/>
    <n v="667"/>
    <n v="851"/>
    <n v="805"/>
    <n v="747"/>
    <n v="586"/>
    <n v="644"/>
    <n v="667"/>
    <n v="678"/>
    <n v="632"/>
    <n v="782"/>
    <n v="874"/>
    <n v="874"/>
    <n v="690"/>
    <n v="667"/>
    <n v="437"/>
    <n v="425"/>
    <n v="276"/>
    <n v="184"/>
  </r>
  <r>
    <s v="Nowata County"/>
    <s v=" Oklahoma"/>
    <n v="2015"/>
    <x v="317"/>
    <n v="10555"/>
    <n v="5211"/>
    <n v="5344"/>
    <n v="569"/>
    <n v="738"/>
    <n v="717"/>
    <n v="717"/>
    <n v="569"/>
    <n v="612"/>
    <n v="580"/>
    <n v="601"/>
    <n v="580"/>
    <n v="675"/>
    <n v="812"/>
    <n v="717"/>
    <n v="696"/>
    <n v="601"/>
    <n v="485"/>
    <n v="358"/>
    <n v="306"/>
    <n v="189"/>
  </r>
  <r>
    <s v="Jefferson Davis County"/>
    <s v=" Mississippi"/>
    <n v="2015"/>
    <x v="342"/>
    <n v="12248"/>
    <n v="6585"/>
    <n v="5663"/>
    <n v="845"/>
    <n v="832"/>
    <n v="722"/>
    <n v="832"/>
    <n v="747"/>
    <n v="673"/>
    <n v="808"/>
    <n v="734"/>
    <n v="783"/>
    <n v="796"/>
    <n v="906"/>
    <n v="845"/>
    <n v="673"/>
    <n v="661"/>
    <n v="551"/>
    <n v="318"/>
    <n v="269"/>
    <n v="232"/>
  </r>
  <r>
    <s v="Oklahoma County"/>
    <s v=" Oklahoma"/>
    <n v="2015"/>
    <x v="317"/>
    <n v="754480"/>
    <n v="369112"/>
    <n v="385368"/>
    <n v="59603"/>
    <n v="54322"/>
    <n v="50550"/>
    <n v="46777"/>
    <n v="55077"/>
    <n v="61867"/>
    <n v="56586"/>
    <n v="47532"/>
    <n v="46023"/>
    <n v="44514"/>
    <n v="49795"/>
    <n v="48286"/>
    <n v="39987"/>
    <n v="29424"/>
    <n v="22634"/>
    <n v="15844"/>
    <n v="12826"/>
    <n v="12826"/>
  </r>
  <r>
    <s v="Osage County"/>
    <s v=" Oklahoma"/>
    <n v="2015"/>
    <x v="317"/>
    <n v="48054"/>
    <n v="24068"/>
    <n v="23986"/>
    <n v="2642"/>
    <n v="3027"/>
    <n v="3507"/>
    <n v="3171"/>
    <n v="2546"/>
    <n v="2546"/>
    <n v="2787"/>
    <n v="2691"/>
    <n v="2739"/>
    <n v="3123"/>
    <n v="3796"/>
    <n v="3604"/>
    <n v="3315"/>
    <n v="2883"/>
    <n v="2258"/>
    <n v="1681"/>
    <n v="1105"/>
    <n v="672"/>
  </r>
  <r>
    <s v="Piatt County"/>
    <s v=" Illinois"/>
    <n v="2015"/>
    <x v="329"/>
    <n v="16499"/>
    <n v="8264"/>
    <n v="8235"/>
    <n v="1022"/>
    <n v="1022"/>
    <n v="1220"/>
    <n v="1105"/>
    <n v="857"/>
    <n v="841"/>
    <n v="907"/>
    <n v="973"/>
    <n v="956"/>
    <n v="1121"/>
    <n v="1187"/>
    <n v="1253"/>
    <n v="1121"/>
    <n v="989"/>
    <n v="758"/>
    <n v="494"/>
    <n v="362"/>
    <n v="313"/>
  </r>
  <r>
    <s v="Payne County"/>
    <s v=" Oklahoma"/>
    <n v="2015"/>
    <x v="317"/>
    <n v="79423"/>
    <n v="40596"/>
    <n v="38827"/>
    <n v="4527"/>
    <n v="4129"/>
    <n v="4368"/>
    <n v="7862"/>
    <n v="16043"/>
    <n v="6512"/>
    <n v="4924"/>
    <n v="3891"/>
    <n v="3494"/>
    <n v="3574"/>
    <n v="4129"/>
    <n v="3812"/>
    <n v="3653"/>
    <n v="2620"/>
    <n v="2144"/>
    <n v="1350"/>
    <n v="1191"/>
    <n v="1350"/>
  </r>
  <r>
    <s v="McDowell County"/>
    <s v=" North Carolina"/>
    <n v="2015"/>
    <x v="336"/>
    <n v="44961"/>
    <n v="22859"/>
    <n v="22102"/>
    <n v="2787"/>
    <n v="2922"/>
    <n v="2697"/>
    <n v="2562"/>
    <n v="2607"/>
    <n v="3012"/>
    <n v="2877"/>
    <n v="2607"/>
    <n v="2787"/>
    <n v="2832"/>
    <n v="3237"/>
    <n v="2922"/>
    <n v="2967"/>
    <n v="2562"/>
    <n v="2068"/>
    <n v="1528"/>
    <n v="944"/>
    <n v="989"/>
  </r>
  <r>
    <s v="Pontotoc County"/>
    <s v=" Oklahoma"/>
    <n v="2015"/>
    <x v="317"/>
    <n v="38055"/>
    <n v="18595"/>
    <n v="19460"/>
    <n v="2739"/>
    <n v="2321"/>
    <n v="2587"/>
    <n v="2701"/>
    <n v="3348"/>
    <n v="2778"/>
    <n v="2397"/>
    <n v="2093"/>
    <n v="2169"/>
    <n v="2169"/>
    <n v="2473"/>
    <n v="2359"/>
    <n v="2016"/>
    <n v="1864"/>
    <n v="1408"/>
    <n v="1027"/>
    <n v="913"/>
    <n v="646"/>
  </r>
  <r>
    <s v="Pottawatomie County"/>
    <s v=" Oklahoma"/>
    <n v="2015"/>
    <x v="317"/>
    <n v="71136"/>
    <n v="33906"/>
    <n v="37230"/>
    <n v="4837"/>
    <n v="4694"/>
    <n v="4979"/>
    <n v="5121"/>
    <n v="5121"/>
    <n v="4339"/>
    <n v="4481"/>
    <n v="4125"/>
    <n v="4694"/>
    <n v="4410"/>
    <n v="4908"/>
    <n v="4623"/>
    <n v="3983"/>
    <n v="3556"/>
    <n v="2774"/>
    <n v="2134"/>
    <n v="1280"/>
    <n v="1067"/>
  </r>
  <r>
    <s v="Scott County"/>
    <s v=" Arkansas"/>
    <n v="2015"/>
    <x v="325"/>
    <n v="11226"/>
    <n v="5503"/>
    <n v="5723"/>
    <n v="651"/>
    <n v="684"/>
    <n v="718"/>
    <n v="651"/>
    <n v="583"/>
    <n v="572"/>
    <n v="639"/>
    <n v="527"/>
    <n v="606"/>
    <n v="752"/>
    <n v="841"/>
    <n v="920"/>
    <n v="662"/>
    <n v="673"/>
    <n v="718"/>
    <n v="426"/>
    <n v="280"/>
    <n v="303"/>
  </r>
  <r>
    <s v="Roger Mills County"/>
    <s v=" Oklahoma"/>
    <n v="2015"/>
    <x v="317"/>
    <n v="3780"/>
    <n v="1888"/>
    <n v="1892"/>
    <n v="249"/>
    <n v="283"/>
    <n v="302"/>
    <n v="249"/>
    <n v="132"/>
    <n v="192"/>
    <n v="279"/>
    <n v="166"/>
    <n v="234"/>
    <n v="204"/>
    <n v="283"/>
    <n v="287"/>
    <n v="230"/>
    <n v="200"/>
    <n v="170"/>
    <n v="102"/>
    <n v="90"/>
    <n v="117"/>
  </r>
  <r>
    <s v="Rogers County"/>
    <s v=" Oklahoma"/>
    <n v="2015"/>
    <x v="317"/>
    <n v="89190"/>
    <n v="44355"/>
    <n v="44835"/>
    <n v="5262"/>
    <n v="6154"/>
    <n v="6600"/>
    <n v="6600"/>
    <n v="5618"/>
    <n v="5083"/>
    <n v="5262"/>
    <n v="5440"/>
    <n v="5618"/>
    <n v="6243"/>
    <n v="6867"/>
    <n v="5886"/>
    <n v="5262"/>
    <n v="4637"/>
    <n v="3210"/>
    <n v="2497"/>
    <n v="1605"/>
    <n v="1427"/>
  </r>
  <r>
    <s v="Seminole County"/>
    <s v=" Oklahoma"/>
    <n v="2015"/>
    <x v="317"/>
    <n v="25481"/>
    <n v="12450"/>
    <n v="13031"/>
    <n v="1681"/>
    <n v="1630"/>
    <n v="2063"/>
    <n v="1860"/>
    <n v="1579"/>
    <n v="1325"/>
    <n v="1477"/>
    <n v="1223"/>
    <n v="1656"/>
    <n v="1605"/>
    <n v="1834"/>
    <n v="1656"/>
    <n v="1579"/>
    <n v="1452"/>
    <n v="1019"/>
    <n v="840"/>
    <n v="586"/>
    <n v="458"/>
  </r>
  <r>
    <s v="Sequoyah County"/>
    <s v=" Oklahoma"/>
    <n v="2015"/>
    <x v="317"/>
    <n v="41464"/>
    <n v="20506"/>
    <n v="20958"/>
    <n v="2321"/>
    <n v="2819"/>
    <n v="3026"/>
    <n v="2819"/>
    <n v="2446"/>
    <n v="2363"/>
    <n v="2446"/>
    <n v="2529"/>
    <n v="2612"/>
    <n v="2861"/>
    <n v="3068"/>
    <n v="2736"/>
    <n v="2529"/>
    <n v="2239"/>
    <n v="1865"/>
    <n v="1368"/>
    <n v="829"/>
    <n v="580"/>
  </r>
  <r>
    <s v="Stephens County"/>
    <s v=" Oklahoma"/>
    <n v="2015"/>
    <x v="317"/>
    <n v="44806"/>
    <n v="21808"/>
    <n v="22998"/>
    <n v="2822"/>
    <n v="2957"/>
    <n v="3046"/>
    <n v="2912"/>
    <n v="2509"/>
    <n v="2598"/>
    <n v="2688"/>
    <n v="2733"/>
    <n v="2464"/>
    <n v="2688"/>
    <n v="3270"/>
    <n v="3405"/>
    <n v="2733"/>
    <n v="2285"/>
    <n v="1881"/>
    <n v="1702"/>
    <n v="1075"/>
    <n v="985"/>
  </r>
  <r>
    <s v="Texas County"/>
    <s v=" Oklahoma"/>
    <n v="2015"/>
    <x v="317"/>
    <n v="21588"/>
    <n v="11340"/>
    <n v="10248"/>
    <n v="1770"/>
    <n v="1619"/>
    <n v="1683"/>
    <n v="1597"/>
    <n v="1856"/>
    <n v="1705"/>
    <n v="1489"/>
    <n v="1597"/>
    <n v="1230"/>
    <n v="1252"/>
    <n v="1252"/>
    <n v="1316"/>
    <n v="1014"/>
    <n v="690"/>
    <n v="496"/>
    <n v="453"/>
    <n v="302"/>
    <n v="215"/>
  </r>
  <r>
    <s v="Tulsa County"/>
    <s v=" Oklahoma"/>
    <n v="2015"/>
    <x v="317"/>
    <n v="623335"/>
    <n v="303789"/>
    <n v="319546"/>
    <n v="46126"/>
    <n v="44256"/>
    <n v="43010"/>
    <n v="40516"/>
    <n v="43633"/>
    <n v="46126"/>
    <n v="44880"/>
    <n v="40516"/>
    <n v="39270"/>
    <n v="39270"/>
    <n v="41763"/>
    <n v="39893"/>
    <n v="34283"/>
    <n v="26803"/>
    <n v="17453"/>
    <n v="13713"/>
    <n v="10596"/>
    <n v="11220"/>
  </r>
  <r>
    <s v="Wagoner County"/>
    <s v=" Oklahoma"/>
    <n v="2015"/>
    <x v="317"/>
    <n v="75391"/>
    <n v="37173"/>
    <n v="38218"/>
    <n v="4749"/>
    <n v="5578"/>
    <n v="5654"/>
    <n v="5051"/>
    <n v="4146"/>
    <n v="4297"/>
    <n v="4975"/>
    <n v="5051"/>
    <n v="5126"/>
    <n v="4975"/>
    <n v="5277"/>
    <n v="5126"/>
    <n v="4523"/>
    <n v="4071"/>
    <n v="2940"/>
    <n v="1884"/>
    <n v="1130"/>
    <n v="829"/>
  </r>
  <r>
    <s v="Washita County"/>
    <s v=" Oklahoma"/>
    <n v="2015"/>
    <x v="317"/>
    <n v="11649"/>
    <n v="5832"/>
    <n v="5817"/>
    <n v="780"/>
    <n v="827"/>
    <n v="908"/>
    <n v="733"/>
    <n v="640"/>
    <n v="722"/>
    <n v="710"/>
    <n v="710"/>
    <n v="559"/>
    <n v="722"/>
    <n v="885"/>
    <n v="896"/>
    <n v="605"/>
    <n v="559"/>
    <n v="419"/>
    <n v="407"/>
    <n v="302"/>
    <n v="256"/>
  </r>
  <r>
    <s v="Woods County"/>
    <s v=" Oklahoma"/>
    <n v="2015"/>
    <x v="317"/>
    <n v="9033"/>
    <n v="4911"/>
    <n v="4122"/>
    <n v="596"/>
    <n v="469"/>
    <n v="478"/>
    <n v="614"/>
    <n v="1156"/>
    <n v="713"/>
    <n v="605"/>
    <n v="370"/>
    <n v="442"/>
    <n v="496"/>
    <n v="541"/>
    <n v="587"/>
    <n v="478"/>
    <n v="397"/>
    <n v="325"/>
    <n v="289"/>
    <n v="225"/>
    <n v="243"/>
  </r>
  <r>
    <s v="Woodward County"/>
    <s v=" Oklahoma"/>
    <n v="2015"/>
    <x v="317"/>
    <n v="20986"/>
    <n v="11172"/>
    <n v="9814"/>
    <n v="1510"/>
    <n v="1657"/>
    <n v="1280"/>
    <n v="1469"/>
    <n v="1259"/>
    <n v="1573"/>
    <n v="1385"/>
    <n v="1469"/>
    <n v="1280"/>
    <n v="1259"/>
    <n v="1510"/>
    <n v="1385"/>
    <n v="1049"/>
    <n v="818"/>
    <n v="818"/>
    <n v="545"/>
    <n v="356"/>
    <n v="356"/>
  </r>
  <r>
    <s v="Benton County"/>
    <s v=" Oregon"/>
    <n v="2015"/>
    <x v="356"/>
    <n v="86495"/>
    <n v="43624"/>
    <n v="42871"/>
    <n v="3719"/>
    <n v="4065"/>
    <n v="4151"/>
    <n v="8130"/>
    <n v="14271"/>
    <n v="6054"/>
    <n v="4843"/>
    <n v="4324"/>
    <n v="4411"/>
    <n v="4324"/>
    <n v="5189"/>
    <n v="5708"/>
    <n v="5449"/>
    <n v="3719"/>
    <n v="3027"/>
    <n v="1729"/>
    <n v="1470"/>
    <n v="1902"/>
  </r>
  <r>
    <s v="Clackamas County"/>
    <s v=" Oregon"/>
    <n v="2015"/>
    <x v="356"/>
    <n v="389438"/>
    <n v="191639"/>
    <n v="197799"/>
    <n v="21029"/>
    <n v="24534"/>
    <n v="25313"/>
    <n v="26092"/>
    <n v="22197"/>
    <n v="21808"/>
    <n v="22976"/>
    <n v="23755"/>
    <n v="26092"/>
    <n v="27260"/>
    <n v="29986"/>
    <n v="29597"/>
    <n v="28039"/>
    <n v="21029"/>
    <n v="14798"/>
    <n v="9735"/>
    <n v="7009"/>
    <n v="7788"/>
  </r>
  <r>
    <s v="Clatsop County"/>
    <s v=" Oregon"/>
    <n v="2015"/>
    <x v="356"/>
    <n v="37382"/>
    <n v="18526"/>
    <n v="18856"/>
    <n v="1943"/>
    <n v="2242"/>
    <n v="1906"/>
    <n v="2205"/>
    <n v="2205"/>
    <n v="2355"/>
    <n v="2093"/>
    <n v="2205"/>
    <n v="1943"/>
    <n v="2242"/>
    <n v="2766"/>
    <n v="3401"/>
    <n v="2915"/>
    <n v="2541"/>
    <n v="1607"/>
    <n v="1084"/>
    <n v="747"/>
    <n v="934"/>
  </r>
  <r>
    <s v="Shelby County"/>
    <s v=" Ohio"/>
    <n v="2015"/>
    <x v="347"/>
    <n v="49389"/>
    <n v="24694"/>
    <n v="24695"/>
    <n v="2518"/>
    <n v="3407"/>
    <n v="3111"/>
    <n v="3259"/>
    <n v="2518"/>
    <n v="2222"/>
    <n v="2864"/>
    <n v="2716"/>
    <n v="3654"/>
    <n v="3407"/>
    <n v="3852"/>
    <n v="3704"/>
    <n v="4049"/>
    <n v="2963"/>
    <n v="2024"/>
    <n v="1284"/>
    <n v="889"/>
    <n v="889"/>
  </r>
  <r>
    <s v="Coos County"/>
    <s v=" Oregon"/>
    <n v="2015"/>
    <x v="356"/>
    <n v="62775"/>
    <n v="30828"/>
    <n v="31947"/>
    <n v="3075"/>
    <n v="3452"/>
    <n v="3138"/>
    <n v="3264"/>
    <n v="3452"/>
    <n v="3201"/>
    <n v="3264"/>
    <n v="3013"/>
    <n v="3075"/>
    <n v="3640"/>
    <n v="4896"/>
    <n v="4896"/>
    <n v="5712"/>
    <n v="4582"/>
    <n v="3703"/>
    <n v="2699"/>
    <n v="1883"/>
    <n v="1757"/>
  </r>
  <r>
    <s v="Pottawatomie County"/>
    <s v=" Kansas"/>
    <n v="2015"/>
    <x v="319"/>
    <n v="22338"/>
    <n v="10878"/>
    <n v="11460"/>
    <n v="893"/>
    <n v="1027"/>
    <n v="938"/>
    <n v="826"/>
    <n v="1005"/>
    <n v="915"/>
    <n v="893"/>
    <n v="938"/>
    <n v="1027"/>
    <n v="1183"/>
    <n v="1630"/>
    <n v="1921"/>
    <n v="2300"/>
    <n v="2345"/>
    <n v="1608"/>
    <n v="1139"/>
    <n v="804"/>
    <n v="893"/>
  </r>
  <r>
    <s v="Deschutes County"/>
    <s v=" Oregon"/>
    <n v="2015"/>
    <x v="356"/>
    <n v="166622"/>
    <n v="82129"/>
    <n v="84493"/>
    <n v="9164"/>
    <n v="9830"/>
    <n v="10997"/>
    <n v="9664"/>
    <n v="8664"/>
    <n v="9830"/>
    <n v="10663"/>
    <n v="10330"/>
    <n v="11496"/>
    <n v="10830"/>
    <n v="11663"/>
    <n v="12330"/>
    <n v="12330"/>
    <n v="9997"/>
    <n v="7997"/>
    <n v="4498"/>
    <n v="2832"/>
    <n v="3665"/>
  </r>
  <r>
    <s v="Douglas County"/>
    <s v=" Oregon"/>
    <n v="2015"/>
    <x v="356"/>
    <n v="107194"/>
    <n v="52932"/>
    <n v="54262"/>
    <n v="5466"/>
    <n v="5681"/>
    <n v="6002"/>
    <n v="6110"/>
    <n v="5574"/>
    <n v="5895"/>
    <n v="5466"/>
    <n v="5038"/>
    <n v="5895"/>
    <n v="6431"/>
    <n v="7610"/>
    <n v="8146"/>
    <n v="9218"/>
    <n v="7825"/>
    <n v="5895"/>
    <n v="4394"/>
    <n v="3537"/>
    <n v="2894"/>
  </r>
  <r>
    <s v="Gilliam County"/>
    <s v=" Oregon"/>
    <n v="2015"/>
    <x v="356"/>
    <n v="1883"/>
    <n v="940"/>
    <n v="943"/>
    <n v="111"/>
    <n v="114"/>
    <n v="131"/>
    <n v="94"/>
    <n v="79"/>
    <n v="50"/>
    <n v="105"/>
    <n v="111"/>
    <n v="67"/>
    <n v="99"/>
    <n v="141"/>
    <n v="167"/>
    <n v="186"/>
    <n v="99"/>
    <n v="111"/>
    <n v="84"/>
    <n v="41"/>
    <n v="84"/>
  </r>
  <r>
    <s v="Grant County"/>
    <s v=" Oregon"/>
    <n v="2015"/>
    <x v="356"/>
    <n v="7276"/>
    <n v="3594"/>
    <n v="3682"/>
    <n v="312"/>
    <n v="443"/>
    <n v="312"/>
    <n v="422"/>
    <n v="283"/>
    <n v="341"/>
    <n v="320"/>
    <n v="298"/>
    <n v="422"/>
    <n v="385"/>
    <n v="516"/>
    <n v="662"/>
    <n v="669"/>
    <n v="516"/>
    <n v="538"/>
    <n v="356"/>
    <n v="196"/>
    <n v="291"/>
  </r>
  <r>
    <s v="Jackson County"/>
    <s v=" Oregon"/>
    <n v="2015"/>
    <x v="356"/>
    <n v="208363"/>
    <n v="101395"/>
    <n v="106968"/>
    <n v="11876"/>
    <n v="12501"/>
    <n v="12085"/>
    <n v="12501"/>
    <n v="12293"/>
    <n v="12710"/>
    <n v="12293"/>
    <n v="10418"/>
    <n v="12918"/>
    <n v="12501"/>
    <n v="14377"/>
    <n v="15210"/>
    <n v="16043"/>
    <n v="13126"/>
    <n v="9793"/>
    <n v="6667"/>
    <n v="4792"/>
    <n v="6042"/>
  </r>
  <r>
    <s v="Josephine County"/>
    <s v=" Oregon"/>
    <n v="2015"/>
    <x v="356"/>
    <n v="83409"/>
    <n v="40834"/>
    <n v="42575"/>
    <n v="4170"/>
    <n v="4337"/>
    <n v="4921"/>
    <n v="4837"/>
    <n v="4170"/>
    <n v="3920"/>
    <n v="4003"/>
    <n v="3920"/>
    <n v="4587"/>
    <n v="5087"/>
    <n v="5922"/>
    <n v="6172"/>
    <n v="7423"/>
    <n v="6672"/>
    <n v="4754"/>
    <n v="3503"/>
    <n v="2418"/>
    <n v="2669"/>
  </r>
  <r>
    <s v="Klamath County"/>
    <s v=" Oregon"/>
    <n v="2015"/>
    <x v="356"/>
    <n v="65972"/>
    <n v="32815"/>
    <n v="33157"/>
    <n v="3958"/>
    <n v="3892"/>
    <n v="4024"/>
    <n v="4222"/>
    <n v="4156"/>
    <n v="3892"/>
    <n v="3430"/>
    <n v="3562"/>
    <n v="3826"/>
    <n v="4024"/>
    <n v="4618"/>
    <n v="4684"/>
    <n v="5277"/>
    <n v="3958"/>
    <n v="3298"/>
    <n v="2309"/>
    <n v="1319"/>
    <n v="1451"/>
  </r>
  <r>
    <s v="Clay County"/>
    <s v=" Tennessee"/>
    <n v="2015"/>
    <x v="314"/>
    <n v="7842"/>
    <n v="4201"/>
    <n v="3641"/>
    <n v="321"/>
    <n v="446"/>
    <n v="384"/>
    <n v="470"/>
    <n v="352"/>
    <n v="376"/>
    <n v="368"/>
    <n v="392"/>
    <n v="486"/>
    <n v="556"/>
    <n v="603"/>
    <n v="650"/>
    <n v="690"/>
    <n v="658"/>
    <n v="392"/>
    <n v="250"/>
    <n v="250"/>
    <n v="180"/>
  </r>
  <r>
    <s v="Lane County"/>
    <s v=" Oregon"/>
    <n v="2015"/>
    <x v="356"/>
    <n v="357060"/>
    <n v="175470"/>
    <n v="181590"/>
    <n v="17853"/>
    <n v="18924"/>
    <n v="19638"/>
    <n v="24280"/>
    <n v="35348"/>
    <n v="22137"/>
    <n v="22494"/>
    <n v="20709"/>
    <n v="19995"/>
    <n v="21066"/>
    <n v="23565"/>
    <n v="25351"/>
    <n v="25708"/>
    <n v="19638"/>
    <n v="14639"/>
    <n v="8926"/>
    <n v="8212"/>
    <n v="8212"/>
  </r>
  <r>
    <s v="Lincoln County"/>
    <s v=" Oregon"/>
    <n v="2015"/>
    <x v="356"/>
    <n v="46347"/>
    <n v="22551"/>
    <n v="23796"/>
    <n v="2317"/>
    <n v="2224"/>
    <n v="2131"/>
    <n v="2271"/>
    <n v="2131"/>
    <n v="2178"/>
    <n v="2410"/>
    <n v="2178"/>
    <n v="2410"/>
    <n v="2734"/>
    <n v="3383"/>
    <n v="4124"/>
    <n v="4773"/>
    <n v="4032"/>
    <n v="2873"/>
    <n v="1714"/>
    <n v="1251"/>
    <n v="1297"/>
  </r>
  <r>
    <s v="Linn County"/>
    <s v=" Oregon"/>
    <n v="2015"/>
    <x v="356"/>
    <n v="118971"/>
    <n v="58803"/>
    <n v="60168"/>
    <n v="7376"/>
    <n v="7733"/>
    <n v="7971"/>
    <n v="7614"/>
    <n v="7376"/>
    <n v="7376"/>
    <n v="7257"/>
    <n v="7495"/>
    <n v="6781"/>
    <n v="7376"/>
    <n v="8208"/>
    <n v="8327"/>
    <n v="8208"/>
    <n v="6424"/>
    <n v="5115"/>
    <n v="3569"/>
    <n v="2617"/>
    <n v="2260"/>
  </r>
  <r>
    <s v="Malheur County"/>
    <s v=" Oregon"/>
    <n v="2015"/>
    <x v="356"/>
    <n v="30551"/>
    <n v="16697"/>
    <n v="13854"/>
    <n v="2138"/>
    <n v="2108"/>
    <n v="2108"/>
    <n v="2077"/>
    <n v="2230"/>
    <n v="2046"/>
    <n v="2199"/>
    <n v="1802"/>
    <n v="1771"/>
    <n v="1802"/>
    <n v="1863"/>
    <n v="1649"/>
    <n v="1955"/>
    <n v="1619"/>
    <n v="1038"/>
    <n v="794"/>
    <n v="672"/>
    <n v="672"/>
  </r>
  <r>
    <s v="Marion County"/>
    <s v=" Oregon"/>
    <n v="2015"/>
    <x v="356"/>
    <n v="323259"/>
    <n v="160907"/>
    <n v="162352"/>
    <n v="22628"/>
    <n v="23921"/>
    <n v="22628"/>
    <n v="22628"/>
    <n v="22304"/>
    <n v="21981"/>
    <n v="21981"/>
    <n v="19718"/>
    <n v="20365"/>
    <n v="19718"/>
    <n v="20688"/>
    <n v="20042"/>
    <n v="19072"/>
    <n v="14869"/>
    <n v="10667"/>
    <n v="8081"/>
    <n v="5172"/>
    <n v="6465"/>
  </r>
  <r>
    <s v="Morrow County"/>
    <s v=" Oregon"/>
    <n v="2015"/>
    <x v="356"/>
    <n v="11204"/>
    <n v="5800"/>
    <n v="5404"/>
    <n v="795"/>
    <n v="728"/>
    <n v="1041"/>
    <n v="817"/>
    <n v="739"/>
    <n v="560"/>
    <n v="638"/>
    <n v="627"/>
    <n v="761"/>
    <n v="672"/>
    <n v="705"/>
    <n v="851"/>
    <n v="739"/>
    <n v="459"/>
    <n v="425"/>
    <n v="313"/>
    <n v="112"/>
    <n v="212"/>
  </r>
  <r>
    <s v="Multnomah County"/>
    <s v=" Oregon"/>
    <n v="2015"/>
    <x v="356"/>
    <n v="768418"/>
    <n v="379725"/>
    <n v="388693"/>
    <n v="46105"/>
    <n v="45336"/>
    <n v="38420"/>
    <n v="39189"/>
    <n v="51484"/>
    <n v="69926"/>
    <n v="72231"/>
    <n v="65315"/>
    <n v="56862"/>
    <n v="50715"/>
    <n v="49947"/>
    <n v="48410"/>
    <n v="45336"/>
    <n v="31505"/>
    <n v="19978"/>
    <n v="13063"/>
    <n v="10757"/>
    <n v="13063"/>
  </r>
  <r>
    <s v="Polk County"/>
    <s v=" Oregon"/>
    <n v="2015"/>
    <x v="356"/>
    <n v="77264"/>
    <n v="37171"/>
    <n v="40093"/>
    <n v="4558"/>
    <n v="5253"/>
    <n v="5099"/>
    <n v="6412"/>
    <n v="6876"/>
    <n v="4017"/>
    <n v="4404"/>
    <n v="4172"/>
    <n v="4635"/>
    <n v="4404"/>
    <n v="4867"/>
    <n v="5176"/>
    <n v="4713"/>
    <n v="3863"/>
    <n v="3245"/>
    <n v="2008"/>
    <n v="1622"/>
    <n v="1854"/>
  </r>
  <r>
    <s v="Tillamook County"/>
    <s v=" Oregon"/>
    <n v="2015"/>
    <x v="356"/>
    <n v="25430"/>
    <n v="12875"/>
    <n v="12555"/>
    <n v="1296"/>
    <n v="1195"/>
    <n v="1474"/>
    <n v="1398"/>
    <n v="1144"/>
    <n v="1322"/>
    <n v="1373"/>
    <n v="1246"/>
    <n v="1398"/>
    <n v="1500"/>
    <n v="1805"/>
    <n v="1856"/>
    <n v="2721"/>
    <n v="1958"/>
    <n v="1398"/>
    <n v="1017"/>
    <n v="737"/>
    <n v="584"/>
  </r>
  <r>
    <s v="Umatilla County"/>
    <s v=" Oregon"/>
    <n v="2015"/>
    <x v="356"/>
    <n v="76738"/>
    <n v="40004"/>
    <n v="36734"/>
    <n v="5525"/>
    <n v="5294"/>
    <n v="5985"/>
    <n v="5141"/>
    <n v="5294"/>
    <n v="5218"/>
    <n v="4987"/>
    <n v="4374"/>
    <n v="5294"/>
    <n v="4834"/>
    <n v="4911"/>
    <n v="4757"/>
    <n v="4757"/>
    <n v="3529"/>
    <n v="2378"/>
    <n v="1764"/>
    <n v="1304"/>
    <n v="1458"/>
  </r>
  <r>
    <s v="Union County"/>
    <s v=" Oregon"/>
    <n v="2015"/>
    <x v="356"/>
    <n v="25745"/>
    <n v="12664"/>
    <n v="13081"/>
    <n v="1518"/>
    <n v="1570"/>
    <n v="1673"/>
    <n v="1802"/>
    <n v="2085"/>
    <n v="1441"/>
    <n v="1493"/>
    <n v="1287"/>
    <n v="1415"/>
    <n v="1364"/>
    <n v="1673"/>
    <n v="1956"/>
    <n v="1802"/>
    <n v="1467"/>
    <n v="1081"/>
    <n v="926"/>
    <n v="489"/>
    <n v="669"/>
  </r>
  <r>
    <s v="Cumberland County"/>
    <s v=" Kentucky"/>
    <n v="2015"/>
    <x v="316"/>
    <n v="6857"/>
    <n v="3368"/>
    <n v="3489"/>
    <n v="329"/>
    <n v="390"/>
    <n v="356"/>
    <n v="246"/>
    <n v="253"/>
    <n v="287"/>
    <n v="349"/>
    <n v="342"/>
    <n v="281"/>
    <n v="363"/>
    <n v="534"/>
    <n v="582"/>
    <n v="754"/>
    <n v="617"/>
    <n v="390"/>
    <n v="287"/>
    <n v="233"/>
    <n v="253"/>
  </r>
  <r>
    <s v="Wasco County"/>
    <s v=" Oregon"/>
    <n v="2015"/>
    <x v="356"/>
    <n v="25492"/>
    <n v="12634"/>
    <n v="12858"/>
    <n v="1605"/>
    <n v="1427"/>
    <n v="1733"/>
    <n v="1631"/>
    <n v="1504"/>
    <n v="1504"/>
    <n v="1402"/>
    <n v="1605"/>
    <n v="1274"/>
    <n v="1427"/>
    <n v="1707"/>
    <n v="1962"/>
    <n v="1809"/>
    <n v="1707"/>
    <n v="1070"/>
    <n v="790"/>
    <n v="586"/>
    <n v="790"/>
  </r>
  <r>
    <s v="Washington County"/>
    <s v=" Oregon"/>
    <n v="2015"/>
    <x v="356"/>
    <n v="556210"/>
    <n v="273743"/>
    <n v="282467"/>
    <n v="37266"/>
    <n v="38378"/>
    <n v="38934"/>
    <n v="35041"/>
    <n v="33372"/>
    <n v="41159"/>
    <n v="43940"/>
    <n v="41715"/>
    <n v="42271"/>
    <n v="38378"/>
    <n v="37822"/>
    <n v="34485"/>
    <n v="30035"/>
    <n v="22804"/>
    <n v="14461"/>
    <n v="10567"/>
    <n v="7230"/>
    <n v="8899"/>
  </r>
  <r>
    <s v="Yamhill County"/>
    <s v=" Oregon"/>
    <n v="2015"/>
    <x v="356"/>
    <n v="101119"/>
    <n v="50669"/>
    <n v="50450"/>
    <n v="5966"/>
    <n v="6269"/>
    <n v="7482"/>
    <n v="7786"/>
    <n v="7078"/>
    <n v="5864"/>
    <n v="6370"/>
    <n v="5966"/>
    <n v="6774"/>
    <n v="6471"/>
    <n v="6876"/>
    <n v="7583"/>
    <n v="5359"/>
    <n v="4954"/>
    <n v="3539"/>
    <n v="2426"/>
    <n v="2022"/>
    <n v="2224"/>
  </r>
  <r>
    <s v="Adams County"/>
    <s v=" Pennsylvania"/>
    <n v="2015"/>
    <x v="361"/>
    <n v="101767"/>
    <n v="50307"/>
    <n v="51460"/>
    <n v="5291"/>
    <n v="5698"/>
    <n v="6411"/>
    <n v="7225"/>
    <n v="6818"/>
    <n v="5291"/>
    <n v="5190"/>
    <n v="5190"/>
    <n v="6818"/>
    <n v="7530"/>
    <n v="7937"/>
    <n v="7530"/>
    <n v="6920"/>
    <n v="5597"/>
    <n v="4274"/>
    <n v="3460"/>
    <n v="2442"/>
    <n v="2137"/>
  </r>
  <r>
    <s v="Allegheny County"/>
    <s v=" Pennsylvania"/>
    <n v="2015"/>
    <x v="361"/>
    <n v="1231145"/>
    <n v="592511"/>
    <n v="638634"/>
    <n v="65250"/>
    <n v="65250"/>
    <n v="65250"/>
    <n v="76330"/>
    <n v="83717"/>
    <n v="96029"/>
    <n v="82486"/>
    <n v="70175"/>
    <n v="71406"/>
    <n v="80024"/>
    <n v="92335"/>
    <n v="93567"/>
    <n v="82486"/>
    <n v="60326"/>
    <n v="45552"/>
    <n v="35703"/>
    <n v="32009"/>
    <n v="36934"/>
  </r>
  <r>
    <s v="Armstrong County"/>
    <s v=" Pennsylvania"/>
    <n v="2015"/>
    <x v="361"/>
    <n v="67979"/>
    <n v="33786"/>
    <n v="34193"/>
    <n v="3398"/>
    <n v="3806"/>
    <n v="3738"/>
    <n v="3942"/>
    <n v="3534"/>
    <n v="3398"/>
    <n v="3602"/>
    <n v="3874"/>
    <n v="4146"/>
    <n v="4826"/>
    <n v="5642"/>
    <n v="5710"/>
    <n v="4894"/>
    <n v="4214"/>
    <n v="2855"/>
    <n v="2379"/>
    <n v="1835"/>
    <n v="2107"/>
  </r>
  <r>
    <s v="Beaver County"/>
    <s v=" Pennsylvania"/>
    <n v="2015"/>
    <x v="361"/>
    <n v="169785"/>
    <n v="82231"/>
    <n v="87554"/>
    <n v="8828"/>
    <n v="9507"/>
    <n v="9338"/>
    <n v="9847"/>
    <n v="9677"/>
    <n v="9507"/>
    <n v="9847"/>
    <n v="9507"/>
    <n v="9507"/>
    <n v="11715"/>
    <n v="13922"/>
    <n v="14092"/>
    <n v="11884"/>
    <n v="9507"/>
    <n v="7130"/>
    <n v="5772"/>
    <n v="5263"/>
    <n v="5263"/>
  </r>
  <r>
    <s v="Bedford County"/>
    <s v=" Pennsylvania"/>
    <n v="2015"/>
    <x v="361"/>
    <n v="49086"/>
    <n v="24504"/>
    <n v="24582"/>
    <n v="2503"/>
    <n v="2797"/>
    <n v="3043"/>
    <n v="2945"/>
    <n v="2503"/>
    <n v="2356"/>
    <n v="2552"/>
    <n v="2405"/>
    <n v="3534"/>
    <n v="3534"/>
    <n v="3926"/>
    <n v="3632"/>
    <n v="3583"/>
    <n v="2797"/>
    <n v="2601"/>
    <n v="1963"/>
    <n v="1227"/>
    <n v="1325"/>
  </r>
  <r>
    <s v="Berks County"/>
    <s v=" Pennsylvania"/>
    <n v="2015"/>
    <x v="361"/>
    <n v="413965"/>
    <n v="203262"/>
    <n v="210703"/>
    <n v="24423"/>
    <n v="26493"/>
    <n v="27321"/>
    <n v="30219"/>
    <n v="28563"/>
    <n v="24423"/>
    <n v="24009"/>
    <n v="23182"/>
    <n v="26907"/>
    <n v="29805"/>
    <n v="31461"/>
    <n v="28563"/>
    <n v="24837"/>
    <n v="19870"/>
    <n v="14074"/>
    <n v="11591"/>
    <n v="9521"/>
    <n v="9107"/>
  </r>
  <r>
    <s v="Blair County"/>
    <s v=" Pennsylvania"/>
    <n v="2015"/>
    <x v="361"/>
    <n v="126448"/>
    <n v="61668"/>
    <n v="64780"/>
    <n v="7081"/>
    <n v="7460"/>
    <n v="7333"/>
    <n v="7586"/>
    <n v="8092"/>
    <n v="7081"/>
    <n v="7081"/>
    <n v="7207"/>
    <n v="7713"/>
    <n v="8219"/>
    <n v="9357"/>
    <n v="9483"/>
    <n v="8851"/>
    <n v="7333"/>
    <n v="5057"/>
    <n v="3666"/>
    <n v="3793"/>
    <n v="3919"/>
  </r>
  <r>
    <s v="Bradford County"/>
    <s v=" Pennsylvania"/>
    <n v="2015"/>
    <x v="361"/>
    <n v="62228"/>
    <n v="30666"/>
    <n v="31562"/>
    <n v="3671"/>
    <n v="3858"/>
    <n v="3858"/>
    <n v="3795"/>
    <n v="3298"/>
    <n v="3360"/>
    <n v="3235"/>
    <n v="3049"/>
    <n v="3795"/>
    <n v="4355"/>
    <n v="5102"/>
    <n v="4604"/>
    <n v="4604"/>
    <n v="3733"/>
    <n v="2862"/>
    <n v="1991"/>
    <n v="1680"/>
    <n v="1493"/>
  </r>
  <r>
    <s v="Bucks County"/>
    <s v=" Pennsylvania"/>
    <n v="2015"/>
    <x v="361"/>
    <n v="626583"/>
    <n v="307126"/>
    <n v="319457"/>
    <n v="31955"/>
    <n v="37594"/>
    <n v="40727"/>
    <n v="41354"/>
    <n v="34462"/>
    <n v="33835"/>
    <n v="34462"/>
    <n v="34462"/>
    <n v="41981"/>
    <n v="48873"/>
    <n v="54512"/>
    <n v="50126"/>
    <n v="41981"/>
    <n v="32582"/>
    <n v="21930"/>
    <n v="17544"/>
    <n v="13784"/>
    <n v="15037"/>
  </r>
  <r>
    <s v="Butler County"/>
    <s v=" Pennsylvania"/>
    <n v="2015"/>
    <x v="361"/>
    <n v="185689"/>
    <n v="91628"/>
    <n v="94061"/>
    <n v="9470"/>
    <n v="10769"/>
    <n v="11698"/>
    <n v="13369"/>
    <n v="11141"/>
    <n v="9841"/>
    <n v="10027"/>
    <n v="10398"/>
    <n v="12441"/>
    <n v="14298"/>
    <n v="15040"/>
    <n v="14855"/>
    <n v="12069"/>
    <n v="9655"/>
    <n v="6684"/>
    <n v="5384"/>
    <n v="4456"/>
    <n v="4456"/>
  </r>
  <r>
    <s v="Cambria County"/>
    <s v=" Pennsylvania"/>
    <n v="2015"/>
    <x v="361"/>
    <n v="139381"/>
    <n v="68740"/>
    <n v="70641"/>
    <n v="6829"/>
    <n v="7665"/>
    <n v="7665"/>
    <n v="8920"/>
    <n v="8920"/>
    <n v="7247"/>
    <n v="7387"/>
    <n v="7665"/>
    <n v="8223"/>
    <n v="9059"/>
    <n v="10453"/>
    <n v="11429"/>
    <n v="10174"/>
    <n v="7944"/>
    <n v="6132"/>
    <n v="5017"/>
    <n v="4181"/>
    <n v="4460"/>
  </r>
  <r>
    <s v="Hickman County"/>
    <s v=" Kentucky"/>
    <n v="2015"/>
    <x v="316"/>
    <n v="4869"/>
    <n v="2426"/>
    <n v="2443"/>
    <n v="209"/>
    <n v="253"/>
    <n v="214"/>
    <n v="272"/>
    <n v="238"/>
    <n v="199"/>
    <n v="219"/>
    <n v="209"/>
    <n v="282"/>
    <n v="335"/>
    <n v="443"/>
    <n v="486"/>
    <n v="374"/>
    <n v="350"/>
    <n v="258"/>
    <n v="189"/>
    <n v="136"/>
    <n v="180"/>
  </r>
  <r>
    <s v="Centre County"/>
    <s v=" Pennsylvania"/>
    <n v="2015"/>
    <x v="361"/>
    <n v="157823"/>
    <n v="82583"/>
    <n v="75240"/>
    <n v="6470"/>
    <n v="7259"/>
    <n v="6312"/>
    <n v="16255"/>
    <n v="30144"/>
    <n v="11836"/>
    <n v="8995"/>
    <n v="7575"/>
    <n v="8838"/>
    <n v="8838"/>
    <n v="9469"/>
    <n v="8995"/>
    <n v="7575"/>
    <n v="5997"/>
    <n v="4576"/>
    <n v="3629"/>
    <n v="2525"/>
    <n v="2525"/>
  </r>
  <r>
    <s v="Chester County"/>
    <s v=" Pennsylvania"/>
    <n v="2015"/>
    <x v="361"/>
    <n v="509797"/>
    <n v="250671"/>
    <n v="259126"/>
    <n v="29568"/>
    <n v="33646"/>
    <n v="36195"/>
    <n v="36705"/>
    <n v="31097"/>
    <n v="28548"/>
    <n v="28548"/>
    <n v="29058"/>
    <n v="36195"/>
    <n v="38744"/>
    <n v="41293"/>
    <n v="37215"/>
    <n v="30587"/>
    <n v="22940"/>
    <n v="17333"/>
    <n v="11725"/>
    <n v="9176"/>
    <n v="10195"/>
  </r>
  <r>
    <s v="Clearfield County"/>
    <s v=" Pennsylvania"/>
    <n v="2015"/>
    <x v="361"/>
    <n v="81343"/>
    <n v="42338"/>
    <n v="39005"/>
    <n v="3823"/>
    <n v="4148"/>
    <n v="4636"/>
    <n v="4555"/>
    <n v="4961"/>
    <n v="4636"/>
    <n v="4717"/>
    <n v="4636"/>
    <n v="6019"/>
    <n v="6182"/>
    <n v="6426"/>
    <n v="6019"/>
    <n v="5612"/>
    <n v="4636"/>
    <n v="3416"/>
    <n v="2765"/>
    <n v="2033"/>
    <n v="2114"/>
  </r>
  <r>
    <s v="Clinton County"/>
    <s v=" Pennsylvania"/>
    <n v="2015"/>
    <x v="361"/>
    <n v="39614"/>
    <n v="19271"/>
    <n v="20343"/>
    <n v="2178"/>
    <n v="2416"/>
    <n v="2139"/>
    <n v="3446"/>
    <n v="4357"/>
    <n v="2020"/>
    <n v="2020"/>
    <n v="1980"/>
    <n v="2297"/>
    <n v="2337"/>
    <n v="2733"/>
    <n v="2812"/>
    <n v="2218"/>
    <n v="2059"/>
    <n v="1505"/>
    <n v="1188"/>
    <n v="950"/>
    <n v="990"/>
  </r>
  <r>
    <s v="Columbia County"/>
    <s v=" Pennsylvania"/>
    <n v="2015"/>
    <x v="361"/>
    <n v="66912"/>
    <n v="32181"/>
    <n v="34731"/>
    <n v="3077"/>
    <n v="3144"/>
    <n v="3613"/>
    <n v="5888"/>
    <n v="7360"/>
    <n v="3412"/>
    <n v="3345"/>
    <n v="3479"/>
    <n v="3947"/>
    <n v="4416"/>
    <n v="4683"/>
    <n v="4750"/>
    <n v="4483"/>
    <n v="3412"/>
    <n v="2676"/>
    <n v="2074"/>
    <n v="1672"/>
    <n v="1538"/>
  </r>
  <r>
    <s v="Crawford County"/>
    <s v=" Pennsylvania"/>
    <n v="2015"/>
    <x v="361"/>
    <n v="87343"/>
    <n v="42688"/>
    <n v="44655"/>
    <n v="4803"/>
    <n v="4891"/>
    <n v="5764"/>
    <n v="6376"/>
    <n v="5502"/>
    <n v="4541"/>
    <n v="4629"/>
    <n v="4454"/>
    <n v="5502"/>
    <n v="5851"/>
    <n v="6550"/>
    <n v="6463"/>
    <n v="6376"/>
    <n v="5240"/>
    <n v="3755"/>
    <n v="2882"/>
    <n v="2096"/>
    <n v="1746"/>
  </r>
  <r>
    <s v="Cumberland County"/>
    <s v=" Pennsylvania"/>
    <n v="2015"/>
    <x v="361"/>
    <n v="241427"/>
    <n v="119074"/>
    <n v="122353"/>
    <n v="12795"/>
    <n v="13519"/>
    <n v="14244"/>
    <n v="16899"/>
    <n v="16658"/>
    <n v="15692"/>
    <n v="14968"/>
    <n v="13278"/>
    <n v="16417"/>
    <n v="16658"/>
    <n v="17624"/>
    <n v="17141"/>
    <n v="14968"/>
    <n v="12312"/>
    <n v="9415"/>
    <n v="7001"/>
    <n v="5311"/>
    <n v="6277"/>
  </r>
  <r>
    <s v="Dauphin County"/>
    <s v=" Pennsylvania"/>
    <n v="2015"/>
    <x v="361"/>
    <n v="271094"/>
    <n v="131140"/>
    <n v="139954"/>
    <n v="16807"/>
    <n v="16807"/>
    <n v="16807"/>
    <n v="17078"/>
    <n v="16807"/>
    <n v="18705"/>
    <n v="17892"/>
    <n v="15994"/>
    <n v="17078"/>
    <n v="18705"/>
    <n v="20603"/>
    <n v="20332"/>
    <n v="17621"/>
    <n v="13283"/>
    <n v="8675"/>
    <n v="6777"/>
    <n v="5692"/>
    <n v="5692"/>
  </r>
  <r>
    <s v="Delaware County"/>
    <s v=" Pennsylvania"/>
    <n v="2015"/>
    <x v="361"/>
    <n v="561683"/>
    <n v="269512"/>
    <n v="292171"/>
    <n v="33700"/>
    <n v="33700"/>
    <n v="36509"/>
    <n v="42126"/>
    <n v="39879"/>
    <n v="35947"/>
    <n v="34262"/>
    <n v="32015"/>
    <n v="34824"/>
    <n v="38756"/>
    <n v="42687"/>
    <n v="39879"/>
    <n v="34262"/>
    <n v="25275"/>
    <n v="17412"/>
    <n v="14042"/>
    <n v="12918"/>
    <n v="14042"/>
  </r>
  <r>
    <s v="Erie County"/>
    <s v=" Pennsylvania"/>
    <n v="2015"/>
    <x v="361"/>
    <n v="279858"/>
    <n v="137907"/>
    <n v="141951"/>
    <n v="16511"/>
    <n v="17071"/>
    <n v="17071"/>
    <n v="20709"/>
    <n v="21269"/>
    <n v="18750"/>
    <n v="16511"/>
    <n v="15112"/>
    <n v="16791"/>
    <n v="18190"/>
    <n v="20149"/>
    <n v="21269"/>
    <n v="17351"/>
    <n v="13153"/>
    <n v="9795"/>
    <n v="7836"/>
    <n v="5877"/>
    <n v="6436"/>
  </r>
  <r>
    <s v="Worth County"/>
    <s v=" Iowa"/>
    <n v="2015"/>
    <x v="326"/>
    <n v="7581"/>
    <n v="5551"/>
    <n v="2030"/>
    <n v="121"/>
    <n v="128"/>
    <n v="128"/>
    <n v="333"/>
    <n v="606"/>
    <n v="773"/>
    <n v="621"/>
    <n v="735"/>
    <n v="500"/>
    <n v="439"/>
    <n v="477"/>
    <n v="591"/>
    <n v="545"/>
    <n v="515"/>
    <n v="462"/>
    <n v="280"/>
    <n v="159"/>
    <n v="159"/>
  </r>
  <r>
    <s v="Franklin County"/>
    <s v=" Pennsylvania"/>
    <n v="2015"/>
    <x v="361"/>
    <n v="152285"/>
    <n v="74663"/>
    <n v="77622"/>
    <n v="9593"/>
    <n v="10050"/>
    <n v="9593"/>
    <n v="9746"/>
    <n v="8375"/>
    <n v="8832"/>
    <n v="8832"/>
    <n v="9137"/>
    <n v="10050"/>
    <n v="10355"/>
    <n v="10812"/>
    <n v="10507"/>
    <n v="9289"/>
    <n v="8680"/>
    <n v="6091"/>
    <n v="5177"/>
    <n v="3350"/>
    <n v="3959"/>
  </r>
  <r>
    <s v="Greene County"/>
    <s v=" Pennsylvania"/>
    <n v="2015"/>
    <x v="361"/>
    <n v="37938"/>
    <n v="19652"/>
    <n v="18286"/>
    <n v="1896"/>
    <n v="2238"/>
    <n v="1858"/>
    <n v="2428"/>
    <n v="2655"/>
    <n v="2314"/>
    <n v="2238"/>
    <n v="2238"/>
    <n v="2693"/>
    <n v="2655"/>
    <n v="2807"/>
    <n v="2959"/>
    <n v="2617"/>
    <n v="2086"/>
    <n v="1403"/>
    <n v="910"/>
    <n v="910"/>
    <n v="948"/>
  </r>
  <r>
    <s v="Indiana County"/>
    <s v=" Pennsylvania"/>
    <n v="2015"/>
    <x v="361"/>
    <n v="87895"/>
    <n v="44252"/>
    <n v="43643"/>
    <n v="4306"/>
    <n v="4482"/>
    <n v="4482"/>
    <n v="7734"/>
    <n v="10547"/>
    <n v="4658"/>
    <n v="4394"/>
    <n v="4218"/>
    <n v="4658"/>
    <n v="5449"/>
    <n v="6240"/>
    <n v="6240"/>
    <n v="5801"/>
    <n v="4482"/>
    <n v="3340"/>
    <n v="2724"/>
    <n v="1845"/>
    <n v="2109"/>
  </r>
  <r>
    <s v="Jefferson County"/>
    <s v=" Pennsylvania"/>
    <n v="2015"/>
    <x v="361"/>
    <n v="44756"/>
    <n v="22240"/>
    <n v="22516"/>
    <n v="2551"/>
    <n v="2640"/>
    <n v="2640"/>
    <n v="2774"/>
    <n v="2595"/>
    <n v="2461"/>
    <n v="2461"/>
    <n v="2372"/>
    <n v="2730"/>
    <n v="2998"/>
    <n v="3490"/>
    <n v="3490"/>
    <n v="3043"/>
    <n v="2506"/>
    <n v="1924"/>
    <n v="1611"/>
    <n v="1253"/>
    <n v="1253"/>
  </r>
  <r>
    <s v="Juniata County"/>
    <s v=" Pennsylvania"/>
    <n v="2015"/>
    <x v="361"/>
    <n v="24829"/>
    <n v="12384"/>
    <n v="12445"/>
    <n v="1390"/>
    <n v="1539"/>
    <n v="1738"/>
    <n v="1489"/>
    <n v="1340"/>
    <n v="1315"/>
    <n v="1365"/>
    <n v="1291"/>
    <n v="1638"/>
    <n v="1762"/>
    <n v="1862"/>
    <n v="1837"/>
    <n v="1464"/>
    <n v="1489"/>
    <n v="1092"/>
    <n v="794"/>
    <n v="620"/>
    <n v="794"/>
  </r>
  <r>
    <s v="Lackawanna County"/>
    <s v=" Pennsylvania"/>
    <n v="2015"/>
    <x v="361"/>
    <n v="213459"/>
    <n v="103058"/>
    <n v="110401"/>
    <n v="11313"/>
    <n v="11953"/>
    <n v="12167"/>
    <n v="14088"/>
    <n v="14515"/>
    <n v="13447"/>
    <n v="12380"/>
    <n v="11313"/>
    <n v="13234"/>
    <n v="14301"/>
    <n v="15795"/>
    <n v="15582"/>
    <n v="14088"/>
    <n v="11526"/>
    <n v="8751"/>
    <n v="6403"/>
    <n v="5763"/>
    <n v="6830"/>
  </r>
  <r>
    <s v="Lancaster County"/>
    <s v=" Pennsylvania"/>
    <n v="2015"/>
    <x v="361"/>
    <n v="530216"/>
    <n v="259423"/>
    <n v="270793"/>
    <n v="34994"/>
    <n v="36584"/>
    <n v="34994"/>
    <n v="37115"/>
    <n v="35524"/>
    <n v="33933"/>
    <n v="31812"/>
    <n v="30222"/>
    <n v="31282"/>
    <n v="34464"/>
    <n v="37645"/>
    <n v="35524"/>
    <n v="31812"/>
    <n v="25980"/>
    <n v="18027"/>
    <n v="15376"/>
    <n v="12194"/>
    <n v="13785"/>
  </r>
  <r>
    <s v="Lebanon County"/>
    <s v=" Pennsylvania"/>
    <n v="2015"/>
    <x v="361"/>
    <n v="135776"/>
    <n v="66380"/>
    <n v="69396"/>
    <n v="8418"/>
    <n v="9096"/>
    <n v="8418"/>
    <n v="8553"/>
    <n v="8282"/>
    <n v="7603"/>
    <n v="7875"/>
    <n v="7875"/>
    <n v="8418"/>
    <n v="9096"/>
    <n v="9775"/>
    <n v="9504"/>
    <n v="8689"/>
    <n v="7331"/>
    <n v="5295"/>
    <n v="4073"/>
    <n v="3937"/>
    <n v="3530"/>
  </r>
  <r>
    <s v="Lehigh County"/>
    <s v=" Pennsylvania"/>
    <n v="2015"/>
    <x v="361"/>
    <n v="356756"/>
    <n v="173680"/>
    <n v="183076"/>
    <n v="21405"/>
    <n v="23189"/>
    <n v="22832"/>
    <n v="24259"/>
    <n v="22832"/>
    <n v="22475"/>
    <n v="22475"/>
    <n v="21405"/>
    <n v="23545"/>
    <n v="24972"/>
    <n v="26399"/>
    <n v="24259"/>
    <n v="21405"/>
    <n v="16410"/>
    <n v="12843"/>
    <n v="9275"/>
    <n v="8205"/>
    <n v="9275"/>
  </r>
  <r>
    <s v="Luzerne County"/>
    <s v=" Pennsylvania"/>
    <n v="2015"/>
    <x v="361"/>
    <n v="320095"/>
    <n v="157486"/>
    <n v="162609"/>
    <n v="16004"/>
    <n v="16644"/>
    <n v="18565"/>
    <n v="20486"/>
    <n v="21446"/>
    <n v="19205"/>
    <n v="18245"/>
    <n v="18245"/>
    <n v="20165"/>
    <n v="22726"/>
    <n v="24007"/>
    <n v="23046"/>
    <n v="21446"/>
    <n v="17605"/>
    <n v="13123"/>
    <n v="10243"/>
    <n v="8962"/>
    <n v="9922"/>
  </r>
  <r>
    <s v="Lycoming County"/>
    <s v=" Pennsylvania"/>
    <n v="2015"/>
    <x v="361"/>
    <n v="116656"/>
    <n v="57292"/>
    <n v="59364"/>
    <n v="6532"/>
    <n v="6882"/>
    <n v="6649"/>
    <n v="7465"/>
    <n v="8632"/>
    <n v="7699"/>
    <n v="6649"/>
    <n v="6066"/>
    <n v="7232"/>
    <n v="7815"/>
    <n v="8749"/>
    <n v="8399"/>
    <n v="8049"/>
    <n v="5949"/>
    <n v="4549"/>
    <n v="3499"/>
    <n v="2916"/>
    <n v="3266"/>
  </r>
  <r>
    <s v="McKean County"/>
    <s v=" Pennsylvania"/>
    <n v="2015"/>
    <x v="361"/>
    <n v="42884"/>
    <n v="22029"/>
    <n v="20855"/>
    <n v="2187"/>
    <n v="2615"/>
    <n v="2358"/>
    <n v="2916"/>
    <n v="2658"/>
    <n v="2401"/>
    <n v="2401"/>
    <n v="2573"/>
    <n v="3044"/>
    <n v="2916"/>
    <n v="3216"/>
    <n v="3430"/>
    <n v="2658"/>
    <n v="2315"/>
    <n v="1672"/>
    <n v="1329"/>
    <n v="1072"/>
    <n v="1200"/>
  </r>
  <r>
    <s v="Mercer County"/>
    <s v=" Pennsylvania"/>
    <n v="2015"/>
    <x v="361"/>
    <n v="115320"/>
    <n v="56734"/>
    <n v="58586"/>
    <n v="5650"/>
    <n v="6342"/>
    <n v="6919"/>
    <n v="8418"/>
    <n v="7841"/>
    <n v="5881"/>
    <n v="5766"/>
    <n v="6111"/>
    <n v="6919"/>
    <n v="7726"/>
    <n v="8649"/>
    <n v="9110"/>
    <n v="7726"/>
    <n v="6342"/>
    <n v="4958"/>
    <n v="4036"/>
    <n v="3344"/>
    <n v="3690"/>
  </r>
  <r>
    <s v="Mifflin County"/>
    <s v=" Pennsylvania"/>
    <n v="2015"/>
    <x v="361"/>
    <n v="46675"/>
    <n v="22971"/>
    <n v="23704"/>
    <n v="2847"/>
    <n v="3127"/>
    <n v="2800"/>
    <n v="2800"/>
    <n v="2427"/>
    <n v="2473"/>
    <n v="2520"/>
    <n v="2240"/>
    <n v="3127"/>
    <n v="3267"/>
    <n v="3360"/>
    <n v="3313"/>
    <n v="3127"/>
    <n v="2660"/>
    <n v="2240"/>
    <n v="1633"/>
    <n v="1260"/>
    <n v="1400"/>
  </r>
  <r>
    <s v="Monroe County"/>
    <s v=" Pennsylvania"/>
    <n v="2015"/>
    <x v="361"/>
    <n v="167881"/>
    <n v="82806"/>
    <n v="85075"/>
    <n v="7722"/>
    <n v="9737"/>
    <n v="11080"/>
    <n v="13934"/>
    <n v="12423"/>
    <n v="8729"/>
    <n v="7890"/>
    <n v="9065"/>
    <n v="10576"/>
    <n v="13430"/>
    <n v="14605"/>
    <n v="13430"/>
    <n v="10744"/>
    <n v="8058"/>
    <n v="6379"/>
    <n v="3693"/>
    <n v="3021"/>
    <n v="3021"/>
  </r>
  <r>
    <s v="Montgomery County"/>
    <s v=" Pennsylvania"/>
    <n v="2015"/>
    <x v="361"/>
    <n v="812970"/>
    <n v="394888"/>
    <n v="418082"/>
    <n v="46339"/>
    <n v="50404"/>
    <n v="52030"/>
    <n v="52030"/>
    <n v="44713"/>
    <n v="49591"/>
    <n v="51217"/>
    <n v="48778"/>
    <n v="55281"/>
    <n v="60159"/>
    <n v="64224"/>
    <n v="58533"/>
    <n v="50404"/>
    <n v="38209"/>
    <n v="29266"/>
    <n v="21950"/>
    <n v="18698"/>
    <n v="21950"/>
  </r>
  <r>
    <s v="Northampton County"/>
    <s v=" Pennsylvania"/>
    <n v="2015"/>
    <x v="361"/>
    <n v="299616"/>
    <n v="146756"/>
    <n v="152860"/>
    <n v="15280"/>
    <n v="17377"/>
    <n v="18576"/>
    <n v="21272"/>
    <n v="20074"/>
    <n v="17078"/>
    <n v="16778"/>
    <n v="17078"/>
    <n v="19774"/>
    <n v="21572"/>
    <n v="23070"/>
    <n v="22171"/>
    <n v="19175"/>
    <n v="15280"/>
    <n v="11085"/>
    <n v="8389"/>
    <n v="7190"/>
    <n v="8389"/>
  </r>
  <r>
    <s v="Northumberland County"/>
    <s v=" Pennsylvania"/>
    <n v="2015"/>
    <x v="361"/>
    <n v="94006"/>
    <n v="47525"/>
    <n v="46481"/>
    <n v="4982"/>
    <n v="5264"/>
    <n v="4888"/>
    <n v="5170"/>
    <n v="5546"/>
    <n v="5734"/>
    <n v="5546"/>
    <n v="5358"/>
    <n v="6110"/>
    <n v="6486"/>
    <n v="7144"/>
    <n v="7050"/>
    <n v="6674"/>
    <n v="5264"/>
    <n v="4230"/>
    <n v="3290"/>
    <n v="2350"/>
    <n v="3008"/>
  </r>
  <r>
    <s v="Perry County"/>
    <s v=" Pennsylvania"/>
    <n v="2015"/>
    <x v="361"/>
    <n v="45677"/>
    <n v="22981"/>
    <n v="22696"/>
    <n v="2649"/>
    <n v="2557"/>
    <n v="3014"/>
    <n v="2923"/>
    <n v="2649"/>
    <n v="2557"/>
    <n v="2557"/>
    <n v="2786"/>
    <n v="3014"/>
    <n v="3425"/>
    <n v="3654"/>
    <n v="3517"/>
    <n v="3471"/>
    <n v="2420"/>
    <n v="1781"/>
    <n v="1278"/>
    <n v="639"/>
    <n v="822"/>
  </r>
  <r>
    <s v="Philadelphia County"/>
    <s v=" Pennsylvania"/>
    <n v="2015"/>
    <x v="361"/>
    <n v="1555072"/>
    <n v="734521"/>
    <n v="820551"/>
    <n v="107299"/>
    <n v="91749"/>
    <n v="91749"/>
    <n v="104189"/>
    <n v="136846"/>
    <n v="150841"/>
    <n v="122850"/>
    <n v="99524"/>
    <n v="90194"/>
    <n v="94859"/>
    <n v="97969"/>
    <n v="93304"/>
    <n v="80863"/>
    <n v="60647"/>
    <n v="43542"/>
    <n v="32656"/>
    <n v="26436"/>
    <n v="27991"/>
  </r>
  <r>
    <s v="Pike County"/>
    <s v=" Pennsylvania"/>
    <n v="2015"/>
    <x v="361"/>
    <n v="56632"/>
    <n v="28249"/>
    <n v="28383"/>
    <n v="2265"/>
    <n v="2661"/>
    <n v="4134"/>
    <n v="4077"/>
    <n v="3058"/>
    <n v="2208"/>
    <n v="2378"/>
    <n v="2831"/>
    <n v="3850"/>
    <n v="4587"/>
    <n v="5040"/>
    <n v="4643"/>
    <n v="3737"/>
    <n v="3907"/>
    <n v="3001"/>
    <n v="1925"/>
    <n v="1245"/>
    <n v="1132"/>
  </r>
  <r>
    <s v="Schuylkill County"/>
    <s v=" Pennsylvania"/>
    <n v="2015"/>
    <x v="361"/>
    <n v="146360"/>
    <n v="74521"/>
    <n v="71839"/>
    <n v="7025"/>
    <n v="8635"/>
    <n v="7903"/>
    <n v="8196"/>
    <n v="7903"/>
    <n v="8342"/>
    <n v="8781"/>
    <n v="8635"/>
    <n v="10245"/>
    <n v="10830"/>
    <n v="11123"/>
    <n v="10684"/>
    <n v="10391"/>
    <n v="8049"/>
    <n v="6293"/>
    <n v="4976"/>
    <n v="3951"/>
    <n v="4390"/>
  </r>
  <r>
    <s v="Snyder County"/>
    <s v=" Pennsylvania"/>
    <n v="2015"/>
    <x v="361"/>
    <n v="40046"/>
    <n v="19828"/>
    <n v="20218"/>
    <n v="2162"/>
    <n v="2482"/>
    <n v="2602"/>
    <n v="3243"/>
    <n v="3083"/>
    <n v="2282"/>
    <n v="2122"/>
    <n v="2362"/>
    <n v="2322"/>
    <n v="2683"/>
    <n v="2803"/>
    <n v="2963"/>
    <n v="2362"/>
    <n v="2042"/>
    <n v="1561"/>
    <n v="1161"/>
    <n v="961"/>
    <n v="840"/>
  </r>
  <r>
    <s v="Somerset County"/>
    <s v=" Pennsylvania"/>
    <n v="2015"/>
    <x v="361"/>
    <n v="76617"/>
    <n v="39695"/>
    <n v="36922"/>
    <n v="3524"/>
    <n v="3907"/>
    <n v="4137"/>
    <n v="4137"/>
    <n v="4213"/>
    <n v="4213"/>
    <n v="4290"/>
    <n v="4673"/>
    <n v="4826"/>
    <n v="5439"/>
    <n v="6129"/>
    <n v="6359"/>
    <n v="5439"/>
    <n v="4367"/>
    <n v="3600"/>
    <n v="2604"/>
    <n v="2145"/>
    <n v="2604"/>
  </r>
  <r>
    <s v="Sullivan County"/>
    <s v=" Pennsylvania"/>
    <n v="2015"/>
    <x v="361"/>
    <n v="6381"/>
    <n v="3317"/>
    <n v="3064"/>
    <n v="223"/>
    <n v="204"/>
    <n v="197"/>
    <n v="459"/>
    <n v="370"/>
    <n v="274"/>
    <n v="268"/>
    <n v="268"/>
    <n v="319"/>
    <n v="402"/>
    <n v="561"/>
    <n v="638"/>
    <n v="504"/>
    <n v="491"/>
    <n v="453"/>
    <n v="312"/>
    <n v="185"/>
    <n v="248"/>
  </r>
  <r>
    <s v="Susquehanna County"/>
    <s v=" Pennsylvania"/>
    <n v="2015"/>
    <x v="361"/>
    <n v="42369"/>
    <n v="21316"/>
    <n v="21053"/>
    <n v="2033"/>
    <n v="2330"/>
    <n v="2499"/>
    <n v="2584"/>
    <n v="2245"/>
    <n v="2118"/>
    <n v="2076"/>
    <n v="2203"/>
    <n v="2457"/>
    <n v="3092"/>
    <n v="3686"/>
    <n v="3813"/>
    <n v="3050"/>
    <n v="2626"/>
    <n v="2118"/>
    <n v="1440"/>
    <n v="1059"/>
    <n v="974"/>
  </r>
  <r>
    <s v="Tioga County"/>
    <s v=" Pennsylvania"/>
    <n v="2015"/>
    <x v="361"/>
    <n v="42284"/>
    <n v="20994"/>
    <n v="21290"/>
    <n v="2325"/>
    <n v="2410"/>
    <n v="2241"/>
    <n v="3044"/>
    <n v="2917"/>
    <n v="2410"/>
    <n v="2241"/>
    <n v="2071"/>
    <n v="2537"/>
    <n v="2748"/>
    <n v="3171"/>
    <n v="3213"/>
    <n v="2917"/>
    <n v="2367"/>
    <n v="2198"/>
    <n v="1479"/>
    <n v="1099"/>
    <n v="930"/>
  </r>
  <r>
    <s v="Union County"/>
    <s v=" Pennsylvania"/>
    <n v="2015"/>
    <x v="361"/>
    <n v="44958"/>
    <n v="24755"/>
    <n v="20203"/>
    <n v="2247"/>
    <n v="2337"/>
    <n v="2337"/>
    <n v="3956"/>
    <n v="3596"/>
    <n v="2787"/>
    <n v="2922"/>
    <n v="3012"/>
    <n v="3102"/>
    <n v="3102"/>
    <n v="3102"/>
    <n v="2922"/>
    <n v="2427"/>
    <n v="2113"/>
    <n v="1528"/>
    <n v="1213"/>
    <n v="1123"/>
    <n v="1123"/>
  </r>
  <r>
    <s v="Venango County"/>
    <s v=" Pennsylvania"/>
    <n v="2015"/>
    <x v="361"/>
    <n v="53906"/>
    <n v="26484"/>
    <n v="27422"/>
    <n v="2857"/>
    <n v="2910"/>
    <n v="3234"/>
    <n v="3288"/>
    <n v="2857"/>
    <n v="2749"/>
    <n v="2749"/>
    <n v="2910"/>
    <n v="3126"/>
    <n v="3557"/>
    <n v="4420"/>
    <n v="4635"/>
    <n v="4150"/>
    <n v="3234"/>
    <n v="2425"/>
    <n v="1994"/>
    <n v="1563"/>
    <n v="1239"/>
  </r>
  <r>
    <s v="Washington County"/>
    <s v=" Pennsylvania"/>
    <n v="2015"/>
    <x v="361"/>
    <n v="208226"/>
    <n v="101743"/>
    <n v="106483"/>
    <n v="10411"/>
    <n v="11660"/>
    <n v="11868"/>
    <n v="13326"/>
    <n v="12701"/>
    <n v="10827"/>
    <n v="11035"/>
    <n v="11452"/>
    <n v="13326"/>
    <n v="14784"/>
    <n v="16449"/>
    <n v="17074"/>
    <n v="14784"/>
    <n v="12077"/>
    <n v="8329"/>
    <n v="7287"/>
    <n v="5205"/>
    <n v="5622"/>
  </r>
  <r>
    <s v="Wayne County"/>
    <s v=" Pennsylvania"/>
    <n v="2015"/>
    <x v="361"/>
    <n v="51642"/>
    <n v="27420"/>
    <n v="24222"/>
    <n v="2168"/>
    <n v="2582"/>
    <n v="2633"/>
    <n v="2995"/>
    <n v="2685"/>
    <n v="2530"/>
    <n v="2840"/>
    <n v="2840"/>
    <n v="3460"/>
    <n v="3924"/>
    <n v="4337"/>
    <n v="4492"/>
    <n v="3873"/>
    <n v="3563"/>
    <n v="2530"/>
    <n v="1807"/>
    <n v="1187"/>
    <n v="1291"/>
  </r>
  <r>
    <s v="Westmoreland County"/>
    <s v=" Pennsylvania"/>
    <n v="2015"/>
    <x v="361"/>
    <n v="361251"/>
    <n v="176227"/>
    <n v="185024"/>
    <n v="16978"/>
    <n v="18785"/>
    <n v="20230"/>
    <n v="21675"/>
    <n v="19868"/>
    <n v="18062"/>
    <n v="18785"/>
    <n v="18062"/>
    <n v="23481"/>
    <n v="26371"/>
    <n v="29622"/>
    <n v="29622"/>
    <n v="27455"/>
    <n v="21675"/>
    <n v="16617"/>
    <n v="12643"/>
    <n v="10115"/>
    <n v="11921"/>
  </r>
  <r>
    <s v="York County"/>
    <s v=" Pennsylvania"/>
    <n v="2015"/>
    <x v="361"/>
    <n v="439660"/>
    <n v="217323"/>
    <n v="222337"/>
    <n v="25500"/>
    <n v="28138"/>
    <n v="28577"/>
    <n v="28577"/>
    <n v="25939"/>
    <n v="25939"/>
    <n v="26379"/>
    <n v="26819"/>
    <n v="29457"/>
    <n v="32534"/>
    <n v="34293"/>
    <n v="32974"/>
    <n v="26379"/>
    <n v="21983"/>
    <n v="15827"/>
    <n v="12310"/>
    <n v="9232"/>
    <n v="8353"/>
  </r>
  <r>
    <s v="Bristol County"/>
    <s v=" Rhode Island"/>
    <n v="2015"/>
    <x v="362"/>
    <n v="49176"/>
    <n v="23646"/>
    <n v="25530"/>
    <n v="1967"/>
    <n v="2999"/>
    <n v="2803"/>
    <n v="3983"/>
    <n v="3442"/>
    <n v="2507"/>
    <n v="2163"/>
    <n v="2409"/>
    <n v="2999"/>
    <n v="3589"/>
    <n v="4130"/>
    <n v="4278"/>
    <n v="2852"/>
    <n v="2655"/>
    <n v="1868"/>
    <n v="1622"/>
    <n v="1376"/>
    <n v="1524"/>
  </r>
  <r>
    <s v="Kent County"/>
    <s v=" Rhode Island"/>
    <n v="2015"/>
    <x v="362"/>
    <n v="164958"/>
    <n v="79650"/>
    <n v="85308"/>
    <n v="8082"/>
    <n v="8907"/>
    <n v="9402"/>
    <n v="9237"/>
    <n v="9237"/>
    <n v="10062"/>
    <n v="10227"/>
    <n v="9732"/>
    <n v="11217"/>
    <n v="12536"/>
    <n v="14186"/>
    <n v="13196"/>
    <n v="11217"/>
    <n v="8742"/>
    <n v="6268"/>
    <n v="4288"/>
    <n v="3629"/>
    <n v="5113"/>
  </r>
  <r>
    <s v="Providence County"/>
    <s v=" Rhode Island"/>
    <n v="2015"/>
    <x v="362"/>
    <n v="630459"/>
    <n v="305247"/>
    <n v="325212"/>
    <n v="36566"/>
    <n v="35305"/>
    <n v="38457"/>
    <n v="45393"/>
    <n v="52328"/>
    <n v="47284"/>
    <n v="42871"/>
    <n v="39088"/>
    <n v="39718"/>
    <n v="43501"/>
    <n v="44762"/>
    <n v="42240"/>
    <n v="34675"/>
    <n v="26479"/>
    <n v="18913"/>
    <n v="13870"/>
    <n v="12609"/>
    <n v="16391"/>
  </r>
  <r>
    <s v="Washington County"/>
    <s v=" Rhode Island"/>
    <n v="2015"/>
    <x v="362"/>
    <n v="126405"/>
    <n v="61286"/>
    <n v="65119"/>
    <n v="4929"/>
    <n v="6573"/>
    <n v="7078"/>
    <n v="11502"/>
    <n v="11250"/>
    <n v="5688"/>
    <n v="5309"/>
    <n v="5814"/>
    <n v="7710"/>
    <n v="9227"/>
    <n v="10238"/>
    <n v="9859"/>
    <n v="9480"/>
    <n v="7078"/>
    <n v="5182"/>
    <n v="3539"/>
    <n v="3033"/>
    <n v="3033"/>
  </r>
  <r>
    <s v="Abbeville County"/>
    <s v=" South Carolina"/>
    <n v="2015"/>
    <x v="345"/>
    <n v="24997"/>
    <n v="12308"/>
    <n v="12689"/>
    <n v="1424"/>
    <n v="1374"/>
    <n v="1649"/>
    <n v="1674"/>
    <n v="1799"/>
    <n v="1199"/>
    <n v="1099"/>
    <n v="1174"/>
    <n v="1774"/>
    <n v="1649"/>
    <n v="1749"/>
    <n v="1749"/>
    <n v="1949"/>
    <n v="1549"/>
    <n v="1199"/>
    <n v="849"/>
    <n v="599"/>
    <n v="499"/>
  </r>
  <r>
    <s v="Aiken County"/>
    <s v=" South Carolina"/>
    <n v="2015"/>
    <x v="345"/>
    <n v="163908"/>
    <n v="79318"/>
    <n v="84590"/>
    <n v="9506"/>
    <n v="10654"/>
    <n v="9998"/>
    <n v="10490"/>
    <n v="10326"/>
    <n v="10490"/>
    <n v="9834"/>
    <n v="8687"/>
    <n v="10326"/>
    <n v="10654"/>
    <n v="12129"/>
    <n v="11965"/>
    <n v="10981"/>
    <n v="9506"/>
    <n v="6884"/>
    <n v="4425"/>
    <n v="3933"/>
    <n v="2950"/>
  </r>
  <r>
    <s v="Allendale County"/>
    <s v=" South Carolina"/>
    <n v="2015"/>
    <x v="345"/>
    <n v="9838"/>
    <n v="5225"/>
    <n v="4613"/>
    <n v="541"/>
    <n v="560"/>
    <n v="580"/>
    <n v="560"/>
    <n v="728"/>
    <n v="659"/>
    <n v="747"/>
    <n v="678"/>
    <n v="511"/>
    <n v="639"/>
    <n v="698"/>
    <n v="737"/>
    <n v="659"/>
    <n v="649"/>
    <n v="373"/>
    <n v="127"/>
    <n v="226"/>
    <n v="167"/>
  </r>
  <r>
    <s v="Anderson County"/>
    <s v=" South Carolina"/>
    <n v="2015"/>
    <x v="345"/>
    <n v="191215"/>
    <n v="92287"/>
    <n v="98928"/>
    <n v="11472"/>
    <n v="12811"/>
    <n v="12620"/>
    <n v="12428"/>
    <n v="11664"/>
    <n v="10899"/>
    <n v="10899"/>
    <n v="11090"/>
    <n v="13002"/>
    <n v="13385"/>
    <n v="13958"/>
    <n v="13193"/>
    <n v="11855"/>
    <n v="9943"/>
    <n v="8413"/>
    <n v="5927"/>
    <n v="3824"/>
    <n v="3633"/>
  </r>
  <r>
    <s v="Bamberg County"/>
    <s v=" South Carolina"/>
    <n v="2015"/>
    <x v="345"/>
    <n v="15432"/>
    <n v="7359"/>
    <n v="8073"/>
    <n v="802"/>
    <n v="910"/>
    <n v="864"/>
    <n v="1373"/>
    <n v="1589"/>
    <n v="632"/>
    <n v="694"/>
    <n v="740"/>
    <n v="848"/>
    <n v="972"/>
    <n v="1049"/>
    <n v="1249"/>
    <n v="987"/>
    <n v="987"/>
    <n v="648"/>
    <n v="493"/>
    <n v="370"/>
    <n v="200"/>
  </r>
  <r>
    <s v="Barnwell County"/>
    <s v=" South Carolina"/>
    <n v="2015"/>
    <x v="345"/>
    <n v="22098"/>
    <n v="10290"/>
    <n v="11808"/>
    <n v="1502"/>
    <n v="1215"/>
    <n v="1900"/>
    <n v="1591"/>
    <n v="1546"/>
    <n v="972"/>
    <n v="1215"/>
    <n v="1126"/>
    <n v="1436"/>
    <n v="1436"/>
    <n v="1635"/>
    <n v="1546"/>
    <n v="1546"/>
    <n v="1237"/>
    <n v="839"/>
    <n v="530"/>
    <n v="419"/>
    <n v="419"/>
  </r>
  <r>
    <s v="Beaufort County"/>
    <s v=" South Carolina"/>
    <n v="2015"/>
    <x v="345"/>
    <n v="171420"/>
    <n v="84523"/>
    <n v="86897"/>
    <n v="10285"/>
    <n v="10456"/>
    <n v="8913"/>
    <n v="9770"/>
    <n v="11999"/>
    <n v="10799"/>
    <n v="9770"/>
    <n v="8571"/>
    <n v="9428"/>
    <n v="8913"/>
    <n v="9770"/>
    <n v="10456"/>
    <n v="12342"/>
    <n v="14056"/>
    <n v="10799"/>
    <n v="7028"/>
    <n v="4285"/>
    <n v="3942"/>
  </r>
  <r>
    <s v="Berkeley County"/>
    <s v=" South Carolina"/>
    <n v="2015"/>
    <x v="345"/>
    <n v="193613"/>
    <n v="96518"/>
    <n v="97095"/>
    <n v="13552"/>
    <n v="13552"/>
    <n v="13165"/>
    <n v="12584"/>
    <n v="14908"/>
    <n v="14520"/>
    <n v="13940"/>
    <n v="12972"/>
    <n v="12584"/>
    <n v="13165"/>
    <n v="13359"/>
    <n v="12391"/>
    <n v="10455"/>
    <n v="9293"/>
    <n v="5808"/>
    <n v="3291"/>
    <n v="2323"/>
    <n v="1936"/>
  </r>
  <r>
    <s v="Calhoun County"/>
    <s v=" South Carolina"/>
    <n v="2015"/>
    <x v="345"/>
    <n v="14958"/>
    <n v="7237"/>
    <n v="7721"/>
    <n v="792"/>
    <n v="897"/>
    <n v="837"/>
    <n v="777"/>
    <n v="942"/>
    <n v="732"/>
    <n v="732"/>
    <n v="822"/>
    <n v="912"/>
    <n v="987"/>
    <n v="1241"/>
    <n v="1181"/>
    <n v="1196"/>
    <n v="957"/>
    <n v="882"/>
    <n v="613"/>
    <n v="269"/>
    <n v="194"/>
  </r>
  <r>
    <s v="Charleston County"/>
    <s v=" South Carolina"/>
    <n v="2015"/>
    <x v="345"/>
    <n v="372904"/>
    <n v="180654"/>
    <n v="192250"/>
    <n v="23120"/>
    <n v="23120"/>
    <n v="18272"/>
    <n v="21255"/>
    <n v="29086"/>
    <n v="33934"/>
    <n v="29459"/>
    <n v="23865"/>
    <n v="22001"/>
    <n v="23492"/>
    <n v="25357"/>
    <n v="24611"/>
    <n v="22747"/>
    <n v="18645"/>
    <n v="12678"/>
    <n v="8203"/>
    <n v="6339"/>
    <n v="6339"/>
  </r>
  <r>
    <s v="Cherokee County"/>
    <s v=" South Carolina"/>
    <n v="2015"/>
    <x v="345"/>
    <n v="55863"/>
    <n v="27102"/>
    <n v="28761"/>
    <n v="3519"/>
    <n v="3686"/>
    <n v="3910"/>
    <n v="3798"/>
    <n v="4022"/>
    <n v="3295"/>
    <n v="3128"/>
    <n v="3463"/>
    <n v="3854"/>
    <n v="3910"/>
    <n v="3910"/>
    <n v="3854"/>
    <n v="3295"/>
    <n v="2569"/>
    <n v="2346"/>
    <n v="1452"/>
    <n v="893"/>
    <n v="949"/>
  </r>
  <r>
    <s v="Chester County"/>
    <s v=" South Carolina"/>
    <n v="2015"/>
    <x v="345"/>
    <n v="32556"/>
    <n v="15902"/>
    <n v="16654"/>
    <n v="2018"/>
    <n v="1920"/>
    <n v="2246"/>
    <n v="2051"/>
    <n v="2278"/>
    <n v="1562"/>
    <n v="1790"/>
    <n v="1725"/>
    <n v="2083"/>
    <n v="2311"/>
    <n v="2474"/>
    <n v="2506"/>
    <n v="2246"/>
    <n v="1888"/>
    <n v="1334"/>
    <n v="944"/>
    <n v="553"/>
    <n v="618"/>
  </r>
  <r>
    <s v="Clarendon County"/>
    <s v=" South Carolina"/>
    <n v="2015"/>
    <x v="345"/>
    <n v="34178"/>
    <n v="16759"/>
    <n v="17419"/>
    <n v="1777"/>
    <n v="2119"/>
    <n v="1913"/>
    <n v="2187"/>
    <n v="2597"/>
    <n v="1913"/>
    <n v="1777"/>
    <n v="1743"/>
    <n v="1845"/>
    <n v="2119"/>
    <n v="2460"/>
    <n v="2324"/>
    <n v="2836"/>
    <n v="2255"/>
    <n v="1777"/>
    <n v="1196"/>
    <n v="751"/>
    <n v="581"/>
  </r>
  <r>
    <s v="Darlington County"/>
    <s v=" South Carolina"/>
    <n v="2015"/>
    <x v="345"/>
    <n v="67922"/>
    <n v="32091"/>
    <n v="35831"/>
    <n v="4007"/>
    <n v="4550"/>
    <n v="4414"/>
    <n v="4618"/>
    <n v="4482"/>
    <n v="3667"/>
    <n v="3667"/>
    <n v="3803"/>
    <n v="4550"/>
    <n v="4550"/>
    <n v="4890"/>
    <n v="4958"/>
    <n v="4890"/>
    <n v="3871"/>
    <n v="2648"/>
    <n v="2037"/>
    <n v="1086"/>
    <n v="1086"/>
  </r>
  <r>
    <s v="Dillon County"/>
    <s v=" South Carolina"/>
    <n v="2015"/>
    <x v="345"/>
    <n v="31435"/>
    <n v="14878"/>
    <n v="16557"/>
    <n v="2200"/>
    <n v="2483"/>
    <n v="2231"/>
    <n v="2011"/>
    <n v="2106"/>
    <n v="1854"/>
    <n v="1948"/>
    <n v="1760"/>
    <n v="1980"/>
    <n v="1980"/>
    <n v="2231"/>
    <n v="2200"/>
    <n v="1886"/>
    <n v="1446"/>
    <n v="1257"/>
    <n v="943"/>
    <n v="502"/>
    <n v="408"/>
  </r>
  <r>
    <s v="Dorchester County"/>
    <s v=" South Carolina"/>
    <n v="2015"/>
    <x v="345"/>
    <n v="145715"/>
    <n v="70881"/>
    <n v="74834"/>
    <n v="9617"/>
    <n v="10928"/>
    <n v="10782"/>
    <n v="10200"/>
    <n v="9034"/>
    <n v="10054"/>
    <n v="10200"/>
    <n v="9762"/>
    <n v="10345"/>
    <n v="10637"/>
    <n v="10928"/>
    <n v="9034"/>
    <n v="8160"/>
    <n v="6120"/>
    <n v="4225"/>
    <n v="2768"/>
    <n v="1602"/>
    <n v="1602"/>
  </r>
  <r>
    <s v="Franklin County"/>
    <s v=" Indiana"/>
    <n v="2015"/>
    <x v="338"/>
    <n v="23108"/>
    <n v="11060"/>
    <n v="12048"/>
    <n v="1178"/>
    <n v="1363"/>
    <n v="1409"/>
    <n v="1386"/>
    <n v="1409"/>
    <n v="1224"/>
    <n v="1039"/>
    <n v="1409"/>
    <n v="1409"/>
    <n v="1617"/>
    <n v="1964"/>
    <n v="1802"/>
    <n v="2010"/>
    <n v="1455"/>
    <n v="924"/>
    <n v="600"/>
    <n v="485"/>
    <n v="415"/>
  </r>
  <r>
    <s v="Florence County"/>
    <s v=" South Carolina"/>
    <n v="2015"/>
    <x v="345"/>
    <n v="138330"/>
    <n v="64688"/>
    <n v="73642"/>
    <n v="8991"/>
    <n v="9821"/>
    <n v="9268"/>
    <n v="8853"/>
    <n v="9821"/>
    <n v="8576"/>
    <n v="8714"/>
    <n v="8023"/>
    <n v="9544"/>
    <n v="9129"/>
    <n v="9544"/>
    <n v="9268"/>
    <n v="8991"/>
    <n v="7193"/>
    <n v="4841"/>
    <n v="3458"/>
    <n v="2213"/>
    <n v="2351"/>
  </r>
  <r>
    <s v="Georgetown County"/>
    <s v=" South Carolina"/>
    <n v="2015"/>
    <x v="345"/>
    <n v="60572"/>
    <n v="28819"/>
    <n v="31753"/>
    <n v="3028"/>
    <n v="3452"/>
    <n v="3573"/>
    <n v="3452"/>
    <n v="3028"/>
    <n v="2665"/>
    <n v="3089"/>
    <n v="2725"/>
    <n v="3573"/>
    <n v="3694"/>
    <n v="4240"/>
    <n v="4906"/>
    <n v="4966"/>
    <n v="5209"/>
    <n v="3634"/>
    <n v="2301"/>
    <n v="1574"/>
    <n v="1393"/>
  </r>
  <r>
    <s v="Greenville County"/>
    <s v=" South Carolina"/>
    <n v="2015"/>
    <x v="345"/>
    <n v="474903"/>
    <n v="230780"/>
    <n v="244123"/>
    <n v="31343"/>
    <n v="31818"/>
    <n v="31343"/>
    <n v="30868"/>
    <n v="32293"/>
    <n v="32293"/>
    <n v="31818"/>
    <n v="30868"/>
    <n v="33243"/>
    <n v="32768"/>
    <n v="33243"/>
    <n v="31818"/>
    <n v="26119"/>
    <n v="23270"/>
    <n v="15671"/>
    <n v="10922"/>
    <n v="8073"/>
    <n v="8073"/>
  </r>
  <r>
    <s v="Greenwood County"/>
    <s v=" South Carolina"/>
    <n v="2015"/>
    <x v="345"/>
    <n v="69771"/>
    <n v="32567"/>
    <n v="37204"/>
    <n v="4604"/>
    <n v="4395"/>
    <n v="4604"/>
    <n v="4883"/>
    <n v="5023"/>
    <n v="4256"/>
    <n v="4116"/>
    <n v="3976"/>
    <n v="4465"/>
    <n v="4744"/>
    <n v="4604"/>
    <n v="4535"/>
    <n v="4046"/>
    <n v="3697"/>
    <n v="2581"/>
    <n v="1814"/>
    <n v="1395"/>
    <n v="1883"/>
  </r>
  <r>
    <s v="Hampton County"/>
    <s v=" South Carolina"/>
    <n v="2015"/>
    <x v="345"/>
    <n v="20473"/>
    <n v="10561"/>
    <n v="9912"/>
    <n v="1146"/>
    <n v="1023"/>
    <n v="1515"/>
    <n v="1494"/>
    <n v="1351"/>
    <n v="1187"/>
    <n v="1330"/>
    <n v="1248"/>
    <n v="1433"/>
    <n v="1330"/>
    <n v="1515"/>
    <n v="1289"/>
    <n v="1453"/>
    <n v="1187"/>
    <n v="737"/>
    <n v="511"/>
    <n v="388"/>
    <n v="327"/>
  </r>
  <r>
    <s v="Horry County"/>
    <s v=" South Carolina"/>
    <n v="2015"/>
    <x v="345"/>
    <n v="290730"/>
    <n v="141358"/>
    <n v="149372"/>
    <n v="15699"/>
    <n v="15408"/>
    <n v="16280"/>
    <n v="15990"/>
    <n v="18606"/>
    <n v="18315"/>
    <n v="17153"/>
    <n v="16280"/>
    <n v="18606"/>
    <n v="18315"/>
    <n v="20060"/>
    <n v="20060"/>
    <n v="23258"/>
    <n v="21514"/>
    <n v="15117"/>
    <n v="9884"/>
    <n v="6105"/>
    <n v="4651"/>
  </r>
  <r>
    <s v="Jasper County"/>
    <s v=" South Carolina"/>
    <n v="2015"/>
    <x v="345"/>
    <n v="26549"/>
    <n v="13344"/>
    <n v="13205"/>
    <n v="1699"/>
    <n v="1672"/>
    <n v="1619"/>
    <n v="1725"/>
    <n v="2309"/>
    <n v="2097"/>
    <n v="1513"/>
    <n v="1646"/>
    <n v="1592"/>
    <n v="1433"/>
    <n v="1911"/>
    <n v="1831"/>
    <n v="1725"/>
    <n v="1460"/>
    <n v="955"/>
    <n v="610"/>
    <n v="292"/>
    <n v="451"/>
  </r>
  <r>
    <s v="Kershaw County"/>
    <s v=" South Carolina"/>
    <n v="2015"/>
    <x v="345"/>
    <n v="62722"/>
    <n v="30405"/>
    <n v="32317"/>
    <n v="3826"/>
    <n v="4139"/>
    <n v="4390"/>
    <n v="3951"/>
    <n v="3637"/>
    <n v="3449"/>
    <n v="3512"/>
    <n v="3386"/>
    <n v="4327"/>
    <n v="4390"/>
    <n v="4704"/>
    <n v="4453"/>
    <n v="4578"/>
    <n v="3700"/>
    <n v="2257"/>
    <n v="1693"/>
    <n v="1317"/>
    <n v="1003"/>
  </r>
  <r>
    <s v="Lancaster County"/>
    <s v=" South Carolina"/>
    <n v="2015"/>
    <x v="345"/>
    <n v="81263"/>
    <n v="39803"/>
    <n v="41460"/>
    <n v="4794"/>
    <n v="5038"/>
    <n v="5363"/>
    <n v="4631"/>
    <n v="4550"/>
    <n v="4469"/>
    <n v="5038"/>
    <n v="5038"/>
    <n v="5607"/>
    <n v="5769"/>
    <n v="5444"/>
    <n v="5363"/>
    <n v="5363"/>
    <n v="5200"/>
    <n v="3981"/>
    <n v="2681"/>
    <n v="1787"/>
    <n v="1137"/>
  </r>
  <r>
    <s v="Laurens County"/>
    <s v=" South Carolina"/>
    <n v="2015"/>
    <x v="345"/>
    <n v="66389"/>
    <n v="32264"/>
    <n v="34125"/>
    <n v="3983"/>
    <n v="4448"/>
    <n v="3916"/>
    <n v="4514"/>
    <n v="4780"/>
    <n v="3850"/>
    <n v="3518"/>
    <n v="3452"/>
    <n v="4514"/>
    <n v="4647"/>
    <n v="4912"/>
    <n v="4514"/>
    <n v="4713"/>
    <n v="3518"/>
    <n v="2721"/>
    <n v="1593"/>
    <n v="1394"/>
    <n v="1460"/>
  </r>
  <r>
    <s v="Lee County"/>
    <s v=" South Carolina"/>
    <n v="2015"/>
    <x v="345"/>
    <n v="18461"/>
    <n v="9641"/>
    <n v="8820"/>
    <n v="1070"/>
    <n v="1163"/>
    <n v="1181"/>
    <n v="996"/>
    <n v="1550"/>
    <n v="1144"/>
    <n v="1144"/>
    <n v="941"/>
    <n v="1144"/>
    <n v="1199"/>
    <n v="1384"/>
    <n v="1495"/>
    <n v="1181"/>
    <n v="959"/>
    <n v="701"/>
    <n v="572"/>
    <n v="313"/>
    <n v="295"/>
  </r>
  <r>
    <s v="Lexington County"/>
    <s v=" South Carolina"/>
    <n v="2015"/>
    <x v="345"/>
    <n v="273843"/>
    <n v="133755"/>
    <n v="140088"/>
    <n v="16978"/>
    <n v="18347"/>
    <n v="18621"/>
    <n v="17252"/>
    <n v="16978"/>
    <n v="18073"/>
    <n v="18073"/>
    <n v="18073"/>
    <n v="18621"/>
    <n v="19442"/>
    <n v="20264"/>
    <n v="18621"/>
    <n v="16978"/>
    <n v="12870"/>
    <n v="9584"/>
    <n v="6298"/>
    <n v="4381"/>
    <n v="4381"/>
  </r>
  <r>
    <s v="Newberry County"/>
    <s v=" South Carolina"/>
    <n v="2015"/>
    <x v="345"/>
    <n v="37690"/>
    <n v="18375"/>
    <n v="19315"/>
    <n v="2299"/>
    <n v="2336"/>
    <n v="2449"/>
    <n v="2412"/>
    <n v="2751"/>
    <n v="2110"/>
    <n v="1959"/>
    <n v="2035"/>
    <n v="2525"/>
    <n v="2374"/>
    <n v="2675"/>
    <n v="2751"/>
    <n v="2562"/>
    <n v="2223"/>
    <n v="1620"/>
    <n v="1017"/>
    <n v="866"/>
    <n v="791"/>
  </r>
  <r>
    <s v="Oconee County"/>
    <s v=" South Carolina"/>
    <n v="2015"/>
    <x v="345"/>
    <n v="74949"/>
    <n v="36975"/>
    <n v="37974"/>
    <n v="4047"/>
    <n v="4122"/>
    <n v="4571"/>
    <n v="4122"/>
    <n v="4571"/>
    <n v="4047"/>
    <n v="4197"/>
    <n v="4347"/>
    <n v="4047"/>
    <n v="4796"/>
    <n v="5246"/>
    <n v="5546"/>
    <n v="5696"/>
    <n v="5546"/>
    <n v="3972"/>
    <n v="2773"/>
    <n v="2023"/>
    <n v="1274"/>
  </r>
  <r>
    <s v="Orangeburg County"/>
    <s v=" South Carolina"/>
    <n v="2015"/>
    <x v="345"/>
    <n v="90575"/>
    <n v="42660"/>
    <n v="47915"/>
    <n v="5706"/>
    <n v="5706"/>
    <n v="5796"/>
    <n v="6340"/>
    <n v="7517"/>
    <n v="5615"/>
    <n v="4891"/>
    <n v="4619"/>
    <n v="4891"/>
    <n v="5615"/>
    <n v="6521"/>
    <n v="6068"/>
    <n v="6340"/>
    <n v="4891"/>
    <n v="3894"/>
    <n v="2626"/>
    <n v="1720"/>
    <n v="1811"/>
  </r>
  <r>
    <s v="Richland County"/>
    <s v=" South Carolina"/>
    <n v="2015"/>
    <x v="345"/>
    <n v="397899"/>
    <n v="193206"/>
    <n v="204693"/>
    <n v="23873"/>
    <n v="24669"/>
    <n v="24669"/>
    <n v="34219"/>
    <n v="44962"/>
    <n v="30240"/>
    <n v="27852"/>
    <n v="24669"/>
    <n v="25067"/>
    <n v="24669"/>
    <n v="25465"/>
    <n v="23476"/>
    <n v="20690"/>
    <n v="15518"/>
    <n v="10345"/>
    <n v="7560"/>
    <n v="5172"/>
    <n v="4774"/>
  </r>
  <r>
    <s v="Saluda County"/>
    <s v=" South Carolina"/>
    <n v="2015"/>
    <x v="345"/>
    <n v="20000"/>
    <n v="10206"/>
    <n v="9794"/>
    <n v="1320"/>
    <n v="1340"/>
    <n v="1120"/>
    <n v="1200"/>
    <n v="1240"/>
    <n v="1180"/>
    <n v="1220"/>
    <n v="1080"/>
    <n v="1260"/>
    <n v="1300"/>
    <n v="1500"/>
    <n v="1620"/>
    <n v="1140"/>
    <n v="960"/>
    <n v="1080"/>
    <n v="540"/>
    <n v="460"/>
    <n v="480"/>
  </r>
  <r>
    <s v="Spartanburg County"/>
    <s v=" South Carolina"/>
    <n v="2015"/>
    <x v="345"/>
    <n v="291240"/>
    <n v="141396"/>
    <n v="149844"/>
    <n v="18639"/>
    <n v="19804"/>
    <n v="18930"/>
    <n v="20095"/>
    <n v="20678"/>
    <n v="18348"/>
    <n v="17474"/>
    <n v="18348"/>
    <n v="18930"/>
    <n v="20386"/>
    <n v="20678"/>
    <n v="19221"/>
    <n v="17474"/>
    <n v="14270"/>
    <n v="10775"/>
    <n v="7572"/>
    <n v="5242"/>
    <n v="4659"/>
  </r>
  <r>
    <s v="Sumter County"/>
    <s v=" South Carolina"/>
    <n v="2015"/>
    <x v="345"/>
    <n v="107777"/>
    <n v="51732"/>
    <n v="56045"/>
    <n v="7652"/>
    <n v="8083"/>
    <n v="6682"/>
    <n v="7221"/>
    <n v="8945"/>
    <n v="7652"/>
    <n v="6682"/>
    <n v="6251"/>
    <n v="6035"/>
    <n v="6789"/>
    <n v="7544"/>
    <n v="6682"/>
    <n v="6358"/>
    <n v="5173"/>
    <n v="3556"/>
    <n v="2909"/>
    <n v="1616"/>
    <n v="1832"/>
  </r>
  <r>
    <s v="Union County"/>
    <s v=" South Carolina"/>
    <n v="2015"/>
    <x v="345"/>
    <n v="28125"/>
    <n v="13467"/>
    <n v="14658"/>
    <n v="1546"/>
    <n v="1715"/>
    <n v="1743"/>
    <n v="1771"/>
    <n v="1603"/>
    <n v="1406"/>
    <n v="1518"/>
    <n v="1603"/>
    <n v="1828"/>
    <n v="1968"/>
    <n v="2165"/>
    <n v="1968"/>
    <n v="2165"/>
    <n v="1771"/>
    <n v="1125"/>
    <n v="984"/>
    <n v="731"/>
    <n v="478"/>
  </r>
  <r>
    <s v="Williamsburg County"/>
    <s v=" South Carolina"/>
    <n v="2015"/>
    <x v="345"/>
    <n v="33238"/>
    <n v="16166"/>
    <n v="17072"/>
    <n v="1828"/>
    <n v="1961"/>
    <n v="2326"/>
    <n v="2093"/>
    <n v="2093"/>
    <n v="1927"/>
    <n v="1994"/>
    <n v="2193"/>
    <n v="1728"/>
    <n v="2127"/>
    <n v="2293"/>
    <n v="2559"/>
    <n v="2426"/>
    <n v="1861"/>
    <n v="1562"/>
    <n v="963"/>
    <n v="664"/>
    <n v="631"/>
  </r>
  <r>
    <s v="York County"/>
    <s v=" South Carolina"/>
    <n v="2015"/>
    <x v="345"/>
    <n v="240076"/>
    <n v="115873"/>
    <n v="124203"/>
    <n v="15364"/>
    <n v="16805"/>
    <n v="17525"/>
    <n v="16805"/>
    <n v="15124"/>
    <n v="14164"/>
    <n v="15124"/>
    <n v="15364"/>
    <n v="18485"/>
    <n v="17765"/>
    <n v="17525"/>
    <n v="15604"/>
    <n v="14164"/>
    <n v="11523"/>
    <n v="7442"/>
    <n v="5521"/>
    <n v="2880"/>
    <n v="2880"/>
  </r>
  <r>
    <s v="Aurora County"/>
    <s v=" South Dakota"/>
    <n v="2015"/>
    <x v="330"/>
    <n v="2729"/>
    <n v="1408"/>
    <n v="1321"/>
    <n v="191"/>
    <n v="201"/>
    <n v="169"/>
    <n v="177"/>
    <n v="150"/>
    <n v="144"/>
    <n v="150"/>
    <n v="141"/>
    <n v="139"/>
    <n v="130"/>
    <n v="207"/>
    <n v="161"/>
    <n v="188"/>
    <n v="163"/>
    <n v="111"/>
    <n v="100"/>
    <n v="100"/>
    <n v="100"/>
  </r>
  <r>
    <s v="Bennett County"/>
    <s v=" South Dakota"/>
    <n v="2015"/>
    <x v="330"/>
    <n v="3438"/>
    <n v="1659"/>
    <n v="1779"/>
    <n v="340"/>
    <n v="326"/>
    <n v="319"/>
    <n v="316"/>
    <n v="202"/>
    <n v="247"/>
    <n v="127"/>
    <n v="233"/>
    <n v="123"/>
    <n v="185"/>
    <n v="175"/>
    <n v="216"/>
    <n v="237"/>
    <n v="92"/>
    <n v="68"/>
    <n v="99"/>
    <n v="79"/>
    <n v="41"/>
  </r>
  <r>
    <s v="Brookings County"/>
    <s v=" South Dakota"/>
    <n v="2015"/>
    <x v="330"/>
    <n v="33046"/>
    <n v="16834"/>
    <n v="16212"/>
    <n v="1949"/>
    <n v="1784"/>
    <n v="1751"/>
    <n v="3734"/>
    <n v="6576"/>
    <n v="2478"/>
    <n v="1982"/>
    <n v="1718"/>
    <n v="1387"/>
    <n v="1520"/>
    <n v="1652"/>
    <n v="1520"/>
    <n v="1685"/>
    <n v="958"/>
    <n v="826"/>
    <n v="693"/>
    <n v="396"/>
    <n v="495"/>
  </r>
  <r>
    <s v="Brown County"/>
    <s v=" South Dakota"/>
    <n v="2015"/>
    <x v="330"/>
    <n v="38060"/>
    <n v="18591"/>
    <n v="19469"/>
    <n v="2511"/>
    <n v="2588"/>
    <n v="2321"/>
    <n v="2664"/>
    <n v="2740"/>
    <n v="2588"/>
    <n v="2435"/>
    <n v="1979"/>
    <n v="2359"/>
    <n v="2245"/>
    <n v="2664"/>
    <n v="2778"/>
    <n v="2169"/>
    <n v="1636"/>
    <n v="1179"/>
    <n v="1332"/>
    <n v="799"/>
    <n v="1027"/>
  </r>
  <r>
    <s v="Brule County"/>
    <s v=" South Dakota"/>
    <n v="2015"/>
    <x v="330"/>
    <n v="5330"/>
    <n v="2621"/>
    <n v="2709"/>
    <n v="383"/>
    <n v="399"/>
    <n v="319"/>
    <n v="367"/>
    <n v="298"/>
    <n v="266"/>
    <n v="298"/>
    <n v="287"/>
    <n v="271"/>
    <n v="330"/>
    <n v="426"/>
    <n v="351"/>
    <n v="399"/>
    <n v="298"/>
    <n v="127"/>
    <n v="181"/>
    <n v="159"/>
    <n v="159"/>
  </r>
  <r>
    <s v="Jerauld County"/>
    <s v=" South Dakota"/>
    <n v="2015"/>
    <x v="330"/>
    <n v="2038"/>
    <n v="1027"/>
    <n v="1011"/>
    <n v="234"/>
    <n v="195"/>
    <n v="199"/>
    <n v="169"/>
    <n v="187"/>
    <n v="138"/>
    <n v="105"/>
    <n v="156"/>
    <n v="91"/>
    <n v="118"/>
    <n v="105"/>
    <n v="79"/>
    <n v="59"/>
    <n v="85"/>
    <n v="36"/>
    <n v="42"/>
    <n v="10"/>
    <n v="20"/>
  </r>
  <r>
    <s v="Campbell County"/>
    <s v=" South Dakota"/>
    <n v="2015"/>
    <x v="330"/>
    <n v="1548"/>
    <n v="731"/>
    <n v="817"/>
    <n v="78"/>
    <n v="89"/>
    <n v="103"/>
    <n v="125"/>
    <n v="55"/>
    <n v="75"/>
    <n v="51"/>
    <n v="55"/>
    <n v="57"/>
    <n v="91"/>
    <n v="140"/>
    <n v="145"/>
    <n v="100"/>
    <n v="114"/>
    <n v="108"/>
    <n v="80"/>
    <n v="46"/>
    <n v="29"/>
  </r>
  <r>
    <s v="Charles Mix County"/>
    <s v=" South Dakota"/>
    <n v="2015"/>
    <x v="330"/>
    <n v="9239"/>
    <n v="4598"/>
    <n v="4641"/>
    <n v="785"/>
    <n v="776"/>
    <n v="702"/>
    <n v="692"/>
    <n v="535"/>
    <n v="471"/>
    <n v="452"/>
    <n v="434"/>
    <n v="452"/>
    <n v="517"/>
    <n v="619"/>
    <n v="646"/>
    <n v="498"/>
    <n v="415"/>
    <n v="360"/>
    <n v="267"/>
    <n v="295"/>
    <n v="295"/>
  </r>
  <r>
    <s v="Clark County"/>
    <s v=" South Dakota"/>
    <n v="2015"/>
    <x v="330"/>
    <n v="3625"/>
    <n v="1846"/>
    <n v="1779"/>
    <n v="268"/>
    <n v="210"/>
    <n v="217"/>
    <n v="213"/>
    <n v="203"/>
    <n v="177"/>
    <n v="199"/>
    <n v="188"/>
    <n v="155"/>
    <n v="203"/>
    <n v="257"/>
    <n v="239"/>
    <n v="322"/>
    <n v="177"/>
    <n v="184"/>
    <n v="141"/>
    <n v="90"/>
    <n v="170"/>
  </r>
  <r>
    <s v="Clay County"/>
    <s v=" South Dakota"/>
    <n v="2015"/>
    <x v="330"/>
    <n v="14011"/>
    <n v="7009"/>
    <n v="7002"/>
    <n v="700"/>
    <n v="658"/>
    <n v="644"/>
    <n v="2017"/>
    <n v="2970"/>
    <n v="1008"/>
    <n v="798"/>
    <n v="546"/>
    <n v="700"/>
    <n v="588"/>
    <n v="630"/>
    <n v="658"/>
    <n v="630"/>
    <n v="448"/>
    <n v="336"/>
    <n v="182"/>
    <n v="238"/>
    <n v="266"/>
  </r>
  <r>
    <s v="Codington County"/>
    <s v=" South Dakota"/>
    <n v="2015"/>
    <x v="330"/>
    <n v="27750"/>
    <n v="13969"/>
    <n v="13781"/>
    <n v="1914"/>
    <n v="1942"/>
    <n v="1803"/>
    <n v="1665"/>
    <n v="1914"/>
    <n v="1831"/>
    <n v="1776"/>
    <n v="1887"/>
    <n v="1387"/>
    <n v="1692"/>
    <n v="2109"/>
    <n v="1942"/>
    <n v="1637"/>
    <n v="1304"/>
    <n v="860"/>
    <n v="777"/>
    <n v="638"/>
    <n v="666"/>
  </r>
  <r>
    <s v="Sioux County"/>
    <s v=" North Dakota"/>
    <n v="2015"/>
    <x v="344"/>
    <n v="4149"/>
    <n v="2123"/>
    <n v="2026"/>
    <n v="381"/>
    <n v="456"/>
    <n v="381"/>
    <n v="336"/>
    <n v="269"/>
    <n v="261"/>
    <n v="244"/>
    <n v="228"/>
    <n v="195"/>
    <n v="248"/>
    <n v="261"/>
    <n v="228"/>
    <n v="211"/>
    <n v="153"/>
    <n v="112"/>
    <n v="87"/>
    <n v="49"/>
    <n v="45"/>
  </r>
  <r>
    <s v="Newton County"/>
    <s v=" Arkansas"/>
    <n v="2015"/>
    <x v="325"/>
    <n v="8394"/>
    <n v="4195"/>
    <n v="4199"/>
    <n v="327"/>
    <n v="453"/>
    <n v="344"/>
    <n v="512"/>
    <n v="201"/>
    <n v="335"/>
    <n v="419"/>
    <n v="293"/>
    <n v="419"/>
    <n v="503"/>
    <n v="738"/>
    <n v="906"/>
    <n v="856"/>
    <n v="755"/>
    <n v="579"/>
    <n v="352"/>
    <n v="235"/>
    <n v="159"/>
  </r>
  <r>
    <s v="Davison County"/>
    <s v=" South Dakota"/>
    <n v="2015"/>
    <x v="330"/>
    <n v="19787"/>
    <n v="9961"/>
    <n v="9826"/>
    <n v="1246"/>
    <n v="1325"/>
    <n v="1187"/>
    <n v="1385"/>
    <n v="1582"/>
    <n v="1305"/>
    <n v="1187"/>
    <n v="989"/>
    <n v="1147"/>
    <n v="1068"/>
    <n v="1385"/>
    <n v="1167"/>
    <n v="1424"/>
    <n v="870"/>
    <n v="633"/>
    <n v="514"/>
    <n v="652"/>
    <n v="692"/>
  </r>
  <r>
    <s v="Deuel County"/>
    <s v=" South Dakota"/>
    <n v="2015"/>
    <x v="330"/>
    <n v="4341"/>
    <n v="2251"/>
    <n v="2090"/>
    <n v="247"/>
    <n v="277"/>
    <n v="295"/>
    <n v="247"/>
    <n v="212"/>
    <n v="186"/>
    <n v="234"/>
    <n v="225"/>
    <n v="256"/>
    <n v="277"/>
    <n v="342"/>
    <n v="303"/>
    <n v="342"/>
    <n v="286"/>
    <n v="160"/>
    <n v="173"/>
    <n v="125"/>
    <n v="134"/>
  </r>
  <r>
    <s v="Phillips County"/>
    <s v=" Kansas"/>
    <n v="2015"/>
    <x v="319"/>
    <n v="5579"/>
    <n v="2718"/>
    <n v="2861"/>
    <n v="619"/>
    <n v="569"/>
    <n v="463"/>
    <n v="451"/>
    <n v="407"/>
    <n v="340"/>
    <n v="351"/>
    <n v="290"/>
    <n v="295"/>
    <n v="340"/>
    <n v="379"/>
    <n v="329"/>
    <n v="189"/>
    <n v="156"/>
    <n v="167"/>
    <n v="117"/>
    <n v="61"/>
    <n v="44"/>
  </r>
  <r>
    <s v="Douglas County"/>
    <s v=" South Dakota"/>
    <n v="2015"/>
    <x v="330"/>
    <n v="2973"/>
    <n v="1463"/>
    <n v="1510"/>
    <n v="163"/>
    <n v="187"/>
    <n v="202"/>
    <n v="154"/>
    <n v="148"/>
    <n v="142"/>
    <n v="107"/>
    <n v="101"/>
    <n v="175"/>
    <n v="169"/>
    <n v="234"/>
    <n v="249"/>
    <n v="211"/>
    <n v="178"/>
    <n v="124"/>
    <n v="115"/>
    <n v="115"/>
    <n v="184"/>
  </r>
  <r>
    <s v="Fall River County"/>
    <s v=" South Dakota"/>
    <n v="2015"/>
    <x v="330"/>
    <n v="6906"/>
    <n v="3503"/>
    <n v="3403"/>
    <n v="296"/>
    <n v="400"/>
    <n v="296"/>
    <n v="338"/>
    <n v="255"/>
    <n v="255"/>
    <n v="290"/>
    <n v="345"/>
    <n v="276"/>
    <n v="441"/>
    <n v="607"/>
    <n v="732"/>
    <n v="614"/>
    <n v="566"/>
    <n v="352"/>
    <n v="407"/>
    <n v="220"/>
    <n v="200"/>
  </r>
  <r>
    <s v="Faulk County"/>
    <s v=" South Dakota"/>
    <n v="2015"/>
    <x v="330"/>
    <n v="2359"/>
    <n v="1238"/>
    <n v="1121"/>
    <n v="160"/>
    <n v="139"/>
    <n v="143"/>
    <n v="92"/>
    <n v="226"/>
    <n v="113"/>
    <n v="120"/>
    <n v="84"/>
    <n v="73"/>
    <n v="101"/>
    <n v="202"/>
    <n v="233"/>
    <n v="115"/>
    <n v="110"/>
    <n v="143"/>
    <n v="75"/>
    <n v="80"/>
    <n v="141"/>
  </r>
  <r>
    <s v="Grant County"/>
    <s v=" South Dakota"/>
    <n v="2015"/>
    <x v="330"/>
    <n v="7227"/>
    <n v="3779"/>
    <n v="3448"/>
    <n v="397"/>
    <n v="455"/>
    <n v="411"/>
    <n v="476"/>
    <n v="455"/>
    <n v="289"/>
    <n v="368"/>
    <n v="317"/>
    <n v="462"/>
    <n v="448"/>
    <n v="635"/>
    <n v="505"/>
    <n v="578"/>
    <n v="426"/>
    <n v="281"/>
    <n v="354"/>
    <n v="166"/>
    <n v="187"/>
  </r>
  <r>
    <s v="Hardeman County"/>
    <s v=" Texas"/>
    <n v="2015"/>
    <x v="315"/>
    <n v="4226"/>
    <n v="2153"/>
    <n v="2073"/>
    <n v="257"/>
    <n v="300"/>
    <n v="236"/>
    <n v="223"/>
    <n v="194"/>
    <n v="156"/>
    <n v="207"/>
    <n v="194"/>
    <n v="245"/>
    <n v="223"/>
    <n v="308"/>
    <n v="308"/>
    <n v="350"/>
    <n v="253"/>
    <n v="232"/>
    <n v="202"/>
    <n v="198"/>
    <n v="139"/>
  </r>
  <r>
    <s v="Haakon County"/>
    <s v=" South Dakota"/>
    <n v="2015"/>
    <x v="330"/>
    <n v="2083"/>
    <n v="1054"/>
    <n v="1029"/>
    <n v="99"/>
    <n v="149"/>
    <n v="149"/>
    <n v="141"/>
    <n v="77"/>
    <n v="79"/>
    <n v="129"/>
    <n v="66"/>
    <n v="108"/>
    <n v="74"/>
    <n v="235"/>
    <n v="187"/>
    <n v="129"/>
    <n v="112"/>
    <n v="104"/>
    <n v="83"/>
    <n v="87"/>
    <n v="68"/>
  </r>
  <r>
    <s v="Hanson County"/>
    <s v=" South Dakota"/>
    <n v="2015"/>
    <x v="330"/>
    <n v="3386"/>
    <n v="1727"/>
    <n v="1659"/>
    <n v="314"/>
    <n v="301"/>
    <n v="314"/>
    <n v="223"/>
    <n v="172"/>
    <n v="138"/>
    <n v="196"/>
    <n v="182"/>
    <n v="223"/>
    <n v="213"/>
    <n v="209"/>
    <n v="209"/>
    <n v="223"/>
    <n v="135"/>
    <n v="138"/>
    <n v="50"/>
    <n v="74"/>
    <n v="64"/>
  </r>
  <r>
    <s v="Charles City County"/>
    <s v=" Virginia"/>
    <n v="2015"/>
    <x v="322"/>
    <n v="7226"/>
    <n v="3586"/>
    <n v="3640"/>
    <n v="462"/>
    <n v="462"/>
    <n v="433"/>
    <n v="476"/>
    <n v="325"/>
    <n v="339"/>
    <n v="332"/>
    <n v="382"/>
    <n v="368"/>
    <n v="411"/>
    <n v="505"/>
    <n v="549"/>
    <n v="469"/>
    <n v="404"/>
    <n v="274"/>
    <n v="310"/>
    <n v="310"/>
    <n v="433"/>
  </r>
  <r>
    <s v="Hyde County"/>
    <s v=" South Dakota"/>
    <n v="2015"/>
    <x v="330"/>
    <n v="1413"/>
    <n v="702"/>
    <n v="711"/>
    <n v="97"/>
    <n v="72"/>
    <n v="67"/>
    <n v="120"/>
    <n v="53"/>
    <n v="76"/>
    <n v="72"/>
    <n v="73"/>
    <n v="32"/>
    <n v="110"/>
    <n v="132"/>
    <n v="118"/>
    <n v="79"/>
    <n v="79"/>
    <n v="57"/>
    <n v="53"/>
    <n v="36"/>
    <n v="80"/>
  </r>
  <r>
    <s v="Jackson County"/>
    <s v=" South Dakota"/>
    <n v="2015"/>
    <x v="330"/>
    <n v="3237"/>
    <n v="1595"/>
    <n v="1642"/>
    <n v="297"/>
    <n v="278"/>
    <n v="288"/>
    <n v="233"/>
    <n v="307"/>
    <n v="174"/>
    <n v="213"/>
    <n v="135"/>
    <n v="148"/>
    <n v="181"/>
    <n v="258"/>
    <n v="123"/>
    <n v="126"/>
    <n v="171"/>
    <n v="116"/>
    <n v="55"/>
    <n v="45"/>
    <n v="77"/>
  </r>
  <r>
    <s v="Garfield County"/>
    <s v=" Utah"/>
    <n v="2015"/>
    <x v="349"/>
    <n v="5107"/>
    <n v="2590"/>
    <n v="2517"/>
    <n v="347"/>
    <n v="260"/>
    <n v="331"/>
    <n v="291"/>
    <n v="209"/>
    <n v="234"/>
    <n v="316"/>
    <n v="265"/>
    <n v="240"/>
    <n v="285"/>
    <n v="423"/>
    <n v="398"/>
    <n v="403"/>
    <n v="234"/>
    <n v="275"/>
    <n v="173"/>
    <n v="142"/>
    <n v="270"/>
  </r>
  <r>
    <s v="Cherokee County"/>
    <s v=" Iowa"/>
    <n v="2015"/>
    <x v="326"/>
    <n v="12086"/>
    <n v="6149"/>
    <n v="5937"/>
    <n v="785"/>
    <n v="447"/>
    <n v="858"/>
    <n v="942"/>
    <n v="954"/>
    <n v="580"/>
    <n v="652"/>
    <n v="543"/>
    <n v="555"/>
    <n v="640"/>
    <n v="918"/>
    <n v="991"/>
    <n v="942"/>
    <n v="761"/>
    <n v="531"/>
    <n v="326"/>
    <n v="290"/>
    <n v="350"/>
  </r>
  <r>
    <s v="Lincoln County"/>
    <s v=" South Dakota"/>
    <n v="2015"/>
    <x v="330"/>
    <n v="49874"/>
    <n v="24825"/>
    <n v="25049"/>
    <n v="4289"/>
    <n v="4488"/>
    <n v="3890"/>
    <n v="2942"/>
    <n v="2344"/>
    <n v="3690"/>
    <n v="4388"/>
    <n v="3740"/>
    <n v="3690"/>
    <n v="2992"/>
    <n v="3092"/>
    <n v="3042"/>
    <n v="2393"/>
    <n v="1695"/>
    <n v="1097"/>
    <n v="598"/>
    <n v="748"/>
    <n v="748"/>
  </r>
  <r>
    <s v="Lyman County"/>
    <s v=" South Dakota"/>
    <n v="2015"/>
    <x v="330"/>
    <n v="3837"/>
    <n v="2027"/>
    <n v="1810"/>
    <n v="306"/>
    <n v="349"/>
    <n v="253"/>
    <n v="280"/>
    <n v="222"/>
    <n v="245"/>
    <n v="230"/>
    <n v="203"/>
    <n v="191"/>
    <n v="207"/>
    <n v="272"/>
    <n v="291"/>
    <n v="203"/>
    <n v="211"/>
    <n v="118"/>
    <n v="111"/>
    <n v="53"/>
    <n v="76"/>
  </r>
  <r>
    <s v="McPherson County"/>
    <s v=" South Dakota"/>
    <n v="2015"/>
    <x v="330"/>
    <n v="2263"/>
    <n v="1165"/>
    <n v="1098"/>
    <n v="106"/>
    <n v="119"/>
    <n v="113"/>
    <n v="85"/>
    <n v="113"/>
    <n v="49"/>
    <n v="99"/>
    <n v="85"/>
    <n v="131"/>
    <n v="160"/>
    <n v="181"/>
    <n v="201"/>
    <n v="140"/>
    <n v="126"/>
    <n v="99"/>
    <n v="142"/>
    <n v="117"/>
    <n v="185"/>
  </r>
  <r>
    <s v="Marshall County"/>
    <s v=" South Dakota"/>
    <n v="2015"/>
    <x v="330"/>
    <n v="4701"/>
    <n v="2443"/>
    <n v="2258"/>
    <n v="296"/>
    <n v="263"/>
    <n v="300"/>
    <n v="272"/>
    <n v="343"/>
    <n v="291"/>
    <n v="263"/>
    <n v="211"/>
    <n v="230"/>
    <n v="263"/>
    <n v="324"/>
    <n v="385"/>
    <n v="343"/>
    <n v="258"/>
    <n v="206"/>
    <n v="178"/>
    <n v="145"/>
    <n v="126"/>
  </r>
  <r>
    <s v="Meade County"/>
    <s v=" South Dakota"/>
    <n v="2015"/>
    <x v="330"/>
    <n v="26381"/>
    <n v="13823"/>
    <n v="12558"/>
    <n v="1793"/>
    <n v="2004"/>
    <n v="1635"/>
    <n v="1635"/>
    <n v="2136"/>
    <n v="1846"/>
    <n v="1793"/>
    <n v="1635"/>
    <n v="1477"/>
    <n v="1556"/>
    <n v="1846"/>
    <n v="1793"/>
    <n v="1714"/>
    <n v="1450"/>
    <n v="633"/>
    <n v="685"/>
    <n v="395"/>
    <n v="395"/>
  </r>
  <r>
    <s v="Mellette County"/>
    <s v=" South Dakota"/>
    <n v="2015"/>
    <x v="330"/>
    <n v="2086"/>
    <n v="1042"/>
    <n v="1044"/>
    <n v="212"/>
    <n v="241"/>
    <n v="162"/>
    <n v="152"/>
    <n v="100"/>
    <n v="108"/>
    <n v="137"/>
    <n v="104"/>
    <n v="54"/>
    <n v="112"/>
    <n v="129"/>
    <n v="146"/>
    <n v="141"/>
    <n v="114"/>
    <n v="45"/>
    <n v="75"/>
    <n v="29"/>
    <n v="20"/>
  </r>
  <r>
    <s v="Shasta County"/>
    <s v=" California"/>
    <n v="2015"/>
    <x v="327"/>
    <n v="178942"/>
    <n v="89658"/>
    <n v="89284"/>
    <n v="13778"/>
    <n v="12525"/>
    <n v="11631"/>
    <n v="11452"/>
    <n v="12525"/>
    <n v="14494"/>
    <n v="13599"/>
    <n v="11452"/>
    <n v="11094"/>
    <n v="11452"/>
    <n v="12525"/>
    <n v="11452"/>
    <n v="9662"/>
    <n v="6978"/>
    <n v="4652"/>
    <n v="3042"/>
    <n v="3220"/>
    <n v="3399"/>
  </r>
  <r>
    <s v="Shelby County"/>
    <s v=" Missouri"/>
    <n v="2015"/>
    <x v="346"/>
    <n v="6439"/>
    <n v="3227"/>
    <n v="3212"/>
    <n v="457"/>
    <n v="424"/>
    <n v="457"/>
    <n v="354"/>
    <n v="463"/>
    <n v="341"/>
    <n v="341"/>
    <n v="315"/>
    <n v="360"/>
    <n v="437"/>
    <n v="508"/>
    <n v="573"/>
    <n v="354"/>
    <n v="257"/>
    <n v="296"/>
    <n v="218"/>
    <n v="128"/>
    <n v="148"/>
  </r>
  <r>
    <s v="Oglala Lakota County"/>
    <s v=" South Dakota"/>
    <n v="2015"/>
    <x v="330"/>
    <n v="14153"/>
    <n v="6809"/>
    <n v="7344"/>
    <n v="1542"/>
    <n v="1302"/>
    <n v="1486"/>
    <n v="1443"/>
    <n v="1273"/>
    <n v="1103"/>
    <n v="849"/>
    <n v="877"/>
    <n v="665"/>
    <n v="820"/>
    <n v="806"/>
    <n v="693"/>
    <n v="410"/>
    <n v="367"/>
    <n v="198"/>
    <n v="141"/>
    <n v="113"/>
    <n v="70"/>
  </r>
  <r>
    <s v="Pennington County"/>
    <s v=" South Dakota"/>
    <n v="2015"/>
    <x v="330"/>
    <n v="106085"/>
    <n v="53101"/>
    <n v="52984"/>
    <n v="7532"/>
    <n v="7744"/>
    <n v="6365"/>
    <n v="6365"/>
    <n v="7107"/>
    <n v="7744"/>
    <n v="7213"/>
    <n v="6471"/>
    <n v="5834"/>
    <n v="6152"/>
    <n v="7532"/>
    <n v="7956"/>
    <n v="6471"/>
    <n v="4561"/>
    <n v="4031"/>
    <n v="2652"/>
    <n v="2015"/>
    <n v="2333"/>
  </r>
  <r>
    <s v="Clay County"/>
    <s v=" Georgia"/>
    <n v="2015"/>
    <x v="323"/>
    <n v="2981"/>
    <n v="1506"/>
    <n v="1475"/>
    <n v="157"/>
    <n v="178"/>
    <n v="169"/>
    <n v="134"/>
    <n v="101"/>
    <n v="149"/>
    <n v="149"/>
    <n v="137"/>
    <n v="163"/>
    <n v="155"/>
    <n v="262"/>
    <n v="268"/>
    <n v="241"/>
    <n v="205"/>
    <n v="134"/>
    <n v="113"/>
    <n v="116"/>
    <n v="146"/>
  </r>
  <r>
    <s v="Potter County"/>
    <s v=" South Dakota"/>
    <n v="2015"/>
    <x v="330"/>
    <n v="2307"/>
    <n v="1098"/>
    <n v="1209"/>
    <n v="106"/>
    <n v="119"/>
    <n v="152"/>
    <n v="113"/>
    <n v="64"/>
    <n v="96"/>
    <n v="108"/>
    <n v="119"/>
    <n v="85"/>
    <n v="117"/>
    <n v="182"/>
    <n v="193"/>
    <n v="226"/>
    <n v="173"/>
    <n v="122"/>
    <n v="87"/>
    <n v="113"/>
    <n v="119"/>
  </r>
  <r>
    <s v="Adams County"/>
    <s v=" North Dakota"/>
    <n v="2015"/>
    <x v="344"/>
    <n v="2339"/>
    <n v="1224"/>
    <n v="1115"/>
    <n v="114"/>
    <n v="135"/>
    <n v="95"/>
    <n v="102"/>
    <n v="187"/>
    <n v="130"/>
    <n v="116"/>
    <n v="107"/>
    <n v="116"/>
    <n v="133"/>
    <n v="226"/>
    <n v="201"/>
    <n v="205"/>
    <n v="133"/>
    <n v="100"/>
    <n v="81"/>
    <n v="88"/>
    <n v="63"/>
  </r>
  <r>
    <s v="Spink County"/>
    <s v=" South Dakota"/>
    <n v="2015"/>
    <x v="330"/>
    <n v="6570"/>
    <n v="3323"/>
    <n v="3247"/>
    <n v="400"/>
    <n v="420"/>
    <n v="453"/>
    <n v="486"/>
    <n v="308"/>
    <n v="374"/>
    <n v="341"/>
    <n v="243"/>
    <n v="354"/>
    <n v="400"/>
    <n v="499"/>
    <n v="624"/>
    <n v="381"/>
    <n v="289"/>
    <n v="295"/>
    <n v="203"/>
    <n v="197"/>
    <n v="308"/>
  </r>
  <r>
    <s v="Sully County"/>
    <s v=" South Dakota"/>
    <n v="2015"/>
    <x v="330"/>
    <n v="1469"/>
    <n v="823"/>
    <n v="646"/>
    <n v="98"/>
    <n v="92"/>
    <n v="98"/>
    <n v="86"/>
    <n v="101"/>
    <n v="64"/>
    <n v="77"/>
    <n v="60"/>
    <n v="63"/>
    <n v="121"/>
    <n v="142"/>
    <n v="91"/>
    <n v="101"/>
    <n v="70"/>
    <n v="54"/>
    <n v="61"/>
    <n v="44"/>
    <n v="38"/>
  </r>
  <r>
    <s v="Todd County"/>
    <s v=" South Dakota"/>
    <n v="2015"/>
    <x v="330"/>
    <n v="9942"/>
    <n v="4862"/>
    <n v="5080"/>
    <n v="1292"/>
    <n v="1153"/>
    <n v="1014"/>
    <n v="845"/>
    <n v="795"/>
    <n v="715"/>
    <n v="586"/>
    <n v="536"/>
    <n v="457"/>
    <n v="497"/>
    <n v="497"/>
    <n v="427"/>
    <n v="417"/>
    <n v="228"/>
    <n v="228"/>
    <n v="89"/>
    <n v="69"/>
    <n v="79"/>
  </r>
  <r>
    <s v="Tripp County"/>
    <s v=" South Dakota"/>
    <n v="2015"/>
    <x v="330"/>
    <n v="5504"/>
    <n v="2780"/>
    <n v="2724"/>
    <n v="297"/>
    <n v="335"/>
    <n v="385"/>
    <n v="346"/>
    <n v="275"/>
    <n v="258"/>
    <n v="209"/>
    <n v="335"/>
    <n v="225"/>
    <n v="385"/>
    <n v="478"/>
    <n v="418"/>
    <n v="418"/>
    <n v="330"/>
    <n v="198"/>
    <n v="286"/>
    <n v="88"/>
    <n v="236"/>
  </r>
  <r>
    <s v="McCulloch County"/>
    <s v=" Texas"/>
    <n v="2015"/>
    <x v="315"/>
    <n v="8302"/>
    <n v="4176"/>
    <n v="4126"/>
    <n v="498"/>
    <n v="514"/>
    <n v="606"/>
    <n v="506"/>
    <n v="340"/>
    <n v="390"/>
    <n v="464"/>
    <n v="506"/>
    <n v="431"/>
    <n v="523"/>
    <n v="647"/>
    <n v="597"/>
    <n v="622"/>
    <n v="440"/>
    <n v="365"/>
    <n v="290"/>
    <n v="257"/>
    <n v="298"/>
  </r>
  <r>
    <s v="Union County"/>
    <s v=" South Dakota"/>
    <n v="2015"/>
    <x v="330"/>
    <n v="14842"/>
    <n v="7476"/>
    <n v="7366"/>
    <n v="875"/>
    <n v="1053"/>
    <n v="1127"/>
    <n v="1053"/>
    <n v="682"/>
    <n v="712"/>
    <n v="845"/>
    <n v="905"/>
    <n v="1009"/>
    <n v="1009"/>
    <n v="1142"/>
    <n v="1172"/>
    <n v="979"/>
    <n v="771"/>
    <n v="504"/>
    <n v="237"/>
    <n v="371"/>
    <n v="385"/>
  </r>
  <r>
    <s v="Walworth County"/>
    <s v=" South Dakota"/>
    <n v="2015"/>
    <x v="330"/>
    <n v="5495"/>
    <n v="2688"/>
    <n v="2807"/>
    <n v="340"/>
    <n v="428"/>
    <n v="252"/>
    <n v="318"/>
    <n v="241"/>
    <n v="225"/>
    <n v="296"/>
    <n v="302"/>
    <n v="362"/>
    <n v="274"/>
    <n v="384"/>
    <n v="368"/>
    <n v="395"/>
    <n v="335"/>
    <n v="274"/>
    <n v="236"/>
    <n v="219"/>
    <n v="230"/>
  </r>
  <r>
    <s v="Yankton County"/>
    <s v=" South Dakota"/>
    <n v="2015"/>
    <x v="330"/>
    <n v="22636"/>
    <n v="11796"/>
    <n v="10840"/>
    <n v="1358"/>
    <n v="1312"/>
    <n v="1335"/>
    <n v="1426"/>
    <n v="1380"/>
    <n v="1426"/>
    <n v="1471"/>
    <n v="1358"/>
    <n v="1380"/>
    <n v="1516"/>
    <n v="1720"/>
    <n v="1652"/>
    <n v="1471"/>
    <n v="1041"/>
    <n v="860"/>
    <n v="792"/>
    <n v="656"/>
    <n v="452"/>
  </r>
  <r>
    <s v="Ziebach County"/>
    <s v=" South Dakota"/>
    <n v="2015"/>
    <x v="330"/>
    <n v="2833"/>
    <n v="1391"/>
    <n v="1442"/>
    <n v="229"/>
    <n v="294"/>
    <n v="311"/>
    <n v="308"/>
    <n v="175"/>
    <n v="152"/>
    <n v="178"/>
    <n v="175"/>
    <n v="158"/>
    <n v="186"/>
    <n v="215"/>
    <n v="172"/>
    <n v="79"/>
    <n v="56"/>
    <n v="36"/>
    <n v="42"/>
    <n v="33"/>
    <n v="28"/>
  </r>
  <r>
    <s v="Anderson County"/>
    <s v=" Tennessee"/>
    <n v="2015"/>
    <x v="314"/>
    <n v="75430"/>
    <n v="36585"/>
    <n v="38845"/>
    <n v="3997"/>
    <n v="4752"/>
    <n v="4450"/>
    <n v="4450"/>
    <n v="4450"/>
    <n v="3922"/>
    <n v="4450"/>
    <n v="4374"/>
    <n v="4902"/>
    <n v="5204"/>
    <n v="5657"/>
    <n v="5732"/>
    <n v="5204"/>
    <n v="4374"/>
    <n v="3168"/>
    <n v="2413"/>
    <n v="1734"/>
    <n v="2187"/>
  </r>
  <r>
    <s v="Benton County"/>
    <s v=" Tennessee"/>
    <n v="2015"/>
    <x v="314"/>
    <n v="16261"/>
    <n v="8010"/>
    <n v="8251"/>
    <n v="796"/>
    <n v="796"/>
    <n v="959"/>
    <n v="1040"/>
    <n v="764"/>
    <n v="731"/>
    <n v="764"/>
    <n v="861"/>
    <n v="1122"/>
    <n v="1170"/>
    <n v="1203"/>
    <n v="1154"/>
    <n v="1317"/>
    <n v="1333"/>
    <n v="829"/>
    <n v="585"/>
    <n v="357"/>
    <n v="455"/>
  </r>
  <r>
    <s v="Blount County"/>
    <s v=" Tennessee"/>
    <n v="2015"/>
    <x v="314"/>
    <n v="125188"/>
    <n v="60612"/>
    <n v="64576"/>
    <n v="6509"/>
    <n v="7386"/>
    <n v="8012"/>
    <n v="7636"/>
    <n v="7386"/>
    <n v="6760"/>
    <n v="6885"/>
    <n v="7636"/>
    <n v="8512"/>
    <n v="9138"/>
    <n v="9389"/>
    <n v="9389"/>
    <n v="8262"/>
    <n v="7135"/>
    <n v="6134"/>
    <n v="3880"/>
    <n v="2628"/>
    <n v="2503"/>
  </r>
  <r>
    <s v="Bradley County"/>
    <s v=" Tennessee"/>
    <n v="2015"/>
    <x v="314"/>
    <n v="102062"/>
    <n v="49664"/>
    <n v="52398"/>
    <n v="5817"/>
    <n v="6021"/>
    <n v="7144"/>
    <n v="7042"/>
    <n v="7756"/>
    <n v="6123"/>
    <n v="6123"/>
    <n v="5919"/>
    <n v="7552"/>
    <n v="7246"/>
    <n v="7042"/>
    <n v="6634"/>
    <n v="5919"/>
    <n v="5307"/>
    <n v="3980"/>
    <n v="3061"/>
    <n v="1837"/>
    <n v="1530"/>
  </r>
  <r>
    <s v="Campbell County"/>
    <s v=" Tennessee"/>
    <n v="2015"/>
    <x v="314"/>
    <n v="40176"/>
    <n v="19455"/>
    <n v="20721"/>
    <n v="2048"/>
    <n v="2089"/>
    <n v="2691"/>
    <n v="2330"/>
    <n v="2330"/>
    <n v="2089"/>
    <n v="2209"/>
    <n v="2490"/>
    <n v="2731"/>
    <n v="2892"/>
    <n v="2852"/>
    <n v="2973"/>
    <n v="2852"/>
    <n v="2531"/>
    <n v="2089"/>
    <n v="1285"/>
    <n v="924"/>
    <n v="763"/>
  </r>
  <r>
    <s v="Cannon County"/>
    <s v=" Tennessee"/>
    <n v="2015"/>
    <x v="314"/>
    <n v="13787"/>
    <n v="6783"/>
    <n v="7004"/>
    <n v="758"/>
    <n v="965"/>
    <n v="716"/>
    <n v="785"/>
    <n v="785"/>
    <n v="799"/>
    <n v="772"/>
    <n v="841"/>
    <n v="951"/>
    <n v="1020"/>
    <n v="1075"/>
    <n v="854"/>
    <n v="1006"/>
    <n v="841"/>
    <n v="537"/>
    <n v="496"/>
    <n v="303"/>
    <n v="261"/>
  </r>
  <r>
    <s v="Henry County"/>
    <s v=" Ohio"/>
    <n v="2015"/>
    <x v="347"/>
    <n v="28353"/>
    <n v="13818"/>
    <n v="14535"/>
    <n v="1587"/>
    <n v="1446"/>
    <n v="2013"/>
    <n v="1928"/>
    <n v="1871"/>
    <n v="1587"/>
    <n v="1502"/>
    <n v="1275"/>
    <n v="1956"/>
    <n v="1899"/>
    <n v="2013"/>
    <n v="1984"/>
    <n v="1814"/>
    <n v="1729"/>
    <n v="1389"/>
    <n v="878"/>
    <n v="737"/>
    <n v="708"/>
  </r>
  <r>
    <s v="Cheatham County"/>
    <s v=" Tennessee"/>
    <n v="2015"/>
    <x v="314"/>
    <n v="39422"/>
    <n v="19553"/>
    <n v="19869"/>
    <n v="2365"/>
    <n v="2720"/>
    <n v="2680"/>
    <n v="2601"/>
    <n v="2247"/>
    <n v="2247"/>
    <n v="2325"/>
    <n v="2601"/>
    <n v="2680"/>
    <n v="3153"/>
    <n v="3311"/>
    <n v="3074"/>
    <n v="2325"/>
    <n v="1971"/>
    <n v="1182"/>
    <n v="867"/>
    <n v="512"/>
    <n v="512"/>
  </r>
  <r>
    <s v="Chester County"/>
    <s v=" Tennessee"/>
    <n v="2015"/>
    <x v="314"/>
    <n v="17324"/>
    <n v="8297"/>
    <n v="9027"/>
    <n v="883"/>
    <n v="935"/>
    <n v="1212"/>
    <n v="1663"/>
    <n v="1749"/>
    <n v="866"/>
    <n v="987"/>
    <n v="762"/>
    <n v="1212"/>
    <n v="1004"/>
    <n v="1195"/>
    <n v="1299"/>
    <n v="779"/>
    <n v="883"/>
    <n v="710"/>
    <n v="519"/>
    <n v="346"/>
    <n v="329"/>
  </r>
  <r>
    <s v="Claiborne County"/>
    <s v=" Tennessee"/>
    <n v="2015"/>
    <x v="314"/>
    <n v="31748"/>
    <n v="15556"/>
    <n v="16192"/>
    <n v="1492"/>
    <n v="1682"/>
    <n v="1904"/>
    <n v="1968"/>
    <n v="2317"/>
    <n v="2031"/>
    <n v="1714"/>
    <n v="1936"/>
    <n v="2031"/>
    <n v="2222"/>
    <n v="2222"/>
    <n v="2508"/>
    <n v="2095"/>
    <n v="2000"/>
    <n v="1428"/>
    <n v="952"/>
    <n v="603"/>
    <n v="634"/>
  </r>
  <r>
    <s v="Cocke County"/>
    <s v=" Tennessee"/>
    <n v="2015"/>
    <x v="314"/>
    <n v="35321"/>
    <n v="17241"/>
    <n v="18080"/>
    <n v="1766"/>
    <n v="1942"/>
    <n v="2366"/>
    <n v="1942"/>
    <n v="2013"/>
    <n v="1766"/>
    <n v="1907"/>
    <n v="1872"/>
    <n v="2437"/>
    <n v="2472"/>
    <n v="2719"/>
    <n v="2719"/>
    <n v="2684"/>
    <n v="2295"/>
    <n v="1907"/>
    <n v="1306"/>
    <n v="671"/>
    <n v="494"/>
  </r>
  <r>
    <s v="Coffee County"/>
    <s v=" Tennessee"/>
    <n v="2015"/>
    <x v="314"/>
    <n v="53448"/>
    <n v="26000"/>
    <n v="27448"/>
    <n v="3206"/>
    <n v="3741"/>
    <n v="3634"/>
    <n v="3420"/>
    <n v="3206"/>
    <n v="3046"/>
    <n v="3313"/>
    <n v="3313"/>
    <n v="3153"/>
    <n v="3634"/>
    <n v="4115"/>
    <n v="3794"/>
    <n v="3046"/>
    <n v="2725"/>
    <n v="2244"/>
    <n v="1496"/>
    <n v="1282"/>
    <n v="1015"/>
  </r>
  <r>
    <s v="Cumberland County"/>
    <s v=" Tennessee"/>
    <n v="2015"/>
    <x v="314"/>
    <n v="57455"/>
    <n v="28022"/>
    <n v="29433"/>
    <n v="2815"/>
    <n v="2700"/>
    <n v="2987"/>
    <n v="2930"/>
    <n v="2815"/>
    <n v="2757"/>
    <n v="2815"/>
    <n v="2585"/>
    <n v="3160"/>
    <n v="3332"/>
    <n v="3849"/>
    <n v="4194"/>
    <n v="4136"/>
    <n v="4653"/>
    <n v="4941"/>
    <n v="3045"/>
    <n v="2183"/>
    <n v="1493"/>
  </r>
  <r>
    <s v="Davidson County"/>
    <s v=" Tennessee"/>
    <n v="2015"/>
    <x v="314"/>
    <n v="658506"/>
    <n v="317582"/>
    <n v="340924"/>
    <n v="46095"/>
    <n v="41485"/>
    <n v="34900"/>
    <n v="38193"/>
    <n v="52021"/>
    <n v="65850"/>
    <n v="58607"/>
    <n v="46753"/>
    <n v="44119"/>
    <n v="40827"/>
    <n v="43461"/>
    <n v="40827"/>
    <n v="34242"/>
    <n v="23706"/>
    <n v="16462"/>
    <n v="12511"/>
    <n v="9219"/>
    <n v="9219"/>
  </r>
  <r>
    <s v="DeKalb County"/>
    <s v=" Tennessee"/>
    <n v="2015"/>
    <x v="314"/>
    <n v="19038"/>
    <n v="9515"/>
    <n v="9523"/>
    <n v="951"/>
    <n v="1294"/>
    <n v="1161"/>
    <n v="1332"/>
    <n v="1123"/>
    <n v="989"/>
    <n v="1047"/>
    <n v="1256"/>
    <n v="1237"/>
    <n v="1351"/>
    <n v="1351"/>
    <n v="1370"/>
    <n v="1313"/>
    <n v="951"/>
    <n v="1009"/>
    <n v="475"/>
    <n v="475"/>
    <n v="323"/>
  </r>
  <r>
    <s v="Dickson County"/>
    <s v=" Tennessee"/>
    <n v="2015"/>
    <x v="314"/>
    <n v="50472"/>
    <n v="24762"/>
    <n v="25710"/>
    <n v="3129"/>
    <n v="3230"/>
    <n v="3583"/>
    <n v="3331"/>
    <n v="3078"/>
    <n v="3129"/>
    <n v="2977"/>
    <n v="2876"/>
    <n v="3684"/>
    <n v="3886"/>
    <n v="3684"/>
    <n v="3533"/>
    <n v="2775"/>
    <n v="2775"/>
    <n v="1716"/>
    <n v="1312"/>
    <n v="958"/>
    <n v="807"/>
  </r>
  <r>
    <s v="Dyer County"/>
    <s v=" Tennessee"/>
    <n v="2015"/>
    <x v="314"/>
    <n v="38054"/>
    <n v="18422"/>
    <n v="19632"/>
    <n v="2359"/>
    <n v="2435"/>
    <n v="2777"/>
    <n v="2663"/>
    <n v="2321"/>
    <n v="2092"/>
    <n v="2054"/>
    <n v="2131"/>
    <n v="2815"/>
    <n v="2625"/>
    <n v="2739"/>
    <n v="2701"/>
    <n v="2321"/>
    <n v="1978"/>
    <n v="1560"/>
    <n v="1103"/>
    <n v="646"/>
    <n v="723"/>
  </r>
  <r>
    <s v="Fayette County"/>
    <s v=" Tennessee"/>
    <n v="2015"/>
    <x v="314"/>
    <n v="38814"/>
    <n v="19133"/>
    <n v="19681"/>
    <n v="2212"/>
    <n v="2057"/>
    <n v="2561"/>
    <n v="2057"/>
    <n v="2057"/>
    <n v="2134"/>
    <n v="2251"/>
    <n v="2328"/>
    <n v="2290"/>
    <n v="2561"/>
    <n v="3105"/>
    <n v="2949"/>
    <n v="3299"/>
    <n v="2678"/>
    <n v="1552"/>
    <n v="1319"/>
    <n v="737"/>
    <n v="543"/>
  </r>
  <r>
    <s v="Fentress County"/>
    <s v=" Tennessee"/>
    <n v="2015"/>
    <x v="314"/>
    <n v="17931"/>
    <n v="8783"/>
    <n v="9148"/>
    <n v="914"/>
    <n v="1004"/>
    <n v="1201"/>
    <n v="1219"/>
    <n v="932"/>
    <n v="806"/>
    <n v="932"/>
    <n v="860"/>
    <n v="1273"/>
    <n v="1273"/>
    <n v="1308"/>
    <n v="1219"/>
    <n v="1470"/>
    <n v="1362"/>
    <n v="842"/>
    <n v="699"/>
    <n v="340"/>
    <n v="233"/>
  </r>
  <r>
    <s v="Franklin County"/>
    <s v=" Tennessee"/>
    <n v="2015"/>
    <x v="314"/>
    <n v="41138"/>
    <n v="20046"/>
    <n v="21092"/>
    <n v="2015"/>
    <n v="2550"/>
    <n v="2550"/>
    <n v="3003"/>
    <n v="3044"/>
    <n v="1974"/>
    <n v="2221"/>
    <n v="2591"/>
    <n v="2221"/>
    <n v="2550"/>
    <n v="2920"/>
    <n v="3249"/>
    <n v="2632"/>
    <n v="2468"/>
    <n v="1933"/>
    <n v="1316"/>
    <n v="1028"/>
    <n v="863"/>
  </r>
  <r>
    <s v="Gibson County"/>
    <s v=" Tennessee"/>
    <n v="2015"/>
    <x v="314"/>
    <n v="49572"/>
    <n v="23577"/>
    <n v="25995"/>
    <n v="3271"/>
    <n v="3073"/>
    <n v="3668"/>
    <n v="3172"/>
    <n v="2776"/>
    <n v="2726"/>
    <n v="3023"/>
    <n v="2825"/>
    <n v="3370"/>
    <n v="3222"/>
    <n v="3569"/>
    <n v="3370"/>
    <n v="2924"/>
    <n v="2379"/>
    <n v="2181"/>
    <n v="1437"/>
    <n v="1338"/>
    <n v="1239"/>
  </r>
  <r>
    <s v="Giles County"/>
    <s v=" Tennessee"/>
    <n v="2015"/>
    <x v="314"/>
    <n v="28949"/>
    <n v="14161"/>
    <n v="14788"/>
    <n v="1650"/>
    <n v="1881"/>
    <n v="1563"/>
    <n v="1794"/>
    <n v="1823"/>
    <n v="1563"/>
    <n v="1563"/>
    <n v="1650"/>
    <n v="1736"/>
    <n v="1997"/>
    <n v="2344"/>
    <n v="2229"/>
    <n v="1910"/>
    <n v="1563"/>
    <n v="1563"/>
    <n v="1042"/>
    <n v="578"/>
    <n v="550"/>
  </r>
  <r>
    <s v="Pointe Coupee Parish"/>
    <s v=" Louisiana"/>
    <n v="2015"/>
    <x v="321"/>
    <n v="22736"/>
    <n v="11318"/>
    <n v="11418"/>
    <n v="1182"/>
    <n v="1114"/>
    <n v="1614"/>
    <n v="1432"/>
    <n v="1182"/>
    <n v="1114"/>
    <n v="1273"/>
    <n v="1341"/>
    <n v="1568"/>
    <n v="1750"/>
    <n v="1750"/>
    <n v="1773"/>
    <n v="1614"/>
    <n v="1477"/>
    <n v="1068"/>
    <n v="727"/>
    <n v="454"/>
    <n v="318"/>
  </r>
  <r>
    <s v="Greene County"/>
    <s v=" Tennessee"/>
    <n v="2015"/>
    <x v="314"/>
    <n v="68576"/>
    <n v="33463"/>
    <n v="35113"/>
    <n v="3291"/>
    <n v="3634"/>
    <n v="4388"/>
    <n v="4114"/>
    <n v="4183"/>
    <n v="3428"/>
    <n v="3771"/>
    <n v="4183"/>
    <n v="4594"/>
    <n v="4800"/>
    <n v="5143"/>
    <n v="4800"/>
    <n v="5211"/>
    <n v="4594"/>
    <n v="3291"/>
    <n v="2263"/>
    <n v="1714"/>
    <n v="1234"/>
  </r>
  <r>
    <s v="Monroe County"/>
    <s v=" West Virginia"/>
    <n v="2015"/>
    <x v="350"/>
    <n v="13524"/>
    <n v="6687"/>
    <n v="6837"/>
    <n v="757"/>
    <n v="824"/>
    <n v="879"/>
    <n v="824"/>
    <n v="770"/>
    <n v="703"/>
    <n v="757"/>
    <n v="879"/>
    <n v="770"/>
    <n v="879"/>
    <n v="946"/>
    <n v="879"/>
    <n v="960"/>
    <n v="838"/>
    <n v="811"/>
    <n v="513"/>
    <n v="324"/>
    <n v="202"/>
  </r>
  <r>
    <s v="Hamblen County"/>
    <s v=" Tennessee"/>
    <n v="2015"/>
    <x v="314"/>
    <n v="62999"/>
    <n v="30693"/>
    <n v="32306"/>
    <n v="3905"/>
    <n v="4220"/>
    <n v="4157"/>
    <n v="3653"/>
    <n v="3653"/>
    <n v="3842"/>
    <n v="3842"/>
    <n v="4472"/>
    <n v="3905"/>
    <n v="4346"/>
    <n v="4346"/>
    <n v="4472"/>
    <n v="3527"/>
    <n v="3653"/>
    <n v="2645"/>
    <n v="2141"/>
    <n v="1196"/>
    <n v="1070"/>
  </r>
  <r>
    <s v="Hamilton County"/>
    <s v=" Tennessee"/>
    <n v="2015"/>
    <x v="314"/>
    <n v="348121"/>
    <n v="167812"/>
    <n v="180309"/>
    <n v="20887"/>
    <n v="20191"/>
    <n v="20539"/>
    <n v="21583"/>
    <n v="24716"/>
    <n v="24020"/>
    <n v="22975"/>
    <n v="21931"/>
    <n v="22279"/>
    <n v="22627"/>
    <n v="24716"/>
    <n v="24716"/>
    <n v="22627"/>
    <n v="18102"/>
    <n v="11836"/>
    <n v="9051"/>
    <n v="8006"/>
    <n v="7310"/>
  </r>
  <r>
    <s v="Hardeman County"/>
    <s v=" Tennessee"/>
    <n v="2015"/>
    <x v="314"/>
    <n v="26253"/>
    <n v="14297"/>
    <n v="11956"/>
    <n v="1286"/>
    <n v="1365"/>
    <n v="1706"/>
    <n v="1496"/>
    <n v="1863"/>
    <n v="1863"/>
    <n v="1837"/>
    <n v="1758"/>
    <n v="1627"/>
    <n v="1916"/>
    <n v="1968"/>
    <n v="1732"/>
    <n v="1706"/>
    <n v="1365"/>
    <n v="1050"/>
    <n v="761"/>
    <n v="577"/>
    <n v="315"/>
  </r>
  <r>
    <s v="Hardin County"/>
    <s v=" Tennessee"/>
    <n v="2015"/>
    <x v="314"/>
    <n v="25900"/>
    <n v="12619"/>
    <n v="13281"/>
    <n v="1372"/>
    <n v="1424"/>
    <n v="1631"/>
    <n v="1476"/>
    <n v="1398"/>
    <n v="1295"/>
    <n v="1320"/>
    <n v="1476"/>
    <n v="1605"/>
    <n v="1683"/>
    <n v="1968"/>
    <n v="1787"/>
    <n v="2072"/>
    <n v="1864"/>
    <n v="1191"/>
    <n v="958"/>
    <n v="777"/>
    <n v="569"/>
  </r>
  <r>
    <s v="Hawkins County"/>
    <s v=" Tennessee"/>
    <n v="2015"/>
    <x v="314"/>
    <n v="56595"/>
    <n v="27682"/>
    <n v="28913"/>
    <n v="2886"/>
    <n v="3225"/>
    <n v="3735"/>
    <n v="3339"/>
    <n v="3112"/>
    <n v="2886"/>
    <n v="2999"/>
    <n v="3282"/>
    <n v="4018"/>
    <n v="4244"/>
    <n v="4188"/>
    <n v="4301"/>
    <n v="3961"/>
    <n v="3622"/>
    <n v="2829"/>
    <n v="1980"/>
    <n v="1018"/>
    <n v="1018"/>
  </r>
  <r>
    <s v="Haywood County"/>
    <s v=" Tennessee"/>
    <n v="2015"/>
    <x v="314"/>
    <n v="18248"/>
    <n v="8544"/>
    <n v="9704"/>
    <n v="1040"/>
    <n v="1313"/>
    <n v="1240"/>
    <n v="1386"/>
    <n v="948"/>
    <n v="1021"/>
    <n v="1131"/>
    <n v="1058"/>
    <n v="985"/>
    <n v="1259"/>
    <n v="1368"/>
    <n v="1551"/>
    <n v="1094"/>
    <n v="894"/>
    <n v="711"/>
    <n v="383"/>
    <n v="529"/>
    <n v="328"/>
  </r>
  <r>
    <s v="Henderson County"/>
    <s v=" Tennessee"/>
    <n v="2015"/>
    <x v="314"/>
    <n v="28013"/>
    <n v="13465"/>
    <n v="14548"/>
    <n v="1652"/>
    <n v="1792"/>
    <n v="2072"/>
    <n v="1764"/>
    <n v="1652"/>
    <n v="1512"/>
    <n v="1792"/>
    <n v="1540"/>
    <n v="2100"/>
    <n v="1988"/>
    <n v="1988"/>
    <n v="1848"/>
    <n v="1764"/>
    <n v="1736"/>
    <n v="1092"/>
    <n v="784"/>
    <n v="588"/>
    <n v="364"/>
  </r>
  <r>
    <s v="Henry County"/>
    <s v=" Tennessee"/>
    <n v="2015"/>
    <x v="314"/>
    <n v="32269"/>
    <n v="15657"/>
    <n v="16612"/>
    <n v="1548"/>
    <n v="1968"/>
    <n v="2097"/>
    <n v="1839"/>
    <n v="1645"/>
    <n v="1645"/>
    <n v="1742"/>
    <n v="1677"/>
    <n v="2000"/>
    <n v="2162"/>
    <n v="2452"/>
    <n v="2387"/>
    <n v="2355"/>
    <n v="2129"/>
    <n v="1903"/>
    <n v="1387"/>
    <n v="645"/>
    <n v="709"/>
  </r>
  <r>
    <s v="Hickman County"/>
    <s v=" Tennessee"/>
    <n v="2015"/>
    <x v="314"/>
    <n v="24283"/>
    <n v="12745"/>
    <n v="11538"/>
    <n v="1262"/>
    <n v="1529"/>
    <n v="1529"/>
    <n v="1602"/>
    <n v="1505"/>
    <n v="1432"/>
    <n v="1481"/>
    <n v="1505"/>
    <n v="1772"/>
    <n v="1821"/>
    <n v="1869"/>
    <n v="1578"/>
    <n v="1724"/>
    <n v="1141"/>
    <n v="1019"/>
    <n v="728"/>
    <n v="437"/>
    <n v="364"/>
  </r>
  <r>
    <s v="Humphreys County"/>
    <s v=" Tennessee"/>
    <n v="2015"/>
    <x v="314"/>
    <n v="18240"/>
    <n v="9048"/>
    <n v="9192"/>
    <n v="966"/>
    <n v="1112"/>
    <n v="1185"/>
    <n v="1185"/>
    <n v="1021"/>
    <n v="948"/>
    <n v="1021"/>
    <n v="1149"/>
    <n v="1112"/>
    <n v="1185"/>
    <n v="1349"/>
    <n v="1258"/>
    <n v="1368"/>
    <n v="1094"/>
    <n v="930"/>
    <n v="492"/>
    <n v="456"/>
    <n v="401"/>
  </r>
  <r>
    <s v="Fergus County"/>
    <s v=" Montana"/>
    <n v="2015"/>
    <x v="340"/>
    <n v="11496"/>
    <n v="5816"/>
    <n v="5680"/>
    <n v="551"/>
    <n v="563"/>
    <n v="701"/>
    <n v="666"/>
    <n v="666"/>
    <n v="528"/>
    <n v="517"/>
    <n v="620"/>
    <n v="804"/>
    <n v="804"/>
    <n v="908"/>
    <n v="919"/>
    <n v="954"/>
    <n v="839"/>
    <n v="597"/>
    <n v="482"/>
    <n v="218"/>
    <n v="149"/>
  </r>
  <r>
    <s v="Ste. Genevieve County"/>
    <s v=" Missouri"/>
    <n v="2015"/>
    <x v="346"/>
    <n v="18017"/>
    <n v="9643"/>
    <n v="8374"/>
    <n v="828"/>
    <n v="792"/>
    <n v="1008"/>
    <n v="900"/>
    <n v="1026"/>
    <n v="990"/>
    <n v="1153"/>
    <n v="1081"/>
    <n v="1387"/>
    <n v="1423"/>
    <n v="1279"/>
    <n v="1279"/>
    <n v="1279"/>
    <n v="1279"/>
    <n v="954"/>
    <n v="720"/>
    <n v="396"/>
    <n v="270"/>
  </r>
  <r>
    <s v="Knox County"/>
    <s v=" Tennessee"/>
    <n v="2015"/>
    <x v="314"/>
    <n v="444348"/>
    <n v="215996"/>
    <n v="228352"/>
    <n v="26216"/>
    <n v="27105"/>
    <n v="26216"/>
    <n v="30215"/>
    <n v="39991"/>
    <n v="29771"/>
    <n v="29771"/>
    <n v="27105"/>
    <n v="29326"/>
    <n v="29771"/>
    <n v="31104"/>
    <n v="28882"/>
    <n v="26216"/>
    <n v="20884"/>
    <n v="14663"/>
    <n v="11108"/>
    <n v="7998"/>
    <n v="7553"/>
  </r>
  <r>
    <s v="Lawrence County"/>
    <s v=" Tennessee"/>
    <n v="2015"/>
    <x v="314"/>
    <n v="42226"/>
    <n v="20757"/>
    <n v="21469"/>
    <n v="2955"/>
    <n v="2744"/>
    <n v="3166"/>
    <n v="2533"/>
    <n v="2449"/>
    <n v="2406"/>
    <n v="2491"/>
    <n v="2406"/>
    <n v="2575"/>
    <n v="2871"/>
    <n v="2955"/>
    <n v="2871"/>
    <n v="2533"/>
    <n v="2406"/>
    <n v="1773"/>
    <n v="1182"/>
    <n v="1013"/>
    <n v="886"/>
  </r>
  <r>
    <s v="Lewis County"/>
    <s v=" Tennessee"/>
    <n v="2015"/>
    <x v="314"/>
    <n v="11944"/>
    <n v="6016"/>
    <n v="5928"/>
    <n v="656"/>
    <n v="824"/>
    <n v="716"/>
    <n v="644"/>
    <n v="704"/>
    <n v="597"/>
    <n v="597"/>
    <n v="644"/>
    <n v="752"/>
    <n v="824"/>
    <n v="919"/>
    <n v="979"/>
    <n v="812"/>
    <n v="824"/>
    <n v="477"/>
    <n v="429"/>
    <n v="322"/>
    <n v="214"/>
  </r>
  <r>
    <s v="Lincoln County"/>
    <s v=" Tennessee"/>
    <n v="2015"/>
    <x v="314"/>
    <n v="33550"/>
    <n v="16431"/>
    <n v="17119"/>
    <n v="1845"/>
    <n v="2281"/>
    <n v="2147"/>
    <n v="1979"/>
    <n v="1945"/>
    <n v="1744"/>
    <n v="1778"/>
    <n v="1878"/>
    <n v="2080"/>
    <n v="2314"/>
    <n v="2650"/>
    <n v="2382"/>
    <n v="2449"/>
    <n v="2046"/>
    <n v="1409"/>
    <n v="1073"/>
    <n v="771"/>
    <n v="704"/>
  </r>
  <r>
    <s v="Loudon County"/>
    <s v=" Tennessee"/>
    <n v="2015"/>
    <x v="314"/>
    <n v="50229"/>
    <n v="24438"/>
    <n v="25791"/>
    <n v="2511"/>
    <n v="2963"/>
    <n v="2712"/>
    <n v="2812"/>
    <n v="2360"/>
    <n v="2561"/>
    <n v="2662"/>
    <n v="2712"/>
    <n v="2863"/>
    <n v="3063"/>
    <n v="3365"/>
    <n v="3465"/>
    <n v="4068"/>
    <n v="4470"/>
    <n v="2963"/>
    <n v="1958"/>
    <n v="1406"/>
    <n v="1305"/>
  </r>
  <r>
    <s v="McMinn County"/>
    <s v=" Tennessee"/>
    <n v="2015"/>
    <x v="314"/>
    <n v="52506"/>
    <n v="25513"/>
    <n v="26993"/>
    <n v="2940"/>
    <n v="2887"/>
    <n v="3622"/>
    <n v="3255"/>
    <n v="3307"/>
    <n v="2677"/>
    <n v="2940"/>
    <n v="2992"/>
    <n v="3360"/>
    <n v="3622"/>
    <n v="4042"/>
    <n v="3937"/>
    <n v="3360"/>
    <n v="3202"/>
    <n v="2467"/>
    <n v="1732"/>
    <n v="1155"/>
    <n v="1050"/>
  </r>
  <r>
    <s v="McNairy County"/>
    <s v=" Tennessee"/>
    <n v="2015"/>
    <x v="314"/>
    <n v="26103"/>
    <n v="12684"/>
    <n v="13419"/>
    <n v="1461"/>
    <n v="1775"/>
    <n v="1670"/>
    <n v="1540"/>
    <n v="1409"/>
    <n v="1252"/>
    <n v="1540"/>
    <n v="1722"/>
    <n v="1435"/>
    <n v="1775"/>
    <n v="1879"/>
    <n v="1853"/>
    <n v="1775"/>
    <n v="1696"/>
    <n v="1252"/>
    <n v="835"/>
    <n v="652"/>
    <n v="626"/>
  </r>
  <r>
    <s v="Macon County"/>
    <s v=" Tennessee"/>
    <n v="2015"/>
    <x v="314"/>
    <n v="22761"/>
    <n v="11209"/>
    <n v="11552"/>
    <n v="1616"/>
    <n v="1433"/>
    <n v="1411"/>
    <n v="1547"/>
    <n v="1433"/>
    <n v="1502"/>
    <n v="1320"/>
    <n v="1160"/>
    <n v="1684"/>
    <n v="1661"/>
    <n v="1547"/>
    <n v="1729"/>
    <n v="1206"/>
    <n v="1115"/>
    <n v="1001"/>
    <n v="591"/>
    <n v="409"/>
    <n v="364"/>
  </r>
  <r>
    <s v="Madison County"/>
    <s v=" Tennessee"/>
    <n v="2015"/>
    <x v="314"/>
    <n v="98184"/>
    <n v="46495"/>
    <n v="51689"/>
    <n v="6480"/>
    <n v="6480"/>
    <n v="6185"/>
    <n v="7265"/>
    <n v="7461"/>
    <n v="6381"/>
    <n v="5989"/>
    <n v="5400"/>
    <n v="6381"/>
    <n v="6283"/>
    <n v="7167"/>
    <n v="6971"/>
    <n v="5792"/>
    <n v="4712"/>
    <n v="3436"/>
    <n v="2650"/>
    <n v="1767"/>
    <n v="1669"/>
  </r>
  <r>
    <s v="Marion County"/>
    <s v=" Tennessee"/>
    <n v="2015"/>
    <x v="314"/>
    <n v="28306"/>
    <n v="13861"/>
    <n v="14445"/>
    <n v="1500"/>
    <n v="1698"/>
    <n v="1783"/>
    <n v="1613"/>
    <n v="1613"/>
    <n v="1556"/>
    <n v="1585"/>
    <n v="1528"/>
    <n v="1981"/>
    <n v="1953"/>
    <n v="2122"/>
    <n v="2321"/>
    <n v="2009"/>
    <n v="2009"/>
    <n v="1103"/>
    <n v="849"/>
    <n v="651"/>
    <n v="424"/>
  </r>
  <r>
    <s v="Marshall County"/>
    <s v=" Tennessee"/>
    <n v="2015"/>
    <x v="314"/>
    <n v="31159"/>
    <n v="15339"/>
    <n v="15820"/>
    <n v="1807"/>
    <n v="2025"/>
    <n v="2274"/>
    <n v="1963"/>
    <n v="1838"/>
    <n v="1682"/>
    <n v="2118"/>
    <n v="2181"/>
    <n v="1931"/>
    <n v="2274"/>
    <n v="2243"/>
    <n v="2118"/>
    <n v="2212"/>
    <n v="1713"/>
    <n v="1028"/>
    <n v="747"/>
    <n v="623"/>
    <n v="436"/>
  </r>
  <r>
    <s v="Maury County"/>
    <s v=" Tennessee"/>
    <n v="2015"/>
    <x v="314"/>
    <n v="84089"/>
    <n v="40561"/>
    <n v="43528"/>
    <n v="5718"/>
    <n v="5970"/>
    <n v="5129"/>
    <n v="4877"/>
    <n v="5045"/>
    <n v="5381"/>
    <n v="5633"/>
    <n v="5465"/>
    <n v="5381"/>
    <n v="5381"/>
    <n v="6222"/>
    <n v="6474"/>
    <n v="5381"/>
    <n v="3952"/>
    <n v="3111"/>
    <n v="2018"/>
    <n v="1513"/>
    <n v="1429"/>
  </r>
  <r>
    <s v="Decatur County"/>
    <s v=" Tennessee"/>
    <n v="2015"/>
    <x v="314"/>
    <n v="11716"/>
    <n v="5755"/>
    <n v="5961"/>
    <n v="585"/>
    <n v="609"/>
    <n v="808"/>
    <n v="644"/>
    <n v="644"/>
    <n v="609"/>
    <n v="585"/>
    <n v="714"/>
    <n v="726"/>
    <n v="878"/>
    <n v="878"/>
    <n v="691"/>
    <n v="1089"/>
    <n v="831"/>
    <n v="632"/>
    <n v="421"/>
    <n v="222"/>
    <n v="128"/>
  </r>
  <r>
    <s v="Monroe County"/>
    <s v=" Tennessee"/>
    <n v="2015"/>
    <x v="314"/>
    <n v="45293"/>
    <n v="22675"/>
    <n v="22618"/>
    <n v="2626"/>
    <n v="2536"/>
    <n v="2898"/>
    <n v="2898"/>
    <n v="2808"/>
    <n v="2219"/>
    <n v="2445"/>
    <n v="2672"/>
    <n v="2898"/>
    <n v="3215"/>
    <n v="3125"/>
    <n v="3442"/>
    <n v="3125"/>
    <n v="2853"/>
    <n v="2445"/>
    <n v="1449"/>
    <n v="815"/>
    <n v="769"/>
  </r>
  <r>
    <s v="Montgomery County"/>
    <s v=" Tennessee"/>
    <n v="2015"/>
    <x v="314"/>
    <n v="185980"/>
    <n v="92677"/>
    <n v="93303"/>
    <n v="15994"/>
    <n v="14692"/>
    <n v="12832"/>
    <n v="12088"/>
    <n v="17482"/>
    <n v="18783"/>
    <n v="15808"/>
    <n v="12832"/>
    <n v="11902"/>
    <n v="10972"/>
    <n v="10600"/>
    <n v="8741"/>
    <n v="7625"/>
    <n v="5765"/>
    <n v="3533"/>
    <n v="3161"/>
    <n v="1673"/>
    <n v="1301"/>
  </r>
  <r>
    <s v="Cotton County"/>
    <s v=" Oklahoma"/>
    <n v="2015"/>
    <x v="317"/>
    <n v="6351"/>
    <n v="3073"/>
    <n v="3278"/>
    <n v="266"/>
    <n v="292"/>
    <n v="469"/>
    <n v="387"/>
    <n v="323"/>
    <n v="317"/>
    <n v="298"/>
    <n v="393"/>
    <n v="406"/>
    <n v="438"/>
    <n v="508"/>
    <n v="412"/>
    <n v="520"/>
    <n v="450"/>
    <n v="323"/>
    <n v="209"/>
    <n v="146"/>
    <n v="190"/>
  </r>
  <r>
    <s v="Jerome County"/>
    <s v=" Idaho"/>
    <n v="2015"/>
    <x v="328"/>
    <n v="21794"/>
    <n v="12150"/>
    <n v="9644"/>
    <n v="958"/>
    <n v="1307"/>
    <n v="1220"/>
    <n v="1264"/>
    <n v="1460"/>
    <n v="1460"/>
    <n v="1460"/>
    <n v="1547"/>
    <n v="1525"/>
    <n v="1678"/>
    <n v="1590"/>
    <n v="1460"/>
    <n v="1503"/>
    <n v="1220"/>
    <n v="828"/>
    <n v="566"/>
    <n v="435"/>
    <n v="283"/>
  </r>
  <r>
    <s v="Overton County"/>
    <s v=" Tennessee"/>
    <n v="2015"/>
    <x v="314"/>
    <n v="22100"/>
    <n v="10878"/>
    <n v="11222"/>
    <n v="1237"/>
    <n v="1480"/>
    <n v="1392"/>
    <n v="1348"/>
    <n v="1237"/>
    <n v="1105"/>
    <n v="1237"/>
    <n v="1281"/>
    <n v="1480"/>
    <n v="1502"/>
    <n v="1502"/>
    <n v="1547"/>
    <n v="1569"/>
    <n v="1524"/>
    <n v="994"/>
    <n v="950"/>
    <n v="375"/>
    <n v="287"/>
  </r>
  <r>
    <s v="Perry County"/>
    <s v=" Tennessee"/>
    <n v="2015"/>
    <x v="314"/>
    <n v="7864"/>
    <n v="3948"/>
    <n v="3916"/>
    <n v="519"/>
    <n v="440"/>
    <n v="479"/>
    <n v="495"/>
    <n v="408"/>
    <n v="432"/>
    <n v="408"/>
    <n v="511"/>
    <n v="353"/>
    <n v="471"/>
    <n v="566"/>
    <n v="589"/>
    <n v="621"/>
    <n v="519"/>
    <n v="424"/>
    <n v="283"/>
    <n v="157"/>
    <n v="180"/>
  </r>
  <r>
    <s v="Pickett County"/>
    <s v=" Tennessee"/>
    <n v="2015"/>
    <x v="314"/>
    <n v="5097"/>
    <n v="2505"/>
    <n v="2592"/>
    <n v="208"/>
    <n v="214"/>
    <n v="346"/>
    <n v="234"/>
    <n v="244"/>
    <n v="208"/>
    <n v="188"/>
    <n v="270"/>
    <n v="316"/>
    <n v="372"/>
    <n v="402"/>
    <n v="387"/>
    <n v="412"/>
    <n v="412"/>
    <n v="321"/>
    <n v="310"/>
    <n v="127"/>
    <n v="122"/>
  </r>
  <r>
    <s v="Putnam County"/>
    <s v=" Tennessee"/>
    <n v="2015"/>
    <x v="314"/>
    <n v="73810"/>
    <n v="36303"/>
    <n v="37507"/>
    <n v="4280"/>
    <n v="4133"/>
    <n v="4576"/>
    <n v="5683"/>
    <n v="8192"/>
    <n v="4723"/>
    <n v="4354"/>
    <n v="3985"/>
    <n v="4502"/>
    <n v="4428"/>
    <n v="4650"/>
    <n v="4723"/>
    <n v="4059"/>
    <n v="3838"/>
    <n v="2804"/>
    <n v="2214"/>
    <n v="1550"/>
    <n v="1180"/>
  </r>
  <r>
    <s v="Rhea County"/>
    <s v=" Tennessee"/>
    <n v="2015"/>
    <x v="314"/>
    <n v="32394"/>
    <n v="16022"/>
    <n v="16372"/>
    <n v="1716"/>
    <n v="2429"/>
    <n v="2008"/>
    <n v="2202"/>
    <n v="2170"/>
    <n v="1781"/>
    <n v="1814"/>
    <n v="1846"/>
    <n v="2202"/>
    <n v="2235"/>
    <n v="2202"/>
    <n v="2332"/>
    <n v="1911"/>
    <n v="2008"/>
    <n v="1425"/>
    <n v="907"/>
    <n v="647"/>
    <n v="550"/>
  </r>
  <r>
    <s v="Roane County"/>
    <s v=" Tennessee"/>
    <n v="2015"/>
    <x v="314"/>
    <n v="53162"/>
    <n v="26021"/>
    <n v="27141"/>
    <n v="2551"/>
    <n v="2870"/>
    <n v="3242"/>
    <n v="2977"/>
    <n v="2870"/>
    <n v="2445"/>
    <n v="2498"/>
    <n v="2870"/>
    <n v="3349"/>
    <n v="3774"/>
    <n v="4199"/>
    <n v="4412"/>
    <n v="4146"/>
    <n v="3561"/>
    <n v="2817"/>
    <n v="2126"/>
    <n v="1275"/>
    <n v="1169"/>
  </r>
  <r>
    <s v="Robertson County"/>
    <s v=" Tennessee"/>
    <n v="2015"/>
    <x v="314"/>
    <n v="67426"/>
    <n v="33086"/>
    <n v="34340"/>
    <n v="4450"/>
    <n v="4854"/>
    <n v="4787"/>
    <n v="4382"/>
    <n v="3843"/>
    <n v="4045"/>
    <n v="4450"/>
    <n v="4247"/>
    <n v="4922"/>
    <n v="4854"/>
    <n v="5259"/>
    <n v="4854"/>
    <n v="3775"/>
    <n v="3236"/>
    <n v="1955"/>
    <n v="1415"/>
    <n v="1078"/>
    <n v="1011"/>
  </r>
  <r>
    <s v="Rutherford County"/>
    <s v=" Tennessee"/>
    <n v="2015"/>
    <x v="314"/>
    <n v="282558"/>
    <n v="139456"/>
    <n v="143102"/>
    <n v="19213"/>
    <n v="20626"/>
    <n v="20061"/>
    <n v="20909"/>
    <n v="27690"/>
    <n v="19779"/>
    <n v="21191"/>
    <n v="20061"/>
    <n v="20909"/>
    <n v="19213"/>
    <n v="18366"/>
    <n v="15823"/>
    <n v="12715"/>
    <n v="9041"/>
    <n v="7063"/>
    <n v="4238"/>
    <n v="2825"/>
    <n v="2825"/>
  </r>
  <r>
    <s v="Scott County"/>
    <s v=" Tennessee"/>
    <n v="2015"/>
    <x v="314"/>
    <n v="22043"/>
    <n v="10789"/>
    <n v="11254"/>
    <n v="1388"/>
    <n v="1587"/>
    <n v="1520"/>
    <n v="1432"/>
    <n v="1388"/>
    <n v="1212"/>
    <n v="1344"/>
    <n v="1587"/>
    <n v="1366"/>
    <n v="1565"/>
    <n v="1520"/>
    <n v="1565"/>
    <n v="1234"/>
    <n v="1344"/>
    <n v="727"/>
    <n v="595"/>
    <n v="374"/>
    <n v="308"/>
  </r>
  <r>
    <s v="Sequatchie County"/>
    <s v=" Tennessee"/>
    <n v="2015"/>
    <x v="314"/>
    <n v="14592"/>
    <n v="7172"/>
    <n v="7420"/>
    <n v="890"/>
    <n v="831"/>
    <n v="1094"/>
    <n v="773"/>
    <n v="831"/>
    <n v="671"/>
    <n v="831"/>
    <n v="919"/>
    <n v="933"/>
    <n v="977"/>
    <n v="1065"/>
    <n v="1181"/>
    <n v="875"/>
    <n v="1006"/>
    <n v="729"/>
    <n v="466"/>
    <n v="248"/>
    <n v="262"/>
  </r>
  <r>
    <s v="Sevier County"/>
    <s v=" Tennessee"/>
    <n v="2015"/>
    <x v="314"/>
    <n v="93617"/>
    <n v="45866"/>
    <n v="47751"/>
    <n v="5242"/>
    <n v="5242"/>
    <n v="5991"/>
    <n v="5710"/>
    <n v="5804"/>
    <n v="5429"/>
    <n v="5242"/>
    <n v="5617"/>
    <n v="6272"/>
    <n v="6740"/>
    <n v="7114"/>
    <n v="6834"/>
    <n v="6365"/>
    <n v="5710"/>
    <n v="4306"/>
    <n v="2621"/>
    <n v="1872"/>
    <n v="1591"/>
  </r>
  <r>
    <s v="Shelby County"/>
    <s v=" Tennessee"/>
    <n v="2015"/>
    <x v="314"/>
    <n v="937750"/>
    <n v="447161"/>
    <n v="490589"/>
    <n v="67518"/>
    <n v="64704"/>
    <n v="67518"/>
    <n v="66580"/>
    <n v="70331"/>
    <n v="68455"/>
    <n v="64704"/>
    <n v="60016"/>
    <n v="60953"/>
    <n v="61891"/>
    <n v="64704"/>
    <n v="60953"/>
    <n v="53451"/>
    <n v="37510"/>
    <n v="23443"/>
    <n v="16879"/>
    <n v="14066"/>
    <n v="13128"/>
  </r>
  <r>
    <s v="Smith County"/>
    <s v=" Tennessee"/>
    <n v="2015"/>
    <x v="314"/>
    <n v="19136"/>
    <n v="9479"/>
    <n v="9657"/>
    <n v="1090"/>
    <n v="1320"/>
    <n v="1339"/>
    <n v="1224"/>
    <n v="1071"/>
    <n v="1071"/>
    <n v="1090"/>
    <n v="918"/>
    <n v="1473"/>
    <n v="1454"/>
    <n v="1588"/>
    <n v="1511"/>
    <n v="1071"/>
    <n v="1071"/>
    <n v="765"/>
    <n v="516"/>
    <n v="306"/>
    <n v="267"/>
  </r>
  <r>
    <s v="Conecuh County"/>
    <s v=" Alabama"/>
    <n v="2015"/>
    <x v="312"/>
    <n v="13286"/>
    <n v="6668"/>
    <n v="6618"/>
    <n v="797"/>
    <n v="757"/>
    <n v="876"/>
    <n v="810"/>
    <n v="770"/>
    <n v="624"/>
    <n v="664"/>
    <n v="744"/>
    <n v="783"/>
    <n v="1102"/>
    <n v="956"/>
    <n v="1023"/>
    <n v="903"/>
    <n v="983"/>
    <n v="544"/>
    <n v="465"/>
    <n v="332"/>
    <n v="146"/>
  </r>
  <r>
    <s v="Sullivan County"/>
    <s v=" Tennessee"/>
    <n v="2015"/>
    <x v="314"/>
    <n v="156752"/>
    <n v="75894"/>
    <n v="80858"/>
    <n v="7837"/>
    <n v="8307"/>
    <n v="9405"/>
    <n v="9248"/>
    <n v="8778"/>
    <n v="8307"/>
    <n v="8151"/>
    <n v="8934"/>
    <n v="10815"/>
    <n v="11129"/>
    <n v="11756"/>
    <n v="10972"/>
    <n v="11756"/>
    <n v="9875"/>
    <n v="7837"/>
    <n v="5799"/>
    <n v="3918"/>
    <n v="3762"/>
  </r>
  <r>
    <s v="Sumner County"/>
    <s v=" Tennessee"/>
    <n v="2015"/>
    <x v="314"/>
    <n v="169623"/>
    <n v="82811"/>
    <n v="86812"/>
    <n v="10347"/>
    <n v="11703"/>
    <n v="11873"/>
    <n v="11195"/>
    <n v="9668"/>
    <n v="9838"/>
    <n v="10686"/>
    <n v="10855"/>
    <n v="12721"/>
    <n v="12382"/>
    <n v="12721"/>
    <n v="11195"/>
    <n v="10177"/>
    <n v="8481"/>
    <n v="6106"/>
    <n v="3731"/>
    <n v="2883"/>
    <n v="2713"/>
  </r>
  <r>
    <s v="Tipton County"/>
    <s v=" Tennessee"/>
    <n v="2015"/>
    <x v="314"/>
    <n v="61674"/>
    <n v="30506"/>
    <n v="31168"/>
    <n v="3885"/>
    <n v="4440"/>
    <n v="4625"/>
    <n v="4563"/>
    <n v="4070"/>
    <n v="3700"/>
    <n v="3823"/>
    <n v="4440"/>
    <n v="3638"/>
    <n v="4440"/>
    <n v="4687"/>
    <n v="4317"/>
    <n v="3268"/>
    <n v="2960"/>
    <n v="1726"/>
    <n v="1356"/>
    <n v="801"/>
    <n v="801"/>
  </r>
  <r>
    <s v="Unicoi County"/>
    <s v=" Tennessee"/>
    <n v="2015"/>
    <x v="314"/>
    <n v="18069"/>
    <n v="8945"/>
    <n v="9124"/>
    <n v="758"/>
    <n v="1011"/>
    <n v="1102"/>
    <n v="921"/>
    <n v="1029"/>
    <n v="885"/>
    <n v="939"/>
    <n v="1246"/>
    <n v="993"/>
    <n v="1337"/>
    <n v="1319"/>
    <n v="1445"/>
    <n v="1264"/>
    <n v="1210"/>
    <n v="903"/>
    <n v="740"/>
    <n v="487"/>
    <n v="433"/>
  </r>
  <r>
    <s v="Union County"/>
    <s v=" Tennessee"/>
    <n v="2015"/>
    <x v="314"/>
    <n v="19096"/>
    <n v="9501"/>
    <n v="9595"/>
    <n v="1145"/>
    <n v="1336"/>
    <n v="1107"/>
    <n v="1164"/>
    <n v="1088"/>
    <n v="1107"/>
    <n v="1069"/>
    <n v="1222"/>
    <n v="1203"/>
    <n v="1413"/>
    <n v="1508"/>
    <n v="1394"/>
    <n v="1298"/>
    <n v="1260"/>
    <n v="668"/>
    <n v="572"/>
    <n v="248"/>
    <n v="248"/>
  </r>
  <r>
    <s v="Van Buren County"/>
    <s v=" Tennessee"/>
    <n v="2015"/>
    <x v="314"/>
    <n v="5596"/>
    <n v="2791"/>
    <n v="2805"/>
    <n v="263"/>
    <n v="307"/>
    <n v="324"/>
    <n v="363"/>
    <n v="229"/>
    <n v="251"/>
    <n v="324"/>
    <n v="335"/>
    <n v="335"/>
    <n v="369"/>
    <n v="419"/>
    <n v="520"/>
    <n v="447"/>
    <n v="430"/>
    <n v="285"/>
    <n v="156"/>
    <n v="123"/>
    <n v="106"/>
  </r>
  <r>
    <s v="Warren County"/>
    <s v=" Tennessee"/>
    <n v="2015"/>
    <x v="314"/>
    <n v="40015"/>
    <n v="19801"/>
    <n v="20214"/>
    <n v="2480"/>
    <n v="2721"/>
    <n v="2801"/>
    <n v="2480"/>
    <n v="2240"/>
    <n v="2080"/>
    <n v="2600"/>
    <n v="2721"/>
    <n v="2761"/>
    <n v="2600"/>
    <n v="2801"/>
    <n v="2681"/>
    <n v="2480"/>
    <n v="2160"/>
    <n v="1680"/>
    <n v="1160"/>
    <n v="800"/>
    <n v="760"/>
  </r>
  <r>
    <s v="Washington County"/>
    <s v=" Tennessee"/>
    <n v="2015"/>
    <x v="314"/>
    <n v="125317"/>
    <n v="60955"/>
    <n v="64362"/>
    <n v="6516"/>
    <n v="6641"/>
    <n v="7393"/>
    <n v="8521"/>
    <n v="11027"/>
    <n v="7769"/>
    <n v="7769"/>
    <n v="7268"/>
    <n v="8772"/>
    <n v="8020"/>
    <n v="8772"/>
    <n v="8270"/>
    <n v="8020"/>
    <n v="6516"/>
    <n v="5513"/>
    <n v="4010"/>
    <n v="2381"/>
    <n v="2255"/>
  </r>
  <r>
    <s v="White County"/>
    <s v=" Tennessee"/>
    <n v="2015"/>
    <x v="314"/>
    <n v="26252"/>
    <n v="12845"/>
    <n v="13407"/>
    <n v="1391"/>
    <n v="1548"/>
    <n v="1863"/>
    <n v="1522"/>
    <n v="1522"/>
    <n v="1522"/>
    <n v="1417"/>
    <n v="1417"/>
    <n v="1601"/>
    <n v="1916"/>
    <n v="1811"/>
    <n v="1811"/>
    <n v="1890"/>
    <n v="1732"/>
    <n v="1155"/>
    <n v="997"/>
    <n v="630"/>
    <n v="472"/>
  </r>
  <r>
    <s v="Williamson County"/>
    <s v=" Tennessee"/>
    <n v="2015"/>
    <x v="314"/>
    <n v="199456"/>
    <n v="97258"/>
    <n v="102198"/>
    <n v="11967"/>
    <n v="16754"/>
    <n v="17552"/>
    <n v="15158"/>
    <n v="9174"/>
    <n v="7778"/>
    <n v="10770"/>
    <n v="13961"/>
    <n v="16554"/>
    <n v="16155"/>
    <n v="16155"/>
    <n v="14161"/>
    <n v="11169"/>
    <n v="8377"/>
    <n v="4986"/>
    <n v="3989"/>
    <n v="2393"/>
    <n v="2393"/>
  </r>
  <r>
    <s v="Wilson County"/>
    <s v=" Tennessee"/>
    <n v="2015"/>
    <x v="314"/>
    <n v="122445"/>
    <n v="59985"/>
    <n v="62460"/>
    <n v="7224"/>
    <n v="8081"/>
    <n v="9183"/>
    <n v="7958"/>
    <n v="6612"/>
    <n v="6244"/>
    <n v="7591"/>
    <n v="8203"/>
    <n v="9060"/>
    <n v="9305"/>
    <n v="9795"/>
    <n v="8326"/>
    <n v="7714"/>
    <n v="6612"/>
    <n v="4163"/>
    <n v="3061"/>
    <n v="1714"/>
    <n v="1469"/>
  </r>
  <r>
    <s v="Angelina County"/>
    <s v=" Texas"/>
    <n v="2015"/>
    <x v="315"/>
    <n v="87748"/>
    <n v="42886"/>
    <n v="44862"/>
    <n v="6230"/>
    <n v="7019"/>
    <n v="5966"/>
    <n v="6142"/>
    <n v="5879"/>
    <n v="5440"/>
    <n v="5440"/>
    <n v="5264"/>
    <n v="5703"/>
    <n v="5615"/>
    <n v="5791"/>
    <n v="5001"/>
    <n v="5352"/>
    <n v="4211"/>
    <n v="2983"/>
    <n v="2281"/>
    <n v="1579"/>
    <n v="1754"/>
  </r>
  <r>
    <s v="Armstrong County"/>
    <s v=" Texas"/>
    <n v="2015"/>
    <x v="315"/>
    <n v="1943"/>
    <n v="977"/>
    <n v="966"/>
    <n v="114"/>
    <n v="108"/>
    <n v="95"/>
    <n v="118"/>
    <n v="132"/>
    <n v="91"/>
    <n v="95"/>
    <n v="95"/>
    <n v="118"/>
    <n v="130"/>
    <n v="145"/>
    <n v="165"/>
    <n v="116"/>
    <n v="112"/>
    <n v="110"/>
    <n v="58"/>
    <n v="79"/>
    <n v="56"/>
  </r>
  <r>
    <s v="Atascosa County"/>
    <s v=" Texas"/>
    <n v="2015"/>
    <x v="315"/>
    <n v="47050"/>
    <n v="23397"/>
    <n v="23653"/>
    <n v="3434"/>
    <n v="3575"/>
    <n v="3905"/>
    <n v="3575"/>
    <n v="2917"/>
    <n v="2870"/>
    <n v="2917"/>
    <n v="2681"/>
    <n v="3105"/>
    <n v="2917"/>
    <n v="3199"/>
    <n v="2587"/>
    <n v="2917"/>
    <n v="2352"/>
    <n v="1411"/>
    <n v="1176"/>
    <n v="846"/>
    <n v="564"/>
  </r>
  <r>
    <s v="Austin County"/>
    <s v=" Texas"/>
    <n v="2015"/>
    <x v="315"/>
    <n v="28886"/>
    <n v="14386"/>
    <n v="14500"/>
    <n v="1762"/>
    <n v="1530"/>
    <n v="2541"/>
    <n v="1964"/>
    <n v="1733"/>
    <n v="1299"/>
    <n v="1530"/>
    <n v="1762"/>
    <n v="1848"/>
    <n v="1848"/>
    <n v="1964"/>
    <n v="2137"/>
    <n v="2022"/>
    <n v="1733"/>
    <n v="1213"/>
    <n v="895"/>
    <n v="519"/>
    <n v="548"/>
  </r>
  <r>
    <s v="Bailey County"/>
    <s v=" Texas"/>
    <n v="2015"/>
    <x v="315"/>
    <n v="7126"/>
    <n v="3692"/>
    <n v="3434"/>
    <n v="527"/>
    <n v="790"/>
    <n v="520"/>
    <n v="676"/>
    <n v="313"/>
    <n v="463"/>
    <n v="292"/>
    <n v="634"/>
    <n v="441"/>
    <n v="178"/>
    <n v="363"/>
    <n v="363"/>
    <n v="477"/>
    <n v="363"/>
    <n v="128"/>
    <n v="220"/>
    <n v="185"/>
    <n v="192"/>
  </r>
  <r>
    <s v="Bandera County"/>
    <s v=" Texas"/>
    <n v="2015"/>
    <x v="315"/>
    <n v="20796"/>
    <n v="10387"/>
    <n v="10409"/>
    <n v="894"/>
    <n v="1060"/>
    <n v="1019"/>
    <n v="1060"/>
    <n v="915"/>
    <n v="852"/>
    <n v="852"/>
    <n v="1122"/>
    <n v="915"/>
    <n v="1330"/>
    <n v="1830"/>
    <n v="2058"/>
    <n v="1788"/>
    <n v="1684"/>
    <n v="1559"/>
    <n v="748"/>
    <n v="478"/>
    <n v="623"/>
  </r>
  <r>
    <s v="Bastrop County"/>
    <s v=" Texas"/>
    <n v="2015"/>
    <x v="315"/>
    <n v="76948"/>
    <n v="39211"/>
    <n v="37737"/>
    <n v="4847"/>
    <n v="5540"/>
    <n v="6001"/>
    <n v="5309"/>
    <n v="4155"/>
    <n v="4309"/>
    <n v="4616"/>
    <n v="4770"/>
    <n v="5309"/>
    <n v="5386"/>
    <n v="5848"/>
    <n v="5463"/>
    <n v="5386"/>
    <n v="3847"/>
    <n v="2231"/>
    <n v="1615"/>
    <n v="1077"/>
    <n v="1231"/>
  </r>
  <r>
    <s v="Baylor County"/>
    <s v=" Texas"/>
    <n v="2015"/>
    <x v="315"/>
    <n v="3628"/>
    <n v="1765"/>
    <n v="1863"/>
    <n v="126"/>
    <n v="170"/>
    <n v="268"/>
    <n v="282"/>
    <n v="134"/>
    <n v="76"/>
    <n v="119"/>
    <n v="239"/>
    <n v="185"/>
    <n v="304"/>
    <n v="304"/>
    <n v="362"/>
    <n v="181"/>
    <n v="177"/>
    <n v="261"/>
    <n v="141"/>
    <n v="159"/>
    <n v="130"/>
  </r>
  <r>
    <s v="Adams County"/>
    <s v=" Mississippi"/>
    <n v="2015"/>
    <x v="342"/>
    <n v="32659"/>
    <n v="19722"/>
    <n v="12937"/>
    <n v="1894"/>
    <n v="1894"/>
    <n v="1992"/>
    <n v="2024"/>
    <n v="2743"/>
    <n v="2841"/>
    <n v="2808"/>
    <n v="2057"/>
    <n v="2678"/>
    <n v="2416"/>
    <n v="2220"/>
    <n v="1861"/>
    <n v="1567"/>
    <n v="1273"/>
    <n v="783"/>
    <n v="587"/>
    <n v="522"/>
    <n v="489"/>
  </r>
  <r>
    <s v="Bell County"/>
    <s v=" Texas"/>
    <n v="2015"/>
    <x v="315"/>
    <n v="326041"/>
    <n v="162705"/>
    <n v="163336"/>
    <n v="29017"/>
    <n v="26735"/>
    <n v="22496"/>
    <n v="22496"/>
    <n v="30973"/>
    <n v="30647"/>
    <n v="25431"/>
    <n v="21518"/>
    <n v="19562"/>
    <n v="18258"/>
    <n v="18584"/>
    <n v="15976"/>
    <n v="13367"/>
    <n v="10759"/>
    <n v="7498"/>
    <n v="4564"/>
    <n v="4238"/>
    <n v="3912"/>
  </r>
  <r>
    <s v="Bexar County"/>
    <s v=" Texas"/>
    <n v="2015"/>
    <x v="315"/>
    <n v="1825502"/>
    <n v="897690"/>
    <n v="927812"/>
    <n v="133261"/>
    <n v="135087"/>
    <n v="133261"/>
    <n v="135087"/>
    <n v="142389"/>
    <n v="144214"/>
    <n v="135087"/>
    <n v="120483"/>
    <n v="122308"/>
    <n v="115006"/>
    <n v="115006"/>
    <n v="102228"/>
    <n v="89449"/>
    <n v="67543"/>
    <n v="47463"/>
    <n v="34684"/>
    <n v="25557"/>
    <n v="23731"/>
  </r>
  <r>
    <s v="Blanco County"/>
    <s v=" Texas"/>
    <n v="2015"/>
    <x v="315"/>
    <n v="10723"/>
    <n v="5398"/>
    <n v="5325"/>
    <n v="461"/>
    <n v="739"/>
    <n v="493"/>
    <n v="675"/>
    <n v="450"/>
    <n v="439"/>
    <n v="396"/>
    <n v="503"/>
    <n v="643"/>
    <n v="729"/>
    <n v="986"/>
    <n v="632"/>
    <n v="1308"/>
    <n v="729"/>
    <n v="654"/>
    <n v="407"/>
    <n v="321"/>
    <n v="128"/>
  </r>
  <r>
    <s v="Borden County"/>
    <s v=" Texas"/>
    <n v="2015"/>
    <x v="315"/>
    <n v="705"/>
    <n v="362"/>
    <n v="343"/>
    <n v="104"/>
    <n v="21"/>
    <n v="59"/>
    <n v="31"/>
    <n v="14"/>
    <n v="64"/>
    <n v="40"/>
    <n v="19"/>
    <n v="61"/>
    <n v="38"/>
    <n v="28"/>
    <n v="28"/>
    <n v="31"/>
    <n v="35"/>
    <n v="35"/>
    <n v="40"/>
    <n v="33"/>
    <n v="14"/>
  </r>
  <r>
    <s v="Bowie County"/>
    <s v=" Texas"/>
    <n v="2015"/>
    <x v="315"/>
    <n v="93155"/>
    <n v="47014"/>
    <n v="46141"/>
    <n v="5961"/>
    <n v="6148"/>
    <n v="6334"/>
    <n v="6148"/>
    <n v="5961"/>
    <n v="6241"/>
    <n v="6241"/>
    <n v="6614"/>
    <n v="5496"/>
    <n v="6055"/>
    <n v="6520"/>
    <n v="5961"/>
    <n v="5402"/>
    <n v="4378"/>
    <n v="3446"/>
    <n v="2608"/>
    <n v="1676"/>
    <n v="1863"/>
  </r>
  <r>
    <s v="Brazoria County"/>
    <s v=" Texas"/>
    <n v="2015"/>
    <x v="315"/>
    <n v="331741"/>
    <n v="168196"/>
    <n v="163545"/>
    <n v="24217"/>
    <n v="26539"/>
    <n v="24548"/>
    <n v="22558"/>
    <n v="19904"/>
    <n v="21563"/>
    <n v="24217"/>
    <n v="25544"/>
    <n v="23553"/>
    <n v="23221"/>
    <n v="23553"/>
    <n v="20236"/>
    <n v="17250"/>
    <n v="12274"/>
    <n v="8957"/>
    <n v="5971"/>
    <n v="4312"/>
    <n v="3317"/>
  </r>
  <r>
    <s v="Brazos County"/>
    <s v=" Texas"/>
    <n v="2015"/>
    <x v="315"/>
    <n v="205271"/>
    <n v="104060"/>
    <n v="101211"/>
    <n v="12932"/>
    <n v="11289"/>
    <n v="11700"/>
    <n v="22169"/>
    <n v="43517"/>
    <n v="17653"/>
    <n v="13958"/>
    <n v="11084"/>
    <n v="9853"/>
    <n v="9442"/>
    <n v="9442"/>
    <n v="8210"/>
    <n v="7800"/>
    <n v="5131"/>
    <n v="4105"/>
    <n v="2668"/>
    <n v="2257"/>
    <n v="2052"/>
  </r>
  <r>
    <s v="Briscoe County"/>
    <s v=" Texas"/>
    <n v="2015"/>
    <x v="315"/>
    <n v="1670"/>
    <n v="871"/>
    <n v="799"/>
    <n v="95"/>
    <n v="118"/>
    <n v="100"/>
    <n v="133"/>
    <n v="100"/>
    <n v="80"/>
    <n v="61"/>
    <n v="93"/>
    <n v="106"/>
    <n v="110"/>
    <n v="98"/>
    <n v="123"/>
    <n v="91"/>
    <n v="110"/>
    <n v="93"/>
    <n v="70"/>
    <n v="53"/>
    <n v="28"/>
  </r>
  <r>
    <s v="Hutchinson County"/>
    <s v=" South Dakota"/>
    <n v="2015"/>
    <x v="330"/>
    <n v="7221"/>
    <n v="3744"/>
    <n v="3477"/>
    <n v="671"/>
    <n v="346"/>
    <n v="389"/>
    <n v="454"/>
    <n v="873"/>
    <n v="765"/>
    <n v="353"/>
    <n v="454"/>
    <n v="281"/>
    <n v="404"/>
    <n v="418"/>
    <n v="252"/>
    <n v="353"/>
    <n v="223"/>
    <n v="411"/>
    <n v="310"/>
    <n v="194"/>
    <n v="64"/>
  </r>
  <r>
    <s v="Brown County"/>
    <s v=" Texas"/>
    <n v="2015"/>
    <x v="315"/>
    <n v="37833"/>
    <n v="18768"/>
    <n v="19065"/>
    <n v="2194"/>
    <n v="2307"/>
    <n v="2648"/>
    <n v="2913"/>
    <n v="2232"/>
    <n v="2042"/>
    <n v="2232"/>
    <n v="1967"/>
    <n v="2307"/>
    <n v="2269"/>
    <n v="2648"/>
    <n v="2950"/>
    <n v="2042"/>
    <n v="2080"/>
    <n v="1891"/>
    <n v="1172"/>
    <n v="1021"/>
    <n v="907"/>
  </r>
  <r>
    <s v="Burleson County"/>
    <s v=" Texas"/>
    <n v="2015"/>
    <x v="315"/>
    <n v="17293"/>
    <n v="8611"/>
    <n v="8682"/>
    <n v="968"/>
    <n v="1175"/>
    <n v="1175"/>
    <n v="1072"/>
    <n v="916"/>
    <n v="951"/>
    <n v="812"/>
    <n v="985"/>
    <n v="1054"/>
    <n v="1227"/>
    <n v="1158"/>
    <n v="1227"/>
    <n v="1227"/>
    <n v="1141"/>
    <n v="743"/>
    <n v="674"/>
    <n v="484"/>
    <n v="293"/>
  </r>
  <r>
    <s v="Burnet County"/>
    <s v=" Texas"/>
    <n v="2015"/>
    <x v="315"/>
    <n v="44144"/>
    <n v="21891"/>
    <n v="22253"/>
    <n v="2383"/>
    <n v="2472"/>
    <n v="3134"/>
    <n v="2692"/>
    <n v="2692"/>
    <n v="2030"/>
    <n v="2339"/>
    <n v="2339"/>
    <n v="2516"/>
    <n v="2648"/>
    <n v="3354"/>
    <n v="3266"/>
    <n v="3222"/>
    <n v="2648"/>
    <n v="2560"/>
    <n v="1721"/>
    <n v="1280"/>
    <n v="882"/>
  </r>
  <r>
    <s v="Caldwell County"/>
    <s v=" Texas"/>
    <n v="2015"/>
    <x v="315"/>
    <n v="39347"/>
    <n v="19907"/>
    <n v="19440"/>
    <n v="2360"/>
    <n v="2793"/>
    <n v="2518"/>
    <n v="3383"/>
    <n v="3265"/>
    <n v="2478"/>
    <n v="2596"/>
    <n v="2675"/>
    <n v="2282"/>
    <n v="2518"/>
    <n v="2675"/>
    <n v="2596"/>
    <n v="2124"/>
    <n v="1770"/>
    <n v="1180"/>
    <n v="786"/>
    <n v="629"/>
    <n v="747"/>
  </r>
  <r>
    <s v="Calhoun County"/>
    <s v=" Texas"/>
    <n v="2015"/>
    <x v="315"/>
    <n v="21666"/>
    <n v="10840"/>
    <n v="10826"/>
    <n v="1494"/>
    <n v="1646"/>
    <n v="1429"/>
    <n v="1494"/>
    <n v="1213"/>
    <n v="1408"/>
    <n v="1386"/>
    <n v="1148"/>
    <n v="1343"/>
    <n v="1473"/>
    <n v="1494"/>
    <n v="1256"/>
    <n v="1451"/>
    <n v="1126"/>
    <n v="844"/>
    <n v="671"/>
    <n v="411"/>
    <n v="411"/>
  </r>
  <r>
    <s v="Callahan County"/>
    <s v=" Texas"/>
    <n v="2015"/>
    <x v="315"/>
    <n v="13532"/>
    <n v="6615"/>
    <n v="6917"/>
    <n v="811"/>
    <n v="784"/>
    <n v="1014"/>
    <n v="866"/>
    <n v="581"/>
    <n v="649"/>
    <n v="730"/>
    <n v="757"/>
    <n v="744"/>
    <n v="933"/>
    <n v="1028"/>
    <n v="947"/>
    <n v="1055"/>
    <n v="717"/>
    <n v="757"/>
    <n v="473"/>
    <n v="446"/>
    <n v="216"/>
  </r>
  <r>
    <s v="Cameron County"/>
    <s v=" Texas"/>
    <n v="2015"/>
    <x v="315"/>
    <n v="417947"/>
    <n v="201583"/>
    <n v="216364"/>
    <n v="36779"/>
    <n v="36779"/>
    <n v="38033"/>
    <n v="35943"/>
    <n v="30510"/>
    <n v="25076"/>
    <n v="25912"/>
    <n v="26330"/>
    <n v="26330"/>
    <n v="23822"/>
    <n v="22569"/>
    <n v="21315"/>
    <n v="18389"/>
    <n v="16717"/>
    <n v="11284"/>
    <n v="9612"/>
    <n v="7105"/>
    <n v="5851"/>
  </r>
  <r>
    <s v="Camp County"/>
    <s v=" Texas"/>
    <n v="2015"/>
    <x v="315"/>
    <n v="12516"/>
    <n v="6105"/>
    <n v="6411"/>
    <n v="863"/>
    <n v="951"/>
    <n v="926"/>
    <n v="838"/>
    <n v="826"/>
    <n v="638"/>
    <n v="901"/>
    <n v="563"/>
    <n v="738"/>
    <n v="813"/>
    <n v="713"/>
    <n v="876"/>
    <n v="763"/>
    <n v="763"/>
    <n v="413"/>
    <n v="413"/>
    <n v="300"/>
    <n v="237"/>
  </r>
  <r>
    <s v="Cass County"/>
    <s v=" Texas"/>
    <n v="2015"/>
    <x v="315"/>
    <n v="30328"/>
    <n v="14717"/>
    <n v="15611"/>
    <n v="1789"/>
    <n v="1940"/>
    <n v="1910"/>
    <n v="1910"/>
    <n v="1546"/>
    <n v="1577"/>
    <n v="1607"/>
    <n v="1455"/>
    <n v="1971"/>
    <n v="1971"/>
    <n v="2153"/>
    <n v="2274"/>
    <n v="1971"/>
    <n v="1910"/>
    <n v="1728"/>
    <n v="1031"/>
    <n v="879"/>
    <n v="788"/>
  </r>
  <r>
    <s v="Castro County"/>
    <s v=" Texas"/>
    <n v="2015"/>
    <x v="315"/>
    <n v="7948"/>
    <n v="4053"/>
    <n v="3895"/>
    <n v="691"/>
    <n v="707"/>
    <n v="643"/>
    <n v="556"/>
    <n v="588"/>
    <n v="429"/>
    <n v="397"/>
    <n v="580"/>
    <n v="389"/>
    <n v="413"/>
    <n v="524"/>
    <n v="484"/>
    <n v="484"/>
    <n v="278"/>
    <n v="230"/>
    <n v="238"/>
    <n v="262"/>
    <n v="71"/>
  </r>
  <r>
    <s v="Chambers County"/>
    <s v=" Texas"/>
    <n v="2015"/>
    <x v="315"/>
    <n v="37251"/>
    <n v="18691"/>
    <n v="18560"/>
    <n v="2533"/>
    <n v="3054"/>
    <n v="2942"/>
    <n v="2868"/>
    <n v="2048"/>
    <n v="2086"/>
    <n v="2607"/>
    <n v="2272"/>
    <n v="3017"/>
    <n v="2831"/>
    <n v="2607"/>
    <n v="2607"/>
    <n v="1788"/>
    <n v="1676"/>
    <n v="894"/>
    <n v="633"/>
    <n v="298"/>
    <n v="447"/>
  </r>
  <r>
    <s v="Cherokee County"/>
    <s v=" Texas"/>
    <n v="2015"/>
    <x v="315"/>
    <n v="51167"/>
    <n v="26098"/>
    <n v="25069"/>
    <n v="3581"/>
    <n v="3377"/>
    <n v="3991"/>
    <n v="3581"/>
    <n v="3428"/>
    <n v="3018"/>
    <n v="2916"/>
    <n v="3223"/>
    <n v="3070"/>
    <n v="3223"/>
    <n v="3274"/>
    <n v="3377"/>
    <n v="2967"/>
    <n v="2456"/>
    <n v="2097"/>
    <n v="1279"/>
    <n v="1330"/>
    <n v="921"/>
  </r>
  <r>
    <s v="Childress County"/>
    <s v=" Texas"/>
    <n v="2015"/>
    <x v="315"/>
    <n v="7059"/>
    <n v="4050"/>
    <n v="3009"/>
    <n v="338"/>
    <n v="395"/>
    <n v="465"/>
    <n v="430"/>
    <n v="614"/>
    <n v="684"/>
    <n v="642"/>
    <n v="607"/>
    <n v="324"/>
    <n v="268"/>
    <n v="501"/>
    <n v="472"/>
    <n v="282"/>
    <n v="275"/>
    <n v="232"/>
    <n v="183"/>
    <n v="183"/>
    <n v="141"/>
  </r>
  <r>
    <s v="Holt County"/>
    <s v=" Nebraska"/>
    <n v="2015"/>
    <x v="318"/>
    <n v="10479"/>
    <n v="5265"/>
    <n v="5214"/>
    <n v="513"/>
    <n v="586"/>
    <n v="723"/>
    <n v="702"/>
    <n v="482"/>
    <n v="502"/>
    <n v="502"/>
    <n v="429"/>
    <n v="723"/>
    <n v="681"/>
    <n v="869"/>
    <n v="880"/>
    <n v="817"/>
    <n v="660"/>
    <n v="523"/>
    <n v="408"/>
    <n v="261"/>
    <n v="209"/>
  </r>
  <r>
    <s v="Coke County"/>
    <s v=" Texas"/>
    <n v="2015"/>
    <x v="315"/>
    <n v="3238"/>
    <n v="1667"/>
    <n v="1571"/>
    <n v="64"/>
    <n v="142"/>
    <n v="317"/>
    <n v="168"/>
    <n v="123"/>
    <n v="123"/>
    <n v="139"/>
    <n v="184"/>
    <n v="174"/>
    <n v="216"/>
    <n v="249"/>
    <n v="246"/>
    <n v="236"/>
    <n v="275"/>
    <n v="213"/>
    <n v="155"/>
    <n v="135"/>
    <n v="77"/>
  </r>
  <r>
    <s v="Collin County"/>
    <s v=" Texas"/>
    <n v="2015"/>
    <x v="315"/>
    <n v="862215"/>
    <n v="423260"/>
    <n v="438955"/>
    <n v="57768"/>
    <n v="68977"/>
    <n v="69839"/>
    <n v="61217"/>
    <n v="47421"/>
    <n v="50870"/>
    <n v="62079"/>
    <n v="68977"/>
    <n v="75012"/>
    <n v="68977"/>
    <n v="62941"/>
    <n v="50008"/>
    <n v="39661"/>
    <n v="31039"/>
    <n v="19830"/>
    <n v="12933"/>
    <n v="8622"/>
    <n v="6897"/>
  </r>
  <r>
    <s v="Colorado County"/>
    <s v=" Texas"/>
    <n v="2015"/>
    <x v="315"/>
    <n v="20757"/>
    <n v="10231"/>
    <n v="10526"/>
    <n v="1203"/>
    <n v="1639"/>
    <n v="1183"/>
    <n v="1349"/>
    <n v="1058"/>
    <n v="1017"/>
    <n v="1058"/>
    <n v="1017"/>
    <n v="1058"/>
    <n v="1349"/>
    <n v="1536"/>
    <n v="1577"/>
    <n v="1515"/>
    <n v="1328"/>
    <n v="871"/>
    <n v="664"/>
    <n v="581"/>
    <n v="747"/>
  </r>
  <r>
    <s v="Comal County"/>
    <s v=" Texas"/>
    <n v="2015"/>
    <x v="315"/>
    <n v="119632"/>
    <n v="59187"/>
    <n v="60445"/>
    <n v="6819"/>
    <n v="7417"/>
    <n v="8493"/>
    <n v="7895"/>
    <n v="6340"/>
    <n v="6220"/>
    <n v="6340"/>
    <n v="6460"/>
    <n v="8015"/>
    <n v="8493"/>
    <n v="9211"/>
    <n v="8852"/>
    <n v="8972"/>
    <n v="7058"/>
    <n v="5383"/>
    <n v="3110"/>
    <n v="2392"/>
    <n v="2392"/>
  </r>
  <r>
    <s v="Comanche County"/>
    <s v=" Texas"/>
    <n v="2015"/>
    <x v="315"/>
    <n v="13623"/>
    <n v="6673"/>
    <n v="6950"/>
    <n v="844"/>
    <n v="831"/>
    <n v="953"/>
    <n v="885"/>
    <n v="749"/>
    <n v="572"/>
    <n v="626"/>
    <n v="735"/>
    <n v="749"/>
    <n v="885"/>
    <n v="844"/>
    <n v="844"/>
    <n v="1021"/>
    <n v="980"/>
    <n v="776"/>
    <n v="544"/>
    <n v="354"/>
    <n v="422"/>
  </r>
  <r>
    <s v="Concho County"/>
    <s v=" Texas"/>
    <n v="2015"/>
    <x v="315"/>
    <n v="4086"/>
    <n v="2726"/>
    <n v="1360"/>
    <n v="253"/>
    <n v="167"/>
    <n v="187"/>
    <n v="232"/>
    <n v="179"/>
    <n v="265"/>
    <n v="400"/>
    <n v="290"/>
    <n v="420"/>
    <n v="298"/>
    <n v="286"/>
    <n v="228"/>
    <n v="212"/>
    <n v="204"/>
    <n v="167"/>
    <n v="126"/>
    <n v="81"/>
    <n v="85"/>
  </r>
  <r>
    <s v="Waldo County"/>
    <s v=" Maine"/>
    <n v="2015"/>
    <x v="352"/>
    <n v="38761"/>
    <n v="19129"/>
    <n v="19632"/>
    <n v="2519"/>
    <n v="2790"/>
    <n v="2403"/>
    <n v="2752"/>
    <n v="2441"/>
    <n v="2286"/>
    <n v="2131"/>
    <n v="2248"/>
    <n v="2131"/>
    <n v="2364"/>
    <n v="2713"/>
    <n v="2713"/>
    <n v="2752"/>
    <n v="2170"/>
    <n v="1627"/>
    <n v="1201"/>
    <n v="813"/>
    <n v="813"/>
  </r>
  <r>
    <s v="Coryell County"/>
    <s v=" Texas"/>
    <n v="2015"/>
    <x v="315"/>
    <n v="76128"/>
    <n v="37681"/>
    <n v="38447"/>
    <n v="5861"/>
    <n v="5861"/>
    <n v="5176"/>
    <n v="4491"/>
    <n v="7993"/>
    <n v="7688"/>
    <n v="6927"/>
    <n v="6014"/>
    <n v="5024"/>
    <n v="4567"/>
    <n v="4034"/>
    <n v="3349"/>
    <n v="2664"/>
    <n v="2436"/>
    <n v="1522"/>
    <n v="1294"/>
    <n v="761"/>
    <n v="456"/>
  </r>
  <r>
    <s v="Cottle County"/>
    <s v=" Texas"/>
    <n v="2015"/>
    <x v="315"/>
    <n v="1510"/>
    <n v="786"/>
    <n v="724"/>
    <n v="182"/>
    <n v="90"/>
    <n v="63"/>
    <n v="66"/>
    <n v="49"/>
    <n v="70"/>
    <n v="78"/>
    <n v="37"/>
    <n v="27"/>
    <n v="83"/>
    <n v="117"/>
    <n v="137"/>
    <n v="96"/>
    <n v="123"/>
    <n v="122"/>
    <n v="78"/>
    <n v="64"/>
    <n v="19"/>
  </r>
  <r>
    <s v="Crane County"/>
    <s v=" Texas"/>
    <n v="2015"/>
    <x v="315"/>
    <n v="4730"/>
    <n v="2368"/>
    <n v="2362"/>
    <n v="387"/>
    <n v="435"/>
    <n v="340"/>
    <n v="430"/>
    <n v="236"/>
    <n v="288"/>
    <n v="364"/>
    <n v="193"/>
    <n v="350"/>
    <n v="312"/>
    <n v="293"/>
    <n v="321"/>
    <n v="212"/>
    <n v="170"/>
    <n v="137"/>
    <n v="61"/>
    <n v="104"/>
    <n v="85"/>
  </r>
  <r>
    <s v="Crockett County"/>
    <s v=" Texas"/>
    <n v="2015"/>
    <x v="315"/>
    <n v="3699"/>
    <n v="1854"/>
    <n v="1845"/>
    <n v="307"/>
    <n v="281"/>
    <n v="133"/>
    <n v="277"/>
    <n v="173"/>
    <n v="258"/>
    <n v="199"/>
    <n v="173"/>
    <n v="247"/>
    <n v="196"/>
    <n v="258"/>
    <n v="303"/>
    <n v="332"/>
    <n v="155"/>
    <n v="203"/>
    <n v="110"/>
    <n v="62"/>
    <n v="25"/>
  </r>
  <r>
    <s v="Dewey County"/>
    <s v=" South Dakota"/>
    <n v="2015"/>
    <x v="330"/>
    <n v="6007"/>
    <n v="2926"/>
    <n v="3081"/>
    <n v="420"/>
    <n v="480"/>
    <n v="492"/>
    <n v="390"/>
    <n v="372"/>
    <n v="294"/>
    <n v="366"/>
    <n v="306"/>
    <n v="342"/>
    <n v="348"/>
    <n v="384"/>
    <n v="396"/>
    <n v="324"/>
    <n v="342"/>
    <n v="258"/>
    <n v="192"/>
    <n v="150"/>
    <n v="138"/>
  </r>
  <r>
    <s v="Boise County"/>
    <s v=" Idaho"/>
    <n v="2015"/>
    <x v="328"/>
    <n v="7014"/>
    <n v="3752"/>
    <n v="3262"/>
    <n v="638"/>
    <n v="483"/>
    <n v="729"/>
    <n v="694"/>
    <n v="371"/>
    <n v="483"/>
    <n v="589"/>
    <n v="483"/>
    <n v="364"/>
    <n v="462"/>
    <n v="371"/>
    <n v="427"/>
    <n v="336"/>
    <n v="168"/>
    <n v="168"/>
    <n v="105"/>
    <n v="63"/>
    <n v="56"/>
  </r>
  <r>
    <s v="Dallas County"/>
    <s v=" Texas"/>
    <n v="2015"/>
    <x v="315"/>
    <n v="2485003"/>
    <n v="1225722"/>
    <n v="1259281"/>
    <n v="193830"/>
    <n v="193830"/>
    <n v="178920"/>
    <n v="168980"/>
    <n v="178920"/>
    <n v="201285"/>
    <n v="196315"/>
    <n v="178920"/>
    <n v="173950"/>
    <n v="164010"/>
    <n v="161525"/>
    <n v="139160"/>
    <n v="116795"/>
    <n v="79520"/>
    <n v="57155"/>
    <n v="39760"/>
    <n v="29820"/>
    <n v="27335"/>
  </r>
  <r>
    <s v="Dawson County"/>
    <s v=" Texas"/>
    <n v="2015"/>
    <x v="315"/>
    <n v="13542"/>
    <n v="7670"/>
    <n v="5872"/>
    <n v="947"/>
    <n v="826"/>
    <n v="975"/>
    <n v="907"/>
    <n v="1042"/>
    <n v="1354"/>
    <n v="1056"/>
    <n v="812"/>
    <n v="771"/>
    <n v="717"/>
    <n v="826"/>
    <n v="758"/>
    <n v="582"/>
    <n v="609"/>
    <n v="419"/>
    <n v="325"/>
    <n v="365"/>
    <n v="243"/>
  </r>
  <r>
    <s v="Denton County"/>
    <s v=" Texas"/>
    <n v="2015"/>
    <x v="315"/>
    <n v="731851"/>
    <n v="360112"/>
    <n v="371739"/>
    <n v="49765"/>
    <n v="54888"/>
    <n v="57084"/>
    <n v="51961"/>
    <n v="51961"/>
    <n v="54888"/>
    <n v="55620"/>
    <n v="56352"/>
    <n v="60011"/>
    <n v="54888"/>
    <n v="51961"/>
    <n v="42447"/>
    <n v="31469"/>
    <n v="24882"/>
    <n v="14637"/>
    <n v="9514"/>
    <n v="5854"/>
    <n v="5122"/>
  </r>
  <r>
    <s v="Polk County"/>
    <s v=" Arkansas"/>
    <n v="2015"/>
    <x v="325"/>
    <n v="20540"/>
    <n v="10795"/>
    <n v="9745"/>
    <n v="1335"/>
    <n v="1273"/>
    <n v="1129"/>
    <n v="1335"/>
    <n v="985"/>
    <n v="1109"/>
    <n v="1211"/>
    <n v="1376"/>
    <n v="1109"/>
    <n v="1437"/>
    <n v="1540"/>
    <n v="1437"/>
    <n v="1273"/>
    <n v="1170"/>
    <n v="801"/>
    <n v="842"/>
    <n v="431"/>
    <n v="718"/>
  </r>
  <r>
    <s v="Dickens County"/>
    <s v=" Texas"/>
    <n v="2015"/>
    <x v="315"/>
    <n v="2281"/>
    <n v="1222"/>
    <n v="1059"/>
    <n v="132"/>
    <n v="116"/>
    <n v="145"/>
    <n v="166"/>
    <n v="86"/>
    <n v="98"/>
    <n v="72"/>
    <n v="214"/>
    <n v="159"/>
    <n v="111"/>
    <n v="184"/>
    <n v="191"/>
    <n v="107"/>
    <n v="184"/>
    <n v="114"/>
    <n v="100"/>
    <n v="54"/>
    <n v="38"/>
  </r>
  <r>
    <s v="Dimmit County"/>
    <s v=" Texas"/>
    <n v="2015"/>
    <x v="315"/>
    <n v="10682"/>
    <n v="5185"/>
    <n v="5497"/>
    <n v="982"/>
    <n v="790"/>
    <n v="875"/>
    <n v="886"/>
    <n v="662"/>
    <n v="672"/>
    <n v="502"/>
    <n v="651"/>
    <n v="640"/>
    <n v="694"/>
    <n v="555"/>
    <n v="491"/>
    <n v="769"/>
    <n v="544"/>
    <n v="299"/>
    <n v="224"/>
    <n v="117"/>
    <n v="320"/>
  </r>
  <r>
    <s v="Donley County"/>
    <s v=" Texas"/>
    <n v="2015"/>
    <x v="315"/>
    <n v="3588"/>
    <n v="1766"/>
    <n v="1822"/>
    <n v="193"/>
    <n v="172"/>
    <n v="204"/>
    <n v="369"/>
    <n v="247"/>
    <n v="161"/>
    <n v="179"/>
    <n v="190"/>
    <n v="107"/>
    <n v="215"/>
    <n v="222"/>
    <n v="215"/>
    <n v="258"/>
    <n v="276"/>
    <n v="150"/>
    <n v="186"/>
    <n v="132"/>
    <n v="96"/>
  </r>
  <r>
    <s v="Eastland County"/>
    <s v=" Texas"/>
    <n v="2015"/>
    <x v="315"/>
    <n v="18328"/>
    <n v="8979"/>
    <n v="9349"/>
    <n v="1118"/>
    <n v="1264"/>
    <n v="989"/>
    <n v="1374"/>
    <n v="1337"/>
    <n v="861"/>
    <n v="934"/>
    <n v="769"/>
    <n v="898"/>
    <n v="1008"/>
    <n v="1466"/>
    <n v="1172"/>
    <n v="1319"/>
    <n v="1008"/>
    <n v="1026"/>
    <n v="824"/>
    <n v="439"/>
    <n v="531"/>
  </r>
  <r>
    <s v="Ector County"/>
    <s v=" Texas"/>
    <n v="2015"/>
    <x v="315"/>
    <n v="149557"/>
    <n v="75182"/>
    <n v="74375"/>
    <n v="13310"/>
    <n v="12114"/>
    <n v="12263"/>
    <n v="10768"/>
    <n v="12413"/>
    <n v="12413"/>
    <n v="11067"/>
    <n v="9272"/>
    <n v="8973"/>
    <n v="8375"/>
    <n v="9122"/>
    <n v="8375"/>
    <n v="6580"/>
    <n v="5234"/>
    <n v="2991"/>
    <n v="2392"/>
    <n v="2093"/>
    <n v="1794"/>
  </r>
  <r>
    <s v="Edwards County"/>
    <s v=" Texas"/>
    <n v="2015"/>
    <x v="315"/>
    <n v="1906"/>
    <n v="854"/>
    <n v="1052"/>
    <n v="106"/>
    <n v="99"/>
    <n v="66"/>
    <n v="131"/>
    <n v="135"/>
    <n v="34"/>
    <n v="36"/>
    <n v="182"/>
    <n v="89"/>
    <n v="93"/>
    <n v="139"/>
    <n v="66"/>
    <n v="165"/>
    <n v="228"/>
    <n v="152"/>
    <n v="95"/>
    <n v="40"/>
    <n v="41"/>
  </r>
  <r>
    <s v="Ellis County"/>
    <s v=" Texas"/>
    <n v="2015"/>
    <x v="315"/>
    <n v="157058"/>
    <n v="77570"/>
    <n v="79488"/>
    <n v="10365"/>
    <n v="12564"/>
    <n v="12407"/>
    <n v="12093"/>
    <n v="10208"/>
    <n v="9580"/>
    <n v="9894"/>
    <n v="10837"/>
    <n v="10365"/>
    <n v="10837"/>
    <n v="11308"/>
    <n v="9894"/>
    <n v="8795"/>
    <n v="6439"/>
    <n v="4554"/>
    <n v="2984"/>
    <n v="1884"/>
    <n v="1884"/>
  </r>
  <r>
    <s v="El Paso County"/>
    <s v=" Texas"/>
    <n v="2015"/>
    <x v="315"/>
    <n v="831095"/>
    <n v="406117"/>
    <n v="424978"/>
    <n v="67318"/>
    <n v="63994"/>
    <n v="67318"/>
    <n v="66487"/>
    <n v="70643"/>
    <n v="62332"/>
    <n v="55683"/>
    <n v="51527"/>
    <n v="54021"/>
    <n v="49865"/>
    <n v="49865"/>
    <n v="45710"/>
    <n v="36568"/>
    <n v="27426"/>
    <n v="22439"/>
    <n v="17452"/>
    <n v="12466"/>
    <n v="10804"/>
  </r>
  <r>
    <s v="Erath County"/>
    <s v=" Texas"/>
    <n v="2015"/>
    <x v="315"/>
    <n v="40039"/>
    <n v="19692"/>
    <n v="20347"/>
    <n v="2522"/>
    <n v="2562"/>
    <n v="2041"/>
    <n v="4124"/>
    <n v="6085"/>
    <n v="2522"/>
    <n v="2122"/>
    <n v="2001"/>
    <n v="2001"/>
    <n v="2202"/>
    <n v="2362"/>
    <n v="2122"/>
    <n v="2001"/>
    <n v="1921"/>
    <n v="1000"/>
    <n v="1000"/>
    <n v="720"/>
    <n v="720"/>
  </r>
  <r>
    <s v="Fannin County"/>
    <s v=" Texas"/>
    <n v="2015"/>
    <x v="315"/>
    <n v="33748"/>
    <n v="17810"/>
    <n v="15938"/>
    <n v="1822"/>
    <n v="2024"/>
    <n v="2058"/>
    <n v="2159"/>
    <n v="2159"/>
    <n v="1889"/>
    <n v="2092"/>
    <n v="2159"/>
    <n v="1889"/>
    <n v="2396"/>
    <n v="2497"/>
    <n v="2396"/>
    <n v="1991"/>
    <n v="2126"/>
    <n v="1518"/>
    <n v="1046"/>
    <n v="708"/>
    <n v="843"/>
  </r>
  <r>
    <s v="Fayette County"/>
    <s v=" Texas"/>
    <n v="2015"/>
    <x v="315"/>
    <n v="24849"/>
    <n v="12267"/>
    <n v="12582"/>
    <n v="1292"/>
    <n v="1664"/>
    <n v="1366"/>
    <n v="1441"/>
    <n v="1217"/>
    <n v="1093"/>
    <n v="1167"/>
    <n v="1192"/>
    <n v="1242"/>
    <n v="1640"/>
    <n v="1913"/>
    <n v="2062"/>
    <n v="1813"/>
    <n v="1789"/>
    <n v="1341"/>
    <n v="919"/>
    <n v="820"/>
    <n v="869"/>
  </r>
  <r>
    <s v="Fisher County"/>
    <s v=" Texas"/>
    <n v="2015"/>
    <x v="315"/>
    <n v="3858"/>
    <n v="1826"/>
    <n v="2032"/>
    <n v="258"/>
    <n v="189"/>
    <n v="239"/>
    <n v="235"/>
    <n v="266"/>
    <n v="231"/>
    <n v="200"/>
    <n v="235"/>
    <n v="169"/>
    <n v="169"/>
    <n v="200"/>
    <n v="316"/>
    <n v="223"/>
    <n v="304"/>
    <n v="192"/>
    <n v="204"/>
    <n v="119"/>
    <n v="100"/>
  </r>
  <r>
    <s v="Fort Bend County"/>
    <s v=" Texas"/>
    <n v="2015"/>
    <x v="315"/>
    <n v="658331"/>
    <n v="323468"/>
    <n v="334863"/>
    <n v="45424"/>
    <n v="53983"/>
    <n v="53983"/>
    <n v="50033"/>
    <n v="38183"/>
    <n v="37524"/>
    <n v="44766"/>
    <n v="49374"/>
    <n v="52008"/>
    <n v="48716"/>
    <n v="48058"/>
    <n v="43449"/>
    <n v="34233"/>
    <n v="23041"/>
    <n v="15141"/>
    <n v="9216"/>
    <n v="6583"/>
    <n v="5266"/>
  </r>
  <r>
    <s v="Clay County"/>
    <s v=" North Carolina"/>
    <n v="2015"/>
    <x v="336"/>
    <n v="10599"/>
    <n v="5383"/>
    <n v="5216"/>
    <n v="625"/>
    <n v="582"/>
    <n v="975"/>
    <n v="657"/>
    <n v="498"/>
    <n v="508"/>
    <n v="445"/>
    <n v="614"/>
    <n v="657"/>
    <n v="720"/>
    <n v="720"/>
    <n v="741"/>
    <n v="763"/>
    <n v="699"/>
    <n v="476"/>
    <n v="413"/>
    <n v="328"/>
    <n v="137"/>
  </r>
  <r>
    <s v="Beadle County"/>
    <s v=" South Dakota"/>
    <n v="2015"/>
    <x v="330"/>
    <n v="18168"/>
    <n v="10723"/>
    <n v="7445"/>
    <n v="1199"/>
    <n v="1289"/>
    <n v="1071"/>
    <n v="1671"/>
    <n v="1962"/>
    <n v="1398"/>
    <n v="1471"/>
    <n v="1108"/>
    <n v="981"/>
    <n v="1090"/>
    <n v="1090"/>
    <n v="781"/>
    <n v="817"/>
    <n v="835"/>
    <n v="454"/>
    <n v="290"/>
    <n v="327"/>
    <n v="308"/>
  </r>
  <r>
    <s v="Gaines County"/>
    <s v=" Texas"/>
    <n v="2015"/>
    <x v="315"/>
    <n v="18916"/>
    <n v="9556"/>
    <n v="9360"/>
    <n v="1891"/>
    <n v="1588"/>
    <n v="2099"/>
    <n v="1664"/>
    <n v="1002"/>
    <n v="1475"/>
    <n v="1248"/>
    <n v="1191"/>
    <n v="1059"/>
    <n v="1040"/>
    <n v="1191"/>
    <n v="983"/>
    <n v="718"/>
    <n v="472"/>
    <n v="472"/>
    <n v="378"/>
    <n v="189"/>
    <n v="264"/>
  </r>
  <r>
    <s v="Gillespie County"/>
    <s v=" Texas"/>
    <n v="2015"/>
    <x v="315"/>
    <n v="25398"/>
    <n v="12385"/>
    <n v="13013"/>
    <n v="1244"/>
    <n v="1244"/>
    <n v="1600"/>
    <n v="1371"/>
    <n v="1193"/>
    <n v="939"/>
    <n v="1117"/>
    <n v="1041"/>
    <n v="1295"/>
    <n v="1473"/>
    <n v="1777"/>
    <n v="1752"/>
    <n v="2235"/>
    <n v="2260"/>
    <n v="1396"/>
    <n v="1422"/>
    <n v="965"/>
    <n v="1041"/>
  </r>
  <r>
    <s v="Glasscock County"/>
    <s v=" Texas"/>
    <n v="2015"/>
    <x v="315"/>
    <n v="1180"/>
    <n v="655"/>
    <n v="525"/>
    <n v="42"/>
    <n v="113"/>
    <n v="105"/>
    <n v="114"/>
    <n v="20"/>
    <n v="49"/>
    <n v="48"/>
    <n v="110"/>
    <n v="83"/>
    <n v="75"/>
    <n v="44"/>
    <n v="143"/>
    <n v="54"/>
    <n v="54"/>
    <n v="25"/>
    <n v="50"/>
    <n v="23"/>
    <n v="18"/>
  </r>
  <r>
    <s v="Goliad County"/>
    <s v=" Texas"/>
    <n v="2015"/>
    <x v="315"/>
    <n v="7410"/>
    <n v="3653"/>
    <n v="3757"/>
    <n v="326"/>
    <n v="437"/>
    <n v="533"/>
    <n v="503"/>
    <n v="407"/>
    <n v="274"/>
    <n v="318"/>
    <n v="259"/>
    <n v="585"/>
    <n v="503"/>
    <n v="555"/>
    <n v="629"/>
    <n v="563"/>
    <n v="511"/>
    <n v="355"/>
    <n v="281"/>
    <n v="244"/>
    <n v="118"/>
  </r>
  <r>
    <s v="Gray County"/>
    <s v=" Texas"/>
    <n v="2015"/>
    <x v="315"/>
    <n v="22983"/>
    <n v="12253"/>
    <n v="10730"/>
    <n v="1654"/>
    <n v="1631"/>
    <n v="1585"/>
    <n v="1447"/>
    <n v="1287"/>
    <n v="1562"/>
    <n v="1608"/>
    <n v="1746"/>
    <n v="1287"/>
    <n v="1447"/>
    <n v="1516"/>
    <n v="1470"/>
    <n v="1172"/>
    <n v="1057"/>
    <n v="781"/>
    <n v="689"/>
    <n v="528"/>
    <n v="528"/>
  </r>
  <r>
    <s v="Grayson County"/>
    <s v=" Texas"/>
    <n v="2015"/>
    <x v="315"/>
    <n v="122780"/>
    <n v="59917"/>
    <n v="62863"/>
    <n v="7612"/>
    <n v="7857"/>
    <n v="8717"/>
    <n v="8349"/>
    <n v="7857"/>
    <n v="7121"/>
    <n v="7121"/>
    <n v="6261"/>
    <n v="7980"/>
    <n v="7980"/>
    <n v="8962"/>
    <n v="8471"/>
    <n v="7980"/>
    <n v="6384"/>
    <n v="5402"/>
    <n v="3315"/>
    <n v="2823"/>
    <n v="2455"/>
  </r>
  <r>
    <s v="Gregg County"/>
    <s v=" Texas"/>
    <n v="2015"/>
    <x v="315"/>
    <n v="123178"/>
    <n v="60328"/>
    <n v="62850"/>
    <n v="9361"/>
    <n v="8745"/>
    <n v="8622"/>
    <n v="8376"/>
    <n v="9238"/>
    <n v="8499"/>
    <n v="8252"/>
    <n v="7513"/>
    <n v="7513"/>
    <n v="7390"/>
    <n v="8252"/>
    <n v="7883"/>
    <n v="6651"/>
    <n v="5296"/>
    <n v="3818"/>
    <n v="3325"/>
    <n v="2217"/>
    <n v="2463"/>
  </r>
  <r>
    <s v="Grimes County"/>
    <s v=" Texas"/>
    <n v="2015"/>
    <x v="315"/>
    <n v="26961"/>
    <n v="14823"/>
    <n v="12138"/>
    <n v="1321"/>
    <n v="1563"/>
    <n v="2210"/>
    <n v="1590"/>
    <n v="1563"/>
    <n v="1671"/>
    <n v="1590"/>
    <n v="1725"/>
    <n v="1752"/>
    <n v="1995"/>
    <n v="1914"/>
    <n v="1833"/>
    <n v="1887"/>
    <n v="1455"/>
    <n v="1132"/>
    <n v="700"/>
    <n v="512"/>
    <n v="512"/>
  </r>
  <r>
    <s v="Guadalupe County"/>
    <s v=" Texas"/>
    <n v="2015"/>
    <x v="315"/>
    <n v="143460"/>
    <n v="70832"/>
    <n v="72628"/>
    <n v="9324"/>
    <n v="10759"/>
    <n v="11046"/>
    <n v="11333"/>
    <n v="8607"/>
    <n v="8320"/>
    <n v="9324"/>
    <n v="9181"/>
    <n v="10616"/>
    <n v="10472"/>
    <n v="10185"/>
    <n v="8894"/>
    <n v="7173"/>
    <n v="6886"/>
    <n v="3873"/>
    <n v="3156"/>
    <n v="2438"/>
    <n v="1864"/>
  </r>
  <r>
    <s v="Hale County"/>
    <s v=" Texas"/>
    <n v="2015"/>
    <x v="315"/>
    <n v="35504"/>
    <n v="18337"/>
    <n v="17167"/>
    <n v="2840"/>
    <n v="2591"/>
    <n v="2946"/>
    <n v="2840"/>
    <n v="2946"/>
    <n v="2449"/>
    <n v="2343"/>
    <n v="2023"/>
    <n v="2165"/>
    <n v="2201"/>
    <n v="2094"/>
    <n v="2130"/>
    <n v="1491"/>
    <n v="1313"/>
    <n v="1029"/>
    <n v="816"/>
    <n v="710"/>
    <n v="532"/>
  </r>
  <r>
    <s v="Rush County"/>
    <s v=" Kansas"/>
    <n v="2015"/>
    <x v="319"/>
    <n v="3203"/>
    <n v="1605"/>
    <n v="1598"/>
    <n v="102"/>
    <n v="211"/>
    <n v="291"/>
    <n v="320"/>
    <n v="182"/>
    <n v="83"/>
    <n v="112"/>
    <n v="144"/>
    <n v="169"/>
    <n v="188"/>
    <n v="237"/>
    <n v="208"/>
    <n v="224"/>
    <n v="259"/>
    <n v="144"/>
    <n v="160"/>
    <n v="70"/>
    <n v="92"/>
  </r>
  <r>
    <s v="Hamilton County"/>
    <s v=" Texas"/>
    <n v="2015"/>
    <x v="315"/>
    <n v="8266"/>
    <n v="4040"/>
    <n v="4226"/>
    <n v="413"/>
    <n v="380"/>
    <n v="578"/>
    <n v="520"/>
    <n v="396"/>
    <n v="347"/>
    <n v="347"/>
    <n v="479"/>
    <n v="388"/>
    <n v="471"/>
    <n v="578"/>
    <n v="603"/>
    <n v="611"/>
    <n v="495"/>
    <n v="595"/>
    <n v="471"/>
    <n v="231"/>
    <n v="355"/>
  </r>
  <r>
    <s v="Harris County"/>
    <s v=" Texas"/>
    <n v="2015"/>
    <x v="315"/>
    <n v="4356362"/>
    <n v="2166727"/>
    <n v="2189635"/>
    <n v="344152"/>
    <n v="339796"/>
    <n v="318014"/>
    <n v="300588"/>
    <n v="318014"/>
    <n v="352865"/>
    <n v="348508"/>
    <n v="313658"/>
    <n v="309301"/>
    <n v="283163"/>
    <n v="278807"/>
    <n v="248312"/>
    <n v="204749"/>
    <n v="143759"/>
    <n v="95839"/>
    <n v="65345"/>
    <n v="47919"/>
    <n v="43563"/>
  </r>
  <r>
    <s v="Harrison County"/>
    <s v=" Texas"/>
    <n v="2015"/>
    <x v="315"/>
    <n v="66417"/>
    <n v="32594"/>
    <n v="33823"/>
    <n v="4449"/>
    <n v="5645"/>
    <n v="3918"/>
    <n v="4317"/>
    <n v="4516"/>
    <n v="3985"/>
    <n v="4051"/>
    <n v="4184"/>
    <n v="3719"/>
    <n v="4250"/>
    <n v="4782"/>
    <n v="4449"/>
    <n v="4317"/>
    <n v="3188"/>
    <n v="2523"/>
    <n v="1992"/>
    <n v="863"/>
    <n v="1328"/>
  </r>
  <r>
    <s v="Hartley County"/>
    <s v=" Texas"/>
    <n v="2015"/>
    <x v="315"/>
    <n v="6121"/>
    <n v="3771"/>
    <n v="2350"/>
    <n v="324"/>
    <n v="348"/>
    <n v="385"/>
    <n v="306"/>
    <n v="226"/>
    <n v="422"/>
    <n v="605"/>
    <n v="514"/>
    <n v="575"/>
    <n v="489"/>
    <n v="422"/>
    <n v="403"/>
    <n v="226"/>
    <n v="257"/>
    <n v="214"/>
    <n v="165"/>
    <n v="104"/>
    <n v="122"/>
  </r>
  <r>
    <s v="Coal County"/>
    <s v=" Oklahoma"/>
    <n v="2015"/>
    <x v="317"/>
    <n v="5853"/>
    <n v="3342"/>
    <n v="2511"/>
    <n v="251"/>
    <n v="321"/>
    <n v="298"/>
    <n v="298"/>
    <n v="292"/>
    <n v="444"/>
    <n v="456"/>
    <n v="392"/>
    <n v="263"/>
    <n v="333"/>
    <n v="427"/>
    <n v="321"/>
    <n v="485"/>
    <n v="310"/>
    <n v="275"/>
    <n v="269"/>
    <n v="222"/>
    <n v="199"/>
  </r>
  <r>
    <s v="Hays County"/>
    <s v=" Texas"/>
    <n v="2015"/>
    <x v="315"/>
    <n v="177562"/>
    <n v="88420"/>
    <n v="89142"/>
    <n v="11008"/>
    <n v="12606"/>
    <n v="11719"/>
    <n v="15625"/>
    <n v="23083"/>
    <n v="12606"/>
    <n v="11719"/>
    <n v="11363"/>
    <n v="11541"/>
    <n v="10476"/>
    <n v="10476"/>
    <n v="9943"/>
    <n v="8700"/>
    <n v="6747"/>
    <n v="4083"/>
    <n v="2663"/>
    <n v="2130"/>
    <n v="1420"/>
  </r>
  <r>
    <s v="Hemphill County"/>
    <s v=" Texas"/>
    <n v="2015"/>
    <x v="315"/>
    <n v="4115"/>
    <n v="2021"/>
    <n v="2094"/>
    <n v="300"/>
    <n v="407"/>
    <n v="423"/>
    <n v="251"/>
    <n v="185"/>
    <n v="230"/>
    <n v="267"/>
    <n v="271"/>
    <n v="275"/>
    <n v="209"/>
    <n v="251"/>
    <n v="259"/>
    <n v="193"/>
    <n v="238"/>
    <n v="86"/>
    <n v="69"/>
    <n v="69"/>
    <n v="127"/>
  </r>
  <r>
    <s v="Henderson County"/>
    <s v=" Texas"/>
    <n v="2015"/>
    <x v="315"/>
    <n v="79016"/>
    <n v="38598"/>
    <n v="40418"/>
    <n v="4424"/>
    <n v="4819"/>
    <n v="5136"/>
    <n v="5057"/>
    <n v="4582"/>
    <n v="4108"/>
    <n v="4029"/>
    <n v="3950"/>
    <n v="4898"/>
    <n v="4978"/>
    <n v="5610"/>
    <n v="6005"/>
    <n v="5294"/>
    <n v="5215"/>
    <n v="4187"/>
    <n v="2765"/>
    <n v="2212"/>
    <n v="1659"/>
  </r>
  <r>
    <s v="Hidalgo County"/>
    <s v=" Texas"/>
    <n v="2015"/>
    <x v="315"/>
    <n v="819217"/>
    <n v="399234"/>
    <n v="419983"/>
    <n v="79464"/>
    <n v="77006"/>
    <n v="77006"/>
    <n v="71271"/>
    <n v="63898"/>
    <n v="54887"/>
    <n v="54068"/>
    <n v="55706"/>
    <n v="51610"/>
    <n v="45876"/>
    <n v="40141"/>
    <n v="36045"/>
    <n v="30311"/>
    <n v="26214"/>
    <n v="19661"/>
    <n v="15565"/>
    <n v="11469"/>
    <n v="9830"/>
  </r>
  <r>
    <s v="Hockley County"/>
    <s v=" Texas"/>
    <n v="2015"/>
    <x v="315"/>
    <n v="23322"/>
    <n v="11489"/>
    <n v="11833"/>
    <n v="1679"/>
    <n v="1865"/>
    <n v="1725"/>
    <n v="1912"/>
    <n v="1959"/>
    <n v="1539"/>
    <n v="1492"/>
    <n v="1072"/>
    <n v="1422"/>
    <n v="1375"/>
    <n v="1492"/>
    <n v="1422"/>
    <n v="1236"/>
    <n v="1026"/>
    <n v="746"/>
    <n v="559"/>
    <n v="443"/>
    <n v="349"/>
  </r>
  <r>
    <s v="Jackson County"/>
    <s v=" Alabama"/>
    <n v="2015"/>
    <x v="312"/>
    <n v="53171"/>
    <n v="26267"/>
    <n v="26904"/>
    <n v="2818"/>
    <n v="2764"/>
    <n v="3509"/>
    <n v="2924"/>
    <n v="2818"/>
    <n v="2499"/>
    <n v="2924"/>
    <n v="2552"/>
    <n v="2658"/>
    <n v="3562"/>
    <n v="3615"/>
    <n v="4413"/>
    <n v="3668"/>
    <n v="3987"/>
    <n v="3030"/>
    <n v="2658"/>
    <n v="1435"/>
    <n v="1276"/>
  </r>
  <r>
    <s v="Hopkins County"/>
    <s v=" Texas"/>
    <n v="2015"/>
    <x v="315"/>
    <n v="35645"/>
    <n v="17589"/>
    <n v="18056"/>
    <n v="2423"/>
    <n v="2316"/>
    <n v="2744"/>
    <n v="2316"/>
    <n v="2103"/>
    <n v="2067"/>
    <n v="2067"/>
    <n v="2209"/>
    <n v="1996"/>
    <n v="2388"/>
    <n v="2423"/>
    <n v="2459"/>
    <n v="2031"/>
    <n v="1960"/>
    <n v="1390"/>
    <n v="1247"/>
    <n v="855"/>
    <n v="605"/>
  </r>
  <r>
    <s v="Houston County"/>
    <s v=" Texas"/>
    <n v="2015"/>
    <x v="315"/>
    <n v="22949"/>
    <n v="12227"/>
    <n v="10722"/>
    <n v="1170"/>
    <n v="1147"/>
    <n v="1376"/>
    <n v="1193"/>
    <n v="1353"/>
    <n v="1170"/>
    <n v="1285"/>
    <n v="1491"/>
    <n v="1445"/>
    <n v="1629"/>
    <n v="1790"/>
    <n v="1790"/>
    <n v="1422"/>
    <n v="1353"/>
    <n v="1170"/>
    <n v="872"/>
    <n v="642"/>
    <n v="642"/>
  </r>
  <r>
    <s v="Howard County"/>
    <s v=" Texas"/>
    <n v="2015"/>
    <x v="315"/>
    <n v="36105"/>
    <n v="20496"/>
    <n v="15609"/>
    <n v="2166"/>
    <n v="2382"/>
    <n v="2238"/>
    <n v="2238"/>
    <n v="2852"/>
    <n v="2635"/>
    <n v="2527"/>
    <n v="2635"/>
    <n v="2346"/>
    <n v="2346"/>
    <n v="3032"/>
    <n v="2166"/>
    <n v="1985"/>
    <n v="1227"/>
    <n v="1191"/>
    <n v="902"/>
    <n v="649"/>
    <n v="541"/>
  </r>
  <r>
    <s v="Hudspeth County"/>
    <s v=" Texas"/>
    <n v="2015"/>
    <x v="315"/>
    <n v="3330"/>
    <n v="1645"/>
    <n v="1685"/>
    <n v="219"/>
    <n v="306"/>
    <n v="173"/>
    <n v="259"/>
    <n v="129"/>
    <n v="256"/>
    <n v="206"/>
    <n v="129"/>
    <n v="229"/>
    <n v="266"/>
    <n v="159"/>
    <n v="273"/>
    <n v="179"/>
    <n v="236"/>
    <n v="106"/>
    <n v="89"/>
    <n v="66"/>
    <n v="43"/>
  </r>
  <r>
    <s v="Hunt County"/>
    <s v=" Texas"/>
    <n v="2015"/>
    <x v="315"/>
    <n v="88052"/>
    <n v="43515"/>
    <n v="44537"/>
    <n v="5547"/>
    <n v="5987"/>
    <n v="6163"/>
    <n v="6163"/>
    <n v="6339"/>
    <n v="5459"/>
    <n v="5107"/>
    <n v="5635"/>
    <n v="4930"/>
    <n v="5899"/>
    <n v="6427"/>
    <n v="5723"/>
    <n v="5547"/>
    <n v="4138"/>
    <n v="3698"/>
    <n v="2201"/>
    <n v="1672"/>
    <n v="1584"/>
  </r>
  <r>
    <s v="Hutchinson County"/>
    <s v=" Texas"/>
    <n v="2015"/>
    <x v="315"/>
    <n v="21858"/>
    <n v="10970"/>
    <n v="10888"/>
    <n v="1530"/>
    <n v="1639"/>
    <n v="1595"/>
    <n v="1508"/>
    <n v="1355"/>
    <n v="1202"/>
    <n v="1442"/>
    <n v="1442"/>
    <n v="1267"/>
    <n v="1224"/>
    <n v="1573"/>
    <n v="1530"/>
    <n v="1377"/>
    <n v="1027"/>
    <n v="699"/>
    <n v="633"/>
    <n v="437"/>
    <n v="393"/>
  </r>
  <r>
    <s v="Jack County"/>
    <s v=" Texas"/>
    <n v="2015"/>
    <x v="315"/>
    <n v="8946"/>
    <n v="5121"/>
    <n v="3825"/>
    <n v="375"/>
    <n v="393"/>
    <n v="590"/>
    <n v="670"/>
    <n v="778"/>
    <n v="608"/>
    <n v="536"/>
    <n v="447"/>
    <n v="581"/>
    <n v="626"/>
    <n v="796"/>
    <n v="599"/>
    <n v="545"/>
    <n v="375"/>
    <n v="420"/>
    <n v="232"/>
    <n v="161"/>
    <n v="187"/>
  </r>
  <r>
    <s v="Jackson County"/>
    <s v=" Texas"/>
    <n v="2015"/>
    <x v="315"/>
    <n v="14486"/>
    <n v="7060"/>
    <n v="7426"/>
    <n v="1071"/>
    <n v="883"/>
    <n v="1158"/>
    <n v="1057"/>
    <n v="695"/>
    <n v="811"/>
    <n v="898"/>
    <n v="854"/>
    <n v="738"/>
    <n v="854"/>
    <n v="1115"/>
    <n v="1071"/>
    <n v="912"/>
    <n v="608"/>
    <n v="680"/>
    <n v="449"/>
    <n v="333"/>
    <n v="289"/>
  </r>
  <r>
    <s v="Jasper County"/>
    <s v=" Texas"/>
    <n v="2015"/>
    <x v="315"/>
    <n v="35768"/>
    <n v="17328"/>
    <n v="18440"/>
    <n v="2432"/>
    <n v="2789"/>
    <n v="2360"/>
    <n v="2146"/>
    <n v="2110"/>
    <n v="1859"/>
    <n v="1859"/>
    <n v="2003"/>
    <n v="2289"/>
    <n v="2217"/>
    <n v="2575"/>
    <n v="2754"/>
    <n v="2146"/>
    <n v="2110"/>
    <n v="1502"/>
    <n v="1108"/>
    <n v="894"/>
    <n v="643"/>
  </r>
  <r>
    <s v="Menard County"/>
    <s v=" Texas"/>
    <n v="2015"/>
    <x v="315"/>
    <n v="2232"/>
    <n v="1093"/>
    <n v="1139"/>
    <n v="55"/>
    <n v="80"/>
    <n v="160"/>
    <n v="131"/>
    <n v="26"/>
    <n v="49"/>
    <n v="95"/>
    <n v="124"/>
    <n v="82"/>
    <n v="165"/>
    <n v="220"/>
    <n v="209"/>
    <n v="218"/>
    <n v="243"/>
    <n v="220"/>
    <n v="51"/>
    <n v="62"/>
    <n v="33"/>
  </r>
  <r>
    <s v="Jefferson County"/>
    <s v=" Texas"/>
    <n v="2015"/>
    <x v="315"/>
    <n v="252872"/>
    <n v="129292"/>
    <n v="123580"/>
    <n v="17195"/>
    <n v="16436"/>
    <n v="16436"/>
    <n v="16689"/>
    <n v="19218"/>
    <n v="18712"/>
    <n v="18206"/>
    <n v="15930"/>
    <n v="15678"/>
    <n v="16183"/>
    <n v="18206"/>
    <n v="16689"/>
    <n v="14160"/>
    <n v="10620"/>
    <n v="7080"/>
    <n v="6321"/>
    <n v="4804"/>
    <n v="4551"/>
  </r>
  <r>
    <s v="Delta County"/>
    <s v=" Texas"/>
    <n v="2015"/>
    <x v="315"/>
    <n v="5239"/>
    <n v="2651"/>
    <n v="2588"/>
    <n v="314"/>
    <n v="366"/>
    <n v="481"/>
    <n v="282"/>
    <n v="413"/>
    <n v="246"/>
    <n v="387"/>
    <n v="288"/>
    <n v="246"/>
    <n v="230"/>
    <n v="309"/>
    <n v="240"/>
    <n v="471"/>
    <n v="450"/>
    <n v="183"/>
    <n v="110"/>
    <n v="146"/>
    <n v="78"/>
  </r>
  <r>
    <s v="Jim Wells County"/>
    <s v=" Texas"/>
    <n v="2015"/>
    <x v="315"/>
    <n v="41461"/>
    <n v="20450"/>
    <n v="21011"/>
    <n v="3275"/>
    <n v="3068"/>
    <n v="3441"/>
    <n v="3275"/>
    <n v="2736"/>
    <n v="2612"/>
    <n v="2653"/>
    <n v="2238"/>
    <n v="2570"/>
    <n v="2404"/>
    <n v="2777"/>
    <n v="2529"/>
    <n v="2197"/>
    <n v="2073"/>
    <n v="1119"/>
    <n v="1160"/>
    <n v="704"/>
    <n v="621"/>
  </r>
  <r>
    <s v="Johnson County"/>
    <s v=" Texas"/>
    <n v="2015"/>
    <x v="315"/>
    <n v="155450"/>
    <n v="77610"/>
    <n v="77840"/>
    <n v="10259"/>
    <n v="11503"/>
    <n v="12125"/>
    <n v="11192"/>
    <n v="9637"/>
    <n v="9482"/>
    <n v="9948"/>
    <n v="10415"/>
    <n v="10259"/>
    <n v="10726"/>
    <n v="11192"/>
    <n v="10415"/>
    <n v="8394"/>
    <n v="7306"/>
    <n v="4974"/>
    <n v="3730"/>
    <n v="1865"/>
    <n v="2020"/>
  </r>
  <r>
    <s v="Jones County"/>
    <s v=" Texas"/>
    <n v="2015"/>
    <x v="315"/>
    <n v="19978"/>
    <n v="12652"/>
    <n v="7326"/>
    <n v="918"/>
    <n v="958"/>
    <n v="1038"/>
    <n v="859"/>
    <n v="1678"/>
    <n v="1778"/>
    <n v="1678"/>
    <n v="1238"/>
    <n v="1817"/>
    <n v="1438"/>
    <n v="1418"/>
    <n v="1398"/>
    <n v="938"/>
    <n v="918"/>
    <n v="699"/>
    <n v="439"/>
    <n v="379"/>
    <n v="379"/>
  </r>
  <r>
    <s v="Karnes County"/>
    <s v=" Texas"/>
    <n v="2015"/>
    <x v="315"/>
    <n v="14879"/>
    <n v="8799"/>
    <n v="6080"/>
    <n v="788"/>
    <n v="848"/>
    <n v="982"/>
    <n v="818"/>
    <n v="1234"/>
    <n v="1249"/>
    <n v="1353"/>
    <n v="952"/>
    <n v="922"/>
    <n v="922"/>
    <n v="967"/>
    <n v="877"/>
    <n v="788"/>
    <n v="505"/>
    <n v="565"/>
    <n v="461"/>
    <n v="267"/>
    <n v="342"/>
  </r>
  <r>
    <s v="Kaufman County"/>
    <s v=" Texas"/>
    <n v="2015"/>
    <x v="315"/>
    <n v="109289"/>
    <n v="53588"/>
    <n v="55701"/>
    <n v="7759"/>
    <n v="8524"/>
    <n v="9070"/>
    <n v="7978"/>
    <n v="6120"/>
    <n v="6557"/>
    <n v="7431"/>
    <n v="7431"/>
    <n v="7978"/>
    <n v="7431"/>
    <n v="7759"/>
    <n v="6885"/>
    <n v="5792"/>
    <n v="4371"/>
    <n v="3497"/>
    <n v="2185"/>
    <n v="1202"/>
    <n v="1311"/>
  </r>
  <r>
    <s v="Talbot County"/>
    <s v=" Maryland"/>
    <n v="2015"/>
    <x v="353"/>
    <n v="37361"/>
    <n v="17951"/>
    <n v="19410"/>
    <n v="1905"/>
    <n v="2279"/>
    <n v="2839"/>
    <n v="3100"/>
    <n v="1681"/>
    <n v="1382"/>
    <n v="1643"/>
    <n v="1905"/>
    <n v="2577"/>
    <n v="2727"/>
    <n v="2876"/>
    <n v="2615"/>
    <n v="2914"/>
    <n v="2428"/>
    <n v="1531"/>
    <n v="1232"/>
    <n v="747"/>
    <n v="971"/>
  </r>
  <r>
    <s v="Kent County"/>
    <s v=" Texas"/>
    <n v="2015"/>
    <x v="315"/>
    <n v="821"/>
    <n v="423"/>
    <n v="398"/>
    <n v="81"/>
    <n v="35"/>
    <n v="36"/>
    <n v="27"/>
    <n v="24"/>
    <n v="68"/>
    <n v="18"/>
    <n v="21"/>
    <n v="54"/>
    <n v="55"/>
    <n v="27"/>
    <n v="69"/>
    <n v="59"/>
    <n v="83"/>
    <n v="62"/>
    <n v="22"/>
    <n v="27"/>
    <n v="45"/>
  </r>
  <r>
    <s v="King County"/>
    <s v=" Texas"/>
    <n v="2015"/>
    <x v="315"/>
    <n v="267"/>
    <n v="136"/>
    <n v="131"/>
    <n v="6"/>
    <n v="9"/>
    <n v="8"/>
    <n v="17"/>
    <n v="5"/>
    <n v="32"/>
    <n v="21"/>
    <n v="17"/>
    <n v="13"/>
    <n v="22"/>
    <n v="26"/>
    <n v="25"/>
    <n v="14"/>
    <n v="14"/>
    <n v="9"/>
    <n v="9"/>
    <n v="2"/>
    <n v="9"/>
  </r>
  <r>
    <s v="Kinney County"/>
    <s v=" Texas"/>
    <n v="2015"/>
    <x v="315"/>
    <n v="3577"/>
    <n v="2092"/>
    <n v="1485"/>
    <n v="89"/>
    <n v="239"/>
    <n v="264"/>
    <n v="150"/>
    <n v="218"/>
    <n v="239"/>
    <n v="268"/>
    <n v="110"/>
    <n v="207"/>
    <n v="296"/>
    <n v="275"/>
    <n v="425"/>
    <n v="264"/>
    <n v="157"/>
    <n v="114"/>
    <n v="28"/>
    <n v="143"/>
    <n v="82"/>
  </r>
  <r>
    <s v="Knox County"/>
    <s v=" Texas"/>
    <n v="2015"/>
    <x v="315"/>
    <n v="3796"/>
    <n v="1902"/>
    <n v="1894"/>
    <n v="292"/>
    <n v="223"/>
    <n v="303"/>
    <n v="235"/>
    <n v="189"/>
    <n v="223"/>
    <n v="204"/>
    <n v="189"/>
    <n v="254"/>
    <n v="178"/>
    <n v="254"/>
    <n v="269"/>
    <n v="201"/>
    <n v="186"/>
    <n v="167"/>
    <n v="163"/>
    <n v="163"/>
    <n v="94"/>
  </r>
  <r>
    <s v="Lamar County"/>
    <s v=" Texas"/>
    <n v="2015"/>
    <x v="315"/>
    <n v="49566"/>
    <n v="24057"/>
    <n v="25509"/>
    <n v="3221"/>
    <n v="3172"/>
    <n v="3320"/>
    <n v="3370"/>
    <n v="3320"/>
    <n v="2825"/>
    <n v="2726"/>
    <n v="2775"/>
    <n v="3122"/>
    <n v="3271"/>
    <n v="3320"/>
    <n v="3271"/>
    <n v="3023"/>
    <n v="2726"/>
    <n v="2428"/>
    <n v="1586"/>
    <n v="1189"/>
    <n v="991"/>
  </r>
  <r>
    <s v="Presque Isle County"/>
    <s v=" Michigan"/>
    <n v="2015"/>
    <x v="343"/>
    <n v="13742"/>
    <n v="6966"/>
    <n v="6776"/>
    <n v="1113"/>
    <n v="1016"/>
    <n v="1168"/>
    <n v="1030"/>
    <n v="810"/>
    <n v="755"/>
    <n v="838"/>
    <n v="700"/>
    <n v="810"/>
    <n v="838"/>
    <n v="865"/>
    <n v="783"/>
    <n v="783"/>
    <n v="522"/>
    <n v="563"/>
    <n v="439"/>
    <n v="357"/>
    <n v="343"/>
  </r>
  <r>
    <s v="Pocahontas County"/>
    <s v=" Iowa"/>
    <n v="2015"/>
    <x v="326"/>
    <n v="7191"/>
    <n v="4021"/>
    <n v="3170"/>
    <n v="632"/>
    <n v="546"/>
    <n v="532"/>
    <n v="582"/>
    <n v="431"/>
    <n v="726"/>
    <n v="503"/>
    <n v="302"/>
    <n v="481"/>
    <n v="460"/>
    <n v="373"/>
    <n v="258"/>
    <n v="366"/>
    <n v="424"/>
    <n v="172"/>
    <n v="93"/>
    <n v="215"/>
    <n v="79"/>
  </r>
  <r>
    <s v="Lavaca County"/>
    <s v=" Texas"/>
    <n v="2015"/>
    <x v="315"/>
    <n v="19549"/>
    <n v="9456"/>
    <n v="10093"/>
    <n v="1212"/>
    <n v="1387"/>
    <n v="1231"/>
    <n v="1133"/>
    <n v="1016"/>
    <n v="918"/>
    <n v="957"/>
    <n v="1036"/>
    <n v="918"/>
    <n v="1231"/>
    <n v="1466"/>
    <n v="1290"/>
    <n v="1524"/>
    <n v="1212"/>
    <n v="918"/>
    <n v="899"/>
    <n v="527"/>
    <n v="703"/>
  </r>
  <r>
    <s v="Lee County"/>
    <s v=" Texas"/>
    <n v="2015"/>
    <x v="315"/>
    <n v="16664"/>
    <n v="8393"/>
    <n v="8271"/>
    <n v="916"/>
    <n v="1216"/>
    <n v="916"/>
    <n v="1516"/>
    <n v="949"/>
    <n v="716"/>
    <n v="883"/>
    <n v="1266"/>
    <n v="749"/>
    <n v="1066"/>
    <n v="1283"/>
    <n v="1299"/>
    <n v="1166"/>
    <n v="849"/>
    <n v="716"/>
    <n v="383"/>
    <n v="416"/>
    <n v="366"/>
  </r>
  <r>
    <s v="Leon County"/>
    <s v=" Texas"/>
    <n v="2015"/>
    <x v="315"/>
    <n v="16819"/>
    <n v="8308"/>
    <n v="8511"/>
    <n v="1093"/>
    <n v="975"/>
    <n v="1042"/>
    <n v="1110"/>
    <n v="756"/>
    <n v="790"/>
    <n v="773"/>
    <n v="992"/>
    <n v="908"/>
    <n v="908"/>
    <n v="1143"/>
    <n v="1278"/>
    <n v="1227"/>
    <n v="1379"/>
    <n v="925"/>
    <n v="655"/>
    <n v="403"/>
    <n v="454"/>
  </r>
  <r>
    <s v="Liberty County"/>
    <s v=" Texas"/>
    <n v="2015"/>
    <x v="315"/>
    <n v="77486"/>
    <n v="38184"/>
    <n v="39302"/>
    <n v="5269"/>
    <n v="5501"/>
    <n v="5269"/>
    <n v="5114"/>
    <n v="5656"/>
    <n v="5191"/>
    <n v="5191"/>
    <n v="4959"/>
    <n v="5346"/>
    <n v="5114"/>
    <n v="5656"/>
    <n v="5114"/>
    <n v="4416"/>
    <n v="3641"/>
    <n v="2324"/>
    <n v="1549"/>
    <n v="1162"/>
    <n v="929"/>
  </r>
  <r>
    <s v="Limestone County"/>
    <s v=" Texas"/>
    <n v="2015"/>
    <x v="315"/>
    <n v="23454"/>
    <n v="12091"/>
    <n v="11363"/>
    <n v="1477"/>
    <n v="1430"/>
    <n v="1571"/>
    <n v="1547"/>
    <n v="1430"/>
    <n v="1594"/>
    <n v="1407"/>
    <n v="1430"/>
    <n v="1289"/>
    <n v="1524"/>
    <n v="1547"/>
    <n v="1688"/>
    <n v="1524"/>
    <n v="1383"/>
    <n v="867"/>
    <n v="750"/>
    <n v="515"/>
    <n v="445"/>
  </r>
  <r>
    <s v="Baker County"/>
    <s v=" Georgia"/>
    <n v="2015"/>
    <x v="323"/>
    <n v="3483"/>
    <n v="1866"/>
    <n v="1617"/>
    <n v="278"/>
    <n v="278"/>
    <n v="195"/>
    <n v="299"/>
    <n v="208"/>
    <n v="271"/>
    <n v="247"/>
    <n v="233"/>
    <n v="146"/>
    <n v="195"/>
    <n v="264"/>
    <n v="195"/>
    <n v="222"/>
    <n v="118"/>
    <n v="101"/>
    <n v="104"/>
    <n v="66"/>
    <n v="55"/>
  </r>
  <r>
    <s v="Duval County"/>
    <s v=" Texas"/>
    <n v="2015"/>
    <x v="315"/>
    <n v="11873"/>
    <n v="6421"/>
    <n v="5452"/>
    <n v="558"/>
    <n v="593"/>
    <n v="819"/>
    <n v="795"/>
    <n v="534"/>
    <n v="771"/>
    <n v="795"/>
    <n v="854"/>
    <n v="641"/>
    <n v="747"/>
    <n v="831"/>
    <n v="795"/>
    <n v="783"/>
    <n v="795"/>
    <n v="558"/>
    <n v="403"/>
    <n v="308"/>
    <n v="308"/>
  </r>
  <r>
    <s v="Llano County"/>
    <s v=" Texas"/>
    <n v="2015"/>
    <x v="315"/>
    <n v="19323"/>
    <n v="9219"/>
    <n v="10104"/>
    <n v="792"/>
    <n v="792"/>
    <n v="927"/>
    <n v="830"/>
    <n v="792"/>
    <n v="618"/>
    <n v="676"/>
    <n v="753"/>
    <n v="753"/>
    <n v="985"/>
    <n v="1371"/>
    <n v="1449"/>
    <n v="2048"/>
    <n v="2067"/>
    <n v="1565"/>
    <n v="1217"/>
    <n v="946"/>
    <n v="695"/>
  </r>
  <r>
    <s v="Loving County"/>
    <s v=" Texas"/>
    <n v="2015"/>
    <x v="315"/>
    <n v="117"/>
    <n v="74"/>
    <n v="43"/>
    <n v="0"/>
    <n v="3"/>
    <n v="3"/>
    <n v="0"/>
    <n v="5"/>
    <n v="9"/>
    <n v="9"/>
    <n v="0"/>
    <n v="18"/>
    <n v="7"/>
    <n v="0"/>
    <n v="27"/>
    <n v="9"/>
    <n v="16"/>
    <n v="7"/>
    <n v="0"/>
    <n v="0"/>
    <n v="0"/>
  </r>
  <r>
    <s v="Lubbock County"/>
    <s v=" Texas"/>
    <n v="2015"/>
    <x v="315"/>
    <n v="290782"/>
    <n v="143698"/>
    <n v="147084"/>
    <n v="20063"/>
    <n v="19773"/>
    <n v="19482"/>
    <n v="24134"/>
    <n v="37510"/>
    <n v="22390"/>
    <n v="19773"/>
    <n v="16865"/>
    <n v="15120"/>
    <n v="15702"/>
    <n v="16865"/>
    <n v="16574"/>
    <n v="13085"/>
    <n v="10468"/>
    <n v="7851"/>
    <n v="6397"/>
    <n v="4361"/>
    <n v="4070"/>
  </r>
  <r>
    <s v="McLennan County"/>
    <s v=" Texas"/>
    <n v="2015"/>
    <x v="315"/>
    <n v="241505"/>
    <n v="117708"/>
    <n v="123797"/>
    <n v="17388"/>
    <n v="16905"/>
    <n v="15939"/>
    <n v="20527"/>
    <n v="25358"/>
    <n v="15939"/>
    <n v="14973"/>
    <n v="14248"/>
    <n v="12799"/>
    <n v="14007"/>
    <n v="14973"/>
    <n v="14731"/>
    <n v="12316"/>
    <n v="10143"/>
    <n v="6762"/>
    <n v="5554"/>
    <n v="4347"/>
    <n v="4588"/>
  </r>
  <r>
    <s v="Choctaw County"/>
    <s v=" Alabama"/>
    <n v="2015"/>
    <x v="312"/>
    <n v="13838"/>
    <n v="8648"/>
    <n v="5190"/>
    <n v="664"/>
    <n v="553"/>
    <n v="664"/>
    <n v="498"/>
    <n v="1909"/>
    <n v="1328"/>
    <n v="1286"/>
    <n v="1051"/>
    <n v="927"/>
    <n v="733"/>
    <n v="747"/>
    <n v="774"/>
    <n v="691"/>
    <n v="567"/>
    <n v="539"/>
    <n v="415"/>
    <n v="276"/>
    <n v="221"/>
  </r>
  <r>
    <s v="Martin County"/>
    <s v=" Texas"/>
    <n v="2015"/>
    <x v="315"/>
    <n v="5252"/>
    <n v="2624"/>
    <n v="2628"/>
    <n v="420"/>
    <n v="493"/>
    <n v="420"/>
    <n v="446"/>
    <n v="351"/>
    <n v="309"/>
    <n v="299"/>
    <n v="330"/>
    <n v="278"/>
    <n v="330"/>
    <n v="399"/>
    <n v="215"/>
    <n v="309"/>
    <n v="241"/>
    <n v="168"/>
    <n v="120"/>
    <n v="47"/>
    <n v="57"/>
  </r>
  <r>
    <s v="Mason County"/>
    <s v=" Texas"/>
    <n v="2015"/>
    <x v="315"/>
    <n v="4066"/>
    <n v="2196"/>
    <n v="1870"/>
    <n v="227"/>
    <n v="138"/>
    <n v="187"/>
    <n v="199"/>
    <n v="256"/>
    <n v="223"/>
    <n v="170"/>
    <n v="121"/>
    <n v="199"/>
    <n v="280"/>
    <n v="272"/>
    <n v="435"/>
    <n v="260"/>
    <n v="398"/>
    <n v="280"/>
    <n v="223"/>
    <n v="142"/>
    <n v="44"/>
  </r>
  <r>
    <s v="Maverick County"/>
    <s v=" Texas"/>
    <n v="2015"/>
    <x v="315"/>
    <n v="56548"/>
    <n v="27870"/>
    <n v="28678"/>
    <n v="4976"/>
    <n v="5315"/>
    <n v="4806"/>
    <n v="5258"/>
    <n v="4467"/>
    <n v="3562"/>
    <n v="3336"/>
    <n v="3053"/>
    <n v="3958"/>
    <n v="3223"/>
    <n v="2997"/>
    <n v="2997"/>
    <n v="2431"/>
    <n v="2148"/>
    <n v="1413"/>
    <n v="1244"/>
    <n v="1017"/>
    <n v="452"/>
  </r>
  <r>
    <s v="Midland County"/>
    <s v=" Texas"/>
    <n v="2015"/>
    <x v="315"/>
    <n v="151290"/>
    <n v="75306"/>
    <n v="75984"/>
    <n v="12557"/>
    <n v="11498"/>
    <n v="11195"/>
    <n v="10439"/>
    <n v="11498"/>
    <n v="13010"/>
    <n v="11649"/>
    <n v="8472"/>
    <n v="9531"/>
    <n v="8623"/>
    <n v="10136"/>
    <n v="9228"/>
    <n v="7867"/>
    <n v="4992"/>
    <n v="3177"/>
    <n v="3025"/>
    <n v="2118"/>
    <n v="2269"/>
  </r>
  <r>
    <s v="Mitchell County"/>
    <s v=" Texas"/>
    <n v="2015"/>
    <x v="315"/>
    <n v="9169"/>
    <n v="5665"/>
    <n v="3504"/>
    <n v="476"/>
    <n v="467"/>
    <n v="504"/>
    <n v="467"/>
    <n v="898"/>
    <n v="926"/>
    <n v="761"/>
    <n v="751"/>
    <n v="614"/>
    <n v="458"/>
    <n v="586"/>
    <n v="540"/>
    <n v="476"/>
    <n v="394"/>
    <n v="284"/>
    <n v="238"/>
    <n v="183"/>
    <n v="146"/>
  </r>
  <r>
    <s v="Montague County"/>
    <s v=" Texas"/>
    <n v="2015"/>
    <x v="315"/>
    <n v="19478"/>
    <n v="9597"/>
    <n v="9881"/>
    <n v="1149"/>
    <n v="1266"/>
    <n v="1266"/>
    <n v="1227"/>
    <n v="973"/>
    <n v="1032"/>
    <n v="1012"/>
    <n v="1012"/>
    <n v="1051"/>
    <n v="1168"/>
    <n v="1519"/>
    <n v="1402"/>
    <n v="1266"/>
    <n v="1246"/>
    <n v="1032"/>
    <n v="915"/>
    <n v="506"/>
    <n v="428"/>
  </r>
  <r>
    <s v="Montgomery County"/>
    <s v=" Texas"/>
    <n v="2015"/>
    <x v="315"/>
    <n v="502586"/>
    <n v="248919"/>
    <n v="253667"/>
    <n v="34678"/>
    <n v="37191"/>
    <n v="40206"/>
    <n v="35181"/>
    <n v="29652"/>
    <n v="30657"/>
    <n v="33170"/>
    <n v="34678"/>
    <n v="35181"/>
    <n v="35683"/>
    <n v="36688"/>
    <n v="32668"/>
    <n v="28144"/>
    <n v="21108"/>
    <n v="15580"/>
    <n v="9046"/>
    <n v="7036"/>
    <n v="5528"/>
  </r>
  <r>
    <s v="Moore County"/>
    <s v=" Texas"/>
    <n v="2015"/>
    <x v="315"/>
    <n v="22281"/>
    <n v="11512"/>
    <n v="10769"/>
    <n v="2072"/>
    <n v="2005"/>
    <n v="2027"/>
    <n v="1671"/>
    <n v="1604"/>
    <n v="1515"/>
    <n v="1648"/>
    <n v="1492"/>
    <n v="1314"/>
    <n v="1336"/>
    <n v="1270"/>
    <n v="1047"/>
    <n v="1158"/>
    <n v="712"/>
    <n v="467"/>
    <n v="401"/>
    <n v="267"/>
    <n v="245"/>
  </r>
  <r>
    <s v="Skagway Municipality"/>
    <s v=" Alaska"/>
    <n v="2015"/>
    <x v="320"/>
    <n v="1071"/>
    <n v="596"/>
    <n v="475"/>
    <n v="52"/>
    <n v="38"/>
    <n v="57"/>
    <n v="119"/>
    <n v="84"/>
    <n v="42"/>
    <n v="64"/>
    <n v="22"/>
    <n v="61"/>
    <n v="91"/>
    <n v="72"/>
    <n v="50"/>
    <n v="49"/>
    <n v="68"/>
    <n v="69"/>
    <n v="51"/>
    <n v="44"/>
    <n v="27"/>
  </r>
  <r>
    <s v="Nacogdoches County"/>
    <s v=" Texas"/>
    <n v="2015"/>
    <x v="315"/>
    <n v="65531"/>
    <n v="31409"/>
    <n v="34122"/>
    <n v="4718"/>
    <n v="4325"/>
    <n v="3931"/>
    <n v="6684"/>
    <n v="8715"/>
    <n v="4193"/>
    <n v="3735"/>
    <n v="3079"/>
    <n v="3473"/>
    <n v="3407"/>
    <n v="3735"/>
    <n v="4128"/>
    <n v="3211"/>
    <n v="2752"/>
    <n v="1834"/>
    <n v="1441"/>
    <n v="1048"/>
    <n v="1114"/>
  </r>
  <r>
    <s v="Navarro County"/>
    <s v=" Texas"/>
    <n v="2015"/>
    <x v="315"/>
    <n v="48118"/>
    <n v="23717"/>
    <n v="24401"/>
    <n v="3464"/>
    <n v="3416"/>
    <n v="3608"/>
    <n v="3512"/>
    <n v="2838"/>
    <n v="2983"/>
    <n v="2550"/>
    <n v="2598"/>
    <n v="3272"/>
    <n v="3127"/>
    <n v="3320"/>
    <n v="2983"/>
    <n v="2887"/>
    <n v="2598"/>
    <n v="1876"/>
    <n v="1058"/>
    <n v="1010"/>
    <n v="1010"/>
  </r>
  <r>
    <s v="Nolan County"/>
    <s v=" Texas"/>
    <n v="2015"/>
    <x v="315"/>
    <n v="15061"/>
    <n v="7618"/>
    <n v="7443"/>
    <n v="1009"/>
    <n v="1219"/>
    <n v="978"/>
    <n v="1084"/>
    <n v="1024"/>
    <n v="798"/>
    <n v="858"/>
    <n v="888"/>
    <n v="903"/>
    <n v="888"/>
    <n v="903"/>
    <n v="1054"/>
    <n v="933"/>
    <n v="828"/>
    <n v="587"/>
    <n v="436"/>
    <n v="271"/>
    <n v="406"/>
  </r>
  <r>
    <s v="Nueces County"/>
    <s v=" Texas"/>
    <n v="2015"/>
    <x v="315"/>
    <n v="352060"/>
    <n v="173195"/>
    <n v="178865"/>
    <n v="23940"/>
    <n v="25700"/>
    <n v="24644"/>
    <n v="24644"/>
    <n v="26756"/>
    <n v="26052"/>
    <n v="24644"/>
    <n v="20419"/>
    <n v="22531"/>
    <n v="21475"/>
    <n v="23940"/>
    <n v="22883"/>
    <n v="19715"/>
    <n v="14786"/>
    <n v="10561"/>
    <n v="8097"/>
    <n v="6337"/>
    <n v="5280"/>
  </r>
  <r>
    <s v="Sabine County"/>
    <s v=" Texas"/>
    <n v="2015"/>
    <x v="315"/>
    <n v="10642"/>
    <n v="5439"/>
    <n v="5203"/>
    <n v="957"/>
    <n v="989"/>
    <n v="936"/>
    <n v="883"/>
    <n v="595"/>
    <n v="713"/>
    <n v="670"/>
    <n v="755"/>
    <n v="670"/>
    <n v="702"/>
    <n v="617"/>
    <n v="649"/>
    <n v="436"/>
    <n v="319"/>
    <n v="287"/>
    <n v="180"/>
    <n v="212"/>
    <n v="63"/>
  </r>
  <r>
    <s v="Oldham County"/>
    <s v=" Texas"/>
    <n v="2015"/>
    <x v="315"/>
    <n v="2071"/>
    <n v="1137"/>
    <n v="934"/>
    <n v="134"/>
    <n v="120"/>
    <n v="219"/>
    <n v="292"/>
    <n v="136"/>
    <n v="95"/>
    <n v="97"/>
    <n v="103"/>
    <n v="89"/>
    <n v="80"/>
    <n v="134"/>
    <n v="151"/>
    <n v="93"/>
    <n v="95"/>
    <n v="95"/>
    <n v="72"/>
    <n v="28"/>
    <n v="28"/>
  </r>
  <r>
    <s v="Orange County"/>
    <s v=" Texas"/>
    <n v="2015"/>
    <x v="315"/>
    <n v="83217"/>
    <n v="41232"/>
    <n v="41985"/>
    <n v="5492"/>
    <n v="5325"/>
    <n v="6074"/>
    <n v="5575"/>
    <n v="5325"/>
    <n v="5159"/>
    <n v="5159"/>
    <n v="5159"/>
    <n v="5159"/>
    <n v="5575"/>
    <n v="6158"/>
    <n v="5825"/>
    <n v="4993"/>
    <n v="3911"/>
    <n v="3162"/>
    <n v="2413"/>
    <n v="1414"/>
    <n v="1414"/>
  </r>
  <r>
    <s v="Palo Pinto County"/>
    <s v=" Texas"/>
    <n v="2015"/>
    <x v="315"/>
    <n v="27921"/>
    <n v="13822"/>
    <n v="14099"/>
    <n v="1842"/>
    <n v="1982"/>
    <n v="1731"/>
    <n v="1898"/>
    <n v="1647"/>
    <n v="1507"/>
    <n v="1451"/>
    <n v="1479"/>
    <n v="1647"/>
    <n v="1759"/>
    <n v="2149"/>
    <n v="1982"/>
    <n v="1814"/>
    <n v="1647"/>
    <n v="1284"/>
    <n v="921"/>
    <n v="642"/>
    <n v="474"/>
  </r>
  <r>
    <s v="Panola County"/>
    <s v=" Texas"/>
    <n v="2015"/>
    <x v="315"/>
    <n v="23900"/>
    <n v="11536"/>
    <n v="12364"/>
    <n v="1553"/>
    <n v="1792"/>
    <n v="1625"/>
    <n v="1434"/>
    <n v="1481"/>
    <n v="1410"/>
    <n v="1601"/>
    <n v="1649"/>
    <n v="1218"/>
    <n v="1338"/>
    <n v="1553"/>
    <n v="1744"/>
    <n v="1577"/>
    <n v="1218"/>
    <n v="1003"/>
    <n v="788"/>
    <n v="525"/>
    <n v="430"/>
  </r>
  <r>
    <s v="Parker County"/>
    <s v=" Texas"/>
    <n v="2015"/>
    <x v="315"/>
    <n v="121418"/>
    <n v="60724"/>
    <n v="60694"/>
    <n v="7042"/>
    <n v="8256"/>
    <n v="9106"/>
    <n v="8742"/>
    <n v="7163"/>
    <n v="6556"/>
    <n v="6920"/>
    <n v="7406"/>
    <n v="8013"/>
    <n v="8863"/>
    <n v="9834"/>
    <n v="8620"/>
    <n v="7770"/>
    <n v="6070"/>
    <n v="4613"/>
    <n v="3278"/>
    <n v="1578"/>
    <n v="1578"/>
  </r>
  <r>
    <s v="Pecos County"/>
    <s v=" Texas"/>
    <n v="2015"/>
    <x v="315"/>
    <n v="15807"/>
    <n v="9003"/>
    <n v="6804"/>
    <n v="1169"/>
    <n v="1122"/>
    <n v="1011"/>
    <n v="932"/>
    <n v="916"/>
    <n v="1391"/>
    <n v="1217"/>
    <n v="1027"/>
    <n v="1106"/>
    <n v="1043"/>
    <n v="1153"/>
    <n v="869"/>
    <n v="900"/>
    <n v="521"/>
    <n v="553"/>
    <n v="442"/>
    <n v="142"/>
    <n v="284"/>
  </r>
  <r>
    <s v="Potter County"/>
    <s v=" Texas"/>
    <n v="2015"/>
    <x v="315"/>
    <n v="122352"/>
    <n v="62842"/>
    <n v="59510"/>
    <n v="10277"/>
    <n v="10399"/>
    <n v="8197"/>
    <n v="7952"/>
    <n v="8931"/>
    <n v="9543"/>
    <n v="9054"/>
    <n v="8075"/>
    <n v="7463"/>
    <n v="7708"/>
    <n v="7708"/>
    <n v="7218"/>
    <n v="5995"/>
    <n v="4282"/>
    <n v="3181"/>
    <n v="2447"/>
    <n v="1835"/>
    <n v="2079"/>
  </r>
  <r>
    <s v="Presidio County"/>
    <s v=" Texas"/>
    <n v="2015"/>
    <x v="315"/>
    <n v="7304"/>
    <n v="3605"/>
    <n v="3699"/>
    <n v="555"/>
    <n v="489"/>
    <n v="671"/>
    <n v="591"/>
    <n v="153"/>
    <n v="365"/>
    <n v="255"/>
    <n v="467"/>
    <n v="606"/>
    <n v="467"/>
    <n v="365"/>
    <n v="409"/>
    <n v="423"/>
    <n v="423"/>
    <n v="409"/>
    <n v="233"/>
    <n v="219"/>
    <n v="175"/>
  </r>
  <r>
    <s v="Rains County"/>
    <s v=" Texas"/>
    <n v="2015"/>
    <x v="315"/>
    <n v="11037"/>
    <n v="5630"/>
    <n v="5407"/>
    <n v="540"/>
    <n v="728"/>
    <n v="573"/>
    <n v="651"/>
    <n v="474"/>
    <n v="496"/>
    <n v="551"/>
    <n v="728"/>
    <n v="474"/>
    <n v="706"/>
    <n v="816"/>
    <n v="838"/>
    <n v="893"/>
    <n v="927"/>
    <n v="629"/>
    <n v="595"/>
    <n v="220"/>
    <n v="176"/>
  </r>
  <r>
    <s v="Randall County"/>
    <s v=" Texas"/>
    <n v="2015"/>
    <x v="315"/>
    <n v="126782"/>
    <n v="62256"/>
    <n v="64526"/>
    <n v="8240"/>
    <n v="9508"/>
    <n v="8114"/>
    <n v="9001"/>
    <n v="9381"/>
    <n v="9381"/>
    <n v="9128"/>
    <n v="8240"/>
    <n v="7480"/>
    <n v="7480"/>
    <n v="8367"/>
    <n v="8367"/>
    <n v="7226"/>
    <n v="5198"/>
    <n v="4310"/>
    <n v="3042"/>
    <n v="2282"/>
    <n v="1774"/>
  </r>
  <r>
    <s v="Real County"/>
    <s v=" Texas"/>
    <n v="2015"/>
    <x v="315"/>
    <n v="3356"/>
    <n v="1654"/>
    <n v="1702"/>
    <n v="208"/>
    <n v="97"/>
    <n v="177"/>
    <n v="248"/>
    <n v="144"/>
    <n v="87"/>
    <n v="90"/>
    <n v="164"/>
    <n v="181"/>
    <n v="151"/>
    <n v="147"/>
    <n v="278"/>
    <n v="238"/>
    <n v="244"/>
    <n v="322"/>
    <n v="224"/>
    <n v="187"/>
    <n v="161"/>
  </r>
  <r>
    <s v="Marshall County"/>
    <s v=" Illinois"/>
    <n v="2015"/>
    <x v="329"/>
    <n v="12567"/>
    <n v="6100"/>
    <n v="6467"/>
    <n v="628"/>
    <n v="691"/>
    <n v="779"/>
    <n v="804"/>
    <n v="666"/>
    <n v="552"/>
    <n v="779"/>
    <n v="841"/>
    <n v="565"/>
    <n v="779"/>
    <n v="841"/>
    <n v="967"/>
    <n v="892"/>
    <n v="929"/>
    <n v="728"/>
    <n v="439"/>
    <n v="351"/>
    <n v="326"/>
  </r>
  <r>
    <s v="Reeves County"/>
    <s v=" Texas"/>
    <n v="2015"/>
    <x v="315"/>
    <n v="14179"/>
    <n v="8004"/>
    <n v="6175"/>
    <n v="907"/>
    <n v="723"/>
    <n v="964"/>
    <n v="949"/>
    <n v="1120"/>
    <n v="1006"/>
    <n v="1233"/>
    <n v="1006"/>
    <n v="935"/>
    <n v="1105"/>
    <n v="822"/>
    <n v="879"/>
    <n v="638"/>
    <n v="552"/>
    <n v="439"/>
    <n v="382"/>
    <n v="269"/>
    <n v="241"/>
  </r>
  <r>
    <s v="Roberts County"/>
    <s v=" Texas"/>
    <n v="2015"/>
    <x v="315"/>
    <n v="931"/>
    <n v="442"/>
    <n v="489"/>
    <n v="51"/>
    <n v="52"/>
    <n v="125"/>
    <n v="69"/>
    <n v="15"/>
    <n v="49"/>
    <n v="57"/>
    <n v="63"/>
    <n v="26"/>
    <n v="61"/>
    <n v="57"/>
    <n v="40"/>
    <n v="97"/>
    <n v="78"/>
    <n v="22"/>
    <n v="26"/>
    <n v="24"/>
    <n v="11"/>
  </r>
  <r>
    <s v="Robertson County"/>
    <s v=" Texas"/>
    <n v="2015"/>
    <x v="315"/>
    <n v="16532"/>
    <n v="8262"/>
    <n v="8270"/>
    <n v="1107"/>
    <n v="1256"/>
    <n v="1008"/>
    <n v="1091"/>
    <n v="1091"/>
    <n v="793"/>
    <n v="892"/>
    <n v="727"/>
    <n v="1058"/>
    <n v="1074"/>
    <n v="1206"/>
    <n v="1157"/>
    <n v="1008"/>
    <n v="1074"/>
    <n v="628"/>
    <n v="512"/>
    <n v="363"/>
    <n v="479"/>
  </r>
  <r>
    <s v="Rockwall County"/>
    <s v=" Texas"/>
    <n v="2015"/>
    <x v="315"/>
    <n v="85536"/>
    <n v="41950"/>
    <n v="43586"/>
    <n v="5388"/>
    <n v="6671"/>
    <n v="7527"/>
    <n v="6671"/>
    <n v="4020"/>
    <n v="4447"/>
    <n v="5730"/>
    <n v="6500"/>
    <n v="6586"/>
    <n v="6500"/>
    <n v="6244"/>
    <n v="5474"/>
    <n v="4105"/>
    <n v="3592"/>
    <n v="2395"/>
    <n v="1881"/>
    <n v="769"/>
    <n v="1026"/>
  </r>
  <r>
    <s v="Runnels County"/>
    <s v=" Texas"/>
    <n v="2015"/>
    <x v="315"/>
    <n v="10445"/>
    <n v="5181"/>
    <n v="5264"/>
    <n v="605"/>
    <n v="658"/>
    <n v="772"/>
    <n v="741"/>
    <n v="678"/>
    <n v="386"/>
    <n v="553"/>
    <n v="637"/>
    <n v="522"/>
    <n v="584"/>
    <n v="699"/>
    <n v="752"/>
    <n v="710"/>
    <n v="626"/>
    <n v="522"/>
    <n v="376"/>
    <n v="240"/>
    <n v="386"/>
  </r>
  <r>
    <s v="Rusk County"/>
    <s v=" Texas"/>
    <n v="2015"/>
    <x v="315"/>
    <n v="53457"/>
    <n v="28172"/>
    <n v="25285"/>
    <n v="3421"/>
    <n v="3688"/>
    <n v="3314"/>
    <n v="3314"/>
    <n v="3528"/>
    <n v="3581"/>
    <n v="3581"/>
    <n v="3581"/>
    <n v="3153"/>
    <n v="3528"/>
    <n v="3848"/>
    <n v="3795"/>
    <n v="3207"/>
    <n v="2405"/>
    <n v="2031"/>
    <n v="1443"/>
    <n v="1015"/>
    <n v="1015"/>
  </r>
  <r>
    <s v="San Augustine County"/>
    <s v=" Texas"/>
    <n v="2015"/>
    <x v="315"/>
    <n v="8695"/>
    <n v="4152"/>
    <n v="4543"/>
    <n v="495"/>
    <n v="443"/>
    <n v="591"/>
    <n v="486"/>
    <n v="339"/>
    <n v="382"/>
    <n v="495"/>
    <n v="391"/>
    <n v="382"/>
    <n v="582"/>
    <n v="643"/>
    <n v="565"/>
    <n v="721"/>
    <n v="704"/>
    <n v="539"/>
    <n v="486"/>
    <n v="208"/>
    <n v="234"/>
  </r>
  <r>
    <s v="San Jacinto County"/>
    <s v=" Texas"/>
    <n v="2015"/>
    <x v="315"/>
    <n v="27023"/>
    <n v="13414"/>
    <n v="13609"/>
    <n v="1594"/>
    <n v="1648"/>
    <n v="1945"/>
    <n v="1891"/>
    <n v="1297"/>
    <n v="1243"/>
    <n v="1216"/>
    <n v="1594"/>
    <n v="1513"/>
    <n v="1459"/>
    <n v="2242"/>
    <n v="2215"/>
    <n v="1999"/>
    <n v="1702"/>
    <n v="1513"/>
    <n v="1134"/>
    <n v="540"/>
    <n v="297"/>
  </r>
  <r>
    <s v="San Patricio County"/>
    <s v=" Texas"/>
    <n v="2015"/>
    <x v="315"/>
    <n v="66070"/>
    <n v="33039"/>
    <n v="33031"/>
    <n v="4757"/>
    <n v="5351"/>
    <n v="4823"/>
    <n v="5021"/>
    <n v="4426"/>
    <n v="4162"/>
    <n v="4162"/>
    <n v="3832"/>
    <n v="4162"/>
    <n v="4162"/>
    <n v="4426"/>
    <n v="4294"/>
    <n v="3435"/>
    <n v="3171"/>
    <n v="2114"/>
    <n v="1717"/>
    <n v="1189"/>
    <n v="924"/>
  </r>
  <r>
    <s v="San Saba County"/>
    <s v=" Texas"/>
    <n v="2015"/>
    <x v="315"/>
    <n v="5893"/>
    <n v="3231"/>
    <n v="2662"/>
    <n v="324"/>
    <n v="306"/>
    <n v="347"/>
    <n v="341"/>
    <n v="371"/>
    <n v="477"/>
    <n v="306"/>
    <n v="294"/>
    <n v="418"/>
    <n v="300"/>
    <n v="347"/>
    <n v="388"/>
    <n v="394"/>
    <n v="418"/>
    <n v="312"/>
    <n v="182"/>
    <n v="223"/>
    <n v="147"/>
  </r>
  <r>
    <s v="Schleicher County"/>
    <s v=" Texas"/>
    <n v="2015"/>
    <x v="315"/>
    <n v="3224"/>
    <n v="1582"/>
    <n v="1642"/>
    <n v="216"/>
    <n v="361"/>
    <n v="241"/>
    <n v="264"/>
    <n v="238"/>
    <n v="109"/>
    <n v="164"/>
    <n v="151"/>
    <n v="235"/>
    <n v="180"/>
    <n v="174"/>
    <n v="196"/>
    <n v="212"/>
    <n v="183"/>
    <n v="119"/>
    <n v="80"/>
    <n v="58"/>
    <n v="35"/>
  </r>
  <r>
    <s v="Hughes County"/>
    <s v=" South Dakota"/>
    <n v="2015"/>
    <x v="330"/>
    <n v="17238"/>
    <n v="9312"/>
    <n v="7926"/>
    <n v="1241"/>
    <n v="1154"/>
    <n v="1241"/>
    <n v="1206"/>
    <n v="1223"/>
    <n v="1085"/>
    <n v="1275"/>
    <n v="1189"/>
    <n v="896"/>
    <n v="1223"/>
    <n v="1068"/>
    <n v="948"/>
    <n v="1034"/>
    <n v="879"/>
    <n v="482"/>
    <n v="413"/>
    <n v="379"/>
    <n v="293"/>
  </r>
  <r>
    <s v="Woodson County"/>
    <s v=" Kansas"/>
    <n v="2015"/>
    <x v="319"/>
    <n v="3352"/>
    <n v="1633"/>
    <n v="1719"/>
    <n v="211"/>
    <n v="157"/>
    <n v="284"/>
    <n v="241"/>
    <n v="150"/>
    <n v="184"/>
    <n v="130"/>
    <n v="224"/>
    <n v="194"/>
    <n v="191"/>
    <n v="281"/>
    <n v="224"/>
    <n v="268"/>
    <n v="214"/>
    <n v="93"/>
    <n v="150"/>
    <n v="87"/>
    <n v="60"/>
  </r>
  <r>
    <s v="Shelby County"/>
    <s v=" Texas"/>
    <n v="2015"/>
    <x v="315"/>
    <n v="25725"/>
    <n v="12565"/>
    <n v="13160"/>
    <n v="1852"/>
    <n v="1929"/>
    <n v="2006"/>
    <n v="1672"/>
    <n v="1903"/>
    <n v="1337"/>
    <n v="1466"/>
    <n v="1646"/>
    <n v="1466"/>
    <n v="1492"/>
    <n v="1775"/>
    <n v="1569"/>
    <n v="1594"/>
    <n v="1131"/>
    <n v="1157"/>
    <n v="797"/>
    <n v="488"/>
    <n v="463"/>
  </r>
  <r>
    <s v="Sherman County"/>
    <s v=" Texas"/>
    <n v="2015"/>
    <x v="315"/>
    <n v="3066"/>
    <n v="1574"/>
    <n v="1492"/>
    <n v="168"/>
    <n v="269"/>
    <n v="229"/>
    <n v="214"/>
    <n v="137"/>
    <n v="122"/>
    <n v="236"/>
    <n v="242"/>
    <n v="208"/>
    <n v="251"/>
    <n v="236"/>
    <n v="187"/>
    <n v="177"/>
    <n v="144"/>
    <n v="61"/>
    <n v="61"/>
    <n v="52"/>
    <n v="64"/>
  </r>
  <r>
    <s v="Smith County"/>
    <s v=" Texas"/>
    <n v="2015"/>
    <x v="315"/>
    <n v="217552"/>
    <n v="105157"/>
    <n v="112395"/>
    <n v="15228"/>
    <n v="14793"/>
    <n v="15446"/>
    <n v="15446"/>
    <n v="16533"/>
    <n v="15011"/>
    <n v="13705"/>
    <n v="13270"/>
    <n v="12835"/>
    <n v="13053"/>
    <n v="13923"/>
    <n v="13923"/>
    <n v="11965"/>
    <n v="9572"/>
    <n v="8484"/>
    <n v="6309"/>
    <n v="4351"/>
    <n v="3915"/>
  </r>
  <r>
    <s v="Starr County"/>
    <s v=" Texas"/>
    <n v="2015"/>
    <x v="315"/>
    <n v="62648"/>
    <n v="30368"/>
    <n v="32280"/>
    <n v="6264"/>
    <n v="5638"/>
    <n v="5513"/>
    <n v="5575"/>
    <n v="5011"/>
    <n v="4072"/>
    <n v="3821"/>
    <n v="4260"/>
    <n v="3508"/>
    <n v="3570"/>
    <n v="3195"/>
    <n v="2756"/>
    <n v="2443"/>
    <n v="2317"/>
    <n v="1628"/>
    <n v="1566"/>
    <n v="689"/>
    <n v="689"/>
  </r>
  <r>
    <s v="Marshall County"/>
    <s v=" Minnesota"/>
    <n v="2015"/>
    <x v="339"/>
    <n v="9452"/>
    <n v="5036"/>
    <n v="4416"/>
    <n v="557"/>
    <n v="718"/>
    <n v="491"/>
    <n v="623"/>
    <n v="642"/>
    <n v="576"/>
    <n v="576"/>
    <n v="633"/>
    <n v="415"/>
    <n v="548"/>
    <n v="680"/>
    <n v="538"/>
    <n v="680"/>
    <n v="463"/>
    <n v="548"/>
    <n v="264"/>
    <n v="264"/>
    <n v="226"/>
  </r>
  <r>
    <s v="Stonewall County"/>
    <s v=" Texas"/>
    <n v="2015"/>
    <x v="315"/>
    <n v="1414"/>
    <n v="722"/>
    <n v="692"/>
    <n v="100"/>
    <n v="114"/>
    <n v="101"/>
    <n v="76"/>
    <n v="8"/>
    <n v="45"/>
    <n v="63"/>
    <n v="66"/>
    <n v="69"/>
    <n v="77"/>
    <n v="125"/>
    <n v="97"/>
    <n v="87"/>
    <n v="104"/>
    <n v="114"/>
    <n v="63"/>
    <n v="50"/>
    <n v="45"/>
  </r>
  <r>
    <s v="Huerfano County"/>
    <s v=" Colorado"/>
    <n v="2015"/>
    <x v="313"/>
    <n v="7713"/>
    <n v="4041"/>
    <n v="3672"/>
    <n v="609"/>
    <n v="647"/>
    <n v="401"/>
    <n v="509"/>
    <n v="586"/>
    <n v="516"/>
    <n v="470"/>
    <n v="586"/>
    <n v="246"/>
    <n v="339"/>
    <n v="570"/>
    <n v="370"/>
    <n v="501"/>
    <n v="362"/>
    <n v="316"/>
    <n v="300"/>
    <n v="215"/>
    <n v="154"/>
  </r>
  <r>
    <s v="Tarrant County"/>
    <s v=" Texas"/>
    <n v="2015"/>
    <x v="315"/>
    <n v="1914526"/>
    <n v="937266"/>
    <n v="977260"/>
    <n v="141674"/>
    <n v="147418"/>
    <n v="147418"/>
    <n v="134016"/>
    <n v="130187"/>
    <n v="141674"/>
    <n v="139760"/>
    <n v="132102"/>
    <n v="135931"/>
    <n v="132102"/>
    <n v="132102"/>
    <n v="112957"/>
    <n v="91897"/>
    <n v="67008"/>
    <n v="44034"/>
    <n v="32546"/>
    <n v="22974"/>
    <n v="21059"/>
  </r>
  <r>
    <s v="Taylor County"/>
    <s v=" Texas"/>
    <n v="2015"/>
    <x v="315"/>
    <n v="134435"/>
    <n v="65704"/>
    <n v="68731"/>
    <n v="9948"/>
    <n v="9679"/>
    <n v="8334"/>
    <n v="10351"/>
    <n v="14787"/>
    <n v="10217"/>
    <n v="9007"/>
    <n v="6721"/>
    <n v="7393"/>
    <n v="7259"/>
    <n v="8334"/>
    <n v="7662"/>
    <n v="6587"/>
    <n v="5242"/>
    <n v="4570"/>
    <n v="3360"/>
    <n v="2823"/>
    <n v="2419"/>
  </r>
  <r>
    <s v="Terrell County"/>
    <s v=" Texas"/>
    <n v="2015"/>
    <x v="315"/>
    <n v="921"/>
    <n v="430"/>
    <n v="491"/>
    <n v="31"/>
    <n v="50"/>
    <n v="57"/>
    <n v="26"/>
    <n v="15"/>
    <n v="26"/>
    <n v="68"/>
    <n v="71"/>
    <n v="111"/>
    <n v="31"/>
    <n v="81"/>
    <n v="45"/>
    <n v="58"/>
    <n v="76"/>
    <n v="25"/>
    <n v="67"/>
    <n v="27"/>
    <n v="48"/>
  </r>
  <r>
    <s v="Menard County"/>
    <s v=" Illinois"/>
    <n v="2015"/>
    <x v="329"/>
    <n v="12687"/>
    <n v="6835"/>
    <n v="5852"/>
    <n v="1014"/>
    <n v="1053"/>
    <n v="837"/>
    <n v="1002"/>
    <n v="748"/>
    <n v="900"/>
    <n v="875"/>
    <n v="710"/>
    <n v="697"/>
    <n v="811"/>
    <n v="837"/>
    <n v="900"/>
    <n v="494"/>
    <n v="520"/>
    <n v="469"/>
    <n v="266"/>
    <n v="393"/>
    <n v="177"/>
  </r>
  <r>
    <s v="Throckmorton County"/>
    <s v=" Texas"/>
    <n v="2015"/>
    <x v="315"/>
    <n v="1545"/>
    <n v="724"/>
    <n v="821"/>
    <n v="86"/>
    <n v="77"/>
    <n v="71"/>
    <n v="101"/>
    <n v="69"/>
    <n v="63"/>
    <n v="72"/>
    <n v="69"/>
    <n v="52"/>
    <n v="112"/>
    <n v="111"/>
    <n v="123"/>
    <n v="86"/>
    <n v="75"/>
    <n v="154"/>
    <n v="80"/>
    <n v="75"/>
    <n v="60"/>
  </r>
  <r>
    <s v="Titus County"/>
    <s v=" Texas"/>
    <n v="2015"/>
    <x v="315"/>
    <n v="32553"/>
    <n v="16046"/>
    <n v="16507"/>
    <n v="2669"/>
    <n v="2701"/>
    <n v="2636"/>
    <n v="2506"/>
    <n v="2506"/>
    <n v="1888"/>
    <n v="1920"/>
    <n v="2018"/>
    <n v="2148"/>
    <n v="2050"/>
    <n v="1953"/>
    <n v="1822"/>
    <n v="1627"/>
    <n v="1334"/>
    <n v="1074"/>
    <n v="716"/>
    <n v="585"/>
    <n v="423"/>
  </r>
  <r>
    <s v="Tom Green County"/>
    <s v=" Texas"/>
    <n v="2015"/>
    <x v="315"/>
    <n v="115056"/>
    <n v="56913"/>
    <n v="58143"/>
    <n v="7823"/>
    <n v="7938"/>
    <n v="7018"/>
    <n v="8514"/>
    <n v="10930"/>
    <n v="9204"/>
    <n v="8053"/>
    <n v="5982"/>
    <n v="6097"/>
    <n v="6328"/>
    <n v="7363"/>
    <n v="7133"/>
    <n v="6443"/>
    <n v="5292"/>
    <n v="3451"/>
    <n v="3336"/>
    <n v="2301"/>
    <n v="1840"/>
  </r>
  <r>
    <s v="Travis County"/>
    <s v=" Texas"/>
    <n v="2015"/>
    <x v="315"/>
    <n v="1121645"/>
    <n v="564941"/>
    <n v="556704"/>
    <n v="78515"/>
    <n v="76271"/>
    <n v="68420"/>
    <n v="68420"/>
    <n v="88609"/>
    <n v="114407"/>
    <n v="105434"/>
    <n v="88609"/>
    <n v="87488"/>
    <n v="72906"/>
    <n v="69541"/>
    <n v="60568"/>
    <n v="52717"/>
    <n v="33649"/>
    <n v="21311"/>
    <n v="14581"/>
    <n v="11216"/>
    <n v="11216"/>
  </r>
  <r>
    <s v="Tyler County"/>
    <s v=" Texas"/>
    <n v="2015"/>
    <x v="315"/>
    <n v="21462"/>
    <n v="11629"/>
    <n v="9833"/>
    <n v="1158"/>
    <n v="1094"/>
    <n v="1266"/>
    <n v="1030"/>
    <n v="1802"/>
    <n v="1309"/>
    <n v="1244"/>
    <n v="1180"/>
    <n v="1330"/>
    <n v="1373"/>
    <n v="1416"/>
    <n v="1416"/>
    <n v="1480"/>
    <n v="1523"/>
    <n v="965"/>
    <n v="858"/>
    <n v="472"/>
    <n v="515"/>
  </r>
  <r>
    <s v="Upshur County"/>
    <s v=" Texas"/>
    <n v="2015"/>
    <x v="315"/>
    <n v="40096"/>
    <n v="19949"/>
    <n v="20147"/>
    <n v="2566"/>
    <n v="2886"/>
    <n v="2646"/>
    <n v="2806"/>
    <n v="2245"/>
    <n v="2165"/>
    <n v="2285"/>
    <n v="2205"/>
    <n v="2365"/>
    <n v="2606"/>
    <n v="2967"/>
    <n v="2927"/>
    <n v="2766"/>
    <n v="2285"/>
    <n v="1684"/>
    <n v="1162"/>
    <n v="801"/>
    <n v="721"/>
  </r>
  <r>
    <s v="Upton County"/>
    <s v=" Texas"/>
    <n v="2015"/>
    <x v="315"/>
    <n v="3405"/>
    <n v="1623"/>
    <n v="1782"/>
    <n v="367"/>
    <n v="258"/>
    <n v="282"/>
    <n v="238"/>
    <n v="200"/>
    <n v="238"/>
    <n v="234"/>
    <n v="180"/>
    <n v="183"/>
    <n v="194"/>
    <n v="217"/>
    <n v="214"/>
    <n v="146"/>
    <n v="146"/>
    <n v="91"/>
    <n v="81"/>
    <n v="71"/>
    <n v="51"/>
  </r>
  <r>
    <s v="Uvalde County"/>
    <s v=" Texas"/>
    <n v="2015"/>
    <x v="315"/>
    <n v="26952"/>
    <n v="13189"/>
    <n v="13763"/>
    <n v="2075"/>
    <n v="2452"/>
    <n v="1751"/>
    <n v="2156"/>
    <n v="1994"/>
    <n v="1644"/>
    <n v="1590"/>
    <n v="1563"/>
    <n v="1509"/>
    <n v="1509"/>
    <n v="1536"/>
    <n v="1374"/>
    <n v="1536"/>
    <n v="1320"/>
    <n v="1051"/>
    <n v="592"/>
    <n v="808"/>
    <n v="512"/>
  </r>
  <r>
    <s v="Val Verde County"/>
    <s v=" Texas"/>
    <n v="2015"/>
    <x v="315"/>
    <n v="48980"/>
    <n v="24828"/>
    <n v="24152"/>
    <n v="4114"/>
    <n v="3967"/>
    <n v="3918"/>
    <n v="3722"/>
    <n v="3967"/>
    <n v="3526"/>
    <n v="3183"/>
    <n v="3085"/>
    <n v="2742"/>
    <n v="2840"/>
    <n v="2693"/>
    <n v="2351"/>
    <n v="2302"/>
    <n v="2155"/>
    <n v="1518"/>
    <n v="1224"/>
    <n v="930"/>
    <n v="734"/>
  </r>
  <r>
    <s v="Van Zandt County"/>
    <s v=" Texas"/>
    <n v="2015"/>
    <x v="315"/>
    <n v="52736"/>
    <n v="25975"/>
    <n v="26761"/>
    <n v="2900"/>
    <n v="3269"/>
    <n v="3796"/>
    <n v="3638"/>
    <n v="2689"/>
    <n v="2425"/>
    <n v="2689"/>
    <n v="2847"/>
    <n v="3322"/>
    <n v="3480"/>
    <n v="3849"/>
    <n v="3902"/>
    <n v="3638"/>
    <n v="3375"/>
    <n v="2531"/>
    <n v="1898"/>
    <n v="1371"/>
    <n v="1054"/>
  </r>
  <r>
    <s v="Victoria County"/>
    <s v=" Texas"/>
    <n v="2015"/>
    <x v="315"/>
    <n v="90099"/>
    <n v="44152"/>
    <n v="45947"/>
    <n v="6667"/>
    <n v="6667"/>
    <n v="6306"/>
    <n v="6306"/>
    <n v="6036"/>
    <n v="6126"/>
    <n v="5946"/>
    <n v="5586"/>
    <n v="4865"/>
    <n v="5405"/>
    <n v="6126"/>
    <n v="5856"/>
    <n v="5315"/>
    <n v="3874"/>
    <n v="3243"/>
    <n v="2252"/>
    <n v="1711"/>
    <n v="1711"/>
  </r>
  <r>
    <s v="Walker County"/>
    <s v=" Texas"/>
    <n v="2015"/>
    <x v="315"/>
    <n v="69330"/>
    <n v="40484"/>
    <n v="28846"/>
    <n v="3050"/>
    <n v="2981"/>
    <n v="2911"/>
    <n v="6170"/>
    <n v="9706"/>
    <n v="5338"/>
    <n v="4575"/>
    <n v="4645"/>
    <n v="5130"/>
    <n v="4506"/>
    <n v="5061"/>
    <n v="4437"/>
    <n v="3189"/>
    <n v="2495"/>
    <n v="1871"/>
    <n v="1386"/>
    <n v="1039"/>
    <n v="831"/>
  </r>
  <r>
    <s v="Waller County"/>
    <s v=" Texas"/>
    <n v="2015"/>
    <x v="315"/>
    <n v="45847"/>
    <n v="23062"/>
    <n v="22785"/>
    <n v="3025"/>
    <n v="3117"/>
    <n v="3025"/>
    <n v="6097"/>
    <n v="5822"/>
    <n v="2154"/>
    <n v="2338"/>
    <n v="2108"/>
    <n v="2567"/>
    <n v="2659"/>
    <n v="2796"/>
    <n v="2842"/>
    <n v="2154"/>
    <n v="1833"/>
    <n v="1421"/>
    <n v="779"/>
    <n v="412"/>
    <n v="687"/>
  </r>
  <r>
    <s v="Ward County"/>
    <s v=" Texas"/>
    <n v="2015"/>
    <x v="315"/>
    <n v="11225"/>
    <n v="5590"/>
    <n v="5635"/>
    <n v="841"/>
    <n v="886"/>
    <n v="920"/>
    <n v="920"/>
    <n v="651"/>
    <n v="684"/>
    <n v="740"/>
    <n v="471"/>
    <n v="830"/>
    <n v="695"/>
    <n v="718"/>
    <n v="707"/>
    <n v="572"/>
    <n v="404"/>
    <n v="437"/>
    <n v="303"/>
    <n v="235"/>
    <n v="213"/>
  </r>
  <r>
    <s v="Washington County"/>
    <s v=" Texas"/>
    <n v="2015"/>
    <x v="315"/>
    <n v="34236"/>
    <n v="17143"/>
    <n v="17093"/>
    <n v="2054"/>
    <n v="1917"/>
    <n v="2156"/>
    <n v="2978"/>
    <n v="2259"/>
    <n v="1643"/>
    <n v="1780"/>
    <n v="1403"/>
    <n v="2191"/>
    <n v="2088"/>
    <n v="2396"/>
    <n v="2533"/>
    <n v="2122"/>
    <n v="1917"/>
    <n v="1677"/>
    <n v="1129"/>
    <n v="1027"/>
    <n v="924"/>
  </r>
  <r>
    <s v="Webb County"/>
    <s v=" Texas"/>
    <n v="2015"/>
    <x v="315"/>
    <n v="263251"/>
    <n v="128182"/>
    <n v="135069"/>
    <n v="26325"/>
    <n v="24745"/>
    <n v="25008"/>
    <n v="23692"/>
    <n v="20796"/>
    <n v="17901"/>
    <n v="17637"/>
    <n v="18164"/>
    <n v="17111"/>
    <n v="15268"/>
    <n v="13689"/>
    <n v="11056"/>
    <n v="10003"/>
    <n v="7634"/>
    <n v="5001"/>
    <n v="3685"/>
    <n v="2895"/>
    <n v="2632"/>
  </r>
  <r>
    <s v="Day County"/>
    <s v=" South Dakota"/>
    <n v="2015"/>
    <x v="330"/>
    <n v="5618"/>
    <n v="2842"/>
    <n v="2776"/>
    <n v="393"/>
    <n v="488"/>
    <n v="353"/>
    <n v="297"/>
    <n v="297"/>
    <n v="359"/>
    <n v="314"/>
    <n v="393"/>
    <n v="286"/>
    <n v="280"/>
    <n v="443"/>
    <n v="449"/>
    <n v="297"/>
    <n v="269"/>
    <n v="286"/>
    <n v="168"/>
    <n v="146"/>
    <n v="95"/>
  </r>
  <r>
    <s v="Wichita County"/>
    <s v=" Texas"/>
    <n v="2015"/>
    <x v="315"/>
    <n v="131957"/>
    <n v="68245"/>
    <n v="63712"/>
    <n v="8709"/>
    <n v="8709"/>
    <n v="7785"/>
    <n v="10160"/>
    <n v="12931"/>
    <n v="10424"/>
    <n v="8973"/>
    <n v="7389"/>
    <n v="7521"/>
    <n v="7521"/>
    <n v="8709"/>
    <n v="8181"/>
    <n v="6993"/>
    <n v="5146"/>
    <n v="4222"/>
    <n v="3430"/>
    <n v="2639"/>
    <n v="2507"/>
  </r>
  <r>
    <s v="Wilbarger County"/>
    <s v=" Texas"/>
    <n v="2015"/>
    <x v="315"/>
    <n v="13158"/>
    <n v="6556"/>
    <n v="6602"/>
    <n v="868"/>
    <n v="947"/>
    <n v="828"/>
    <n v="934"/>
    <n v="934"/>
    <n v="802"/>
    <n v="750"/>
    <n v="750"/>
    <n v="644"/>
    <n v="855"/>
    <n v="947"/>
    <n v="1026"/>
    <n v="697"/>
    <n v="434"/>
    <n v="776"/>
    <n v="460"/>
    <n v="263"/>
    <n v="250"/>
  </r>
  <r>
    <s v="Phillips County"/>
    <s v=" Arkansas"/>
    <n v="2015"/>
    <x v="325"/>
    <n v="22002"/>
    <n v="11947"/>
    <n v="10055"/>
    <n v="1386"/>
    <n v="1540"/>
    <n v="1716"/>
    <n v="1826"/>
    <n v="2002"/>
    <n v="1716"/>
    <n v="1562"/>
    <n v="1518"/>
    <n v="1452"/>
    <n v="1232"/>
    <n v="1188"/>
    <n v="1078"/>
    <n v="1056"/>
    <n v="770"/>
    <n v="748"/>
    <n v="528"/>
    <n v="352"/>
    <n v="308"/>
  </r>
  <r>
    <s v="Williamson County"/>
    <s v=" Texas"/>
    <n v="2015"/>
    <x v="315"/>
    <n v="473592"/>
    <n v="232740"/>
    <n v="240852"/>
    <n v="33625"/>
    <n v="39308"/>
    <n v="35992"/>
    <n v="32204"/>
    <n v="25573"/>
    <n v="30309"/>
    <n v="36940"/>
    <n v="39308"/>
    <n v="38834"/>
    <n v="33625"/>
    <n v="30783"/>
    <n v="25100"/>
    <n v="22258"/>
    <n v="17522"/>
    <n v="13260"/>
    <n v="8051"/>
    <n v="5209"/>
    <n v="5209"/>
  </r>
  <r>
    <s v="Wilson County"/>
    <s v=" Texas"/>
    <n v="2015"/>
    <x v="315"/>
    <n v="45509"/>
    <n v="22823"/>
    <n v="22686"/>
    <n v="2548"/>
    <n v="3094"/>
    <n v="3595"/>
    <n v="3367"/>
    <n v="2457"/>
    <n v="2275"/>
    <n v="2548"/>
    <n v="2639"/>
    <n v="3094"/>
    <n v="3413"/>
    <n v="3686"/>
    <n v="3276"/>
    <n v="3049"/>
    <n v="2275"/>
    <n v="1547"/>
    <n v="1001"/>
    <n v="728"/>
    <n v="864"/>
  </r>
  <r>
    <s v="Winkler County"/>
    <s v=" Texas"/>
    <n v="2015"/>
    <x v="315"/>
    <n v="7576"/>
    <n v="3808"/>
    <n v="3768"/>
    <n v="613"/>
    <n v="727"/>
    <n v="560"/>
    <n v="560"/>
    <n v="522"/>
    <n v="500"/>
    <n v="484"/>
    <n v="454"/>
    <n v="454"/>
    <n v="530"/>
    <n v="522"/>
    <n v="424"/>
    <n v="371"/>
    <n v="340"/>
    <n v="166"/>
    <n v="121"/>
    <n v="113"/>
    <n v="121"/>
  </r>
  <r>
    <s v="Wise County"/>
    <s v=" Texas"/>
    <n v="2015"/>
    <x v="315"/>
    <n v="61243"/>
    <n v="30667"/>
    <n v="30576"/>
    <n v="4164"/>
    <n v="3980"/>
    <n v="4654"/>
    <n v="4225"/>
    <n v="3429"/>
    <n v="3858"/>
    <n v="3735"/>
    <n v="3184"/>
    <n v="4225"/>
    <n v="4531"/>
    <n v="4838"/>
    <n v="4470"/>
    <n v="3429"/>
    <n v="3123"/>
    <n v="2143"/>
    <n v="1653"/>
    <n v="796"/>
    <n v="796"/>
  </r>
  <r>
    <s v="Wood County"/>
    <s v=" Texas"/>
    <n v="2015"/>
    <x v="315"/>
    <n v="42712"/>
    <n v="21159"/>
    <n v="21553"/>
    <n v="2050"/>
    <n v="2306"/>
    <n v="2562"/>
    <n v="2690"/>
    <n v="2221"/>
    <n v="1751"/>
    <n v="2050"/>
    <n v="2178"/>
    <n v="2007"/>
    <n v="2477"/>
    <n v="2904"/>
    <n v="3160"/>
    <n v="3246"/>
    <n v="3673"/>
    <n v="2818"/>
    <n v="2178"/>
    <n v="1324"/>
    <n v="1110"/>
  </r>
  <r>
    <s v="Doddridge County"/>
    <s v=" West Virginia"/>
    <n v="2015"/>
    <x v="350"/>
    <n v="8213"/>
    <n v="4122"/>
    <n v="4091"/>
    <n v="772"/>
    <n v="681"/>
    <n v="813"/>
    <n v="624"/>
    <n v="492"/>
    <n v="435"/>
    <n v="500"/>
    <n v="402"/>
    <n v="706"/>
    <n v="533"/>
    <n v="427"/>
    <n v="665"/>
    <n v="238"/>
    <n v="287"/>
    <n v="246"/>
    <n v="320"/>
    <n v="32"/>
    <n v="41"/>
  </r>
  <r>
    <s v="Young County"/>
    <s v=" Texas"/>
    <n v="2015"/>
    <x v="315"/>
    <n v="18329"/>
    <n v="9158"/>
    <n v="9171"/>
    <n v="1283"/>
    <n v="1026"/>
    <n v="1393"/>
    <n v="1191"/>
    <n v="934"/>
    <n v="989"/>
    <n v="879"/>
    <n v="1081"/>
    <n v="898"/>
    <n v="1118"/>
    <n v="1447"/>
    <n v="1393"/>
    <n v="1209"/>
    <n v="1044"/>
    <n v="769"/>
    <n v="641"/>
    <n v="476"/>
    <n v="549"/>
  </r>
  <r>
    <s v="Beaver County"/>
    <s v=" Utah"/>
    <n v="2015"/>
    <x v="349"/>
    <n v="6461"/>
    <n v="3318"/>
    <n v="3143"/>
    <n v="555"/>
    <n v="491"/>
    <n v="691"/>
    <n v="510"/>
    <n v="452"/>
    <n v="264"/>
    <n v="445"/>
    <n v="348"/>
    <n v="387"/>
    <n v="323"/>
    <n v="387"/>
    <n v="394"/>
    <n v="361"/>
    <n v="297"/>
    <n v="193"/>
    <n v="109"/>
    <n v="103"/>
    <n v="135"/>
  </r>
  <r>
    <s v="Cache County"/>
    <s v=" Utah"/>
    <n v="2015"/>
    <x v="349"/>
    <n v="117449"/>
    <n v="58573"/>
    <n v="58876"/>
    <n v="11040"/>
    <n v="10452"/>
    <n v="9630"/>
    <n v="10570"/>
    <n v="16912"/>
    <n v="9043"/>
    <n v="8103"/>
    <n v="7046"/>
    <n v="5755"/>
    <n v="5050"/>
    <n v="5050"/>
    <n v="4932"/>
    <n v="4228"/>
    <n v="3171"/>
    <n v="2231"/>
    <n v="1761"/>
    <n v="1409"/>
    <n v="1291"/>
  </r>
  <r>
    <s v="Daggett County"/>
    <s v=" Utah"/>
    <n v="2015"/>
    <x v="349"/>
    <n v="776"/>
    <n v="422"/>
    <n v="354"/>
    <n v="44"/>
    <n v="44"/>
    <n v="58"/>
    <n v="48"/>
    <n v="58"/>
    <n v="35"/>
    <n v="45"/>
    <n v="48"/>
    <n v="20"/>
    <n v="51"/>
    <n v="41"/>
    <n v="61"/>
    <n v="58"/>
    <n v="69"/>
    <n v="27"/>
    <n v="27"/>
    <n v="17"/>
    <n v="16"/>
  </r>
  <r>
    <s v="Davis County"/>
    <s v=" Utah"/>
    <n v="2015"/>
    <x v="349"/>
    <n v="323374"/>
    <n v="162703"/>
    <n v="160671"/>
    <n v="29750"/>
    <n v="32014"/>
    <n v="30073"/>
    <n v="25223"/>
    <n v="21666"/>
    <n v="21989"/>
    <n v="25869"/>
    <n v="23606"/>
    <n v="20049"/>
    <n v="17138"/>
    <n v="17785"/>
    <n v="16492"/>
    <n v="12934"/>
    <n v="9701"/>
    <n v="6790"/>
    <n v="5497"/>
    <n v="3880"/>
    <n v="3233"/>
  </r>
  <r>
    <s v="Duchesne County"/>
    <s v=" Utah"/>
    <n v="2015"/>
    <x v="349"/>
    <n v="19817"/>
    <n v="10051"/>
    <n v="9766"/>
    <n v="2060"/>
    <n v="1902"/>
    <n v="1783"/>
    <n v="1486"/>
    <n v="1268"/>
    <n v="1347"/>
    <n v="1545"/>
    <n v="1288"/>
    <n v="1010"/>
    <n v="951"/>
    <n v="1089"/>
    <n v="1070"/>
    <n v="871"/>
    <n v="614"/>
    <n v="634"/>
    <n v="416"/>
    <n v="297"/>
    <n v="178"/>
  </r>
  <r>
    <s v="Emery County"/>
    <s v=" Utah"/>
    <n v="2015"/>
    <x v="349"/>
    <n v="10728"/>
    <n v="5414"/>
    <n v="5314"/>
    <n v="868"/>
    <n v="986"/>
    <n v="954"/>
    <n v="772"/>
    <n v="568"/>
    <n v="568"/>
    <n v="729"/>
    <n v="632"/>
    <n v="568"/>
    <n v="504"/>
    <n v="697"/>
    <n v="708"/>
    <n v="675"/>
    <n v="472"/>
    <n v="429"/>
    <n v="321"/>
    <n v="139"/>
    <n v="128"/>
  </r>
  <r>
    <s v="Republic County"/>
    <s v=" Kansas"/>
    <n v="2015"/>
    <x v="319"/>
    <n v="5069"/>
    <n v="2637"/>
    <n v="2432"/>
    <n v="329"/>
    <n v="324"/>
    <n v="390"/>
    <n v="405"/>
    <n v="283"/>
    <n v="223"/>
    <n v="304"/>
    <n v="294"/>
    <n v="207"/>
    <n v="268"/>
    <n v="344"/>
    <n v="354"/>
    <n v="410"/>
    <n v="354"/>
    <n v="192"/>
    <n v="152"/>
    <n v="91"/>
    <n v="131"/>
  </r>
  <r>
    <s v="Carroll County"/>
    <s v=" Missouri"/>
    <n v="2015"/>
    <x v="346"/>
    <n v="9388"/>
    <n v="4833"/>
    <n v="4555"/>
    <n v="572"/>
    <n v="713"/>
    <n v="572"/>
    <n v="431"/>
    <n v="553"/>
    <n v="619"/>
    <n v="666"/>
    <n v="741"/>
    <n v="525"/>
    <n v="506"/>
    <n v="666"/>
    <n v="666"/>
    <n v="788"/>
    <n v="441"/>
    <n v="356"/>
    <n v="225"/>
    <n v="225"/>
    <n v="112"/>
  </r>
  <r>
    <s v="Iron County"/>
    <s v=" Utah"/>
    <n v="2015"/>
    <x v="349"/>
    <n v="47139"/>
    <n v="23588"/>
    <n v="23551"/>
    <n v="3959"/>
    <n v="3959"/>
    <n v="3676"/>
    <n v="4431"/>
    <n v="5515"/>
    <n v="3205"/>
    <n v="3016"/>
    <n v="2875"/>
    <n v="2262"/>
    <n v="2121"/>
    <n v="2309"/>
    <n v="2592"/>
    <n v="1979"/>
    <n v="1602"/>
    <n v="1508"/>
    <n v="989"/>
    <n v="707"/>
    <n v="377"/>
  </r>
  <r>
    <s v="Caldwell Parish"/>
    <s v=" Louisiana"/>
    <n v="2015"/>
    <x v="321"/>
    <n v="10400"/>
    <n v="5404"/>
    <n v="4996"/>
    <n v="936"/>
    <n v="1071"/>
    <n v="1050"/>
    <n v="988"/>
    <n v="613"/>
    <n v="551"/>
    <n v="676"/>
    <n v="644"/>
    <n v="676"/>
    <n v="499"/>
    <n v="520"/>
    <n v="488"/>
    <n v="499"/>
    <n v="405"/>
    <n v="280"/>
    <n v="176"/>
    <n v="156"/>
    <n v="176"/>
  </r>
  <r>
    <s v="Kane County"/>
    <s v=" Utah"/>
    <n v="2015"/>
    <x v="349"/>
    <n v="7202"/>
    <n v="3502"/>
    <n v="3700"/>
    <n v="403"/>
    <n v="482"/>
    <n v="446"/>
    <n v="525"/>
    <n v="194"/>
    <n v="489"/>
    <n v="453"/>
    <n v="417"/>
    <n v="252"/>
    <n v="388"/>
    <n v="511"/>
    <n v="568"/>
    <n v="568"/>
    <n v="489"/>
    <n v="446"/>
    <n v="288"/>
    <n v="122"/>
    <n v="136"/>
  </r>
  <r>
    <s v="Powell County"/>
    <s v=" Kentucky"/>
    <n v="2015"/>
    <x v="316"/>
    <n v="12582"/>
    <n v="6414"/>
    <n v="6168"/>
    <n v="1056"/>
    <n v="1144"/>
    <n v="1082"/>
    <n v="1056"/>
    <n v="629"/>
    <n v="616"/>
    <n v="717"/>
    <n v="654"/>
    <n v="616"/>
    <n v="641"/>
    <n v="842"/>
    <n v="717"/>
    <n v="868"/>
    <n v="654"/>
    <n v="440"/>
    <n v="415"/>
    <n v="226"/>
    <n v="226"/>
  </r>
  <r>
    <s v="Morgan County"/>
    <s v=" Utah"/>
    <n v="2015"/>
    <x v="349"/>
    <n v="10276"/>
    <n v="5238"/>
    <n v="5038"/>
    <n v="976"/>
    <n v="914"/>
    <n v="1171"/>
    <n v="780"/>
    <n v="657"/>
    <n v="431"/>
    <n v="585"/>
    <n v="719"/>
    <n v="554"/>
    <n v="575"/>
    <n v="616"/>
    <n v="626"/>
    <n v="524"/>
    <n v="400"/>
    <n v="308"/>
    <n v="256"/>
    <n v="164"/>
    <n v="20"/>
  </r>
  <r>
    <s v="Salt Lake County"/>
    <s v=" Utah"/>
    <n v="2015"/>
    <x v="349"/>
    <n v="1078958"/>
    <n v="541831"/>
    <n v="537127"/>
    <n v="89553"/>
    <n v="87395"/>
    <n v="84158"/>
    <n v="74448"/>
    <n v="79842"/>
    <n v="90632"/>
    <n v="91711"/>
    <n v="79842"/>
    <n v="70132"/>
    <n v="61500"/>
    <n v="62579"/>
    <n v="57184"/>
    <n v="50711"/>
    <n v="34526"/>
    <n v="23737"/>
    <n v="17263"/>
    <n v="12947"/>
    <n v="11868"/>
  </r>
  <r>
    <s v="San Juan County"/>
    <s v=" Utah"/>
    <n v="2015"/>
    <x v="349"/>
    <n v="15152"/>
    <n v="7538"/>
    <n v="7614"/>
    <n v="1212"/>
    <n v="1393"/>
    <n v="1530"/>
    <n v="1469"/>
    <n v="1030"/>
    <n v="833"/>
    <n v="818"/>
    <n v="803"/>
    <n v="909"/>
    <n v="848"/>
    <n v="939"/>
    <n v="878"/>
    <n v="727"/>
    <n v="666"/>
    <n v="363"/>
    <n v="287"/>
    <n v="196"/>
    <n v="242"/>
  </r>
  <r>
    <s v="Perry County"/>
    <s v=" Kentucky"/>
    <n v="2015"/>
    <x v="316"/>
    <n v="28261"/>
    <n v="14845"/>
    <n v="13416"/>
    <n v="1865"/>
    <n v="2091"/>
    <n v="2430"/>
    <n v="3080"/>
    <n v="2939"/>
    <n v="1497"/>
    <n v="1865"/>
    <n v="1695"/>
    <n v="1497"/>
    <n v="1441"/>
    <n v="1526"/>
    <n v="1497"/>
    <n v="1271"/>
    <n v="1073"/>
    <n v="1045"/>
    <n v="763"/>
    <n v="367"/>
    <n v="282"/>
  </r>
  <r>
    <s v="Summit County"/>
    <s v=" Utah"/>
    <n v="2015"/>
    <x v="349"/>
    <n v="38521"/>
    <n v="19616"/>
    <n v="18905"/>
    <n v="2426"/>
    <n v="2966"/>
    <n v="3081"/>
    <n v="2773"/>
    <n v="2003"/>
    <n v="2272"/>
    <n v="2311"/>
    <n v="2426"/>
    <n v="3043"/>
    <n v="3004"/>
    <n v="3312"/>
    <n v="2927"/>
    <n v="2426"/>
    <n v="1540"/>
    <n v="1001"/>
    <n v="577"/>
    <n v="269"/>
    <n v="192"/>
  </r>
  <r>
    <s v="Tooele County"/>
    <s v=" Utah"/>
    <n v="2015"/>
    <x v="349"/>
    <n v="60893"/>
    <n v="30737"/>
    <n v="30156"/>
    <n v="5297"/>
    <n v="6271"/>
    <n v="6332"/>
    <n v="4993"/>
    <n v="3288"/>
    <n v="3592"/>
    <n v="4810"/>
    <n v="4932"/>
    <n v="4140"/>
    <n v="3531"/>
    <n v="3288"/>
    <n v="2618"/>
    <n v="2861"/>
    <n v="1948"/>
    <n v="1156"/>
    <n v="791"/>
    <n v="608"/>
    <n v="426"/>
  </r>
  <r>
    <s v="Uintah County"/>
    <s v=" Utah"/>
    <n v="2015"/>
    <x v="349"/>
    <n v="35721"/>
    <n v="18262"/>
    <n v="17459"/>
    <n v="3536"/>
    <n v="3500"/>
    <n v="3322"/>
    <n v="2607"/>
    <n v="2357"/>
    <n v="2679"/>
    <n v="3072"/>
    <n v="2679"/>
    <n v="1786"/>
    <n v="1571"/>
    <n v="2036"/>
    <n v="1750"/>
    <n v="1571"/>
    <n v="1000"/>
    <n v="928"/>
    <n v="678"/>
    <n v="321"/>
    <n v="321"/>
  </r>
  <r>
    <s v="Utah County"/>
    <s v=" Utah"/>
    <n v="2015"/>
    <x v="349"/>
    <n v="551957"/>
    <n v="277687"/>
    <n v="274270"/>
    <n v="57403"/>
    <n v="54643"/>
    <n v="52435"/>
    <n v="50780"/>
    <n v="68994"/>
    <n v="40844"/>
    <n v="41396"/>
    <n v="36981"/>
    <n v="28701"/>
    <n v="23734"/>
    <n v="22078"/>
    <n v="19870"/>
    <n v="15454"/>
    <n v="13246"/>
    <n v="8831"/>
    <n v="7175"/>
    <n v="4967"/>
    <n v="4415"/>
  </r>
  <r>
    <s v="Wasatch County"/>
    <s v=" Utah"/>
    <n v="2015"/>
    <x v="349"/>
    <n v="26661"/>
    <n v="13421"/>
    <n v="13240"/>
    <n v="2239"/>
    <n v="2506"/>
    <n v="2719"/>
    <n v="2052"/>
    <n v="1413"/>
    <n v="1599"/>
    <n v="1759"/>
    <n v="2506"/>
    <n v="1572"/>
    <n v="1599"/>
    <n v="1546"/>
    <n v="1599"/>
    <n v="1119"/>
    <n v="986"/>
    <n v="613"/>
    <n v="426"/>
    <n v="239"/>
    <n v="186"/>
  </r>
  <r>
    <s v="Washington County"/>
    <s v=" Utah"/>
    <n v="2015"/>
    <x v="349"/>
    <n v="148244"/>
    <n v="73265"/>
    <n v="74979"/>
    <n v="11414"/>
    <n v="12452"/>
    <n v="11859"/>
    <n v="10821"/>
    <n v="9932"/>
    <n v="8894"/>
    <n v="9635"/>
    <n v="8005"/>
    <n v="7560"/>
    <n v="6670"/>
    <n v="7263"/>
    <n v="7560"/>
    <n v="8153"/>
    <n v="8301"/>
    <n v="6967"/>
    <n v="5336"/>
    <n v="3706"/>
    <n v="3706"/>
  </r>
  <r>
    <s v="Weber County"/>
    <s v=" Utah"/>
    <n v="2015"/>
    <x v="349"/>
    <n v="238682"/>
    <n v="119748"/>
    <n v="118934"/>
    <n v="19810"/>
    <n v="19094"/>
    <n v="20287"/>
    <n v="16946"/>
    <n v="17423"/>
    <n v="18617"/>
    <n v="18617"/>
    <n v="16707"/>
    <n v="13843"/>
    <n v="13127"/>
    <n v="14082"/>
    <n v="13127"/>
    <n v="10979"/>
    <n v="8592"/>
    <n v="5728"/>
    <n v="4534"/>
    <n v="3341"/>
    <n v="3341"/>
  </r>
  <r>
    <s v="Addison County"/>
    <s v=" Vermont"/>
    <n v="2015"/>
    <x v="363"/>
    <n v="36943"/>
    <n v="18355"/>
    <n v="18588"/>
    <n v="1588"/>
    <n v="1810"/>
    <n v="2105"/>
    <n v="3177"/>
    <n v="3140"/>
    <n v="1736"/>
    <n v="1957"/>
    <n v="1699"/>
    <n v="2438"/>
    <n v="2659"/>
    <n v="2955"/>
    <n v="3066"/>
    <n v="2696"/>
    <n v="1994"/>
    <n v="1477"/>
    <n v="1034"/>
    <n v="701"/>
    <n v="738"/>
  </r>
  <r>
    <s v="Bennington County"/>
    <s v=" Vermont"/>
    <n v="2015"/>
    <x v="363"/>
    <n v="36589"/>
    <n v="17948"/>
    <n v="18641"/>
    <n v="1719"/>
    <n v="2085"/>
    <n v="1902"/>
    <n v="2488"/>
    <n v="2305"/>
    <n v="1719"/>
    <n v="1683"/>
    <n v="1866"/>
    <n v="1902"/>
    <n v="2524"/>
    <n v="3036"/>
    <n v="3110"/>
    <n v="2634"/>
    <n v="2158"/>
    <n v="1866"/>
    <n v="1353"/>
    <n v="1024"/>
    <n v="1134"/>
  </r>
  <r>
    <s v="Caledonia County"/>
    <s v=" Vermont"/>
    <n v="2015"/>
    <x v="363"/>
    <n v="31012"/>
    <n v="15400"/>
    <n v="15612"/>
    <n v="1550"/>
    <n v="1643"/>
    <n v="1984"/>
    <n v="2170"/>
    <n v="1953"/>
    <n v="1550"/>
    <n v="1705"/>
    <n v="1736"/>
    <n v="1891"/>
    <n v="2046"/>
    <n v="2387"/>
    <n v="2573"/>
    <n v="2356"/>
    <n v="1829"/>
    <n v="1240"/>
    <n v="837"/>
    <n v="744"/>
    <n v="651"/>
  </r>
  <r>
    <s v="Chittenden County"/>
    <s v=" Vermont"/>
    <n v="2015"/>
    <x v="363"/>
    <n v="159711"/>
    <n v="77980"/>
    <n v="81731"/>
    <n v="7825"/>
    <n v="8145"/>
    <n v="8784"/>
    <n v="13894"/>
    <n v="17408"/>
    <n v="11020"/>
    <n v="10381"/>
    <n v="8464"/>
    <n v="10381"/>
    <n v="10540"/>
    <n v="12138"/>
    <n v="11020"/>
    <n v="9422"/>
    <n v="7027"/>
    <n v="4471"/>
    <n v="3034"/>
    <n v="2874"/>
    <n v="3034"/>
  </r>
  <r>
    <s v="Stanton County"/>
    <s v=" Nebraska"/>
    <n v="2015"/>
    <x v="318"/>
    <n v="6207"/>
    <n v="3111"/>
    <n v="3096"/>
    <n v="273"/>
    <n v="322"/>
    <n v="328"/>
    <n v="322"/>
    <n v="273"/>
    <n v="279"/>
    <n v="260"/>
    <n v="316"/>
    <n v="353"/>
    <n v="465"/>
    <n v="533"/>
    <n v="595"/>
    <n v="515"/>
    <n v="477"/>
    <n v="341"/>
    <n v="198"/>
    <n v="167"/>
    <n v="180"/>
  </r>
  <r>
    <s v="Franklin County"/>
    <s v=" Vermont"/>
    <n v="2015"/>
    <x v="363"/>
    <n v="48418"/>
    <n v="24000"/>
    <n v="24418"/>
    <n v="2856"/>
    <n v="3340"/>
    <n v="3001"/>
    <n v="3195"/>
    <n v="2566"/>
    <n v="2759"/>
    <n v="3050"/>
    <n v="3534"/>
    <n v="3098"/>
    <n v="3679"/>
    <n v="4018"/>
    <n v="3776"/>
    <n v="3001"/>
    <n v="2227"/>
    <n v="1597"/>
    <n v="1162"/>
    <n v="823"/>
    <n v="726"/>
  </r>
  <r>
    <s v="Grand Isle County"/>
    <s v=" Vermont"/>
    <n v="2015"/>
    <x v="363"/>
    <n v="6952"/>
    <n v="3419"/>
    <n v="3533"/>
    <n v="291"/>
    <n v="326"/>
    <n v="403"/>
    <n v="458"/>
    <n v="333"/>
    <n v="319"/>
    <n v="333"/>
    <n v="319"/>
    <n v="479"/>
    <n v="542"/>
    <n v="660"/>
    <n v="702"/>
    <n v="625"/>
    <n v="465"/>
    <n v="319"/>
    <n v="152"/>
    <n v="125"/>
    <n v="97"/>
  </r>
  <r>
    <s v="Lamoille County"/>
    <s v=" Vermont"/>
    <n v="2015"/>
    <x v="363"/>
    <n v="25027"/>
    <n v="12439"/>
    <n v="12588"/>
    <n v="1351"/>
    <n v="1351"/>
    <n v="1701"/>
    <n v="1776"/>
    <n v="1626"/>
    <n v="1476"/>
    <n v="1526"/>
    <n v="1526"/>
    <n v="1726"/>
    <n v="1726"/>
    <n v="2002"/>
    <n v="1977"/>
    <n v="1576"/>
    <n v="1226"/>
    <n v="925"/>
    <n v="625"/>
    <n v="550"/>
    <n v="325"/>
  </r>
  <r>
    <s v="Orange County"/>
    <s v=" Vermont"/>
    <n v="2015"/>
    <x v="363"/>
    <n v="28929"/>
    <n v="14349"/>
    <n v="14580"/>
    <n v="1359"/>
    <n v="1562"/>
    <n v="1706"/>
    <n v="1909"/>
    <n v="1591"/>
    <n v="1417"/>
    <n v="1620"/>
    <n v="1533"/>
    <n v="1764"/>
    <n v="2053"/>
    <n v="2545"/>
    <n v="2487"/>
    <n v="2458"/>
    <n v="1938"/>
    <n v="1070"/>
    <n v="838"/>
    <n v="520"/>
    <n v="578"/>
  </r>
  <r>
    <s v="Orleans County"/>
    <s v=" Vermont"/>
    <n v="2015"/>
    <x v="363"/>
    <n v="27146"/>
    <n v="13611"/>
    <n v="13535"/>
    <n v="1384"/>
    <n v="1465"/>
    <n v="1683"/>
    <n v="1628"/>
    <n v="1411"/>
    <n v="1384"/>
    <n v="1465"/>
    <n v="1465"/>
    <n v="1737"/>
    <n v="1791"/>
    <n v="2063"/>
    <n v="2171"/>
    <n v="2144"/>
    <n v="1737"/>
    <n v="1411"/>
    <n v="841"/>
    <n v="678"/>
    <n v="705"/>
  </r>
  <r>
    <s v="Rutland County"/>
    <s v=" Vermont"/>
    <n v="2015"/>
    <x v="363"/>
    <n v="60530"/>
    <n v="29688"/>
    <n v="30842"/>
    <n v="2723"/>
    <n v="2905"/>
    <n v="3450"/>
    <n v="4116"/>
    <n v="3994"/>
    <n v="3147"/>
    <n v="2965"/>
    <n v="2844"/>
    <n v="3692"/>
    <n v="4358"/>
    <n v="5145"/>
    <n v="5568"/>
    <n v="4418"/>
    <n v="3873"/>
    <n v="2602"/>
    <n v="1755"/>
    <n v="1452"/>
    <n v="1513"/>
  </r>
  <r>
    <s v="Washington County"/>
    <s v=" Vermont"/>
    <n v="2015"/>
    <x v="363"/>
    <n v="59132"/>
    <n v="29182"/>
    <n v="29950"/>
    <n v="2956"/>
    <n v="3133"/>
    <n v="3488"/>
    <n v="3961"/>
    <n v="3607"/>
    <n v="3133"/>
    <n v="3193"/>
    <n v="3488"/>
    <n v="3961"/>
    <n v="4375"/>
    <n v="4848"/>
    <n v="4789"/>
    <n v="4553"/>
    <n v="3193"/>
    <n v="2306"/>
    <n v="1714"/>
    <n v="1300"/>
    <n v="1123"/>
  </r>
  <r>
    <s v="Accomack County"/>
    <s v=" Virginia"/>
    <n v="2015"/>
    <x v="322"/>
    <n v="33115"/>
    <n v="16117"/>
    <n v="16998"/>
    <n v="1986"/>
    <n v="2053"/>
    <n v="1821"/>
    <n v="1854"/>
    <n v="1755"/>
    <n v="1655"/>
    <n v="1721"/>
    <n v="1854"/>
    <n v="1755"/>
    <n v="2119"/>
    <n v="2483"/>
    <n v="2649"/>
    <n v="2649"/>
    <n v="2218"/>
    <n v="1721"/>
    <n v="1192"/>
    <n v="860"/>
    <n v="827"/>
  </r>
  <r>
    <s v="Albemarle County"/>
    <s v=" Virginia"/>
    <n v="2015"/>
    <x v="322"/>
    <n v="103108"/>
    <n v="49365"/>
    <n v="53743"/>
    <n v="5774"/>
    <n v="5774"/>
    <n v="6392"/>
    <n v="9382"/>
    <n v="6702"/>
    <n v="7114"/>
    <n v="6392"/>
    <n v="5774"/>
    <n v="6289"/>
    <n v="6495"/>
    <n v="7217"/>
    <n v="7320"/>
    <n v="6392"/>
    <n v="5258"/>
    <n v="3505"/>
    <n v="2783"/>
    <n v="2165"/>
    <n v="2783"/>
  </r>
  <r>
    <s v="Brooks County"/>
    <s v=" Georgia"/>
    <n v="2015"/>
    <x v="323"/>
    <n v="16066"/>
    <n v="7888"/>
    <n v="8178"/>
    <n v="803"/>
    <n v="947"/>
    <n v="803"/>
    <n v="931"/>
    <n v="803"/>
    <n v="771"/>
    <n v="706"/>
    <n v="867"/>
    <n v="996"/>
    <n v="1076"/>
    <n v="1221"/>
    <n v="1221"/>
    <n v="1188"/>
    <n v="1333"/>
    <n v="851"/>
    <n v="626"/>
    <n v="481"/>
    <n v="433"/>
  </r>
  <r>
    <s v="Appomattox County"/>
    <s v=" Virginia"/>
    <n v="2015"/>
    <x v="322"/>
    <n v="15208"/>
    <n v="7377"/>
    <n v="7831"/>
    <n v="882"/>
    <n v="897"/>
    <n v="942"/>
    <n v="912"/>
    <n v="821"/>
    <n v="897"/>
    <n v="927"/>
    <n v="836"/>
    <n v="1003"/>
    <n v="973"/>
    <n v="1094"/>
    <n v="1186"/>
    <n v="1003"/>
    <n v="1034"/>
    <n v="669"/>
    <n v="517"/>
    <n v="273"/>
    <n v="319"/>
  </r>
  <r>
    <s v="Arlington County"/>
    <s v=" Virginia"/>
    <n v="2015"/>
    <x v="322"/>
    <n v="223945"/>
    <n v="112006"/>
    <n v="111939"/>
    <n v="13436"/>
    <n v="10749"/>
    <n v="8285"/>
    <n v="7838"/>
    <n v="15004"/>
    <n v="33815"/>
    <n v="27993"/>
    <n v="18811"/>
    <n v="17691"/>
    <n v="14556"/>
    <n v="13212"/>
    <n v="11869"/>
    <n v="10301"/>
    <n v="7166"/>
    <n v="4926"/>
    <n v="2911"/>
    <n v="2463"/>
    <n v="2911"/>
  </r>
  <r>
    <s v="Augusta County"/>
    <s v=" Virginia"/>
    <n v="2015"/>
    <x v="322"/>
    <n v="74053"/>
    <n v="37440"/>
    <n v="36613"/>
    <n v="3480"/>
    <n v="4072"/>
    <n v="4517"/>
    <n v="4517"/>
    <n v="4146"/>
    <n v="3924"/>
    <n v="4146"/>
    <n v="3850"/>
    <n v="5257"/>
    <n v="5479"/>
    <n v="5998"/>
    <n v="5702"/>
    <n v="5331"/>
    <n v="4517"/>
    <n v="3554"/>
    <n v="2517"/>
    <n v="1925"/>
    <n v="1110"/>
  </r>
  <r>
    <s v="Nuckolls County"/>
    <s v=" Nebraska"/>
    <n v="2015"/>
    <x v="318"/>
    <n v="4583"/>
    <n v="2233"/>
    <n v="2350"/>
    <n v="219"/>
    <n v="109"/>
    <n v="394"/>
    <n v="247"/>
    <n v="187"/>
    <n v="197"/>
    <n v="100"/>
    <n v="279"/>
    <n v="311"/>
    <n v="380"/>
    <n v="485"/>
    <n v="334"/>
    <n v="293"/>
    <n v="384"/>
    <n v="229"/>
    <n v="105"/>
    <n v="137"/>
    <n v="178"/>
  </r>
  <r>
    <s v="Bedford County"/>
    <s v=" Virginia"/>
    <n v="2015"/>
    <x v="322"/>
    <n v="76463"/>
    <n v="37567"/>
    <n v="38896"/>
    <n v="3746"/>
    <n v="4511"/>
    <n v="4740"/>
    <n v="4817"/>
    <n v="4052"/>
    <n v="3440"/>
    <n v="3517"/>
    <n v="4205"/>
    <n v="4970"/>
    <n v="5505"/>
    <n v="6652"/>
    <n v="6499"/>
    <n v="5581"/>
    <n v="4664"/>
    <n v="4052"/>
    <n v="2599"/>
    <n v="1835"/>
    <n v="1070"/>
  </r>
  <r>
    <s v="Brunswick County"/>
    <s v=" Virginia"/>
    <n v="2015"/>
    <x v="322"/>
    <n v="16930"/>
    <n v="8882"/>
    <n v="8048"/>
    <n v="727"/>
    <n v="880"/>
    <n v="829"/>
    <n v="1134"/>
    <n v="1286"/>
    <n v="1015"/>
    <n v="1066"/>
    <n v="812"/>
    <n v="1218"/>
    <n v="1168"/>
    <n v="1252"/>
    <n v="1202"/>
    <n v="1269"/>
    <n v="1117"/>
    <n v="592"/>
    <n v="626"/>
    <n v="440"/>
    <n v="287"/>
  </r>
  <r>
    <s v="Stark County"/>
    <s v=" North Dakota"/>
    <n v="2015"/>
    <x v="344"/>
    <n v="23486"/>
    <n v="11889"/>
    <n v="11597"/>
    <n v="1033"/>
    <n v="1009"/>
    <n v="1362"/>
    <n v="1268"/>
    <n v="1291"/>
    <n v="1432"/>
    <n v="1338"/>
    <n v="1479"/>
    <n v="1409"/>
    <n v="1808"/>
    <n v="1925"/>
    <n v="2090"/>
    <n v="1644"/>
    <n v="1409"/>
    <n v="1315"/>
    <n v="868"/>
    <n v="516"/>
    <n v="352"/>
  </r>
  <r>
    <s v="Buckingham County"/>
    <s v=" Virginia"/>
    <n v="2015"/>
    <x v="322"/>
    <n v="17068"/>
    <n v="9476"/>
    <n v="7592"/>
    <n v="921"/>
    <n v="750"/>
    <n v="1058"/>
    <n v="887"/>
    <n v="1143"/>
    <n v="1092"/>
    <n v="1058"/>
    <n v="1007"/>
    <n v="1331"/>
    <n v="1314"/>
    <n v="1365"/>
    <n v="1177"/>
    <n v="1228"/>
    <n v="1075"/>
    <n v="580"/>
    <n v="494"/>
    <n v="307"/>
    <n v="290"/>
  </r>
  <r>
    <s v="Campbell County"/>
    <s v=" Virginia"/>
    <n v="2015"/>
    <x v="322"/>
    <n v="55012"/>
    <n v="26655"/>
    <n v="28357"/>
    <n v="2860"/>
    <n v="3135"/>
    <n v="3245"/>
    <n v="3630"/>
    <n v="3520"/>
    <n v="3465"/>
    <n v="2915"/>
    <n v="3355"/>
    <n v="3465"/>
    <n v="3850"/>
    <n v="4235"/>
    <n v="4015"/>
    <n v="3630"/>
    <n v="2860"/>
    <n v="2805"/>
    <n v="1705"/>
    <n v="1210"/>
    <n v="1155"/>
  </r>
  <r>
    <s v="Caroline County"/>
    <s v=" Virginia"/>
    <n v="2015"/>
    <x v="322"/>
    <n v="29349"/>
    <n v="14513"/>
    <n v="14836"/>
    <n v="1907"/>
    <n v="2054"/>
    <n v="1702"/>
    <n v="1702"/>
    <n v="2083"/>
    <n v="1702"/>
    <n v="1907"/>
    <n v="1937"/>
    <n v="2054"/>
    <n v="1995"/>
    <n v="2230"/>
    <n v="2289"/>
    <n v="1555"/>
    <n v="1614"/>
    <n v="968"/>
    <n v="733"/>
    <n v="440"/>
    <n v="469"/>
  </r>
  <r>
    <s v="Carroll County"/>
    <s v=" Virginia"/>
    <n v="2015"/>
    <x v="322"/>
    <n v="29856"/>
    <n v="14955"/>
    <n v="14901"/>
    <n v="1373"/>
    <n v="1522"/>
    <n v="1880"/>
    <n v="1701"/>
    <n v="1462"/>
    <n v="1403"/>
    <n v="1403"/>
    <n v="1761"/>
    <n v="1940"/>
    <n v="2119"/>
    <n v="2269"/>
    <n v="2507"/>
    <n v="2179"/>
    <n v="2149"/>
    <n v="1492"/>
    <n v="1104"/>
    <n v="746"/>
    <n v="806"/>
  </r>
  <r>
    <s v="Charlotte County"/>
    <s v=" Virginia"/>
    <n v="2015"/>
    <x v="322"/>
    <n v="12313"/>
    <n v="6129"/>
    <n v="6184"/>
    <n v="677"/>
    <n v="689"/>
    <n v="775"/>
    <n v="861"/>
    <n v="763"/>
    <n v="591"/>
    <n v="480"/>
    <n v="603"/>
    <n v="812"/>
    <n v="824"/>
    <n v="997"/>
    <n v="714"/>
    <n v="1083"/>
    <n v="788"/>
    <n v="603"/>
    <n v="344"/>
    <n v="307"/>
    <n v="418"/>
  </r>
  <r>
    <s v="Chesterfield County"/>
    <s v=" Virginia"/>
    <n v="2015"/>
    <x v="322"/>
    <n v="328176"/>
    <n v="157960"/>
    <n v="170216"/>
    <n v="19690"/>
    <n v="22315"/>
    <n v="24285"/>
    <n v="25269"/>
    <n v="20018"/>
    <n v="18377"/>
    <n v="20346"/>
    <n v="21659"/>
    <n v="23956"/>
    <n v="24285"/>
    <n v="24941"/>
    <n v="23300"/>
    <n v="19690"/>
    <n v="15096"/>
    <n v="10173"/>
    <n v="5578"/>
    <n v="4594"/>
    <n v="4594"/>
  </r>
  <r>
    <s v="Culpeper County"/>
    <s v=" Virginia"/>
    <n v="2015"/>
    <x v="322"/>
    <n v="48424"/>
    <n v="24398"/>
    <n v="24026"/>
    <n v="3147"/>
    <n v="3534"/>
    <n v="3680"/>
    <n v="3244"/>
    <n v="2614"/>
    <n v="2808"/>
    <n v="2905"/>
    <n v="2953"/>
    <n v="3583"/>
    <n v="3728"/>
    <n v="3728"/>
    <n v="3244"/>
    <n v="2808"/>
    <n v="2372"/>
    <n v="1549"/>
    <n v="1065"/>
    <n v="871"/>
    <n v="677"/>
  </r>
  <r>
    <s v="Fairfax County"/>
    <s v=" Virginia"/>
    <n v="2015"/>
    <x v="322"/>
    <n v="1128722"/>
    <n v="558606"/>
    <n v="570116"/>
    <n v="76753"/>
    <n v="76753"/>
    <n v="73366"/>
    <n v="72238"/>
    <n v="64337"/>
    <n v="77881"/>
    <n v="84654"/>
    <n v="82396"/>
    <n v="84654"/>
    <n v="85782"/>
    <n v="86911"/>
    <n v="75624"/>
    <n v="64337"/>
    <n v="46277"/>
    <n v="29346"/>
    <n v="20316"/>
    <n v="14673"/>
    <n v="14673"/>
  </r>
  <r>
    <s v="Fauquier County"/>
    <s v=" Virginia"/>
    <n v="2015"/>
    <x v="322"/>
    <n v="67463"/>
    <n v="33341"/>
    <n v="34122"/>
    <n v="3912"/>
    <n v="4722"/>
    <n v="4654"/>
    <n v="4654"/>
    <n v="3643"/>
    <n v="3373"/>
    <n v="3508"/>
    <n v="4047"/>
    <n v="4452"/>
    <n v="5464"/>
    <n v="5869"/>
    <n v="4654"/>
    <n v="4587"/>
    <n v="3710"/>
    <n v="2428"/>
    <n v="1619"/>
    <n v="1214"/>
    <n v="944"/>
  </r>
  <r>
    <s v="Floyd County"/>
    <s v=" Virginia"/>
    <n v="2015"/>
    <x v="322"/>
    <n v="15523"/>
    <n v="7788"/>
    <n v="7735"/>
    <n v="791"/>
    <n v="853"/>
    <n v="1040"/>
    <n v="838"/>
    <n v="714"/>
    <n v="683"/>
    <n v="884"/>
    <n v="1008"/>
    <n v="900"/>
    <n v="1117"/>
    <n v="1210"/>
    <n v="946"/>
    <n v="1459"/>
    <n v="1055"/>
    <n v="807"/>
    <n v="512"/>
    <n v="294"/>
    <n v="388"/>
  </r>
  <r>
    <s v="Fluvanna County"/>
    <s v=" Virginia"/>
    <n v="2015"/>
    <x v="322"/>
    <n v="26014"/>
    <n v="11924"/>
    <n v="14090"/>
    <n v="1404"/>
    <n v="1820"/>
    <n v="1430"/>
    <n v="1430"/>
    <n v="1456"/>
    <n v="1326"/>
    <n v="1612"/>
    <n v="1768"/>
    <n v="1820"/>
    <n v="1977"/>
    <n v="1899"/>
    <n v="1873"/>
    <n v="1612"/>
    <n v="1560"/>
    <n v="1170"/>
    <n v="884"/>
    <n v="416"/>
    <n v="494"/>
  </r>
  <r>
    <s v="Franklin County"/>
    <s v=" Virginia"/>
    <n v="2015"/>
    <x v="322"/>
    <n v="56315"/>
    <n v="27611"/>
    <n v="28704"/>
    <n v="2703"/>
    <n v="3266"/>
    <n v="3153"/>
    <n v="3604"/>
    <n v="3153"/>
    <n v="2928"/>
    <n v="2984"/>
    <n v="2872"/>
    <n v="3435"/>
    <n v="3829"/>
    <n v="4336"/>
    <n v="4223"/>
    <n v="4505"/>
    <n v="3942"/>
    <n v="3097"/>
    <n v="1858"/>
    <n v="1464"/>
    <n v="844"/>
  </r>
  <r>
    <s v="Frederick County"/>
    <s v=" Virginia"/>
    <n v="2015"/>
    <x v="322"/>
    <n v="81340"/>
    <n v="40404"/>
    <n v="40936"/>
    <n v="4880"/>
    <n v="5856"/>
    <n v="5368"/>
    <n v="5124"/>
    <n v="4555"/>
    <n v="4961"/>
    <n v="4717"/>
    <n v="5205"/>
    <n v="5856"/>
    <n v="6263"/>
    <n v="6588"/>
    <n v="5449"/>
    <n v="4799"/>
    <n v="4148"/>
    <n v="2846"/>
    <n v="2358"/>
    <n v="1464"/>
    <n v="1057"/>
  </r>
  <r>
    <s v="Giles County"/>
    <s v=" Virginia"/>
    <n v="2015"/>
    <x v="322"/>
    <n v="16907"/>
    <n v="8287"/>
    <n v="8620"/>
    <n v="879"/>
    <n v="980"/>
    <n v="946"/>
    <n v="1014"/>
    <n v="997"/>
    <n v="845"/>
    <n v="879"/>
    <n v="1183"/>
    <n v="963"/>
    <n v="1251"/>
    <n v="1200"/>
    <n v="1183"/>
    <n v="1200"/>
    <n v="1166"/>
    <n v="862"/>
    <n v="574"/>
    <n v="388"/>
    <n v="388"/>
  </r>
  <r>
    <s v="Gloucester County"/>
    <s v=" Virginia"/>
    <n v="2015"/>
    <x v="322"/>
    <n v="37001"/>
    <n v="18283"/>
    <n v="18718"/>
    <n v="1961"/>
    <n v="1850"/>
    <n v="2405"/>
    <n v="2294"/>
    <n v="2109"/>
    <n v="1961"/>
    <n v="2220"/>
    <n v="2146"/>
    <n v="2220"/>
    <n v="2738"/>
    <n v="3367"/>
    <n v="3071"/>
    <n v="2516"/>
    <n v="2072"/>
    <n v="1628"/>
    <n v="1221"/>
    <n v="555"/>
    <n v="629"/>
  </r>
  <r>
    <s v="Goochland County"/>
    <s v=" Virginia"/>
    <n v="2015"/>
    <x v="322"/>
    <n v="21721"/>
    <n v="10736"/>
    <n v="10985"/>
    <n v="847"/>
    <n v="1086"/>
    <n v="1455"/>
    <n v="1281"/>
    <n v="934"/>
    <n v="760"/>
    <n v="1064"/>
    <n v="1042"/>
    <n v="1607"/>
    <n v="1846"/>
    <n v="2041"/>
    <n v="1976"/>
    <n v="1759"/>
    <n v="1520"/>
    <n v="1086"/>
    <n v="781"/>
    <n v="282"/>
    <n v="347"/>
  </r>
  <r>
    <s v="Greene County"/>
    <s v=" Virginia"/>
    <n v="2015"/>
    <x v="322"/>
    <n v="18938"/>
    <n v="9237"/>
    <n v="9701"/>
    <n v="1249"/>
    <n v="1515"/>
    <n v="1098"/>
    <n v="1098"/>
    <n v="946"/>
    <n v="1212"/>
    <n v="1268"/>
    <n v="1022"/>
    <n v="1382"/>
    <n v="1439"/>
    <n v="1401"/>
    <n v="1117"/>
    <n v="1344"/>
    <n v="1155"/>
    <n v="624"/>
    <n v="378"/>
    <n v="284"/>
    <n v="397"/>
  </r>
  <r>
    <s v="Greensville County"/>
    <s v=" Virginia"/>
    <n v="2015"/>
    <x v="322"/>
    <n v="11760"/>
    <n v="7303"/>
    <n v="4457"/>
    <n v="505"/>
    <n v="529"/>
    <n v="588"/>
    <n v="446"/>
    <n v="893"/>
    <n v="764"/>
    <n v="940"/>
    <n v="682"/>
    <n v="1046"/>
    <n v="1117"/>
    <n v="976"/>
    <n v="846"/>
    <n v="717"/>
    <n v="576"/>
    <n v="446"/>
    <n v="411"/>
    <n v="223"/>
    <n v="70"/>
  </r>
  <r>
    <s v="Halifax County"/>
    <s v=" Virginia"/>
    <n v="2015"/>
    <x v="322"/>
    <n v="35506"/>
    <n v="16904"/>
    <n v="18602"/>
    <n v="1810"/>
    <n v="1775"/>
    <n v="2556"/>
    <n v="2165"/>
    <n v="1881"/>
    <n v="1739"/>
    <n v="1668"/>
    <n v="1810"/>
    <n v="2201"/>
    <n v="2272"/>
    <n v="2591"/>
    <n v="2769"/>
    <n v="2698"/>
    <n v="2449"/>
    <n v="1775"/>
    <n v="1278"/>
    <n v="958"/>
    <n v="1065"/>
  </r>
  <r>
    <s v="Hanover County"/>
    <s v=" Virginia"/>
    <n v="2015"/>
    <x v="322"/>
    <n v="101340"/>
    <n v="49687"/>
    <n v="51653"/>
    <n v="4864"/>
    <n v="6181"/>
    <n v="7803"/>
    <n v="7600"/>
    <n v="6283"/>
    <n v="4560"/>
    <n v="4864"/>
    <n v="5877"/>
    <n v="7195"/>
    <n v="8005"/>
    <n v="8715"/>
    <n v="7803"/>
    <n v="6587"/>
    <n v="4965"/>
    <n v="3850"/>
    <n v="2634"/>
    <n v="1824"/>
    <n v="1722"/>
  </r>
  <r>
    <s v="Henrico County"/>
    <s v=" Virginia"/>
    <n v="2015"/>
    <x v="322"/>
    <n v="318864"/>
    <n v="150466"/>
    <n v="168398"/>
    <n v="20407"/>
    <n v="20407"/>
    <n v="21682"/>
    <n v="19769"/>
    <n v="19131"/>
    <n v="22958"/>
    <n v="22958"/>
    <n v="20726"/>
    <n v="22958"/>
    <n v="22639"/>
    <n v="23277"/>
    <n v="20726"/>
    <n v="18812"/>
    <n v="13392"/>
    <n v="9884"/>
    <n v="6696"/>
    <n v="5420"/>
    <n v="7015"/>
  </r>
  <r>
    <s v="Henry County"/>
    <s v=" Virginia"/>
    <n v="2015"/>
    <x v="322"/>
    <n v="52580"/>
    <n v="25278"/>
    <n v="27302"/>
    <n v="2786"/>
    <n v="2944"/>
    <n v="2997"/>
    <n v="2891"/>
    <n v="2734"/>
    <n v="2681"/>
    <n v="2576"/>
    <n v="2786"/>
    <n v="3207"/>
    <n v="3838"/>
    <n v="4153"/>
    <n v="4153"/>
    <n v="3575"/>
    <n v="3259"/>
    <n v="2997"/>
    <n v="2050"/>
    <n v="1472"/>
    <n v="1367"/>
  </r>
  <r>
    <s v="Wichita County"/>
    <s v=" Kansas"/>
    <n v="2015"/>
    <x v="319"/>
    <n v="2244"/>
    <n v="1003"/>
    <n v="1241"/>
    <n v="56"/>
    <n v="69"/>
    <n v="150"/>
    <n v="71"/>
    <n v="94"/>
    <n v="33"/>
    <n v="62"/>
    <n v="89"/>
    <n v="74"/>
    <n v="114"/>
    <n v="152"/>
    <n v="210"/>
    <n v="302"/>
    <n v="253"/>
    <n v="204"/>
    <n v="172"/>
    <n v="83"/>
    <n v="51"/>
  </r>
  <r>
    <s v="Isle of Wight County"/>
    <s v=" Virginia"/>
    <n v="2015"/>
    <x v="322"/>
    <n v="35740"/>
    <n v="17503"/>
    <n v="18237"/>
    <n v="1715"/>
    <n v="2108"/>
    <n v="2287"/>
    <n v="2323"/>
    <n v="1858"/>
    <n v="1787"/>
    <n v="1715"/>
    <n v="1787"/>
    <n v="2466"/>
    <n v="2894"/>
    <n v="3323"/>
    <n v="2787"/>
    <n v="2716"/>
    <n v="2108"/>
    <n v="1429"/>
    <n v="1250"/>
    <n v="500"/>
    <n v="643"/>
  </r>
  <r>
    <s v="James City County"/>
    <s v=" Virginia"/>
    <n v="2015"/>
    <x v="322"/>
    <n v="70673"/>
    <n v="34241"/>
    <n v="36432"/>
    <n v="3462"/>
    <n v="4099"/>
    <n v="4311"/>
    <n v="4240"/>
    <n v="3604"/>
    <n v="3887"/>
    <n v="3745"/>
    <n v="3321"/>
    <n v="4240"/>
    <n v="4947"/>
    <n v="5088"/>
    <n v="4381"/>
    <n v="5583"/>
    <n v="4593"/>
    <n v="4240"/>
    <n v="2756"/>
    <n v="2049"/>
    <n v="2120"/>
  </r>
  <r>
    <s v="Fremont County"/>
    <s v=" Iowa"/>
    <n v="2015"/>
    <x v="326"/>
    <n v="7106"/>
    <n v="3666"/>
    <n v="3440"/>
    <n v="326"/>
    <n v="405"/>
    <n v="433"/>
    <n v="312"/>
    <n v="412"/>
    <n v="362"/>
    <n v="312"/>
    <n v="326"/>
    <n v="547"/>
    <n v="518"/>
    <n v="547"/>
    <n v="511"/>
    <n v="682"/>
    <n v="454"/>
    <n v="440"/>
    <n v="213"/>
    <n v="213"/>
    <n v="85"/>
  </r>
  <r>
    <s v="Plymouth County"/>
    <s v=" Iowa"/>
    <n v="2015"/>
    <x v="326"/>
    <n v="24933"/>
    <n v="12506"/>
    <n v="12427"/>
    <n v="1745"/>
    <n v="1770"/>
    <n v="1845"/>
    <n v="1919"/>
    <n v="1495"/>
    <n v="1346"/>
    <n v="1545"/>
    <n v="1720"/>
    <n v="1795"/>
    <n v="2019"/>
    <n v="2019"/>
    <n v="1545"/>
    <n v="1371"/>
    <n v="1121"/>
    <n v="698"/>
    <n v="473"/>
    <n v="299"/>
    <n v="224"/>
  </r>
  <r>
    <s v="King William County"/>
    <s v=" Virginia"/>
    <n v="2015"/>
    <x v="322"/>
    <n v="16097"/>
    <n v="7860"/>
    <n v="8237"/>
    <n v="965"/>
    <n v="1126"/>
    <n v="1126"/>
    <n v="917"/>
    <n v="788"/>
    <n v="1078"/>
    <n v="981"/>
    <n v="869"/>
    <n v="1255"/>
    <n v="1352"/>
    <n v="1271"/>
    <n v="998"/>
    <n v="1158"/>
    <n v="676"/>
    <n v="708"/>
    <n v="354"/>
    <n v="225"/>
    <n v="257"/>
  </r>
  <r>
    <s v="Loudoun County"/>
    <s v=" Virginia"/>
    <n v="2015"/>
    <x v="322"/>
    <n v="351129"/>
    <n v="173986"/>
    <n v="177143"/>
    <n v="27739"/>
    <n v="30548"/>
    <n v="30197"/>
    <n v="23525"/>
    <n v="15800"/>
    <n v="18960"/>
    <n v="26685"/>
    <n v="30197"/>
    <n v="32654"/>
    <n v="29845"/>
    <n v="25632"/>
    <n v="18609"/>
    <n v="13694"/>
    <n v="10182"/>
    <n v="6320"/>
    <n v="4213"/>
    <n v="3160"/>
    <n v="2809"/>
  </r>
  <r>
    <s v="Louisa County"/>
    <s v=" Virginia"/>
    <n v="2015"/>
    <x v="322"/>
    <n v="33986"/>
    <n v="16752"/>
    <n v="17234"/>
    <n v="1937"/>
    <n v="1767"/>
    <n v="2277"/>
    <n v="1937"/>
    <n v="1733"/>
    <n v="1801"/>
    <n v="2141"/>
    <n v="1835"/>
    <n v="2175"/>
    <n v="2480"/>
    <n v="2956"/>
    <n v="2616"/>
    <n v="2684"/>
    <n v="2277"/>
    <n v="1359"/>
    <n v="849"/>
    <n v="611"/>
    <n v="577"/>
  </r>
  <r>
    <s v="Kodiak Island Borough"/>
    <s v=" Alaska"/>
    <n v="2015"/>
    <x v="320"/>
    <n v="13147"/>
    <n v="6363"/>
    <n v="6784"/>
    <n v="696"/>
    <n v="801"/>
    <n v="749"/>
    <n v="854"/>
    <n v="762"/>
    <n v="788"/>
    <n v="631"/>
    <n v="512"/>
    <n v="867"/>
    <n v="815"/>
    <n v="1051"/>
    <n v="946"/>
    <n v="986"/>
    <n v="920"/>
    <n v="670"/>
    <n v="407"/>
    <n v="328"/>
    <n v="354"/>
  </r>
  <r>
    <s v="Middlesex County"/>
    <s v=" Virginia"/>
    <n v="2015"/>
    <x v="322"/>
    <n v="10717"/>
    <n v="5302"/>
    <n v="5415"/>
    <n v="385"/>
    <n v="460"/>
    <n v="546"/>
    <n v="514"/>
    <n v="525"/>
    <n v="492"/>
    <n v="375"/>
    <n v="300"/>
    <n v="685"/>
    <n v="664"/>
    <n v="814"/>
    <n v="825"/>
    <n v="1093"/>
    <n v="1082"/>
    <n v="696"/>
    <n v="492"/>
    <n v="450"/>
    <n v="310"/>
  </r>
  <r>
    <s v="Montgomery County"/>
    <s v=" Virginia"/>
    <n v="2015"/>
    <x v="322"/>
    <n v="96467"/>
    <n v="49981"/>
    <n v="46486"/>
    <n v="4341"/>
    <n v="4244"/>
    <n v="4148"/>
    <n v="10611"/>
    <n v="20258"/>
    <n v="7813"/>
    <n v="5402"/>
    <n v="5209"/>
    <n v="4919"/>
    <n v="5112"/>
    <n v="4919"/>
    <n v="4533"/>
    <n v="4630"/>
    <n v="3376"/>
    <n v="2508"/>
    <n v="1639"/>
    <n v="1254"/>
    <n v="1447"/>
  </r>
  <r>
    <s v="New Kent County"/>
    <s v=" Virginia"/>
    <n v="2015"/>
    <x v="322"/>
    <n v="19560"/>
    <n v="10045"/>
    <n v="9515"/>
    <n v="1036"/>
    <n v="1075"/>
    <n v="1330"/>
    <n v="1349"/>
    <n v="958"/>
    <n v="899"/>
    <n v="1036"/>
    <n v="1017"/>
    <n v="1662"/>
    <n v="1603"/>
    <n v="1721"/>
    <n v="1545"/>
    <n v="1603"/>
    <n v="1212"/>
    <n v="684"/>
    <n v="489"/>
    <n v="156"/>
    <n v="195"/>
  </r>
  <r>
    <s v="Nottoway County"/>
    <s v=" Virginia"/>
    <n v="2015"/>
    <x v="322"/>
    <n v="15711"/>
    <n v="8320"/>
    <n v="7391"/>
    <n v="895"/>
    <n v="848"/>
    <n v="911"/>
    <n v="1115"/>
    <n v="785"/>
    <n v="1005"/>
    <n v="1146"/>
    <n v="722"/>
    <n v="1131"/>
    <n v="1099"/>
    <n v="1178"/>
    <n v="1084"/>
    <n v="958"/>
    <n v="832"/>
    <n v="706"/>
    <n v="487"/>
    <n v="392"/>
    <n v="392"/>
  </r>
  <r>
    <s v="Orange County"/>
    <s v=" Virginia"/>
    <n v="2015"/>
    <x v="322"/>
    <n v="34596"/>
    <n v="16922"/>
    <n v="17674"/>
    <n v="1971"/>
    <n v="2214"/>
    <n v="2144"/>
    <n v="2144"/>
    <n v="1729"/>
    <n v="1902"/>
    <n v="2075"/>
    <n v="1868"/>
    <n v="2110"/>
    <n v="2560"/>
    <n v="2560"/>
    <n v="2110"/>
    <n v="2490"/>
    <n v="1971"/>
    <n v="1902"/>
    <n v="1556"/>
    <n v="622"/>
    <n v="622"/>
  </r>
  <r>
    <s v="Page County"/>
    <s v=" Virginia"/>
    <n v="2015"/>
    <x v="322"/>
    <n v="23843"/>
    <n v="11707"/>
    <n v="12136"/>
    <n v="1215"/>
    <n v="1287"/>
    <n v="1454"/>
    <n v="1454"/>
    <n v="1287"/>
    <n v="1287"/>
    <n v="1287"/>
    <n v="1478"/>
    <n v="1406"/>
    <n v="1788"/>
    <n v="1883"/>
    <n v="1645"/>
    <n v="1740"/>
    <n v="1525"/>
    <n v="1144"/>
    <n v="858"/>
    <n v="500"/>
    <n v="572"/>
  </r>
  <r>
    <s v="Patrick County"/>
    <s v=" Virginia"/>
    <n v="2015"/>
    <x v="322"/>
    <n v="18264"/>
    <n v="9001"/>
    <n v="9263"/>
    <n v="675"/>
    <n v="931"/>
    <n v="949"/>
    <n v="1077"/>
    <n v="894"/>
    <n v="712"/>
    <n v="803"/>
    <n v="913"/>
    <n v="1296"/>
    <n v="1351"/>
    <n v="1424"/>
    <n v="1588"/>
    <n v="1315"/>
    <n v="1552"/>
    <n v="986"/>
    <n v="712"/>
    <n v="675"/>
    <n v="420"/>
  </r>
  <r>
    <s v="Pittsylvania County"/>
    <s v=" Virginia"/>
    <n v="2015"/>
    <x v="322"/>
    <n v="62794"/>
    <n v="30806"/>
    <n v="31988"/>
    <n v="2888"/>
    <n v="4081"/>
    <n v="3328"/>
    <n v="3704"/>
    <n v="3265"/>
    <n v="3139"/>
    <n v="3076"/>
    <n v="3328"/>
    <n v="4207"/>
    <n v="4583"/>
    <n v="5274"/>
    <n v="5086"/>
    <n v="4709"/>
    <n v="4018"/>
    <n v="3202"/>
    <n v="2009"/>
    <n v="1821"/>
    <n v="1004"/>
  </r>
  <r>
    <s v="Prince Edward County"/>
    <s v=" Virginia"/>
    <n v="2015"/>
    <x v="322"/>
    <n v="23022"/>
    <n v="11426"/>
    <n v="11596"/>
    <n v="920"/>
    <n v="1059"/>
    <n v="1035"/>
    <n v="3407"/>
    <n v="3683"/>
    <n v="1197"/>
    <n v="759"/>
    <n v="1266"/>
    <n v="1059"/>
    <n v="1450"/>
    <n v="1174"/>
    <n v="1220"/>
    <n v="1335"/>
    <n v="1128"/>
    <n v="690"/>
    <n v="506"/>
    <n v="506"/>
    <n v="598"/>
  </r>
  <r>
    <s v="Prince George County"/>
    <s v=" Virginia"/>
    <n v="2015"/>
    <x v="322"/>
    <n v="37380"/>
    <n v="20440"/>
    <n v="16940"/>
    <n v="2055"/>
    <n v="1981"/>
    <n v="2728"/>
    <n v="2541"/>
    <n v="2579"/>
    <n v="2317"/>
    <n v="3102"/>
    <n v="3214"/>
    <n v="2504"/>
    <n v="2766"/>
    <n v="2728"/>
    <n v="2467"/>
    <n v="1981"/>
    <n v="1569"/>
    <n v="1233"/>
    <n v="635"/>
    <n v="411"/>
    <n v="523"/>
  </r>
  <r>
    <s v="Prince William County"/>
    <s v=" Virginia"/>
    <n v="2015"/>
    <x v="322"/>
    <n v="437271"/>
    <n v="217901"/>
    <n v="219370"/>
    <n v="34544"/>
    <n v="36293"/>
    <n v="32795"/>
    <n v="30171"/>
    <n v="27548"/>
    <n v="29734"/>
    <n v="34107"/>
    <n v="33669"/>
    <n v="34544"/>
    <n v="33669"/>
    <n v="31483"/>
    <n v="24049"/>
    <n v="20114"/>
    <n v="13555"/>
    <n v="9182"/>
    <n v="5247"/>
    <n v="3060"/>
    <n v="3060"/>
  </r>
  <r>
    <s v="Pulaski County"/>
    <s v=" Virginia"/>
    <n v="2015"/>
    <x v="322"/>
    <n v="34528"/>
    <n v="17232"/>
    <n v="17296"/>
    <n v="1691"/>
    <n v="1760"/>
    <n v="1829"/>
    <n v="1760"/>
    <n v="1864"/>
    <n v="1899"/>
    <n v="1829"/>
    <n v="1760"/>
    <n v="2693"/>
    <n v="2486"/>
    <n v="2762"/>
    <n v="2762"/>
    <n v="2416"/>
    <n v="2416"/>
    <n v="1760"/>
    <n v="1173"/>
    <n v="863"/>
    <n v="725"/>
  </r>
  <r>
    <s v="Rappahannock County"/>
    <s v=" Virginia"/>
    <n v="2015"/>
    <x v="322"/>
    <n v="7431"/>
    <n v="3681"/>
    <n v="3750"/>
    <n v="356"/>
    <n v="364"/>
    <n v="386"/>
    <n v="349"/>
    <n v="341"/>
    <n v="393"/>
    <n v="193"/>
    <n v="512"/>
    <n v="438"/>
    <n v="512"/>
    <n v="601"/>
    <n v="542"/>
    <n v="750"/>
    <n v="579"/>
    <n v="475"/>
    <n v="334"/>
    <n v="185"/>
    <n v="104"/>
  </r>
  <r>
    <s v="Richmond County"/>
    <s v=" Virginia"/>
    <n v="2015"/>
    <x v="322"/>
    <n v="8989"/>
    <n v="5166"/>
    <n v="3823"/>
    <n v="350"/>
    <n v="305"/>
    <n v="530"/>
    <n v="458"/>
    <n v="458"/>
    <n v="440"/>
    <n v="620"/>
    <n v="647"/>
    <n v="800"/>
    <n v="665"/>
    <n v="835"/>
    <n v="665"/>
    <n v="503"/>
    <n v="350"/>
    <n v="485"/>
    <n v="377"/>
    <n v="233"/>
    <n v="260"/>
  </r>
  <r>
    <s v="Roanoke County"/>
    <s v=" Virginia"/>
    <n v="2015"/>
    <x v="322"/>
    <n v="93633"/>
    <n v="44757"/>
    <n v="48876"/>
    <n v="4494"/>
    <n v="5149"/>
    <n v="6179"/>
    <n v="5898"/>
    <n v="4962"/>
    <n v="4775"/>
    <n v="5149"/>
    <n v="5805"/>
    <n v="6273"/>
    <n v="6554"/>
    <n v="7022"/>
    <n v="6928"/>
    <n v="6554"/>
    <n v="5524"/>
    <n v="4213"/>
    <n v="3089"/>
    <n v="2340"/>
    <n v="2621"/>
  </r>
  <r>
    <s v="Rockbridge County"/>
    <s v=" Virginia"/>
    <n v="2015"/>
    <x v="322"/>
    <n v="22444"/>
    <n v="11111"/>
    <n v="11333"/>
    <n v="1054"/>
    <n v="1167"/>
    <n v="1054"/>
    <n v="1144"/>
    <n v="1211"/>
    <n v="1144"/>
    <n v="1054"/>
    <n v="1009"/>
    <n v="1346"/>
    <n v="1526"/>
    <n v="1795"/>
    <n v="1862"/>
    <n v="1795"/>
    <n v="1683"/>
    <n v="1211"/>
    <n v="1009"/>
    <n v="673"/>
    <n v="695"/>
  </r>
  <r>
    <s v="Rockingham County"/>
    <s v=" Virginia"/>
    <n v="2015"/>
    <x v="322"/>
    <n v="77785"/>
    <n v="38141"/>
    <n v="39644"/>
    <n v="4355"/>
    <n v="4511"/>
    <n v="5678"/>
    <n v="5522"/>
    <n v="4900"/>
    <n v="4044"/>
    <n v="4200"/>
    <n v="4044"/>
    <n v="5211"/>
    <n v="5367"/>
    <n v="5911"/>
    <n v="5756"/>
    <n v="4667"/>
    <n v="3967"/>
    <n v="3344"/>
    <n v="2644"/>
    <n v="1789"/>
    <n v="1866"/>
  </r>
  <r>
    <s v="Shenandoah County"/>
    <s v=" Virginia"/>
    <n v="2015"/>
    <x v="322"/>
    <n v="42724"/>
    <n v="20725"/>
    <n v="21999"/>
    <n v="2392"/>
    <n v="2606"/>
    <n v="2435"/>
    <n v="2435"/>
    <n v="2178"/>
    <n v="2477"/>
    <n v="2349"/>
    <n v="2435"/>
    <n v="2563"/>
    <n v="3375"/>
    <n v="3118"/>
    <n v="3332"/>
    <n v="2606"/>
    <n v="2563"/>
    <n v="2136"/>
    <n v="1666"/>
    <n v="982"/>
    <n v="1110"/>
  </r>
  <r>
    <s v="Schuyler County"/>
    <s v=" New York"/>
    <n v="2015"/>
    <x v="360"/>
    <n v="18410"/>
    <n v="9661"/>
    <n v="8749"/>
    <n v="902"/>
    <n v="1030"/>
    <n v="1012"/>
    <n v="1049"/>
    <n v="1012"/>
    <n v="938"/>
    <n v="902"/>
    <n v="920"/>
    <n v="1251"/>
    <n v="1546"/>
    <n v="1785"/>
    <n v="1546"/>
    <n v="1343"/>
    <n v="1067"/>
    <n v="810"/>
    <n v="552"/>
    <n v="460"/>
    <n v="276"/>
  </r>
  <r>
    <s v="Spotsylvania County"/>
    <s v=" Virginia"/>
    <n v="2015"/>
    <x v="322"/>
    <n v="127691"/>
    <n v="62742"/>
    <n v="64949"/>
    <n v="8044"/>
    <n v="9193"/>
    <n v="10087"/>
    <n v="9321"/>
    <n v="7661"/>
    <n v="7916"/>
    <n v="8427"/>
    <n v="8810"/>
    <n v="8555"/>
    <n v="10087"/>
    <n v="9959"/>
    <n v="8555"/>
    <n v="6895"/>
    <n v="5363"/>
    <n v="3575"/>
    <n v="2043"/>
    <n v="1915"/>
    <n v="1532"/>
  </r>
  <r>
    <s v="Stafford County"/>
    <s v=" Virginia"/>
    <n v="2015"/>
    <x v="322"/>
    <n v="137145"/>
    <n v="69055"/>
    <n v="68090"/>
    <n v="8914"/>
    <n v="9874"/>
    <n v="11383"/>
    <n v="11108"/>
    <n v="10148"/>
    <n v="9051"/>
    <n v="8777"/>
    <n v="8777"/>
    <n v="10423"/>
    <n v="11520"/>
    <n v="10971"/>
    <n v="8777"/>
    <n v="5760"/>
    <n v="4525"/>
    <n v="3017"/>
    <n v="1782"/>
    <n v="1234"/>
    <n v="1234"/>
  </r>
  <r>
    <s v="Sussex County"/>
    <s v=" Virginia"/>
    <n v="2015"/>
    <x v="322"/>
    <n v="11864"/>
    <n v="8130"/>
    <n v="3734"/>
    <n v="545"/>
    <n v="498"/>
    <n v="557"/>
    <n v="249"/>
    <n v="949"/>
    <n v="1221"/>
    <n v="1150"/>
    <n v="1079"/>
    <n v="747"/>
    <n v="830"/>
    <n v="972"/>
    <n v="759"/>
    <n v="676"/>
    <n v="569"/>
    <n v="391"/>
    <n v="320"/>
    <n v="201"/>
    <n v="142"/>
  </r>
  <r>
    <s v="Tazewell County"/>
    <s v=" Virginia"/>
    <n v="2015"/>
    <x v="322"/>
    <n v="43870"/>
    <n v="21766"/>
    <n v="22104"/>
    <n v="2237"/>
    <n v="2412"/>
    <n v="2368"/>
    <n v="2676"/>
    <n v="2544"/>
    <n v="2412"/>
    <n v="2763"/>
    <n v="2763"/>
    <n v="2676"/>
    <n v="2851"/>
    <n v="3246"/>
    <n v="3685"/>
    <n v="3158"/>
    <n v="2281"/>
    <n v="2281"/>
    <n v="1667"/>
    <n v="1140"/>
    <n v="745"/>
  </r>
  <r>
    <s v="Warren County"/>
    <s v=" Virginia"/>
    <n v="2015"/>
    <x v="322"/>
    <n v="38481"/>
    <n v="19278"/>
    <n v="19203"/>
    <n v="2231"/>
    <n v="2578"/>
    <n v="2501"/>
    <n v="2501"/>
    <n v="2308"/>
    <n v="2231"/>
    <n v="2462"/>
    <n v="2231"/>
    <n v="2539"/>
    <n v="3039"/>
    <n v="3270"/>
    <n v="2770"/>
    <n v="2424"/>
    <n v="1693"/>
    <n v="1616"/>
    <n v="923"/>
    <n v="731"/>
    <n v="461"/>
  </r>
  <r>
    <s v="Washington County"/>
    <s v=" Virginia"/>
    <n v="2015"/>
    <x v="322"/>
    <n v="54759"/>
    <n v="27092"/>
    <n v="27667"/>
    <n v="2518"/>
    <n v="2956"/>
    <n v="3121"/>
    <n v="3285"/>
    <n v="3066"/>
    <n v="2737"/>
    <n v="3011"/>
    <n v="3449"/>
    <n v="3395"/>
    <n v="3942"/>
    <n v="4271"/>
    <n v="4106"/>
    <n v="4106"/>
    <n v="3614"/>
    <n v="2683"/>
    <n v="1752"/>
    <n v="1478"/>
    <n v="1259"/>
  </r>
  <r>
    <s v="Westmoreland County"/>
    <s v=" Virginia"/>
    <n v="2015"/>
    <x v="322"/>
    <n v="17557"/>
    <n v="8582"/>
    <n v="8975"/>
    <n v="965"/>
    <n v="930"/>
    <n v="1018"/>
    <n v="719"/>
    <n v="1211"/>
    <n v="860"/>
    <n v="877"/>
    <n v="1053"/>
    <n v="702"/>
    <n v="1035"/>
    <n v="1369"/>
    <n v="1439"/>
    <n v="1439"/>
    <n v="1457"/>
    <n v="860"/>
    <n v="737"/>
    <n v="386"/>
    <n v="509"/>
  </r>
  <r>
    <s v="York County"/>
    <s v=" Virginia"/>
    <n v="2015"/>
    <x v="322"/>
    <n v="66471"/>
    <n v="32665"/>
    <n v="33806"/>
    <n v="3655"/>
    <n v="4320"/>
    <n v="5184"/>
    <n v="5051"/>
    <n v="4320"/>
    <n v="3655"/>
    <n v="3855"/>
    <n v="3655"/>
    <n v="4453"/>
    <n v="5184"/>
    <n v="5583"/>
    <n v="4652"/>
    <n v="3722"/>
    <n v="3522"/>
    <n v="2060"/>
    <n v="1595"/>
    <n v="1262"/>
    <n v="864"/>
  </r>
  <r>
    <s v="Alexandria city"/>
    <s v=" Virginia"/>
    <n v="2015"/>
    <x v="322"/>
    <n v="149315"/>
    <n v="72057"/>
    <n v="77258"/>
    <n v="11198"/>
    <n v="7316"/>
    <n v="4927"/>
    <n v="4628"/>
    <n v="7465"/>
    <n v="16872"/>
    <n v="18813"/>
    <n v="14334"/>
    <n v="12691"/>
    <n v="10452"/>
    <n v="9705"/>
    <n v="8958"/>
    <n v="7316"/>
    <n v="5673"/>
    <n v="3434"/>
    <n v="2389"/>
    <n v="1493"/>
    <n v="1791"/>
  </r>
  <r>
    <s v="Hormigueros Municipio"/>
    <s v=" Puerto Rico"/>
    <n v="2015"/>
    <x v="337"/>
    <n v="17524"/>
    <n v="8158"/>
    <n v="9366"/>
    <n v="911"/>
    <n v="1261"/>
    <n v="893"/>
    <n v="1016"/>
    <n v="1068"/>
    <n v="1209"/>
    <n v="1016"/>
    <n v="893"/>
    <n v="1174"/>
    <n v="1156"/>
    <n v="1244"/>
    <n v="1174"/>
    <n v="1156"/>
    <n v="946"/>
    <n v="806"/>
    <n v="595"/>
    <n v="332"/>
    <n v="683"/>
  </r>
  <r>
    <s v="Charlottesville city"/>
    <s v=" Virginia"/>
    <n v="2015"/>
    <x v="322"/>
    <n v="45084"/>
    <n v="21771"/>
    <n v="23313"/>
    <n v="2479"/>
    <n v="1803"/>
    <n v="1623"/>
    <n v="3020"/>
    <n v="8340"/>
    <n v="5455"/>
    <n v="3832"/>
    <n v="2795"/>
    <n v="2434"/>
    <n v="2344"/>
    <n v="2254"/>
    <n v="2524"/>
    <n v="2028"/>
    <n v="1262"/>
    <n v="1082"/>
    <n v="631"/>
    <n v="631"/>
    <n v="495"/>
  </r>
  <r>
    <s v="Chesapeake city"/>
    <s v=" Virginia"/>
    <n v="2015"/>
    <x v="322"/>
    <n v="230601"/>
    <n v="112641"/>
    <n v="117960"/>
    <n v="14527"/>
    <n v="16142"/>
    <n v="15911"/>
    <n v="16603"/>
    <n v="15450"/>
    <n v="15911"/>
    <n v="15911"/>
    <n v="14297"/>
    <n v="16142"/>
    <n v="16833"/>
    <n v="18448"/>
    <n v="15911"/>
    <n v="12221"/>
    <n v="8993"/>
    <n v="6918"/>
    <n v="4612"/>
    <n v="2997"/>
    <n v="3228"/>
  </r>
  <r>
    <s v="Colonial Heights city"/>
    <s v=" Virginia"/>
    <n v="2015"/>
    <x v="322"/>
    <n v="17515"/>
    <n v="8142"/>
    <n v="9373"/>
    <n v="1050"/>
    <n v="1085"/>
    <n v="1155"/>
    <n v="1155"/>
    <n v="998"/>
    <n v="1068"/>
    <n v="1033"/>
    <n v="1208"/>
    <n v="823"/>
    <n v="1033"/>
    <n v="1243"/>
    <n v="1120"/>
    <n v="1085"/>
    <n v="910"/>
    <n v="735"/>
    <n v="683"/>
    <n v="507"/>
    <n v="613"/>
  </r>
  <r>
    <s v="Covington city"/>
    <s v=" Virginia"/>
    <n v="2015"/>
    <x v="322"/>
    <n v="5736"/>
    <n v="2979"/>
    <n v="2757"/>
    <n v="298"/>
    <n v="235"/>
    <n v="464"/>
    <n v="326"/>
    <n v="435"/>
    <n v="309"/>
    <n v="189"/>
    <n v="344"/>
    <n v="453"/>
    <n v="361"/>
    <n v="476"/>
    <n v="361"/>
    <n v="367"/>
    <n v="338"/>
    <n v="240"/>
    <n v="189"/>
    <n v="166"/>
    <n v="183"/>
  </r>
  <r>
    <s v="Danville city"/>
    <s v=" Virginia"/>
    <n v="2015"/>
    <x v="322"/>
    <n v="42450"/>
    <n v="19411"/>
    <n v="23039"/>
    <n v="2716"/>
    <n v="2631"/>
    <n v="2419"/>
    <n v="2462"/>
    <n v="2971"/>
    <n v="2674"/>
    <n v="2419"/>
    <n v="2080"/>
    <n v="2249"/>
    <n v="2674"/>
    <n v="2844"/>
    <n v="3098"/>
    <n v="2971"/>
    <n v="2462"/>
    <n v="1698"/>
    <n v="1400"/>
    <n v="1231"/>
    <n v="1443"/>
  </r>
  <r>
    <s v="Falls Church city"/>
    <s v=" Virginia"/>
    <n v="2015"/>
    <x v="322"/>
    <n v="13308"/>
    <n v="6374"/>
    <n v="6934"/>
    <n v="798"/>
    <n v="944"/>
    <n v="1011"/>
    <n v="785"/>
    <n v="678"/>
    <n v="798"/>
    <n v="1011"/>
    <n v="1051"/>
    <n v="878"/>
    <n v="944"/>
    <n v="1131"/>
    <n v="851"/>
    <n v="971"/>
    <n v="519"/>
    <n v="306"/>
    <n v="239"/>
    <n v="239"/>
    <n v="159"/>
  </r>
  <r>
    <s v="Franklin city"/>
    <s v=" Virginia"/>
    <n v="2015"/>
    <x v="322"/>
    <n v="8457"/>
    <n v="3766"/>
    <n v="4691"/>
    <n v="591"/>
    <n v="532"/>
    <n v="651"/>
    <n v="541"/>
    <n v="439"/>
    <n v="498"/>
    <n v="769"/>
    <n v="346"/>
    <n v="372"/>
    <n v="600"/>
    <n v="473"/>
    <n v="372"/>
    <n v="794"/>
    <n v="380"/>
    <n v="397"/>
    <n v="169"/>
    <n v="202"/>
    <n v="321"/>
  </r>
  <r>
    <s v="Fredericksburg city"/>
    <s v=" Virginia"/>
    <n v="2015"/>
    <x v="322"/>
    <n v="27395"/>
    <n v="12783"/>
    <n v="14612"/>
    <n v="1972"/>
    <n v="1534"/>
    <n v="1397"/>
    <n v="2383"/>
    <n v="4054"/>
    <n v="2657"/>
    <n v="1698"/>
    <n v="1780"/>
    <n v="1506"/>
    <n v="1588"/>
    <n v="1561"/>
    <n v="1369"/>
    <n v="1068"/>
    <n v="876"/>
    <n v="575"/>
    <n v="520"/>
    <n v="438"/>
    <n v="410"/>
  </r>
  <r>
    <s v="Galax city"/>
    <s v=" Virginia"/>
    <n v="2015"/>
    <x v="322"/>
    <n v="6876"/>
    <n v="3321"/>
    <n v="3555"/>
    <n v="302"/>
    <n v="378"/>
    <n v="501"/>
    <n v="405"/>
    <n v="275"/>
    <n v="378"/>
    <n v="426"/>
    <n v="364"/>
    <n v="343"/>
    <n v="694"/>
    <n v="385"/>
    <n v="433"/>
    <n v="501"/>
    <n v="405"/>
    <n v="275"/>
    <n v="185"/>
    <n v="323"/>
    <n v="295"/>
  </r>
  <r>
    <s v="Hampton city"/>
    <s v=" Virginia"/>
    <n v="2015"/>
    <x v="322"/>
    <n v="137081"/>
    <n v="66111"/>
    <n v="70970"/>
    <n v="8636"/>
    <n v="8224"/>
    <n v="8224"/>
    <n v="9321"/>
    <n v="12611"/>
    <n v="11240"/>
    <n v="9458"/>
    <n v="7265"/>
    <n v="7813"/>
    <n v="8636"/>
    <n v="10281"/>
    <n v="9321"/>
    <n v="7813"/>
    <n v="6168"/>
    <n v="4249"/>
    <n v="3427"/>
    <n v="2330"/>
    <n v="2056"/>
  </r>
  <r>
    <s v="Harrisonburg city"/>
    <s v=" Virginia"/>
    <n v="2015"/>
    <x v="322"/>
    <n v="51388"/>
    <n v="24462"/>
    <n v="26926"/>
    <n v="2518"/>
    <n v="2363"/>
    <n v="2158"/>
    <n v="8222"/>
    <n v="11767"/>
    <n v="4213"/>
    <n v="3083"/>
    <n v="2672"/>
    <n v="2466"/>
    <n v="2312"/>
    <n v="1901"/>
    <n v="2106"/>
    <n v="1593"/>
    <n v="1079"/>
    <n v="873"/>
    <n v="719"/>
    <n v="616"/>
    <n v="719"/>
  </r>
  <r>
    <s v="Hopewell city"/>
    <s v=" Virginia"/>
    <n v="2015"/>
    <x v="322"/>
    <n v="22279"/>
    <n v="10546"/>
    <n v="11733"/>
    <n v="1626"/>
    <n v="1448"/>
    <n v="1693"/>
    <n v="1203"/>
    <n v="1470"/>
    <n v="1514"/>
    <n v="1626"/>
    <n v="1314"/>
    <n v="1180"/>
    <n v="1470"/>
    <n v="1581"/>
    <n v="1514"/>
    <n v="1158"/>
    <n v="1203"/>
    <n v="712"/>
    <n v="334"/>
    <n v="490"/>
    <n v="735"/>
  </r>
  <r>
    <s v="Ida County"/>
    <s v=" Iowa"/>
    <n v="2015"/>
    <x v="326"/>
    <n v="7071"/>
    <n v="4372"/>
    <n v="2699"/>
    <n v="183"/>
    <n v="240"/>
    <n v="127"/>
    <n v="1605"/>
    <n v="2665"/>
    <n v="148"/>
    <n v="169"/>
    <n v="205"/>
    <n v="120"/>
    <n v="120"/>
    <n v="176"/>
    <n v="190"/>
    <n v="289"/>
    <n v="162"/>
    <n v="240"/>
    <n v="176"/>
    <n v="134"/>
    <n v="106"/>
  </r>
  <r>
    <s v="Lynchburg city"/>
    <s v=" Virginia"/>
    <n v="2015"/>
    <x v="322"/>
    <n v="78158"/>
    <n v="36717"/>
    <n v="41441"/>
    <n v="4611"/>
    <n v="3751"/>
    <n v="4455"/>
    <n v="8675"/>
    <n v="13052"/>
    <n v="5783"/>
    <n v="4220"/>
    <n v="3360"/>
    <n v="3517"/>
    <n v="3907"/>
    <n v="4142"/>
    <n v="4220"/>
    <n v="3673"/>
    <n v="2813"/>
    <n v="2501"/>
    <n v="1797"/>
    <n v="1641"/>
    <n v="1953"/>
  </r>
  <r>
    <s v="Bonner County"/>
    <s v=" Idaho"/>
    <n v="2015"/>
    <x v="328"/>
    <n v="40743"/>
    <n v="20314"/>
    <n v="20429"/>
    <n v="3340"/>
    <n v="3177"/>
    <n v="2852"/>
    <n v="2648"/>
    <n v="2974"/>
    <n v="3300"/>
    <n v="3340"/>
    <n v="2892"/>
    <n v="3055"/>
    <n v="2770"/>
    <n v="2892"/>
    <n v="2607"/>
    <n v="1629"/>
    <n v="1181"/>
    <n v="977"/>
    <n v="407"/>
    <n v="366"/>
    <n v="366"/>
  </r>
  <r>
    <s v="Martinsville city"/>
    <s v=" Virginia"/>
    <n v="2015"/>
    <x v="322"/>
    <n v="13624"/>
    <n v="6155"/>
    <n v="7469"/>
    <n v="899"/>
    <n v="940"/>
    <n v="722"/>
    <n v="749"/>
    <n v="803"/>
    <n v="762"/>
    <n v="613"/>
    <n v="858"/>
    <n v="831"/>
    <n v="790"/>
    <n v="1035"/>
    <n v="926"/>
    <n v="912"/>
    <n v="831"/>
    <n v="572"/>
    <n v="599"/>
    <n v="286"/>
    <n v="490"/>
  </r>
  <r>
    <s v="Newport News city"/>
    <s v=" Virginia"/>
    <n v="2015"/>
    <x v="322"/>
    <n v="181323"/>
    <n v="87790"/>
    <n v="93533"/>
    <n v="13236"/>
    <n v="12873"/>
    <n v="10154"/>
    <n v="13055"/>
    <n v="17044"/>
    <n v="16500"/>
    <n v="13780"/>
    <n v="10698"/>
    <n v="10516"/>
    <n v="11060"/>
    <n v="12329"/>
    <n v="10335"/>
    <n v="9247"/>
    <n v="7071"/>
    <n v="4533"/>
    <n v="3989"/>
    <n v="2175"/>
    <n v="2901"/>
  </r>
  <r>
    <s v="Norfolk city"/>
    <s v=" Virginia"/>
    <n v="2015"/>
    <x v="322"/>
    <n v="245452"/>
    <n v="128079"/>
    <n v="117373"/>
    <n v="16936"/>
    <n v="13990"/>
    <n v="12272"/>
    <n v="17427"/>
    <n v="35835"/>
    <n v="26263"/>
    <n v="19145"/>
    <n v="14236"/>
    <n v="13254"/>
    <n v="13008"/>
    <n v="14481"/>
    <n v="13745"/>
    <n v="10799"/>
    <n v="7854"/>
    <n v="5154"/>
    <n v="3927"/>
    <n v="3190"/>
    <n v="3681"/>
  </r>
  <r>
    <s v="Norton city"/>
    <s v=" Virginia"/>
    <n v="2015"/>
    <x v="322"/>
    <n v="4007"/>
    <n v="1626"/>
    <n v="2381"/>
    <n v="320"/>
    <n v="104"/>
    <n v="220"/>
    <n v="300"/>
    <n v="392"/>
    <n v="152"/>
    <n v="272"/>
    <n v="296"/>
    <n v="228"/>
    <n v="244"/>
    <n v="252"/>
    <n v="280"/>
    <n v="396"/>
    <n v="244"/>
    <n v="136"/>
    <n v="84"/>
    <n v="44"/>
    <n v="36"/>
  </r>
  <r>
    <s v="Petersburg city"/>
    <s v=" Virginia"/>
    <n v="2015"/>
    <x v="322"/>
    <n v="32123"/>
    <n v="14773"/>
    <n v="17350"/>
    <n v="2344"/>
    <n v="1702"/>
    <n v="1574"/>
    <n v="1670"/>
    <n v="2858"/>
    <n v="2634"/>
    <n v="1895"/>
    <n v="1574"/>
    <n v="1734"/>
    <n v="2377"/>
    <n v="2344"/>
    <n v="2216"/>
    <n v="2312"/>
    <n v="1509"/>
    <n v="1188"/>
    <n v="706"/>
    <n v="674"/>
    <n v="835"/>
  </r>
  <r>
    <s v="Poquoson city"/>
    <s v=" Virginia"/>
    <n v="2015"/>
    <x v="322"/>
    <n v="12077"/>
    <n v="5912"/>
    <n v="6165"/>
    <n v="422"/>
    <n v="736"/>
    <n v="1014"/>
    <n v="942"/>
    <n v="555"/>
    <n v="603"/>
    <n v="555"/>
    <n v="603"/>
    <n v="809"/>
    <n v="929"/>
    <n v="1074"/>
    <n v="990"/>
    <n v="748"/>
    <n v="664"/>
    <n v="579"/>
    <n v="434"/>
    <n v="205"/>
    <n v="205"/>
  </r>
  <r>
    <s v="Portsmouth city"/>
    <s v=" Virginia"/>
    <n v="2015"/>
    <x v="322"/>
    <n v="96135"/>
    <n v="46221"/>
    <n v="49914"/>
    <n v="7210"/>
    <n v="6248"/>
    <n v="5864"/>
    <n v="5383"/>
    <n v="7979"/>
    <n v="8075"/>
    <n v="7402"/>
    <n v="5671"/>
    <n v="5191"/>
    <n v="5671"/>
    <n v="6633"/>
    <n v="5768"/>
    <n v="5768"/>
    <n v="3845"/>
    <n v="3268"/>
    <n v="2403"/>
    <n v="1730"/>
    <n v="1826"/>
  </r>
  <r>
    <s v="Radford city"/>
    <s v=" Virginia"/>
    <n v="2015"/>
    <x v="322"/>
    <n v="17057"/>
    <n v="8211"/>
    <n v="8846"/>
    <n v="494"/>
    <n v="562"/>
    <n v="750"/>
    <n v="3343"/>
    <n v="4878"/>
    <n v="1057"/>
    <n v="631"/>
    <n v="852"/>
    <n v="614"/>
    <n v="494"/>
    <n v="665"/>
    <n v="733"/>
    <n v="596"/>
    <n v="392"/>
    <n v="375"/>
    <n v="187"/>
    <n v="153"/>
    <n v="255"/>
  </r>
  <r>
    <s v="Richmond city"/>
    <s v=" Virginia"/>
    <n v="2015"/>
    <x v="322"/>
    <n v="213735"/>
    <n v="101702"/>
    <n v="112033"/>
    <n v="13465"/>
    <n v="11114"/>
    <n v="9404"/>
    <n v="14106"/>
    <n v="22655"/>
    <n v="24793"/>
    <n v="18167"/>
    <n v="12610"/>
    <n v="11969"/>
    <n v="12396"/>
    <n v="13679"/>
    <n v="13037"/>
    <n v="12396"/>
    <n v="8121"/>
    <n v="5343"/>
    <n v="4060"/>
    <n v="2992"/>
    <n v="3847"/>
  </r>
  <r>
    <s v="Roanoke city"/>
    <s v=" Virginia"/>
    <n v="2015"/>
    <x v="322"/>
    <n v="98736"/>
    <n v="47511"/>
    <n v="51225"/>
    <n v="7108"/>
    <n v="6121"/>
    <n v="5331"/>
    <n v="5134"/>
    <n v="6417"/>
    <n v="7997"/>
    <n v="7207"/>
    <n v="6319"/>
    <n v="6319"/>
    <n v="6516"/>
    <n v="6812"/>
    <n v="6319"/>
    <n v="6714"/>
    <n v="4739"/>
    <n v="3060"/>
    <n v="1974"/>
    <n v="1875"/>
    <n v="2863"/>
  </r>
  <r>
    <s v="Salem city"/>
    <s v=" Virginia"/>
    <n v="2015"/>
    <x v="322"/>
    <n v="25165"/>
    <n v="11919"/>
    <n v="13246"/>
    <n v="1308"/>
    <n v="1333"/>
    <n v="1308"/>
    <n v="2315"/>
    <n v="2013"/>
    <n v="1434"/>
    <n v="1434"/>
    <n v="1157"/>
    <n v="1761"/>
    <n v="1509"/>
    <n v="1837"/>
    <n v="1761"/>
    <n v="1660"/>
    <n v="1182"/>
    <n v="1182"/>
    <n v="654"/>
    <n v="654"/>
    <n v="654"/>
  </r>
  <r>
    <s v="Suffolk city"/>
    <s v=" Virginia"/>
    <n v="2015"/>
    <x v="322"/>
    <n v="86184"/>
    <n v="41511"/>
    <n v="44673"/>
    <n v="5601"/>
    <n v="6636"/>
    <n v="5946"/>
    <n v="5688"/>
    <n v="5257"/>
    <n v="5171"/>
    <n v="5601"/>
    <n v="5257"/>
    <n v="6463"/>
    <n v="6549"/>
    <n v="6722"/>
    <n v="5429"/>
    <n v="5084"/>
    <n v="3792"/>
    <n v="2671"/>
    <n v="1896"/>
    <n v="1120"/>
    <n v="1292"/>
  </r>
  <r>
    <s v="Virginia Beach city"/>
    <s v=" Virginia"/>
    <n v="2015"/>
    <x v="322"/>
    <n v="448290"/>
    <n v="220275"/>
    <n v="228015"/>
    <n v="29587"/>
    <n v="28242"/>
    <n v="28242"/>
    <n v="28242"/>
    <n v="35863"/>
    <n v="39449"/>
    <n v="34518"/>
    <n v="29138"/>
    <n v="29138"/>
    <n v="30483"/>
    <n v="31828"/>
    <n v="28690"/>
    <n v="22414"/>
    <n v="17931"/>
    <n v="12552"/>
    <n v="8517"/>
    <n v="7172"/>
    <n v="6724"/>
  </r>
  <r>
    <s v="Waynesboro city"/>
    <s v=" Virginia"/>
    <n v="2015"/>
    <x v="322"/>
    <n v="21150"/>
    <n v="10083"/>
    <n v="11067"/>
    <n v="1501"/>
    <n v="1565"/>
    <n v="1184"/>
    <n v="1036"/>
    <n v="1290"/>
    <n v="1395"/>
    <n v="1438"/>
    <n v="1480"/>
    <n v="1205"/>
    <n v="1290"/>
    <n v="1543"/>
    <n v="1417"/>
    <n v="1015"/>
    <n v="1036"/>
    <n v="930"/>
    <n v="740"/>
    <n v="571"/>
    <n v="507"/>
  </r>
  <r>
    <s v="Williamsburg city"/>
    <s v=" Virginia"/>
    <n v="2015"/>
    <x v="322"/>
    <n v="14754"/>
    <n v="6665"/>
    <n v="8089"/>
    <n v="516"/>
    <n v="457"/>
    <n v="354"/>
    <n v="2242"/>
    <n v="3954"/>
    <n v="959"/>
    <n v="678"/>
    <n v="545"/>
    <n v="531"/>
    <n v="472"/>
    <n v="604"/>
    <n v="649"/>
    <n v="634"/>
    <n v="737"/>
    <n v="472"/>
    <n v="383"/>
    <n v="280"/>
    <n v="295"/>
  </r>
  <r>
    <s v="Winchester city"/>
    <s v=" Virginia"/>
    <n v="2015"/>
    <x v="322"/>
    <n v="27168"/>
    <n v="13433"/>
    <n v="13735"/>
    <n v="1765"/>
    <n v="1494"/>
    <n v="1793"/>
    <n v="2037"/>
    <n v="2146"/>
    <n v="2119"/>
    <n v="1575"/>
    <n v="1304"/>
    <n v="1983"/>
    <n v="1983"/>
    <n v="1847"/>
    <n v="1602"/>
    <n v="1602"/>
    <n v="1059"/>
    <n v="1005"/>
    <n v="597"/>
    <n v="461"/>
    <n v="760"/>
  </r>
  <r>
    <s v="Adams County"/>
    <s v=" Washington"/>
    <n v="2015"/>
    <x v="348"/>
    <n v="19081"/>
    <n v="9698"/>
    <n v="9383"/>
    <n v="2079"/>
    <n v="2003"/>
    <n v="1660"/>
    <n v="1545"/>
    <n v="1316"/>
    <n v="1202"/>
    <n v="1221"/>
    <n v="1011"/>
    <n v="1240"/>
    <n v="1030"/>
    <n v="973"/>
    <n v="1049"/>
    <n v="820"/>
    <n v="591"/>
    <n v="438"/>
    <n v="381"/>
    <n v="248"/>
    <n v="267"/>
  </r>
  <r>
    <s v="Benton County"/>
    <s v=" Washington"/>
    <n v="2015"/>
    <x v="348"/>
    <n v="184930"/>
    <n v="92396"/>
    <n v="92534"/>
    <n v="13499"/>
    <n v="13499"/>
    <n v="14424"/>
    <n v="12760"/>
    <n v="12390"/>
    <n v="12205"/>
    <n v="12390"/>
    <n v="11835"/>
    <n v="10541"/>
    <n v="11465"/>
    <n v="12760"/>
    <n v="11835"/>
    <n v="11280"/>
    <n v="7951"/>
    <n v="6102"/>
    <n v="3698"/>
    <n v="2958"/>
    <n v="3143"/>
  </r>
  <r>
    <s v="Chelan County"/>
    <s v=" Washington"/>
    <n v="2015"/>
    <x v="348"/>
    <n v="74267"/>
    <n v="37027"/>
    <n v="37240"/>
    <n v="5124"/>
    <n v="4530"/>
    <n v="5347"/>
    <n v="5050"/>
    <n v="4753"/>
    <n v="4530"/>
    <n v="4456"/>
    <n v="3713"/>
    <n v="4381"/>
    <n v="4381"/>
    <n v="5198"/>
    <n v="5570"/>
    <n v="4827"/>
    <n v="3936"/>
    <n v="2896"/>
    <n v="2302"/>
    <n v="1262"/>
    <n v="2079"/>
  </r>
  <r>
    <s v="Clallam County"/>
    <s v=" Washington"/>
    <n v="2015"/>
    <x v="348"/>
    <n v="72397"/>
    <n v="35935"/>
    <n v="36462"/>
    <n v="3402"/>
    <n v="3257"/>
    <n v="3764"/>
    <n v="3837"/>
    <n v="3909"/>
    <n v="3692"/>
    <n v="3764"/>
    <n v="3113"/>
    <n v="3692"/>
    <n v="3764"/>
    <n v="5067"/>
    <n v="5791"/>
    <n v="6443"/>
    <n v="6153"/>
    <n v="4416"/>
    <n v="3185"/>
    <n v="2533"/>
    <n v="2678"/>
  </r>
  <r>
    <s v="Clark County"/>
    <s v=" Washington"/>
    <n v="2015"/>
    <x v="348"/>
    <n v="444506"/>
    <n v="219826"/>
    <n v="224680"/>
    <n v="28448"/>
    <n v="32893"/>
    <n v="32004"/>
    <n v="30226"/>
    <n v="27114"/>
    <n v="27559"/>
    <n v="29337"/>
    <n v="29337"/>
    <n v="31115"/>
    <n v="30226"/>
    <n v="31559"/>
    <n v="29337"/>
    <n v="27114"/>
    <n v="22225"/>
    <n v="13779"/>
    <n v="9334"/>
    <n v="6667"/>
    <n v="6667"/>
  </r>
  <r>
    <s v="Columbia County"/>
    <s v=" Washington"/>
    <n v="2015"/>
    <x v="348"/>
    <n v="3989"/>
    <n v="2005"/>
    <n v="1984"/>
    <n v="155"/>
    <n v="191"/>
    <n v="235"/>
    <n v="295"/>
    <n v="159"/>
    <n v="135"/>
    <n v="219"/>
    <n v="187"/>
    <n v="195"/>
    <n v="247"/>
    <n v="275"/>
    <n v="355"/>
    <n v="311"/>
    <n v="299"/>
    <n v="303"/>
    <n v="187"/>
    <n v="87"/>
    <n v="143"/>
  </r>
  <r>
    <s v="Cowlitz County"/>
    <s v=" Washington"/>
    <n v="2015"/>
    <x v="348"/>
    <n v="102338"/>
    <n v="50495"/>
    <n v="51843"/>
    <n v="6242"/>
    <n v="6651"/>
    <n v="6856"/>
    <n v="6447"/>
    <n v="5935"/>
    <n v="5628"/>
    <n v="5935"/>
    <n v="5730"/>
    <n v="6344"/>
    <n v="6651"/>
    <n v="7368"/>
    <n v="7265"/>
    <n v="7368"/>
    <n v="5935"/>
    <n v="4502"/>
    <n v="2865"/>
    <n v="2251"/>
    <n v="2251"/>
  </r>
  <r>
    <s v="Douglas County"/>
    <s v=" Washington"/>
    <n v="2015"/>
    <x v="348"/>
    <n v="39599"/>
    <n v="19875"/>
    <n v="19724"/>
    <n v="2851"/>
    <n v="3128"/>
    <n v="2811"/>
    <n v="2771"/>
    <n v="2296"/>
    <n v="2336"/>
    <n v="2415"/>
    <n v="2534"/>
    <n v="2217"/>
    <n v="2336"/>
    <n v="2732"/>
    <n v="2732"/>
    <n v="2375"/>
    <n v="1979"/>
    <n v="1544"/>
    <n v="1108"/>
    <n v="673"/>
    <n v="752"/>
  </r>
  <r>
    <s v="Ferry County"/>
    <s v=" Washington"/>
    <n v="2015"/>
    <x v="348"/>
    <n v="7652"/>
    <n v="3987"/>
    <n v="3665"/>
    <n v="351"/>
    <n v="306"/>
    <n v="451"/>
    <n v="573"/>
    <n v="374"/>
    <n v="336"/>
    <n v="344"/>
    <n v="436"/>
    <n v="313"/>
    <n v="466"/>
    <n v="573"/>
    <n v="711"/>
    <n v="788"/>
    <n v="658"/>
    <n v="390"/>
    <n v="237"/>
    <n v="198"/>
    <n v="122"/>
  </r>
  <r>
    <s v="Franklin County"/>
    <s v=" Washington"/>
    <n v="2015"/>
    <x v="348"/>
    <n v="86443"/>
    <n v="45052"/>
    <n v="41391"/>
    <n v="8730"/>
    <n v="8298"/>
    <n v="7779"/>
    <n v="6569"/>
    <n v="6051"/>
    <n v="6828"/>
    <n v="7174"/>
    <n v="6396"/>
    <n v="4840"/>
    <n v="4840"/>
    <n v="4581"/>
    <n v="3976"/>
    <n v="3630"/>
    <n v="2506"/>
    <n v="1642"/>
    <n v="1123"/>
    <n v="864"/>
    <n v="605"/>
  </r>
  <r>
    <s v="Garfield County"/>
    <s v=" Washington"/>
    <n v="2015"/>
    <x v="348"/>
    <n v="2230"/>
    <n v="1110"/>
    <n v="1120"/>
    <n v="147"/>
    <n v="136"/>
    <n v="118"/>
    <n v="124"/>
    <n v="51"/>
    <n v="115"/>
    <n v="53"/>
    <n v="95"/>
    <n v="142"/>
    <n v="136"/>
    <n v="118"/>
    <n v="249"/>
    <n v="227"/>
    <n v="131"/>
    <n v="115"/>
    <n v="93"/>
    <n v="80"/>
    <n v="95"/>
  </r>
  <r>
    <s v="Grant County"/>
    <s v=" Washington"/>
    <n v="2015"/>
    <x v="348"/>
    <n v="92070"/>
    <n v="46507"/>
    <n v="45563"/>
    <n v="8010"/>
    <n v="8010"/>
    <n v="7365"/>
    <n v="7089"/>
    <n v="6536"/>
    <n v="5984"/>
    <n v="5892"/>
    <n v="5524"/>
    <n v="5524"/>
    <n v="5155"/>
    <n v="5432"/>
    <n v="5063"/>
    <n v="4879"/>
    <n v="3590"/>
    <n v="3038"/>
    <n v="1841"/>
    <n v="1565"/>
    <n v="1288"/>
  </r>
  <r>
    <s v="Grays Harbor County"/>
    <s v=" Washington"/>
    <n v="2015"/>
    <x v="348"/>
    <n v="71419"/>
    <n v="36748"/>
    <n v="34671"/>
    <n v="4070"/>
    <n v="3999"/>
    <n v="4285"/>
    <n v="4213"/>
    <n v="4142"/>
    <n v="4356"/>
    <n v="4285"/>
    <n v="4356"/>
    <n v="3785"/>
    <n v="4499"/>
    <n v="5285"/>
    <n v="5927"/>
    <n v="5213"/>
    <n v="4927"/>
    <n v="2928"/>
    <n v="1999"/>
    <n v="1571"/>
    <n v="1499"/>
  </r>
  <r>
    <s v="Island County"/>
    <s v=" Washington"/>
    <n v="2015"/>
    <x v="348"/>
    <n v="79329"/>
    <n v="39540"/>
    <n v="39789"/>
    <n v="4521"/>
    <n v="3966"/>
    <n v="4363"/>
    <n v="4283"/>
    <n v="5553"/>
    <n v="5394"/>
    <n v="4442"/>
    <n v="3807"/>
    <n v="4204"/>
    <n v="4521"/>
    <n v="5156"/>
    <n v="6029"/>
    <n v="6266"/>
    <n v="5791"/>
    <n v="4363"/>
    <n v="2538"/>
    <n v="1903"/>
    <n v="2221"/>
  </r>
  <r>
    <s v="Jefferson County"/>
    <s v=" Washington"/>
    <n v="2015"/>
    <x v="348"/>
    <n v="30083"/>
    <n v="14850"/>
    <n v="15233"/>
    <n v="1113"/>
    <n v="1233"/>
    <n v="1082"/>
    <n v="1203"/>
    <n v="1203"/>
    <n v="1323"/>
    <n v="1263"/>
    <n v="1052"/>
    <n v="1383"/>
    <n v="1564"/>
    <n v="2135"/>
    <n v="2978"/>
    <n v="3489"/>
    <n v="3279"/>
    <n v="2376"/>
    <n v="1443"/>
    <n v="962"/>
    <n v="992"/>
  </r>
  <r>
    <s v="King County"/>
    <s v=" Washington"/>
    <n v="2015"/>
    <x v="348"/>
    <n v="2045756"/>
    <n v="1020901"/>
    <n v="1024855"/>
    <n v="126836"/>
    <n v="120699"/>
    <n v="114562"/>
    <n v="114562"/>
    <n v="135019"/>
    <n v="171843"/>
    <n v="171843"/>
    <n v="153431"/>
    <n v="153431"/>
    <n v="145248"/>
    <n v="145248"/>
    <n v="135019"/>
    <n v="114562"/>
    <n v="83875"/>
    <n v="55235"/>
    <n v="38869"/>
    <n v="28640"/>
    <n v="36823"/>
  </r>
  <r>
    <s v="Kitsap County"/>
    <s v=" Washington"/>
    <n v="2015"/>
    <x v="348"/>
    <n v="255441"/>
    <n v="130126"/>
    <n v="125315"/>
    <n v="14815"/>
    <n v="14815"/>
    <n v="15326"/>
    <n v="15837"/>
    <n v="20946"/>
    <n v="18136"/>
    <n v="16092"/>
    <n v="14049"/>
    <n v="15071"/>
    <n v="16348"/>
    <n v="18902"/>
    <n v="19668"/>
    <n v="16859"/>
    <n v="14049"/>
    <n v="9962"/>
    <n v="6641"/>
    <n v="4342"/>
    <n v="4342"/>
  </r>
  <r>
    <s v="Orleans County"/>
    <s v=" New York"/>
    <n v="2015"/>
    <x v="360"/>
    <n v="42204"/>
    <n v="21126"/>
    <n v="21078"/>
    <n v="2110"/>
    <n v="2110"/>
    <n v="2110"/>
    <n v="3629"/>
    <n v="7174"/>
    <n v="2827"/>
    <n v="2110"/>
    <n v="2025"/>
    <n v="2279"/>
    <n v="2194"/>
    <n v="2532"/>
    <n v="2532"/>
    <n v="2616"/>
    <n v="2025"/>
    <n v="1603"/>
    <n v="928"/>
    <n v="548"/>
    <n v="801"/>
  </r>
  <r>
    <s v="Klickitat County"/>
    <s v=" Washington"/>
    <n v="2015"/>
    <x v="348"/>
    <n v="20820"/>
    <n v="10277"/>
    <n v="10543"/>
    <n v="1165"/>
    <n v="1394"/>
    <n v="1103"/>
    <n v="1020"/>
    <n v="1145"/>
    <n v="999"/>
    <n v="1124"/>
    <n v="1186"/>
    <n v="1249"/>
    <n v="1165"/>
    <n v="1394"/>
    <n v="1748"/>
    <n v="1852"/>
    <n v="1644"/>
    <n v="1061"/>
    <n v="707"/>
    <n v="416"/>
    <n v="395"/>
  </r>
  <r>
    <s v="Lewis County"/>
    <s v=" Washington"/>
    <n v="2015"/>
    <x v="348"/>
    <n v="75515"/>
    <n v="37774"/>
    <n v="37741"/>
    <n v="4455"/>
    <n v="4379"/>
    <n v="4832"/>
    <n v="4983"/>
    <n v="4379"/>
    <n v="4304"/>
    <n v="4228"/>
    <n v="4077"/>
    <n v="4379"/>
    <n v="4681"/>
    <n v="5512"/>
    <n v="5663"/>
    <n v="5361"/>
    <n v="4455"/>
    <n v="3851"/>
    <n v="2189"/>
    <n v="1736"/>
    <n v="2114"/>
  </r>
  <r>
    <s v="Lincoln County"/>
    <s v=" Washington"/>
    <n v="2015"/>
    <x v="348"/>
    <n v="10363"/>
    <n v="5212"/>
    <n v="5151"/>
    <n v="507"/>
    <n v="611"/>
    <n v="704"/>
    <n v="642"/>
    <n v="435"/>
    <n v="393"/>
    <n v="476"/>
    <n v="497"/>
    <n v="569"/>
    <n v="569"/>
    <n v="797"/>
    <n v="963"/>
    <n v="808"/>
    <n v="829"/>
    <n v="549"/>
    <n v="507"/>
    <n v="259"/>
    <n v="227"/>
  </r>
  <r>
    <s v="Franklin Parish"/>
    <s v=" Louisiana"/>
    <n v="2015"/>
    <x v="321"/>
    <n v="20645"/>
    <n v="10371"/>
    <n v="10274"/>
    <n v="949"/>
    <n v="1052"/>
    <n v="949"/>
    <n v="990"/>
    <n v="990"/>
    <n v="846"/>
    <n v="949"/>
    <n v="908"/>
    <n v="1052"/>
    <n v="1114"/>
    <n v="1445"/>
    <n v="1672"/>
    <n v="2167"/>
    <n v="1919"/>
    <n v="1403"/>
    <n v="908"/>
    <n v="660"/>
    <n v="639"/>
  </r>
  <r>
    <s v="Lunenburg County"/>
    <s v=" Virginia"/>
    <n v="2015"/>
    <x v="322"/>
    <n v="12968"/>
    <n v="6665"/>
    <n v="6303"/>
    <n v="583"/>
    <n v="687"/>
    <n v="907"/>
    <n v="778"/>
    <n v="376"/>
    <n v="661"/>
    <n v="505"/>
    <n v="492"/>
    <n v="765"/>
    <n v="868"/>
    <n v="1024"/>
    <n v="1283"/>
    <n v="1089"/>
    <n v="1050"/>
    <n v="816"/>
    <n v="505"/>
    <n v="220"/>
    <n v="337"/>
  </r>
  <r>
    <s v="Pierce County"/>
    <s v=" Washington"/>
    <n v="2015"/>
    <x v="348"/>
    <n v="821952"/>
    <n v="408209"/>
    <n v="413743"/>
    <n v="56714"/>
    <n v="54248"/>
    <n v="55070"/>
    <n v="52604"/>
    <n v="61646"/>
    <n v="62468"/>
    <n v="58358"/>
    <n v="52604"/>
    <n v="53426"/>
    <n v="55070"/>
    <n v="58358"/>
    <n v="54248"/>
    <n v="46029"/>
    <n v="35343"/>
    <n v="23014"/>
    <n v="16439"/>
    <n v="12329"/>
    <n v="12329"/>
  </r>
  <r>
    <s v="San Juan County"/>
    <s v=" Washington"/>
    <n v="2015"/>
    <x v="348"/>
    <n v="15956"/>
    <n v="7643"/>
    <n v="8313"/>
    <n v="494"/>
    <n v="718"/>
    <n v="654"/>
    <n v="733"/>
    <n v="542"/>
    <n v="622"/>
    <n v="654"/>
    <n v="558"/>
    <n v="957"/>
    <n v="941"/>
    <n v="1292"/>
    <n v="1515"/>
    <n v="1834"/>
    <n v="1755"/>
    <n v="1100"/>
    <n v="733"/>
    <n v="398"/>
    <n v="478"/>
  </r>
  <r>
    <s v="Faulkner County"/>
    <s v=" Arkansas"/>
    <n v="2015"/>
    <x v="325"/>
    <n v="119343"/>
    <n v="59117"/>
    <n v="60226"/>
    <n v="7518"/>
    <n v="7518"/>
    <n v="7518"/>
    <n v="7637"/>
    <n v="7160"/>
    <n v="7160"/>
    <n v="7279"/>
    <n v="6563"/>
    <n v="7041"/>
    <n v="7279"/>
    <n v="8115"/>
    <n v="8592"/>
    <n v="8473"/>
    <n v="7518"/>
    <n v="4773"/>
    <n v="3580"/>
    <n v="2864"/>
    <n v="2625"/>
  </r>
  <r>
    <s v="Hancock County"/>
    <s v=" Iowa"/>
    <n v="2015"/>
    <x v="326"/>
    <n v="11243"/>
    <n v="5665"/>
    <n v="5578"/>
    <n v="539"/>
    <n v="775"/>
    <n v="573"/>
    <n v="764"/>
    <n v="550"/>
    <n v="472"/>
    <n v="573"/>
    <n v="685"/>
    <n v="640"/>
    <n v="798"/>
    <n v="1000"/>
    <n v="1000"/>
    <n v="1034"/>
    <n v="663"/>
    <n v="517"/>
    <n v="258"/>
    <n v="236"/>
    <n v="157"/>
  </r>
  <r>
    <s v="Snohomish County"/>
    <s v=" Washington"/>
    <n v="2015"/>
    <x v="348"/>
    <n v="746653"/>
    <n v="374847"/>
    <n v="371806"/>
    <n v="47039"/>
    <n v="47785"/>
    <n v="49279"/>
    <n v="47039"/>
    <n v="48532"/>
    <n v="52265"/>
    <n v="53759"/>
    <n v="50772"/>
    <n v="54505"/>
    <n v="55252"/>
    <n v="58238"/>
    <n v="50772"/>
    <n v="44799"/>
    <n v="30612"/>
    <n v="20906"/>
    <n v="13439"/>
    <n v="10453"/>
    <n v="11199"/>
  </r>
  <r>
    <s v="Spokane County"/>
    <s v=" Washington"/>
    <n v="2015"/>
    <x v="348"/>
    <n v="480832"/>
    <n v="238241"/>
    <n v="242591"/>
    <n v="29811"/>
    <n v="29811"/>
    <n v="30292"/>
    <n v="31734"/>
    <n v="37985"/>
    <n v="36062"/>
    <n v="31734"/>
    <n v="27407"/>
    <n v="29811"/>
    <n v="30292"/>
    <n v="33658"/>
    <n v="32696"/>
    <n v="30292"/>
    <n v="23079"/>
    <n v="15867"/>
    <n v="11059"/>
    <n v="9135"/>
    <n v="9135"/>
  </r>
  <r>
    <s v="Stevens County"/>
    <s v=" Washington"/>
    <n v="2015"/>
    <x v="348"/>
    <n v="43548"/>
    <n v="21895"/>
    <n v="21653"/>
    <n v="2264"/>
    <n v="2482"/>
    <n v="3091"/>
    <n v="3048"/>
    <n v="1872"/>
    <n v="1741"/>
    <n v="1959"/>
    <n v="1654"/>
    <n v="2874"/>
    <n v="2656"/>
    <n v="3614"/>
    <n v="3832"/>
    <n v="3875"/>
    <n v="3309"/>
    <n v="2133"/>
    <n v="1437"/>
    <n v="827"/>
    <n v="870"/>
  </r>
  <r>
    <s v="Thurston County"/>
    <s v=" Washington"/>
    <n v="2015"/>
    <x v="348"/>
    <n v="262723"/>
    <n v="128796"/>
    <n v="133927"/>
    <n v="15763"/>
    <n v="15500"/>
    <n v="17076"/>
    <n v="16288"/>
    <n v="17865"/>
    <n v="18127"/>
    <n v="18390"/>
    <n v="17602"/>
    <n v="16551"/>
    <n v="17076"/>
    <n v="18127"/>
    <n v="18127"/>
    <n v="18127"/>
    <n v="13136"/>
    <n v="9720"/>
    <n v="6568"/>
    <n v="4466"/>
    <n v="4466"/>
  </r>
  <r>
    <s v="Walla Walla County"/>
    <s v=" Washington"/>
    <n v="2015"/>
    <x v="348"/>
    <n v="59726"/>
    <n v="30558"/>
    <n v="29168"/>
    <n v="3523"/>
    <n v="3583"/>
    <n v="3762"/>
    <n v="4718"/>
    <n v="5435"/>
    <n v="3762"/>
    <n v="3643"/>
    <n v="3404"/>
    <n v="3284"/>
    <n v="3583"/>
    <n v="3882"/>
    <n v="4121"/>
    <n v="3464"/>
    <n v="2747"/>
    <n v="2090"/>
    <n v="1194"/>
    <n v="1552"/>
    <n v="1911"/>
  </r>
  <r>
    <s v="Whatcom County"/>
    <s v=" Washington"/>
    <n v="2015"/>
    <x v="348"/>
    <n v="207100"/>
    <n v="102637"/>
    <n v="104463"/>
    <n v="11390"/>
    <n v="11597"/>
    <n v="11804"/>
    <n v="14911"/>
    <n v="22988"/>
    <n v="13461"/>
    <n v="13047"/>
    <n v="12426"/>
    <n v="11597"/>
    <n v="12633"/>
    <n v="13461"/>
    <n v="13461"/>
    <n v="13668"/>
    <n v="11183"/>
    <n v="7248"/>
    <n v="4970"/>
    <n v="3727"/>
    <n v="3727"/>
  </r>
  <r>
    <s v="Whitman County"/>
    <s v=" Washington"/>
    <n v="2015"/>
    <x v="348"/>
    <n v="46737"/>
    <n v="23794"/>
    <n v="22943"/>
    <n v="2009"/>
    <n v="1869"/>
    <n v="2056"/>
    <n v="6870"/>
    <n v="11497"/>
    <n v="3645"/>
    <n v="2430"/>
    <n v="1822"/>
    <n v="1962"/>
    <n v="1916"/>
    <n v="2149"/>
    <n v="2056"/>
    <n v="1916"/>
    <n v="1402"/>
    <n v="1121"/>
    <n v="794"/>
    <n v="654"/>
    <n v="560"/>
  </r>
  <r>
    <s v="Yakima County"/>
    <s v=" Washington"/>
    <n v="2015"/>
    <x v="348"/>
    <n v="247408"/>
    <n v="123907"/>
    <n v="123501"/>
    <n v="21277"/>
    <n v="21277"/>
    <n v="20040"/>
    <n v="19050"/>
    <n v="17813"/>
    <n v="16328"/>
    <n v="15834"/>
    <n v="15091"/>
    <n v="14349"/>
    <n v="14349"/>
    <n v="14844"/>
    <n v="14597"/>
    <n v="11875"/>
    <n v="10143"/>
    <n v="7174"/>
    <n v="5195"/>
    <n v="3958"/>
    <n v="4453"/>
  </r>
  <r>
    <s v="Berkeley County"/>
    <s v=" West Virginia"/>
    <n v="2015"/>
    <x v="350"/>
    <n v="108724"/>
    <n v="53507"/>
    <n v="55217"/>
    <n v="6958"/>
    <n v="7284"/>
    <n v="7828"/>
    <n v="6849"/>
    <n v="6305"/>
    <n v="6958"/>
    <n v="7284"/>
    <n v="6958"/>
    <n v="8371"/>
    <n v="8045"/>
    <n v="8045"/>
    <n v="7393"/>
    <n v="6632"/>
    <n v="5110"/>
    <n v="3587"/>
    <n v="2174"/>
    <n v="1630"/>
    <n v="1413"/>
  </r>
  <r>
    <s v="Sumner County"/>
    <s v=" Kansas"/>
    <n v="2015"/>
    <x v="319"/>
    <n v="24000"/>
    <n v="11917"/>
    <n v="12083"/>
    <n v="1416"/>
    <n v="1728"/>
    <n v="1296"/>
    <n v="1488"/>
    <n v="1272"/>
    <n v="1224"/>
    <n v="1344"/>
    <n v="1536"/>
    <n v="1848"/>
    <n v="1560"/>
    <n v="1704"/>
    <n v="1968"/>
    <n v="1800"/>
    <n v="1176"/>
    <n v="1104"/>
    <n v="624"/>
    <n v="552"/>
    <n v="384"/>
  </r>
  <r>
    <s v="Trinity County"/>
    <s v=" Texas"/>
    <n v="2015"/>
    <x v="315"/>
    <n v="14466"/>
    <n v="7256"/>
    <n v="7210"/>
    <n v="781"/>
    <n v="810"/>
    <n v="839"/>
    <n v="810"/>
    <n v="810"/>
    <n v="781"/>
    <n v="766"/>
    <n v="679"/>
    <n v="1012"/>
    <n v="998"/>
    <n v="1113"/>
    <n v="1142"/>
    <n v="1128"/>
    <n v="867"/>
    <n v="795"/>
    <n v="491"/>
    <n v="390"/>
    <n v="245"/>
  </r>
  <r>
    <s v="Brooke County"/>
    <s v=" West Virginia"/>
    <n v="2015"/>
    <x v="350"/>
    <n v="23665"/>
    <n v="11537"/>
    <n v="12128"/>
    <n v="970"/>
    <n v="1159"/>
    <n v="1301"/>
    <n v="1798"/>
    <n v="1538"/>
    <n v="1064"/>
    <n v="1088"/>
    <n v="1112"/>
    <n v="1656"/>
    <n v="1514"/>
    <n v="1774"/>
    <n v="1727"/>
    <n v="2106"/>
    <n v="1561"/>
    <n v="993"/>
    <n v="1017"/>
    <n v="638"/>
    <n v="662"/>
  </r>
  <r>
    <s v="Cabell County"/>
    <s v=" West Virginia"/>
    <n v="2015"/>
    <x v="350"/>
    <n v="96824"/>
    <n v="47123"/>
    <n v="49701"/>
    <n v="5712"/>
    <n v="4744"/>
    <n v="5809"/>
    <n v="6487"/>
    <n v="9391"/>
    <n v="6196"/>
    <n v="6487"/>
    <n v="5615"/>
    <n v="5712"/>
    <n v="5712"/>
    <n v="6293"/>
    <n v="6196"/>
    <n v="6487"/>
    <n v="5131"/>
    <n v="3679"/>
    <n v="3001"/>
    <n v="2033"/>
    <n v="2323"/>
  </r>
  <r>
    <s v="Calhoun County"/>
    <s v=" West Virginia"/>
    <n v="2015"/>
    <x v="350"/>
    <n v="7557"/>
    <n v="3783"/>
    <n v="3774"/>
    <n v="287"/>
    <n v="438"/>
    <n v="498"/>
    <n v="355"/>
    <n v="513"/>
    <n v="249"/>
    <n v="408"/>
    <n v="377"/>
    <n v="513"/>
    <n v="536"/>
    <n v="604"/>
    <n v="627"/>
    <n v="627"/>
    <n v="445"/>
    <n v="423"/>
    <n v="317"/>
    <n v="158"/>
    <n v="166"/>
  </r>
  <r>
    <s v="Monroe County"/>
    <s v=" Missouri"/>
    <n v="2015"/>
    <x v="346"/>
    <n v="9141"/>
    <n v="4578"/>
    <n v="4563"/>
    <n v="548"/>
    <n v="694"/>
    <n v="447"/>
    <n v="612"/>
    <n v="411"/>
    <n v="402"/>
    <n v="530"/>
    <n v="466"/>
    <n v="667"/>
    <n v="621"/>
    <n v="712"/>
    <n v="831"/>
    <n v="548"/>
    <n v="585"/>
    <n v="374"/>
    <n v="301"/>
    <n v="219"/>
    <n v="155"/>
  </r>
  <r>
    <s v="Richardson County"/>
    <s v=" Nebraska"/>
    <n v="2015"/>
    <x v="318"/>
    <n v="8201"/>
    <n v="4375"/>
    <n v="3826"/>
    <n v="328"/>
    <n v="393"/>
    <n v="492"/>
    <n v="574"/>
    <n v="508"/>
    <n v="393"/>
    <n v="483"/>
    <n v="500"/>
    <n v="541"/>
    <n v="656"/>
    <n v="656"/>
    <n v="467"/>
    <n v="795"/>
    <n v="483"/>
    <n v="401"/>
    <n v="262"/>
    <n v="172"/>
    <n v="90"/>
  </r>
  <r>
    <s v="Fayette County"/>
    <s v=" West Virginia"/>
    <n v="2015"/>
    <x v="350"/>
    <n v="45534"/>
    <n v="22936"/>
    <n v="22598"/>
    <n v="2686"/>
    <n v="2595"/>
    <n v="2549"/>
    <n v="2504"/>
    <n v="2413"/>
    <n v="2640"/>
    <n v="2595"/>
    <n v="2732"/>
    <n v="3096"/>
    <n v="3050"/>
    <n v="3187"/>
    <n v="3688"/>
    <n v="3506"/>
    <n v="3096"/>
    <n v="1502"/>
    <n v="1411"/>
    <n v="1183"/>
    <n v="1092"/>
  </r>
  <r>
    <s v="Gilmer County"/>
    <s v=" West Virginia"/>
    <n v="2015"/>
    <x v="350"/>
    <n v="8644"/>
    <n v="5111"/>
    <n v="3533"/>
    <n v="363"/>
    <n v="406"/>
    <n v="224"/>
    <n v="717"/>
    <n v="838"/>
    <n v="587"/>
    <n v="726"/>
    <n v="648"/>
    <n v="553"/>
    <n v="648"/>
    <n v="509"/>
    <n v="570"/>
    <n v="501"/>
    <n v="371"/>
    <n v="397"/>
    <n v="207"/>
    <n v="207"/>
    <n v="164"/>
  </r>
  <r>
    <s v="Grant County"/>
    <s v=" West Virginia"/>
    <n v="2015"/>
    <x v="350"/>
    <n v="11815"/>
    <n v="5881"/>
    <n v="5934"/>
    <n v="614"/>
    <n v="626"/>
    <n v="697"/>
    <n v="673"/>
    <n v="614"/>
    <n v="602"/>
    <n v="578"/>
    <n v="685"/>
    <n v="685"/>
    <n v="827"/>
    <n v="957"/>
    <n v="1039"/>
    <n v="708"/>
    <n v="850"/>
    <n v="649"/>
    <n v="378"/>
    <n v="295"/>
    <n v="330"/>
  </r>
  <r>
    <s v="Greenbrier County"/>
    <s v=" West Virginia"/>
    <n v="2015"/>
    <x v="350"/>
    <n v="35666"/>
    <n v="17438"/>
    <n v="18228"/>
    <n v="1854"/>
    <n v="1925"/>
    <n v="1961"/>
    <n v="1925"/>
    <n v="1997"/>
    <n v="1925"/>
    <n v="1997"/>
    <n v="1890"/>
    <n v="2246"/>
    <n v="2425"/>
    <n v="2603"/>
    <n v="2817"/>
    <n v="2710"/>
    <n v="2460"/>
    <n v="1711"/>
    <n v="1533"/>
    <n v="891"/>
    <n v="784"/>
  </r>
  <r>
    <s v="Ray County"/>
    <s v=" Missouri"/>
    <n v="2015"/>
    <x v="346"/>
    <n v="23542"/>
    <n v="12085"/>
    <n v="11457"/>
    <n v="1059"/>
    <n v="1341"/>
    <n v="1459"/>
    <n v="1530"/>
    <n v="1177"/>
    <n v="1224"/>
    <n v="1247"/>
    <n v="1059"/>
    <n v="1836"/>
    <n v="1718"/>
    <n v="1836"/>
    <n v="1695"/>
    <n v="1977"/>
    <n v="1506"/>
    <n v="1200"/>
    <n v="800"/>
    <n v="423"/>
    <n v="423"/>
  </r>
  <r>
    <s v="Hardy County"/>
    <s v=" West Virginia"/>
    <n v="2015"/>
    <x v="350"/>
    <n v="13936"/>
    <n v="7023"/>
    <n v="6913"/>
    <n v="724"/>
    <n v="654"/>
    <n v="864"/>
    <n v="864"/>
    <n v="710"/>
    <n v="738"/>
    <n v="780"/>
    <n v="905"/>
    <n v="891"/>
    <n v="1045"/>
    <n v="1073"/>
    <n v="1045"/>
    <n v="975"/>
    <n v="905"/>
    <n v="710"/>
    <n v="348"/>
    <n v="306"/>
    <n v="376"/>
  </r>
  <r>
    <s v="Harrison County"/>
    <s v=" West Virginia"/>
    <n v="2015"/>
    <x v="350"/>
    <n v="68998"/>
    <n v="33680"/>
    <n v="35318"/>
    <n v="4001"/>
    <n v="4484"/>
    <n v="3932"/>
    <n v="4001"/>
    <n v="3725"/>
    <n v="4001"/>
    <n v="4415"/>
    <n v="4277"/>
    <n v="4346"/>
    <n v="4622"/>
    <n v="5174"/>
    <n v="5381"/>
    <n v="4622"/>
    <n v="3863"/>
    <n v="2690"/>
    <n v="2069"/>
    <n v="1655"/>
    <n v="1724"/>
  </r>
  <r>
    <s v="Jackson County"/>
    <s v=" West Virginia"/>
    <n v="2015"/>
    <x v="350"/>
    <n v="29256"/>
    <n v="14506"/>
    <n v="14750"/>
    <n v="1696"/>
    <n v="1901"/>
    <n v="1696"/>
    <n v="1726"/>
    <n v="1579"/>
    <n v="1492"/>
    <n v="1755"/>
    <n v="1726"/>
    <n v="1843"/>
    <n v="1960"/>
    <n v="2194"/>
    <n v="1872"/>
    <n v="2281"/>
    <n v="1345"/>
    <n v="1579"/>
    <n v="1111"/>
    <n v="643"/>
    <n v="789"/>
  </r>
  <r>
    <s v="Jefferson County"/>
    <s v=" West Virginia"/>
    <n v="2015"/>
    <x v="350"/>
    <n v="55214"/>
    <n v="27113"/>
    <n v="28101"/>
    <n v="3147"/>
    <n v="3699"/>
    <n v="3809"/>
    <n v="3754"/>
    <n v="3588"/>
    <n v="2871"/>
    <n v="3257"/>
    <n v="3644"/>
    <n v="3864"/>
    <n v="4361"/>
    <n v="4361"/>
    <n v="3809"/>
    <n v="3588"/>
    <n v="2760"/>
    <n v="1987"/>
    <n v="1104"/>
    <n v="883"/>
    <n v="662"/>
  </r>
  <r>
    <s v="Kanawha County"/>
    <s v=" West Virginia"/>
    <n v="2015"/>
    <x v="350"/>
    <n v="190781"/>
    <n v="91860"/>
    <n v="98921"/>
    <n v="10683"/>
    <n v="10683"/>
    <n v="10874"/>
    <n v="10683"/>
    <n v="11065"/>
    <n v="11446"/>
    <n v="12019"/>
    <n v="11637"/>
    <n v="11828"/>
    <n v="12209"/>
    <n v="14308"/>
    <n v="15834"/>
    <n v="13545"/>
    <n v="11065"/>
    <n v="7440"/>
    <n v="6295"/>
    <n v="4578"/>
    <n v="4387"/>
  </r>
  <r>
    <s v="Lincoln County"/>
    <s v=" West Virginia"/>
    <n v="2015"/>
    <x v="350"/>
    <n v="21560"/>
    <n v="10701"/>
    <n v="10859"/>
    <n v="1250"/>
    <n v="1444"/>
    <n v="1336"/>
    <n v="1250"/>
    <n v="1164"/>
    <n v="1099"/>
    <n v="1250"/>
    <n v="1315"/>
    <n v="1573"/>
    <n v="1530"/>
    <n v="1595"/>
    <n v="1660"/>
    <n v="1530"/>
    <n v="1121"/>
    <n v="1013"/>
    <n v="582"/>
    <n v="517"/>
    <n v="323"/>
  </r>
  <r>
    <s v="Logan County"/>
    <s v=" West Virginia"/>
    <n v="2015"/>
    <x v="350"/>
    <n v="35760"/>
    <n v="17612"/>
    <n v="18148"/>
    <n v="2002"/>
    <n v="1931"/>
    <n v="2252"/>
    <n v="1966"/>
    <n v="1931"/>
    <n v="1859"/>
    <n v="2181"/>
    <n v="2431"/>
    <n v="2610"/>
    <n v="2360"/>
    <n v="2503"/>
    <n v="2968"/>
    <n v="3003"/>
    <n v="2109"/>
    <n v="1394"/>
    <n v="822"/>
    <n v="929"/>
    <n v="607"/>
  </r>
  <r>
    <s v="Marion County"/>
    <s v=" West Virginia"/>
    <n v="2015"/>
    <x v="350"/>
    <n v="56790"/>
    <n v="27830"/>
    <n v="28960"/>
    <n v="3407"/>
    <n v="3123"/>
    <n v="3009"/>
    <n v="3748"/>
    <n v="4543"/>
    <n v="3066"/>
    <n v="3407"/>
    <n v="3123"/>
    <n v="3861"/>
    <n v="3634"/>
    <n v="3748"/>
    <n v="4032"/>
    <n v="3975"/>
    <n v="3407"/>
    <n v="2158"/>
    <n v="1646"/>
    <n v="1249"/>
    <n v="1533"/>
  </r>
  <r>
    <s v="Elk County"/>
    <s v=" Pennsylvania"/>
    <n v="2015"/>
    <x v="361"/>
    <n v="32480"/>
    <n v="15990"/>
    <n v="16490"/>
    <n v="1656"/>
    <n v="1688"/>
    <n v="2046"/>
    <n v="1851"/>
    <n v="1818"/>
    <n v="1688"/>
    <n v="1721"/>
    <n v="1818"/>
    <n v="2208"/>
    <n v="2111"/>
    <n v="2500"/>
    <n v="2436"/>
    <n v="2825"/>
    <n v="1883"/>
    <n v="1559"/>
    <n v="1071"/>
    <n v="941"/>
    <n v="617"/>
  </r>
  <r>
    <s v="Mason County"/>
    <s v=" West Virginia"/>
    <n v="2015"/>
    <x v="350"/>
    <n v="27177"/>
    <n v="13144"/>
    <n v="14033"/>
    <n v="1467"/>
    <n v="1494"/>
    <n v="1684"/>
    <n v="1657"/>
    <n v="1413"/>
    <n v="1467"/>
    <n v="1603"/>
    <n v="1657"/>
    <n v="1712"/>
    <n v="1712"/>
    <n v="2119"/>
    <n v="2554"/>
    <n v="1684"/>
    <n v="1576"/>
    <n v="1277"/>
    <n v="1087"/>
    <n v="516"/>
    <n v="570"/>
  </r>
  <r>
    <s v="Mercer County"/>
    <s v=" West Virginia"/>
    <n v="2015"/>
    <x v="350"/>
    <n v="61891"/>
    <n v="29509"/>
    <n v="32382"/>
    <n v="3837"/>
    <n v="3527"/>
    <n v="3218"/>
    <n v="3713"/>
    <n v="4022"/>
    <n v="3589"/>
    <n v="3589"/>
    <n v="3775"/>
    <n v="3589"/>
    <n v="3775"/>
    <n v="4146"/>
    <n v="4827"/>
    <n v="4579"/>
    <n v="3775"/>
    <n v="2785"/>
    <n v="2289"/>
    <n v="1547"/>
    <n v="1299"/>
  </r>
  <r>
    <s v="Monongalia County"/>
    <s v=" West Virginia"/>
    <n v="2015"/>
    <x v="350"/>
    <n v="101668"/>
    <n v="52641"/>
    <n v="49027"/>
    <n v="4880"/>
    <n v="4371"/>
    <n v="4473"/>
    <n v="8946"/>
    <n v="18401"/>
    <n v="9658"/>
    <n v="7421"/>
    <n v="5795"/>
    <n v="5083"/>
    <n v="5286"/>
    <n v="5693"/>
    <n v="6100"/>
    <n v="4778"/>
    <n v="3660"/>
    <n v="2440"/>
    <n v="1931"/>
    <n v="1220"/>
    <n v="1423"/>
  </r>
  <r>
    <s v="Ohio County"/>
    <s v=" West Virginia"/>
    <n v="2015"/>
    <x v="350"/>
    <n v="43637"/>
    <n v="20931"/>
    <n v="22706"/>
    <n v="2312"/>
    <n v="2269"/>
    <n v="2269"/>
    <n v="3098"/>
    <n v="3141"/>
    <n v="2356"/>
    <n v="2312"/>
    <n v="2225"/>
    <n v="2705"/>
    <n v="2618"/>
    <n v="3141"/>
    <n v="3578"/>
    <n v="3272"/>
    <n v="2443"/>
    <n v="1745"/>
    <n v="1483"/>
    <n v="1352"/>
    <n v="1309"/>
  </r>
  <r>
    <s v="Pleasants County"/>
    <s v=" West Virginia"/>
    <n v="2015"/>
    <x v="350"/>
    <n v="7636"/>
    <n v="4059"/>
    <n v="3577"/>
    <n v="358"/>
    <n v="343"/>
    <n v="481"/>
    <n v="435"/>
    <n v="488"/>
    <n v="389"/>
    <n v="450"/>
    <n v="419"/>
    <n v="626"/>
    <n v="549"/>
    <n v="618"/>
    <n v="496"/>
    <n v="595"/>
    <n v="435"/>
    <n v="381"/>
    <n v="175"/>
    <n v="221"/>
    <n v="167"/>
  </r>
  <r>
    <s v="Greene County"/>
    <s v=" Alabama"/>
    <n v="2015"/>
    <x v="312"/>
    <n v="8697"/>
    <n v="4452"/>
    <n v="4245"/>
    <n v="443"/>
    <n v="330"/>
    <n v="504"/>
    <n v="365"/>
    <n v="469"/>
    <n v="434"/>
    <n v="452"/>
    <n v="513"/>
    <n v="452"/>
    <n v="591"/>
    <n v="800"/>
    <n v="721"/>
    <n v="739"/>
    <n v="643"/>
    <n v="478"/>
    <n v="408"/>
    <n v="182"/>
    <n v="156"/>
  </r>
  <r>
    <s v="Preston County"/>
    <s v=" West Virginia"/>
    <n v="2015"/>
    <x v="350"/>
    <n v="33809"/>
    <n v="17419"/>
    <n v="16390"/>
    <n v="1758"/>
    <n v="2096"/>
    <n v="1555"/>
    <n v="1791"/>
    <n v="1859"/>
    <n v="2265"/>
    <n v="2299"/>
    <n v="2366"/>
    <n v="2163"/>
    <n v="2366"/>
    <n v="2603"/>
    <n v="2231"/>
    <n v="2806"/>
    <n v="1893"/>
    <n v="1453"/>
    <n v="1081"/>
    <n v="574"/>
    <n v="709"/>
  </r>
  <r>
    <s v="Columbia County"/>
    <s v=" Wisconsin"/>
    <n v="2015"/>
    <x v="335"/>
    <n v="56596"/>
    <n v="27714"/>
    <n v="28882"/>
    <n v="3339"/>
    <n v="3791"/>
    <n v="3735"/>
    <n v="3339"/>
    <n v="2603"/>
    <n v="2999"/>
    <n v="3678"/>
    <n v="3961"/>
    <n v="3848"/>
    <n v="4018"/>
    <n v="4244"/>
    <n v="4301"/>
    <n v="3735"/>
    <n v="2942"/>
    <n v="2490"/>
    <n v="1811"/>
    <n v="905"/>
    <n v="848"/>
  </r>
  <r>
    <s v="Raleigh County"/>
    <s v=" West Virginia"/>
    <n v="2015"/>
    <x v="350"/>
    <n v="78493"/>
    <n v="39343"/>
    <n v="39150"/>
    <n v="4788"/>
    <n v="4160"/>
    <n v="4788"/>
    <n v="4081"/>
    <n v="4788"/>
    <n v="4788"/>
    <n v="5023"/>
    <n v="5259"/>
    <n v="5337"/>
    <n v="4788"/>
    <n v="5337"/>
    <n v="5808"/>
    <n v="5965"/>
    <n v="4317"/>
    <n v="3375"/>
    <n v="2668"/>
    <n v="1726"/>
    <n v="1648"/>
  </r>
  <r>
    <s v="Randolph County"/>
    <s v=" West Virginia"/>
    <n v="2015"/>
    <x v="350"/>
    <n v="29365"/>
    <n v="15111"/>
    <n v="14254"/>
    <n v="1468"/>
    <n v="1585"/>
    <n v="1615"/>
    <n v="1673"/>
    <n v="1820"/>
    <n v="1791"/>
    <n v="1820"/>
    <n v="1585"/>
    <n v="1879"/>
    <n v="2026"/>
    <n v="2202"/>
    <n v="2084"/>
    <n v="2173"/>
    <n v="1938"/>
    <n v="1380"/>
    <n v="969"/>
    <n v="557"/>
    <n v="792"/>
  </r>
  <r>
    <s v="Taylor County"/>
    <s v=" West Virginia"/>
    <n v="2015"/>
    <x v="350"/>
    <n v="16977"/>
    <n v="8592"/>
    <n v="8385"/>
    <n v="1001"/>
    <n v="882"/>
    <n v="1035"/>
    <n v="865"/>
    <n v="967"/>
    <n v="967"/>
    <n v="1018"/>
    <n v="967"/>
    <n v="1239"/>
    <n v="1239"/>
    <n v="1273"/>
    <n v="1324"/>
    <n v="1205"/>
    <n v="1001"/>
    <n v="713"/>
    <n v="560"/>
    <n v="407"/>
    <n v="305"/>
  </r>
  <r>
    <s v="Upshur County"/>
    <s v=" West Virginia"/>
    <n v="2015"/>
    <x v="350"/>
    <n v="24560"/>
    <n v="12223"/>
    <n v="12337"/>
    <n v="1399"/>
    <n v="1326"/>
    <n v="1473"/>
    <n v="1694"/>
    <n v="1989"/>
    <n v="1301"/>
    <n v="1326"/>
    <n v="1203"/>
    <n v="1620"/>
    <n v="1571"/>
    <n v="1719"/>
    <n v="1645"/>
    <n v="1817"/>
    <n v="1449"/>
    <n v="1154"/>
    <n v="933"/>
    <n v="442"/>
    <n v="466"/>
  </r>
  <r>
    <s v="Wayne County"/>
    <s v=" West Virginia"/>
    <n v="2015"/>
    <x v="350"/>
    <n v="41499"/>
    <n v="20257"/>
    <n v="21242"/>
    <n v="2199"/>
    <n v="2323"/>
    <n v="2821"/>
    <n v="2614"/>
    <n v="2365"/>
    <n v="2074"/>
    <n v="2406"/>
    <n v="2448"/>
    <n v="2904"/>
    <n v="2863"/>
    <n v="3070"/>
    <n v="3112"/>
    <n v="2904"/>
    <n v="2697"/>
    <n v="1535"/>
    <n v="1244"/>
    <n v="954"/>
    <n v="954"/>
  </r>
  <r>
    <s v="Webster County"/>
    <s v=" West Virginia"/>
    <n v="2015"/>
    <x v="350"/>
    <n v="8927"/>
    <n v="4387"/>
    <n v="4540"/>
    <n v="508"/>
    <n v="705"/>
    <n v="303"/>
    <n v="464"/>
    <n v="446"/>
    <n v="401"/>
    <n v="446"/>
    <n v="374"/>
    <n v="687"/>
    <n v="589"/>
    <n v="696"/>
    <n v="794"/>
    <n v="687"/>
    <n v="714"/>
    <n v="357"/>
    <n v="321"/>
    <n v="133"/>
    <n v="267"/>
  </r>
  <r>
    <s v="Lynn County"/>
    <s v=" Texas"/>
    <n v="2015"/>
    <x v="315"/>
    <n v="5841"/>
    <n v="2936"/>
    <n v="2905"/>
    <n v="297"/>
    <n v="303"/>
    <n v="408"/>
    <n v="420"/>
    <n v="280"/>
    <n v="233"/>
    <n v="303"/>
    <n v="245"/>
    <n v="432"/>
    <n v="438"/>
    <n v="525"/>
    <n v="584"/>
    <n v="350"/>
    <n v="426"/>
    <n v="216"/>
    <n v="110"/>
    <n v="204"/>
    <n v="70"/>
  </r>
  <r>
    <s v="Wood County"/>
    <s v=" West Virginia"/>
    <n v="2015"/>
    <x v="350"/>
    <n v="86559"/>
    <n v="41844"/>
    <n v="44715"/>
    <n v="4933"/>
    <n v="5193"/>
    <n v="5020"/>
    <n v="5106"/>
    <n v="4933"/>
    <n v="4847"/>
    <n v="5106"/>
    <n v="5193"/>
    <n v="5539"/>
    <n v="6059"/>
    <n v="6665"/>
    <n v="6405"/>
    <n v="5972"/>
    <n v="5280"/>
    <n v="3635"/>
    <n v="3029"/>
    <n v="1817"/>
    <n v="1904"/>
  </r>
  <r>
    <s v="Wyoming County"/>
    <s v=" West Virginia"/>
    <n v="2015"/>
    <x v="350"/>
    <n v="22866"/>
    <n v="11328"/>
    <n v="11538"/>
    <n v="1303"/>
    <n v="1326"/>
    <n v="1394"/>
    <n v="1326"/>
    <n v="1257"/>
    <n v="1143"/>
    <n v="1234"/>
    <n v="1692"/>
    <n v="1349"/>
    <n v="1463"/>
    <n v="1646"/>
    <n v="1852"/>
    <n v="2035"/>
    <n v="1303"/>
    <n v="1028"/>
    <n v="594"/>
    <n v="548"/>
    <n v="388"/>
  </r>
  <r>
    <s v="Ashland County"/>
    <s v=" Wisconsin"/>
    <n v="2015"/>
    <x v="335"/>
    <n v="15993"/>
    <n v="7996"/>
    <n v="7997"/>
    <n v="927"/>
    <n v="911"/>
    <n v="1151"/>
    <n v="1151"/>
    <n v="1055"/>
    <n v="815"/>
    <n v="879"/>
    <n v="799"/>
    <n v="911"/>
    <n v="1071"/>
    <n v="1247"/>
    <n v="1183"/>
    <n v="1183"/>
    <n v="815"/>
    <n v="671"/>
    <n v="479"/>
    <n v="399"/>
    <n v="367"/>
  </r>
  <r>
    <s v="Barron County"/>
    <s v=" Wisconsin"/>
    <n v="2015"/>
    <x v="335"/>
    <n v="45686"/>
    <n v="23012"/>
    <n v="22674"/>
    <n v="2558"/>
    <n v="2969"/>
    <n v="2512"/>
    <n v="2604"/>
    <n v="2558"/>
    <n v="2421"/>
    <n v="2695"/>
    <n v="2375"/>
    <n v="2649"/>
    <n v="2969"/>
    <n v="3700"/>
    <n v="3609"/>
    <n v="3106"/>
    <n v="2832"/>
    <n v="2055"/>
    <n v="1599"/>
    <n v="1233"/>
    <n v="1187"/>
  </r>
  <r>
    <s v="Bayfield County"/>
    <s v=" Wisconsin"/>
    <n v="2015"/>
    <x v="335"/>
    <n v="15050"/>
    <n v="7719"/>
    <n v="7331"/>
    <n v="617"/>
    <n v="767"/>
    <n v="827"/>
    <n v="827"/>
    <n v="571"/>
    <n v="571"/>
    <n v="677"/>
    <n v="662"/>
    <n v="767"/>
    <n v="1038"/>
    <n v="1279"/>
    <n v="1384"/>
    <n v="1580"/>
    <n v="1249"/>
    <n v="903"/>
    <n v="586"/>
    <n v="406"/>
    <n v="331"/>
  </r>
  <r>
    <s v="Brown County"/>
    <s v=" Wisconsin"/>
    <n v="2015"/>
    <x v="335"/>
    <n v="254717"/>
    <n v="126333"/>
    <n v="128384"/>
    <n v="17320"/>
    <n v="16556"/>
    <n v="18084"/>
    <n v="17066"/>
    <n v="17575"/>
    <n v="17575"/>
    <n v="17575"/>
    <n v="16047"/>
    <n v="16047"/>
    <n v="18084"/>
    <n v="19103"/>
    <n v="17066"/>
    <n v="14518"/>
    <n v="10188"/>
    <n v="7386"/>
    <n v="5603"/>
    <n v="4075"/>
    <n v="4839"/>
  </r>
  <r>
    <s v="Vinton County"/>
    <s v=" Ohio"/>
    <n v="2015"/>
    <x v="347"/>
    <n v="13319"/>
    <n v="6753"/>
    <n v="6566"/>
    <n v="719"/>
    <n v="812"/>
    <n v="799"/>
    <n v="812"/>
    <n v="639"/>
    <n v="692"/>
    <n v="692"/>
    <n v="665"/>
    <n v="825"/>
    <n v="958"/>
    <n v="1078"/>
    <n v="1025"/>
    <n v="1012"/>
    <n v="705"/>
    <n v="705"/>
    <n v="519"/>
    <n v="306"/>
    <n v="346"/>
  </r>
  <r>
    <s v="Gasconade County"/>
    <s v=" Missouri"/>
    <n v="2015"/>
    <x v="346"/>
    <n v="15334"/>
    <n v="7845"/>
    <n v="7489"/>
    <n v="674"/>
    <n v="736"/>
    <n v="858"/>
    <n v="828"/>
    <n v="582"/>
    <n v="598"/>
    <n v="659"/>
    <n v="613"/>
    <n v="858"/>
    <n v="996"/>
    <n v="1272"/>
    <n v="1242"/>
    <n v="1487"/>
    <n v="1288"/>
    <n v="1012"/>
    <n v="766"/>
    <n v="521"/>
    <n v="337"/>
  </r>
  <r>
    <s v="Chippewa County"/>
    <s v=" Wisconsin"/>
    <n v="2015"/>
    <x v="335"/>
    <n v="63209"/>
    <n v="32911"/>
    <n v="30298"/>
    <n v="3666"/>
    <n v="3982"/>
    <n v="4487"/>
    <n v="3729"/>
    <n v="3350"/>
    <n v="3792"/>
    <n v="4235"/>
    <n v="3982"/>
    <n v="3855"/>
    <n v="4361"/>
    <n v="5056"/>
    <n v="4867"/>
    <n v="3982"/>
    <n v="3223"/>
    <n v="2212"/>
    <n v="1580"/>
    <n v="1517"/>
    <n v="1390"/>
  </r>
  <r>
    <s v="Clark County"/>
    <s v=" Wisconsin"/>
    <n v="2015"/>
    <x v="335"/>
    <n v="34518"/>
    <n v="17475"/>
    <n v="17043"/>
    <n v="2795"/>
    <n v="2934"/>
    <n v="2726"/>
    <n v="2519"/>
    <n v="1760"/>
    <n v="1691"/>
    <n v="1898"/>
    <n v="1898"/>
    <n v="1863"/>
    <n v="2140"/>
    <n v="2450"/>
    <n v="2416"/>
    <n v="1967"/>
    <n v="1449"/>
    <n v="1311"/>
    <n v="966"/>
    <n v="759"/>
    <n v="1001"/>
  </r>
  <r>
    <s v="Windsor County"/>
    <s v=" Vermont"/>
    <n v="2015"/>
    <x v="363"/>
    <n v="56607"/>
    <n v="28741"/>
    <n v="27866"/>
    <n v="3113"/>
    <n v="3622"/>
    <n v="3736"/>
    <n v="3566"/>
    <n v="2886"/>
    <n v="3113"/>
    <n v="3509"/>
    <n v="3339"/>
    <n v="3905"/>
    <n v="4245"/>
    <n v="4585"/>
    <n v="4132"/>
    <n v="3905"/>
    <n v="2886"/>
    <n v="2151"/>
    <n v="1584"/>
    <n v="1132"/>
    <n v="1188"/>
  </r>
  <r>
    <s v="Knott County"/>
    <s v=" Kentucky"/>
    <n v="2015"/>
    <x v="316"/>
    <n v="16483"/>
    <n v="8483"/>
    <n v="8000"/>
    <n v="840"/>
    <n v="906"/>
    <n v="1087"/>
    <n v="1005"/>
    <n v="807"/>
    <n v="840"/>
    <n v="923"/>
    <n v="873"/>
    <n v="840"/>
    <n v="1120"/>
    <n v="1335"/>
    <n v="1466"/>
    <n v="1170"/>
    <n v="1087"/>
    <n v="791"/>
    <n v="560"/>
    <n v="346"/>
    <n v="494"/>
  </r>
  <r>
    <s v="Dane County"/>
    <s v=" Wisconsin"/>
    <n v="2015"/>
    <x v="335"/>
    <n v="510198"/>
    <n v="252850"/>
    <n v="257348"/>
    <n v="30611"/>
    <n v="31122"/>
    <n v="29591"/>
    <n v="34183"/>
    <n v="52550"/>
    <n v="40815"/>
    <n v="39795"/>
    <n v="33673"/>
    <n v="32142"/>
    <n v="32652"/>
    <n v="34183"/>
    <n v="32142"/>
    <n v="28571"/>
    <n v="20407"/>
    <n v="12754"/>
    <n v="9183"/>
    <n v="7652"/>
    <n v="8163"/>
  </r>
  <r>
    <s v="Dodge County"/>
    <s v=" Wisconsin"/>
    <n v="2015"/>
    <x v="335"/>
    <n v="88547"/>
    <n v="46309"/>
    <n v="42238"/>
    <n v="4515"/>
    <n v="5312"/>
    <n v="5312"/>
    <n v="5489"/>
    <n v="4870"/>
    <n v="5312"/>
    <n v="5755"/>
    <n v="5489"/>
    <n v="5844"/>
    <n v="6641"/>
    <n v="7703"/>
    <n v="6641"/>
    <n v="5578"/>
    <n v="3984"/>
    <n v="3276"/>
    <n v="2567"/>
    <n v="2036"/>
    <n v="2213"/>
  </r>
  <r>
    <s v="Door County"/>
    <s v=" Wisconsin"/>
    <n v="2015"/>
    <x v="335"/>
    <n v="27731"/>
    <n v="13639"/>
    <n v="14092"/>
    <n v="1081"/>
    <n v="1164"/>
    <n v="1580"/>
    <n v="1358"/>
    <n v="1136"/>
    <n v="1081"/>
    <n v="1414"/>
    <n v="1192"/>
    <n v="1525"/>
    <n v="1663"/>
    <n v="2273"/>
    <n v="2329"/>
    <n v="2828"/>
    <n v="2468"/>
    <n v="1552"/>
    <n v="1192"/>
    <n v="887"/>
    <n v="1026"/>
  </r>
  <r>
    <s v="Douglas County"/>
    <s v=" Wisconsin"/>
    <n v="2015"/>
    <x v="335"/>
    <n v="43799"/>
    <n v="21864"/>
    <n v="21935"/>
    <n v="2408"/>
    <n v="2365"/>
    <n v="2759"/>
    <n v="2803"/>
    <n v="2934"/>
    <n v="2759"/>
    <n v="2890"/>
    <n v="2715"/>
    <n v="2365"/>
    <n v="2890"/>
    <n v="3547"/>
    <n v="3503"/>
    <n v="2978"/>
    <n v="2277"/>
    <n v="1620"/>
    <n v="1138"/>
    <n v="875"/>
    <n v="963"/>
  </r>
  <r>
    <s v="Dunn County"/>
    <s v=" Wisconsin"/>
    <n v="2015"/>
    <x v="335"/>
    <n v="44159"/>
    <n v="22290"/>
    <n v="21869"/>
    <n v="2252"/>
    <n v="2384"/>
    <n v="2649"/>
    <n v="4283"/>
    <n v="5740"/>
    <n v="2605"/>
    <n v="2561"/>
    <n v="2252"/>
    <n v="2517"/>
    <n v="2517"/>
    <n v="2870"/>
    <n v="2870"/>
    <n v="2428"/>
    <n v="2075"/>
    <n v="1368"/>
    <n v="1103"/>
    <n v="839"/>
    <n v="794"/>
  </r>
  <r>
    <s v="Eau Claire County"/>
    <s v=" Wisconsin"/>
    <n v="2015"/>
    <x v="335"/>
    <n v="101281"/>
    <n v="49791"/>
    <n v="51490"/>
    <n v="5874"/>
    <n v="6178"/>
    <n v="5367"/>
    <n v="8203"/>
    <n v="12660"/>
    <n v="7089"/>
    <n v="6785"/>
    <n v="5671"/>
    <n v="5165"/>
    <n v="5874"/>
    <n v="6481"/>
    <n v="6279"/>
    <n v="5773"/>
    <n v="4253"/>
    <n v="3139"/>
    <n v="2126"/>
    <n v="1924"/>
    <n v="2228"/>
  </r>
  <r>
    <s v="Fond du Lac County"/>
    <s v=" Wisconsin"/>
    <n v="2015"/>
    <x v="335"/>
    <n v="101920"/>
    <n v="49914"/>
    <n v="52006"/>
    <n v="5809"/>
    <n v="6217"/>
    <n v="6624"/>
    <n v="6624"/>
    <n v="6319"/>
    <n v="5809"/>
    <n v="6115"/>
    <n v="6115"/>
    <n v="6319"/>
    <n v="7236"/>
    <n v="8051"/>
    <n v="7440"/>
    <n v="6828"/>
    <n v="4892"/>
    <n v="3771"/>
    <n v="2751"/>
    <n v="2344"/>
    <n v="2649"/>
  </r>
  <r>
    <s v="Forest County"/>
    <s v=" Wisconsin"/>
    <n v="2015"/>
    <x v="335"/>
    <n v="9150"/>
    <n v="4647"/>
    <n v="4503"/>
    <n v="494"/>
    <n v="494"/>
    <n v="530"/>
    <n v="613"/>
    <n v="549"/>
    <n v="448"/>
    <n v="411"/>
    <n v="494"/>
    <n v="503"/>
    <n v="539"/>
    <n v="695"/>
    <n v="695"/>
    <n v="695"/>
    <n v="512"/>
    <n v="558"/>
    <n v="356"/>
    <n v="320"/>
    <n v="219"/>
  </r>
  <r>
    <s v="Grant County"/>
    <s v=" Wisconsin"/>
    <n v="2015"/>
    <x v="335"/>
    <n v="51489"/>
    <n v="26741"/>
    <n v="24748"/>
    <n v="2728"/>
    <n v="3295"/>
    <n v="2728"/>
    <n v="4788"/>
    <n v="6127"/>
    <n v="2728"/>
    <n v="2677"/>
    <n v="2471"/>
    <n v="2625"/>
    <n v="2934"/>
    <n v="3501"/>
    <n v="3604"/>
    <n v="2934"/>
    <n v="2419"/>
    <n v="1750"/>
    <n v="1544"/>
    <n v="1287"/>
    <n v="1287"/>
  </r>
  <r>
    <s v="Iowa County"/>
    <s v=" Wisconsin"/>
    <n v="2015"/>
    <x v="335"/>
    <n v="23769"/>
    <n v="11884"/>
    <n v="11885"/>
    <n v="1426"/>
    <n v="1473"/>
    <n v="1806"/>
    <n v="1402"/>
    <n v="1069"/>
    <n v="1235"/>
    <n v="1354"/>
    <n v="1449"/>
    <n v="1378"/>
    <n v="1758"/>
    <n v="2020"/>
    <n v="1877"/>
    <n v="1687"/>
    <n v="1354"/>
    <n v="808"/>
    <n v="760"/>
    <n v="475"/>
    <n v="475"/>
  </r>
  <r>
    <s v="Iron County"/>
    <s v=" Wisconsin"/>
    <n v="2015"/>
    <x v="335"/>
    <n v="5907"/>
    <n v="2934"/>
    <n v="2973"/>
    <n v="212"/>
    <n v="259"/>
    <n v="277"/>
    <n v="283"/>
    <n v="206"/>
    <n v="212"/>
    <n v="242"/>
    <n v="265"/>
    <n v="336"/>
    <n v="395"/>
    <n v="519"/>
    <n v="525"/>
    <n v="525"/>
    <n v="508"/>
    <n v="348"/>
    <n v="336"/>
    <n v="230"/>
    <n v="224"/>
  </r>
  <r>
    <s v="Jefferson County"/>
    <s v=" Wisconsin"/>
    <n v="2015"/>
    <x v="335"/>
    <n v="84345"/>
    <n v="42050"/>
    <n v="42295"/>
    <n v="4723"/>
    <n v="5060"/>
    <n v="5904"/>
    <n v="6578"/>
    <n v="5482"/>
    <n v="4638"/>
    <n v="5313"/>
    <n v="5313"/>
    <n v="5398"/>
    <n v="6072"/>
    <n v="6494"/>
    <n v="6494"/>
    <n v="4976"/>
    <n v="3964"/>
    <n v="3036"/>
    <n v="1939"/>
    <n v="1602"/>
    <n v="1602"/>
  </r>
  <r>
    <s v="Juneau County"/>
    <s v=" Wisconsin"/>
    <n v="2015"/>
    <x v="335"/>
    <n v="26494"/>
    <n v="14018"/>
    <n v="12476"/>
    <n v="1404"/>
    <n v="1483"/>
    <n v="1589"/>
    <n v="1483"/>
    <n v="1351"/>
    <n v="1457"/>
    <n v="1483"/>
    <n v="1510"/>
    <n v="1669"/>
    <n v="1934"/>
    <n v="2251"/>
    <n v="1934"/>
    <n v="1960"/>
    <n v="1669"/>
    <n v="1139"/>
    <n v="953"/>
    <n v="662"/>
    <n v="582"/>
  </r>
  <r>
    <s v="Kenosha County"/>
    <s v=" Wisconsin"/>
    <n v="2015"/>
    <x v="335"/>
    <n v="167738"/>
    <n v="82897"/>
    <n v="84841"/>
    <n v="10232"/>
    <n v="11070"/>
    <n v="12412"/>
    <n v="12580"/>
    <n v="11573"/>
    <n v="10399"/>
    <n v="10567"/>
    <n v="11070"/>
    <n v="10902"/>
    <n v="12580"/>
    <n v="13419"/>
    <n v="11406"/>
    <n v="9225"/>
    <n v="6038"/>
    <n v="5199"/>
    <n v="3354"/>
    <n v="2683"/>
    <n v="3019"/>
  </r>
  <r>
    <s v="La Crosse County"/>
    <s v=" Wisconsin"/>
    <n v="2015"/>
    <x v="335"/>
    <n v="117048"/>
    <n v="57261"/>
    <n v="59787"/>
    <n v="6554"/>
    <n v="7022"/>
    <n v="6437"/>
    <n v="9597"/>
    <n v="13577"/>
    <n v="7608"/>
    <n v="7139"/>
    <n v="6320"/>
    <n v="6554"/>
    <n v="7022"/>
    <n v="7842"/>
    <n v="8076"/>
    <n v="6671"/>
    <n v="5267"/>
    <n v="3511"/>
    <n v="3043"/>
    <n v="2458"/>
    <n v="2458"/>
  </r>
  <r>
    <s v="Langlade County"/>
    <s v=" Wisconsin"/>
    <n v="2015"/>
    <x v="335"/>
    <n v="19551"/>
    <n v="9794"/>
    <n v="9757"/>
    <n v="977"/>
    <n v="977"/>
    <n v="1251"/>
    <n v="1153"/>
    <n v="879"/>
    <n v="860"/>
    <n v="997"/>
    <n v="957"/>
    <n v="1133"/>
    <n v="1349"/>
    <n v="1681"/>
    <n v="1681"/>
    <n v="1427"/>
    <n v="1251"/>
    <n v="997"/>
    <n v="821"/>
    <n v="527"/>
    <n v="625"/>
  </r>
  <r>
    <s v="Lincoln County"/>
    <s v=" Wisconsin"/>
    <n v="2015"/>
    <x v="335"/>
    <n v="28286"/>
    <n v="14104"/>
    <n v="14182"/>
    <n v="1301"/>
    <n v="1555"/>
    <n v="1668"/>
    <n v="1838"/>
    <n v="1329"/>
    <n v="1272"/>
    <n v="1442"/>
    <n v="1470"/>
    <n v="1810"/>
    <n v="2149"/>
    <n v="2574"/>
    <n v="2460"/>
    <n v="1923"/>
    <n v="1584"/>
    <n v="1357"/>
    <n v="1074"/>
    <n v="763"/>
    <n v="735"/>
  </r>
  <r>
    <s v="Manitowoc County"/>
    <s v=" Wisconsin"/>
    <n v="2015"/>
    <x v="335"/>
    <n v="80521"/>
    <n v="40110"/>
    <n v="40411"/>
    <n v="4267"/>
    <n v="4670"/>
    <n v="5153"/>
    <n v="5072"/>
    <n v="4348"/>
    <n v="4106"/>
    <n v="4589"/>
    <n v="4187"/>
    <n v="4911"/>
    <n v="5797"/>
    <n v="6763"/>
    <n v="6924"/>
    <n v="5314"/>
    <n v="4348"/>
    <n v="3301"/>
    <n v="2496"/>
    <n v="1771"/>
    <n v="2657"/>
  </r>
  <r>
    <s v="Marathon County"/>
    <s v=" Wisconsin"/>
    <n v="2015"/>
    <x v="335"/>
    <n v="135177"/>
    <n v="67921"/>
    <n v="67256"/>
    <n v="8380"/>
    <n v="8786"/>
    <n v="9056"/>
    <n v="8651"/>
    <n v="7840"/>
    <n v="7840"/>
    <n v="8516"/>
    <n v="7569"/>
    <n v="9056"/>
    <n v="9732"/>
    <n v="10543"/>
    <n v="9327"/>
    <n v="8921"/>
    <n v="6623"/>
    <n v="4596"/>
    <n v="3514"/>
    <n v="2838"/>
    <n v="3379"/>
  </r>
  <r>
    <s v="Gooding County"/>
    <s v=" Idaho"/>
    <n v="2015"/>
    <x v="328"/>
    <n v="15140"/>
    <n v="7713"/>
    <n v="7427"/>
    <n v="726"/>
    <n v="726"/>
    <n v="1029"/>
    <n v="832"/>
    <n v="620"/>
    <n v="651"/>
    <n v="726"/>
    <n v="741"/>
    <n v="787"/>
    <n v="1090"/>
    <n v="1377"/>
    <n v="1332"/>
    <n v="1211"/>
    <n v="953"/>
    <n v="953"/>
    <n v="666"/>
    <n v="423"/>
    <n v="317"/>
  </r>
  <r>
    <s v="Menominee County"/>
    <s v=" Wisconsin"/>
    <n v="2015"/>
    <x v="335"/>
    <n v="4451"/>
    <n v="2185"/>
    <n v="2266"/>
    <n v="409"/>
    <n v="382"/>
    <n v="373"/>
    <n v="436"/>
    <n v="320"/>
    <n v="244"/>
    <n v="209"/>
    <n v="253"/>
    <n v="151"/>
    <n v="289"/>
    <n v="307"/>
    <n v="249"/>
    <n v="213"/>
    <n v="244"/>
    <n v="146"/>
    <n v="111"/>
    <n v="80"/>
    <n v="17"/>
  </r>
  <r>
    <s v="Milwaukee County"/>
    <s v=" Wisconsin"/>
    <n v="2015"/>
    <x v="335"/>
    <n v="955939"/>
    <n v="461804"/>
    <n v="494135"/>
    <n v="69783"/>
    <n v="65003"/>
    <n v="63091"/>
    <n v="65003"/>
    <n v="72651"/>
    <n v="81254"/>
    <n v="72651"/>
    <n v="59268"/>
    <n v="61180"/>
    <n v="58312"/>
    <n v="63091"/>
    <n v="61180"/>
    <n v="49708"/>
    <n v="35369"/>
    <n v="23898"/>
    <n v="19118"/>
    <n v="17206"/>
    <n v="19118"/>
  </r>
  <r>
    <s v="Oconto County"/>
    <s v=" Wisconsin"/>
    <n v="2015"/>
    <x v="335"/>
    <n v="37476"/>
    <n v="19149"/>
    <n v="18327"/>
    <n v="1873"/>
    <n v="2360"/>
    <n v="2173"/>
    <n v="2211"/>
    <n v="1761"/>
    <n v="1648"/>
    <n v="1986"/>
    <n v="2136"/>
    <n v="2323"/>
    <n v="3035"/>
    <n v="3372"/>
    <n v="3222"/>
    <n v="2698"/>
    <n v="2061"/>
    <n v="1836"/>
    <n v="1236"/>
    <n v="899"/>
    <n v="674"/>
  </r>
  <r>
    <s v="Oneida County"/>
    <s v=" Wisconsin"/>
    <n v="2015"/>
    <x v="335"/>
    <n v="35653"/>
    <n v="17968"/>
    <n v="17685"/>
    <n v="1568"/>
    <n v="1640"/>
    <n v="1818"/>
    <n v="1925"/>
    <n v="1604"/>
    <n v="1604"/>
    <n v="1675"/>
    <n v="1711"/>
    <n v="1853"/>
    <n v="2495"/>
    <n v="3173"/>
    <n v="3280"/>
    <n v="2923"/>
    <n v="2567"/>
    <n v="2103"/>
    <n v="1533"/>
    <n v="998"/>
    <n v="1176"/>
  </r>
  <r>
    <s v="Outagamie County"/>
    <s v=" Wisconsin"/>
    <n v="2015"/>
    <x v="335"/>
    <n v="180430"/>
    <n v="89937"/>
    <n v="90493"/>
    <n v="11547"/>
    <n v="12088"/>
    <n v="12630"/>
    <n v="12088"/>
    <n v="11186"/>
    <n v="11727"/>
    <n v="12449"/>
    <n v="11547"/>
    <n v="11547"/>
    <n v="13532"/>
    <n v="14434"/>
    <n v="12269"/>
    <n v="10104"/>
    <n v="7397"/>
    <n v="5232"/>
    <n v="4330"/>
    <n v="2886"/>
    <n v="3067"/>
  </r>
  <r>
    <s v="Ozaukee County"/>
    <s v=" Wisconsin"/>
    <n v="2015"/>
    <x v="335"/>
    <n v="87273"/>
    <n v="42831"/>
    <n v="44442"/>
    <n v="4450"/>
    <n v="5323"/>
    <n v="5934"/>
    <n v="6370"/>
    <n v="4800"/>
    <n v="3927"/>
    <n v="4189"/>
    <n v="4800"/>
    <n v="5498"/>
    <n v="6632"/>
    <n v="7505"/>
    <n v="7330"/>
    <n v="5934"/>
    <n v="4887"/>
    <n v="3141"/>
    <n v="2443"/>
    <n v="1920"/>
    <n v="2181"/>
  </r>
  <r>
    <s v="Dallas County"/>
    <s v=" Alabama"/>
    <n v="2015"/>
    <x v="312"/>
    <n v="43572"/>
    <n v="21937"/>
    <n v="21635"/>
    <n v="2352"/>
    <n v="2875"/>
    <n v="2701"/>
    <n v="2701"/>
    <n v="2047"/>
    <n v="2004"/>
    <n v="2440"/>
    <n v="2483"/>
    <n v="2614"/>
    <n v="3180"/>
    <n v="3703"/>
    <n v="3355"/>
    <n v="3311"/>
    <n v="2483"/>
    <n v="1873"/>
    <n v="1394"/>
    <n v="1002"/>
    <n v="1002"/>
  </r>
  <r>
    <s v="Portage County"/>
    <s v=" Wisconsin"/>
    <n v="2015"/>
    <x v="335"/>
    <n v="70432"/>
    <n v="35265"/>
    <n v="35167"/>
    <n v="3662"/>
    <n v="3592"/>
    <n v="4296"/>
    <n v="6057"/>
    <n v="8310"/>
    <n v="4296"/>
    <n v="4085"/>
    <n v="3451"/>
    <n v="4014"/>
    <n v="4648"/>
    <n v="5071"/>
    <n v="4648"/>
    <n v="4437"/>
    <n v="3239"/>
    <n v="2324"/>
    <n v="1831"/>
    <n v="1267"/>
    <n v="1338"/>
  </r>
  <r>
    <s v="Jasper County"/>
    <s v=" Georgia"/>
    <n v="2015"/>
    <x v="323"/>
    <n v="13800"/>
    <n v="6959"/>
    <n v="6841"/>
    <n v="538"/>
    <n v="662"/>
    <n v="717"/>
    <n v="731"/>
    <n v="524"/>
    <n v="524"/>
    <n v="621"/>
    <n v="676"/>
    <n v="772"/>
    <n v="1007"/>
    <n v="1255"/>
    <n v="1380"/>
    <n v="1186"/>
    <n v="938"/>
    <n v="772"/>
    <n v="593"/>
    <n v="400"/>
    <n v="483"/>
  </r>
  <r>
    <s v="Racine County"/>
    <s v=" Wisconsin"/>
    <n v="2015"/>
    <x v="335"/>
    <n v="194895"/>
    <n v="96458"/>
    <n v="98437"/>
    <n v="12278"/>
    <n v="13057"/>
    <n v="13447"/>
    <n v="12863"/>
    <n v="11693"/>
    <n v="11303"/>
    <n v="12083"/>
    <n v="11498"/>
    <n v="12473"/>
    <n v="14227"/>
    <n v="15591"/>
    <n v="14227"/>
    <n v="12278"/>
    <n v="9160"/>
    <n v="6236"/>
    <n v="5067"/>
    <n v="3508"/>
    <n v="3897"/>
  </r>
  <r>
    <s v="Tama County"/>
    <s v=" Iowa"/>
    <n v="2015"/>
    <x v="326"/>
    <n v="17746"/>
    <n v="8946"/>
    <n v="8800"/>
    <n v="976"/>
    <n v="1206"/>
    <n v="1135"/>
    <n v="1100"/>
    <n v="940"/>
    <n v="798"/>
    <n v="922"/>
    <n v="940"/>
    <n v="1029"/>
    <n v="1082"/>
    <n v="1313"/>
    <n v="1401"/>
    <n v="1437"/>
    <n v="940"/>
    <n v="798"/>
    <n v="585"/>
    <n v="567"/>
    <n v="532"/>
  </r>
  <r>
    <s v="Rock County"/>
    <s v=" Wisconsin"/>
    <n v="2015"/>
    <x v="335"/>
    <n v="160727"/>
    <n v="78915"/>
    <n v="81812"/>
    <n v="9804"/>
    <n v="11090"/>
    <n v="10929"/>
    <n v="10607"/>
    <n v="10125"/>
    <n v="9482"/>
    <n v="10447"/>
    <n v="9804"/>
    <n v="10447"/>
    <n v="11250"/>
    <n v="12054"/>
    <n v="11733"/>
    <n v="9322"/>
    <n v="7393"/>
    <n v="5464"/>
    <n v="4178"/>
    <n v="3375"/>
    <n v="3214"/>
  </r>
  <r>
    <s v="St. Croix County"/>
    <s v=" Wisconsin"/>
    <n v="2015"/>
    <x v="335"/>
    <n v="86118"/>
    <n v="42922"/>
    <n v="43196"/>
    <n v="5597"/>
    <n v="6889"/>
    <n v="6372"/>
    <n v="5769"/>
    <n v="4133"/>
    <n v="4736"/>
    <n v="5942"/>
    <n v="6286"/>
    <n v="6028"/>
    <n v="6544"/>
    <n v="6889"/>
    <n v="6028"/>
    <n v="4822"/>
    <n v="3616"/>
    <n v="2239"/>
    <n v="1464"/>
    <n v="1377"/>
    <n v="1205"/>
  </r>
  <r>
    <s v="Sauk County"/>
    <s v=" Wisconsin"/>
    <n v="2015"/>
    <x v="335"/>
    <n v="62992"/>
    <n v="31578"/>
    <n v="31414"/>
    <n v="3905"/>
    <n v="4535"/>
    <n v="3653"/>
    <n v="3968"/>
    <n v="3275"/>
    <n v="3905"/>
    <n v="3842"/>
    <n v="3905"/>
    <n v="3779"/>
    <n v="4283"/>
    <n v="4787"/>
    <n v="4535"/>
    <n v="4157"/>
    <n v="3401"/>
    <n v="2267"/>
    <n v="1763"/>
    <n v="1385"/>
    <n v="1700"/>
  </r>
  <r>
    <s v="Shawano County"/>
    <s v=" Wisconsin"/>
    <n v="2015"/>
    <x v="335"/>
    <n v="41563"/>
    <n v="20808"/>
    <n v="20755"/>
    <n v="2202"/>
    <n v="2576"/>
    <n v="2701"/>
    <n v="2493"/>
    <n v="2161"/>
    <n v="2036"/>
    <n v="2244"/>
    <n v="2036"/>
    <n v="2701"/>
    <n v="3034"/>
    <n v="3366"/>
    <n v="3241"/>
    <n v="2618"/>
    <n v="2493"/>
    <n v="1953"/>
    <n v="1537"/>
    <n v="1080"/>
    <n v="1080"/>
  </r>
  <r>
    <s v="Sheboygan County"/>
    <s v=" Wisconsin"/>
    <n v="2015"/>
    <x v="335"/>
    <n v="115226"/>
    <n v="57960"/>
    <n v="57266"/>
    <n v="6567"/>
    <n v="7259"/>
    <n v="7835"/>
    <n v="7604"/>
    <n v="6452"/>
    <n v="6337"/>
    <n v="7259"/>
    <n v="6567"/>
    <n v="7374"/>
    <n v="8411"/>
    <n v="9218"/>
    <n v="8872"/>
    <n v="7259"/>
    <n v="5185"/>
    <n v="4378"/>
    <n v="3111"/>
    <n v="2419"/>
    <n v="2995"/>
  </r>
  <r>
    <s v="Taylor County"/>
    <s v=" Wisconsin"/>
    <n v="2015"/>
    <x v="335"/>
    <n v="20569"/>
    <n v="10509"/>
    <n v="10060"/>
    <n v="1234"/>
    <n v="1378"/>
    <n v="1460"/>
    <n v="1254"/>
    <n v="987"/>
    <n v="946"/>
    <n v="1131"/>
    <n v="1110"/>
    <n v="1275"/>
    <n v="1439"/>
    <n v="1748"/>
    <n v="1583"/>
    <n v="1378"/>
    <n v="863"/>
    <n v="946"/>
    <n v="678"/>
    <n v="493"/>
    <n v="658"/>
  </r>
  <r>
    <s v="Trempealeau County"/>
    <s v=" Wisconsin"/>
    <n v="2015"/>
    <x v="335"/>
    <n v="29412"/>
    <n v="14813"/>
    <n v="14599"/>
    <n v="1970"/>
    <n v="1911"/>
    <n v="2058"/>
    <n v="1823"/>
    <n v="1470"/>
    <n v="1558"/>
    <n v="1794"/>
    <n v="1823"/>
    <n v="1764"/>
    <n v="2088"/>
    <n v="2205"/>
    <n v="2205"/>
    <n v="1823"/>
    <n v="1441"/>
    <n v="1176"/>
    <n v="882"/>
    <n v="676"/>
    <n v="735"/>
  </r>
  <r>
    <s v="Vernon County"/>
    <s v=" Wisconsin"/>
    <n v="2015"/>
    <x v="335"/>
    <n v="30279"/>
    <n v="15082"/>
    <n v="15197"/>
    <n v="2119"/>
    <n v="2210"/>
    <n v="2240"/>
    <n v="1998"/>
    <n v="1392"/>
    <n v="1392"/>
    <n v="1544"/>
    <n v="1544"/>
    <n v="1695"/>
    <n v="1907"/>
    <n v="2361"/>
    <n v="2361"/>
    <n v="2089"/>
    <n v="1574"/>
    <n v="1332"/>
    <n v="1029"/>
    <n v="817"/>
    <n v="726"/>
  </r>
  <r>
    <s v="Vilas County"/>
    <s v=" Wisconsin"/>
    <n v="2015"/>
    <x v="335"/>
    <n v="21355"/>
    <n v="10709"/>
    <n v="10646"/>
    <n v="811"/>
    <n v="1046"/>
    <n v="1067"/>
    <n v="1025"/>
    <n v="896"/>
    <n v="790"/>
    <n v="811"/>
    <n v="726"/>
    <n v="1195"/>
    <n v="1388"/>
    <n v="1836"/>
    <n v="1708"/>
    <n v="2028"/>
    <n v="1879"/>
    <n v="1580"/>
    <n v="1089"/>
    <n v="854"/>
    <n v="619"/>
  </r>
  <r>
    <s v="Walworth County"/>
    <s v=" Wisconsin"/>
    <n v="2015"/>
    <x v="335"/>
    <n v="103039"/>
    <n v="51420"/>
    <n v="51619"/>
    <n v="5564"/>
    <n v="6182"/>
    <n v="7109"/>
    <n v="7830"/>
    <n v="9273"/>
    <n v="5564"/>
    <n v="5770"/>
    <n v="6079"/>
    <n v="6079"/>
    <n v="7006"/>
    <n v="7830"/>
    <n v="7315"/>
    <n v="6594"/>
    <n v="4945"/>
    <n v="3503"/>
    <n v="2575"/>
    <n v="1957"/>
    <n v="2163"/>
  </r>
  <r>
    <s v="Washington County"/>
    <s v=" Wisconsin"/>
    <n v="2015"/>
    <x v="335"/>
    <n v="132921"/>
    <n v="65880"/>
    <n v="67041"/>
    <n v="7310"/>
    <n v="8772"/>
    <n v="9304"/>
    <n v="8506"/>
    <n v="6513"/>
    <n v="6513"/>
    <n v="7709"/>
    <n v="8374"/>
    <n v="8639"/>
    <n v="10899"/>
    <n v="11564"/>
    <n v="9836"/>
    <n v="8772"/>
    <n v="6247"/>
    <n v="4785"/>
    <n v="3323"/>
    <n v="2924"/>
    <n v="2658"/>
  </r>
  <r>
    <s v="Waukesha County"/>
    <s v=" Wisconsin"/>
    <n v="2015"/>
    <x v="335"/>
    <n v="393873"/>
    <n v="193441"/>
    <n v="200432"/>
    <n v="20481"/>
    <n v="25207"/>
    <n v="26783"/>
    <n v="26783"/>
    <n v="20087"/>
    <n v="19299"/>
    <n v="22056"/>
    <n v="22844"/>
    <n v="25601"/>
    <n v="30328"/>
    <n v="34266"/>
    <n v="31509"/>
    <n v="26783"/>
    <n v="20087"/>
    <n v="13785"/>
    <n v="11028"/>
    <n v="9059"/>
    <n v="9059"/>
  </r>
  <r>
    <s v="Waupaca County"/>
    <s v=" Wisconsin"/>
    <n v="2015"/>
    <x v="335"/>
    <n v="52125"/>
    <n v="26378"/>
    <n v="25747"/>
    <n v="2710"/>
    <n v="3283"/>
    <n v="3127"/>
    <n v="3283"/>
    <n v="2554"/>
    <n v="2502"/>
    <n v="2919"/>
    <n v="3075"/>
    <n v="2971"/>
    <n v="3753"/>
    <n v="4378"/>
    <n v="4013"/>
    <n v="3596"/>
    <n v="2919"/>
    <n v="2189"/>
    <n v="1563"/>
    <n v="1615"/>
    <n v="1668"/>
  </r>
  <r>
    <s v="Winnebago County"/>
    <s v=" Wisconsin"/>
    <n v="2015"/>
    <x v="335"/>
    <n v="169004"/>
    <n v="85019"/>
    <n v="83985"/>
    <n v="9633"/>
    <n v="10140"/>
    <n v="9802"/>
    <n v="11661"/>
    <n v="15041"/>
    <n v="11154"/>
    <n v="11154"/>
    <n v="10647"/>
    <n v="9802"/>
    <n v="11661"/>
    <n v="12506"/>
    <n v="11323"/>
    <n v="10140"/>
    <n v="7436"/>
    <n v="5239"/>
    <n v="4563"/>
    <n v="3380"/>
    <n v="3718"/>
  </r>
  <r>
    <s v="Wood County"/>
    <s v=" Wisconsin"/>
    <n v="2015"/>
    <x v="335"/>
    <n v="74012"/>
    <n v="36594"/>
    <n v="37418"/>
    <n v="4070"/>
    <n v="4810"/>
    <n v="4736"/>
    <n v="4366"/>
    <n v="3922"/>
    <n v="4218"/>
    <n v="4292"/>
    <n v="3774"/>
    <n v="4366"/>
    <n v="5180"/>
    <n v="6217"/>
    <n v="5846"/>
    <n v="4884"/>
    <n v="3552"/>
    <n v="3330"/>
    <n v="2442"/>
    <n v="1924"/>
    <n v="2146"/>
  </r>
  <r>
    <s v="Albany County"/>
    <s v=" Wyoming"/>
    <n v="2015"/>
    <x v="351"/>
    <n v="37565"/>
    <n v="19692"/>
    <n v="17873"/>
    <n v="1990"/>
    <n v="1727"/>
    <n v="1615"/>
    <n v="3493"/>
    <n v="8489"/>
    <n v="3606"/>
    <n v="2479"/>
    <n v="1765"/>
    <n v="1765"/>
    <n v="1615"/>
    <n v="1765"/>
    <n v="2066"/>
    <n v="1690"/>
    <n v="1427"/>
    <n v="638"/>
    <n v="375"/>
    <n v="525"/>
    <n v="450"/>
  </r>
  <r>
    <s v="Big Horn County"/>
    <s v=" Wyoming"/>
    <n v="2015"/>
    <x v="351"/>
    <n v="11895"/>
    <n v="6002"/>
    <n v="5893"/>
    <n v="749"/>
    <n v="856"/>
    <n v="820"/>
    <n v="856"/>
    <n v="654"/>
    <n v="582"/>
    <n v="630"/>
    <n v="678"/>
    <n v="547"/>
    <n v="761"/>
    <n v="773"/>
    <n v="773"/>
    <n v="927"/>
    <n v="689"/>
    <n v="630"/>
    <n v="452"/>
    <n v="285"/>
    <n v="226"/>
  </r>
  <r>
    <s v="Campbell County"/>
    <s v=" Wyoming"/>
    <n v="2015"/>
    <x v="351"/>
    <n v="48013"/>
    <n v="24914"/>
    <n v="23099"/>
    <n v="3889"/>
    <n v="3937"/>
    <n v="3648"/>
    <n v="3168"/>
    <n v="3168"/>
    <n v="4033"/>
    <n v="3889"/>
    <n v="3312"/>
    <n v="3312"/>
    <n v="2928"/>
    <n v="3600"/>
    <n v="3600"/>
    <n v="2304"/>
    <n v="1392"/>
    <n v="720"/>
    <n v="384"/>
    <n v="480"/>
    <n v="192"/>
  </r>
  <r>
    <s v="Carbon County"/>
    <s v=" Wyoming"/>
    <n v="2015"/>
    <x v="351"/>
    <n v="15739"/>
    <n v="8592"/>
    <n v="7147"/>
    <n v="991"/>
    <n v="1337"/>
    <n v="834"/>
    <n v="912"/>
    <n v="991"/>
    <n v="1070"/>
    <n v="991"/>
    <n v="1007"/>
    <n v="944"/>
    <n v="1085"/>
    <n v="1101"/>
    <n v="1290"/>
    <n v="1085"/>
    <n v="708"/>
    <n v="582"/>
    <n v="314"/>
    <n v="346"/>
    <n v="173"/>
  </r>
  <r>
    <s v="Converse County"/>
    <s v=" Wyoming"/>
    <n v="2015"/>
    <x v="351"/>
    <n v="14101"/>
    <n v="7118"/>
    <n v="6983"/>
    <n v="916"/>
    <n v="916"/>
    <n v="1085"/>
    <n v="944"/>
    <n v="747"/>
    <n v="789"/>
    <n v="874"/>
    <n v="747"/>
    <n v="874"/>
    <n v="1015"/>
    <n v="1212"/>
    <n v="1184"/>
    <n v="874"/>
    <n v="648"/>
    <n v="479"/>
    <n v="451"/>
    <n v="183"/>
    <n v="169"/>
  </r>
  <r>
    <s v="Harney County"/>
    <s v=" Oregon"/>
    <n v="2015"/>
    <x v="356"/>
    <n v="7229"/>
    <n v="3716"/>
    <n v="3513"/>
    <n v="469"/>
    <n v="491"/>
    <n v="440"/>
    <n v="397"/>
    <n v="375"/>
    <n v="375"/>
    <n v="477"/>
    <n v="325"/>
    <n v="383"/>
    <n v="469"/>
    <n v="563"/>
    <n v="657"/>
    <n v="527"/>
    <n v="527"/>
    <n v="267"/>
    <n v="166"/>
    <n v="202"/>
    <n v="115"/>
  </r>
  <r>
    <s v="Fremont County"/>
    <s v=" Wyoming"/>
    <n v="2015"/>
    <x v="351"/>
    <n v="40755"/>
    <n v="20358"/>
    <n v="20397"/>
    <n v="3056"/>
    <n v="2975"/>
    <n v="2649"/>
    <n v="2526"/>
    <n v="2486"/>
    <n v="2526"/>
    <n v="2567"/>
    <n v="2323"/>
    <n v="2241"/>
    <n v="2241"/>
    <n v="2852"/>
    <n v="3015"/>
    <n v="2771"/>
    <n v="2282"/>
    <n v="1467"/>
    <n v="1181"/>
    <n v="896"/>
    <n v="611"/>
  </r>
  <r>
    <s v="Hot Springs County"/>
    <s v=" Wyoming"/>
    <n v="2015"/>
    <x v="351"/>
    <n v="4809"/>
    <n v="2394"/>
    <n v="2415"/>
    <n v="230"/>
    <n v="269"/>
    <n v="379"/>
    <n v="293"/>
    <n v="120"/>
    <n v="201"/>
    <n v="230"/>
    <n v="206"/>
    <n v="254"/>
    <n v="259"/>
    <n v="360"/>
    <n v="447"/>
    <n v="476"/>
    <n v="322"/>
    <n v="274"/>
    <n v="226"/>
    <n v="149"/>
    <n v="105"/>
  </r>
  <r>
    <s v="Laramie County"/>
    <s v=" Wyoming"/>
    <n v="2015"/>
    <x v="351"/>
    <n v="95431"/>
    <n v="47911"/>
    <n v="47520"/>
    <n v="6393"/>
    <n v="6584"/>
    <n v="6203"/>
    <n v="5821"/>
    <n v="7157"/>
    <n v="7061"/>
    <n v="6680"/>
    <n v="5821"/>
    <n v="5534"/>
    <n v="5916"/>
    <n v="6775"/>
    <n v="6871"/>
    <n v="5725"/>
    <n v="4389"/>
    <n v="3149"/>
    <n v="2385"/>
    <n v="1622"/>
    <n v="1717"/>
  </r>
  <r>
    <s v="Lincoln County"/>
    <s v=" Wyoming"/>
    <n v="2015"/>
    <x v="351"/>
    <n v="18316"/>
    <n v="9356"/>
    <n v="8960"/>
    <n v="1245"/>
    <n v="1538"/>
    <n v="1465"/>
    <n v="1208"/>
    <n v="769"/>
    <n v="934"/>
    <n v="1227"/>
    <n v="1117"/>
    <n v="1135"/>
    <n v="1080"/>
    <n v="1373"/>
    <n v="1282"/>
    <n v="1410"/>
    <n v="1080"/>
    <n v="494"/>
    <n v="494"/>
    <n v="219"/>
    <n v="219"/>
  </r>
  <r>
    <s v="Natrona County"/>
    <s v=" Wyoming"/>
    <n v="2015"/>
    <x v="351"/>
    <n v="80011"/>
    <n v="40495"/>
    <n v="39516"/>
    <n v="5360"/>
    <n v="5280"/>
    <n v="5520"/>
    <n v="4880"/>
    <n v="5600"/>
    <n v="6160"/>
    <n v="6000"/>
    <n v="5360"/>
    <n v="4720"/>
    <n v="4560"/>
    <n v="5680"/>
    <n v="5680"/>
    <n v="5280"/>
    <n v="3360"/>
    <n v="2160"/>
    <n v="1760"/>
    <n v="1280"/>
    <n v="1440"/>
  </r>
  <r>
    <s v="Harrison County"/>
    <s v=" Missouri"/>
    <n v="2015"/>
    <x v="346"/>
    <n v="8750"/>
    <n v="4495"/>
    <n v="4255"/>
    <n v="498"/>
    <n v="376"/>
    <n v="533"/>
    <n v="428"/>
    <n v="542"/>
    <n v="402"/>
    <n v="428"/>
    <n v="323"/>
    <n v="498"/>
    <n v="560"/>
    <n v="708"/>
    <n v="743"/>
    <n v="700"/>
    <n v="638"/>
    <n v="498"/>
    <n v="323"/>
    <n v="323"/>
    <n v="227"/>
  </r>
  <r>
    <s v="Sheridan County"/>
    <s v=" Wyoming"/>
    <n v="2015"/>
    <x v="351"/>
    <n v="29738"/>
    <n v="14695"/>
    <n v="15043"/>
    <n v="1754"/>
    <n v="1784"/>
    <n v="1843"/>
    <n v="1843"/>
    <n v="1635"/>
    <n v="1635"/>
    <n v="1754"/>
    <n v="1724"/>
    <n v="1814"/>
    <n v="1784"/>
    <n v="2111"/>
    <n v="2141"/>
    <n v="2706"/>
    <n v="1605"/>
    <n v="1397"/>
    <n v="892"/>
    <n v="535"/>
    <n v="743"/>
  </r>
  <r>
    <s v="Sublette County"/>
    <s v=" Wyoming"/>
    <n v="2015"/>
    <x v="351"/>
    <n v="10117"/>
    <n v="5353"/>
    <n v="4764"/>
    <n v="617"/>
    <n v="596"/>
    <n v="870"/>
    <n v="607"/>
    <n v="455"/>
    <n v="596"/>
    <n v="667"/>
    <n v="859"/>
    <n v="505"/>
    <n v="637"/>
    <n v="1052"/>
    <n v="779"/>
    <n v="647"/>
    <n v="465"/>
    <n v="354"/>
    <n v="131"/>
    <n v="182"/>
    <n v="70"/>
  </r>
  <r>
    <s v="Sweetwater County"/>
    <s v=" Wyoming"/>
    <n v="2015"/>
    <x v="351"/>
    <n v="44772"/>
    <n v="23359"/>
    <n v="21413"/>
    <n v="3357"/>
    <n v="3089"/>
    <n v="3805"/>
    <n v="2910"/>
    <n v="3134"/>
    <n v="3492"/>
    <n v="3581"/>
    <n v="3089"/>
    <n v="2686"/>
    <n v="2641"/>
    <n v="3134"/>
    <n v="3268"/>
    <n v="2462"/>
    <n v="1611"/>
    <n v="850"/>
    <n v="671"/>
    <n v="582"/>
    <n v="358"/>
  </r>
  <r>
    <s v="Uinta County"/>
    <s v=" Wyoming"/>
    <n v="2015"/>
    <x v="351"/>
    <n v="20930"/>
    <n v="10636"/>
    <n v="10294"/>
    <n v="1674"/>
    <n v="1737"/>
    <n v="1841"/>
    <n v="1402"/>
    <n v="1276"/>
    <n v="1151"/>
    <n v="1527"/>
    <n v="1465"/>
    <n v="1255"/>
    <n v="1109"/>
    <n v="1527"/>
    <n v="1632"/>
    <n v="1213"/>
    <n v="795"/>
    <n v="586"/>
    <n v="313"/>
    <n v="188"/>
    <n v="251"/>
  </r>
  <r>
    <s v="Weston County"/>
    <s v=" Wyoming"/>
    <n v="2015"/>
    <x v="351"/>
    <n v="7152"/>
    <n v="3695"/>
    <n v="3457"/>
    <n v="457"/>
    <n v="486"/>
    <n v="371"/>
    <n v="357"/>
    <n v="357"/>
    <n v="393"/>
    <n v="507"/>
    <n v="400"/>
    <n v="414"/>
    <n v="407"/>
    <n v="550"/>
    <n v="514"/>
    <n v="650"/>
    <n v="436"/>
    <n v="257"/>
    <n v="221"/>
    <n v="114"/>
    <n v="243"/>
  </r>
  <r>
    <s v="Aguada Municipio"/>
    <s v=" Puerto Rico"/>
    <n v="2015"/>
    <x v="337"/>
    <n v="40603"/>
    <n v="19912"/>
    <n v="20691"/>
    <n v="2030"/>
    <n v="2436"/>
    <n v="2436"/>
    <n v="2964"/>
    <n v="2923"/>
    <n v="2557"/>
    <n v="2557"/>
    <n v="2639"/>
    <n v="2517"/>
    <n v="3004"/>
    <n v="3045"/>
    <n v="2557"/>
    <n v="2923"/>
    <n v="1989"/>
    <n v="1664"/>
    <n v="893"/>
    <n v="771"/>
    <n v="609"/>
  </r>
  <r>
    <s v="Aguadilla Municipio"/>
    <s v=" Puerto Rico"/>
    <n v="2015"/>
    <x v="337"/>
    <n v="57973"/>
    <n v="28267"/>
    <n v="29706"/>
    <n v="3014"/>
    <n v="3536"/>
    <n v="3768"/>
    <n v="4116"/>
    <n v="3884"/>
    <n v="3536"/>
    <n v="3652"/>
    <n v="3652"/>
    <n v="3768"/>
    <n v="3710"/>
    <n v="3652"/>
    <n v="3362"/>
    <n v="3942"/>
    <n v="3594"/>
    <n v="2666"/>
    <n v="1855"/>
    <n v="1275"/>
    <n v="927"/>
  </r>
  <r>
    <s v="Aguas Buenas Municipio"/>
    <s v=" Puerto Rico"/>
    <n v="2015"/>
    <x v="337"/>
    <n v="27693"/>
    <n v="13520"/>
    <n v="14173"/>
    <n v="1467"/>
    <n v="1633"/>
    <n v="2104"/>
    <n v="1993"/>
    <n v="1938"/>
    <n v="1772"/>
    <n v="1800"/>
    <n v="1744"/>
    <n v="1772"/>
    <n v="1827"/>
    <n v="1910"/>
    <n v="1993"/>
    <n v="1440"/>
    <n v="1440"/>
    <n v="1080"/>
    <n v="886"/>
    <n v="498"/>
    <n v="415"/>
  </r>
  <r>
    <s v="Arecibo Municipio"/>
    <s v=" Puerto Rico"/>
    <n v="2015"/>
    <x v="337"/>
    <n v="92511"/>
    <n v="44478"/>
    <n v="48033"/>
    <n v="4718"/>
    <n v="4810"/>
    <n v="6290"/>
    <n v="6568"/>
    <n v="6568"/>
    <n v="5550"/>
    <n v="5643"/>
    <n v="5828"/>
    <n v="6198"/>
    <n v="6290"/>
    <n v="6013"/>
    <n v="5273"/>
    <n v="5735"/>
    <n v="5735"/>
    <n v="3977"/>
    <n v="2960"/>
    <n v="2127"/>
    <n v="2220"/>
  </r>
  <r>
    <s v="Arroyo Municipio"/>
    <s v=" Puerto Rico"/>
    <n v="2015"/>
    <x v="337"/>
    <n v="19018"/>
    <n v="8892"/>
    <n v="10126"/>
    <n v="1122"/>
    <n v="1293"/>
    <n v="1445"/>
    <n v="1407"/>
    <n v="1312"/>
    <n v="1160"/>
    <n v="1236"/>
    <n v="1293"/>
    <n v="1236"/>
    <n v="1141"/>
    <n v="1103"/>
    <n v="1065"/>
    <n v="1198"/>
    <n v="1103"/>
    <n v="760"/>
    <n v="532"/>
    <n v="247"/>
    <n v="323"/>
  </r>
  <r>
    <s v="Barranquitas Municipio"/>
    <s v=" Puerto Rico"/>
    <n v="2015"/>
    <x v="337"/>
    <n v="29805"/>
    <n v="14695"/>
    <n v="15110"/>
    <n v="1967"/>
    <n v="2235"/>
    <n v="1877"/>
    <n v="2593"/>
    <n v="2503"/>
    <n v="2205"/>
    <n v="1907"/>
    <n v="1728"/>
    <n v="1698"/>
    <n v="2026"/>
    <n v="2056"/>
    <n v="1847"/>
    <n v="1490"/>
    <n v="1222"/>
    <n v="953"/>
    <n v="625"/>
    <n v="387"/>
    <n v="506"/>
  </r>
  <r>
    <s v="Bayamón Municipio"/>
    <s v=" Puerto Rico"/>
    <n v="2015"/>
    <x v="337"/>
    <n v="197287"/>
    <n v="93812"/>
    <n v="103475"/>
    <n v="10258"/>
    <n v="11245"/>
    <n v="12034"/>
    <n v="13415"/>
    <n v="14401"/>
    <n v="13810"/>
    <n v="13218"/>
    <n v="12231"/>
    <n v="11639"/>
    <n v="12823"/>
    <n v="13218"/>
    <n v="12231"/>
    <n v="11048"/>
    <n v="10061"/>
    <n v="8877"/>
    <n v="7891"/>
    <n v="5326"/>
    <n v="4143"/>
  </r>
  <r>
    <s v="Cabo Rojo Municipio"/>
    <s v=" Puerto Rico"/>
    <n v="2015"/>
    <x v="337"/>
    <n v="50380"/>
    <n v="24010"/>
    <n v="26370"/>
    <n v="2519"/>
    <n v="3073"/>
    <n v="3173"/>
    <n v="3526"/>
    <n v="3224"/>
    <n v="2670"/>
    <n v="2821"/>
    <n v="3375"/>
    <n v="3677"/>
    <n v="3476"/>
    <n v="2972"/>
    <n v="3173"/>
    <n v="2871"/>
    <n v="3123"/>
    <n v="2468"/>
    <n v="1964"/>
    <n v="1259"/>
    <n v="1057"/>
  </r>
  <r>
    <s v="Caguas Municipio"/>
    <s v=" Puerto Rico"/>
    <n v="2015"/>
    <x v="337"/>
    <n v="138262"/>
    <n v="64768"/>
    <n v="73494"/>
    <n v="7466"/>
    <n v="8295"/>
    <n v="9401"/>
    <n v="9816"/>
    <n v="9678"/>
    <n v="8710"/>
    <n v="8848"/>
    <n v="9954"/>
    <n v="8295"/>
    <n v="9263"/>
    <n v="9125"/>
    <n v="8157"/>
    <n v="8157"/>
    <n v="7051"/>
    <n v="5945"/>
    <n v="4839"/>
    <n v="2765"/>
    <n v="2488"/>
  </r>
  <r>
    <s v="Camuy Municipio"/>
    <s v=" Puerto Rico"/>
    <n v="2015"/>
    <x v="337"/>
    <n v="33949"/>
    <n v="16353"/>
    <n v="17596"/>
    <n v="1731"/>
    <n v="2138"/>
    <n v="2172"/>
    <n v="2546"/>
    <n v="2410"/>
    <n v="1969"/>
    <n v="2104"/>
    <n v="2410"/>
    <n v="2172"/>
    <n v="2410"/>
    <n v="2274"/>
    <n v="2036"/>
    <n v="2138"/>
    <n v="1901"/>
    <n v="1425"/>
    <n v="1018"/>
    <n v="373"/>
    <n v="712"/>
  </r>
  <r>
    <s v="Canóvanas Municipio"/>
    <s v=" Puerto Rico"/>
    <n v="2015"/>
    <x v="337"/>
    <n v="47432"/>
    <n v="22973"/>
    <n v="24459"/>
    <n v="2940"/>
    <n v="2798"/>
    <n v="3699"/>
    <n v="3604"/>
    <n v="3462"/>
    <n v="2798"/>
    <n v="2845"/>
    <n v="2988"/>
    <n v="3841"/>
    <n v="3462"/>
    <n v="3130"/>
    <n v="2466"/>
    <n v="2798"/>
    <n v="2371"/>
    <n v="1707"/>
    <n v="1138"/>
    <n v="711"/>
    <n v="664"/>
  </r>
  <r>
    <s v="Carolina Municipio"/>
    <s v=" Puerto Rico"/>
    <n v="2015"/>
    <x v="337"/>
    <n v="168114"/>
    <n v="77517"/>
    <n v="90597"/>
    <n v="8741"/>
    <n v="9246"/>
    <n v="10927"/>
    <n v="11767"/>
    <n v="12104"/>
    <n v="10254"/>
    <n v="10759"/>
    <n v="11095"/>
    <n v="10927"/>
    <n v="11095"/>
    <n v="10591"/>
    <n v="10086"/>
    <n v="9414"/>
    <n v="9582"/>
    <n v="8069"/>
    <n v="5883"/>
    <n v="3866"/>
    <n v="3698"/>
  </r>
  <r>
    <s v="Cayey Municipio"/>
    <s v=" Puerto Rico"/>
    <n v="2015"/>
    <x v="337"/>
    <n v="46647"/>
    <n v="22477"/>
    <n v="24170"/>
    <n v="2378"/>
    <n v="2332"/>
    <n v="3498"/>
    <n v="3311"/>
    <n v="3451"/>
    <n v="2892"/>
    <n v="2938"/>
    <n v="2612"/>
    <n v="3265"/>
    <n v="3125"/>
    <n v="3218"/>
    <n v="2938"/>
    <n v="2892"/>
    <n v="2845"/>
    <n v="1725"/>
    <n v="1259"/>
    <n v="979"/>
    <n v="932"/>
  </r>
  <r>
    <s v="Ceiba Municipio"/>
    <s v=" Puerto Rico"/>
    <n v="2015"/>
    <x v="337"/>
    <n v="12810"/>
    <n v="6033"/>
    <n v="6777"/>
    <n v="704"/>
    <n v="845"/>
    <n v="768"/>
    <n v="883"/>
    <n v="947"/>
    <n v="781"/>
    <n v="730"/>
    <n v="768"/>
    <n v="858"/>
    <n v="845"/>
    <n v="742"/>
    <n v="627"/>
    <n v="832"/>
    <n v="794"/>
    <n v="717"/>
    <n v="486"/>
    <n v="192"/>
    <n v="281"/>
  </r>
  <r>
    <s v="Ciales Municipio"/>
    <s v=" Puerto Rico"/>
    <n v="2015"/>
    <x v="337"/>
    <n v="17928"/>
    <n v="8788"/>
    <n v="9140"/>
    <n v="1075"/>
    <n v="1147"/>
    <n v="1147"/>
    <n v="1237"/>
    <n v="1398"/>
    <n v="1183"/>
    <n v="1093"/>
    <n v="932"/>
    <n v="1075"/>
    <n v="1201"/>
    <n v="1308"/>
    <n v="1057"/>
    <n v="1254"/>
    <n v="1057"/>
    <n v="591"/>
    <n v="537"/>
    <n v="322"/>
    <n v="304"/>
  </r>
  <r>
    <s v="Cidra Municipio"/>
    <s v=" Puerto Rico"/>
    <n v="2015"/>
    <x v="337"/>
    <n v="42298"/>
    <n v="20626"/>
    <n v="21672"/>
    <n v="2410"/>
    <n v="2495"/>
    <n v="3003"/>
    <n v="3172"/>
    <n v="3087"/>
    <n v="2791"/>
    <n v="2749"/>
    <n v="2918"/>
    <n v="2664"/>
    <n v="2918"/>
    <n v="3087"/>
    <n v="2918"/>
    <n v="2368"/>
    <n v="2030"/>
    <n v="1565"/>
    <n v="1015"/>
    <n v="761"/>
    <n v="422"/>
  </r>
  <r>
    <s v="Coamo Municipio"/>
    <s v=" Puerto Rico"/>
    <n v="2015"/>
    <x v="337"/>
    <n v="40293"/>
    <n v="19618"/>
    <n v="20675"/>
    <n v="2336"/>
    <n v="2135"/>
    <n v="3424"/>
    <n v="2901"/>
    <n v="2699"/>
    <n v="2538"/>
    <n v="2699"/>
    <n v="2538"/>
    <n v="2941"/>
    <n v="2659"/>
    <n v="2659"/>
    <n v="2578"/>
    <n v="2377"/>
    <n v="2135"/>
    <n v="1410"/>
    <n v="1128"/>
    <n v="684"/>
    <n v="483"/>
  </r>
  <r>
    <s v="Comerío Municipio"/>
    <s v=" Puerto Rico"/>
    <n v="2015"/>
    <x v="337"/>
    <n v="20339"/>
    <n v="10122"/>
    <n v="10217"/>
    <n v="1159"/>
    <n v="996"/>
    <n v="1667"/>
    <n v="1525"/>
    <n v="1586"/>
    <n v="1403"/>
    <n v="1403"/>
    <n v="1138"/>
    <n v="1261"/>
    <n v="1383"/>
    <n v="1464"/>
    <n v="1281"/>
    <n v="1098"/>
    <n v="996"/>
    <n v="793"/>
    <n v="447"/>
    <n v="366"/>
    <n v="345"/>
  </r>
  <r>
    <s v="Corozal Municipio"/>
    <s v=" Puerto Rico"/>
    <n v="2015"/>
    <x v="337"/>
    <n v="35975"/>
    <n v="17528"/>
    <n v="18447"/>
    <n v="2194"/>
    <n v="2554"/>
    <n v="2266"/>
    <n v="2734"/>
    <n v="2698"/>
    <n v="2410"/>
    <n v="2374"/>
    <n v="2302"/>
    <n v="2014"/>
    <n v="2410"/>
    <n v="2482"/>
    <n v="1834"/>
    <n v="2446"/>
    <n v="1906"/>
    <n v="1223"/>
    <n v="1007"/>
    <n v="503"/>
    <n v="611"/>
  </r>
  <r>
    <s v="Culebra Municipio"/>
    <s v=" Puerto Rico"/>
    <n v="2015"/>
    <x v="337"/>
    <n v="1557"/>
    <n v="880"/>
    <n v="677"/>
    <n v="91"/>
    <n v="84"/>
    <n v="93"/>
    <n v="82"/>
    <n v="60"/>
    <n v="171"/>
    <n v="121"/>
    <n v="96"/>
    <n v="85"/>
    <n v="51"/>
    <n v="127"/>
    <n v="79"/>
    <n v="152"/>
    <n v="87"/>
    <n v="71"/>
    <n v="34"/>
    <n v="42"/>
    <n v="23"/>
  </r>
  <r>
    <s v="Dorado Municipio"/>
    <s v=" Puerto Rico"/>
    <n v="2015"/>
    <x v="337"/>
    <n v="38166"/>
    <n v="18284"/>
    <n v="19882"/>
    <n v="2213"/>
    <n v="2709"/>
    <n v="2862"/>
    <n v="2709"/>
    <n v="2366"/>
    <n v="2060"/>
    <n v="2442"/>
    <n v="2633"/>
    <n v="3244"/>
    <n v="2671"/>
    <n v="2404"/>
    <n v="2137"/>
    <n v="2289"/>
    <n v="2060"/>
    <n v="1297"/>
    <n v="877"/>
    <n v="686"/>
    <n v="496"/>
  </r>
  <r>
    <s v="Northampton County"/>
    <s v=" Virginia"/>
    <n v="2015"/>
    <x v="322"/>
    <n v="12408"/>
    <n v="6018"/>
    <n v="6390"/>
    <n v="732"/>
    <n v="831"/>
    <n v="843"/>
    <n v="918"/>
    <n v="967"/>
    <n v="769"/>
    <n v="781"/>
    <n v="856"/>
    <n v="980"/>
    <n v="657"/>
    <n v="719"/>
    <n v="756"/>
    <n v="756"/>
    <n v="595"/>
    <n v="533"/>
    <n v="272"/>
    <n v="235"/>
    <n v="173"/>
  </r>
  <r>
    <s v="Guayanilla Municipio"/>
    <s v=" Puerto Rico"/>
    <n v="2015"/>
    <x v="337"/>
    <n v="20442"/>
    <n v="9844"/>
    <n v="10598"/>
    <n v="1185"/>
    <n v="1124"/>
    <n v="1655"/>
    <n v="1451"/>
    <n v="1390"/>
    <n v="1349"/>
    <n v="1287"/>
    <n v="1144"/>
    <n v="1390"/>
    <n v="1246"/>
    <n v="1267"/>
    <n v="1349"/>
    <n v="1226"/>
    <n v="1308"/>
    <n v="735"/>
    <n v="633"/>
    <n v="327"/>
    <n v="388"/>
  </r>
  <r>
    <s v="Guaynabo Municipio"/>
    <s v=" Puerto Rico"/>
    <n v="2015"/>
    <x v="337"/>
    <n v="93899"/>
    <n v="44511"/>
    <n v="49388"/>
    <n v="4413"/>
    <n v="5352"/>
    <n v="5070"/>
    <n v="6009"/>
    <n v="6291"/>
    <n v="5915"/>
    <n v="6197"/>
    <n v="6009"/>
    <n v="6009"/>
    <n v="6479"/>
    <n v="6760"/>
    <n v="6103"/>
    <n v="6291"/>
    <n v="5070"/>
    <n v="4037"/>
    <n v="3380"/>
    <n v="2347"/>
    <n v="2253"/>
  </r>
  <r>
    <s v="Gurabo Municipio"/>
    <s v=" Puerto Rico"/>
    <n v="2015"/>
    <x v="337"/>
    <n v="46765"/>
    <n v="22277"/>
    <n v="24488"/>
    <n v="2572"/>
    <n v="3086"/>
    <n v="3460"/>
    <n v="3460"/>
    <n v="3180"/>
    <n v="2759"/>
    <n v="3273"/>
    <n v="4021"/>
    <n v="3226"/>
    <n v="3413"/>
    <n v="3133"/>
    <n v="2665"/>
    <n v="2431"/>
    <n v="1964"/>
    <n v="1730"/>
    <n v="1169"/>
    <n v="561"/>
    <n v="654"/>
  </r>
  <r>
    <s v="Hatillo Municipio"/>
    <s v=" Puerto Rico"/>
    <n v="2015"/>
    <x v="337"/>
    <n v="41578"/>
    <n v="20062"/>
    <n v="21516"/>
    <n v="2120"/>
    <n v="2494"/>
    <n v="2785"/>
    <n v="2910"/>
    <n v="2827"/>
    <n v="2619"/>
    <n v="2702"/>
    <n v="2744"/>
    <n v="2910"/>
    <n v="2910"/>
    <n v="2744"/>
    <n v="2328"/>
    <n v="2577"/>
    <n v="2203"/>
    <n v="2037"/>
    <n v="1288"/>
    <n v="748"/>
    <n v="540"/>
  </r>
  <r>
    <s v="Crawford County"/>
    <s v=" Wisconsin"/>
    <n v="2015"/>
    <x v="335"/>
    <n v="16845"/>
    <n v="7824"/>
    <n v="9021"/>
    <n v="741"/>
    <n v="960"/>
    <n v="977"/>
    <n v="1094"/>
    <n v="960"/>
    <n v="859"/>
    <n v="943"/>
    <n v="993"/>
    <n v="1212"/>
    <n v="1061"/>
    <n v="993"/>
    <n v="859"/>
    <n v="1229"/>
    <n v="1111"/>
    <n v="1061"/>
    <n v="859"/>
    <n v="572"/>
    <n v="353"/>
  </r>
  <r>
    <s v="Humacao Municipio"/>
    <s v=" Puerto Rico"/>
    <n v="2015"/>
    <x v="337"/>
    <n v="56384"/>
    <n v="26742"/>
    <n v="29642"/>
    <n v="3044"/>
    <n v="3157"/>
    <n v="3777"/>
    <n v="4059"/>
    <n v="3890"/>
    <n v="3326"/>
    <n v="3439"/>
    <n v="3777"/>
    <n v="3552"/>
    <n v="3608"/>
    <n v="3664"/>
    <n v="3439"/>
    <n v="4003"/>
    <n v="3383"/>
    <n v="2424"/>
    <n v="1635"/>
    <n v="1127"/>
    <n v="1071"/>
  </r>
  <r>
    <s v="Windham County"/>
    <s v=" Vermont"/>
    <n v="2015"/>
    <x v="363"/>
    <n v="44438"/>
    <n v="21654"/>
    <n v="22784"/>
    <n v="2221"/>
    <n v="2532"/>
    <n v="3110"/>
    <n v="3110"/>
    <n v="2977"/>
    <n v="2621"/>
    <n v="2888"/>
    <n v="2755"/>
    <n v="3332"/>
    <n v="3066"/>
    <n v="2977"/>
    <n v="2621"/>
    <n v="2755"/>
    <n v="2355"/>
    <n v="2088"/>
    <n v="1199"/>
    <n v="844"/>
    <n v="933"/>
  </r>
  <r>
    <s v="Jayuya Municipio"/>
    <s v=" Puerto Rico"/>
    <n v="2015"/>
    <x v="337"/>
    <n v="15890"/>
    <n v="7917"/>
    <n v="7973"/>
    <n v="1001"/>
    <n v="1096"/>
    <n v="1144"/>
    <n v="1287"/>
    <n v="1255"/>
    <n v="1080"/>
    <n v="1048"/>
    <n v="842"/>
    <n v="1112"/>
    <n v="1048"/>
    <n v="985"/>
    <n v="889"/>
    <n v="1001"/>
    <n v="778"/>
    <n v="508"/>
    <n v="301"/>
    <n v="190"/>
    <n v="301"/>
  </r>
  <r>
    <s v="Juana Díaz Municipio"/>
    <s v=" Puerto Rico"/>
    <n v="2015"/>
    <x v="337"/>
    <n v="49259"/>
    <n v="23645"/>
    <n v="25614"/>
    <n v="3054"/>
    <n v="3595"/>
    <n v="3300"/>
    <n v="3940"/>
    <n v="3694"/>
    <n v="3054"/>
    <n v="3103"/>
    <n v="3300"/>
    <n v="3201"/>
    <n v="3251"/>
    <n v="3201"/>
    <n v="3152"/>
    <n v="2413"/>
    <n v="2462"/>
    <n v="1724"/>
    <n v="1477"/>
    <n v="738"/>
    <n v="541"/>
  </r>
  <r>
    <s v="Juncos Municipio"/>
    <s v=" Puerto Rico"/>
    <n v="2015"/>
    <x v="337"/>
    <n v="40104"/>
    <n v="19165"/>
    <n v="20939"/>
    <n v="2326"/>
    <n v="2847"/>
    <n v="2847"/>
    <n v="3007"/>
    <n v="2847"/>
    <n v="2646"/>
    <n v="2967"/>
    <n v="3448"/>
    <n v="2606"/>
    <n v="2566"/>
    <n v="2366"/>
    <n v="2085"/>
    <n v="2245"/>
    <n v="1684"/>
    <n v="1604"/>
    <n v="842"/>
    <n v="681"/>
    <n v="561"/>
  </r>
  <r>
    <s v="Lajas Municipio"/>
    <s v=" Puerto Rico"/>
    <n v="2015"/>
    <x v="337"/>
    <n v="24722"/>
    <n v="12065"/>
    <n v="12657"/>
    <n v="1260"/>
    <n v="1285"/>
    <n v="1656"/>
    <n v="1705"/>
    <n v="1705"/>
    <n v="1409"/>
    <n v="1334"/>
    <n v="1582"/>
    <n v="1433"/>
    <n v="1582"/>
    <n v="1532"/>
    <n v="1681"/>
    <n v="1631"/>
    <n v="1384"/>
    <n v="1508"/>
    <n v="791"/>
    <n v="642"/>
    <n v="618"/>
  </r>
  <r>
    <s v="Lares Municipio"/>
    <s v=" Puerto Rico"/>
    <n v="2015"/>
    <x v="337"/>
    <n v="28727"/>
    <n v="14187"/>
    <n v="14540"/>
    <n v="1522"/>
    <n v="1436"/>
    <n v="2097"/>
    <n v="2039"/>
    <n v="2068"/>
    <n v="1867"/>
    <n v="1809"/>
    <n v="1694"/>
    <n v="1838"/>
    <n v="1895"/>
    <n v="1924"/>
    <n v="1752"/>
    <n v="1867"/>
    <n v="1666"/>
    <n v="1149"/>
    <n v="1005"/>
    <n v="517"/>
    <n v="545"/>
  </r>
  <r>
    <s v="Las Piedras Municipio"/>
    <s v=" Puerto Rico"/>
    <n v="2015"/>
    <x v="337"/>
    <n v="38605"/>
    <n v="18671"/>
    <n v="19934"/>
    <n v="2161"/>
    <n v="2277"/>
    <n v="2972"/>
    <n v="2702"/>
    <n v="2586"/>
    <n v="2470"/>
    <n v="2856"/>
    <n v="2933"/>
    <n v="2663"/>
    <n v="2432"/>
    <n v="2354"/>
    <n v="2277"/>
    <n v="2432"/>
    <n v="1853"/>
    <n v="1544"/>
    <n v="926"/>
    <n v="501"/>
    <n v="694"/>
  </r>
  <r>
    <s v="Loíza Municipio"/>
    <s v=" Puerto Rico"/>
    <n v="2015"/>
    <x v="337"/>
    <n v="28454"/>
    <n v="13335"/>
    <n v="15119"/>
    <n v="1707"/>
    <n v="1849"/>
    <n v="2105"/>
    <n v="2219"/>
    <n v="2333"/>
    <n v="1963"/>
    <n v="1821"/>
    <n v="1650"/>
    <n v="1821"/>
    <n v="1821"/>
    <n v="1963"/>
    <n v="1963"/>
    <n v="1564"/>
    <n v="1337"/>
    <n v="910"/>
    <n v="512"/>
    <n v="512"/>
    <n v="455"/>
  </r>
  <r>
    <s v="Luquillo Municipio"/>
    <s v=" Puerto Rico"/>
    <n v="2015"/>
    <x v="337"/>
    <n v="19497"/>
    <n v="9196"/>
    <n v="10301"/>
    <n v="1072"/>
    <n v="1033"/>
    <n v="1520"/>
    <n v="1501"/>
    <n v="1364"/>
    <n v="1091"/>
    <n v="1169"/>
    <n v="1228"/>
    <n v="1325"/>
    <n v="1228"/>
    <n v="1208"/>
    <n v="1111"/>
    <n v="1267"/>
    <n v="1189"/>
    <n v="857"/>
    <n v="662"/>
    <n v="272"/>
    <n v="389"/>
  </r>
  <r>
    <s v="Manatí Municipio"/>
    <s v=" Puerto Rico"/>
    <n v="2015"/>
    <x v="337"/>
    <n v="42167"/>
    <n v="20017"/>
    <n v="22150"/>
    <n v="2403"/>
    <n v="2530"/>
    <n v="3036"/>
    <n v="3120"/>
    <n v="2867"/>
    <n v="2530"/>
    <n v="2614"/>
    <n v="2403"/>
    <n v="2740"/>
    <n v="2614"/>
    <n v="2698"/>
    <n v="2740"/>
    <n v="2572"/>
    <n v="2319"/>
    <n v="1939"/>
    <n v="1307"/>
    <n v="969"/>
    <n v="843"/>
  </r>
  <r>
    <s v="Mayagüez Municipio"/>
    <s v=" Puerto Rico"/>
    <n v="2015"/>
    <x v="337"/>
    <n v="83418"/>
    <n v="39978"/>
    <n v="43440"/>
    <n v="3920"/>
    <n v="4004"/>
    <n v="4921"/>
    <n v="6840"/>
    <n v="9509"/>
    <n v="5088"/>
    <n v="4587"/>
    <n v="4087"/>
    <n v="4170"/>
    <n v="4504"/>
    <n v="4921"/>
    <n v="5088"/>
    <n v="5088"/>
    <n v="5338"/>
    <n v="3753"/>
    <n v="3253"/>
    <n v="2252"/>
    <n v="2085"/>
  </r>
  <r>
    <s v="Moca Municipio"/>
    <s v=" Puerto Rico"/>
    <n v="2015"/>
    <x v="337"/>
    <n v="38815"/>
    <n v="19039"/>
    <n v="19776"/>
    <n v="2173"/>
    <n v="2678"/>
    <n v="2678"/>
    <n v="2872"/>
    <n v="2717"/>
    <n v="2561"/>
    <n v="2639"/>
    <n v="2251"/>
    <n v="2833"/>
    <n v="2678"/>
    <n v="2639"/>
    <n v="2367"/>
    <n v="2328"/>
    <n v="1824"/>
    <n v="1552"/>
    <n v="815"/>
    <n v="659"/>
    <n v="582"/>
  </r>
  <r>
    <s v="Morovis Municipio"/>
    <s v=" Puerto Rico"/>
    <n v="2015"/>
    <x v="337"/>
    <n v="32294"/>
    <n v="16067"/>
    <n v="16227"/>
    <n v="1905"/>
    <n v="1937"/>
    <n v="2712"/>
    <n v="2615"/>
    <n v="2551"/>
    <n v="2260"/>
    <n v="2131"/>
    <n v="2131"/>
    <n v="2034"/>
    <n v="2163"/>
    <n v="2163"/>
    <n v="1969"/>
    <n v="1679"/>
    <n v="1291"/>
    <n v="1130"/>
    <n v="710"/>
    <n v="387"/>
    <n v="516"/>
  </r>
  <r>
    <s v="Naguabo Municipio"/>
    <s v=" Puerto Rico"/>
    <n v="2015"/>
    <x v="337"/>
    <n v="26804"/>
    <n v="12733"/>
    <n v="14071"/>
    <n v="1608"/>
    <n v="1983"/>
    <n v="1956"/>
    <n v="1795"/>
    <n v="2037"/>
    <n v="1769"/>
    <n v="1956"/>
    <n v="2063"/>
    <n v="1661"/>
    <n v="1527"/>
    <n v="1474"/>
    <n v="1474"/>
    <n v="1501"/>
    <n v="1179"/>
    <n v="1259"/>
    <n v="616"/>
    <n v="562"/>
    <n v="402"/>
  </r>
  <r>
    <s v="Naranjito Municipio"/>
    <s v=" Puerto Rico"/>
    <n v="2015"/>
    <x v="337"/>
    <n v="29751"/>
    <n v="14700"/>
    <n v="15051"/>
    <n v="1785"/>
    <n v="1576"/>
    <n v="2231"/>
    <n v="2201"/>
    <n v="2320"/>
    <n v="2023"/>
    <n v="1963"/>
    <n v="1666"/>
    <n v="1785"/>
    <n v="1993"/>
    <n v="2112"/>
    <n v="1904"/>
    <n v="1814"/>
    <n v="1547"/>
    <n v="1041"/>
    <n v="743"/>
    <n v="386"/>
    <n v="684"/>
  </r>
  <r>
    <s v="Orocovis Municipio"/>
    <s v=" Puerto Rico"/>
    <n v="2015"/>
    <x v="337"/>
    <n v="22595"/>
    <n v="11376"/>
    <n v="11219"/>
    <n v="1333"/>
    <n v="1400"/>
    <n v="1672"/>
    <n v="1897"/>
    <n v="1830"/>
    <n v="1423"/>
    <n v="1378"/>
    <n v="1084"/>
    <n v="1672"/>
    <n v="1559"/>
    <n v="1604"/>
    <n v="1400"/>
    <n v="1310"/>
    <n v="1084"/>
    <n v="655"/>
    <n v="564"/>
    <n v="429"/>
    <n v="316"/>
  </r>
  <r>
    <s v="Ponce Municipio"/>
    <s v=" Puerto Rico"/>
    <n v="2015"/>
    <x v="337"/>
    <n v="156054"/>
    <n v="75153"/>
    <n v="80901"/>
    <n v="9051"/>
    <n v="9207"/>
    <n v="10455"/>
    <n v="11547"/>
    <n v="12016"/>
    <n v="10299"/>
    <n v="9519"/>
    <n v="9051"/>
    <n v="9051"/>
    <n v="9207"/>
    <n v="9675"/>
    <n v="9363"/>
    <n v="10143"/>
    <n v="8739"/>
    <n v="6710"/>
    <n v="4993"/>
    <n v="3433"/>
    <n v="3277"/>
  </r>
  <r>
    <s v="Quebradillas Municipio"/>
    <s v=" Puerto Rico"/>
    <n v="2015"/>
    <x v="337"/>
    <n v="25205"/>
    <n v="12258"/>
    <n v="12947"/>
    <n v="1411"/>
    <n v="1512"/>
    <n v="1713"/>
    <n v="1814"/>
    <n v="1789"/>
    <n v="1537"/>
    <n v="1663"/>
    <n v="1436"/>
    <n v="1789"/>
    <n v="1688"/>
    <n v="1688"/>
    <n v="1285"/>
    <n v="1739"/>
    <n v="1487"/>
    <n v="1008"/>
    <n v="756"/>
    <n v="378"/>
    <n v="453"/>
  </r>
  <r>
    <s v="Washington County"/>
    <s v=" Illinois"/>
    <n v="2015"/>
    <x v="329"/>
    <n v="14841"/>
    <n v="7249"/>
    <n v="7592"/>
    <n v="742"/>
    <n v="771"/>
    <n v="979"/>
    <n v="875"/>
    <n v="890"/>
    <n v="742"/>
    <n v="890"/>
    <n v="1038"/>
    <n v="934"/>
    <n v="1024"/>
    <n v="979"/>
    <n v="1098"/>
    <n v="860"/>
    <n v="890"/>
    <n v="949"/>
    <n v="756"/>
    <n v="222"/>
    <n v="207"/>
  </r>
  <r>
    <s v="Río Grande Municipio"/>
    <s v=" Puerto Rico"/>
    <n v="2015"/>
    <x v="337"/>
    <n v="53029"/>
    <n v="25845"/>
    <n v="27184"/>
    <n v="2757"/>
    <n v="3499"/>
    <n v="3340"/>
    <n v="3924"/>
    <n v="3871"/>
    <n v="3340"/>
    <n v="3340"/>
    <n v="3234"/>
    <n v="3924"/>
    <n v="3712"/>
    <n v="3287"/>
    <n v="3128"/>
    <n v="3075"/>
    <n v="3234"/>
    <n v="2068"/>
    <n v="1431"/>
    <n v="1060"/>
    <n v="689"/>
  </r>
  <r>
    <s v="Sabana Grande Municipio"/>
    <s v=" Puerto Rico"/>
    <n v="2015"/>
    <x v="337"/>
    <n v="24307"/>
    <n v="11536"/>
    <n v="12771"/>
    <n v="1361"/>
    <n v="1385"/>
    <n v="1701"/>
    <n v="1798"/>
    <n v="1604"/>
    <n v="1361"/>
    <n v="1458"/>
    <n v="1385"/>
    <n v="1725"/>
    <n v="1458"/>
    <n v="1507"/>
    <n v="1628"/>
    <n v="1361"/>
    <n v="1458"/>
    <n v="1215"/>
    <n v="899"/>
    <n v="486"/>
    <n v="486"/>
  </r>
  <r>
    <s v="Salinas Municipio"/>
    <s v=" Puerto Rico"/>
    <n v="2015"/>
    <x v="337"/>
    <n v="30114"/>
    <n v="14631"/>
    <n v="15483"/>
    <n v="1806"/>
    <n v="1987"/>
    <n v="2168"/>
    <n v="2529"/>
    <n v="2107"/>
    <n v="1776"/>
    <n v="1957"/>
    <n v="2107"/>
    <n v="1716"/>
    <n v="1836"/>
    <n v="1867"/>
    <n v="1626"/>
    <n v="1897"/>
    <n v="1746"/>
    <n v="1053"/>
    <n v="873"/>
    <n v="451"/>
    <n v="511"/>
  </r>
  <r>
    <s v="San Germán Municipio"/>
    <s v=" Puerto Rico"/>
    <n v="2015"/>
    <x v="337"/>
    <n v="34125"/>
    <n v="16590"/>
    <n v="17535"/>
    <n v="1808"/>
    <n v="2013"/>
    <n v="2013"/>
    <n v="2457"/>
    <n v="2593"/>
    <n v="1945"/>
    <n v="1911"/>
    <n v="1842"/>
    <n v="2081"/>
    <n v="2081"/>
    <n v="2081"/>
    <n v="2149"/>
    <n v="2149"/>
    <n v="2115"/>
    <n v="1842"/>
    <n v="1262"/>
    <n v="921"/>
    <n v="819"/>
  </r>
  <r>
    <s v="San Juan Municipio"/>
    <s v=" Puerto Rico"/>
    <n v="2015"/>
    <x v="337"/>
    <n v="371400"/>
    <n v="170416"/>
    <n v="200984"/>
    <n v="19312"/>
    <n v="21541"/>
    <n v="20798"/>
    <n v="24512"/>
    <n v="26369"/>
    <n v="24512"/>
    <n v="23769"/>
    <n v="22655"/>
    <n v="22284"/>
    <n v="24141"/>
    <n v="24883"/>
    <n v="22655"/>
    <n v="23769"/>
    <n v="20055"/>
    <n v="15598"/>
    <n v="13370"/>
    <n v="10399"/>
    <n v="10770"/>
  </r>
  <r>
    <s v="San Lorenzo Municipio"/>
    <s v=" Puerto Rico"/>
    <n v="2015"/>
    <x v="337"/>
    <n v="39778"/>
    <n v="19485"/>
    <n v="20293"/>
    <n v="2068"/>
    <n v="2187"/>
    <n v="2864"/>
    <n v="2943"/>
    <n v="2824"/>
    <n v="2545"/>
    <n v="2625"/>
    <n v="2506"/>
    <n v="2585"/>
    <n v="2784"/>
    <n v="2864"/>
    <n v="2585"/>
    <n v="2426"/>
    <n v="1829"/>
    <n v="1670"/>
    <n v="914"/>
    <n v="795"/>
    <n v="755"/>
  </r>
  <r>
    <s v="Santa Isabel Municipio"/>
    <s v=" Puerto Rico"/>
    <n v="2015"/>
    <x v="337"/>
    <n v="22913"/>
    <n v="11085"/>
    <n v="11828"/>
    <n v="1397"/>
    <n v="1328"/>
    <n v="2176"/>
    <n v="1878"/>
    <n v="1603"/>
    <n v="1306"/>
    <n v="1558"/>
    <n v="1649"/>
    <n v="1855"/>
    <n v="1443"/>
    <n v="1306"/>
    <n v="1191"/>
    <n v="1145"/>
    <n v="1145"/>
    <n v="779"/>
    <n v="458"/>
    <n v="320"/>
    <n v="366"/>
  </r>
  <r>
    <s v="Toa Alta Municipio"/>
    <s v=" Puerto Rico"/>
    <n v="2015"/>
    <x v="337"/>
    <n v="74603"/>
    <n v="36028"/>
    <n v="38575"/>
    <n v="4177"/>
    <n v="4476"/>
    <n v="6266"/>
    <n v="6042"/>
    <n v="5595"/>
    <n v="4774"/>
    <n v="4998"/>
    <n v="5222"/>
    <n v="5744"/>
    <n v="5669"/>
    <n v="5371"/>
    <n v="3953"/>
    <n v="4103"/>
    <n v="3133"/>
    <n v="2014"/>
    <n v="1492"/>
    <n v="895"/>
    <n v="746"/>
  </r>
  <r>
    <s v="Trujillo Alto Municipio"/>
    <s v=" Puerto Rico"/>
    <n v="2015"/>
    <x v="337"/>
    <n v="71886"/>
    <n v="34036"/>
    <n v="37850"/>
    <n v="3953"/>
    <n v="4672"/>
    <n v="4888"/>
    <n v="5175"/>
    <n v="5032"/>
    <n v="4456"/>
    <n v="4816"/>
    <n v="4672"/>
    <n v="5103"/>
    <n v="5032"/>
    <n v="4672"/>
    <n v="4528"/>
    <n v="4097"/>
    <n v="3450"/>
    <n v="2947"/>
    <n v="1437"/>
    <n v="1509"/>
    <n v="1509"/>
  </r>
  <r>
    <s v="Utuado Municipio"/>
    <s v=" Puerto Rico"/>
    <n v="2015"/>
    <x v="337"/>
    <n v="31474"/>
    <n v="15368"/>
    <n v="16106"/>
    <n v="1731"/>
    <n v="1856"/>
    <n v="2171"/>
    <n v="2297"/>
    <n v="2297"/>
    <n v="1919"/>
    <n v="1762"/>
    <n v="1794"/>
    <n v="1794"/>
    <n v="2077"/>
    <n v="2108"/>
    <n v="2077"/>
    <n v="2140"/>
    <n v="1888"/>
    <n v="1290"/>
    <n v="1038"/>
    <n v="692"/>
    <n v="535"/>
  </r>
  <r>
    <s v="Marion County"/>
    <s v=" Illinois"/>
    <n v="2015"/>
    <x v="329"/>
    <n v="39319"/>
    <n v="18762"/>
    <n v="20557"/>
    <n v="2319"/>
    <n v="2359"/>
    <n v="3106"/>
    <n v="2870"/>
    <n v="2830"/>
    <n v="2555"/>
    <n v="2634"/>
    <n v="2713"/>
    <n v="2477"/>
    <n v="2555"/>
    <n v="2595"/>
    <n v="2241"/>
    <n v="2162"/>
    <n v="2044"/>
    <n v="1494"/>
    <n v="1218"/>
    <n v="589"/>
    <n v="550"/>
  </r>
  <r>
    <s v="Vieques Municipio"/>
    <s v=" Puerto Rico"/>
    <n v="2015"/>
    <x v="337"/>
    <n v="9130"/>
    <n v="4585"/>
    <n v="4545"/>
    <n v="602"/>
    <n v="593"/>
    <n v="483"/>
    <n v="602"/>
    <n v="602"/>
    <n v="502"/>
    <n v="474"/>
    <n v="246"/>
    <n v="757"/>
    <n v="611"/>
    <n v="639"/>
    <n v="657"/>
    <n v="611"/>
    <n v="556"/>
    <n v="456"/>
    <n v="310"/>
    <n v="273"/>
    <n v="127"/>
  </r>
  <r>
    <s v="Yauco Municipio"/>
    <s v=" Puerto Rico"/>
    <n v="2015"/>
    <x v="337"/>
    <n v="39474"/>
    <n v="19047"/>
    <n v="20427"/>
    <n v="2092"/>
    <n v="2289"/>
    <n v="2684"/>
    <n v="2763"/>
    <n v="2605"/>
    <n v="2328"/>
    <n v="2368"/>
    <n v="2328"/>
    <n v="2644"/>
    <n v="2644"/>
    <n v="2684"/>
    <n v="2921"/>
    <n v="2328"/>
    <n v="2526"/>
    <n v="1421"/>
    <n v="907"/>
    <n v="986"/>
    <n v="986"/>
  </r>
  <r>
    <s v="Autauga County"/>
    <s v=" Alabama"/>
    <n v="2016"/>
    <x v="364"/>
    <n v="55049"/>
    <n v="26877"/>
    <n v="28172"/>
    <n v="3192"/>
    <n v="3798"/>
    <n v="4238"/>
    <n v="3963"/>
    <n v="3413"/>
    <n v="3468"/>
    <n v="3247"/>
    <n v="3908"/>
    <n v="3633"/>
    <n v="4018"/>
    <n v="4073"/>
    <n v="3578"/>
    <n v="2862"/>
    <n v="2532"/>
    <n v="2091"/>
    <n v="1431"/>
    <n v="990"/>
    <n v="660"/>
  </r>
  <r>
    <s v="Baldwin County"/>
    <s v=" Alabama"/>
    <n v="2016"/>
    <x v="364"/>
    <n v="199510"/>
    <n v="97371"/>
    <n v="102139"/>
    <n v="11372"/>
    <n v="12569"/>
    <n v="12569"/>
    <n v="12170"/>
    <n v="10973"/>
    <n v="11172"/>
    <n v="11372"/>
    <n v="11771"/>
    <n v="12968"/>
    <n v="13367"/>
    <n v="14364"/>
    <n v="13367"/>
    <n v="14165"/>
    <n v="12968"/>
    <n v="9576"/>
    <n v="6384"/>
    <n v="4788"/>
    <n v="3790"/>
  </r>
  <r>
    <s v="Barbour County"/>
    <s v=" Alabama"/>
    <n v="2016"/>
    <x v="364"/>
    <n v="26614"/>
    <n v="14239"/>
    <n v="12375"/>
    <n v="1463"/>
    <n v="1703"/>
    <n v="1596"/>
    <n v="1516"/>
    <n v="1942"/>
    <n v="1809"/>
    <n v="1862"/>
    <n v="1836"/>
    <n v="1437"/>
    <n v="1809"/>
    <n v="1862"/>
    <n v="1756"/>
    <n v="1623"/>
    <n v="1463"/>
    <n v="1197"/>
    <n v="771"/>
    <n v="558"/>
    <n v="425"/>
  </r>
  <r>
    <s v="Bibb County"/>
    <s v=" Alabama"/>
    <n v="2016"/>
    <x v="364"/>
    <n v="22572"/>
    <n v="12084"/>
    <n v="10488"/>
    <n v="1151"/>
    <n v="1173"/>
    <n v="1512"/>
    <n v="1534"/>
    <n v="1444"/>
    <n v="1602"/>
    <n v="1512"/>
    <n v="1286"/>
    <n v="1760"/>
    <n v="1783"/>
    <n v="1692"/>
    <n v="1467"/>
    <n v="1286"/>
    <n v="1173"/>
    <n v="880"/>
    <n v="654"/>
    <n v="474"/>
    <n v="203"/>
  </r>
  <r>
    <s v="Bullock County"/>
    <s v=" Alabama"/>
    <n v="2016"/>
    <x v="364"/>
    <n v="10552"/>
    <n v="5719"/>
    <n v="4833"/>
    <n v="633"/>
    <n v="664"/>
    <n v="601"/>
    <n v="622"/>
    <n v="696"/>
    <n v="780"/>
    <n v="527"/>
    <n v="875"/>
    <n v="685"/>
    <n v="675"/>
    <n v="770"/>
    <n v="569"/>
    <n v="844"/>
    <n v="696"/>
    <n v="316"/>
    <n v="232"/>
    <n v="168"/>
    <n v="179"/>
  </r>
  <r>
    <s v="Calhoun County"/>
    <s v=" Alabama"/>
    <n v="2016"/>
    <x v="364"/>
    <n v="115883"/>
    <n v="55742"/>
    <n v="60141"/>
    <n v="6489"/>
    <n v="7416"/>
    <n v="7068"/>
    <n v="7764"/>
    <n v="8343"/>
    <n v="7764"/>
    <n v="7068"/>
    <n v="7068"/>
    <n v="6952"/>
    <n v="7416"/>
    <n v="8111"/>
    <n v="8111"/>
    <n v="7764"/>
    <n v="6257"/>
    <n v="4519"/>
    <n v="3360"/>
    <n v="2317"/>
    <n v="1970"/>
  </r>
  <r>
    <s v="Cherokee County"/>
    <s v=" Alabama"/>
    <n v="2016"/>
    <x v="364"/>
    <n v="25897"/>
    <n v="12883"/>
    <n v="13014"/>
    <n v="1268"/>
    <n v="1398"/>
    <n v="1683"/>
    <n v="1476"/>
    <n v="1372"/>
    <n v="1268"/>
    <n v="1191"/>
    <n v="1424"/>
    <n v="1631"/>
    <n v="1812"/>
    <n v="1994"/>
    <n v="2123"/>
    <n v="1968"/>
    <n v="2097"/>
    <n v="1217"/>
    <n v="1087"/>
    <n v="517"/>
    <n v="362"/>
  </r>
  <r>
    <s v="Clay County"/>
    <s v=" Alabama"/>
    <n v="2016"/>
    <x v="364"/>
    <n v="13483"/>
    <n v="6532"/>
    <n v="6951"/>
    <n v="674"/>
    <n v="782"/>
    <n v="889"/>
    <n v="1038"/>
    <n v="647"/>
    <n v="660"/>
    <n v="606"/>
    <n v="728"/>
    <n v="984"/>
    <n v="903"/>
    <n v="1024"/>
    <n v="1011"/>
    <n v="916"/>
    <n v="808"/>
    <n v="687"/>
    <n v="525"/>
    <n v="310"/>
    <n v="283"/>
  </r>
  <r>
    <s v="Cleburne County"/>
    <s v=" Alabama"/>
    <n v="2016"/>
    <x v="364"/>
    <n v="14991"/>
    <n v="7423"/>
    <n v="7568"/>
    <n v="914"/>
    <n v="974"/>
    <n v="1064"/>
    <n v="869"/>
    <n v="809"/>
    <n v="794"/>
    <n v="809"/>
    <n v="959"/>
    <n v="1004"/>
    <n v="1064"/>
    <n v="1049"/>
    <n v="1049"/>
    <n v="929"/>
    <n v="914"/>
    <n v="704"/>
    <n v="479"/>
    <n v="314"/>
    <n v="314"/>
  </r>
  <r>
    <s v="Colbert County"/>
    <s v=" Alabama"/>
    <n v="2016"/>
    <x v="364"/>
    <n v="54377"/>
    <n v="26271"/>
    <n v="28106"/>
    <n v="3099"/>
    <n v="3262"/>
    <n v="3262"/>
    <n v="3316"/>
    <n v="3153"/>
    <n v="3262"/>
    <n v="3208"/>
    <n v="2664"/>
    <n v="3915"/>
    <n v="3588"/>
    <n v="3915"/>
    <n v="3969"/>
    <n v="3697"/>
    <n v="3045"/>
    <n v="2664"/>
    <n v="1957"/>
    <n v="1250"/>
    <n v="1087"/>
  </r>
  <r>
    <s v="Florida Municipio"/>
    <s v=" Puerto Rico"/>
    <n v="2016"/>
    <x v="365"/>
    <n v="12697"/>
    <n v="6028"/>
    <n v="6669"/>
    <n v="787"/>
    <n v="914"/>
    <n v="634"/>
    <n v="749"/>
    <n v="799"/>
    <n v="634"/>
    <n v="622"/>
    <n v="596"/>
    <n v="787"/>
    <n v="787"/>
    <n v="914"/>
    <n v="1015"/>
    <n v="876"/>
    <n v="901"/>
    <n v="647"/>
    <n v="431"/>
    <n v="317"/>
    <n v="266"/>
  </r>
  <r>
    <s v="Covington County"/>
    <s v=" Alabama"/>
    <n v="2016"/>
    <x v="364"/>
    <n v="37729"/>
    <n v="18219"/>
    <n v="19510"/>
    <n v="2188"/>
    <n v="2263"/>
    <n v="2414"/>
    <n v="2150"/>
    <n v="2188"/>
    <n v="2112"/>
    <n v="2150"/>
    <n v="2112"/>
    <n v="2150"/>
    <n v="2301"/>
    <n v="2791"/>
    <n v="2641"/>
    <n v="2641"/>
    <n v="2376"/>
    <n v="1773"/>
    <n v="1584"/>
    <n v="1018"/>
    <n v="867"/>
  </r>
  <r>
    <s v="Crenshaw County"/>
    <s v=" Alabama"/>
    <n v="2016"/>
    <x v="364"/>
    <n v="13896"/>
    <n v="6863"/>
    <n v="7033"/>
    <n v="833"/>
    <n v="889"/>
    <n v="903"/>
    <n v="986"/>
    <n v="722"/>
    <n v="778"/>
    <n v="708"/>
    <n v="875"/>
    <n v="847"/>
    <n v="889"/>
    <n v="1056"/>
    <n v="1125"/>
    <n v="833"/>
    <n v="833"/>
    <n v="611"/>
    <n v="402"/>
    <n v="305"/>
    <n v="291"/>
  </r>
  <r>
    <s v="Cullman County"/>
    <s v=" Alabama"/>
    <n v="2016"/>
    <x v="364"/>
    <n v="81316"/>
    <n v="40200"/>
    <n v="41116"/>
    <n v="4878"/>
    <n v="4635"/>
    <n v="5610"/>
    <n v="4878"/>
    <n v="4960"/>
    <n v="5041"/>
    <n v="4716"/>
    <n v="5122"/>
    <n v="4960"/>
    <n v="5366"/>
    <n v="5936"/>
    <n v="5610"/>
    <n v="5204"/>
    <n v="4797"/>
    <n v="3821"/>
    <n v="2358"/>
    <n v="2032"/>
    <n v="1301"/>
  </r>
  <r>
    <s v="Dale County"/>
    <s v=" Alabama"/>
    <n v="2016"/>
    <x v="364"/>
    <n v="49607"/>
    <n v="24443"/>
    <n v="25164"/>
    <n v="3274"/>
    <n v="2877"/>
    <n v="3571"/>
    <n v="3274"/>
    <n v="3274"/>
    <n v="3571"/>
    <n v="3571"/>
    <n v="3224"/>
    <n v="2827"/>
    <n v="2926"/>
    <n v="3373"/>
    <n v="3621"/>
    <n v="2579"/>
    <n v="2579"/>
    <n v="1885"/>
    <n v="1488"/>
    <n v="892"/>
    <n v="793"/>
  </r>
  <r>
    <s v="Dallas County"/>
    <s v=" Alabama"/>
    <n v="2016"/>
    <x v="364"/>
    <n v="41426"/>
    <n v="19128"/>
    <n v="22298"/>
    <n v="2651"/>
    <n v="3065"/>
    <n v="2816"/>
    <n v="3065"/>
    <n v="2775"/>
    <n v="2485"/>
    <n v="2361"/>
    <n v="2195"/>
    <n v="2361"/>
    <n v="2402"/>
    <n v="2982"/>
    <n v="3065"/>
    <n v="2692"/>
    <n v="2278"/>
    <n v="1574"/>
    <n v="1367"/>
    <n v="745"/>
    <n v="538"/>
  </r>
  <r>
    <s v="DeKalb County"/>
    <s v=" Alabama"/>
    <n v="2016"/>
    <x v="364"/>
    <n v="70937"/>
    <n v="35134"/>
    <n v="35803"/>
    <n v="4327"/>
    <n v="4965"/>
    <n v="5178"/>
    <n v="4610"/>
    <n v="4398"/>
    <n v="4185"/>
    <n v="4327"/>
    <n v="4256"/>
    <n v="5107"/>
    <n v="4823"/>
    <n v="4681"/>
    <n v="4469"/>
    <n v="4610"/>
    <n v="3475"/>
    <n v="3192"/>
    <n v="1986"/>
    <n v="1418"/>
    <n v="993"/>
  </r>
  <r>
    <s v="Elmore County"/>
    <s v=" Alabama"/>
    <n v="2016"/>
    <x v="364"/>
    <n v="80957"/>
    <n v="39347"/>
    <n v="41610"/>
    <n v="4776"/>
    <n v="5262"/>
    <n v="5181"/>
    <n v="5100"/>
    <n v="5586"/>
    <n v="5262"/>
    <n v="5586"/>
    <n v="5505"/>
    <n v="5828"/>
    <n v="5666"/>
    <n v="5828"/>
    <n v="5666"/>
    <n v="4371"/>
    <n v="4128"/>
    <n v="2833"/>
    <n v="1942"/>
    <n v="1133"/>
    <n v="1214"/>
  </r>
  <r>
    <s v="Fajardo Municipio"/>
    <s v=" Puerto Rico"/>
    <n v="2016"/>
    <x v="365"/>
    <n v="37875"/>
    <n v="19390"/>
    <n v="18485"/>
    <n v="2272"/>
    <n v="2461"/>
    <n v="2310"/>
    <n v="2537"/>
    <n v="2537"/>
    <n v="2196"/>
    <n v="2272"/>
    <n v="2386"/>
    <n v="2499"/>
    <n v="2613"/>
    <n v="2727"/>
    <n v="2537"/>
    <n v="2234"/>
    <n v="1931"/>
    <n v="1666"/>
    <n v="1212"/>
    <n v="757"/>
    <n v="719"/>
  </r>
  <r>
    <s v="Etowah County"/>
    <s v=" Alabama"/>
    <n v="2016"/>
    <x v="364"/>
    <n v="103363"/>
    <n v="50007"/>
    <n v="53356"/>
    <n v="5788"/>
    <n v="6098"/>
    <n v="6718"/>
    <n v="6615"/>
    <n v="6615"/>
    <n v="5891"/>
    <n v="5891"/>
    <n v="6821"/>
    <n v="6718"/>
    <n v="6925"/>
    <n v="7338"/>
    <n v="7855"/>
    <n v="6305"/>
    <n v="6201"/>
    <n v="4341"/>
    <n v="3100"/>
    <n v="2170"/>
    <n v="2170"/>
  </r>
  <r>
    <s v="Gem County"/>
    <s v=" Idaho"/>
    <n v="2016"/>
    <x v="366"/>
    <n v="16783"/>
    <n v="8311"/>
    <n v="8472"/>
    <n v="923"/>
    <n v="906"/>
    <n v="1006"/>
    <n v="1158"/>
    <n v="973"/>
    <n v="872"/>
    <n v="923"/>
    <n v="923"/>
    <n v="1074"/>
    <n v="1141"/>
    <n v="1174"/>
    <n v="1124"/>
    <n v="1292"/>
    <n v="1023"/>
    <n v="923"/>
    <n v="587"/>
    <n v="419"/>
    <n v="335"/>
  </r>
  <r>
    <s v="Franklin County"/>
    <s v=" Alabama"/>
    <n v="2016"/>
    <x v="364"/>
    <n v="31573"/>
    <n v="15553"/>
    <n v="16020"/>
    <n v="2115"/>
    <n v="2115"/>
    <n v="2178"/>
    <n v="1989"/>
    <n v="2273"/>
    <n v="1799"/>
    <n v="1925"/>
    <n v="1894"/>
    <n v="2241"/>
    <n v="1989"/>
    <n v="2210"/>
    <n v="1957"/>
    <n v="1831"/>
    <n v="1610"/>
    <n v="1357"/>
    <n v="978"/>
    <n v="599"/>
    <n v="473"/>
  </r>
  <r>
    <s v="Geneva County"/>
    <s v=" Alabama"/>
    <n v="2016"/>
    <x v="364"/>
    <n v="26765"/>
    <n v="13072"/>
    <n v="13693"/>
    <n v="1498"/>
    <n v="1605"/>
    <n v="1820"/>
    <n v="1579"/>
    <n v="1472"/>
    <n v="1472"/>
    <n v="1605"/>
    <n v="1498"/>
    <n v="1793"/>
    <n v="1793"/>
    <n v="1820"/>
    <n v="2141"/>
    <n v="1579"/>
    <n v="1632"/>
    <n v="1284"/>
    <n v="936"/>
    <n v="802"/>
    <n v="428"/>
  </r>
  <r>
    <s v="Henry County"/>
    <s v=" Alabama"/>
    <n v="2016"/>
    <x v="364"/>
    <n v="17187"/>
    <n v="8301"/>
    <n v="8886"/>
    <n v="910"/>
    <n v="928"/>
    <n v="1151"/>
    <n v="893"/>
    <n v="1082"/>
    <n v="807"/>
    <n v="859"/>
    <n v="1220"/>
    <n v="996"/>
    <n v="1065"/>
    <n v="1151"/>
    <n v="1271"/>
    <n v="1289"/>
    <n v="1185"/>
    <n v="945"/>
    <n v="618"/>
    <n v="343"/>
    <n v="464"/>
  </r>
  <r>
    <s v="Houston County"/>
    <s v=" Alabama"/>
    <n v="2016"/>
    <x v="364"/>
    <n v="103891"/>
    <n v="49782"/>
    <n v="54109"/>
    <n v="6441"/>
    <n v="6752"/>
    <n v="7272"/>
    <n v="6441"/>
    <n v="6233"/>
    <n v="6752"/>
    <n v="6752"/>
    <n v="6129"/>
    <n v="7064"/>
    <n v="6752"/>
    <n v="7272"/>
    <n v="7168"/>
    <n v="6337"/>
    <n v="5610"/>
    <n v="3947"/>
    <n v="3116"/>
    <n v="2077"/>
    <n v="1766"/>
  </r>
  <r>
    <s v="Jackson County"/>
    <s v=" Alabama"/>
    <n v="2016"/>
    <x v="364"/>
    <n v="52608"/>
    <n v="25763"/>
    <n v="26845"/>
    <n v="2630"/>
    <n v="3366"/>
    <n v="3261"/>
    <n v="3261"/>
    <n v="2946"/>
    <n v="2840"/>
    <n v="2840"/>
    <n v="3314"/>
    <n v="3419"/>
    <n v="3577"/>
    <n v="3840"/>
    <n v="3998"/>
    <n v="3629"/>
    <n v="3472"/>
    <n v="2472"/>
    <n v="1788"/>
    <n v="1052"/>
    <n v="946"/>
  </r>
  <r>
    <s v="Jefferson County"/>
    <s v=" Alabama"/>
    <n v="2016"/>
    <x v="364"/>
    <n v="659096"/>
    <n v="311971"/>
    <n v="347125"/>
    <n v="42841"/>
    <n v="42841"/>
    <n v="41523"/>
    <n v="41523"/>
    <n v="44159"/>
    <n v="48114"/>
    <n v="46136"/>
    <n v="41523"/>
    <n v="42182"/>
    <n v="40863"/>
    <n v="45477"/>
    <n v="46136"/>
    <n v="40863"/>
    <n v="31636"/>
    <n v="21091"/>
    <n v="16477"/>
    <n v="12522"/>
    <n v="12522"/>
  </r>
  <r>
    <s v="Lauderdale County"/>
    <s v=" Alabama"/>
    <n v="2016"/>
    <x v="364"/>
    <n v="92641"/>
    <n v="44261"/>
    <n v="48380"/>
    <n v="4724"/>
    <n v="5558"/>
    <n v="5095"/>
    <n v="6114"/>
    <n v="7874"/>
    <n v="5558"/>
    <n v="5280"/>
    <n v="4724"/>
    <n v="5836"/>
    <n v="5836"/>
    <n v="6392"/>
    <n v="6670"/>
    <n v="5836"/>
    <n v="5002"/>
    <n v="4632"/>
    <n v="3335"/>
    <n v="2038"/>
    <n v="1945"/>
  </r>
  <r>
    <s v="Lawrence County"/>
    <s v=" Alabama"/>
    <n v="2016"/>
    <x v="364"/>
    <n v="33433"/>
    <n v="16272"/>
    <n v="17161"/>
    <n v="1838"/>
    <n v="2474"/>
    <n v="1838"/>
    <n v="1905"/>
    <n v="1972"/>
    <n v="1972"/>
    <n v="1972"/>
    <n v="1838"/>
    <n v="2373"/>
    <n v="2373"/>
    <n v="2708"/>
    <n v="2774"/>
    <n v="2005"/>
    <n v="1838"/>
    <n v="1504"/>
    <n v="869"/>
    <n v="702"/>
    <n v="501"/>
  </r>
  <r>
    <s v="Lee County"/>
    <s v=" Alabama"/>
    <n v="2016"/>
    <x v="364"/>
    <n v="153947"/>
    <n v="76027"/>
    <n v="77920"/>
    <n v="9082"/>
    <n v="9544"/>
    <n v="9082"/>
    <n v="13547"/>
    <n v="22476"/>
    <n v="11853"/>
    <n v="10314"/>
    <n v="9082"/>
    <n v="9544"/>
    <n v="8928"/>
    <n v="9082"/>
    <n v="7543"/>
    <n v="7851"/>
    <n v="6157"/>
    <n v="3848"/>
    <n v="3078"/>
    <n v="1693"/>
    <n v="1385"/>
  </r>
  <r>
    <s v="Limestone County"/>
    <s v=" Alabama"/>
    <n v="2016"/>
    <x v="364"/>
    <n v="90257"/>
    <n v="45146"/>
    <n v="45111"/>
    <n v="5415"/>
    <n v="5505"/>
    <n v="6408"/>
    <n v="6047"/>
    <n v="4873"/>
    <n v="5686"/>
    <n v="6227"/>
    <n v="5866"/>
    <n v="6679"/>
    <n v="6769"/>
    <n v="6949"/>
    <n v="6227"/>
    <n v="5054"/>
    <n v="4332"/>
    <n v="3249"/>
    <n v="2256"/>
    <n v="1444"/>
    <n v="1263"/>
  </r>
  <r>
    <s v="Macon County"/>
    <s v=" Alabama"/>
    <n v="2016"/>
    <x v="364"/>
    <n v="19684"/>
    <n v="9072"/>
    <n v="10612"/>
    <n v="944"/>
    <n v="984"/>
    <n v="905"/>
    <n v="2165"/>
    <n v="2263"/>
    <n v="1102"/>
    <n v="905"/>
    <n v="905"/>
    <n v="1043"/>
    <n v="1102"/>
    <n v="1299"/>
    <n v="1318"/>
    <n v="1436"/>
    <n v="1102"/>
    <n v="846"/>
    <n v="551"/>
    <n v="354"/>
    <n v="452"/>
  </r>
  <r>
    <s v="Madison County"/>
    <s v=" Alabama"/>
    <n v="2016"/>
    <x v="364"/>
    <n v="349973"/>
    <n v="171085"/>
    <n v="178888"/>
    <n v="20648"/>
    <n v="21698"/>
    <n v="22048"/>
    <n v="23798"/>
    <n v="24848"/>
    <n v="24848"/>
    <n v="23448"/>
    <n v="21348"/>
    <n v="21698"/>
    <n v="24848"/>
    <n v="28347"/>
    <n v="24848"/>
    <n v="19598"/>
    <n v="15748"/>
    <n v="11199"/>
    <n v="8399"/>
    <n v="6649"/>
    <n v="5249"/>
  </r>
  <r>
    <s v="Klickitat County"/>
    <s v=" Washington"/>
    <n v="2016"/>
    <x v="367"/>
    <n v="20066"/>
    <n v="9433"/>
    <n v="10633"/>
    <n v="1203"/>
    <n v="1023"/>
    <n v="1565"/>
    <n v="1324"/>
    <n v="1264"/>
    <n v="1143"/>
    <n v="1023"/>
    <n v="1103"/>
    <n v="1244"/>
    <n v="1264"/>
    <n v="1424"/>
    <n v="1424"/>
    <n v="1344"/>
    <n v="1083"/>
    <n v="983"/>
    <n v="802"/>
    <n v="541"/>
    <n v="341"/>
  </r>
  <r>
    <s v="Marion County"/>
    <s v=" Alabama"/>
    <n v="2016"/>
    <x v="364"/>
    <n v="30239"/>
    <n v="14958"/>
    <n v="15281"/>
    <n v="1542"/>
    <n v="1693"/>
    <n v="1905"/>
    <n v="1874"/>
    <n v="1693"/>
    <n v="1663"/>
    <n v="1542"/>
    <n v="1572"/>
    <n v="2146"/>
    <n v="2116"/>
    <n v="2267"/>
    <n v="1844"/>
    <n v="2298"/>
    <n v="1784"/>
    <n v="1693"/>
    <n v="1209"/>
    <n v="635"/>
    <n v="725"/>
  </r>
  <r>
    <s v="Marshall County"/>
    <s v=" Alabama"/>
    <n v="2016"/>
    <x v="364"/>
    <n v="94534"/>
    <n v="46597"/>
    <n v="47937"/>
    <n v="6239"/>
    <n v="6428"/>
    <n v="6711"/>
    <n v="6239"/>
    <n v="5482"/>
    <n v="5955"/>
    <n v="5672"/>
    <n v="5766"/>
    <n v="6333"/>
    <n v="6050"/>
    <n v="6333"/>
    <n v="5766"/>
    <n v="5861"/>
    <n v="5199"/>
    <n v="3970"/>
    <n v="2930"/>
    <n v="1701"/>
    <n v="1701"/>
  </r>
  <r>
    <s v="Mobile County"/>
    <s v=" Alabama"/>
    <n v="2016"/>
    <x v="364"/>
    <n v="414291"/>
    <n v="198297"/>
    <n v="215994"/>
    <n v="27343"/>
    <n v="26514"/>
    <n v="28171"/>
    <n v="27757"/>
    <n v="29414"/>
    <n v="29414"/>
    <n v="26928"/>
    <n v="25271"/>
    <n v="24857"/>
    <n v="25686"/>
    <n v="29000"/>
    <n v="28171"/>
    <n v="25686"/>
    <n v="21128"/>
    <n v="14500"/>
    <n v="10771"/>
    <n v="7042"/>
    <n v="7042"/>
  </r>
  <r>
    <s v="Montgomery County"/>
    <s v=" Alabama"/>
    <n v="2016"/>
    <x v="364"/>
    <n v="227392"/>
    <n v="107740"/>
    <n v="119652"/>
    <n v="15235"/>
    <n v="15007"/>
    <n v="14098"/>
    <n v="15235"/>
    <n v="17963"/>
    <n v="17281"/>
    <n v="16144"/>
    <n v="14780"/>
    <n v="14098"/>
    <n v="14098"/>
    <n v="15235"/>
    <n v="15235"/>
    <n v="12961"/>
    <n v="10460"/>
    <n v="6594"/>
    <n v="5684"/>
    <n v="3865"/>
    <n v="3638"/>
  </r>
  <r>
    <s v="Morgan County"/>
    <s v=" Alabama"/>
    <n v="2016"/>
    <x v="364"/>
    <n v="119555"/>
    <n v="58849"/>
    <n v="60706"/>
    <n v="7053"/>
    <n v="8010"/>
    <n v="7651"/>
    <n v="7412"/>
    <n v="7292"/>
    <n v="7292"/>
    <n v="7412"/>
    <n v="7771"/>
    <n v="7651"/>
    <n v="8368"/>
    <n v="8847"/>
    <n v="8607"/>
    <n v="7292"/>
    <n v="6336"/>
    <n v="4662"/>
    <n v="3108"/>
    <n v="2391"/>
    <n v="2271"/>
  </r>
  <r>
    <s v="Perry County"/>
    <s v=" Alabama"/>
    <n v="2016"/>
    <x v="364"/>
    <n v="9856"/>
    <n v="4671"/>
    <n v="5185"/>
    <n v="551"/>
    <n v="463"/>
    <n v="808"/>
    <n v="1202"/>
    <n v="887"/>
    <n v="177"/>
    <n v="335"/>
    <n v="827"/>
    <n v="492"/>
    <n v="453"/>
    <n v="630"/>
    <n v="650"/>
    <n v="532"/>
    <n v="670"/>
    <n v="492"/>
    <n v="275"/>
    <n v="226"/>
    <n v="197"/>
  </r>
  <r>
    <s v="Pickens County"/>
    <s v=" Alabama"/>
    <n v="2016"/>
    <x v="364"/>
    <n v="20042"/>
    <n v="9877"/>
    <n v="10165"/>
    <n v="1082"/>
    <n v="1222"/>
    <n v="1102"/>
    <n v="1242"/>
    <n v="1282"/>
    <n v="1222"/>
    <n v="1242"/>
    <n v="1162"/>
    <n v="1102"/>
    <n v="1443"/>
    <n v="1523"/>
    <n v="1463"/>
    <n v="1322"/>
    <n v="1082"/>
    <n v="962"/>
    <n v="581"/>
    <n v="460"/>
    <n v="521"/>
  </r>
  <r>
    <s v="Russell County"/>
    <s v=" Alabama"/>
    <n v="2016"/>
    <x v="364"/>
    <n v="58636"/>
    <n v="28519"/>
    <n v="30117"/>
    <n v="4456"/>
    <n v="4456"/>
    <n v="3518"/>
    <n v="3518"/>
    <n v="4104"/>
    <n v="4866"/>
    <n v="4514"/>
    <n v="3635"/>
    <n v="3576"/>
    <n v="3694"/>
    <n v="3869"/>
    <n v="3928"/>
    <n v="2990"/>
    <n v="2404"/>
    <n v="1993"/>
    <n v="1348"/>
    <n v="996"/>
    <n v="703"/>
  </r>
  <r>
    <s v="St. Clair County"/>
    <s v=" Alabama"/>
    <n v="2016"/>
    <x v="364"/>
    <n v="86576"/>
    <n v="43498"/>
    <n v="43078"/>
    <n v="5194"/>
    <n v="5021"/>
    <n v="6320"/>
    <n v="5021"/>
    <n v="5021"/>
    <n v="5454"/>
    <n v="5627"/>
    <n v="5540"/>
    <n v="6320"/>
    <n v="6320"/>
    <n v="6233"/>
    <n v="5973"/>
    <n v="5281"/>
    <n v="5107"/>
    <n v="2943"/>
    <n v="2424"/>
    <n v="1558"/>
    <n v="1125"/>
  </r>
  <r>
    <s v="Shelby County"/>
    <s v=" Alabama"/>
    <n v="2016"/>
    <x v="364"/>
    <n v="205951"/>
    <n v="100098"/>
    <n v="105853"/>
    <n v="12563"/>
    <n v="14210"/>
    <n v="14622"/>
    <n v="13798"/>
    <n v="11739"/>
    <n v="12563"/>
    <n v="14004"/>
    <n v="15034"/>
    <n v="15034"/>
    <n v="14828"/>
    <n v="15034"/>
    <n v="13592"/>
    <n v="12357"/>
    <n v="10091"/>
    <n v="6590"/>
    <n v="4942"/>
    <n v="2677"/>
    <n v="2471"/>
  </r>
  <r>
    <s v="Talladega County"/>
    <s v=" Alabama"/>
    <n v="2016"/>
    <x v="364"/>
    <n v="81057"/>
    <n v="39342"/>
    <n v="41715"/>
    <n v="4458"/>
    <n v="4863"/>
    <n v="5511"/>
    <n v="5025"/>
    <n v="5268"/>
    <n v="4944"/>
    <n v="4863"/>
    <n v="4782"/>
    <n v="5673"/>
    <n v="5673"/>
    <n v="5673"/>
    <n v="5998"/>
    <n v="5187"/>
    <n v="4539"/>
    <n v="3404"/>
    <n v="2188"/>
    <n v="1540"/>
    <n v="1459"/>
  </r>
  <r>
    <s v="Tuscaloosa County"/>
    <s v=" Alabama"/>
    <n v="2016"/>
    <x v="364"/>
    <n v="202471"/>
    <n v="97672"/>
    <n v="104799"/>
    <n v="12148"/>
    <n v="11540"/>
    <n v="11945"/>
    <n v="19437"/>
    <n v="24498"/>
    <n v="16197"/>
    <n v="13363"/>
    <n v="12148"/>
    <n v="11540"/>
    <n v="10933"/>
    <n v="11945"/>
    <n v="11945"/>
    <n v="11135"/>
    <n v="7896"/>
    <n v="5871"/>
    <n v="3644"/>
    <n v="3037"/>
    <n v="3239"/>
  </r>
  <r>
    <s v="Sawyer County"/>
    <s v=" Wisconsin"/>
    <n v="2016"/>
    <x v="368"/>
    <n v="16909"/>
    <n v="8389"/>
    <n v="8520"/>
    <n v="659"/>
    <n v="913"/>
    <n v="1572"/>
    <n v="1301"/>
    <n v="929"/>
    <n v="963"/>
    <n v="1014"/>
    <n v="811"/>
    <n v="1065"/>
    <n v="1014"/>
    <n v="1420"/>
    <n v="1149"/>
    <n v="1251"/>
    <n v="997"/>
    <n v="659"/>
    <n v="591"/>
    <n v="304"/>
    <n v="270"/>
  </r>
  <r>
    <s v="Wilcox County"/>
    <s v=" Alabama"/>
    <n v="2016"/>
    <x v="364"/>
    <n v="11119"/>
    <n v="5362"/>
    <n v="5757"/>
    <n v="422"/>
    <n v="744"/>
    <n v="711"/>
    <n v="1089"/>
    <n v="711"/>
    <n v="678"/>
    <n v="533"/>
    <n v="622"/>
    <n v="678"/>
    <n v="656"/>
    <n v="744"/>
    <n v="778"/>
    <n v="789"/>
    <n v="711"/>
    <n v="422"/>
    <n v="277"/>
    <n v="300"/>
    <n v="255"/>
  </r>
  <r>
    <s v="Winston County"/>
    <s v=" Alabama"/>
    <n v="2016"/>
    <x v="364"/>
    <n v="24013"/>
    <n v="11814"/>
    <n v="12199"/>
    <n v="1272"/>
    <n v="1272"/>
    <n v="1608"/>
    <n v="1344"/>
    <n v="1248"/>
    <n v="1272"/>
    <n v="1368"/>
    <n v="1248"/>
    <n v="1608"/>
    <n v="1680"/>
    <n v="1800"/>
    <n v="1656"/>
    <n v="1849"/>
    <n v="1632"/>
    <n v="1224"/>
    <n v="888"/>
    <n v="648"/>
    <n v="408"/>
  </r>
  <r>
    <s v="Aleutians East Borough"/>
    <s v=" Alaska"/>
    <n v="2016"/>
    <x v="369"/>
    <n v="3299"/>
    <n v="2145"/>
    <n v="1154"/>
    <n v="92"/>
    <n v="115"/>
    <n v="128"/>
    <n v="125"/>
    <n v="290"/>
    <n v="230"/>
    <n v="217"/>
    <n v="237"/>
    <n v="333"/>
    <n v="389"/>
    <n v="382"/>
    <n v="293"/>
    <n v="240"/>
    <n v="122"/>
    <n v="32"/>
    <n v="23"/>
    <n v="19"/>
    <n v="19"/>
  </r>
  <r>
    <s v="Day County"/>
    <s v=" South Dakota"/>
    <n v="2016"/>
    <x v="370"/>
    <n v="5714"/>
    <n v="3578"/>
    <n v="2136"/>
    <n v="188"/>
    <n v="342"/>
    <n v="228"/>
    <n v="274"/>
    <n v="525"/>
    <n v="525"/>
    <n v="531"/>
    <n v="451"/>
    <n v="479"/>
    <n v="514"/>
    <n v="571"/>
    <n v="377"/>
    <n v="377"/>
    <n v="177"/>
    <n v="102"/>
    <n v="34"/>
    <n v="11"/>
    <n v="11"/>
  </r>
  <r>
    <s v="Anchorage Municipality"/>
    <s v=" Alaska"/>
    <n v="2016"/>
    <x v="369"/>
    <n v="299321"/>
    <n v="152681"/>
    <n v="146640"/>
    <n v="22149"/>
    <n v="20353"/>
    <n v="20353"/>
    <n v="19455"/>
    <n v="25442"/>
    <n v="26938"/>
    <n v="23945"/>
    <n v="20353"/>
    <n v="17959"/>
    <n v="19156"/>
    <n v="20653"/>
    <n v="20353"/>
    <n v="15265"/>
    <n v="10476"/>
    <n v="6884"/>
    <n v="3891"/>
    <n v="2693"/>
    <n v="2693"/>
  </r>
  <r>
    <s v="Bristol Bay Borough"/>
    <s v=" Alaska"/>
    <n v="2016"/>
    <x v="369"/>
    <n v="942"/>
    <n v="536"/>
    <n v="406"/>
    <n v="49"/>
    <n v="49"/>
    <n v="74"/>
    <n v="62"/>
    <n v="57"/>
    <n v="48"/>
    <n v="54"/>
    <n v="61"/>
    <n v="67"/>
    <n v="75"/>
    <n v="116"/>
    <n v="85"/>
    <n v="63"/>
    <n v="21"/>
    <n v="23"/>
    <n v="14"/>
    <n v="9"/>
    <n v="5"/>
  </r>
  <r>
    <s v="Denali Borough"/>
    <s v=" Alaska"/>
    <n v="2016"/>
    <x v="369"/>
    <n v="2125"/>
    <n v="1142"/>
    <n v="983"/>
    <n v="119"/>
    <n v="104"/>
    <n v="99"/>
    <n v="99"/>
    <n v="197"/>
    <n v="187"/>
    <n v="187"/>
    <n v="131"/>
    <n v="163"/>
    <n v="172"/>
    <n v="204"/>
    <n v="123"/>
    <n v="182"/>
    <n v="76"/>
    <n v="36"/>
    <n v="31"/>
    <n v="10"/>
    <n v="0"/>
  </r>
  <r>
    <s v="Morrill County"/>
    <s v=" Nebraska"/>
    <n v="2016"/>
    <x v="371"/>
    <n v="4980"/>
    <n v="2564"/>
    <n v="2416"/>
    <n v="478"/>
    <n v="478"/>
    <n v="368"/>
    <n v="403"/>
    <n v="423"/>
    <n v="353"/>
    <n v="333"/>
    <n v="278"/>
    <n v="209"/>
    <n v="273"/>
    <n v="333"/>
    <n v="373"/>
    <n v="258"/>
    <n v="149"/>
    <n v="104"/>
    <n v="74"/>
    <n v="39"/>
    <n v="29"/>
  </r>
  <r>
    <s v="Fairbanks North Star Borough"/>
    <s v=" Alaska"/>
    <n v="2016"/>
    <x v="369"/>
    <n v="100150"/>
    <n v="53774"/>
    <n v="46376"/>
    <n v="7811"/>
    <n v="7210"/>
    <n v="5908"/>
    <n v="6509"/>
    <n v="11417"/>
    <n v="9914"/>
    <n v="7911"/>
    <n v="6409"/>
    <n v="5708"/>
    <n v="5708"/>
    <n v="6209"/>
    <n v="6009"/>
    <n v="5508"/>
    <n v="3304"/>
    <n v="2003"/>
    <n v="1001"/>
    <n v="801"/>
    <n v="600"/>
  </r>
  <r>
    <s v="Quitman County"/>
    <s v=" Georgia"/>
    <n v="2016"/>
    <x v="372"/>
    <n v="2528"/>
    <n v="1429"/>
    <n v="1099"/>
    <n v="133"/>
    <n v="149"/>
    <n v="101"/>
    <n v="161"/>
    <n v="133"/>
    <n v="149"/>
    <n v="154"/>
    <n v="108"/>
    <n v="187"/>
    <n v="144"/>
    <n v="197"/>
    <n v="298"/>
    <n v="189"/>
    <n v="278"/>
    <n v="75"/>
    <n v="30"/>
    <n v="27"/>
    <n v="5"/>
  </r>
  <r>
    <s v="Boyd County"/>
    <s v=" Nebraska"/>
    <n v="2016"/>
    <x v="371"/>
    <n v="2107"/>
    <n v="1084"/>
    <n v="1023"/>
    <n v="136"/>
    <n v="136"/>
    <n v="67"/>
    <n v="77"/>
    <n v="107"/>
    <n v="90"/>
    <n v="84"/>
    <n v="103"/>
    <n v="117"/>
    <n v="181"/>
    <n v="187"/>
    <n v="217"/>
    <n v="246"/>
    <n v="166"/>
    <n v="99"/>
    <n v="40"/>
    <n v="25"/>
    <n v="18"/>
  </r>
  <r>
    <s v="Juneau City and Borough"/>
    <s v=" Alaska"/>
    <n v="2016"/>
    <x v="369"/>
    <n v="32524"/>
    <n v="16648"/>
    <n v="15876"/>
    <n v="1951"/>
    <n v="2146"/>
    <n v="1918"/>
    <n v="2016"/>
    <n v="2211"/>
    <n v="2439"/>
    <n v="2309"/>
    <n v="2244"/>
    <n v="2179"/>
    <n v="2146"/>
    <n v="2732"/>
    <n v="2699"/>
    <n v="2146"/>
    <n v="1431"/>
    <n v="910"/>
    <n v="422"/>
    <n v="195"/>
    <n v="390"/>
  </r>
  <r>
    <s v="Kenai Peninsula Borough"/>
    <s v=" Alaska"/>
    <n v="2016"/>
    <x v="369"/>
    <n v="57637"/>
    <n v="30103"/>
    <n v="27534"/>
    <n v="3631"/>
    <n v="3400"/>
    <n v="3919"/>
    <n v="3688"/>
    <n v="3458"/>
    <n v="3458"/>
    <n v="3631"/>
    <n v="3342"/>
    <n v="3400"/>
    <n v="3631"/>
    <n v="4438"/>
    <n v="5129"/>
    <n v="4380"/>
    <n v="3400"/>
    <n v="2074"/>
    <n v="1095"/>
    <n v="749"/>
    <n v="749"/>
  </r>
  <r>
    <s v="Ketchikan Gateway Borough"/>
    <s v=" Alaska"/>
    <n v="2016"/>
    <x v="369"/>
    <n v="13715"/>
    <n v="7038"/>
    <n v="6677"/>
    <n v="850"/>
    <n v="877"/>
    <n v="822"/>
    <n v="836"/>
    <n v="891"/>
    <n v="918"/>
    <n v="905"/>
    <n v="891"/>
    <n v="809"/>
    <n v="960"/>
    <n v="1097"/>
    <n v="1042"/>
    <n v="1083"/>
    <n v="685"/>
    <n v="452"/>
    <n v="246"/>
    <n v="164"/>
    <n v="178"/>
  </r>
  <r>
    <s v="Kusilvak Census Area"/>
    <s v=" Alaska"/>
    <n v="2016"/>
    <x v="369"/>
    <n v="7993"/>
    <n v="4259"/>
    <n v="3734"/>
    <n v="999"/>
    <n v="855"/>
    <n v="855"/>
    <n v="791"/>
    <n v="719"/>
    <n v="719"/>
    <n v="463"/>
    <n v="343"/>
    <n v="375"/>
    <n v="439"/>
    <n v="391"/>
    <n v="391"/>
    <n v="231"/>
    <n v="175"/>
    <n v="95"/>
    <n v="71"/>
    <n v="63"/>
    <n v="15"/>
  </r>
  <r>
    <s v="Lake and Peninsula Borough"/>
    <s v=" Alaska"/>
    <n v="2016"/>
    <x v="369"/>
    <n v="1411"/>
    <n v="720"/>
    <n v="691"/>
    <n v="112"/>
    <n v="121"/>
    <n v="111"/>
    <n v="117"/>
    <n v="112"/>
    <n v="94"/>
    <n v="95"/>
    <n v="81"/>
    <n v="49"/>
    <n v="94"/>
    <n v="118"/>
    <n v="112"/>
    <n v="100"/>
    <n v="22"/>
    <n v="32"/>
    <n v="11"/>
    <n v="11"/>
    <n v="9"/>
  </r>
  <r>
    <s v="Matanuska-Susitna Borough"/>
    <s v=" Alaska"/>
    <n v="2016"/>
    <x v="369"/>
    <n v="98679"/>
    <n v="51495"/>
    <n v="47184"/>
    <n v="7203"/>
    <n v="7302"/>
    <n v="7992"/>
    <n v="7203"/>
    <n v="6315"/>
    <n v="6710"/>
    <n v="6907"/>
    <n v="6611"/>
    <n v="6315"/>
    <n v="6512"/>
    <n v="7302"/>
    <n v="7006"/>
    <n v="5920"/>
    <n v="3848"/>
    <n v="2664"/>
    <n v="1480"/>
    <n v="888"/>
    <n v="592"/>
  </r>
  <r>
    <s v="Nome Census Area"/>
    <s v=" Alaska"/>
    <n v="2016"/>
    <x v="369"/>
    <n v="9879"/>
    <n v="5317"/>
    <n v="4562"/>
    <n v="1047"/>
    <n v="997"/>
    <n v="869"/>
    <n v="750"/>
    <n v="800"/>
    <n v="800"/>
    <n v="642"/>
    <n v="533"/>
    <n v="572"/>
    <n v="523"/>
    <n v="612"/>
    <n v="543"/>
    <n v="454"/>
    <n v="286"/>
    <n v="237"/>
    <n v="108"/>
    <n v="49"/>
    <n v="39"/>
  </r>
  <r>
    <s v="Claiborne County"/>
    <s v=" Mississippi"/>
    <n v="2016"/>
    <x v="373"/>
    <n v="9681"/>
    <n v="6114"/>
    <n v="3567"/>
    <n v="764"/>
    <n v="706"/>
    <n v="609"/>
    <n v="571"/>
    <n v="706"/>
    <n v="832"/>
    <n v="832"/>
    <n v="571"/>
    <n v="590"/>
    <n v="755"/>
    <n v="861"/>
    <n v="900"/>
    <n v="513"/>
    <n v="174"/>
    <n v="145"/>
    <n v="87"/>
    <n v="38"/>
    <n v="9"/>
  </r>
  <r>
    <s v="Franklin County"/>
    <s v=" Nebraska"/>
    <n v="2016"/>
    <x v="371"/>
    <n v="3196"/>
    <n v="1712"/>
    <n v="1484"/>
    <n v="242"/>
    <n v="172"/>
    <n v="230"/>
    <n v="166"/>
    <n v="268"/>
    <n v="153"/>
    <n v="162"/>
    <n v="178"/>
    <n v="262"/>
    <n v="214"/>
    <n v="220"/>
    <n v="265"/>
    <n v="220"/>
    <n v="172"/>
    <n v="111"/>
    <n v="79"/>
    <n v="25"/>
    <n v="51"/>
  </r>
  <r>
    <s v="Prince of Wales-Hyder Census Area"/>
    <s v=" Alaska"/>
    <n v="2016"/>
    <x v="369"/>
    <n v="6374"/>
    <n v="3444"/>
    <n v="2930"/>
    <n v="427"/>
    <n v="388"/>
    <n v="478"/>
    <n v="407"/>
    <n v="356"/>
    <n v="395"/>
    <n v="369"/>
    <n v="325"/>
    <n v="414"/>
    <n v="458"/>
    <n v="554"/>
    <n v="586"/>
    <n v="497"/>
    <n v="293"/>
    <n v="216"/>
    <n v="121"/>
    <n v="57"/>
    <n v="31"/>
  </r>
  <r>
    <s v="Skagway Municipality"/>
    <s v=" Alaska"/>
    <n v="2016"/>
    <x v="369"/>
    <n v="1014"/>
    <n v="541"/>
    <n v="473"/>
    <n v="46"/>
    <n v="40"/>
    <n v="22"/>
    <n v="42"/>
    <n v="53"/>
    <n v="59"/>
    <n v="110"/>
    <n v="79"/>
    <n v="70"/>
    <n v="69"/>
    <n v="105"/>
    <n v="154"/>
    <n v="59"/>
    <n v="46"/>
    <n v="26"/>
    <n v="15"/>
    <n v="4"/>
    <n v="5"/>
  </r>
  <r>
    <s v="Southeast Fairbanks Census Area"/>
    <s v=" Alaska"/>
    <n v="2016"/>
    <x v="369"/>
    <n v="6970"/>
    <n v="3876"/>
    <n v="3094"/>
    <n v="508"/>
    <n v="515"/>
    <n v="550"/>
    <n v="480"/>
    <n v="418"/>
    <n v="487"/>
    <n v="369"/>
    <n v="453"/>
    <n v="439"/>
    <n v="480"/>
    <n v="487"/>
    <n v="592"/>
    <n v="383"/>
    <n v="362"/>
    <n v="195"/>
    <n v="125"/>
    <n v="48"/>
    <n v="62"/>
  </r>
  <r>
    <s v="Valdez-Cordova Census Area"/>
    <s v=" Alaska"/>
    <n v="2016"/>
    <x v="369"/>
    <n v="9522"/>
    <n v="5065"/>
    <n v="4457"/>
    <n v="561"/>
    <n v="704"/>
    <n v="704"/>
    <n v="533"/>
    <n v="761"/>
    <n v="714"/>
    <n v="485"/>
    <n v="428"/>
    <n v="676"/>
    <n v="647"/>
    <n v="771"/>
    <n v="847"/>
    <n v="695"/>
    <n v="504"/>
    <n v="285"/>
    <n v="133"/>
    <n v="28"/>
    <n v="38"/>
  </r>
  <r>
    <s v="McPherson County"/>
    <s v=" South Dakota"/>
    <n v="2016"/>
    <x v="370"/>
    <n v="2401"/>
    <n v="1218"/>
    <n v="1183"/>
    <n v="117"/>
    <n v="115"/>
    <n v="168"/>
    <n v="151"/>
    <n v="81"/>
    <n v="139"/>
    <n v="120"/>
    <n v="91"/>
    <n v="96"/>
    <n v="199"/>
    <n v="192"/>
    <n v="268"/>
    <n v="189"/>
    <n v="134"/>
    <n v="86"/>
    <n v="170"/>
    <n v="45"/>
    <n v="36"/>
  </r>
  <r>
    <s v="McMullen County"/>
    <s v=" Texas"/>
    <n v="2016"/>
    <x v="374"/>
    <n v="646"/>
    <n v="346"/>
    <n v="300"/>
    <n v="43"/>
    <n v="36"/>
    <n v="43"/>
    <n v="32"/>
    <n v="40"/>
    <n v="43"/>
    <n v="40"/>
    <n v="40"/>
    <n v="49"/>
    <n v="23"/>
    <n v="69"/>
    <n v="54"/>
    <n v="54"/>
    <n v="36"/>
    <n v="14"/>
    <n v="14"/>
    <n v="1"/>
    <n v="7"/>
  </r>
  <r>
    <s v="Apache County"/>
    <s v=" Arizona"/>
    <n v="2016"/>
    <x v="375"/>
    <n v="72346"/>
    <n v="35740"/>
    <n v="36606"/>
    <n v="5281"/>
    <n v="5860"/>
    <n v="6221"/>
    <n v="6438"/>
    <n v="4919"/>
    <n v="4485"/>
    <n v="4051"/>
    <n v="3906"/>
    <n v="3834"/>
    <n v="4268"/>
    <n v="4919"/>
    <n v="4485"/>
    <n v="4051"/>
    <n v="3400"/>
    <n v="2315"/>
    <n v="1953"/>
    <n v="940"/>
    <n v="1012"/>
  </r>
  <r>
    <s v="Cochise County"/>
    <s v=" Arizona"/>
    <n v="2016"/>
    <x v="375"/>
    <n v="128177"/>
    <n v="65281"/>
    <n v="62896"/>
    <n v="7946"/>
    <n v="7690"/>
    <n v="8203"/>
    <n v="8203"/>
    <n v="7946"/>
    <n v="8587"/>
    <n v="8203"/>
    <n v="6793"/>
    <n v="6921"/>
    <n v="7306"/>
    <n v="8075"/>
    <n v="8075"/>
    <n v="9100"/>
    <n v="8587"/>
    <n v="6152"/>
    <n v="4742"/>
    <n v="3332"/>
    <n v="2563"/>
  </r>
  <r>
    <s v="Coconino County"/>
    <s v=" Arizona"/>
    <n v="2016"/>
    <x v="375"/>
    <n v="138064"/>
    <n v="68229"/>
    <n v="69835"/>
    <n v="8145"/>
    <n v="8421"/>
    <n v="8145"/>
    <n v="14082"/>
    <n v="18776"/>
    <n v="9802"/>
    <n v="8559"/>
    <n v="8007"/>
    <n v="7041"/>
    <n v="7317"/>
    <n v="8283"/>
    <n v="8698"/>
    <n v="7593"/>
    <n v="5522"/>
    <n v="4003"/>
    <n v="2347"/>
    <n v="1656"/>
    <n v="1380"/>
  </r>
  <r>
    <s v="Gila County"/>
    <s v=" Arizona"/>
    <n v="2016"/>
    <x v="375"/>
    <n v="53179"/>
    <n v="26432"/>
    <n v="26747"/>
    <n v="3031"/>
    <n v="2818"/>
    <n v="3190"/>
    <n v="2818"/>
    <n v="2765"/>
    <n v="2499"/>
    <n v="2393"/>
    <n v="1967"/>
    <n v="2658"/>
    <n v="2924"/>
    <n v="3509"/>
    <n v="4413"/>
    <n v="4147"/>
    <n v="4413"/>
    <n v="3882"/>
    <n v="2605"/>
    <n v="1754"/>
    <n v="1382"/>
  </r>
  <r>
    <s v="Graham County"/>
    <s v=" Arizona"/>
    <n v="2016"/>
    <x v="375"/>
    <n v="37529"/>
    <n v="20148"/>
    <n v="17381"/>
    <n v="2889"/>
    <n v="2964"/>
    <n v="2852"/>
    <n v="2814"/>
    <n v="3002"/>
    <n v="2889"/>
    <n v="2702"/>
    <n v="2551"/>
    <n v="2139"/>
    <n v="2176"/>
    <n v="2064"/>
    <n v="1913"/>
    <n v="1951"/>
    <n v="1501"/>
    <n v="1163"/>
    <n v="863"/>
    <n v="562"/>
    <n v="525"/>
  </r>
  <r>
    <s v="Greenlee County"/>
    <s v=" Arizona"/>
    <n v="2016"/>
    <x v="375"/>
    <n v="9224"/>
    <n v="4905"/>
    <n v="4319"/>
    <n v="673"/>
    <n v="820"/>
    <n v="654"/>
    <n v="765"/>
    <n v="525"/>
    <n v="673"/>
    <n v="691"/>
    <n v="645"/>
    <n v="525"/>
    <n v="534"/>
    <n v="553"/>
    <n v="553"/>
    <n v="525"/>
    <n v="295"/>
    <n v="202"/>
    <n v="276"/>
    <n v="175"/>
    <n v="101"/>
  </r>
  <r>
    <s v="Maricopa County"/>
    <s v=" Arizona"/>
    <n v="2016"/>
    <x v="375"/>
    <n v="4088549"/>
    <n v="2021817"/>
    <n v="2066732"/>
    <n v="278021"/>
    <n v="290286"/>
    <n v="286198"/>
    <n v="278021"/>
    <n v="286198"/>
    <n v="294375"/>
    <n v="286198"/>
    <n v="265755"/>
    <n v="273932"/>
    <n v="265755"/>
    <n v="265755"/>
    <n v="237135"/>
    <n v="216693"/>
    <n v="188073"/>
    <n v="139010"/>
    <n v="98125"/>
    <n v="69505"/>
    <n v="69505"/>
  </r>
  <r>
    <s v="Mohave County"/>
    <s v=" Arizona"/>
    <n v="2016"/>
    <x v="375"/>
    <n v="203629"/>
    <n v="102473"/>
    <n v="101156"/>
    <n v="9366"/>
    <n v="10588"/>
    <n v="11199"/>
    <n v="10588"/>
    <n v="9977"/>
    <n v="10385"/>
    <n v="9570"/>
    <n v="9366"/>
    <n v="9977"/>
    <n v="11606"/>
    <n v="14050"/>
    <n v="16086"/>
    <n v="16290"/>
    <n v="17308"/>
    <n v="15068"/>
    <n v="10588"/>
    <n v="6516"/>
    <n v="5294"/>
  </r>
  <r>
    <s v="Navajo County"/>
    <s v=" Arizona"/>
    <n v="2016"/>
    <x v="375"/>
    <n v="108209"/>
    <n v="54271"/>
    <n v="53938"/>
    <n v="8007"/>
    <n v="8656"/>
    <n v="8332"/>
    <n v="8332"/>
    <n v="6817"/>
    <n v="6600"/>
    <n v="6167"/>
    <n v="6059"/>
    <n v="5410"/>
    <n v="6059"/>
    <n v="7033"/>
    <n v="7358"/>
    <n v="6384"/>
    <n v="5518"/>
    <n v="4977"/>
    <n v="3138"/>
    <n v="1839"/>
    <n v="1623"/>
  </r>
  <r>
    <s v="Pima County"/>
    <s v=" Arizona"/>
    <n v="2016"/>
    <x v="375"/>
    <n v="1003338"/>
    <n v="493568"/>
    <n v="509770"/>
    <n v="59196"/>
    <n v="62206"/>
    <n v="60200"/>
    <n v="69230"/>
    <n v="89297"/>
    <n v="62206"/>
    <n v="62206"/>
    <n v="58193"/>
    <n v="56186"/>
    <n v="57190"/>
    <n v="63210"/>
    <n v="63210"/>
    <n v="63210"/>
    <n v="57190"/>
    <n v="43143"/>
    <n v="32106"/>
    <n v="24080"/>
    <n v="22073"/>
  </r>
  <r>
    <s v="Pinal County"/>
    <s v=" Arizona"/>
    <n v="2016"/>
    <x v="375"/>
    <n v="397604"/>
    <n v="207471"/>
    <n v="190133"/>
    <n v="25049"/>
    <n v="27832"/>
    <n v="28229"/>
    <n v="24651"/>
    <n v="22265"/>
    <n v="25049"/>
    <n v="27832"/>
    <n v="27434"/>
    <n v="25446"/>
    <n v="22265"/>
    <n v="23061"/>
    <n v="22663"/>
    <n v="23856"/>
    <n v="25049"/>
    <n v="20675"/>
    <n v="13518"/>
    <n v="7554"/>
    <n v="5566"/>
  </r>
  <r>
    <s v="Santa Cruz County"/>
    <s v=" Arizona"/>
    <n v="2016"/>
    <x v="375"/>
    <n v="46547"/>
    <n v="22284"/>
    <n v="24263"/>
    <n v="3351"/>
    <n v="3816"/>
    <n v="3677"/>
    <n v="3816"/>
    <n v="3072"/>
    <n v="2373"/>
    <n v="2373"/>
    <n v="2280"/>
    <n v="2885"/>
    <n v="2746"/>
    <n v="2932"/>
    <n v="2653"/>
    <n v="3165"/>
    <n v="2420"/>
    <n v="1954"/>
    <n v="1396"/>
    <n v="977"/>
    <n v="651"/>
  </r>
  <r>
    <s v="Yuma County"/>
    <s v=" Arizona"/>
    <n v="2016"/>
    <x v="375"/>
    <n v="203292"/>
    <n v="104216"/>
    <n v="99076"/>
    <n v="15043"/>
    <n v="14637"/>
    <n v="14637"/>
    <n v="15246"/>
    <n v="17483"/>
    <n v="14433"/>
    <n v="12604"/>
    <n v="10367"/>
    <n v="11994"/>
    <n v="11181"/>
    <n v="10977"/>
    <n v="10164"/>
    <n v="9554"/>
    <n v="9554"/>
    <n v="9148"/>
    <n v="8334"/>
    <n v="5082"/>
    <n v="3252"/>
  </r>
  <r>
    <s v="Benton County"/>
    <s v=" Arkansas"/>
    <n v="2016"/>
    <x v="376"/>
    <n v="245231"/>
    <n v="121493"/>
    <n v="123738"/>
    <n v="17901"/>
    <n v="19128"/>
    <n v="18882"/>
    <n v="16430"/>
    <n v="13978"/>
    <n v="16920"/>
    <n v="18882"/>
    <n v="17411"/>
    <n v="16920"/>
    <n v="16185"/>
    <n v="15449"/>
    <n v="13732"/>
    <n v="11771"/>
    <n v="10054"/>
    <n v="8092"/>
    <n v="5149"/>
    <n v="4414"/>
    <n v="3678"/>
  </r>
  <r>
    <s v="Barnes County"/>
    <s v=" North Dakota"/>
    <n v="2016"/>
    <x v="377"/>
    <n v="11096"/>
    <n v="5485"/>
    <n v="5611"/>
    <n v="710"/>
    <n v="787"/>
    <n v="687"/>
    <n v="710"/>
    <n v="610"/>
    <n v="610"/>
    <n v="665"/>
    <n v="610"/>
    <n v="632"/>
    <n v="732"/>
    <n v="810"/>
    <n v="710"/>
    <n v="787"/>
    <n v="532"/>
    <n v="565"/>
    <n v="432"/>
    <n v="244"/>
    <n v="255"/>
  </r>
  <r>
    <s v="Chicot County"/>
    <s v=" Arkansas"/>
    <n v="2016"/>
    <x v="376"/>
    <n v="11189"/>
    <n v="5452"/>
    <n v="5737"/>
    <n v="716"/>
    <n v="794"/>
    <n v="648"/>
    <n v="827"/>
    <n v="469"/>
    <n v="626"/>
    <n v="481"/>
    <n v="581"/>
    <n v="727"/>
    <n v="716"/>
    <n v="816"/>
    <n v="895"/>
    <n v="749"/>
    <n v="704"/>
    <n v="380"/>
    <n v="413"/>
    <n v="380"/>
    <n v="257"/>
  </r>
  <r>
    <s v="Clark County"/>
    <s v=" Arkansas"/>
    <n v="2016"/>
    <x v="376"/>
    <n v="22684"/>
    <n v="10769"/>
    <n v="11915"/>
    <n v="1179"/>
    <n v="1247"/>
    <n v="1202"/>
    <n v="2585"/>
    <n v="3311"/>
    <n v="1156"/>
    <n v="884"/>
    <n v="1020"/>
    <n v="1474"/>
    <n v="1179"/>
    <n v="1361"/>
    <n v="1179"/>
    <n v="1361"/>
    <n v="1247"/>
    <n v="725"/>
    <n v="657"/>
    <n v="499"/>
    <n v="453"/>
  </r>
  <r>
    <s v="Warren County"/>
    <s v=" Indiana"/>
    <n v="2016"/>
    <x v="378"/>
    <n v="8421"/>
    <n v="4216"/>
    <n v="4205"/>
    <n v="421"/>
    <n v="496"/>
    <n v="623"/>
    <n v="673"/>
    <n v="454"/>
    <n v="370"/>
    <n v="429"/>
    <n v="404"/>
    <n v="639"/>
    <n v="530"/>
    <n v="682"/>
    <n v="505"/>
    <n v="631"/>
    <n v="513"/>
    <n v="378"/>
    <n v="362"/>
    <n v="151"/>
    <n v="159"/>
  </r>
  <r>
    <s v="Columbia County"/>
    <s v=" Arkansas"/>
    <n v="2016"/>
    <x v="376"/>
    <n v="24168"/>
    <n v="11514"/>
    <n v="12654"/>
    <n v="1474"/>
    <n v="1450"/>
    <n v="1353"/>
    <n v="2392"/>
    <n v="2465"/>
    <n v="1425"/>
    <n v="1329"/>
    <n v="1208"/>
    <n v="1353"/>
    <n v="1329"/>
    <n v="1498"/>
    <n v="1305"/>
    <n v="1570"/>
    <n v="1015"/>
    <n v="1087"/>
    <n v="797"/>
    <n v="580"/>
    <n v="507"/>
  </r>
  <r>
    <s v="Conway County"/>
    <s v=" Arkansas"/>
    <n v="2016"/>
    <x v="376"/>
    <n v="21060"/>
    <n v="10306"/>
    <n v="10754"/>
    <n v="1263"/>
    <n v="1453"/>
    <n v="1305"/>
    <n v="1263"/>
    <n v="1242"/>
    <n v="1242"/>
    <n v="1242"/>
    <n v="1305"/>
    <n v="1137"/>
    <n v="1305"/>
    <n v="1600"/>
    <n v="1495"/>
    <n v="1347"/>
    <n v="1242"/>
    <n v="926"/>
    <n v="610"/>
    <n v="526"/>
    <n v="568"/>
  </r>
  <r>
    <s v="Craighead County"/>
    <s v=" Arkansas"/>
    <n v="2016"/>
    <x v="376"/>
    <n v="102884"/>
    <n v="50128"/>
    <n v="52756"/>
    <n v="7201"/>
    <n v="8024"/>
    <n v="6275"/>
    <n v="7510"/>
    <n v="8436"/>
    <n v="8333"/>
    <n v="7098"/>
    <n v="6790"/>
    <n v="6378"/>
    <n v="6173"/>
    <n v="6275"/>
    <n v="5658"/>
    <n v="5555"/>
    <n v="4424"/>
    <n v="3189"/>
    <n v="2263"/>
    <n v="1646"/>
    <n v="1749"/>
  </r>
  <r>
    <s v="Crawford County"/>
    <s v=" Arkansas"/>
    <n v="2016"/>
    <x v="376"/>
    <n v="61927"/>
    <n v="30446"/>
    <n v="31481"/>
    <n v="3777"/>
    <n v="4272"/>
    <n v="4706"/>
    <n v="4149"/>
    <n v="3653"/>
    <n v="3777"/>
    <n v="3653"/>
    <n v="3839"/>
    <n v="4149"/>
    <n v="4149"/>
    <n v="4396"/>
    <n v="4272"/>
    <n v="3653"/>
    <n v="3158"/>
    <n v="2539"/>
    <n v="1610"/>
    <n v="1176"/>
    <n v="990"/>
  </r>
  <r>
    <s v="Drew County"/>
    <s v=" Arkansas"/>
    <n v="2016"/>
    <x v="376"/>
    <n v="18688"/>
    <n v="9034"/>
    <n v="9654"/>
    <n v="1139"/>
    <n v="1196"/>
    <n v="1121"/>
    <n v="1700"/>
    <n v="1962"/>
    <n v="934"/>
    <n v="1046"/>
    <n v="728"/>
    <n v="1252"/>
    <n v="1121"/>
    <n v="1214"/>
    <n v="1308"/>
    <n v="971"/>
    <n v="859"/>
    <n v="728"/>
    <n v="616"/>
    <n v="448"/>
    <n v="317"/>
  </r>
  <r>
    <s v="Faulkner County"/>
    <s v=" Arkansas"/>
    <n v="2016"/>
    <x v="376"/>
    <n v="120417"/>
    <n v="59053"/>
    <n v="61364"/>
    <n v="7827"/>
    <n v="8067"/>
    <n v="8067"/>
    <n v="9753"/>
    <n v="13727"/>
    <n v="9151"/>
    <n v="8188"/>
    <n v="7104"/>
    <n v="8067"/>
    <n v="7104"/>
    <n v="7465"/>
    <n v="6743"/>
    <n v="5539"/>
    <n v="4455"/>
    <n v="3732"/>
    <n v="2167"/>
    <n v="1806"/>
    <n v="1445"/>
  </r>
  <r>
    <s v="Falls County"/>
    <s v=" Texas"/>
    <n v="2016"/>
    <x v="374"/>
    <n v="17799"/>
    <n v="8795"/>
    <n v="9004"/>
    <n v="1014"/>
    <n v="1032"/>
    <n v="1423"/>
    <n v="1192"/>
    <n v="1085"/>
    <n v="907"/>
    <n v="1014"/>
    <n v="943"/>
    <n v="1156"/>
    <n v="1085"/>
    <n v="1245"/>
    <n v="1156"/>
    <n v="1263"/>
    <n v="1032"/>
    <n v="765"/>
    <n v="640"/>
    <n v="444"/>
    <n v="391"/>
  </r>
  <r>
    <s v="Fulton County"/>
    <s v=" Arkansas"/>
    <n v="2016"/>
    <x v="376"/>
    <n v="12186"/>
    <n v="6031"/>
    <n v="6155"/>
    <n v="584"/>
    <n v="682"/>
    <n v="743"/>
    <n v="682"/>
    <n v="572"/>
    <n v="511"/>
    <n v="572"/>
    <n v="548"/>
    <n v="682"/>
    <n v="779"/>
    <n v="889"/>
    <n v="889"/>
    <n v="999"/>
    <n v="1035"/>
    <n v="743"/>
    <n v="402"/>
    <n v="499"/>
    <n v="353"/>
  </r>
  <r>
    <s v="Garland County"/>
    <s v=" Arkansas"/>
    <n v="2016"/>
    <x v="376"/>
    <n v="97119"/>
    <n v="46875"/>
    <n v="50244"/>
    <n v="5438"/>
    <n v="5827"/>
    <n v="5341"/>
    <n v="5632"/>
    <n v="5244"/>
    <n v="5632"/>
    <n v="5438"/>
    <n v="5535"/>
    <n v="5244"/>
    <n v="6021"/>
    <n v="6604"/>
    <n v="7672"/>
    <n v="6312"/>
    <n v="6604"/>
    <n v="5341"/>
    <n v="3787"/>
    <n v="2622"/>
    <n v="2816"/>
  </r>
  <r>
    <s v="Grant County"/>
    <s v=" Arkansas"/>
    <n v="2016"/>
    <x v="376"/>
    <n v="18046"/>
    <n v="8867"/>
    <n v="9179"/>
    <n v="1046"/>
    <n v="1281"/>
    <n v="1100"/>
    <n v="1172"/>
    <n v="1046"/>
    <n v="1136"/>
    <n v="1082"/>
    <n v="1299"/>
    <n v="956"/>
    <n v="1227"/>
    <n v="1407"/>
    <n v="1407"/>
    <n v="938"/>
    <n v="938"/>
    <n v="866"/>
    <n v="523"/>
    <n v="324"/>
    <n v="252"/>
  </r>
  <r>
    <s v="Greene County"/>
    <s v=" Arkansas"/>
    <n v="2016"/>
    <x v="376"/>
    <n v="43745"/>
    <n v="21558"/>
    <n v="22187"/>
    <n v="2799"/>
    <n v="3324"/>
    <n v="2755"/>
    <n v="2930"/>
    <n v="2974"/>
    <n v="2843"/>
    <n v="2712"/>
    <n v="2493"/>
    <n v="3237"/>
    <n v="2930"/>
    <n v="3018"/>
    <n v="2887"/>
    <n v="2318"/>
    <n v="2099"/>
    <n v="1793"/>
    <n v="1224"/>
    <n v="568"/>
    <n v="831"/>
  </r>
  <r>
    <s v="Hot Spring County"/>
    <s v=" Arkansas"/>
    <n v="2016"/>
    <x v="376"/>
    <n v="33440"/>
    <n v="17232"/>
    <n v="16208"/>
    <n v="1738"/>
    <n v="2006"/>
    <n v="2073"/>
    <n v="1972"/>
    <n v="2173"/>
    <n v="2173"/>
    <n v="2240"/>
    <n v="1906"/>
    <n v="2039"/>
    <n v="2273"/>
    <n v="2407"/>
    <n v="2441"/>
    <n v="2207"/>
    <n v="2106"/>
    <n v="1471"/>
    <n v="802"/>
    <n v="902"/>
    <n v="535"/>
  </r>
  <r>
    <s v="Howard County"/>
    <s v=" Arkansas"/>
    <n v="2016"/>
    <x v="376"/>
    <n v="13487"/>
    <n v="6493"/>
    <n v="6994"/>
    <n v="957"/>
    <n v="903"/>
    <n v="1038"/>
    <n v="930"/>
    <n v="593"/>
    <n v="768"/>
    <n v="890"/>
    <n v="890"/>
    <n v="701"/>
    <n v="849"/>
    <n v="1038"/>
    <n v="849"/>
    <n v="863"/>
    <n v="633"/>
    <n v="620"/>
    <n v="445"/>
    <n v="242"/>
    <n v="283"/>
  </r>
  <r>
    <s v="Independence County"/>
    <s v=" Arkansas"/>
    <n v="2016"/>
    <x v="376"/>
    <n v="37030"/>
    <n v="17995"/>
    <n v="19035"/>
    <n v="2332"/>
    <n v="2666"/>
    <n v="2406"/>
    <n v="2443"/>
    <n v="2184"/>
    <n v="2184"/>
    <n v="2332"/>
    <n v="2258"/>
    <n v="2258"/>
    <n v="2406"/>
    <n v="2518"/>
    <n v="2592"/>
    <n v="2258"/>
    <n v="2036"/>
    <n v="1370"/>
    <n v="1147"/>
    <n v="851"/>
    <n v="814"/>
  </r>
  <r>
    <s v="Koochiching County"/>
    <s v=" Minnesota"/>
    <n v="2016"/>
    <x v="379"/>
    <n v="13461"/>
    <n v="6980"/>
    <n v="6481"/>
    <n v="592"/>
    <n v="699"/>
    <n v="673"/>
    <n v="821"/>
    <n v="646"/>
    <n v="632"/>
    <n v="673"/>
    <n v="955"/>
    <n v="498"/>
    <n v="888"/>
    <n v="1009"/>
    <n v="1198"/>
    <n v="834"/>
    <n v="1076"/>
    <n v="780"/>
    <n v="619"/>
    <n v="538"/>
    <n v="309"/>
  </r>
  <r>
    <s v="Mason County"/>
    <s v=" Kentucky"/>
    <n v="2016"/>
    <x v="380"/>
    <n v="17495"/>
    <n v="8579"/>
    <n v="8916"/>
    <n v="979"/>
    <n v="909"/>
    <n v="1102"/>
    <n v="874"/>
    <n v="1049"/>
    <n v="1277"/>
    <n v="1242"/>
    <n v="1067"/>
    <n v="1189"/>
    <n v="1172"/>
    <n v="1277"/>
    <n v="1259"/>
    <n v="1137"/>
    <n v="944"/>
    <n v="787"/>
    <n v="472"/>
    <n v="314"/>
    <n v="419"/>
  </r>
  <r>
    <s v="Jefferson County"/>
    <s v=" Arkansas"/>
    <n v="2016"/>
    <x v="376"/>
    <n v="72385"/>
    <n v="35626"/>
    <n v="36759"/>
    <n v="4415"/>
    <n v="4415"/>
    <n v="4922"/>
    <n v="5211"/>
    <n v="5356"/>
    <n v="4705"/>
    <n v="4487"/>
    <n v="3691"/>
    <n v="4632"/>
    <n v="4415"/>
    <n v="5211"/>
    <n v="5646"/>
    <n v="4270"/>
    <n v="3619"/>
    <n v="2750"/>
    <n v="1882"/>
    <n v="1158"/>
    <n v="1520"/>
  </r>
  <r>
    <s v="Johnson County"/>
    <s v=" Arkansas"/>
    <n v="2016"/>
    <x v="376"/>
    <n v="26025"/>
    <n v="12928"/>
    <n v="13097"/>
    <n v="1743"/>
    <n v="1717"/>
    <n v="1873"/>
    <n v="1899"/>
    <n v="1743"/>
    <n v="1613"/>
    <n v="1431"/>
    <n v="1613"/>
    <n v="1717"/>
    <n v="1639"/>
    <n v="1795"/>
    <n v="1769"/>
    <n v="1405"/>
    <n v="1119"/>
    <n v="1249"/>
    <n v="624"/>
    <n v="650"/>
    <n v="390"/>
  </r>
  <r>
    <s v="Pocahontas County"/>
    <s v=" Iowa"/>
    <n v="2016"/>
    <x v="381"/>
    <n v="7127"/>
    <n v="3498"/>
    <n v="3629"/>
    <n v="342"/>
    <n v="477"/>
    <n v="349"/>
    <n v="491"/>
    <n v="391"/>
    <n v="363"/>
    <n v="363"/>
    <n v="313"/>
    <n v="427"/>
    <n v="441"/>
    <n v="563"/>
    <n v="541"/>
    <n v="527"/>
    <n v="491"/>
    <n v="377"/>
    <n v="342"/>
    <n v="199"/>
    <n v="114"/>
  </r>
  <r>
    <s v="Dukes County"/>
    <s v=" Massachusetts"/>
    <n v="2016"/>
    <x v="382"/>
    <n v="16915"/>
    <n v="8310"/>
    <n v="8605"/>
    <n v="930"/>
    <n v="964"/>
    <n v="1184"/>
    <n v="1217"/>
    <n v="1184"/>
    <n v="879"/>
    <n v="913"/>
    <n v="828"/>
    <n v="1099"/>
    <n v="1082"/>
    <n v="1234"/>
    <n v="1014"/>
    <n v="1150"/>
    <n v="997"/>
    <n v="811"/>
    <n v="524"/>
    <n v="439"/>
    <n v="490"/>
  </r>
  <r>
    <s v="Lincoln County"/>
    <s v=" Arkansas"/>
    <n v="2016"/>
    <x v="376"/>
    <n v="13935"/>
    <n v="8622"/>
    <n v="5313"/>
    <n v="599"/>
    <n v="766"/>
    <n v="682"/>
    <n v="710"/>
    <n v="1100"/>
    <n v="1268"/>
    <n v="1128"/>
    <n v="1184"/>
    <n v="905"/>
    <n v="1003"/>
    <n v="1100"/>
    <n v="794"/>
    <n v="808"/>
    <n v="613"/>
    <n v="418"/>
    <n v="334"/>
    <n v="334"/>
    <n v="181"/>
  </r>
  <r>
    <s v="Logan County"/>
    <s v=" Arkansas"/>
    <n v="2016"/>
    <x v="376"/>
    <n v="21935"/>
    <n v="10961"/>
    <n v="10974"/>
    <n v="1228"/>
    <n v="1381"/>
    <n v="1381"/>
    <n v="1447"/>
    <n v="1206"/>
    <n v="1074"/>
    <n v="1096"/>
    <n v="1316"/>
    <n v="1381"/>
    <n v="1535"/>
    <n v="1688"/>
    <n v="1667"/>
    <n v="1359"/>
    <n v="1425"/>
    <n v="965"/>
    <n v="701"/>
    <n v="548"/>
    <n v="526"/>
  </r>
  <r>
    <s v="Lonoke County"/>
    <s v=" Arkansas"/>
    <n v="2016"/>
    <x v="376"/>
    <n v="71279"/>
    <n v="35076"/>
    <n v="36203"/>
    <n v="4846"/>
    <n v="5345"/>
    <n v="5345"/>
    <n v="4989"/>
    <n v="4276"/>
    <n v="4918"/>
    <n v="5203"/>
    <n v="5060"/>
    <n v="4775"/>
    <n v="4704"/>
    <n v="4846"/>
    <n v="4276"/>
    <n v="3706"/>
    <n v="3207"/>
    <n v="2209"/>
    <n v="1995"/>
    <n v="855"/>
    <n v="784"/>
  </r>
  <r>
    <s v="Marion County"/>
    <s v=" Arkansas"/>
    <n v="2016"/>
    <x v="376"/>
    <n v="16404"/>
    <n v="8105"/>
    <n v="8299"/>
    <n v="738"/>
    <n v="820"/>
    <n v="836"/>
    <n v="803"/>
    <n v="705"/>
    <n v="754"/>
    <n v="721"/>
    <n v="623"/>
    <n v="853"/>
    <n v="984"/>
    <n v="1295"/>
    <n v="1295"/>
    <n v="1640"/>
    <n v="1394"/>
    <n v="1263"/>
    <n v="918"/>
    <n v="377"/>
    <n v="377"/>
  </r>
  <r>
    <s v="Mississippi County"/>
    <s v=" Arkansas"/>
    <n v="2016"/>
    <x v="376"/>
    <n v="44199"/>
    <n v="21480"/>
    <n v="22719"/>
    <n v="3226"/>
    <n v="3359"/>
    <n v="3270"/>
    <n v="3182"/>
    <n v="3005"/>
    <n v="2917"/>
    <n v="2740"/>
    <n v="2165"/>
    <n v="3049"/>
    <n v="2784"/>
    <n v="3049"/>
    <n v="2696"/>
    <n v="2740"/>
    <n v="2254"/>
    <n v="1193"/>
    <n v="1016"/>
    <n v="751"/>
    <n v="662"/>
  </r>
  <r>
    <s v="Monroe County"/>
    <s v=" Arkansas"/>
    <n v="2016"/>
    <x v="376"/>
    <n v="7542"/>
    <n v="3509"/>
    <n v="4033"/>
    <n v="475"/>
    <n v="429"/>
    <n v="399"/>
    <n v="422"/>
    <n v="565"/>
    <n v="316"/>
    <n v="301"/>
    <n v="301"/>
    <n v="520"/>
    <n v="467"/>
    <n v="565"/>
    <n v="595"/>
    <n v="588"/>
    <n v="475"/>
    <n v="384"/>
    <n v="384"/>
    <n v="181"/>
    <n v="165"/>
  </r>
  <r>
    <s v="Lafayette County"/>
    <s v=" Florida"/>
    <n v="2016"/>
    <x v="383"/>
    <n v="8668"/>
    <n v="4489"/>
    <n v="4179"/>
    <n v="520"/>
    <n v="684"/>
    <n v="416"/>
    <n v="632"/>
    <n v="390"/>
    <n v="364"/>
    <n v="580"/>
    <n v="502"/>
    <n v="364"/>
    <n v="615"/>
    <n v="650"/>
    <n v="806"/>
    <n v="450"/>
    <n v="580"/>
    <n v="407"/>
    <n v="312"/>
    <n v="268"/>
    <n v="112"/>
  </r>
  <r>
    <s v="Newton County"/>
    <s v=" Arkansas"/>
    <n v="2016"/>
    <x v="376"/>
    <n v="7988"/>
    <n v="4013"/>
    <n v="3975"/>
    <n v="343"/>
    <n v="415"/>
    <n v="519"/>
    <n v="511"/>
    <n v="303"/>
    <n v="375"/>
    <n v="383"/>
    <n v="487"/>
    <n v="375"/>
    <n v="479"/>
    <n v="551"/>
    <n v="591"/>
    <n v="766"/>
    <n v="623"/>
    <n v="535"/>
    <n v="271"/>
    <n v="239"/>
    <n v="207"/>
  </r>
  <r>
    <s v="Poinsett County"/>
    <s v=" Arkansas"/>
    <n v="2016"/>
    <x v="376"/>
    <n v="24131"/>
    <n v="11833"/>
    <n v="12298"/>
    <n v="1520"/>
    <n v="1471"/>
    <n v="1689"/>
    <n v="1544"/>
    <n v="1592"/>
    <n v="1520"/>
    <n v="1303"/>
    <n v="1471"/>
    <n v="1496"/>
    <n v="1544"/>
    <n v="1737"/>
    <n v="1496"/>
    <n v="1568"/>
    <n v="1447"/>
    <n v="1085"/>
    <n v="651"/>
    <n v="555"/>
    <n v="434"/>
  </r>
  <r>
    <s v="Pope County"/>
    <s v=" Arkansas"/>
    <n v="2016"/>
    <x v="376"/>
    <n v="63107"/>
    <n v="31051"/>
    <n v="32056"/>
    <n v="3975"/>
    <n v="4165"/>
    <n v="3975"/>
    <n v="5174"/>
    <n v="6121"/>
    <n v="4354"/>
    <n v="3849"/>
    <n v="3533"/>
    <n v="3533"/>
    <n v="3723"/>
    <n v="4291"/>
    <n v="3723"/>
    <n v="3597"/>
    <n v="3470"/>
    <n v="1766"/>
    <n v="1577"/>
    <n v="1072"/>
    <n v="1199"/>
  </r>
  <r>
    <s v="Pulaski County"/>
    <s v=" Arkansas"/>
    <n v="2016"/>
    <x v="376"/>
    <n v="391806"/>
    <n v="187819"/>
    <n v="203987"/>
    <n v="27034"/>
    <n v="27818"/>
    <n v="23508"/>
    <n v="23508"/>
    <n v="27034"/>
    <n v="30169"/>
    <n v="28993"/>
    <n v="26642"/>
    <n v="23508"/>
    <n v="23900"/>
    <n v="26642"/>
    <n v="26251"/>
    <n v="24291"/>
    <n v="18414"/>
    <n v="12145"/>
    <n v="8227"/>
    <n v="6660"/>
    <n v="7052"/>
  </r>
  <r>
    <s v="Randolph County"/>
    <s v=" Arkansas"/>
    <n v="2016"/>
    <x v="376"/>
    <n v="17584"/>
    <n v="8679"/>
    <n v="8905"/>
    <n v="949"/>
    <n v="1002"/>
    <n v="1266"/>
    <n v="1107"/>
    <n v="984"/>
    <n v="1037"/>
    <n v="967"/>
    <n v="808"/>
    <n v="1178"/>
    <n v="1125"/>
    <n v="1178"/>
    <n v="1160"/>
    <n v="1266"/>
    <n v="1178"/>
    <n v="756"/>
    <n v="703"/>
    <n v="492"/>
    <n v="404"/>
  </r>
  <r>
    <s v="Saline County"/>
    <s v=" Arkansas"/>
    <n v="2016"/>
    <x v="376"/>
    <n v="115577"/>
    <n v="56728"/>
    <n v="58849"/>
    <n v="6934"/>
    <n v="7743"/>
    <n v="7974"/>
    <n v="7165"/>
    <n v="5894"/>
    <n v="7165"/>
    <n v="7859"/>
    <n v="8205"/>
    <n v="7859"/>
    <n v="7396"/>
    <n v="7859"/>
    <n v="7281"/>
    <n v="6703"/>
    <n v="6587"/>
    <n v="5316"/>
    <n v="3698"/>
    <n v="2427"/>
    <n v="1618"/>
  </r>
  <r>
    <s v="Iron County"/>
    <s v=" Missouri"/>
    <n v="2016"/>
    <x v="384"/>
    <n v="10661"/>
    <n v="5397"/>
    <n v="5264"/>
    <n v="650"/>
    <n v="724"/>
    <n v="724"/>
    <n v="788"/>
    <n v="639"/>
    <n v="597"/>
    <n v="415"/>
    <n v="447"/>
    <n v="810"/>
    <n v="746"/>
    <n v="778"/>
    <n v="831"/>
    <n v="554"/>
    <n v="586"/>
    <n v="565"/>
    <n v="383"/>
    <n v="191"/>
    <n v="223"/>
  </r>
  <r>
    <s v="Searcy County"/>
    <s v=" Arkansas"/>
    <n v="2016"/>
    <x v="376"/>
    <n v="7938"/>
    <n v="3974"/>
    <n v="3964"/>
    <n v="365"/>
    <n v="388"/>
    <n v="547"/>
    <n v="381"/>
    <n v="381"/>
    <n v="484"/>
    <n v="373"/>
    <n v="388"/>
    <n v="428"/>
    <n v="460"/>
    <n v="563"/>
    <n v="571"/>
    <n v="690"/>
    <n v="730"/>
    <n v="365"/>
    <n v="301"/>
    <n v="269"/>
    <n v="254"/>
  </r>
  <r>
    <s v="Sebastian County"/>
    <s v=" Arkansas"/>
    <n v="2016"/>
    <x v="376"/>
    <n v="127351"/>
    <n v="62214"/>
    <n v="65137"/>
    <n v="8532"/>
    <n v="9041"/>
    <n v="8405"/>
    <n v="8659"/>
    <n v="8914"/>
    <n v="8532"/>
    <n v="8023"/>
    <n v="7768"/>
    <n v="8405"/>
    <n v="8150"/>
    <n v="8914"/>
    <n v="8532"/>
    <n v="7513"/>
    <n v="6367"/>
    <n v="4202"/>
    <n v="3183"/>
    <n v="2292"/>
    <n v="2037"/>
  </r>
  <r>
    <s v="Giles County"/>
    <s v=" Virginia"/>
    <n v="2016"/>
    <x v="385"/>
    <n v="17193"/>
    <n v="8586"/>
    <n v="8607"/>
    <n v="1392"/>
    <n v="1444"/>
    <n v="1341"/>
    <n v="1237"/>
    <n v="1134"/>
    <n v="1031"/>
    <n v="962"/>
    <n v="997"/>
    <n v="1375"/>
    <n v="1100"/>
    <n v="997"/>
    <n v="980"/>
    <n v="842"/>
    <n v="859"/>
    <n v="567"/>
    <n v="412"/>
    <n v="257"/>
    <n v="257"/>
  </r>
  <r>
    <s v="Sharp County"/>
    <s v=" Arkansas"/>
    <n v="2016"/>
    <x v="376"/>
    <n v="17027"/>
    <n v="8345"/>
    <n v="8682"/>
    <n v="817"/>
    <n v="1106"/>
    <n v="1004"/>
    <n v="1038"/>
    <n v="766"/>
    <n v="783"/>
    <n v="766"/>
    <n v="783"/>
    <n v="868"/>
    <n v="1021"/>
    <n v="1277"/>
    <n v="1259"/>
    <n v="1191"/>
    <n v="1208"/>
    <n v="1328"/>
    <n v="732"/>
    <n v="595"/>
    <n v="493"/>
  </r>
  <r>
    <s v="Stone County"/>
    <s v=" Arkansas"/>
    <n v="2016"/>
    <x v="376"/>
    <n v="12503"/>
    <n v="6341"/>
    <n v="6162"/>
    <n v="587"/>
    <n v="712"/>
    <n v="762"/>
    <n v="700"/>
    <n v="612"/>
    <n v="562"/>
    <n v="537"/>
    <n v="725"/>
    <n v="537"/>
    <n v="700"/>
    <n v="937"/>
    <n v="1000"/>
    <n v="975"/>
    <n v="975"/>
    <n v="862"/>
    <n v="662"/>
    <n v="450"/>
    <n v="237"/>
  </r>
  <r>
    <s v="Pasquotank County"/>
    <s v=" North Carolina"/>
    <n v="2016"/>
    <x v="386"/>
    <n v="40334"/>
    <n v="19599"/>
    <n v="20735"/>
    <n v="2662"/>
    <n v="2823"/>
    <n v="2541"/>
    <n v="2541"/>
    <n v="2339"/>
    <n v="2339"/>
    <n v="2662"/>
    <n v="2541"/>
    <n v="2218"/>
    <n v="2500"/>
    <n v="2863"/>
    <n v="2823"/>
    <n v="2742"/>
    <n v="2258"/>
    <n v="1452"/>
    <n v="1290"/>
    <n v="847"/>
    <n v="806"/>
  </r>
  <r>
    <s v="Washington County"/>
    <s v=" Arkansas"/>
    <n v="2016"/>
    <x v="376"/>
    <n v="219930"/>
    <n v="109797"/>
    <n v="110133"/>
    <n v="16054"/>
    <n v="15615"/>
    <n v="14955"/>
    <n v="18034"/>
    <n v="23312"/>
    <n v="17154"/>
    <n v="16494"/>
    <n v="14295"/>
    <n v="14075"/>
    <n v="12096"/>
    <n v="12536"/>
    <n v="11656"/>
    <n v="9896"/>
    <n v="7697"/>
    <n v="6158"/>
    <n v="4178"/>
    <n v="2639"/>
    <n v="2859"/>
  </r>
  <r>
    <s v="White County"/>
    <s v=" Arkansas"/>
    <n v="2016"/>
    <x v="376"/>
    <n v="78823"/>
    <n v="38642"/>
    <n v="40181"/>
    <n v="5123"/>
    <n v="5202"/>
    <n v="5202"/>
    <n v="5990"/>
    <n v="6778"/>
    <n v="5123"/>
    <n v="4887"/>
    <n v="4492"/>
    <n v="4650"/>
    <n v="4965"/>
    <n v="5359"/>
    <n v="4808"/>
    <n v="4177"/>
    <n v="4019"/>
    <n v="2758"/>
    <n v="2285"/>
    <n v="1497"/>
    <n v="1418"/>
  </r>
  <r>
    <s v="Bland County"/>
    <s v=" Virginia"/>
    <n v="2016"/>
    <x v="385"/>
    <n v="6873"/>
    <n v="3266"/>
    <n v="3607"/>
    <n v="405"/>
    <n v="487"/>
    <n v="350"/>
    <n v="371"/>
    <n v="412"/>
    <n v="343"/>
    <n v="288"/>
    <n v="460"/>
    <n v="378"/>
    <n v="384"/>
    <n v="501"/>
    <n v="522"/>
    <n v="529"/>
    <n v="542"/>
    <n v="288"/>
    <n v="247"/>
    <n v="178"/>
    <n v="185"/>
  </r>
  <r>
    <s v="Alameda County"/>
    <s v=" California"/>
    <n v="2016"/>
    <x v="387"/>
    <n v="1605217"/>
    <n v="786730"/>
    <n v="818487"/>
    <n v="97918"/>
    <n v="97918"/>
    <n v="94707"/>
    <n v="94707"/>
    <n v="107549"/>
    <n v="126812"/>
    <n v="130022"/>
    <n v="117180"/>
    <n v="120391"/>
    <n v="112365"/>
    <n v="112365"/>
    <n v="104339"/>
    <n v="88286"/>
    <n v="69024"/>
    <n v="46551"/>
    <n v="32104"/>
    <n v="24078"/>
    <n v="27288"/>
  </r>
  <r>
    <s v="Alpine County"/>
    <s v=" California"/>
    <n v="2016"/>
    <x v="387"/>
    <n v="1184"/>
    <n v="692"/>
    <n v="492"/>
    <n v="50"/>
    <n v="58"/>
    <n v="74"/>
    <n v="129"/>
    <n v="80"/>
    <n v="59"/>
    <n v="47"/>
    <n v="53"/>
    <n v="79"/>
    <n v="41"/>
    <n v="87"/>
    <n v="94"/>
    <n v="81"/>
    <n v="100"/>
    <n v="48"/>
    <n v="29"/>
    <n v="53"/>
    <n v="13"/>
  </r>
  <r>
    <s v="Amador County"/>
    <s v=" California"/>
    <n v="2016"/>
    <x v="387"/>
    <n v="36963"/>
    <n v="19839"/>
    <n v="17124"/>
    <n v="1404"/>
    <n v="1626"/>
    <n v="1626"/>
    <n v="1959"/>
    <n v="1663"/>
    <n v="1626"/>
    <n v="1885"/>
    <n v="2032"/>
    <n v="1959"/>
    <n v="2661"/>
    <n v="2957"/>
    <n v="3067"/>
    <n v="3474"/>
    <n v="3289"/>
    <n v="2328"/>
    <n v="1293"/>
    <n v="1108"/>
    <n v="1108"/>
  </r>
  <r>
    <s v="Butte County"/>
    <s v=" California"/>
    <n v="2016"/>
    <x v="387"/>
    <n v="223877"/>
    <n v="110926"/>
    <n v="112951"/>
    <n v="12313"/>
    <n v="13208"/>
    <n v="12089"/>
    <n v="15671"/>
    <n v="26193"/>
    <n v="14104"/>
    <n v="13208"/>
    <n v="11641"/>
    <n v="11641"/>
    <n v="12089"/>
    <n v="13880"/>
    <n v="15223"/>
    <n v="14328"/>
    <n v="12537"/>
    <n v="8731"/>
    <n v="6268"/>
    <n v="5149"/>
    <n v="5596"/>
  </r>
  <r>
    <s v="Calaveras County"/>
    <s v=" California"/>
    <n v="2016"/>
    <x v="387"/>
    <n v="44787"/>
    <n v="22156"/>
    <n v="22631"/>
    <n v="1836"/>
    <n v="2552"/>
    <n v="1970"/>
    <n v="2597"/>
    <n v="1970"/>
    <n v="1881"/>
    <n v="1881"/>
    <n v="1746"/>
    <n v="2284"/>
    <n v="2911"/>
    <n v="3448"/>
    <n v="4254"/>
    <n v="4165"/>
    <n v="4075"/>
    <n v="2955"/>
    <n v="1746"/>
    <n v="1343"/>
    <n v="1074"/>
  </r>
  <r>
    <s v="Cherokee County"/>
    <s v=" Kansas"/>
    <n v="2016"/>
    <x v="388"/>
    <n v="21361"/>
    <n v="11097"/>
    <n v="10264"/>
    <n v="1580"/>
    <n v="1666"/>
    <n v="1730"/>
    <n v="1537"/>
    <n v="1473"/>
    <n v="1409"/>
    <n v="1367"/>
    <n v="1345"/>
    <n v="1174"/>
    <n v="1303"/>
    <n v="1409"/>
    <n v="1409"/>
    <n v="1196"/>
    <n v="961"/>
    <n v="704"/>
    <n v="512"/>
    <n v="384"/>
    <n v="213"/>
  </r>
  <r>
    <s v="Contra Costa County"/>
    <s v=" California"/>
    <n v="2016"/>
    <x v="387"/>
    <n v="1107925"/>
    <n v="540671"/>
    <n v="567254"/>
    <n v="65367"/>
    <n v="74230"/>
    <n v="74230"/>
    <n v="72015"/>
    <n v="67583"/>
    <n v="67583"/>
    <n v="70907"/>
    <n v="73123"/>
    <n v="76446"/>
    <n v="80878"/>
    <n v="84202"/>
    <n v="76446"/>
    <n v="66475"/>
    <n v="53180"/>
    <n v="37669"/>
    <n v="25482"/>
    <n v="18834"/>
    <n v="21050"/>
  </r>
  <r>
    <s v="Del Norte County"/>
    <s v=" California"/>
    <n v="2016"/>
    <x v="387"/>
    <n v="27628"/>
    <n v="15168"/>
    <n v="12460"/>
    <n v="1630"/>
    <n v="1602"/>
    <n v="1602"/>
    <n v="1657"/>
    <n v="1768"/>
    <n v="1851"/>
    <n v="2237"/>
    <n v="2099"/>
    <n v="1243"/>
    <n v="1906"/>
    <n v="1989"/>
    <n v="2044"/>
    <n v="1823"/>
    <n v="1353"/>
    <n v="1160"/>
    <n v="497"/>
    <n v="635"/>
    <n v="552"/>
  </r>
  <r>
    <s v="El Dorado County"/>
    <s v=" California"/>
    <n v="2016"/>
    <x v="387"/>
    <n v="183000"/>
    <n v="91349"/>
    <n v="91651"/>
    <n v="8601"/>
    <n v="10797"/>
    <n v="11346"/>
    <n v="11712"/>
    <n v="10065"/>
    <n v="8601"/>
    <n v="9150"/>
    <n v="9333"/>
    <n v="10980"/>
    <n v="12810"/>
    <n v="15555"/>
    <n v="16470"/>
    <n v="14457"/>
    <n v="11895"/>
    <n v="8052"/>
    <n v="5124"/>
    <n v="4026"/>
    <n v="3660"/>
  </r>
  <r>
    <s v="Fresno County"/>
    <s v=" California"/>
    <n v="2016"/>
    <x v="387"/>
    <n v="963160"/>
    <n v="480527"/>
    <n v="482633"/>
    <n v="78979"/>
    <n v="78979"/>
    <n v="75126"/>
    <n v="73200"/>
    <n v="78015"/>
    <n v="75126"/>
    <n v="67421"/>
    <n v="60679"/>
    <n v="56826"/>
    <n v="55863"/>
    <n v="56826"/>
    <n v="52973"/>
    <n v="45268"/>
    <n v="35636"/>
    <n v="26005"/>
    <n v="18300"/>
    <n v="13484"/>
    <n v="15410"/>
  </r>
  <r>
    <s v="Glenn County"/>
    <s v=" California"/>
    <n v="2016"/>
    <x v="387"/>
    <n v="27976"/>
    <n v="14216"/>
    <n v="13760"/>
    <n v="2042"/>
    <n v="1986"/>
    <n v="2238"/>
    <n v="1986"/>
    <n v="1874"/>
    <n v="1706"/>
    <n v="1678"/>
    <n v="1482"/>
    <n v="1818"/>
    <n v="1622"/>
    <n v="1902"/>
    <n v="1762"/>
    <n v="1790"/>
    <n v="1398"/>
    <n v="867"/>
    <n v="783"/>
    <n v="503"/>
    <n v="531"/>
  </r>
  <r>
    <s v="Humboldt County"/>
    <s v=" California"/>
    <n v="2016"/>
    <x v="387"/>
    <n v="135182"/>
    <n v="67449"/>
    <n v="67733"/>
    <n v="7299"/>
    <n v="7705"/>
    <n v="6894"/>
    <n v="9192"/>
    <n v="13112"/>
    <n v="9057"/>
    <n v="9462"/>
    <n v="8651"/>
    <n v="7705"/>
    <n v="7164"/>
    <n v="8651"/>
    <n v="10138"/>
    <n v="9327"/>
    <n v="7435"/>
    <n v="5001"/>
    <n v="3379"/>
    <n v="2298"/>
    <n v="2433"/>
  </r>
  <r>
    <s v="Imperial County"/>
    <s v=" California"/>
    <n v="2016"/>
    <x v="387"/>
    <n v="178807"/>
    <n v="91324"/>
    <n v="87483"/>
    <n v="14840"/>
    <n v="14662"/>
    <n v="13231"/>
    <n v="13768"/>
    <n v="14483"/>
    <n v="12874"/>
    <n v="12158"/>
    <n v="10907"/>
    <n v="10907"/>
    <n v="10728"/>
    <n v="10549"/>
    <n v="9834"/>
    <n v="8403"/>
    <n v="6437"/>
    <n v="5185"/>
    <n v="3933"/>
    <n v="2682"/>
    <n v="2860"/>
  </r>
  <r>
    <s v="Inyo County"/>
    <s v=" California"/>
    <n v="2016"/>
    <x v="387"/>
    <n v="18326"/>
    <n v="9235"/>
    <n v="9091"/>
    <n v="1062"/>
    <n v="916"/>
    <n v="1117"/>
    <n v="1044"/>
    <n v="952"/>
    <n v="952"/>
    <n v="1081"/>
    <n v="952"/>
    <n v="1007"/>
    <n v="971"/>
    <n v="1337"/>
    <n v="1356"/>
    <n v="1612"/>
    <n v="1301"/>
    <n v="842"/>
    <n v="659"/>
    <n v="476"/>
    <n v="659"/>
  </r>
  <r>
    <s v="Kern County"/>
    <s v=" California"/>
    <n v="2016"/>
    <x v="387"/>
    <n v="871337"/>
    <n v="447079"/>
    <n v="424258"/>
    <n v="72320"/>
    <n v="73192"/>
    <n v="69706"/>
    <n v="67092"/>
    <n v="70578"/>
    <n v="67964"/>
    <n v="62736"/>
    <n v="56636"/>
    <n v="52280"/>
    <n v="52280"/>
    <n v="53151"/>
    <n v="47052"/>
    <n v="40952"/>
    <n v="30496"/>
    <n v="20912"/>
    <n v="14812"/>
    <n v="10456"/>
    <n v="9584"/>
  </r>
  <r>
    <s v="Kings County"/>
    <s v=" California"/>
    <n v="2016"/>
    <x v="387"/>
    <n v="150261"/>
    <n v="83207"/>
    <n v="67054"/>
    <n v="12020"/>
    <n v="11870"/>
    <n v="10969"/>
    <n v="10668"/>
    <n v="13072"/>
    <n v="13072"/>
    <n v="11870"/>
    <n v="11720"/>
    <n v="9015"/>
    <n v="9616"/>
    <n v="9165"/>
    <n v="7813"/>
    <n v="6010"/>
    <n v="4658"/>
    <n v="3305"/>
    <n v="2404"/>
    <n v="1803"/>
    <n v="1652"/>
  </r>
  <r>
    <s v="Lake County"/>
    <s v=" California"/>
    <n v="2016"/>
    <x v="387"/>
    <n v="64076"/>
    <n v="31982"/>
    <n v="32094"/>
    <n v="3588"/>
    <n v="3524"/>
    <n v="3588"/>
    <n v="3780"/>
    <n v="3396"/>
    <n v="3588"/>
    <n v="3396"/>
    <n v="3331"/>
    <n v="3139"/>
    <n v="3908"/>
    <n v="4869"/>
    <n v="5638"/>
    <n v="5318"/>
    <n v="4805"/>
    <n v="3075"/>
    <n v="2178"/>
    <n v="1537"/>
    <n v="1409"/>
  </r>
  <r>
    <s v="Los Angeles County"/>
    <s v=" California"/>
    <n v="2016"/>
    <x v="387"/>
    <n v="10057155"/>
    <n v="4954616"/>
    <n v="5102539"/>
    <n v="633600"/>
    <n v="623543"/>
    <n v="633600"/>
    <n v="683886"/>
    <n v="774400"/>
    <n v="814629"/>
    <n v="754286"/>
    <n v="693943"/>
    <n v="704000"/>
    <n v="693943"/>
    <n v="683886"/>
    <n v="623543"/>
    <n v="522972"/>
    <n v="402286"/>
    <n v="281600"/>
    <n v="211200"/>
    <n v="160914"/>
    <n v="170971"/>
  </r>
  <r>
    <s v="Madera County"/>
    <s v=" California"/>
    <n v="2016"/>
    <x v="387"/>
    <n v="153366"/>
    <n v="74035"/>
    <n v="79331"/>
    <n v="11655"/>
    <n v="12422"/>
    <n v="11655"/>
    <n v="11195"/>
    <n v="11195"/>
    <n v="10735"/>
    <n v="10582"/>
    <n v="9815"/>
    <n v="9355"/>
    <n v="9201"/>
    <n v="9048"/>
    <n v="8741"/>
    <n v="8128"/>
    <n v="6748"/>
    <n v="5061"/>
    <n v="3527"/>
    <n v="2300"/>
    <n v="1993"/>
  </r>
  <r>
    <s v="Marin County"/>
    <s v=" California"/>
    <n v="2016"/>
    <x v="387"/>
    <n v="259358"/>
    <n v="126745"/>
    <n v="132613"/>
    <n v="12708"/>
    <n v="15302"/>
    <n v="16339"/>
    <n v="14005"/>
    <n v="11411"/>
    <n v="10893"/>
    <n v="12708"/>
    <n v="14783"/>
    <n v="18673"/>
    <n v="20748"/>
    <n v="21007"/>
    <n v="20229"/>
    <n v="20229"/>
    <n v="16858"/>
    <n v="12449"/>
    <n v="8558"/>
    <n v="5965"/>
    <n v="6743"/>
  </r>
  <r>
    <s v="Mariposa County"/>
    <s v=" California"/>
    <n v="2016"/>
    <x v="387"/>
    <n v="17645"/>
    <n v="8881"/>
    <n v="8764"/>
    <n v="723"/>
    <n v="776"/>
    <n v="811"/>
    <n v="970"/>
    <n v="829"/>
    <n v="829"/>
    <n v="917"/>
    <n v="864"/>
    <n v="776"/>
    <n v="1076"/>
    <n v="1446"/>
    <n v="1552"/>
    <n v="1693"/>
    <n v="1605"/>
    <n v="1076"/>
    <n v="776"/>
    <n v="652"/>
    <n v="282"/>
  </r>
  <r>
    <s v="Mendocino County"/>
    <s v=" California"/>
    <n v="2016"/>
    <x v="387"/>
    <n v="87409"/>
    <n v="43634"/>
    <n v="43775"/>
    <n v="5157"/>
    <n v="5594"/>
    <n v="4982"/>
    <n v="5244"/>
    <n v="4720"/>
    <n v="4894"/>
    <n v="5331"/>
    <n v="5419"/>
    <n v="4807"/>
    <n v="4982"/>
    <n v="5943"/>
    <n v="6293"/>
    <n v="7429"/>
    <n v="6468"/>
    <n v="3845"/>
    <n v="2534"/>
    <n v="1573"/>
    <n v="2097"/>
  </r>
  <r>
    <s v="Merced County"/>
    <s v=" California"/>
    <n v="2016"/>
    <x v="387"/>
    <n v="265001"/>
    <n v="133782"/>
    <n v="131219"/>
    <n v="21465"/>
    <n v="22525"/>
    <n v="22525"/>
    <n v="23055"/>
    <n v="21465"/>
    <n v="19345"/>
    <n v="18020"/>
    <n v="16430"/>
    <n v="16165"/>
    <n v="15370"/>
    <n v="15370"/>
    <n v="14045"/>
    <n v="11395"/>
    <n v="9275"/>
    <n v="6625"/>
    <n v="5035"/>
    <n v="3445"/>
    <n v="3180"/>
  </r>
  <r>
    <s v="Mono County"/>
    <s v=" California"/>
    <n v="2016"/>
    <x v="387"/>
    <n v="14051"/>
    <n v="7551"/>
    <n v="6500"/>
    <n v="618"/>
    <n v="843"/>
    <n v="983"/>
    <n v="646"/>
    <n v="1686"/>
    <n v="519"/>
    <n v="1152"/>
    <n v="730"/>
    <n v="885"/>
    <n v="800"/>
    <n v="1306"/>
    <n v="1222"/>
    <n v="829"/>
    <n v="547"/>
    <n v="660"/>
    <n v="238"/>
    <n v="224"/>
    <n v="182"/>
  </r>
  <r>
    <s v="Monterey County"/>
    <s v=" California"/>
    <n v="2016"/>
    <x v="387"/>
    <n v="430201"/>
    <n v="219883"/>
    <n v="210318"/>
    <n v="33125"/>
    <n v="32265"/>
    <n v="30974"/>
    <n v="30544"/>
    <n v="33125"/>
    <n v="31834"/>
    <n v="31834"/>
    <n v="28393"/>
    <n v="27532"/>
    <n v="26242"/>
    <n v="26242"/>
    <n v="24521"/>
    <n v="22370"/>
    <n v="17208"/>
    <n v="11615"/>
    <n v="7743"/>
    <n v="6883"/>
    <n v="8173"/>
  </r>
  <r>
    <s v="Napa County"/>
    <s v=" California"/>
    <n v="2016"/>
    <x v="387"/>
    <n v="140823"/>
    <n v="70010"/>
    <n v="70813"/>
    <n v="7745"/>
    <n v="8026"/>
    <n v="9575"/>
    <n v="9012"/>
    <n v="9153"/>
    <n v="8449"/>
    <n v="8731"/>
    <n v="8167"/>
    <n v="9575"/>
    <n v="9575"/>
    <n v="9857"/>
    <n v="9857"/>
    <n v="9012"/>
    <n v="7886"/>
    <n v="5492"/>
    <n v="3661"/>
    <n v="3098"/>
    <n v="3802"/>
  </r>
  <r>
    <s v="Nevada County"/>
    <s v=" California"/>
    <n v="2016"/>
    <x v="387"/>
    <n v="98639"/>
    <n v="48833"/>
    <n v="49806"/>
    <n v="4241"/>
    <n v="4636"/>
    <n v="5326"/>
    <n v="5523"/>
    <n v="4636"/>
    <n v="4438"/>
    <n v="5129"/>
    <n v="5030"/>
    <n v="5227"/>
    <n v="5721"/>
    <n v="7299"/>
    <n v="8581"/>
    <n v="9666"/>
    <n v="8088"/>
    <n v="5721"/>
    <n v="3452"/>
    <n v="2761"/>
    <n v="3057"/>
  </r>
  <r>
    <s v="Orange County"/>
    <s v=" California"/>
    <n v="2016"/>
    <x v="387"/>
    <n v="3132211"/>
    <n v="1546687"/>
    <n v="1585524"/>
    <n v="191064"/>
    <n v="194197"/>
    <n v="206725"/>
    <n v="212990"/>
    <n v="225519"/>
    <n v="225519"/>
    <n v="212990"/>
    <n v="203593"/>
    <n v="222386"/>
    <n v="228651"/>
    <n v="225519"/>
    <n v="203593"/>
    <n v="166007"/>
    <n v="134685"/>
    <n v="97098"/>
    <n v="72040"/>
    <n v="53247"/>
    <n v="56379"/>
  </r>
  <r>
    <s v="Placer County"/>
    <s v=" California"/>
    <n v="2016"/>
    <x v="387"/>
    <n v="370571"/>
    <n v="180790"/>
    <n v="189781"/>
    <n v="20010"/>
    <n v="24087"/>
    <n v="25198"/>
    <n v="24457"/>
    <n v="20381"/>
    <n v="19269"/>
    <n v="21493"/>
    <n v="22975"/>
    <n v="24457"/>
    <n v="25939"/>
    <n v="27422"/>
    <n v="25939"/>
    <n v="22975"/>
    <n v="20751"/>
    <n v="16675"/>
    <n v="11858"/>
    <n v="8152"/>
    <n v="8523"/>
  </r>
  <r>
    <s v="Plumas County"/>
    <s v=" California"/>
    <n v="2016"/>
    <x v="387"/>
    <n v="18754"/>
    <n v="9484"/>
    <n v="9270"/>
    <n v="881"/>
    <n v="937"/>
    <n v="750"/>
    <n v="918"/>
    <n v="768"/>
    <n v="787"/>
    <n v="1012"/>
    <n v="993"/>
    <n v="900"/>
    <n v="1012"/>
    <n v="1425"/>
    <n v="1744"/>
    <n v="1969"/>
    <n v="1706"/>
    <n v="1237"/>
    <n v="656"/>
    <n v="562"/>
    <n v="487"/>
  </r>
  <r>
    <s v="Riverside County"/>
    <s v=" California"/>
    <n v="2016"/>
    <x v="387"/>
    <n v="2323892"/>
    <n v="1156126"/>
    <n v="1167766"/>
    <n v="158024"/>
    <n v="171968"/>
    <n v="174291"/>
    <n v="178939"/>
    <n v="171968"/>
    <n v="160348"/>
    <n v="153376"/>
    <n v="148729"/>
    <n v="148729"/>
    <n v="151052"/>
    <n v="151052"/>
    <n v="132461"/>
    <n v="116194"/>
    <n v="99927"/>
    <n v="72040"/>
    <n v="55773"/>
    <n v="39506"/>
    <n v="37182"/>
  </r>
  <r>
    <s v="Sacramento County"/>
    <s v=" California"/>
    <n v="2016"/>
    <x v="387"/>
    <n v="1479300"/>
    <n v="722955"/>
    <n v="756345"/>
    <n v="99113"/>
    <n v="100592"/>
    <n v="100592"/>
    <n v="96154"/>
    <n v="103551"/>
    <n v="115385"/>
    <n v="109468"/>
    <n v="96154"/>
    <n v="96154"/>
    <n v="96154"/>
    <n v="100592"/>
    <n v="94675"/>
    <n v="81361"/>
    <n v="63609"/>
    <n v="42899"/>
    <n v="32544"/>
    <n v="23668"/>
    <n v="26627"/>
  </r>
  <r>
    <s v="San Benito County"/>
    <s v=" California"/>
    <n v="2016"/>
    <x v="387"/>
    <n v="58051"/>
    <n v="29062"/>
    <n v="28989"/>
    <n v="3947"/>
    <n v="4295"/>
    <n v="4644"/>
    <n v="4469"/>
    <n v="4063"/>
    <n v="3773"/>
    <n v="3831"/>
    <n v="3715"/>
    <n v="3831"/>
    <n v="4063"/>
    <n v="4179"/>
    <n v="3715"/>
    <n v="3134"/>
    <n v="2205"/>
    <n v="1683"/>
    <n v="1102"/>
    <n v="696"/>
    <n v="870"/>
  </r>
  <r>
    <s v="San Bernardino County"/>
    <s v=" California"/>
    <n v="2016"/>
    <x v="387"/>
    <n v="2106754"/>
    <n v="1047925"/>
    <n v="1058829"/>
    <n v="153793"/>
    <n v="160113"/>
    <n v="160113"/>
    <n v="164326"/>
    <n v="172753"/>
    <n v="160113"/>
    <n v="147472"/>
    <n v="134832"/>
    <n v="134832"/>
    <n v="134832"/>
    <n v="136939"/>
    <n v="124298"/>
    <n v="103230"/>
    <n v="77949"/>
    <n v="52668"/>
    <n v="37921"/>
    <n v="25281"/>
    <n v="25281"/>
  </r>
  <r>
    <s v="San Diego County"/>
    <s v=" California"/>
    <n v="2016"/>
    <x v="387"/>
    <n v="3253356"/>
    <n v="1635137"/>
    <n v="1618219"/>
    <n v="211468"/>
    <n v="201708"/>
    <n v="195201"/>
    <n v="211468"/>
    <n v="270028"/>
    <n v="276535"/>
    <n v="247255"/>
    <n v="217974"/>
    <n v="211468"/>
    <n v="208214"/>
    <n v="214721"/>
    <n v="198454"/>
    <n v="172427"/>
    <n v="136640"/>
    <n v="94347"/>
    <n v="68320"/>
    <n v="55307"/>
    <n v="58560"/>
  </r>
  <r>
    <s v="San Francisco County"/>
    <s v=" California"/>
    <n v="2016"/>
    <x v="387"/>
    <n v="850282"/>
    <n v="433226"/>
    <n v="417056"/>
    <n v="39112"/>
    <n v="31460"/>
    <n v="28059"/>
    <n v="30610"/>
    <n v="52717"/>
    <n v="98632"/>
    <n v="93531"/>
    <n v="72273"/>
    <n v="64621"/>
    <n v="59519"/>
    <n v="55268"/>
    <n v="51867"/>
    <n v="50166"/>
    <n v="39112"/>
    <n v="25508"/>
    <n v="21257"/>
    <n v="16155"/>
    <n v="19556"/>
  </r>
  <r>
    <s v="San Joaquin County"/>
    <s v=" California"/>
    <n v="2016"/>
    <x v="387"/>
    <n v="714860"/>
    <n v="355719"/>
    <n v="359141"/>
    <n v="52184"/>
    <n v="55759"/>
    <n v="57188"/>
    <n v="55044"/>
    <n v="52184"/>
    <n v="49325"/>
    <n v="47895"/>
    <n v="46465"/>
    <n v="45751"/>
    <n v="45751"/>
    <n v="46465"/>
    <n v="41461"/>
    <n v="35743"/>
    <n v="27879"/>
    <n v="20730"/>
    <n v="14297"/>
    <n v="10008"/>
    <n v="10722"/>
  </r>
  <r>
    <s v="San Luis Obispo County"/>
    <s v=" California"/>
    <n v="2016"/>
    <x v="387"/>
    <n v="278680"/>
    <n v="141572"/>
    <n v="137108"/>
    <n v="13655"/>
    <n v="14212"/>
    <n v="14212"/>
    <n v="22294"/>
    <n v="30097"/>
    <n v="15606"/>
    <n v="16720"/>
    <n v="15327"/>
    <n v="14212"/>
    <n v="15884"/>
    <n v="18392"/>
    <n v="20064"/>
    <n v="19228"/>
    <n v="16999"/>
    <n v="11147"/>
    <n v="8081"/>
    <n v="6130"/>
    <n v="6688"/>
  </r>
  <r>
    <s v="San Mateo County"/>
    <s v=" California"/>
    <n v="2016"/>
    <x v="387"/>
    <n v="754748"/>
    <n v="371545"/>
    <n v="383203"/>
    <n v="46039"/>
    <n v="46794"/>
    <n v="43775"/>
    <n v="40756"/>
    <n v="42265"/>
    <n v="51322"/>
    <n v="55851"/>
    <n v="56606"/>
    <n v="53587"/>
    <n v="55096"/>
    <n v="55851"/>
    <n v="52077"/>
    <n v="45284"/>
    <n v="34718"/>
    <n v="25661"/>
    <n v="19623"/>
    <n v="13585"/>
    <n v="16604"/>
  </r>
  <r>
    <s v="Santa Barbara County"/>
    <s v=" California"/>
    <n v="2016"/>
    <x v="387"/>
    <n v="439395"/>
    <n v="220159"/>
    <n v="219236"/>
    <n v="28560"/>
    <n v="26803"/>
    <n v="27242"/>
    <n v="37348"/>
    <n v="49212"/>
    <n v="29439"/>
    <n v="28560"/>
    <n v="25045"/>
    <n v="24606"/>
    <n v="25045"/>
    <n v="26803"/>
    <n v="25924"/>
    <n v="22848"/>
    <n v="18893"/>
    <n v="13621"/>
    <n v="10545"/>
    <n v="8348"/>
    <n v="10106"/>
  </r>
  <r>
    <s v="Santa Clara County"/>
    <s v=" California"/>
    <n v="2016"/>
    <x v="387"/>
    <n v="1885056"/>
    <n v="949223"/>
    <n v="935833"/>
    <n v="120643"/>
    <n v="126298"/>
    <n v="120643"/>
    <n v="113103"/>
    <n v="120643"/>
    <n v="143264"/>
    <n v="147034"/>
    <n v="139494"/>
    <n v="143264"/>
    <n v="135724"/>
    <n v="133838"/>
    <n v="116873"/>
    <n v="94252"/>
    <n v="73517"/>
    <n v="54666"/>
    <n v="39586"/>
    <n v="30160"/>
    <n v="32045"/>
  </r>
  <r>
    <s v="Santa Cruz County"/>
    <s v=" California"/>
    <n v="2016"/>
    <x v="387"/>
    <n v="270931"/>
    <n v="134367"/>
    <n v="136564"/>
    <n v="14901"/>
    <n v="14901"/>
    <n v="15172"/>
    <n v="22758"/>
    <n v="27634"/>
    <n v="16526"/>
    <n v="16526"/>
    <n v="16255"/>
    <n v="15984"/>
    <n v="17068"/>
    <n v="18694"/>
    <n v="20048"/>
    <n v="17881"/>
    <n v="14088"/>
    <n v="8398"/>
    <n v="5689"/>
    <n v="3793"/>
    <n v="4876"/>
  </r>
  <r>
    <s v="Shasta County"/>
    <s v=" California"/>
    <n v="2016"/>
    <x v="387"/>
    <n v="179228"/>
    <n v="87903"/>
    <n v="91325"/>
    <n v="10395"/>
    <n v="10932"/>
    <n v="10574"/>
    <n v="10932"/>
    <n v="11112"/>
    <n v="11112"/>
    <n v="10753"/>
    <n v="9678"/>
    <n v="9140"/>
    <n v="10753"/>
    <n v="12904"/>
    <n v="13262"/>
    <n v="13083"/>
    <n v="11649"/>
    <n v="8423"/>
    <n v="5556"/>
    <n v="4480"/>
    <n v="4480"/>
  </r>
  <r>
    <s v="Sierra County"/>
    <s v=" California"/>
    <n v="2016"/>
    <x v="387"/>
    <n v="2931"/>
    <n v="1449"/>
    <n v="1482"/>
    <n v="102"/>
    <n v="155"/>
    <n v="128"/>
    <n v="99"/>
    <n v="64"/>
    <n v="76"/>
    <n v="114"/>
    <n v="181"/>
    <n v="140"/>
    <n v="143"/>
    <n v="240"/>
    <n v="471"/>
    <n v="246"/>
    <n v="313"/>
    <n v="172"/>
    <n v="87"/>
    <n v="96"/>
    <n v="93"/>
  </r>
  <r>
    <s v="Solano County"/>
    <s v=" California"/>
    <n v="2016"/>
    <x v="387"/>
    <n v="429596"/>
    <n v="213518"/>
    <n v="216078"/>
    <n v="26634"/>
    <n v="27494"/>
    <n v="27923"/>
    <n v="27494"/>
    <n v="30930"/>
    <n v="31360"/>
    <n v="29642"/>
    <n v="27064"/>
    <n v="26205"/>
    <n v="28782"/>
    <n v="31360"/>
    <n v="29642"/>
    <n v="27494"/>
    <n v="21479"/>
    <n v="13317"/>
    <n v="9880"/>
    <n v="6443"/>
    <n v="6873"/>
  </r>
  <r>
    <s v="Sonoma County"/>
    <s v=" California"/>
    <n v="2016"/>
    <x v="387"/>
    <n v="497776"/>
    <n v="243919"/>
    <n v="253857"/>
    <n v="26382"/>
    <n v="28871"/>
    <n v="28871"/>
    <n v="30862"/>
    <n v="31857"/>
    <n v="32355"/>
    <n v="32355"/>
    <n v="29866"/>
    <n v="31359"/>
    <n v="32355"/>
    <n v="36337"/>
    <n v="36337"/>
    <n v="36337"/>
    <n v="30364"/>
    <n v="19413"/>
    <n v="12942"/>
    <n v="9457"/>
    <n v="11448"/>
  </r>
  <r>
    <s v="Stanislaus County"/>
    <s v=" California"/>
    <n v="2016"/>
    <x v="387"/>
    <n v="530561"/>
    <n v="262151"/>
    <n v="268410"/>
    <n v="39261"/>
    <n v="39792"/>
    <n v="41914"/>
    <n v="39792"/>
    <n v="38730"/>
    <n v="38200"/>
    <n v="36078"/>
    <n v="32894"/>
    <n v="33955"/>
    <n v="33425"/>
    <n v="34486"/>
    <n v="31303"/>
    <n v="26528"/>
    <n v="21222"/>
    <n v="15916"/>
    <n v="11141"/>
    <n v="7958"/>
    <n v="8488"/>
  </r>
  <r>
    <s v="Sutter County"/>
    <s v=" California"/>
    <n v="2016"/>
    <x v="387"/>
    <n v="95406"/>
    <n v="47486"/>
    <n v="47920"/>
    <n v="6583"/>
    <n v="7727"/>
    <n v="6583"/>
    <n v="6678"/>
    <n v="6487"/>
    <n v="6678"/>
    <n v="6201"/>
    <n v="5724"/>
    <n v="5915"/>
    <n v="5724"/>
    <n v="6392"/>
    <n v="5724"/>
    <n v="5151"/>
    <n v="4388"/>
    <n v="3243"/>
    <n v="2289"/>
    <n v="2003"/>
    <n v="1908"/>
  </r>
  <r>
    <s v="Tehama County"/>
    <s v=" California"/>
    <n v="2016"/>
    <x v="387"/>
    <n v="63015"/>
    <n v="31379"/>
    <n v="31636"/>
    <n v="3843"/>
    <n v="4474"/>
    <n v="4158"/>
    <n v="3969"/>
    <n v="3717"/>
    <n v="3780"/>
    <n v="3528"/>
    <n v="3528"/>
    <n v="3654"/>
    <n v="3843"/>
    <n v="4600"/>
    <n v="4285"/>
    <n v="4348"/>
    <n v="3717"/>
    <n v="2898"/>
    <n v="2268"/>
    <n v="1134"/>
    <n v="1323"/>
  </r>
  <r>
    <s v="Trinity County"/>
    <s v=" California"/>
    <n v="2016"/>
    <x v="387"/>
    <n v="13180"/>
    <n v="6752"/>
    <n v="6428"/>
    <n v="579"/>
    <n v="606"/>
    <n v="659"/>
    <n v="751"/>
    <n v="395"/>
    <n v="487"/>
    <n v="619"/>
    <n v="764"/>
    <n v="738"/>
    <n v="830"/>
    <n v="988"/>
    <n v="1199"/>
    <n v="1383"/>
    <n v="1173"/>
    <n v="711"/>
    <n v="553"/>
    <n v="395"/>
    <n v="342"/>
  </r>
  <r>
    <s v="Tulare County"/>
    <s v=" California"/>
    <n v="2016"/>
    <x v="387"/>
    <n v="455769"/>
    <n v="227963"/>
    <n v="227806"/>
    <n v="39651"/>
    <n v="41019"/>
    <n v="39651"/>
    <n v="37373"/>
    <n v="34638"/>
    <n v="32359"/>
    <n v="31448"/>
    <n v="27346"/>
    <n v="28713"/>
    <n v="26434"/>
    <n v="25978"/>
    <n v="23244"/>
    <n v="20509"/>
    <n v="16407"/>
    <n v="10938"/>
    <n v="8203"/>
    <n v="5924"/>
    <n v="5924"/>
  </r>
  <r>
    <s v="Pickaway County"/>
    <s v=" Ohio"/>
    <n v="2016"/>
    <x v="389"/>
    <n v="53864"/>
    <n v="28134"/>
    <n v="25730"/>
    <n v="2262"/>
    <n v="2800"/>
    <n v="2262"/>
    <n v="2854"/>
    <n v="2962"/>
    <n v="3070"/>
    <n v="3177"/>
    <n v="2962"/>
    <n v="2639"/>
    <n v="3016"/>
    <n v="3824"/>
    <n v="4470"/>
    <n v="4901"/>
    <n v="4093"/>
    <n v="3285"/>
    <n v="1992"/>
    <n v="1562"/>
    <n v="1669"/>
  </r>
  <r>
    <s v="Ventura County"/>
    <s v=" California"/>
    <n v="2016"/>
    <x v="387"/>
    <n v="843110"/>
    <n v="417442"/>
    <n v="425668"/>
    <n v="53115"/>
    <n v="55645"/>
    <n v="59017"/>
    <n v="59017"/>
    <n v="60703"/>
    <n v="55645"/>
    <n v="53959"/>
    <n v="53115"/>
    <n v="53959"/>
    <n v="58174"/>
    <n v="61547"/>
    <n v="58174"/>
    <n v="47214"/>
    <n v="38783"/>
    <n v="26979"/>
    <n v="19391"/>
    <n v="13489"/>
    <n v="16019"/>
  </r>
  <r>
    <s v="Yolo County"/>
    <s v=" California"/>
    <n v="2016"/>
    <x v="387"/>
    <n v="209671"/>
    <n v="102268"/>
    <n v="107403"/>
    <n v="12370"/>
    <n v="12789"/>
    <n v="12580"/>
    <n v="19289"/>
    <n v="30402"/>
    <n v="14676"/>
    <n v="13628"/>
    <n v="11951"/>
    <n v="12370"/>
    <n v="11951"/>
    <n v="11951"/>
    <n v="11322"/>
    <n v="10483"/>
    <n v="7967"/>
    <n v="5661"/>
    <n v="3983"/>
    <n v="2725"/>
    <n v="3564"/>
  </r>
  <r>
    <s v="Yuba County"/>
    <s v=" California"/>
    <n v="2016"/>
    <x v="387"/>
    <n v="73897"/>
    <n v="37471"/>
    <n v="36426"/>
    <n v="6133"/>
    <n v="5985"/>
    <n v="5320"/>
    <n v="4951"/>
    <n v="5690"/>
    <n v="6059"/>
    <n v="5320"/>
    <n v="4359"/>
    <n v="4433"/>
    <n v="4212"/>
    <n v="4581"/>
    <n v="4729"/>
    <n v="3620"/>
    <n v="3251"/>
    <n v="1921"/>
    <n v="1404"/>
    <n v="960"/>
    <n v="960"/>
  </r>
  <r>
    <s v="Adams County"/>
    <s v=" Colorado"/>
    <n v="2016"/>
    <x v="390"/>
    <n v="479977"/>
    <n v="241414"/>
    <n v="238563"/>
    <n v="36958"/>
    <n v="37918"/>
    <n v="37918"/>
    <n v="31198"/>
    <n v="32158"/>
    <n v="37438"/>
    <n v="39358"/>
    <n v="36478"/>
    <n v="33598"/>
    <n v="31198"/>
    <n v="30238"/>
    <n v="26878"/>
    <n v="22558"/>
    <n v="17279"/>
    <n v="11039"/>
    <n v="7679"/>
    <n v="5279"/>
    <n v="4799"/>
  </r>
  <r>
    <s v="Arapahoe County"/>
    <s v=" Colorado"/>
    <n v="2016"/>
    <x v="390"/>
    <n v="617668"/>
    <n v="303932"/>
    <n v="313736"/>
    <n v="40148"/>
    <n v="42619"/>
    <n v="43236"/>
    <n v="38913"/>
    <n v="39530"/>
    <n v="45707"/>
    <n v="46942"/>
    <n v="42619"/>
    <n v="45089"/>
    <n v="41383"/>
    <n v="42619"/>
    <n v="40766"/>
    <n v="35207"/>
    <n v="27177"/>
    <n v="17294"/>
    <n v="12353"/>
    <n v="8029"/>
    <n v="8647"/>
  </r>
  <r>
    <s v="Archuleta County"/>
    <s v=" Colorado"/>
    <n v="2016"/>
    <x v="390"/>
    <n v="12355"/>
    <n v="6274"/>
    <n v="6081"/>
    <n v="630"/>
    <n v="568"/>
    <n v="617"/>
    <n v="593"/>
    <n v="827"/>
    <n v="407"/>
    <n v="605"/>
    <n v="568"/>
    <n v="642"/>
    <n v="766"/>
    <n v="889"/>
    <n v="1198"/>
    <n v="1297"/>
    <n v="1186"/>
    <n v="667"/>
    <n v="432"/>
    <n v="247"/>
    <n v="197"/>
  </r>
  <r>
    <s v="Dunn County"/>
    <s v=" North Dakota"/>
    <n v="2016"/>
    <x v="377"/>
    <n v="3648"/>
    <n v="1743"/>
    <n v="1905"/>
    <n v="233"/>
    <n v="196"/>
    <n v="207"/>
    <n v="226"/>
    <n v="164"/>
    <n v="160"/>
    <n v="182"/>
    <n v="145"/>
    <n v="204"/>
    <n v="189"/>
    <n v="248"/>
    <n v="277"/>
    <n v="280"/>
    <n v="215"/>
    <n v="211"/>
    <n v="175"/>
    <n v="175"/>
    <n v="153"/>
  </r>
  <r>
    <s v="Bent County"/>
    <s v=" Colorado"/>
    <n v="2016"/>
    <x v="390"/>
    <n v="5816"/>
    <n v="3821"/>
    <n v="1995"/>
    <n v="221"/>
    <n v="232"/>
    <n v="302"/>
    <n v="197"/>
    <n v="168"/>
    <n v="581"/>
    <n v="604"/>
    <n v="447"/>
    <n v="465"/>
    <n v="401"/>
    <n v="488"/>
    <n v="447"/>
    <n v="319"/>
    <n v="366"/>
    <n v="197"/>
    <n v="133"/>
    <n v="98"/>
    <n v="139"/>
  </r>
  <r>
    <s v="Boulder County"/>
    <s v=" Colorado"/>
    <n v="2016"/>
    <x v="390"/>
    <n v="313961"/>
    <n v="157617"/>
    <n v="156344"/>
    <n v="15698"/>
    <n v="18209"/>
    <n v="18523"/>
    <n v="25116"/>
    <n v="33907"/>
    <n v="21663"/>
    <n v="19779"/>
    <n v="20093"/>
    <n v="20721"/>
    <n v="21035"/>
    <n v="21663"/>
    <n v="21035"/>
    <n v="18837"/>
    <n v="14128"/>
    <n v="8790"/>
    <n v="6279"/>
    <n v="4395"/>
    <n v="4709"/>
  </r>
  <r>
    <s v="Broomfield County"/>
    <s v=" Colorado"/>
    <n v="2016"/>
    <x v="390"/>
    <n v="62449"/>
    <n v="30980"/>
    <n v="31469"/>
    <n v="3684"/>
    <n v="4433"/>
    <n v="4621"/>
    <n v="3559"/>
    <n v="3746"/>
    <n v="4433"/>
    <n v="4433"/>
    <n v="4808"/>
    <n v="4746"/>
    <n v="4683"/>
    <n v="4371"/>
    <n v="4246"/>
    <n v="3247"/>
    <n v="2747"/>
    <n v="1748"/>
    <n v="1124"/>
    <n v="811"/>
    <n v="1061"/>
  </r>
  <r>
    <s v="Chaffee County"/>
    <s v=" Colorado"/>
    <n v="2016"/>
    <x v="390"/>
    <n v="18507"/>
    <n v="9854"/>
    <n v="8653"/>
    <n v="740"/>
    <n v="740"/>
    <n v="962"/>
    <n v="851"/>
    <n v="851"/>
    <n v="1128"/>
    <n v="1110"/>
    <n v="962"/>
    <n v="1147"/>
    <n v="1091"/>
    <n v="1443"/>
    <n v="1665"/>
    <n v="1573"/>
    <n v="1332"/>
    <n v="1239"/>
    <n v="721"/>
    <n v="425"/>
    <n v="518"/>
  </r>
  <r>
    <s v="Oldham County"/>
    <s v=" Texas"/>
    <n v="2016"/>
    <x v="374"/>
    <n v="2071"/>
    <n v="1057"/>
    <n v="1014"/>
    <n v="169"/>
    <n v="176"/>
    <n v="178"/>
    <n v="134"/>
    <n v="91"/>
    <n v="105"/>
    <n v="111"/>
    <n v="115"/>
    <n v="109"/>
    <n v="163"/>
    <n v="180"/>
    <n v="161"/>
    <n v="136"/>
    <n v="72"/>
    <n v="22"/>
    <n v="31"/>
    <n v="41"/>
    <n v="72"/>
  </r>
  <r>
    <s v="Clear Creek County"/>
    <s v=" Colorado"/>
    <n v="2016"/>
    <x v="390"/>
    <n v="9238"/>
    <n v="4779"/>
    <n v="4459"/>
    <n v="378"/>
    <n v="369"/>
    <n v="452"/>
    <n v="397"/>
    <n v="461"/>
    <n v="415"/>
    <n v="471"/>
    <n v="572"/>
    <n v="628"/>
    <n v="711"/>
    <n v="831"/>
    <n v="1053"/>
    <n v="794"/>
    <n v="840"/>
    <n v="369"/>
    <n v="175"/>
    <n v="230"/>
    <n v="64"/>
  </r>
  <r>
    <s v="Doddridge County"/>
    <s v=" West Virginia"/>
    <n v="2016"/>
    <x v="391"/>
    <n v="8213"/>
    <n v="4100"/>
    <n v="4113"/>
    <n v="574"/>
    <n v="607"/>
    <n v="640"/>
    <n v="615"/>
    <n v="484"/>
    <n v="451"/>
    <n v="418"/>
    <n v="394"/>
    <n v="402"/>
    <n v="459"/>
    <n v="566"/>
    <n v="583"/>
    <n v="591"/>
    <n v="435"/>
    <n v="369"/>
    <n v="312"/>
    <n v="188"/>
    <n v="123"/>
  </r>
  <r>
    <s v="Costilla County"/>
    <s v=" Colorado"/>
    <n v="2016"/>
    <x v="390"/>
    <n v="3590"/>
    <n v="1924"/>
    <n v="1666"/>
    <n v="179"/>
    <n v="197"/>
    <n v="165"/>
    <n v="236"/>
    <n v="201"/>
    <n v="154"/>
    <n v="172"/>
    <n v="107"/>
    <n v="143"/>
    <n v="218"/>
    <n v="269"/>
    <n v="290"/>
    <n v="344"/>
    <n v="301"/>
    <n v="247"/>
    <n v="201"/>
    <n v="100"/>
    <n v="64"/>
  </r>
  <r>
    <s v="Custer County"/>
    <s v=" Colorado"/>
    <n v="2016"/>
    <x v="390"/>
    <n v="4375"/>
    <n v="2146"/>
    <n v="2229"/>
    <n v="140"/>
    <n v="227"/>
    <n v="271"/>
    <n v="227"/>
    <n v="157"/>
    <n v="122"/>
    <n v="153"/>
    <n v="135"/>
    <n v="153"/>
    <n v="210"/>
    <n v="218"/>
    <n v="450"/>
    <n v="647"/>
    <n v="498"/>
    <n v="363"/>
    <n v="266"/>
    <n v="96"/>
    <n v="39"/>
  </r>
  <r>
    <s v="Delta County"/>
    <s v=" Colorado"/>
    <n v="2016"/>
    <x v="390"/>
    <n v="30221"/>
    <n v="15127"/>
    <n v="15094"/>
    <n v="1541"/>
    <n v="1601"/>
    <n v="1994"/>
    <n v="1964"/>
    <n v="1359"/>
    <n v="1299"/>
    <n v="1511"/>
    <n v="1662"/>
    <n v="1480"/>
    <n v="1662"/>
    <n v="2145"/>
    <n v="2387"/>
    <n v="2538"/>
    <n v="2357"/>
    <n v="1662"/>
    <n v="1299"/>
    <n v="876"/>
    <n v="876"/>
  </r>
  <r>
    <s v="Denver County"/>
    <s v=" Colorado"/>
    <n v="2016"/>
    <x v="390"/>
    <n v="663303"/>
    <n v="331602"/>
    <n v="331701"/>
    <n v="44441"/>
    <n v="40461"/>
    <n v="34491"/>
    <n v="31838"/>
    <n v="43777"/>
    <n v="74953"/>
    <n v="70973"/>
    <n v="55054"/>
    <n v="48421"/>
    <n v="39798"/>
    <n v="37808"/>
    <n v="36481"/>
    <n v="33165"/>
    <n v="25205"/>
    <n v="16582"/>
    <n v="11939"/>
    <n v="8622"/>
    <n v="9949"/>
  </r>
  <r>
    <s v="Dolores County"/>
    <s v=" Colorado"/>
    <n v="2016"/>
    <x v="390"/>
    <n v="1789"/>
    <n v="946"/>
    <n v="843"/>
    <n v="82"/>
    <n v="125"/>
    <n v="119"/>
    <n v="41"/>
    <n v="82"/>
    <n v="67"/>
    <n v="144"/>
    <n v="114"/>
    <n v="75"/>
    <n v="103"/>
    <n v="80"/>
    <n v="155"/>
    <n v="109"/>
    <n v="109"/>
    <n v="166"/>
    <n v="57"/>
    <n v="78"/>
    <n v="71"/>
  </r>
  <r>
    <s v="Douglas County"/>
    <s v=" Colorado"/>
    <n v="2016"/>
    <x v="390"/>
    <n v="314238"/>
    <n v="156120"/>
    <n v="158118"/>
    <n v="20111"/>
    <n v="26710"/>
    <n v="26710"/>
    <n v="22939"/>
    <n v="14454"/>
    <n v="14140"/>
    <n v="19168"/>
    <n v="23567"/>
    <n v="27024"/>
    <n v="26710"/>
    <n v="24824"/>
    <n v="20425"/>
    <n v="16340"/>
    <n v="12569"/>
    <n v="7855"/>
    <n v="4713"/>
    <n v="3142"/>
    <n v="2513"/>
  </r>
  <r>
    <s v="Eagle County"/>
    <s v=" Colorado"/>
    <n v="2016"/>
    <x v="390"/>
    <n v="52894"/>
    <n v="28064"/>
    <n v="24830"/>
    <n v="3279"/>
    <n v="3808"/>
    <n v="3173"/>
    <n v="2962"/>
    <n v="3067"/>
    <n v="4548"/>
    <n v="4548"/>
    <n v="4601"/>
    <n v="4072"/>
    <n v="4072"/>
    <n v="3808"/>
    <n v="3702"/>
    <n v="2856"/>
    <n v="2433"/>
    <n v="740"/>
    <n v="476"/>
    <n v="317"/>
    <n v="423"/>
  </r>
  <r>
    <s v="Elbert County"/>
    <s v=" Colorado"/>
    <n v="2016"/>
    <x v="390"/>
    <n v="24225"/>
    <n v="12223"/>
    <n v="12002"/>
    <n v="969"/>
    <n v="1574"/>
    <n v="1719"/>
    <n v="1889"/>
    <n v="1138"/>
    <n v="847"/>
    <n v="1017"/>
    <n v="1162"/>
    <n v="1623"/>
    <n v="2059"/>
    <n v="2470"/>
    <n v="2422"/>
    <n v="2059"/>
    <n v="1598"/>
    <n v="750"/>
    <n v="411"/>
    <n v="169"/>
    <n v="387"/>
  </r>
  <r>
    <s v="El Paso County"/>
    <s v=" Colorado"/>
    <n v="2016"/>
    <x v="390"/>
    <n v="665171"/>
    <n v="334605"/>
    <n v="330566"/>
    <n v="46561"/>
    <n v="45896"/>
    <n v="46561"/>
    <n v="46561"/>
    <n v="56539"/>
    <n v="52548"/>
    <n v="47892"/>
    <n v="43236"/>
    <n v="39910"/>
    <n v="41240"/>
    <n v="45231"/>
    <n v="41240"/>
    <n v="35254"/>
    <n v="27937"/>
    <n v="17959"/>
    <n v="13303"/>
    <n v="9312"/>
    <n v="7982"/>
  </r>
  <r>
    <s v="Fremont County"/>
    <s v=" Colorado"/>
    <n v="2016"/>
    <x v="390"/>
    <n v="46835"/>
    <n v="27365"/>
    <n v="19470"/>
    <n v="1779"/>
    <n v="2154"/>
    <n v="2201"/>
    <n v="2107"/>
    <n v="2294"/>
    <n v="2997"/>
    <n v="4168"/>
    <n v="3231"/>
    <n v="2950"/>
    <n v="3278"/>
    <n v="3606"/>
    <n v="3606"/>
    <n v="3137"/>
    <n v="3231"/>
    <n v="2248"/>
    <n v="1686"/>
    <n v="1124"/>
    <n v="1030"/>
  </r>
  <r>
    <s v="Garfield County"/>
    <s v=" Colorado"/>
    <n v="2016"/>
    <x v="390"/>
    <n v="57495"/>
    <n v="29406"/>
    <n v="28089"/>
    <n v="4139"/>
    <n v="4772"/>
    <n v="3737"/>
    <n v="3679"/>
    <n v="3334"/>
    <n v="3852"/>
    <n v="4139"/>
    <n v="4427"/>
    <n v="3852"/>
    <n v="3852"/>
    <n v="4082"/>
    <n v="3967"/>
    <n v="3507"/>
    <n v="2529"/>
    <n v="1322"/>
    <n v="977"/>
    <n v="632"/>
    <n v="632"/>
  </r>
  <r>
    <s v="Gilpin County"/>
    <s v=" Colorado"/>
    <n v="2016"/>
    <x v="390"/>
    <n v="5708"/>
    <n v="3019"/>
    <n v="2689"/>
    <n v="285"/>
    <n v="393"/>
    <n v="268"/>
    <n v="234"/>
    <n v="136"/>
    <n v="211"/>
    <n v="399"/>
    <n v="462"/>
    <n v="530"/>
    <n v="416"/>
    <n v="496"/>
    <n v="605"/>
    <n v="610"/>
    <n v="428"/>
    <n v="125"/>
    <n v="34"/>
    <n v="34"/>
    <n v="45"/>
  </r>
  <r>
    <s v="Grand County"/>
    <s v=" Colorado"/>
    <n v="2016"/>
    <x v="390"/>
    <n v="14490"/>
    <n v="7752"/>
    <n v="6738"/>
    <n v="579"/>
    <n v="608"/>
    <n v="1057"/>
    <n v="695"/>
    <n v="811"/>
    <n v="927"/>
    <n v="1014"/>
    <n v="956"/>
    <n v="840"/>
    <n v="956"/>
    <n v="1231"/>
    <n v="1101"/>
    <n v="1593"/>
    <n v="970"/>
    <n v="594"/>
    <n v="231"/>
    <n v="130"/>
    <n v="188"/>
  </r>
  <r>
    <s v="Smith County"/>
    <s v=" Mississippi"/>
    <n v="2016"/>
    <x v="373"/>
    <n v="15889"/>
    <n v="8606"/>
    <n v="7283"/>
    <n v="778"/>
    <n v="778"/>
    <n v="842"/>
    <n v="1477"/>
    <n v="1922"/>
    <n v="1080"/>
    <n v="1255"/>
    <n v="1144"/>
    <n v="858"/>
    <n v="953"/>
    <n v="953"/>
    <n v="1144"/>
    <n v="985"/>
    <n v="730"/>
    <n v="460"/>
    <n v="222"/>
    <n v="111"/>
    <n v="174"/>
  </r>
  <r>
    <s v="Hinsdale County"/>
    <s v=" Colorado"/>
    <n v="2016"/>
    <x v="390"/>
    <n v="856"/>
    <n v="407"/>
    <n v="449"/>
    <n v="37"/>
    <n v="23"/>
    <n v="40"/>
    <n v="48"/>
    <n v="5"/>
    <n v="39"/>
    <n v="21"/>
    <n v="23"/>
    <n v="31"/>
    <n v="43"/>
    <n v="89"/>
    <n v="100"/>
    <n v="90"/>
    <n v="118"/>
    <n v="51"/>
    <n v="34"/>
    <n v="23"/>
    <n v="34"/>
  </r>
  <r>
    <s v="Huerfano County"/>
    <s v=" Colorado"/>
    <n v="2016"/>
    <x v="390"/>
    <n v="6521"/>
    <n v="3283"/>
    <n v="3238"/>
    <n v="110"/>
    <n v="378"/>
    <n v="404"/>
    <n v="241"/>
    <n v="241"/>
    <n v="273"/>
    <n v="313"/>
    <n v="169"/>
    <n v="280"/>
    <n v="313"/>
    <n v="573"/>
    <n v="567"/>
    <n v="697"/>
    <n v="599"/>
    <n v="573"/>
    <n v="313"/>
    <n v="228"/>
    <n v="221"/>
  </r>
  <r>
    <s v="Jackson County"/>
    <s v=" Colorado"/>
    <n v="2016"/>
    <x v="390"/>
    <n v="1306"/>
    <n v="634"/>
    <n v="672"/>
    <n v="62"/>
    <n v="86"/>
    <n v="61"/>
    <n v="41"/>
    <n v="62"/>
    <n v="54"/>
    <n v="84"/>
    <n v="22"/>
    <n v="75"/>
    <n v="57"/>
    <n v="137"/>
    <n v="160"/>
    <n v="104"/>
    <n v="111"/>
    <n v="61"/>
    <n v="45"/>
    <n v="37"/>
    <n v="37"/>
  </r>
  <r>
    <s v="Jefferson County"/>
    <s v=" Colorado"/>
    <n v="2016"/>
    <x v="390"/>
    <n v="558810"/>
    <n v="277758"/>
    <n v="281052"/>
    <n v="29616"/>
    <n v="32969"/>
    <n v="32969"/>
    <n v="33528"/>
    <n v="34087"/>
    <n v="37999"/>
    <n v="37999"/>
    <n v="36322"/>
    <n v="35763"/>
    <n v="38557"/>
    <n v="44704"/>
    <n v="43587"/>
    <n v="37999"/>
    <n v="29616"/>
    <n v="18999"/>
    <n v="13970"/>
    <n v="9499"/>
    <n v="9499"/>
  </r>
  <r>
    <s v="Kiowa County"/>
    <s v=" Colorado"/>
    <n v="2016"/>
    <x v="390"/>
    <n v="1465"/>
    <n v="699"/>
    <n v="766"/>
    <n v="111"/>
    <n v="99"/>
    <n v="127"/>
    <n v="99"/>
    <n v="83"/>
    <n v="64"/>
    <n v="64"/>
    <n v="61"/>
    <n v="106"/>
    <n v="55"/>
    <n v="114"/>
    <n v="99"/>
    <n v="86"/>
    <n v="70"/>
    <n v="68"/>
    <n v="71"/>
    <n v="19"/>
    <n v="58"/>
  </r>
  <r>
    <s v="Lake County"/>
    <s v=" Colorado"/>
    <n v="2016"/>
    <x v="390"/>
    <n v="7401"/>
    <n v="4110"/>
    <n v="3291"/>
    <n v="436"/>
    <n v="407"/>
    <n v="303"/>
    <n v="540"/>
    <n v="614"/>
    <n v="614"/>
    <n v="370"/>
    <n v="540"/>
    <n v="592"/>
    <n v="555"/>
    <n v="532"/>
    <n v="495"/>
    <n v="547"/>
    <n v="384"/>
    <n v="222"/>
    <n v="81"/>
    <n v="74"/>
    <n v="88"/>
  </r>
  <r>
    <s v="La Plata County"/>
    <s v=" Colorado"/>
    <n v="2016"/>
    <x v="390"/>
    <n v="53994"/>
    <n v="27292"/>
    <n v="26702"/>
    <n v="2807"/>
    <n v="3077"/>
    <n v="2861"/>
    <n v="3833"/>
    <n v="3563"/>
    <n v="3779"/>
    <n v="3671"/>
    <n v="3995"/>
    <n v="2969"/>
    <n v="3347"/>
    <n v="3941"/>
    <n v="4103"/>
    <n v="4319"/>
    <n v="3023"/>
    <n v="1889"/>
    <n v="1133"/>
    <n v="863"/>
    <n v="755"/>
  </r>
  <r>
    <s v="Larimer County"/>
    <s v=" Colorado"/>
    <n v="2016"/>
    <x v="390"/>
    <n v="325228"/>
    <n v="161828"/>
    <n v="163400"/>
    <n v="17562"/>
    <n v="18212"/>
    <n v="19513"/>
    <n v="23416"/>
    <n v="36100"/>
    <n v="23416"/>
    <n v="21790"/>
    <n v="19838"/>
    <n v="19188"/>
    <n v="18537"/>
    <n v="20814"/>
    <n v="22440"/>
    <n v="19513"/>
    <n v="16261"/>
    <n v="10732"/>
    <n v="7480"/>
    <n v="5203"/>
    <n v="5203"/>
  </r>
  <r>
    <s v="Las Animas County"/>
    <s v=" Colorado"/>
    <n v="2016"/>
    <x v="390"/>
    <n v="14322"/>
    <n v="7392"/>
    <n v="6930"/>
    <n v="658"/>
    <n v="687"/>
    <n v="830"/>
    <n v="887"/>
    <n v="887"/>
    <n v="902"/>
    <n v="716"/>
    <n v="673"/>
    <n v="787"/>
    <n v="816"/>
    <n v="1016"/>
    <n v="1131"/>
    <n v="1203"/>
    <n v="1074"/>
    <n v="773"/>
    <n v="558"/>
    <n v="372"/>
    <n v="329"/>
  </r>
  <r>
    <s v="Lincoln County"/>
    <s v=" Colorado"/>
    <n v="2016"/>
    <x v="390"/>
    <n v="5515"/>
    <n v="3460"/>
    <n v="2055"/>
    <n v="308"/>
    <n v="336"/>
    <n v="264"/>
    <n v="220"/>
    <n v="303"/>
    <n v="408"/>
    <n v="557"/>
    <n v="534"/>
    <n v="330"/>
    <n v="259"/>
    <n v="375"/>
    <n v="391"/>
    <n v="275"/>
    <n v="215"/>
    <n v="264"/>
    <n v="215"/>
    <n v="99"/>
    <n v="154"/>
  </r>
  <r>
    <s v="Ogemaw County"/>
    <s v=" Michigan"/>
    <n v="2016"/>
    <x v="392"/>
    <n v="21862"/>
    <n v="11972"/>
    <n v="9890"/>
    <n v="1180"/>
    <n v="1136"/>
    <n v="1158"/>
    <n v="1748"/>
    <n v="1967"/>
    <n v="1377"/>
    <n v="1421"/>
    <n v="1464"/>
    <n v="1202"/>
    <n v="1224"/>
    <n v="1574"/>
    <n v="1421"/>
    <n v="1421"/>
    <n v="940"/>
    <n v="918"/>
    <n v="524"/>
    <n v="415"/>
    <n v="765"/>
  </r>
  <r>
    <s v="Mesa County"/>
    <s v=" Colorado"/>
    <n v="2016"/>
    <x v="390"/>
    <n v="148166"/>
    <n v="73393"/>
    <n v="74773"/>
    <n v="9038"/>
    <n v="9482"/>
    <n v="9186"/>
    <n v="10075"/>
    <n v="10371"/>
    <n v="9927"/>
    <n v="9630"/>
    <n v="8297"/>
    <n v="8593"/>
    <n v="8297"/>
    <n v="9927"/>
    <n v="10519"/>
    <n v="9778"/>
    <n v="8149"/>
    <n v="5778"/>
    <n v="4889"/>
    <n v="2666"/>
    <n v="3259"/>
  </r>
  <r>
    <s v="Mineral County"/>
    <s v=" Colorado"/>
    <n v="2016"/>
    <x v="390"/>
    <n v="793"/>
    <n v="414"/>
    <n v="379"/>
    <n v="7"/>
    <n v="22"/>
    <n v="26"/>
    <n v="12"/>
    <n v="11"/>
    <n v="19"/>
    <n v="16"/>
    <n v="57"/>
    <n v="27"/>
    <n v="19"/>
    <n v="72"/>
    <n v="80"/>
    <n v="119"/>
    <n v="95"/>
    <n v="77"/>
    <n v="71"/>
    <n v="25"/>
    <n v="29"/>
  </r>
  <r>
    <s v="Moffat County"/>
    <s v=" Colorado"/>
    <n v="2016"/>
    <x v="390"/>
    <n v="13034"/>
    <n v="6761"/>
    <n v="6273"/>
    <n v="769"/>
    <n v="899"/>
    <n v="1120"/>
    <n v="782"/>
    <n v="782"/>
    <n v="795"/>
    <n v="899"/>
    <n v="847"/>
    <n v="782"/>
    <n v="795"/>
    <n v="1003"/>
    <n v="964"/>
    <n v="951"/>
    <n v="690"/>
    <n v="377"/>
    <n v="182"/>
    <n v="234"/>
    <n v="169"/>
  </r>
  <r>
    <s v="Montezuma County"/>
    <s v=" Colorado"/>
    <n v="2016"/>
    <x v="390"/>
    <n v="26006"/>
    <n v="12843"/>
    <n v="13163"/>
    <n v="1560"/>
    <n v="1690"/>
    <n v="1612"/>
    <n v="1534"/>
    <n v="1404"/>
    <n v="1352"/>
    <n v="1378"/>
    <n v="1716"/>
    <n v="1144"/>
    <n v="1482"/>
    <n v="1898"/>
    <n v="2080"/>
    <n v="2210"/>
    <n v="1768"/>
    <n v="1222"/>
    <n v="624"/>
    <n v="702"/>
    <n v="624"/>
  </r>
  <r>
    <s v="Morgan County"/>
    <s v=" Colorado"/>
    <n v="2016"/>
    <x v="390"/>
    <n v="28288"/>
    <n v="14071"/>
    <n v="14217"/>
    <n v="2065"/>
    <n v="2206"/>
    <n v="2036"/>
    <n v="2036"/>
    <n v="1782"/>
    <n v="1810"/>
    <n v="1725"/>
    <n v="1584"/>
    <n v="1555"/>
    <n v="1810"/>
    <n v="1895"/>
    <n v="1668"/>
    <n v="1725"/>
    <n v="1442"/>
    <n v="876"/>
    <n v="792"/>
    <n v="650"/>
    <n v="622"/>
  </r>
  <r>
    <s v="Mercer County"/>
    <s v=" Illinois"/>
    <n v="2016"/>
    <x v="393"/>
    <n v="16440"/>
    <n v="8640"/>
    <n v="7800"/>
    <n v="608"/>
    <n v="789"/>
    <n v="822"/>
    <n v="887"/>
    <n v="526"/>
    <n v="591"/>
    <n v="838"/>
    <n v="838"/>
    <n v="1101"/>
    <n v="1233"/>
    <n v="1824"/>
    <n v="2104"/>
    <n v="1594"/>
    <n v="1249"/>
    <n v="838"/>
    <n v="328"/>
    <n v="164"/>
    <n v="131"/>
  </r>
  <r>
    <s v="Phillips County"/>
    <s v=" Colorado"/>
    <n v="2016"/>
    <x v="390"/>
    <n v="4347"/>
    <n v="2256"/>
    <n v="2091"/>
    <n v="282"/>
    <n v="291"/>
    <n v="334"/>
    <n v="221"/>
    <n v="186"/>
    <n v="282"/>
    <n v="339"/>
    <n v="186"/>
    <n v="234"/>
    <n v="260"/>
    <n v="308"/>
    <n v="312"/>
    <n v="265"/>
    <n v="230"/>
    <n v="160"/>
    <n v="208"/>
    <n v="82"/>
    <n v="160"/>
  </r>
  <r>
    <s v="Pitkin County"/>
    <s v=" Colorado"/>
    <n v="2016"/>
    <x v="390"/>
    <n v="17543"/>
    <n v="9208"/>
    <n v="8335"/>
    <n v="771"/>
    <n v="614"/>
    <n v="964"/>
    <n v="789"/>
    <n v="929"/>
    <n v="1613"/>
    <n v="1385"/>
    <n v="1140"/>
    <n v="1052"/>
    <n v="1263"/>
    <n v="1438"/>
    <n v="1438"/>
    <n v="1420"/>
    <n v="982"/>
    <n v="929"/>
    <n v="491"/>
    <n v="175"/>
    <n v="140"/>
  </r>
  <r>
    <s v="Pueblo County"/>
    <s v=" Colorado"/>
    <n v="2016"/>
    <x v="390"/>
    <n v="162158"/>
    <n v="79805"/>
    <n v="82353"/>
    <n v="9729"/>
    <n v="10378"/>
    <n v="11026"/>
    <n v="11026"/>
    <n v="11188"/>
    <n v="10053"/>
    <n v="10215"/>
    <n v="9567"/>
    <n v="9243"/>
    <n v="9729"/>
    <n v="10864"/>
    <n v="10864"/>
    <n v="10864"/>
    <n v="8918"/>
    <n v="6486"/>
    <n v="4864"/>
    <n v="3405"/>
    <n v="3891"/>
  </r>
  <r>
    <s v="Lyon County"/>
    <s v=" Iowa"/>
    <n v="2016"/>
    <x v="381"/>
    <n v="11623"/>
    <n v="5733"/>
    <n v="5890"/>
    <n v="720"/>
    <n v="720"/>
    <n v="871"/>
    <n v="674"/>
    <n v="825"/>
    <n v="592"/>
    <n v="662"/>
    <n v="569"/>
    <n v="720"/>
    <n v="604"/>
    <n v="825"/>
    <n v="1034"/>
    <n v="662"/>
    <n v="755"/>
    <n v="488"/>
    <n v="430"/>
    <n v="197"/>
    <n v="267"/>
  </r>
  <r>
    <s v="Routt County"/>
    <s v=" Colorado"/>
    <n v="2016"/>
    <x v="390"/>
    <n v="23980"/>
    <n v="12465"/>
    <n v="11515"/>
    <n v="1079"/>
    <n v="1366"/>
    <n v="1199"/>
    <n v="1510"/>
    <n v="1414"/>
    <n v="1822"/>
    <n v="1774"/>
    <n v="1798"/>
    <n v="1702"/>
    <n v="1702"/>
    <n v="1846"/>
    <n v="2134"/>
    <n v="1750"/>
    <n v="1294"/>
    <n v="743"/>
    <n v="359"/>
    <n v="287"/>
    <n v="167"/>
  </r>
  <r>
    <s v="San Juan County"/>
    <s v=" Colorado"/>
    <n v="2016"/>
    <x v="390"/>
    <n v="552"/>
    <n v="291"/>
    <n v="261"/>
    <n v="27"/>
    <n v="2"/>
    <n v="17"/>
    <n v="12"/>
    <n v="35"/>
    <n v="55"/>
    <n v="39"/>
    <n v="8"/>
    <n v="18"/>
    <n v="60"/>
    <n v="76"/>
    <n v="48"/>
    <n v="55"/>
    <n v="34"/>
    <n v="27"/>
    <n v="7"/>
    <n v="24"/>
    <n v="0"/>
  </r>
  <r>
    <s v="Sedgwick County"/>
    <s v=" Colorado"/>
    <n v="2016"/>
    <x v="390"/>
    <n v="2367"/>
    <n v="1121"/>
    <n v="1246"/>
    <n v="127"/>
    <n v="106"/>
    <n v="146"/>
    <n v="163"/>
    <n v="118"/>
    <n v="92"/>
    <n v="52"/>
    <n v="158"/>
    <n v="94"/>
    <n v="149"/>
    <n v="132"/>
    <n v="198"/>
    <n v="210"/>
    <n v="160"/>
    <n v="118"/>
    <n v="130"/>
    <n v="82"/>
    <n v="115"/>
  </r>
  <r>
    <s v="Summit County"/>
    <s v=" Colorado"/>
    <n v="2016"/>
    <x v="390"/>
    <n v="29269"/>
    <n v="16153"/>
    <n v="13116"/>
    <n v="1346"/>
    <n v="1141"/>
    <n v="1580"/>
    <n v="1024"/>
    <n v="2253"/>
    <n v="2956"/>
    <n v="2575"/>
    <n v="2663"/>
    <n v="1931"/>
    <n v="2136"/>
    <n v="2253"/>
    <n v="2165"/>
    <n v="2165"/>
    <n v="1404"/>
    <n v="907"/>
    <n v="380"/>
    <n v="263"/>
    <n v="87"/>
  </r>
  <r>
    <s v="Teller County"/>
    <s v=" Colorado"/>
    <n v="2016"/>
    <x v="390"/>
    <n v="23472"/>
    <n v="11986"/>
    <n v="11486"/>
    <n v="915"/>
    <n v="1173"/>
    <n v="1244"/>
    <n v="1502"/>
    <n v="1079"/>
    <n v="868"/>
    <n v="962"/>
    <n v="1197"/>
    <n v="1384"/>
    <n v="1736"/>
    <n v="2253"/>
    <n v="2769"/>
    <n v="2206"/>
    <n v="2135"/>
    <n v="962"/>
    <n v="539"/>
    <n v="305"/>
    <n v="211"/>
  </r>
  <r>
    <s v="Washington County"/>
    <s v=" Colorado"/>
    <n v="2016"/>
    <x v="390"/>
    <n v="4814"/>
    <n v="2477"/>
    <n v="2337"/>
    <n v="235"/>
    <n v="284"/>
    <n v="336"/>
    <n v="284"/>
    <n v="288"/>
    <n v="274"/>
    <n v="288"/>
    <n v="259"/>
    <n v="240"/>
    <n v="303"/>
    <n v="322"/>
    <n v="380"/>
    <n v="336"/>
    <n v="293"/>
    <n v="207"/>
    <n v="192"/>
    <n v="125"/>
    <n v="154"/>
  </r>
  <r>
    <s v="Weld County"/>
    <s v=" Colorado"/>
    <n v="2016"/>
    <x v="390"/>
    <n v="278065"/>
    <n v="139799"/>
    <n v="138266"/>
    <n v="20576"/>
    <n v="22245"/>
    <n v="20298"/>
    <n v="20020"/>
    <n v="19464"/>
    <n v="19742"/>
    <n v="19742"/>
    <n v="19742"/>
    <n v="17518"/>
    <n v="17518"/>
    <n v="17796"/>
    <n v="16961"/>
    <n v="15015"/>
    <n v="11400"/>
    <n v="7785"/>
    <n v="5283"/>
    <n v="3336"/>
    <n v="3336"/>
  </r>
  <r>
    <s v="Fairfield County"/>
    <s v=" Connecticut"/>
    <n v="2016"/>
    <x v="394"/>
    <n v="941618"/>
    <n v="458490"/>
    <n v="483128"/>
    <n v="53672"/>
    <n v="62146"/>
    <n v="64971"/>
    <n v="67796"/>
    <n v="56497"/>
    <n v="52730"/>
    <n v="56497"/>
    <n v="57438"/>
    <n v="64971"/>
    <n v="72504"/>
    <n v="75329"/>
    <n v="67796"/>
    <n v="54613"/>
    <n v="42372"/>
    <n v="30131"/>
    <n v="22598"/>
    <n v="18832"/>
    <n v="20715"/>
  </r>
  <r>
    <s v="Hartford County"/>
    <s v=" Connecticut"/>
    <n v="2016"/>
    <x v="394"/>
    <n v="895699"/>
    <n v="434485"/>
    <n v="461214"/>
    <n v="48367"/>
    <n v="52846"/>
    <n v="57324"/>
    <n v="60011"/>
    <n v="58220"/>
    <n v="58220"/>
    <n v="58220"/>
    <n v="52846"/>
    <n v="58220"/>
    <n v="63594"/>
    <n v="68968"/>
    <n v="65386"/>
    <n v="54637"/>
    <n v="43889"/>
    <n v="31349"/>
    <n v="22392"/>
    <n v="18809"/>
    <n v="23288"/>
  </r>
  <r>
    <s v="Litchfield County"/>
    <s v=" Connecticut"/>
    <n v="2016"/>
    <x v="394"/>
    <n v="185141"/>
    <n v="91469"/>
    <n v="93672"/>
    <n v="7775"/>
    <n v="9627"/>
    <n v="11293"/>
    <n v="11478"/>
    <n v="9627"/>
    <n v="9071"/>
    <n v="9071"/>
    <n v="9257"/>
    <n v="11478"/>
    <n v="14626"/>
    <n v="16662"/>
    <n v="16477"/>
    <n v="14255"/>
    <n v="11293"/>
    <n v="8146"/>
    <n v="5183"/>
    <n v="3887"/>
    <n v="5369"/>
  </r>
  <r>
    <s v="Middlesex County"/>
    <s v=" Connecticut"/>
    <n v="2016"/>
    <x v="394"/>
    <n v="164438"/>
    <n v="80412"/>
    <n v="84026"/>
    <n v="7235"/>
    <n v="8057"/>
    <n v="10030"/>
    <n v="10688"/>
    <n v="9866"/>
    <n v="8715"/>
    <n v="8879"/>
    <n v="8221"/>
    <n v="11181"/>
    <n v="12826"/>
    <n v="14141"/>
    <n v="13977"/>
    <n v="11346"/>
    <n v="9537"/>
    <n v="6906"/>
    <n v="4275"/>
    <n v="3453"/>
    <n v="4933"/>
  </r>
  <r>
    <s v="New Haven County"/>
    <s v=" Connecticut"/>
    <n v="2016"/>
    <x v="394"/>
    <n v="860874"/>
    <n v="415286"/>
    <n v="445588"/>
    <n v="45626"/>
    <n v="48208"/>
    <n v="54235"/>
    <n v="61122"/>
    <n v="60261"/>
    <n v="57678"/>
    <n v="55095"/>
    <n v="49930"/>
    <n v="54235"/>
    <n v="61122"/>
    <n v="65426"/>
    <n v="61122"/>
    <n v="54235"/>
    <n v="43043"/>
    <n v="30130"/>
    <n v="22382"/>
    <n v="16356"/>
    <n v="22382"/>
  </r>
  <r>
    <s v="New London County"/>
    <s v=" Connecticut"/>
    <n v="2016"/>
    <x v="394"/>
    <n v="272033"/>
    <n v="136190"/>
    <n v="135843"/>
    <n v="13873"/>
    <n v="14961"/>
    <n v="16049"/>
    <n v="17954"/>
    <n v="20402"/>
    <n v="18226"/>
    <n v="16594"/>
    <n v="14689"/>
    <n v="16594"/>
    <n v="19314"/>
    <n v="21490"/>
    <n v="20130"/>
    <n v="17954"/>
    <n v="14689"/>
    <n v="10065"/>
    <n v="7616"/>
    <n v="5440"/>
    <n v="5984"/>
  </r>
  <r>
    <s v="Tolland County"/>
    <s v=" Connecticut"/>
    <n v="2016"/>
    <x v="394"/>
    <n v="151689"/>
    <n v="75894"/>
    <n v="75795"/>
    <n v="6219"/>
    <n v="7736"/>
    <n v="8494"/>
    <n v="15472"/>
    <n v="18506"/>
    <n v="7736"/>
    <n v="7584"/>
    <n v="7281"/>
    <n v="9101"/>
    <n v="10618"/>
    <n v="11680"/>
    <n v="10769"/>
    <n v="9556"/>
    <n v="7129"/>
    <n v="5005"/>
    <n v="3943"/>
    <n v="2578"/>
    <n v="2427"/>
  </r>
  <r>
    <s v="Windham County"/>
    <s v=" Connecticut"/>
    <n v="2016"/>
    <x v="394"/>
    <n v="117078"/>
    <n v="58044"/>
    <n v="59034"/>
    <n v="5970"/>
    <n v="7024"/>
    <n v="6790"/>
    <n v="8429"/>
    <n v="8429"/>
    <n v="7258"/>
    <n v="7024"/>
    <n v="6790"/>
    <n v="7727"/>
    <n v="8546"/>
    <n v="9483"/>
    <n v="9015"/>
    <n v="7610"/>
    <n v="5736"/>
    <n v="4097"/>
    <n v="2809"/>
    <n v="2224"/>
    <n v="2224"/>
  </r>
  <r>
    <s v="Kent County"/>
    <s v=" Delaware"/>
    <n v="2016"/>
    <x v="395"/>
    <n v="171474"/>
    <n v="82687"/>
    <n v="88787"/>
    <n v="10974"/>
    <n v="11488"/>
    <n v="11317"/>
    <n v="12003"/>
    <n v="13374"/>
    <n v="11660"/>
    <n v="10802"/>
    <n v="9945"/>
    <n v="10116"/>
    <n v="10974"/>
    <n v="11831"/>
    <n v="10974"/>
    <n v="9602"/>
    <n v="8916"/>
    <n v="6858"/>
    <n v="4801"/>
    <n v="3258"/>
    <n v="2743"/>
  </r>
  <r>
    <s v="New Castle County"/>
    <s v=" Delaware"/>
    <n v="2016"/>
    <x v="395"/>
    <n v="551997"/>
    <n v="267276"/>
    <n v="284721"/>
    <n v="33119"/>
    <n v="33671"/>
    <n v="34775"/>
    <n v="38087"/>
    <n v="39743"/>
    <n v="40847"/>
    <n v="36983"/>
    <n v="34775"/>
    <n v="34223"/>
    <n v="38639"/>
    <n v="40847"/>
    <n v="38639"/>
    <n v="32015"/>
    <n v="25943"/>
    <n v="17663"/>
    <n v="13247"/>
    <n v="9383"/>
    <n v="9935"/>
  </r>
  <r>
    <s v="Sussex County"/>
    <s v=" Delaware"/>
    <n v="2016"/>
    <x v="395"/>
    <n v="211224"/>
    <n v="102453"/>
    <n v="108771"/>
    <n v="11617"/>
    <n v="11617"/>
    <n v="11617"/>
    <n v="10349"/>
    <n v="10772"/>
    <n v="10983"/>
    <n v="10983"/>
    <n v="10349"/>
    <n v="10983"/>
    <n v="12673"/>
    <n v="14785"/>
    <n v="16475"/>
    <n v="16897"/>
    <n v="17742"/>
    <n v="13729"/>
    <n v="8660"/>
    <n v="5491"/>
    <n v="5280"/>
  </r>
  <r>
    <s v="District of Columbia"/>
    <s v=" District of Columbia"/>
    <n v="2016"/>
    <x v="396"/>
    <n v="659009"/>
    <n v="312629"/>
    <n v="346380"/>
    <n v="42176"/>
    <n v="32291"/>
    <n v="25042"/>
    <n v="38222"/>
    <n v="58651"/>
    <n v="78422"/>
    <n v="71172"/>
    <n v="50743"/>
    <n v="42176"/>
    <n v="38222"/>
    <n v="38881"/>
    <n v="36245"/>
    <n v="32950"/>
    <n v="24383"/>
    <n v="18452"/>
    <n v="12521"/>
    <n v="9226"/>
    <n v="10544"/>
  </r>
  <r>
    <s v="Alachua County"/>
    <s v=" Florida"/>
    <n v="2016"/>
    <x v="383"/>
    <n v="256581"/>
    <n v="124004"/>
    <n v="132577"/>
    <n v="14111"/>
    <n v="13085"/>
    <n v="11546"/>
    <n v="24118"/>
    <n v="40283"/>
    <n v="21552"/>
    <n v="17447"/>
    <n v="13342"/>
    <n v="13342"/>
    <n v="12829"/>
    <n v="14368"/>
    <n v="14625"/>
    <n v="14368"/>
    <n v="11032"/>
    <n v="7697"/>
    <n v="5131"/>
    <n v="3848"/>
    <n v="4361"/>
  </r>
  <r>
    <s v="Baker County"/>
    <s v=" Florida"/>
    <n v="2016"/>
    <x v="383"/>
    <n v="27312"/>
    <n v="14280"/>
    <n v="13032"/>
    <n v="1693"/>
    <n v="1775"/>
    <n v="2021"/>
    <n v="1911"/>
    <n v="2021"/>
    <n v="1857"/>
    <n v="1693"/>
    <n v="1720"/>
    <n v="1638"/>
    <n v="1747"/>
    <n v="2266"/>
    <n v="1829"/>
    <n v="1556"/>
    <n v="1310"/>
    <n v="928"/>
    <n v="546"/>
    <n v="355"/>
    <n v="409"/>
  </r>
  <r>
    <s v="Bay County"/>
    <s v=" Florida"/>
    <n v="2016"/>
    <x v="383"/>
    <n v="178361"/>
    <n v="88681"/>
    <n v="89680"/>
    <n v="11236"/>
    <n v="10880"/>
    <n v="10166"/>
    <n v="10166"/>
    <n v="11771"/>
    <n v="13020"/>
    <n v="11950"/>
    <n v="10701"/>
    <n v="10880"/>
    <n v="11771"/>
    <n v="13555"/>
    <n v="13198"/>
    <n v="10344"/>
    <n v="9988"/>
    <n v="6420"/>
    <n v="5350"/>
    <n v="3745"/>
    <n v="3032"/>
  </r>
  <r>
    <s v="Brevard County"/>
    <s v=" Florida"/>
    <n v="2016"/>
    <x v="383"/>
    <n v="560683"/>
    <n v="273945"/>
    <n v="286738"/>
    <n v="26912"/>
    <n v="28034"/>
    <n v="31398"/>
    <n v="31398"/>
    <n v="31398"/>
    <n v="30837"/>
    <n v="29155"/>
    <n v="28594"/>
    <n v="29716"/>
    <n v="36444"/>
    <n v="45976"/>
    <n v="45976"/>
    <n v="39808"/>
    <n v="37565"/>
    <n v="29716"/>
    <n v="24109"/>
    <n v="18502"/>
    <n v="16820"/>
  </r>
  <r>
    <s v="Broward County"/>
    <s v=" Florida"/>
    <n v="2016"/>
    <x v="383"/>
    <n v="1863780"/>
    <n v="906235"/>
    <n v="957545"/>
    <n v="108099"/>
    <n v="109963"/>
    <n v="113690"/>
    <n v="113690"/>
    <n v="115554"/>
    <n v="124873"/>
    <n v="124873"/>
    <n v="121145"/>
    <n v="130464"/>
    <n v="137919"/>
    <n v="143511"/>
    <n v="128600"/>
    <n v="108099"/>
    <n v="89461"/>
    <n v="65232"/>
    <n v="48458"/>
    <n v="37275"/>
    <n v="44730"/>
  </r>
  <r>
    <s v="Charlotte County"/>
    <s v=" Florida"/>
    <n v="2016"/>
    <x v="383"/>
    <n v="169642"/>
    <n v="82682"/>
    <n v="86960"/>
    <n v="5428"/>
    <n v="5598"/>
    <n v="6955"/>
    <n v="6785"/>
    <n v="7124"/>
    <n v="6107"/>
    <n v="5767"/>
    <n v="6276"/>
    <n v="7124"/>
    <n v="8991"/>
    <n v="11196"/>
    <n v="13741"/>
    <n v="14758"/>
    <n v="18490"/>
    <n v="15946"/>
    <n v="12214"/>
    <n v="8482"/>
    <n v="8651"/>
  </r>
  <r>
    <s v="Citrus County"/>
    <s v=" Florida"/>
    <n v="2016"/>
    <x v="383"/>
    <n v="140453"/>
    <n v="67884"/>
    <n v="72569"/>
    <n v="5337"/>
    <n v="5196"/>
    <n v="6460"/>
    <n v="6320"/>
    <n v="5899"/>
    <n v="5337"/>
    <n v="5196"/>
    <n v="5337"/>
    <n v="6179"/>
    <n v="7724"/>
    <n v="9410"/>
    <n v="11517"/>
    <n v="11236"/>
    <n v="14326"/>
    <n v="12500"/>
    <n v="9691"/>
    <n v="6882"/>
    <n v="5899"/>
  </r>
  <r>
    <s v="Clay County"/>
    <s v=" Florida"/>
    <n v="2016"/>
    <x v="383"/>
    <n v="200346"/>
    <n v="98575"/>
    <n v="101771"/>
    <n v="11219"/>
    <n v="14024"/>
    <n v="13823"/>
    <n v="14625"/>
    <n v="12020"/>
    <n v="12221"/>
    <n v="12020"/>
    <n v="11620"/>
    <n v="14625"/>
    <n v="14625"/>
    <n v="15426"/>
    <n v="13222"/>
    <n v="12621"/>
    <n v="10417"/>
    <n v="7412"/>
    <n v="4607"/>
    <n v="3205"/>
    <n v="2804"/>
  </r>
  <r>
    <s v="Collier County"/>
    <s v=" Florida"/>
    <n v="2016"/>
    <x v="383"/>
    <n v="348236"/>
    <n v="171049"/>
    <n v="177187"/>
    <n v="16715"/>
    <n v="17411"/>
    <n v="18456"/>
    <n v="17760"/>
    <n v="17063"/>
    <n v="17063"/>
    <n v="17063"/>
    <n v="17411"/>
    <n v="17760"/>
    <n v="20545"/>
    <n v="21938"/>
    <n v="21242"/>
    <n v="24376"/>
    <n v="27858"/>
    <n v="26117"/>
    <n v="21938"/>
    <n v="14277"/>
    <n v="12884"/>
  </r>
  <r>
    <s v="Columbia County"/>
    <s v=" Florida"/>
    <n v="2016"/>
    <x v="383"/>
    <n v="68198"/>
    <n v="35318"/>
    <n v="32880"/>
    <n v="4091"/>
    <n v="4296"/>
    <n v="4160"/>
    <n v="3955"/>
    <n v="4773"/>
    <n v="4364"/>
    <n v="4228"/>
    <n v="3750"/>
    <n v="4091"/>
    <n v="4432"/>
    <n v="4910"/>
    <n v="4773"/>
    <n v="4637"/>
    <n v="4228"/>
    <n v="2659"/>
    <n v="2114"/>
    <n v="1500"/>
    <n v="1227"/>
  </r>
  <r>
    <s v="DeSoto County"/>
    <s v=" Florida"/>
    <n v="2016"/>
    <x v="383"/>
    <n v="35134"/>
    <n v="19905"/>
    <n v="15229"/>
    <n v="2002"/>
    <n v="2108"/>
    <n v="1862"/>
    <n v="2318"/>
    <n v="2389"/>
    <n v="2494"/>
    <n v="2318"/>
    <n v="2002"/>
    <n v="2213"/>
    <n v="1967"/>
    <n v="2389"/>
    <n v="1932"/>
    <n v="2318"/>
    <n v="1967"/>
    <n v="1932"/>
    <n v="1616"/>
    <n v="843"/>
    <n v="491"/>
  </r>
  <r>
    <s v="Kanabec County"/>
    <s v=" Minnesota"/>
    <n v="2016"/>
    <x v="379"/>
    <n v="16084"/>
    <n v="8779"/>
    <n v="7305"/>
    <n v="788"/>
    <n v="788"/>
    <n v="932"/>
    <n v="804"/>
    <n v="755"/>
    <n v="965"/>
    <n v="948"/>
    <n v="981"/>
    <n v="852"/>
    <n v="1029"/>
    <n v="1254"/>
    <n v="1190"/>
    <n v="1302"/>
    <n v="1093"/>
    <n v="1093"/>
    <n v="772"/>
    <n v="273"/>
    <n v="257"/>
  </r>
  <r>
    <s v="Duval County"/>
    <s v=" Florida"/>
    <n v="2016"/>
    <x v="383"/>
    <n v="900890"/>
    <n v="436406"/>
    <n v="464484"/>
    <n v="61260"/>
    <n v="57656"/>
    <n v="54954"/>
    <n v="54053"/>
    <n v="65764"/>
    <n v="75674"/>
    <n v="67566"/>
    <n v="58557"/>
    <n v="56756"/>
    <n v="58557"/>
    <n v="63963"/>
    <n v="58557"/>
    <n v="53152"/>
    <n v="40540"/>
    <n v="27026"/>
    <n v="18017"/>
    <n v="13513"/>
    <n v="15315"/>
  </r>
  <r>
    <s v="Escambia County"/>
    <s v=" Florida"/>
    <n v="2016"/>
    <x v="383"/>
    <n v="309574"/>
    <n v="153860"/>
    <n v="155714"/>
    <n v="18884"/>
    <n v="17336"/>
    <n v="18264"/>
    <n v="22598"/>
    <n v="27861"/>
    <n v="23527"/>
    <n v="19503"/>
    <n v="16407"/>
    <n v="17026"/>
    <n v="18264"/>
    <n v="21360"/>
    <n v="21670"/>
    <n v="18574"/>
    <n v="15788"/>
    <n v="12382"/>
    <n v="9287"/>
    <n v="5881"/>
    <n v="5881"/>
  </r>
  <r>
    <s v="Flagler County"/>
    <s v=" Florida"/>
    <n v="2016"/>
    <x v="383"/>
    <n v="102917"/>
    <n v="49410"/>
    <n v="53507"/>
    <n v="4322"/>
    <n v="5248"/>
    <n v="5660"/>
    <n v="5660"/>
    <n v="4631"/>
    <n v="4322"/>
    <n v="4631"/>
    <n v="4734"/>
    <n v="5969"/>
    <n v="5969"/>
    <n v="6792"/>
    <n v="7821"/>
    <n v="7924"/>
    <n v="9056"/>
    <n v="8027"/>
    <n v="5042"/>
    <n v="3499"/>
    <n v="3499"/>
  </r>
  <r>
    <s v="Franklin County"/>
    <s v=" Florida"/>
    <n v="2016"/>
    <x v="383"/>
    <n v="11705"/>
    <n v="6675"/>
    <n v="5030"/>
    <n v="538"/>
    <n v="585"/>
    <n v="515"/>
    <n v="468"/>
    <n v="643"/>
    <n v="924"/>
    <n v="889"/>
    <n v="737"/>
    <n v="702"/>
    <n v="760"/>
    <n v="842"/>
    <n v="1076"/>
    <n v="678"/>
    <n v="936"/>
    <n v="573"/>
    <n v="386"/>
    <n v="269"/>
    <n v="163"/>
  </r>
  <r>
    <s v="Gadsden County"/>
    <s v=" Florida"/>
    <n v="2016"/>
    <x v="383"/>
    <n v="46153"/>
    <n v="21862"/>
    <n v="24291"/>
    <n v="2815"/>
    <n v="2815"/>
    <n v="3092"/>
    <n v="2492"/>
    <n v="3138"/>
    <n v="2676"/>
    <n v="2953"/>
    <n v="2953"/>
    <n v="2815"/>
    <n v="3138"/>
    <n v="3507"/>
    <n v="3046"/>
    <n v="3646"/>
    <n v="2723"/>
    <n v="1430"/>
    <n v="1061"/>
    <n v="1061"/>
    <n v="738"/>
  </r>
  <r>
    <s v="Glades County"/>
    <s v=" Florida"/>
    <n v="2016"/>
    <x v="383"/>
    <n v="13420"/>
    <n v="7269"/>
    <n v="6151"/>
    <n v="523"/>
    <n v="644"/>
    <n v="778"/>
    <n v="697"/>
    <n v="818"/>
    <n v="845"/>
    <n v="644"/>
    <n v="872"/>
    <n v="872"/>
    <n v="630"/>
    <n v="858"/>
    <n v="858"/>
    <n v="899"/>
    <n v="1100"/>
    <n v="845"/>
    <n v="550"/>
    <n v="469"/>
    <n v="496"/>
  </r>
  <r>
    <s v="Gulf County"/>
    <s v=" Florida"/>
    <n v="2016"/>
    <x v="383"/>
    <n v="15851"/>
    <n v="9220"/>
    <n v="6631"/>
    <n v="729"/>
    <n v="634"/>
    <n v="570"/>
    <n v="966"/>
    <n v="855"/>
    <n v="1268"/>
    <n v="998"/>
    <n v="840"/>
    <n v="1252"/>
    <n v="1236"/>
    <n v="1172"/>
    <n v="1537"/>
    <n v="982"/>
    <n v="966"/>
    <n v="792"/>
    <n v="364"/>
    <n v="443"/>
    <n v="269"/>
  </r>
  <r>
    <s v="Hamilton County"/>
    <s v=" Florida"/>
    <n v="2016"/>
    <x v="383"/>
    <n v="14362"/>
    <n v="8377"/>
    <n v="5985"/>
    <n v="646"/>
    <n v="876"/>
    <n v="718"/>
    <n v="861"/>
    <n v="1421"/>
    <n v="1062"/>
    <n v="746"/>
    <n v="675"/>
    <n v="1120"/>
    <n v="962"/>
    <n v="1077"/>
    <n v="990"/>
    <n v="990"/>
    <n v="818"/>
    <n v="560"/>
    <n v="387"/>
    <n v="244"/>
    <n v="201"/>
  </r>
  <r>
    <s v="Hendry County"/>
    <s v=" Florida"/>
    <n v="2016"/>
    <x v="383"/>
    <n v="38376"/>
    <n v="20347"/>
    <n v="18029"/>
    <n v="2878"/>
    <n v="2609"/>
    <n v="3261"/>
    <n v="2878"/>
    <n v="2839"/>
    <n v="2724"/>
    <n v="2609"/>
    <n v="2340"/>
    <n v="2456"/>
    <n v="2379"/>
    <n v="2494"/>
    <n v="2264"/>
    <n v="1765"/>
    <n v="1381"/>
    <n v="1381"/>
    <n v="882"/>
    <n v="537"/>
    <n v="729"/>
  </r>
  <r>
    <s v="Hernando County"/>
    <s v=" Florida"/>
    <n v="2016"/>
    <x v="383"/>
    <n v="176797"/>
    <n v="85023"/>
    <n v="91774"/>
    <n v="7955"/>
    <n v="9193"/>
    <n v="9723"/>
    <n v="9900"/>
    <n v="8663"/>
    <n v="8486"/>
    <n v="8132"/>
    <n v="8486"/>
    <n v="9547"/>
    <n v="10607"/>
    <n v="12198"/>
    <n v="12906"/>
    <n v="12375"/>
    <n v="14497"/>
    <n v="11668"/>
    <n v="9016"/>
    <n v="6718"/>
    <n v="6541"/>
  </r>
  <r>
    <s v="Highlands County"/>
    <s v=" Florida"/>
    <n v="2016"/>
    <x v="383"/>
    <n v="98862"/>
    <n v="48031"/>
    <n v="50831"/>
    <n v="4745"/>
    <n v="5041"/>
    <n v="4745"/>
    <n v="4745"/>
    <n v="4646"/>
    <n v="4547"/>
    <n v="4251"/>
    <n v="4547"/>
    <n v="4251"/>
    <n v="4943"/>
    <n v="5733"/>
    <n v="6623"/>
    <n v="6524"/>
    <n v="8600"/>
    <n v="8205"/>
    <n v="7216"/>
    <n v="5041"/>
    <n v="4349"/>
  </r>
  <r>
    <s v="Hillsborough County"/>
    <s v=" Florida"/>
    <n v="2016"/>
    <x v="383"/>
    <n v="1323059"/>
    <n v="644746"/>
    <n v="678313"/>
    <n v="84675"/>
    <n v="85998"/>
    <n v="84675"/>
    <n v="85998"/>
    <n v="92614"/>
    <n v="101875"/>
    <n v="95260"/>
    <n v="87321"/>
    <n v="92614"/>
    <n v="91291"/>
    <n v="92614"/>
    <n v="83352"/>
    <n v="71445"/>
    <n v="58214"/>
    <n v="41014"/>
    <n v="30430"/>
    <n v="21168"/>
    <n v="21168"/>
  </r>
  <r>
    <s v="Holmes County"/>
    <s v=" Florida"/>
    <n v="2016"/>
    <x v="383"/>
    <n v="19569"/>
    <n v="10463"/>
    <n v="9106"/>
    <n v="939"/>
    <n v="1252"/>
    <n v="1056"/>
    <n v="1154"/>
    <n v="1291"/>
    <n v="1232"/>
    <n v="1174"/>
    <n v="1115"/>
    <n v="1271"/>
    <n v="1271"/>
    <n v="1448"/>
    <n v="1585"/>
    <n v="1135"/>
    <n v="1193"/>
    <n v="880"/>
    <n v="763"/>
    <n v="371"/>
    <n v="489"/>
  </r>
  <r>
    <s v="Indian River County"/>
    <s v=" Florida"/>
    <n v="2016"/>
    <x v="383"/>
    <n v="145342"/>
    <n v="69798"/>
    <n v="75544"/>
    <n v="6395"/>
    <n v="7267"/>
    <n v="6976"/>
    <n v="7557"/>
    <n v="7121"/>
    <n v="6685"/>
    <n v="6249"/>
    <n v="6104"/>
    <n v="7557"/>
    <n v="8284"/>
    <n v="9883"/>
    <n v="10028"/>
    <n v="11482"/>
    <n v="12063"/>
    <n v="10464"/>
    <n v="7848"/>
    <n v="6685"/>
    <n v="6831"/>
  </r>
  <r>
    <s v="Jackson County"/>
    <s v=" Florida"/>
    <n v="2016"/>
    <x v="383"/>
    <n v="48721"/>
    <n v="27001"/>
    <n v="21720"/>
    <n v="2387"/>
    <n v="2436"/>
    <n v="2679"/>
    <n v="2679"/>
    <n v="3069"/>
    <n v="3264"/>
    <n v="3313"/>
    <n v="3800"/>
    <n v="3118"/>
    <n v="3313"/>
    <n v="3459"/>
    <n v="3313"/>
    <n v="3264"/>
    <n v="2679"/>
    <n v="2192"/>
    <n v="1656"/>
    <n v="1023"/>
    <n v="1023"/>
  </r>
  <r>
    <s v="Davis County"/>
    <s v=" Iowa"/>
    <n v="2016"/>
    <x v="381"/>
    <n v="8742"/>
    <n v="5015"/>
    <n v="3727"/>
    <n v="419"/>
    <n v="489"/>
    <n v="533"/>
    <n v="638"/>
    <n v="542"/>
    <n v="611"/>
    <n v="821"/>
    <n v="559"/>
    <n v="795"/>
    <n v="611"/>
    <n v="472"/>
    <n v="542"/>
    <n v="498"/>
    <n v="375"/>
    <n v="384"/>
    <n v="157"/>
    <n v="157"/>
    <n v="131"/>
  </r>
  <r>
    <s v="Lake County"/>
    <s v=" Florida"/>
    <n v="2016"/>
    <x v="383"/>
    <n v="317586"/>
    <n v="153595"/>
    <n v="163991"/>
    <n v="16196"/>
    <n v="17149"/>
    <n v="18737"/>
    <n v="17467"/>
    <n v="15561"/>
    <n v="15879"/>
    <n v="16196"/>
    <n v="16832"/>
    <n v="18102"/>
    <n v="19690"/>
    <n v="21278"/>
    <n v="20643"/>
    <n v="21278"/>
    <n v="25089"/>
    <n v="20007"/>
    <n v="16832"/>
    <n v="11115"/>
    <n v="9209"/>
  </r>
  <r>
    <s v="Lee County"/>
    <s v=" Florida"/>
    <n v="2016"/>
    <x v="383"/>
    <n v="680970"/>
    <n v="333403"/>
    <n v="347567"/>
    <n v="33367"/>
    <n v="34729"/>
    <n v="36772"/>
    <n v="36091"/>
    <n v="35410"/>
    <n v="36772"/>
    <n v="36091"/>
    <n v="34729"/>
    <n v="37453"/>
    <n v="40177"/>
    <n v="44263"/>
    <n v="44944"/>
    <n v="50391"/>
    <n v="55158"/>
    <n v="46986"/>
    <n v="33367"/>
    <n v="22472"/>
    <n v="21791"/>
  </r>
  <r>
    <s v="Leon County"/>
    <s v=" Florida"/>
    <n v="2016"/>
    <x v="383"/>
    <n v="284788"/>
    <n v="135482"/>
    <n v="149306"/>
    <n v="14808"/>
    <n v="14808"/>
    <n v="15093"/>
    <n v="25915"/>
    <n v="48413"/>
    <n v="22213"/>
    <n v="18511"/>
    <n v="15093"/>
    <n v="15093"/>
    <n v="14808"/>
    <n v="16232"/>
    <n v="16232"/>
    <n v="15093"/>
    <n v="11676"/>
    <n v="7974"/>
    <n v="4841"/>
    <n v="3987"/>
    <n v="3702"/>
  </r>
  <r>
    <s v="Levy County"/>
    <s v=" Florida"/>
    <n v="2016"/>
    <x v="383"/>
    <n v="39707"/>
    <n v="19555"/>
    <n v="20152"/>
    <n v="2025"/>
    <n v="2223"/>
    <n v="2303"/>
    <n v="2382"/>
    <n v="1985"/>
    <n v="1905"/>
    <n v="2025"/>
    <n v="1866"/>
    <n v="2303"/>
    <n v="2422"/>
    <n v="3017"/>
    <n v="3176"/>
    <n v="3017"/>
    <n v="2938"/>
    <n v="2461"/>
    <n v="1270"/>
    <n v="1270"/>
    <n v="1032"/>
  </r>
  <r>
    <s v="Liberty County"/>
    <s v=" Florida"/>
    <n v="2016"/>
    <x v="383"/>
    <n v="8285"/>
    <n v="5224"/>
    <n v="3061"/>
    <n v="439"/>
    <n v="439"/>
    <n v="405"/>
    <n v="480"/>
    <n v="886"/>
    <n v="604"/>
    <n v="613"/>
    <n v="637"/>
    <n v="563"/>
    <n v="637"/>
    <n v="613"/>
    <n v="505"/>
    <n v="472"/>
    <n v="289"/>
    <n v="231"/>
    <n v="182"/>
    <n v="124"/>
    <n v="149"/>
  </r>
  <r>
    <s v="Eastland County"/>
    <s v=" Texas"/>
    <n v="2016"/>
    <x v="374"/>
    <n v="18560"/>
    <n v="9750"/>
    <n v="8810"/>
    <n v="1020"/>
    <n v="1095"/>
    <n v="946"/>
    <n v="1169"/>
    <n v="1132"/>
    <n v="1354"/>
    <n v="1076"/>
    <n v="1150"/>
    <n v="1095"/>
    <n v="1243"/>
    <n v="1317"/>
    <n v="1410"/>
    <n v="1206"/>
    <n v="1150"/>
    <n v="798"/>
    <n v="723"/>
    <n v="315"/>
    <n v="352"/>
  </r>
  <r>
    <s v="Manatee County"/>
    <s v=" Florida"/>
    <n v="2016"/>
    <x v="383"/>
    <n v="353411"/>
    <n v="170779"/>
    <n v="182632"/>
    <n v="18023"/>
    <n v="19791"/>
    <n v="19084"/>
    <n v="18730"/>
    <n v="18023"/>
    <n v="18377"/>
    <n v="18023"/>
    <n v="17670"/>
    <n v="19791"/>
    <n v="21558"/>
    <n v="24031"/>
    <n v="25092"/>
    <n v="25092"/>
    <n v="26859"/>
    <n v="21911"/>
    <n v="17670"/>
    <n v="11662"/>
    <n v="12015"/>
  </r>
  <r>
    <s v="Marion County"/>
    <s v=" Florida"/>
    <n v="2016"/>
    <x v="383"/>
    <n v="340341"/>
    <n v="163611"/>
    <n v="176730"/>
    <n v="17017"/>
    <n v="18038"/>
    <n v="17697"/>
    <n v="17357"/>
    <n v="18038"/>
    <n v="18038"/>
    <n v="17017"/>
    <n v="16336"/>
    <n v="17357"/>
    <n v="20080"/>
    <n v="22122"/>
    <n v="23483"/>
    <n v="23143"/>
    <n v="26546"/>
    <n v="25865"/>
    <n v="18718"/>
    <n v="12592"/>
    <n v="10550"/>
  </r>
  <r>
    <s v="Martin County"/>
    <s v=" Florida"/>
    <n v="2016"/>
    <x v="383"/>
    <n v="153592"/>
    <n v="75837"/>
    <n v="77755"/>
    <n v="6297"/>
    <n v="6758"/>
    <n v="7833"/>
    <n v="8140"/>
    <n v="6911"/>
    <n v="6911"/>
    <n v="6911"/>
    <n v="7526"/>
    <n v="7065"/>
    <n v="9829"/>
    <n v="11212"/>
    <n v="11980"/>
    <n v="11212"/>
    <n v="11826"/>
    <n v="10597"/>
    <n v="8447"/>
    <n v="6758"/>
    <n v="7526"/>
  </r>
  <r>
    <s v="Miami-Dade County"/>
    <s v=" Florida"/>
    <n v="2016"/>
    <x v="383"/>
    <n v="2664418"/>
    <n v="1292784"/>
    <n v="1371634"/>
    <n v="154536"/>
    <n v="149207"/>
    <n v="149207"/>
    <n v="157200"/>
    <n v="183844"/>
    <n v="194502"/>
    <n v="183844"/>
    <n v="183844"/>
    <n v="194502"/>
    <n v="199831"/>
    <n v="197166"/>
    <n v="165193"/>
    <n v="146542"/>
    <n v="117234"/>
    <n v="98583"/>
    <n v="74603"/>
    <n v="58617"/>
    <n v="58617"/>
  </r>
  <r>
    <s v="Monroe County"/>
    <s v=" Florida"/>
    <n v="2016"/>
    <x v="383"/>
    <n v="77150"/>
    <n v="40911"/>
    <n v="36239"/>
    <n v="3548"/>
    <n v="3086"/>
    <n v="3086"/>
    <n v="3317"/>
    <n v="4243"/>
    <n v="4783"/>
    <n v="4243"/>
    <n v="4629"/>
    <n v="5400"/>
    <n v="5554"/>
    <n v="6480"/>
    <n v="6634"/>
    <n v="6403"/>
    <n v="5631"/>
    <n v="4243"/>
    <n v="2623"/>
    <n v="1620"/>
    <n v="1620"/>
  </r>
  <r>
    <s v="Nassau County"/>
    <s v=" Florida"/>
    <n v="2016"/>
    <x v="383"/>
    <n v="77187"/>
    <n v="38139"/>
    <n v="39048"/>
    <n v="4013"/>
    <n v="4322"/>
    <n v="4554"/>
    <n v="4399"/>
    <n v="4168"/>
    <n v="4168"/>
    <n v="3936"/>
    <n v="4476"/>
    <n v="5017"/>
    <n v="5248"/>
    <n v="5789"/>
    <n v="6406"/>
    <n v="5480"/>
    <n v="5557"/>
    <n v="4168"/>
    <n v="2624"/>
    <n v="1389"/>
    <n v="1543"/>
  </r>
  <r>
    <s v="Okaloosa County"/>
    <s v=" Florida"/>
    <n v="2016"/>
    <x v="383"/>
    <n v="195798"/>
    <n v="99177"/>
    <n v="96621"/>
    <n v="13314"/>
    <n v="11943"/>
    <n v="11356"/>
    <n v="10964"/>
    <n v="15076"/>
    <n v="16447"/>
    <n v="14097"/>
    <n v="12139"/>
    <n v="10181"/>
    <n v="11943"/>
    <n v="14097"/>
    <n v="12726"/>
    <n v="11552"/>
    <n v="9985"/>
    <n v="6852"/>
    <n v="5678"/>
    <n v="3915"/>
    <n v="3132"/>
  </r>
  <r>
    <s v="Okeechobee County"/>
    <s v=" Florida"/>
    <n v="2016"/>
    <x v="383"/>
    <n v="39420"/>
    <n v="21306"/>
    <n v="18114"/>
    <n v="2404"/>
    <n v="2365"/>
    <n v="2562"/>
    <n v="2601"/>
    <n v="2483"/>
    <n v="2562"/>
    <n v="2365"/>
    <n v="2207"/>
    <n v="2759"/>
    <n v="2404"/>
    <n v="2838"/>
    <n v="2444"/>
    <n v="2404"/>
    <n v="2089"/>
    <n v="1852"/>
    <n v="1379"/>
    <n v="985"/>
    <n v="670"/>
  </r>
  <r>
    <s v="Orange County"/>
    <s v=" Florida"/>
    <n v="2016"/>
    <x v="383"/>
    <n v="1256055"/>
    <n v="617633"/>
    <n v="638422"/>
    <n v="79131"/>
    <n v="79131"/>
    <n v="79131"/>
    <n v="85411"/>
    <n v="108020"/>
    <n v="109276"/>
    <n v="96716"/>
    <n v="87923"/>
    <n v="87923"/>
    <n v="86667"/>
    <n v="85411"/>
    <n v="75363"/>
    <n v="60290"/>
    <n v="46474"/>
    <n v="33913"/>
    <n v="22608"/>
    <n v="16328"/>
    <n v="16328"/>
  </r>
  <r>
    <s v="Osceola County"/>
    <s v=" Florida"/>
    <n v="2016"/>
    <x v="383"/>
    <n v="311962"/>
    <n v="153499"/>
    <n v="158463"/>
    <n v="20277"/>
    <n v="20589"/>
    <n v="23397"/>
    <n v="22773"/>
    <n v="21837"/>
    <n v="21837"/>
    <n v="21837"/>
    <n v="20589"/>
    <n v="23709"/>
    <n v="21525"/>
    <n v="20589"/>
    <n v="18093"/>
    <n v="15598"/>
    <n v="14662"/>
    <n v="9358"/>
    <n v="6239"/>
    <n v="4367"/>
    <n v="4679"/>
  </r>
  <r>
    <s v="Palm Beach County"/>
    <s v=" Florida"/>
    <n v="2016"/>
    <x v="383"/>
    <n v="1398757"/>
    <n v="676486"/>
    <n v="722271"/>
    <n v="72735"/>
    <n v="75532"/>
    <n v="78330"/>
    <n v="79729"/>
    <n v="79729"/>
    <n v="82526"/>
    <n v="79729"/>
    <n v="79729"/>
    <n v="83925"/>
    <n v="92317"/>
    <n v="99311"/>
    <n v="92317"/>
    <n v="83925"/>
    <n v="83925"/>
    <n v="69937"/>
    <n v="58747"/>
    <n v="48956"/>
    <n v="57349"/>
  </r>
  <r>
    <s v="Pasco County"/>
    <s v=" Florida"/>
    <n v="2016"/>
    <x v="383"/>
    <n v="488310"/>
    <n v="237641"/>
    <n v="250669"/>
    <n v="25392"/>
    <n v="27833"/>
    <n v="28810"/>
    <n v="27833"/>
    <n v="24903"/>
    <n v="24903"/>
    <n v="26857"/>
    <n v="27833"/>
    <n v="31740"/>
    <n v="33205"/>
    <n v="34670"/>
    <n v="32716"/>
    <n v="31251"/>
    <n v="32716"/>
    <n v="27345"/>
    <n v="19044"/>
    <n v="15625"/>
    <n v="14160"/>
  </r>
  <r>
    <s v="Pinellas County"/>
    <s v=" Florida"/>
    <n v="2016"/>
    <x v="383"/>
    <n v="939548"/>
    <n v="450712"/>
    <n v="488836"/>
    <n v="42279"/>
    <n v="42279"/>
    <n v="46037"/>
    <n v="46037"/>
    <n v="49796"/>
    <n v="54493"/>
    <n v="53554"/>
    <n v="49796"/>
    <n v="54493"/>
    <n v="63889"/>
    <n v="75163"/>
    <n v="75163"/>
    <n v="69526"/>
    <n v="63889"/>
    <n v="49796"/>
    <n v="39461"/>
    <n v="29125"/>
    <n v="33823"/>
  </r>
  <r>
    <s v="Polk County"/>
    <s v=" Florida"/>
    <n v="2016"/>
    <x v="383"/>
    <n v="637691"/>
    <n v="312427"/>
    <n v="325264"/>
    <n v="37623"/>
    <n v="42087"/>
    <n v="40174"/>
    <n v="40174"/>
    <n v="40174"/>
    <n v="39536"/>
    <n v="38899"/>
    <n v="36986"/>
    <n v="38899"/>
    <n v="39536"/>
    <n v="40812"/>
    <n v="38899"/>
    <n v="40174"/>
    <n v="38899"/>
    <n v="31246"/>
    <n v="23594"/>
    <n v="15942"/>
    <n v="13391"/>
  </r>
  <r>
    <s v="Putnam County"/>
    <s v=" Florida"/>
    <n v="2016"/>
    <x v="383"/>
    <n v="72304"/>
    <n v="35711"/>
    <n v="36593"/>
    <n v="4193"/>
    <n v="4338"/>
    <n v="4555"/>
    <n v="4049"/>
    <n v="4193"/>
    <n v="3976"/>
    <n v="3687"/>
    <n v="3470"/>
    <n v="4049"/>
    <n v="4193"/>
    <n v="5350"/>
    <n v="5856"/>
    <n v="5133"/>
    <n v="4482"/>
    <n v="4265"/>
    <n v="2819"/>
    <n v="2024"/>
    <n v="1662"/>
  </r>
  <r>
    <s v="St. Johns County"/>
    <s v=" Florida"/>
    <n v="2016"/>
    <x v="383"/>
    <n v="218362"/>
    <n v="106007"/>
    <n v="112355"/>
    <n v="11136"/>
    <n v="12009"/>
    <n v="15940"/>
    <n v="14411"/>
    <n v="11136"/>
    <n v="10699"/>
    <n v="11573"/>
    <n v="12883"/>
    <n v="14848"/>
    <n v="15940"/>
    <n v="16813"/>
    <n v="16377"/>
    <n v="14848"/>
    <n v="14411"/>
    <n v="9607"/>
    <n v="6550"/>
    <n v="4148"/>
    <n v="4803"/>
  </r>
  <r>
    <s v="St. Lucie County"/>
    <s v=" Florida"/>
    <n v="2016"/>
    <x v="383"/>
    <n v="293136"/>
    <n v="142999"/>
    <n v="150137"/>
    <n v="15536"/>
    <n v="16415"/>
    <n v="18174"/>
    <n v="17295"/>
    <n v="16122"/>
    <n v="16122"/>
    <n v="15829"/>
    <n v="16122"/>
    <n v="17295"/>
    <n v="18467"/>
    <n v="20519"/>
    <n v="20226"/>
    <n v="19053"/>
    <n v="19933"/>
    <n v="15829"/>
    <n v="12604"/>
    <n v="8794"/>
    <n v="8794"/>
  </r>
  <r>
    <s v="Santa Rosa County"/>
    <s v=" Florida"/>
    <n v="2016"/>
    <x v="383"/>
    <n v="163903"/>
    <n v="83912"/>
    <n v="79991"/>
    <n v="9342"/>
    <n v="9670"/>
    <n v="11309"/>
    <n v="10325"/>
    <n v="10325"/>
    <n v="10981"/>
    <n v="10653"/>
    <n v="10325"/>
    <n v="11309"/>
    <n v="11473"/>
    <n v="13112"/>
    <n v="12128"/>
    <n v="9178"/>
    <n v="8031"/>
    <n v="6392"/>
    <n v="4425"/>
    <n v="2622"/>
    <n v="1966"/>
  </r>
  <r>
    <s v="Sarasota County"/>
    <s v=" Florida"/>
    <n v="2016"/>
    <x v="383"/>
    <n v="398011"/>
    <n v="189970"/>
    <n v="208041"/>
    <n v="14726"/>
    <n v="16318"/>
    <n v="17114"/>
    <n v="17512"/>
    <n v="17512"/>
    <n v="16318"/>
    <n v="16318"/>
    <n v="17512"/>
    <n v="18308"/>
    <n v="22686"/>
    <n v="27064"/>
    <n v="28656"/>
    <n v="32238"/>
    <n v="36617"/>
    <n v="32238"/>
    <n v="26268"/>
    <n v="18308"/>
    <n v="21492"/>
  </r>
  <r>
    <s v="Seminole County"/>
    <s v=" Florida"/>
    <n v="2016"/>
    <x v="383"/>
    <n v="442905"/>
    <n v="213833"/>
    <n v="229072"/>
    <n v="23473"/>
    <n v="26131"/>
    <n v="27903"/>
    <n v="28345"/>
    <n v="30117"/>
    <n v="31889"/>
    <n v="30117"/>
    <n v="29231"/>
    <n v="30117"/>
    <n v="32332"/>
    <n v="33660"/>
    <n v="29674"/>
    <n v="27017"/>
    <n v="21702"/>
    <n v="15058"/>
    <n v="9301"/>
    <n v="7529"/>
    <n v="9301"/>
  </r>
  <r>
    <s v="Sumter County"/>
    <s v=" Florida"/>
    <n v="2016"/>
    <x v="383"/>
    <n v="113589"/>
    <n v="57426"/>
    <n v="56163"/>
    <n v="2385"/>
    <n v="2044"/>
    <n v="2612"/>
    <n v="2612"/>
    <n v="2612"/>
    <n v="3066"/>
    <n v="3521"/>
    <n v="3521"/>
    <n v="3975"/>
    <n v="3634"/>
    <n v="4657"/>
    <n v="6928"/>
    <n v="11586"/>
    <n v="19878"/>
    <n v="18287"/>
    <n v="11586"/>
    <n v="6360"/>
    <n v="4202"/>
  </r>
  <r>
    <s v="Suwannee County"/>
    <s v=" Florida"/>
    <n v="2016"/>
    <x v="383"/>
    <n v="43653"/>
    <n v="21469"/>
    <n v="22184"/>
    <n v="2444"/>
    <n v="2706"/>
    <n v="2881"/>
    <n v="2138"/>
    <n v="2706"/>
    <n v="2619"/>
    <n v="2750"/>
    <n v="2269"/>
    <n v="2619"/>
    <n v="2619"/>
    <n v="3055"/>
    <n v="3143"/>
    <n v="2968"/>
    <n v="3012"/>
    <n v="2226"/>
    <n v="1789"/>
    <n v="1047"/>
    <n v="698"/>
  </r>
  <r>
    <s v="Wyandot County"/>
    <s v=" Ohio"/>
    <n v="2016"/>
    <x v="389"/>
    <n v="22582"/>
    <n v="12572"/>
    <n v="10010"/>
    <n v="1309"/>
    <n v="790"/>
    <n v="1535"/>
    <n v="925"/>
    <n v="1693"/>
    <n v="1806"/>
    <n v="1580"/>
    <n v="1196"/>
    <n v="1558"/>
    <n v="1467"/>
    <n v="1490"/>
    <n v="1422"/>
    <n v="1806"/>
    <n v="1377"/>
    <n v="993"/>
    <n v="767"/>
    <n v="429"/>
    <n v="429"/>
  </r>
  <r>
    <s v="Hale County"/>
    <s v=" Alabama"/>
    <n v="2016"/>
    <x v="364"/>
    <n v="15159"/>
    <n v="9842"/>
    <n v="5317"/>
    <n v="833"/>
    <n v="803"/>
    <n v="757"/>
    <n v="818"/>
    <n v="924"/>
    <n v="1303"/>
    <n v="1167"/>
    <n v="1061"/>
    <n v="1106"/>
    <n v="955"/>
    <n v="1288"/>
    <n v="1273"/>
    <n v="955"/>
    <n v="909"/>
    <n v="424"/>
    <n v="227"/>
    <n v="227"/>
    <n v="136"/>
  </r>
  <r>
    <s v="Volusia County"/>
    <s v=" Florida"/>
    <n v="2016"/>
    <x v="383"/>
    <n v="510806"/>
    <n v="248681"/>
    <n v="262125"/>
    <n v="24007"/>
    <n v="25540"/>
    <n v="25540"/>
    <n v="29115"/>
    <n v="31669"/>
    <n v="29626"/>
    <n v="26561"/>
    <n v="24518"/>
    <n v="29115"/>
    <n v="31669"/>
    <n v="37799"/>
    <n v="38310"/>
    <n v="37799"/>
    <n v="36778"/>
    <n v="27583"/>
    <n v="21453"/>
    <n v="15324"/>
    <n v="16856"/>
  </r>
  <r>
    <s v="Wakulla County"/>
    <s v=" Florida"/>
    <n v="2016"/>
    <x v="383"/>
    <n v="31314"/>
    <n v="17476"/>
    <n v="13838"/>
    <n v="1597"/>
    <n v="1597"/>
    <n v="2098"/>
    <n v="1784"/>
    <n v="1910"/>
    <n v="2098"/>
    <n v="2223"/>
    <n v="2191"/>
    <n v="2442"/>
    <n v="2411"/>
    <n v="2661"/>
    <n v="2411"/>
    <n v="1878"/>
    <n v="1315"/>
    <n v="1221"/>
    <n v="657"/>
    <n v="438"/>
    <n v="375"/>
  </r>
  <r>
    <s v="Walton County"/>
    <s v=" Florida"/>
    <n v="2016"/>
    <x v="383"/>
    <n v="61528"/>
    <n v="31164"/>
    <n v="30364"/>
    <n v="3691"/>
    <n v="3137"/>
    <n v="3814"/>
    <n v="3137"/>
    <n v="3014"/>
    <n v="3630"/>
    <n v="3814"/>
    <n v="3937"/>
    <n v="3814"/>
    <n v="4122"/>
    <n v="4737"/>
    <n v="4737"/>
    <n v="4368"/>
    <n v="4368"/>
    <n v="2953"/>
    <n v="1784"/>
    <n v="1415"/>
    <n v="984"/>
  </r>
  <r>
    <s v="Washington County"/>
    <s v=" Florida"/>
    <n v="2016"/>
    <x v="383"/>
    <n v="24627"/>
    <n v="13426"/>
    <n v="11201"/>
    <n v="1329"/>
    <n v="1551"/>
    <n v="1108"/>
    <n v="1477"/>
    <n v="1526"/>
    <n v="1600"/>
    <n v="1452"/>
    <n v="1502"/>
    <n v="1920"/>
    <n v="1723"/>
    <n v="1920"/>
    <n v="1797"/>
    <n v="1354"/>
    <n v="1452"/>
    <n v="1206"/>
    <n v="788"/>
    <n v="443"/>
    <n v="418"/>
  </r>
  <r>
    <s v="Schuyler County"/>
    <s v=" New York"/>
    <n v="2016"/>
    <x v="397"/>
    <n v="18410"/>
    <n v="8971"/>
    <n v="9439"/>
    <n v="1288"/>
    <n v="1362"/>
    <n v="1307"/>
    <n v="1215"/>
    <n v="920"/>
    <n v="1086"/>
    <n v="1343"/>
    <n v="957"/>
    <n v="1159"/>
    <n v="1141"/>
    <n v="1362"/>
    <n v="1215"/>
    <n v="1178"/>
    <n v="938"/>
    <n v="810"/>
    <n v="478"/>
    <n v="349"/>
    <n v="257"/>
  </r>
  <r>
    <s v="Ballard County"/>
    <s v=" Kentucky"/>
    <n v="2016"/>
    <x v="380"/>
    <n v="8268"/>
    <n v="4244"/>
    <n v="4024"/>
    <n v="628"/>
    <n v="603"/>
    <n v="760"/>
    <n v="587"/>
    <n v="479"/>
    <n v="520"/>
    <n v="520"/>
    <n v="471"/>
    <n v="653"/>
    <n v="529"/>
    <n v="587"/>
    <n v="562"/>
    <n v="413"/>
    <n v="289"/>
    <n v="264"/>
    <n v="181"/>
    <n v="132"/>
    <n v="66"/>
  </r>
  <r>
    <s v="Baker County"/>
    <s v=" Georgia"/>
    <n v="2016"/>
    <x v="372"/>
    <n v="3250"/>
    <n v="1577"/>
    <n v="1673"/>
    <n v="104"/>
    <n v="120"/>
    <n v="204"/>
    <n v="208"/>
    <n v="221"/>
    <n v="221"/>
    <n v="143"/>
    <n v="130"/>
    <n v="243"/>
    <n v="234"/>
    <n v="318"/>
    <n v="198"/>
    <n v="269"/>
    <n v="230"/>
    <n v="217"/>
    <n v="104"/>
    <n v="55"/>
    <n v="29"/>
  </r>
  <r>
    <s v="Perry County"/>
    <s v=" Pennsylvania"/>
    <n v="2016"/>
    <x v="398"/>
    <n v="45808"/>
    <n v="22995"/>
    <n v="22813"/>
    <n v="2290"/>
    <n v="2702"/>
    <n v="2427"/>
    <n v="4351"/>
    <n v="6138"/>
    <n v="2656"/>
    <n v="2565"/>
    <n v="2382"/>
    <n v="2382"/>
    <n v="2794"/>
    <n v="3069"/>
    <n v="3069"/>
    <n v="2656"/>
    <n v="2198"/>
    <n v="1603"/>
    <n v="916"/>
    <n v="916"/>
    <n v="641"/>
  </r>
  <r>
    <s v="Barrow County"/>
    <s v=" Georgia"/>
    <n v="2016"/>
    <x v="372"/>
    <n v="73340"/>
    <n v="36165"/>
    <n v="37175"/>
    <n v="5353"/>
    <n v="5793"/>
    <n v="5647"/>
    <n v="4693"/>
    <n v="4400"/>
    <n v="5280"/>
    <n v="5647"/>
    <n v="5500"/>
    <n v="5060"/>
    <n v="4987"/>
    <n v="4913"/>
    <n v="4253"/>
    <n v="3740"/>
    <n v="2713"/>
    <n v="2420"/>
    <n v="1540"/>
    <n v="880"/>
    <n v="586"/>
  </r>
  <r>
    <s v="Bartow County"/>
    <s v=" Georgia"/>
    <n v="2016"/>
    <x v="372"/>
    <n v="101942"/>
    <n v="50533"/>
    <n v="51409"/>
    <n v="6626"/>
    <n v="7237"/>
    <n v="7441"/>
    <n v="7033"/>
    <n v="6320"/>
    <n v="6626"/>
    <n v="6524"/>
    <n v="7135"/>
    <n v="6932"/>
    <n v="7645"/>
    <n v="7135"/>
    <n v="7339"/>
    <n v="5097"/>
    <n v="4689"/>
    <n v="3567"/>
    <n v="2344"/>
    <n v="1325"/>
    <n v="1019"/>
  </r>
  <r>
    <s v="Ben Hill County"/>
    <s v=" Georgia"/>
    <n v="2016"/>
    <x v="372"/>
    <n v="17405"/>
    <n v="8396"/>
    <n v="9009"/>
    <n v="1235"/>
    <n v="1044"/>
    <n v="1531"/>
    <n v="1148"/>
    <n v="1044"/>
    <n v="1009"/>
    <n v="922"/>
    <n v="1026"/>
    <n v="1270"/>
    <n v="992"/>
    <n v="1166"/>
    <n v="1079"/>
    <n v="1270"/>
    <n v="939"/>
    <n v="643"/>
    <n v="487"/>
    <n v="261"/>
    <n v="330"/>
  </r>
  <r>
    <s v="Bibb County"/>
    <s v=" Georgia"/>
    <n v="2016"/>
    <x v="372"/>
    <n v="154194"/>
    <n v="72823"/>
    <n v="81371"/>
    <n v="11101"/>
    <n v="10947"/>
    <n v="10485"/>
    <n v="10793"/>
    <n v="11564"/>
    <n v="10947"/>
    <n v="9714"/>
    <n v="8634"/>
    <n v="9560"/>
    <n v="9251"/>
    <n v="10330"/>
    <n v="10176"/>
    <n v="9405"/>
    <n v="7555"/>
    <n v="4780"/>
    <n v="3700"/>
    <n v="2621"/>
    <n v="2929"/>
  </r>
  <r>
    <s v="Brooks County"/>
    <s v=" Georgia"/>
    <n v="2016"/>
    <x v="372"/>
    <n v="15645"/>
    <n v="7540"/>
    <n v="8105"/>
    <n v="907"/>
    <n v="860"/>
    <n v="1001"/>
    <n v="1142"/>
    <n v="938"/>
    <n v="735"/>
    <n v="813"/>
    <n v="797"/>
    <n v="1048"/>
    <n v="1079"/>
    <n v="1220"/>
    <n v="1110"/>
    <n v="1126"/>
    <n v="954"/>
    <n v="750"/>
    <n v="469"/>
    <n v="484"/>
    <n v="219"/>
  </r>
  <r>
    <s v="Bryan County"/>
    <s v=" Georgia"/>
    <n v="2016"/>
    <x v="372"/>
    <n v="34104"/>
    <n v="17013"/>
    <n v="17091"/>
    <n v="2489"/>
    <n v="2694"/>
    <n v="3137"/>
    <n v="2387"/>
    <n v="1909"/>
    <n v="2148"/>
    <n v="2353"/>
    <n v="2626"/>
    <n v="2694"/>
    <n v="2387"/>
    <n v="2216"/>
    <n v="2216"/>
    <n v="1398"/>
    <n v="1295"/>
    <n v="852"/>
    <n v="545"/>
    <n v="341"/>
    <n v="375"/>
  </r>
  <r>
    <s v="Bulloch County"/>
    <s v=" Georgia"/>
    <n v="2016"/>
    <x v="372"/>
    <n v="73141"/>
    <n v="36097"/>
    <n v="37044"/>
    <n v="4022"/>
    <n v="3803"/>
    <n v="4315"/>
    <n v="9288"/>
    <n v="11995"/>
    <n v="5485"/>
    <n v="4315"/>
    <n v="3437"/>
    <n v="4169"/>
    <n v="3803"/>
    <n v="4022"/>
    <n v="3803"/>
    <n v="3218"/>
    <n v="2413"/>
    <n v="2121"/>
    <n v="1316"/>
    <n v="877"/>
    <n v="731"/>
  </r>
  <r>
    <s v="Wyoming County"/>
    <s v=" West Virginia"/>
    <n v="2016"/>
    <x v="391"/>
    <n v="23479"/>
    <n v="12469"/>
    <n v="11010"/>
    <n v="1385"/>
    <n v="1432"/>
    <n v="1338"/>
    <n v="1220"/>
    <n v="1807"/>
    <n v="1690"/>
    <n v="1573"/>
    <n v="1667"/>
    <n v="1643"/>
    <n v="1620"/>
    <n v="1713"/>
    <n v="1526"/>
    <n v="1455"/>
    <n v="1150"/>
    <n v="892"/>
    <n v="657"/>
    <n v="305"/>
    <n v="375"/>
  </r>
  <r>
    <s v="Ellsworth County"/>
    <s v=" Kansas"/>
    <n v="2016"/>
    <x v="388"/>
    <n v="6443"/>
    <n v="3882"/>
    <n v="2561"/>
    <n v="238"/>
    <n v="386"/>
    <n v="412"/>
    <n v="322"/>
    <n v="328"/>
    <n v="579"/>
    <n v="644"/>
    <n v="457"/>
    <n v="444"/>
    <n v="483"/>
    <n v="483"/>
    <n v="405"/>
    <n v="444"/>
    <n v="270"/>
    <n v="161"/>
    <n v="122"/>
    <n v="148"/>
    <n v="103"/>
  </r>
  <r>
    <s v="Camden County"/>
    <s v=" Georgia"/>
    <n v="2016"/>
    <x v="372"/>
    <n v="52092"/>
    <n v="26946"/>
    <n v="25146"/>
    <n v="4011"/>
    <n v="3385"/>
    <n v="3594"/>
    <n v="3438"/>
    <n v="5730"/>
    <n v="4532"/>
    <n v="3438"/>
    <n v="2917"/>
    <n v="2917"/>
    <n v="3229"/>
    <n v="3490"/>
    <n v="3333"/>
    <n v="2292"/>
    <n v="2344"/>
    <n v="1614"/>
    <n v="885"/>
    <n v="677"/>
    <n v="312"/>
  </r>
  <r>
    <s v="Winnebago County"/>
    <s v=" Iowa"/>
    <n v="2016"/>
    <x v="381"/>
    <n v="10962"/>
    <n v="5410"/>
    <n v="5552"/>
    <n v="613"/>
    <n v="986"/>
    <n v="701"/>
    <n v="756"/>
    <n v="668"/>
    <n v="646"/>
    <n v="668"/>
    <n v="723"/>
    <n v="712"/>
    <n v="570"/>
    <n v="690"/>
    <n v="811"/>
    <n v="613"/>
    <n v="602"/>
    <n v="537"/>
    <n v="285"/>
    <n v="197"/>
    <n v="197"/>
  </r>
  <r>
    <s v="Carroll County"/>
    <s v=" Georgia"/>
    <n v="2016"/>
    <x v="372"/>
    <n v="113756"/>
    <n v="55651"/>
    <n v="58105"/>
    <n v="7394"/>
    <n v="7507"/>
    <n v="8076"/>
    <n v="9555"/>
    <n v="10238"/>
    <n v="7735"/>
    <n v="7394"/>
    <n v="6256"/>
    <n v="8076"/>
    <n v="7394"/>
    <n v="7394"/>
    <n v="7052"/>
    <n v="5460"/>
    <n v="4891"/>
    <n v="3753"/>
    <n v="2843"/>
    <n v="1251"/>
    <n v="1365"/>
  </r>
  <r>
    <s v="Catoosa County"/>
    <s v=" Georgia"/>
    <n v="2016"/>
    <x v="372"/>
    <n v="65645"/>
    <n v="31839"/>
    <n v="33806"/>
    <n v="3610"/>
    <n v="4004"/>
    <n v="4989"/>
    <n v="4332"/>
    <n v="4004"/>
    <n v="3873"/>
    <n v="3938"/>
    <n v="4857"/>
    <n v="4135"/>
    <n v="4595"/>
    <n v="4660"/>
    <n v="4332"/>
    <n v="3873"/>
    <n v="3676"/>
    <n v="2494"/>
    <n v="2034"/>
    <n v="1312"/>
    <n v="853"/>
  </r>
  <r>
    <s v="Lunenburg County"/>
    <s v=" Virginia"/>
    <n v="2016"/>
    <x v="385"/>
    <n v="12968"/>
    <n v="6695"/>
    <n v="6273"/>
    <n v="687"/>
    <n v="804"/>
    <n v="648"/>
    <n v="778"/>
    <n v="933"/>
    <n v="778"/>
    <n v="752"/>
    <n v="791"/>
    <n v="1400"/>
    <n v="829"/>
    <n v="1400"/>
    <n v="816"/>
    <n v="687"/>
    <n v="544"/>
    <n v="440"/>
    <n v="181"/>
    <n v="259"/>
    <n v="220"/>
  </r>
  <r>
    <s v="Chatham County"/>
    <s v=" Georgia"/>
    <n v="2016"/>
    <x v="372"/>
    <n v="282613"/>
    <n v="136383"/>
    <n v="146230"/>
    <n v="18935"/>
    <n v="16956"/>
    <n v="17239"/>
    <n v="18652"/>
    <n v="24587"/>
    <n v="25435"/>
    <n v="21478"/>
    <n v="17522"/>
    <n v="16674"/>
    <n v="16391"/>
    <n v="17522"/>
    <n v="17522"/>
    <n v="15543"/>
    <n v="13282"/>
    <n v="9326"/>
    <n v="6500"/>
    <n v="4521"/>
    <n v="4804"/>
  </r>
  <r>
    <s v="Chattahoochee County"/>
    <s v=" Georgia"/>
    <n v="2016"/>
    <x v="372"/>
    <n v="11882"/>
    <n v="8023"/>
    <n v="3859"/>
    <n v="1045"/>
    <n v="760"/>
    <n v="653"/>
    <n v="1711"/>
    <n v="2614"/>
    <n v="1639"/>
    <n v="879"/>
    <n v="522"/>
    <n v="510"/>
    <n v="451"/>
    <n v="237"/>
    <n v="213"/>
    <n v="166"/>
    <n v="201"/>
    <n v="154"/>
    <n v="47"/>
    <n v="47"/>
    <n v="11"/>
  </r>
  <r>
    <s v="Chattooga County"/>
    <s v=" Georgia"/>
    <n v="2016"/>
    <x v="372"/>
    <n v="25046"/>
    <n v="13032"/>
    <n v="12014"/>
    <n v="1352"/>
    <n v="1627"/>
    <n v="1627"/>
    <n v="1477"/>
    <n v="1703"/>
    <n v="1627"/>
    <n v="1502"/>
    <n v="1502"/>
    <n v="1753"/>
    <n v="1728"/>
    <n v="1728"/>
    <n v="1853"/>
    <n v="1527"/>
    <n v="1327"/>
    <n v="1001"/>
    <n v="701"/>
    <n v="626"/>
    <n v="375"/>
  </r>
  <r>
    <s v="Cherokee County"/>
    <s v=" Georgia"/>
    <n v="2016"/>
    <x v="372"/>
    <n v="230629"/>
    <n v="113565"/>
    <n v="117064"/>
    <n v="14760"/>
    <n v="17527"/>
    <n v="17527"/>
    <n v="15682"/>
    <n v="13145"/>
    <n v="12915"/>
    <n v="14298"/>
    <n v="17066"/>
    <n v="17758"/>
    <n v="17989"/>
    <n v="17297"/>
    <n v="14760"/>
    <n v="12453"/>
    <n v="10839"/>
    <n v="7380"/>
    <n v="4151"/>
    <n v="2767"/>
    <n v="2306"/>
  </r>
  <r>
    <s v="Clarke County"/>
    <s v=" Georgia"/>
    <n v="2016"/>
    <x v="372"/>
    <n v="122037"/>
    <n v="58029"/>
    <n v="64008"/>
    <n v="6834"/>
    <n v="5857"/>
    <n v="5613"/>
    <n v="14156"/>
    <n v="23187"/>
    <n v="11349"/>
    <n v="8786"/>
    <n v="7078"/>
    <n v="6223"/>
    <n v="5247"/>
    <n v="5369"/>
    <n v="5613"/>
    <n v="5003"/>
    <n v="4149"/>
    <n v="2806"/>
    <n v="1952"/>
    <n v="1342"/>
    <n v="1586"/>
  </r>
  <r>
    <s v="Clayton County"/>
    <s v=" Georgia"/>
    <n v="2016"/>
    <x v="372"/>
    <n v="270269"/>
    <n v="127718"/>
    <n v="142551"/>
    <n v="21080"/>
    <n v="21891"/>
    <n v="21080"/>
    <n v="19729"/>
    <n v="20810"/>
    <n v="20810"/>
    <n v="19459"/>
    <n v="18108"/>
    <n v="19999"/>
    <n v="18648"/>
    <n v="17837"/>
    <n v="15135"/>
    <n v="13513"/>
    <n v="8918"/>
    <n v="5945"/>
    <n v="3513"/>
    <n v="1891"/>
    <n v="1891"/>
  </r>
  <r>
    <s v="Clinch County"/>
    <s v=" Georgia"/>
    <n v="2016"/>
    <x v="372"/>
    <n v="6814"/>
    <n v="3418"/>
    <n v="3396"/>
    <n v="633"/>
    <n v="361"/>
    <n v="586"/>
    <n v="436"/>
    <n v="374"/>
    <n v="565"/>
    <n v="327"/>
    <n v="340"/>
    <n v="402"/>
    <n v="470"/>
    <n v="442"/>
    <n v="415"/>
    <n v="429"/>
    <n v="395"/>
    <n v="252"/>
    <n v="190"/>
    <n v="95"/>
    <n v="102"/>
  </r>
  <r>
    <s v="Cobb County"/>
    <s v=" Georgia"/>
    <n v="2016"/>
    <x v="372"/>
    <n v="728388"/>
    <n v="352083"/>
    <n v="376305"/>
    <n v="48073"/>
    <n v="50987"/>
    <n v="50258"/>
    <n v="49530"/>
    <n v="48073"/>
    <n v="51715"/>
    <n v="52443"/>
    <n v="53900"/>
    <n v="53900"/>
    <n v="54629"/>
    <n v="53172"/>
    <n v="45888"/>
    <n v="38604"/>
    <n v="30592"/>
    <n v="18209"/>
    <n v="12382"/>
    <n v="8740"/>
    <n v="7283"/>
  </r>
  <r>
    <s v="Coffee County"/>
    <s v=" Georgia"/>
    <n v="2016"/>
    <x v="372"/>
    <n v="43042"/>
    <n v="22025"/>
    <n v="21017"/>
    <n v="2926"/>
    <n v="3142"/>
    <n v="2840"/>
    <n v="3185"/>
    <n v="3357"/>
    <n v="2883"/>
    <n v="2883"/>
    <n v="2883"/>
    <n v="2840"/>
    <n v="2840"/>
    <n v="2969"/>
    <n v="2668"/>
    <n v="2152"/>
    <n v="1893"/>
    <n v="1463"/>
    <n v="946"/>
    <n v="602"/>
    <n v="473"/>
  </r>
  <r>
    <s v="Columbia County"/>
    <s v=" Georgia"/>
    <n v="2016"/>
    <x v="372"/>
    <n v="139904"/>
    <n v="68243"/>
    <n v="71661"/>
    <n v="8953"/>
    <n v="11052"/>
    <n v="10073"/>
    <n v="9933"/>
    <n v="8534"/>
    <n v="9093"/>
    <n v="9653"/>
    <n v="9513"/>
    <n v="9933"/>
    <n v="9653"/>
    <n v="10073"/>
    <n v="8534"/>
    <n v="8534"/>
    <n v="5875"/>
    <n v="4197"/>
    <n v="2798"/>
    <n v="1818"/>
    <n v="1538"/>
  </r>
  <r>
    <s v="Cook County"/>
    <s v=" Georgia"/>
    <n v="2016"/>
    <x v="372"/>
    <n v="17103"/>
    <n v="8313"/>
    <n v="8790"/>
    <n v="1145"/>
    <n v="1505"/>
    <n v="1111"/>
    <n v="1231"/>
    <n v="991"/>
    <n v="1077"/>
    <n v="1026"/>
    <n v="1248"/>
    <n v="923"/>
    <n v="1265"/>
    <n v="1026"/>
    <n v="1111"/>
    <n v="906"/>
    <n v="923"/>
    <n v="581"/>
    <n v="427"/>
    <n v="342"/>
    <n v="239"/>
  </r>
  <r>
    <s v="Coweta County"/>
    <s v=" Georgia"/>
    <n v="2016"/>
    <x v="372"/>
    <n v="135625"/>
    <n v="66160"/>
    <n v="69465"/>
    <n v="8680"/>
    <n v="10578"/>
    <n v="9629"/>
    <n v="9222"/>
    <n v="8137"/>
    <n v="7866"/>
    <n v="8680"/>
    <n v="8680"/>
    <n v="10714"/>
    <n v="10443"/>
    <n v="10036"/>
    <n v="8544"/>
    <n v="7459"/>
    <n v="6374"/>
    <n v="4475"/>
    <n v="3119"/>
    <n v="1627"/>
    <n v="1356"/>
  </r>
  <r>
    <s v="Crawford County"/>
    <s v=" Georgia"/>
    <n v="2016"/>
    <x v="372"/>
    <n v="12483"/>
    <n v="6398"/>
    <n v="6085"/>
    <n v="674"/>
    <n v="599"/>
    <n v="973"/>
    <n v="686"/>
    <n v="599"/>
    <n v="873"/>
    <n v="599"/>
    <n v="549"/>
    <n v="948"/>
    <n v="961"/>
    <n v="1086"/>
    <n v="1148"/>
    <n v="711"/>
    <n v="748"/>
    <n v="624"/>
    <n v="449"/>
    <n v="174"/>
    <n v="87"/>
  </r>
  <r>
    <s v="Dade County"/>
    <s v=" Georgia"/>
    <n v="2016"/>
    <x v="372"/>
    <n v="16356"/>
    <n v="7990"/>
    <n v="8366"/>
    <n v="768"/>
    <n v="817"/>
    <n v="997"/>
    <n v="1243"/>
    <n v="1373"/>
    <n v="866"/>
    <n v="915"/>
    <n v="1128"/>
    <n v="981"/>
    <n v="1014"/>
    <n v="1161"/>
    <n v="1095"/>
    <n v="1226"/>
    <n v="899"/>
    <n v="785"/>
    <n v="474"/>
    <n v="359"/>
    <n v="261"/>
  </r>
  <r>
    <s v="Jersey County"/>
    <s v=" Illinois"/>
    <n v="2016"/>
    <x v="393"/>
    <n v="22939"/>
    <n v="11329"/>
    <n v="11610"/>
    <n v="1215"/>
    <n v="1605"/>
    <n v="1215"/>
    <n v="1468"/>
    <n v="1169"/>
    <n v="1353"/>
    <n v="1238"/>
    <n v="1261"/>
    <n v="1628"/>
    <n v="1605"/>
    <n v="1743"/>
    <n v="1559"/>
    <n v="1697"/>
    <n v="1835"/>
    <n v="1032"/>
    <n v="825"/>
    <n v="298"/>
    <n v="183"/>
  </r>
  <r>
    <s v="DeKalb County"/>
    <s v=" Georgia"/>
    <n v="2016"/>
    <x v="372"/>
    <n v="723902"/>
    <n v="344188"/>
    <n v="379714"/>
    <n v="53568"/>
    <n v="48501"/>
    <n v="44881"/>
    <n v="42710"/>
    <n v="49225"/>
    <n v="60807"/>
    <n v="60083"/>
    <n v="55740"/>
    <n v="52120"/>
    <n v="49949"/>
    <n v="49225"/>
    <n v="44881"/>
    <n v="38366"/>
    <n v="28232"/>
    <n v="17373"/>
    <n v="11582"/>
    <n v="8686"/>
    <n v="7962"/>
  </r>
  <r>
    <s v="Dodge County"/>
    <s v=" Georgia"/>
    <n v="2016"/>
    <x v="372"/>
    <n v="20995"/>
    <n v="11107"/>
    <n v="9888"/>
    <n v="1133"/>
    <n v="1238"/>
    <n v="1259"/>
    <n v="1280"/>
    <n v="1574"/>
    <n v="1364"/>
    <n v="1259"/>
    <n v="1238"/>
    <n v="1742"/>
    <n v="1469"/>
    <n v="1553"/>
    <n v="1427"/>
    <n v="1301"/>
    <n v="1112"/>
    <n v="755"/>
    <n v="524"/>
    <n v="440"/>
    <n v="335"/>
  </r>
  <r>
    <s v="Dooly County"/>
    <s v=" Georgia"/>
    <n v="2016"/>
    <x v="372"/>
    <n v="14089"/>
    <n v="7691"/>
    <n v="6398"/>
    <n v="591"/>
    <n v="845"/>
    <n v="788"/>
    <n v="1014"/>
    <n v="887"/>
    <n v="676"/>
    <n v="831"/>
    <n v="943"/>
    <n v="1127"/>
    <n v="887"/>
    <n v="1183"/>
    <n v="1056"/>
    <n v="1042"/>
    <n v="746"/>
    <n v="634"/>
    <n v="324"/>
    <n v="295"/>
    <n v="197"/>
  </r>
  <r>
    <s v="Dougherty County"/>
    <s v=" Georgia"/>
    <n v="2016"/>
    <x v="372"/>
    <n v="92326"/>
    <n v="42785"/>
    <n v="49541"/>
    <n v="6647"/>
    <n v="5816"/>
    <n v="6924"/>
    <n v="7016"/>
    <n v="7847"/>
    <n v="6462"/>
    <n v="6001"/>
    <n v="5262"/>
    <n v="5447"/>
    <n v="5354"/>
    <n v="5816"/>
    <n v="5262"/>
    <n v="6093"/>
    <n v="4154"/>
    <n v="2954"/>
    <n v="1846"/>
    <n v="1754"/>
    <n v="1661"/>
  </r>
  <r>
    <s v="Douglas County"/>
    <s v=" Georgia"/>
    <n v="2016"/>
    <x v="372"/>
    <n v="138283"/>
    <n v="66287"/>
    <n v="71996"/>
    <n v="8988"/>
    <n v="9956"/>
    <n v="11477"/>
    <n v="10509"/>
    <n v="8850"/>
    <n v="8158"/>
    <n v="8988"/>
    <n v="9541"/>
    <n v="10924"/>
    <n v="10924"/>
    <n v="10094"/>
    <n v="8711"/>
    <n v="6775"/>
    <n v="5669"/>
    <n v="3733"/>
    <n v="2350"/>
    <n v="1659"/>
    <n v="967"/>
  </r>
  <r>
    <s v="Sac County"/>
    <s v=" Iowa"/>
    <n v="2016"/>
    <x v="381"/>
    <n v="10480"/>
    <n v="4822"/>
    <n v="5658"/>
    <n v="681"/>
    <n v="796"/>
    <n v="649"/>
    <n v="733"/>
    <n v="628"/>
    <n v="597"/>
    <n v="513"/>
    <n v="628"/>
    <n v="576"/>
    <n v="691"/>
    <n v="712"/>
    <n v="565"/>
    <n v="786"/>
    <n v="628"/>
    <n v="471"/>
    <n v="324"/>
    <n v="272"/>
    <n v="230"/>
  </r>
  <r>
    <s v="Echols County"/>
    <s v=" Georgia"/>
    <n v="2016"/>
    <x v="372"/>
    <n v="4025"/>
    <n v="1911"/>
    <n v="2114"/>
    <n v="173"/>
    <n v="358"/>
    <n v="382"/>
    <n v="374"/>
    <n v="181"/>
    <n v="237"/>
    <n v="221"/>
    <n v="362"/>
    <n v="297"/>
    <n v="213"/>
    <n v="293"/>
    <n v="245"/>
    <n v="233"/>
    <n v="116"/>
    <n v="100"/>
    <n v="116"/>
    <n v="68"/>
    <n v="48"/>
  </r>
  <r>
    <s v="Effingham County"/>
    <s v=" Georgia"/>
    <n v="2016"/>
    <x v="372"/>
    <n v="55852"/>
    <n v="27755"/>
    <n v="28097"/>
    <n v="3742"/>
    <n v="4021"/>
    <n v="4635"/>
    <n v="4188"/>
    <n v="3351"/>
    <n v="3406"/>
    <n v="3853"/>
    <n v="3965"/>
    <n v="4133"/>
    <n v="4133"/>
    <n v="4021"/>
    <n v="3686"/>
    <n v="2792"/>
    <n v="2122"/>
    <n v="1787"/>
    <n v="1061"/>
    <n v="446"/>
    <n v="446"/>
  </r>
  <r>
    <s v="Fannin County"/>
    <s v=" Georgia"/>
    <n v="2016"/>
    <x v="372"/>
    <n v="24017"/>
    <n v="11646"/>
    <n v="12371"/>
    <n v="960"/>
    <n v="1152"/>
    <n v="1368"/>
    <n v="1224"/>
    <n v="1104"/>
    <n v="1080"/>
    <n v="1032"/>
    <n v="1272"/>
    <n v="1224"/>
    <n v="1441"/>
    <n v="1801"/>
    <n v="2017"/>
    <n v="2209"/>
    <n v="2161"/>
    <n v="1633"/>
    <n v="936"/>
    <n v="816"/>
    <n v="600"/>
  </r>
  <r>
    <s v="Fayette County"/>
    <s v=" Georgia"/>
    <n v="2016"/>
    <x v="372"/>
    <n v="109495"/>
    <n v="52974"/>
    <n v="56521"/>
    <n v="4708"/>
    <n v="6679"/>
    <n v="8869"/>
    <n v="9307"/>
    <n v="6350"/>
    <n v="4379"/>
    <n v="4598"/>
    <n v="5255"/>
    <n v="7226"/>
    <n v="8978"/>
    <n v="9307"/>
    <n v="9526"/>
    <n v="6788"/>
    <n v="6569"/>
    <n v="4379"/>
    <n v="2737"/>
    <n v="2080"/>
    <n v="1751"/>
  </r>
  <r>
    <s v="Floyd County"/>
    <s v=" Georgia"/>
    <n v="2016"/>
    <x v="372"/>
    <n v="96199"/>
    <n v="46869"/>
    <n v="49330"/>
    <n v="6060"/>
    <n v="6060"/>
    <n v="6830"/>
    <n v="7022"/>
    <n v="6733"/>
    <n v="6156"/>
    <n v="5771"/>
    <n v="5290"/>
    <n v="6733"/>
    <n v="6252"/>
    <n v="6445"/>
    <n v="6541"/>
    <n v="5483"/>
    <n v="4425"/>
    <n v="3944"/>
    <n v="2693"/>
    <n v="2116"/>
    <n v="1731"/>
  </r>
  <r>
    <s v="Forsyth County"/>
    <s v=" Georgia"/>
    <n v="2016"/>
    <x v="372"/>
    <n v="203841"/>
    <n v="101074"/>
    <n v="102767"/>
    <n v="13045"/>
    <n v="17530"/>
    <n v="18141"/>
    <n v="14676"/>
    <n v="9172"/>
    <n v="8153"/>
    <n v="11822"/>
    <n v="15084"/>
    <n v="18753"/>
    <n v="18141"/>
    <n v="15491"/>
    <n v="11415"/>
    <n v="9376"/>
    <n v="8561"/>
    <n v="5911"/>
    <n v="3465"/>
    <n v="2446"/>
    <n v="2242"/>
  </r>
  <r>
    <s v="Franklin County"/>
    <s v=" Georgia"/>
    <n v="2016"/>
    <x v="372"/>
    <n v="22188"/>
    <n v="10857"/>
    <n v="11331"/>
    <n v="1331"/>
    <n v="1375"/>
    <n v="1353"/>
    <n v="1420"/>
    <n v="1553"/>
    <n v="1309"/>
    <n v="1264"/>
    <n v="1353"/>
    <n v="1175"/>
    <n v="1530"/>
    <n v="1464"/>
    <n v="1420"/>
    <n v="1397"/>
    <n v="1508"/>
    <n v="1020"/>
    <n v="754"/>
    <n v="554"/>
    <n v="421"/>
  </r>
  <r>
    <s v="Fulton County"/>
    <s v=" Georgia"/>
    <n v="2016"/>
    <x v="372"/>
    <n v="996757"/>
    <n v="483429"/>
    <n v="513328"/>
    <n v="62795"/>
    <n v="63792"/>
    <n v="64789"/>
    <n v="67779"/>
    <n v="74756"/>
    <n v="83727"/>
    <n v="80737"/>
    <n v="74756"/>
    <n v="72763"/>
    <n v="70769"/>
    <n v="67779"/>
    <n v="58808"/>
    <n v="48841"/>
    <n v="35883"/>
    <n v="25915"/>
    <n v="16944"/>
    <n v="11961"/>
    <n v="12957"/>
  </r>
  <r>
    <s v="Gilmer County"/>
    <s v=" Georgia"/>
    <n v="2016"/>
    <x v="372"/>
    <n v="28956"/>
    <n v="14535"/>
    <n v="14421"/>
    <n v="1563"/>
    <n v="1389"/>
    <n v="1766"/>
    <n v="1824"/>
    <n v="1592"/>
    <n v="1331"/>
    <n v="1360"/>
    <n v="1303"/>
    <n v="1882"/>
    <n v="2055"/>
    <n v="2084"/>
    <n v="2084"/>
    <n v="2403"/>
    <n v="2374"/>
    <n v="1592"/>
    <n v="1158"/>
    <n v="665"/>
    <n v="463"/>
  </r>
  <r>
    <s v="Collingsworth County"/>
    <s v=" Texas"/>
    <n v="2016"/>
    <x v="374"/>
    <n v="3053"/>
    <n v="1491"/>
    <n v="1562"/>
    <n v="164"/>
    <n v="222"/>
    <n v="235"/>
    <n v="232"/>
    <n v="134"/>
    <n v="140"/>
    <n v="119"/>
    <n v="259"/>
    <n v="183"/>
    <n v="213"/>
    <n v="247"/>
    <n v="195"/>
    <n v="192"/>
    <n v="134"/>
    <n v="149"/>
    <n v="91"/>
    <n v="73"/>
    <n v="67"/>
  </r>
  <r>
    <s v="Glynn County"/>
    <s v=" Georgia"/>
    <n v="2016"/>
    <x v="372"/>
    <n v="82623"/>
    <n v="38982"/>
    <n v="43641"/>
    <n v="5040"/>
    <n v="5205"/>
    <n v="5700"/>
    <n v="5040"/>
    <n v="4957"/>
    <n v="5040"/>
    <n v="4957"/>
    <n v="4626"/>
    <n v="5040"/>
    <n v="5453"/>
    <n v="5783"/>
    <n v="5618"/>
    <n v="5700"/>
    <n v="4792"/>
    <n v="3883"/>
    <n v="2230"/>
    <n v="1817"/>
    <n v="1652"/>
  </r>
  <r>
    <s v="Gordon County"/>
    <s v=" Georgia"/>
    <n v="2016"/>
    <x v="372"/>
    <n v="56079"/>
    <n v="27736"/>
    <n v="28343"/>
    <n v="3589"/>
    <n v="4149"/>
    <n v="4037"/>
    <n v="3813"/>
    <n v="3364"/>
    <n v="3701"/>
    <n v="3532"/>
    <n v="4093"/>
    <n v="3645"/>
    <n v="3925"/>
    <n v="4037"/>
    <n v="3420"/>
    <n v="3252"/>
    <n v="2691"/>
    <n v="1962"/>
    <n v="1345"/>
    <n v="1009"/>
    <n v="560"/>
  </r>
  <r>
    <s v="Grady County"/>
    <s v=" Georgia"/>
    <n v="2016"/>
    <x v="372"/>
    <n v="25145"/>
    <n v="12447"/>
    <n v="12698"/>
    <n v="1735"/>
    <n v="1609"/>
    <n v="2036"/>
    <n v="1458"/>
    <n v="1584"/>
    <n v="1584"/>
    <n v="1584"/>
    <n v="1056"/>
    <n v="1835"/>
    <n v="1634"/>
    <n v="1735"/>
    <n v="1684"/>
    <n v="1558"/>
    <n v="1307"/>
    <n v="1181"/>
    <n v="729"/>
    <n v="377"/>
    <n v="502"/>
  </r>
  <r>
    <s v="Greene County"/>
    <s v=" Georgia"/>
    <n v="2016"/>
    <x v="372"/>
    <n v="16535"/>
    <n v="8036"/>
    <n v="8499"/>
    <n v="992"/>
    <n v="925"/>
    <n v="843"/>
    <n v="677"/>
    <n v="859"/>
    <n v="711"/>
    <n v="942"/>
    <n v="992"/>
    <n v="793"/>
    <n v="859"/>
    <n v="1008"/>
    <n v="1074"/>
    <n v="1587"/>
    <n v="1703"/>
    <n v="1173"/>
    <n v="744"/>
    <n v="380"/>
    <n v="297"/>
  </r>
  <r>
    <s v="Gwinnett County"/>
    <s v=" Georgia"/>
    <n v="2016"/>
    <x v="372"/>
    <n v="874242"/>
    <n v="427930"/>
    <n v="446312"/>
    <n v="61196"/>
    <n v="68190"/>
    <n v="72562"/>
    <n v="64693"/>
    <n v="55951"/>
    <n v="55951"/>
    <n v="61196"/>
    <n v="64693"/>
    <n v="69065"/>
    <n v="68190"/>
    <n v="63819"/>
    <n v="50706"/>
    <n v="41963"/>
    <n v="29724"/>
    <n v="18359"/>
    <n v="12239"/>
    <n v="7868"/>
    <n v="6119"/>
  </r>
  <r>
    <s v="Habersham County"/>
    <s v=" Georgia"/>
    <n v="2016"/>
    <x v="372"/>
    <n v="43724"/>
    <n v="20741"/>
    <n v="22983"/>
    <n v="2623"/>
    <n v="2667"/>
    <n v="3060"/>
    <n v="2885"/>
    <n v="3148"/>
    <n v="2448"/>
    <n v="2492"/>
    <n v="2798"/>
    <n v="2798"/>
    <n v="2885"/>
    <n v="2929"/>
    <n v="2623"/>
    <n v="2667"/>
    <n v="2492"/>
    <n v="2011"/>
    <n v="1399"/>
    <n v="1093"/>
    <n v="743"/>
  </r>
  <r>
    <s v="Hall County"/>
    <s v=" Georgia"/>
    <n v="2016"/>
    <x v="372"/>
    <n v="190482"/>
    <n v="94865"/>
    <n v="95617"/>
    <n v="13143"/>
    <n v="14667"/>
    <n v="14286"/>
    <n v="13333"/>
    <n v="12762"/>
    <n v="12381"/>
    <n v="12190"/>
    <n v="12762"/>
    <n v="12571"/>
    <n v="13143"/>
    <n v="12571"/>
    <n v="11047"/>
    <n v="9714"/>
    <n v="8762"/>
    <n v="6666"/>
    <n v="4571"/>
    <n v="3428"/>
    <n v="2476"/>
  </r>
  <r>
    <s v="Haralson County"/>
    <s v=" Georgia"/>
    <n v="2016"/>
    <x v="372"/>
    <n v="28667"/>
    <n v="13977"/>
    <n v="14690"/>
    <n v="1806"/>
    <n v="1978"/>
    <n v="2035"/>
    <n v="1806"/>
    <n v="1720"/>
    <n v="1806"/>
    <n v="1634"/>
    <n v="1261"/>
    <n v="2408"/>
    <n v="2092"/>
    <n v="2035"/>
    <n v="1777"/>
    <n v="1748"/>
    <n v="1605"/>
    <n v="1118"/>
    <n v="860"/>
    <n v="516"/>
    <n v="430"/>
  </r>
  <r>
    <s v="Harris County"/>
    <s v=" Georgia"/>
    <n v="2016"/>
    <x v="372"/>
    <n v="32992"/>
    <n v="16487"/>
    <n v="16505"/>
    <n v="1616"/>
    <n v="2309"/>
    <n v="2045"/>
    <n v="2408"/>
    <n v="1715"/>
    <n v="1550"/>
    <n v="1550"/>
    <n v="2144"/>
    <n v="2144"/>
    <n v="2540"/>
    <n v="2672"/>
    <n v="2936"/>
    <n v="2045"/>
    <n v="1913"/>
    <n v="1550"/>
    <n v="824"/>
    <n v="461"/>
    <n v="593"/>
  </r>
  <r>
    <s v="Hart County"/>
    <s v=" Georgia"/>
    <n v="2016"/>
    <x v="372"/>
    <n v="25518"/>
    <n v="12561"/>
    <n v="12957"/>
    <n v="1429"/>
    <n v="1633"/>
    <n v="1454"/>
    <n v="1377"/>
    <n v="1684"/>
    <n v="1377"/>
    <n v="1480"/>
    <n v="1326"/>
    <n v="1607"/>
    <n v="1505"/>
    <n v="1837"/>
    <n v="1862"/>
    <n v="1735"/>
    <n v="1786"/>
    <n v="1275"/>
    <n v="867"/>
    <n v="663"/>
    <n v="586"/>
  </r>
  <r>
    <s v="Henry County"/>
    <s v=" Georgia"/>
    <n v="2016"/>
    <x v="372"/>
    <n v="214171"/>
    <n v="102486"/>
    <n v="111685"/>
    <n v="12850"/>
    <n v="16062"/>
    <n v="17776"/>
    <n v="17990"/>
    <n v="13492"/>
    <n v="11993"/>
    <n v="12636"/>
    <n v="14563"/>
    <n v="17562"/>
    <n v="17347"/>
    <n v="16276"/>
    <n v="13064"/>
    <n v="10708"/>
    <n v="8781"/>
    <n v="5568"/>
    <n v="3640"/>
    <n v="2141"/>
    <n v="2141"/>
  </r>
  <r>
    <s v="Houston County"/>
    <s v=" Georgia"/>
    <n v="2016"/>
    <x v="372"/>
    <n v="149137"/>
    <n v="72545"/>
    <n v="76592"/>
    <n v="10290"/>
    <n v="10887"/>
    <n v="10887"/>
    <n v="9992"/>
    <n v="10588"/>
    <n v="11036"/>
    <n v="10887"/>
    <n v="9693"/>
    <n v="9693"/>
    <n v="9992"/>
    <n v="10887"/>
    <n v="9246"/>
    <n v="7456"/>
    <n v="5965"/>
    <n v="4175"/>
    <n v="3281"/>
    <n v="2237"/>
    <n v="1938"/>
  </r>
  <r>
    <s v="Terrell County"/>
    <s v=" Georgia"/>
    <n v="2016"/>
    <x v="372"/>
    <n v="9365"/>
    <n v="4797"/>
    <n v="4568"/>
    <n v="496"/>
    <n v="608"/>
    <n v="655"/>
    <n v="599"/>
    <n v="608"/>
    <n v="543"/>
    <n v="589"/>
    <n v="693"/>
    <n v="636"/>
    <n v="561"/>
    <n v="599"/>
    <n v="618"/>
    <n v="496"/>
    <n v="477"/>
    <n v="496"/>
    <n v="280"/>
    <n v="224"/>
    <n v="168"/>
  </r>
  <r>
    <s v="Jackson County"/>
    <s v=" Georgia"/>
    <n v="2016"/>
    <x v="372"/>
    <n v="62131"/>
    <n v="30638"/>
    <n v="31493"/>
    <n v="4100"/>
    <n v="4721"/>
    <n v="4535"/>
    <n v="4038"/>
    <n v="3417"/>
    <n v="3665"/>
    <n v="3914"/>
    <n v="3914"/>
    <n v="5156"/>
    <n v="4535"/>
    <n v="4349"/>
    <n v="3914"/>
    <n v="3479"/>
    <n v="2982"/>
    <n v="2423"/>
    <n v="1615"/>
    <n v="807"/>
    <n v="559"/>
  </r>
  <r>
    <s v="Jeff Davis County"/>
    <s v=" Georgia"/>
    <n v="2016"/>
    <x v="372"/>
    <n v="14953"/>
    <n v="7192"/>
    <n v="7761"/>
    <n v="971"/>
    <n v="1061"/>
    <n v="1495"/>
    <n v="1181"/>
    <n v="702"/>
    <n v="942"/>
    <n v="927"/>
    <n v="986"/>
    <n v="882"/>
    <n v="927"/>
    <n v="1031"/>
    <n v="822"/>
    <n v="927"/>
    <n v="717"/>
    <n v="613"/>
    <n v="358"/>
    <n v="224"/>
    <n v="179"/>
  </r>
  <r>
    <s v="Jefferson County"/>
    <s v=" Georgia"/>
    <n v="2016"/>
    <x v="372"/>
    <n v="16201"/>
    <n v="7835"/>
    <n v="8366"/>
    <n v="1215"/>
    <n v="1036"/>
    <n v="1150"/>
    <n v="1036"/>
    <n v="1020"/>
    <n v="955"/>
    <n v="939"/>
    <n v="923"/>
    <n v="874"/>
    <n v="1036"/>
    <n v="1101"/>
    <n v="1020"/>
    <n v="1150"/>
    <n v="907"/>
    <n v="680"/>
    <n v="550"/>
    <n v="291"/>
    <n v="307"/>
  </r>
  <r>
    <s v="Lamar County"/>
    <s v=" Georgia"/>
    <n v="2016"/>
    <x v="372"/>
    <n v="18195"/>
    <n v="8767"/>
    <n v="9428"/>
    <n v="1000"/>
    <n v="982"/>
    <n v="1146"/>
    <n v="1801"/>
    <n v="1619"/>
    <n v="927"/>
    <n v="909"/>
    <n v="1109"/>
    <n v="1073"/>
    <n v="1146"/>
    <n v="1200"/>
    <n v="1346"/>
    <n v="1018"/>
    <n v="909"/>
    <n v="946"/>
    <n v="491"/>
    <n v="218"/>
    <n v="327"/>
  </r>
  <r>
    <s v="Lanier County"/>
    <s v=" Georgia"/>
    <n v="2016"/>
    <x v="372"/>
    <n v="10382"/>
    <n v="5247"/>
    <n v="5135"/>
    <n v="737"/>
    <n v="840"/>
    <n v="716"/>
    <n v="602"/>
    <n v="602"/>
    <n v="1007"/>
    <n v="809"/>
    <n v="695"/>
    <n v="674"/>
    <n v="654"/>
    <n v="622"/>
    <n v="519"/>
    <n v="622"/>
    <n v="550"/>
    <n v="197"/>
    <n v="238"/>
    <n v="124"/>
    <n v="166"/>
  </r>
  <r>
    <s v="Laurens County"/>
    <s v=" Georgia"/>
    <n v="2016"/>
    <x v="372"/>
    <n v="47802"/>
    <n v="22691"/>
    <n v="25111"/>
    <n v="3202"/>
    <n v="3728"/>
    <n v="2963"/>
    <n v="3107"/>
    <n v="2963"/>
    <n v="2820"/>
    <n v="2868"/>
    <n v="3250"/>
    <n v="2629"/>
    <n v="3107"/>
    <n v="3202"/>
    <n v="3154"/>
    <n v="2963"/>
    <n v="2676"/>
    <n v="1720"/>
    <n v="1434"/>
    <n v="1195"/>
    <n v="717"/>
  </r>
  <r>
    <s v="Lee County"/>
    <s v=" Georgia"/>
    <n v="2016"/>
    <x v="372"/>
    <n v="29134"/>
    <n v="14605"/>
    <n v="14529"/>
    <n v="1864"/>
    <n v="2447"/>
    <n v="2068"/>
    <n v="2155"/>
    <n v="1631"/>
    <n v="1748"/>
    <n v="1806"/>
    <n v="2388"/>
    <n v="2243"/>
    <n v="2068"/>
    <n v="2010"/>
    <n v="1748"/>
    <n v="1835"/>
    <n v="1340"/>
    <n v="699"/>
    <n v="466"/>
    <n v="349"/>
    <n v="233"/>
  </r>
  <r>
    <s v="Liberty County"/>
    <s v=" Georgia"/>
    <n v="2016"/>
    <x v="372"/>
    <n v="63949"/>
    <n v="32636"/>
    <n v="31313"/>
    <n v="6394"/>
    <n v="4732"/>
    <n v="4860"/>
    <n v="4092"/>
    <n v="7993"/>
    <n v="7098"/>
    <n v="5051"/>
    <n v="3261"/>
    <n v="3517"/>
    <n v="3261"/>
    <n v="3325"/>
    <n v="3069"/>
    <n v="2494"/>
    <n v="1918"/>
    <n v="1342"/>
    <n v="767"/>
    <n v="447"/>
    <n v="319"/>
  </r>
  <r>
    <s v="Lincoln County"/>
    <s v=" Georgia"/>
    <n v="2016"/>
    <x v="372"/>
    <n v="7712"/>
    <n v="3606"/>
    <n v="4106"/>
    <n v="401"/>
    <n v="401"/>
    <n v="408"/>
    <n v="470"/>
    <n v="408"/>
    <n v="439"/>
    <n v="308"/>
    <n v="354"/>
    <n v="501"/>
    <n v="493"/>
    <n v="632"/>
    <n v="647"/>
    <n v="663"/>
    <n v="632"/>
    <n v="362"/>
    <n v="308"/>
    <n v="146"/>
    <n v="131"/>
  </r>
  <r>
    <s v="Long County"/>
    <s v=" Georgia"/>
    <n v="2016"/>
    <x v="372"/>
    <n v="17243"/>
    <n v="8627"/>
    <n v="8616"/>
    <n v="1431"/>
    <n v="1931"/>
    <n v="982"/>
    <n v="913"/>
    <n v="1707"/>
    <n v="1327"/>
    <n v="1241"/>
    <n v="1638"/>
    <n v="844"/>
    <n v="1051"/>
    <n v="1138"/>
    <n v="706"/>
    <n v="862"/>
    <n v="672"/>
    <n v="327"/>
    <n v="224"/>
    <n v="155"/>
    <n v="86"/>
  </r>
  <r>
    <s v="Lowndes County"/>
    <s v=" Georgia"/>
    <n v="2016"/>
    <x v="372"/>
    <n v="113898"/>
    <n v="55878"/>
    <n v="58020"/>
    <n v="8086"/>
    <n v="8428"/>
    <n v="6492"/>
    <n v="9111"/>
    <n v="15831"/>
    <n v="9111"/>
    <n v="7631"/>
    <n v="6264"/>
    <n v="6606"/>
    <n v="6264"/>
    <n v="6606"/>
    <n v="5922"/>
    <n v="5353"/>
    <n v="4214"/>
    <n v="3075"/>
    <n v="2164"/>
    <n v="1480"/>
    <n v="1480"/>
  </r>
  <r>
    <s v="Lumpkin County"/>
    <s v=" Georgia"/>
    <n v="2016"/>
    <x v="372"/>
    <n v="31094"/>
    <n v="15371"/>
    <n v="15723"/>
    <n v="1461"/>
    <n v="1616"/>
    <n v="1803"/>
    <n v="2891"/>
    <n v="4042"/>
    <n v="1710"/>
    <n v="1492"/>
    <n v="1492"/>
    <n v="1834"/>
    <n v="1772"/>
    <n v="2083"/>
    <n v="1896"/>
    <n v="2083"/>
    <n v="1710"/>
    <n v="1461"/>
    <n v="777"/>
    <n v="590"/>
    <n v="373"/>
  </r>
  <r>
    <s v="McDuffie County"/>
    <s v=" Georgia"/>
    <n v="2016"/>
    <x v="372"/>
    <n v="21558"/>
    <n v="10084"/>
    <n v="11474"/>
    <n v="1509"/>
    <n v="1595"/>
    <n v="1509"/>
    <n v="1595"/>
    <n v="1121"/>
    <n v="1293"/>
    <n v="1228"/>
    <n v="1401"/>
    <n v="1185"/>
    <n v="1315"/>
    <n v="1552"/>
    <n v="1616"/>
    <n v="1228"/>
    <n v="1228"/>
    <n v="883"/>
    <n v="689"/>
    <n v="301"/>
    <n v="301"/>
  </r>
  <r>
    <s v="Macon County"/>
    <s v=" Georgia"/>
    <n v="2016"/>
    <x v="372"/>
    <n v="13846"/>
    <n v="7702"/>
    <n v="6144"/>
    <n v="719"/>
    <n v="706"/>
    <n v="844"/>
    <n v="872"/>
    <n v="1121"/>
    <n v="941"/>
    <n v="816"/>
    <n v="858"/>
    <n v="1024"/>
    <n v="899"/>
    <n v="983"/>
    <n v="1176"/>
    <n v="899"/>
    <n v="830"/>
    <n v="484"/>
    <n v="249"/>
    <n v="235"/>
    <n v="193"/>
  </r>
  <r>
    <s v="Madison County"/>
    <s v=" Georgia"/>
    <n v="2016"/>
    <x v="372"/>
    <n v="28362"/>
    <n v="14038"/>
    <n v="14324"/>
    <n v="1730"/>
    <n v="1928"/>
    <n v="1758"/>
    <n v="1701"/>
    <n v="1843"/>
    <n v="1531"/>
    <n v="1786"/>
    <n v="1701"/>
    <n v="1871"/>
    <n v="2013"/>
    <n v="2212"/>
    <n v="1644"/>
    <n v="2155"/>
    <n v="1644"/>
    <n v="1219"/>
    <n v="652"/>
    <n v="482"/>
    <n v="482"/>
  </r>
  <r>
    <s v="Meriwether County"/>
    <s v=" Georgia"/>
    <n v="2016"/>
    <x v="372"/>
    <n v="21195"/>
    <n v="10224"/>
    <n v="10971"/>
    <n v="1250"/>
    <n v="1356"/>
    <n v="1314"/>
    <n v="1356"/>
    <n v="1208"/>
    <n v="1208"/>
    <n v="1208"/>
    <n v="1080"/>
    <n v="1229"/>
    <n v="1377"/>
    <n v="1695"/>
    <n v="1780"/>
    <n v="1250"/>
    <n v="1462"/>
    <n v="1017"/>
    <n v="699"/>
    <n v="445"/>
    <n v="296"/>
  </r>
  <r>
    <s v="Monroe County"/>
    <s v=" Alabama"/>
    <n v="2016"/>
    <x v="364"/>
    <n v="22778"/>
    <n v="11847"/>
    <n v="10931"/>
    <n v="1412"/>
    <n v="1526"/>
    <n v="1594"/>
    <n v="1640"/>
    <n v="1275"/>
    <n v="1548"/>
    <n v="1503"/>
    <n v="1457"/>
    <n v="1480"/>
    <n v="1503"/>
    <n v="1640"/>
    <n v="1457"/>
    <n v="1366"/>
    <n v="1047"/>
    <n v="911"/>
    <n v="592"/>
    <n v="432"/>
    <n v="387"/>
  </r>
  <r>
    <s v="Monroe County"/>
    <s v=" Georgia"/>
    <n v="2016"/>
    <x v="372"/>
    <n v="27044"/>
    <n v="13551"/>
    <n v="13493"/>
    <n v="1460"/>
    <n v="1271"/>
    <n v="1866"/>
    <n v="1730"/>
    <n v="1730"/>
    <n v="1433"/>
    <n v="1703"/>
    <n v="1406"/>
    <n v="1757"/>
    <n v="1947"/>
    <n v="2109"/>
    <n v="2028"/>
    <n v="2109"/>
    <n v="1541"/>
    <n v="1189"/>
    <n v="946"/>
    <n v="432"/>
    <n v="432"/>
  </r>
  <r>
    <s v="Webster County"/>
    <s v=" West Virginia"/>
    <n v="2016"/>
    <x v="391"/>
    <n v="9005"/>
    <n v="4610"/>
    <n v="4395"/>
    <n v="531"/>
    <n v="576"/>
    <n v="522"/>
    <n v="711"/>
    <n v="675"/>
    <n v="558"/>
    <n v="513"/>
    <n v="576"/>
    <n v="612"/>
    <n v="585"/>
    <n v="576"/>
    <n v="657"/>
    <n v="522"/>
    <n v="504"/>
    <n v="396"/>
    <n v="252"/>
    <n v="144"/>
    <n v="108"/>
  </r>
  <r>
    <s v="Murray County"/>
    <s v=" Georgia"/>
    <n v="2016"/>
    <x v="372"/>
    <n v="39358"/>
    <n v="19520"/>
    <n v="19838"/>
    <n v="2400"/>
    <n v="3030"/>
    <n v="2794"/>
    <n v="2715"/>
    <n v="2597"/>
    <n v="2440"/>
    <n v="2440"/>
    <n v="2440"/>
    <n v="2951"/>
    <n v="2912"/>
    <n v="2833"/>
    <n v="2518"/>
    <n v="2204"/>
    <n v="1771"/>
    <n v="1456"/>
    <n v="865"/>
    <n v="590"/>
    <n v="393"/>
  </r>
  <r>
    <s v="Muscogee County"/>
    <s v=" Georgia"/>
    <n v="2016"/>
    <x v="372"/>
    <n v="200303"/>
    <n v="98284"/>
    <n v="102019"/>
    <n v="14822"/>
    <n v="13219"/>
    <n v="13620"/>
    <n v="14421"/>
    <n v="16224"/>
    <n v="17226"/>
    <n v="15223"/>
    <n v="12819"/>
    <n v="12218"/>
    <n v="11617"/>
    <n v="12619"/>
    <n v="12418"/>
    <n v="10015"/>
    <n v="7611"/>
    <n v="5808"/>
    <n v="3805"/>
    <n v="3605"/>
    <n v="3204"/>
  </r>
  <r>
    <s v="Newton County"/>
    <s v=" Georgia"/>
    <n v="2016"/>
    <x v="372"/>
    <n v="103901"/>
    <n v="49424"/>
    <n v="54477"/>
    <n v="6857"/>
    <n v="8104"/>
    <n v="8000"/>
    <n v="8519"/>
    <n v="6649"/>
    <n v="6130"/>
    <n v="6337"/>
    <n v="7376"/>
    <n v="7273"/>
    <n v="7688"/>
    <n v="7169"/>
    <n v="6234"/>
    <n v="5195"/>
    <n v="4779"/>
    <n v="3013"/>
    <n v="1870"/>
    <n v="1350"/>
    <n v="1246"/>
  </r>
  <r>
    <s v="Oconee County"/>
    <s v=" Georgia"/>
    <n v="2016"/>
    <x v="372"/>
    <n v="35071"/>
    <n v="17207"/>
    <n v="17864"/>
    <n v="1893"/>
    <n v="2770"/>
    <n v="2910"/>
    <n v="2770"/>
    <n v="1788"/>
    <n v="1437"/>
    <n v="1788"/>
    <n v="2244"/>
    <n v="2700"/>
    <n v="2735"/>
    <n v="2595"/>
    <n v="2419"/>
    <n v="2279"/>
    <n v="1648"/>
    <n v="1367"/>
    <n v="876"/>
    <n v="350"/>
    <n v="490"/>
  </r>
  <r>
    <s v="Paulding County"/>
    <s v=" Georgia"/>
    <n v="2016"/>
    <x v="372"/>
    <n v="149830"/>
    <n v="72973"/>
    <n v="76857"/>
    <n v="10038"/>
    <n v="12136"/>
    <n v="12435"/>
    <n v="11387"/>
    <n v="9139"/>
    <n v="8839"/>
    <n v="10038"/>
    <n v="11536"/>
    <n v="12435"/>
    <n v="11986"/>
    <n v="10637"/>
    <n v="8690"/>
    <n v="6592"/>
    <n v="5244"/>
    <n v="3895"/>
    <n v="2397"/>
    <n v="1498"/>
    <n v="749"/>
  </r>
  <r>
    <s v="Pierce County"/>
    <s v=" Georgia"/>
    <n v="2016"/>
    <x v="372"/>
    <n v="19030"/>
    <n v="9564"/>
    <n v="9466"/>
    <n v="1160"/>
    <n v="1674"/>
    <n v="1160"/>
    <n v="1217"/>
    <n v="989"/>
    <n v="1084"/>
    <n v="1255"/>
    <n v="1389"/>
    <n v="1141"/>
    <n v="1198"/>
    <n v="1370"/>
    <n v="1332"/>
    <n v="1103"/>
    <n v="932"/>
    <n v="894"/>
    <n v="551"/>
    <n v="266"/>
    <n v="304"/>
  </r>
  <r>
    <s v="Socorro County"/>
    <s v=" New Mexico"/>
    <n v="2016"/>
    <x v="399"/>
    <n v="17843"/>
    <n v="8753"/>
    <n v="9090"/>
    <n v="856"/>
    <n v="1141"/>
    <n v="1516"/>
    <n v="1427"/>
    <n v="945"/>
    <n v="963"/>
    <n v="981"/>
    <n v="1213"/>
    <n v="1231"/>
    <n v="1463"/>
    <n v="1284"/>
    <n v="1320"/>
    <n v="945"/>
    <n v="838"/>
    <n v="731"/>
    <n v="463"/>
    <n v="249"/>
    <n v="285"/>
  </r>
  <r>
    <s v="Polk County"/>
    <s v=" Georgia"/>
    <n v="2016"/>
    <x v="372"/>
    <n v="41263"/>
    <n v="20107"/>
    <n v="21156"/>
    <n v="2805"/>
    <n v="3301"/>
    <n v="3053"/>
    <n v="2640"/>
    <n v="2393"/>
    <n v="2805"/>
    <n v="2351"/>
    <n v="2228"/>
    <n v="2888"/>
    <n v="2970"/>
    <n v="2558"/>
    <n v="2682"/>
    <n v="2393"/>
    <n v="2021"/>
    <n v="1691"/>
    <n v="1031"/>
    <n v="701"/>
    <n v="660"/>
  </r>
  <r>
    <s v="Pulaski County"/>
    <s v=" Georgia"/>
    <n v="2016"/>
    <x v="372"/>
    <n v="11460"/>
    <n v="4756"/>
    <n v="6704"/>
    <n v="481"/>
    <n v="573"/>
    <n v="607"/>
    <n v="641"/>
    <n v="779"/>
    <n v="836"/>
    <n v="974"/>
    <n v="687"/>
    <n v="676"/>
    <n v="905"/>
    <n v="767"/>
    <n v="756"/>
    <n v="676"/>
    <n v="721"/>
    <n v="584"/>
    <n v="343"/>
    <n v="252"/>
    <n v="194"/>
  </r>
  <r>
    <s v="Nemaha County"/>
    <s v=" Nebraska"/>
    <n v="2016"/>
    <x v="371"/>
    <n v="7224"/>
    <n v="3734"/>
    <n v="3490"/>
    <n v="772"/>
    <n v="512"/>
    <n v="368"/>
    <n v="433"/>
    <n v="339"/>
    <n v="404"/>
    <n v="310"/>
    <n v="411"/>
    <n v="296"/>
    <n v="390"/>
    <n v="592"/>
    <n v="469"/>
    <n v="592"/>
    <n v="361"/>
    <n v="231"/>
    <n v="267"/>
    <n v="195"/>
    <n v="274"/>
  </r>
  <r>
    <s v="Richmond County"/>
    <s v=" Georgia"/>
    <n v="2016"/>
    <x v="372"/>
    <n v="201418"/>
    <n v="97454"/>
    <n v="103964"/>
    <n v="14300"/>
    <n v="13092"/>
    <n v="12890"/>
    <n v="13696"/>
    <n v="17523"/>
    <n v="17724"/>
    <n v="14502"/>
    <n v="11883"/>
    <n v="11077"/>
    <n v="11279"/>
    <n v="13092"/>
    <n v="12890"/>
    <n v="11883"/>
    <n v="9063"/>
    <n v="5841"/>
    <n v="4229"/>
    <n v="3424"/>
    <n v="2819"/>
  </r>
  <r>
    <s v="Rockdale County"/>
    <s v=" Georgia"/>
    <n v="2016"/>
    <x v="372"/>
    <n v="87569"/>
    <n v="41424"/>
    <n v="46145"/>
    <n v="5254"/>
    <n v="6480"/>
    <n v="6655"/>
    <n v="6392"/>
    <n v="5954"/>
    <n v="4991"/>
    <n v="4903"/>
    <n v="5516"/>
    <n v="5779"/>
    <n v="6567"/>
    <n v="6480"/>
    <n v="6042"/>
    <n v="5429"/>
    <n v="3940"/>
    <n v="3064"/>
    <n v="1926"/>
    <n v="963"/>
    <n v="1050"/>
  </r>
  <r>
    <s v="Hartley County"/>
    <s v=" Texas"/>
    <n v="2016"/>
    <x v="374"/>
    <n v="5089"/>
    <n v="2513"/>
    <n v="2576"/>
    <n v="239"/>
    <n v="437"/>
    <n v="463"/>
    <n v="325"/>
    <n v="315"/>
    <n v="223"/>
    <n v="371"/>
    <n v="254"/>
    <n v="351"/>
    <n v="417"/>
    <n v="335"/>
    <n v="295"/>
    <n v="284"/>
    <n v="279"/>
    <n v="254"/>
    <n v="106"/>
    <n v="91"/>
    <n v="45"/>
  </r>
  <r>
    <s v="Screven County"/>
    <s v=" Georgia"/>
    <n v="2016"/>
    <x v="372"/>
    <n v="14114"/>
    <n v="6910"/>
    <n v="7204"/>
    <n v="889"/>
    <n v="818"/>
    <n v="875"/>
    <n v="1044"/>
    <n v="875"/>
    <n v="860"/>
    <n v="691"/>
    <n v="889"/>
    <n v="748"/>
    <n v="903"/>
    <n v="1016"/>
    <n v="1016"/>
    <n v="1100"/>
    <n v="832"/>
    <n v="606"/>
    <n v="409"/>
    <n v="268"/>
    <n v="239"/>
  </r>
  <r>
    <s v="Stewart County"/>
    <s v=" Georgia"/>
    <n v="2016"/>
    <x v="372"/>
    <n v="5791"/>
    <n v="3528"/>
    <n v="2263"/>
    <n v="254"/>
    <n v="254"/>
    <n v="167"/>
    <n v="353"/>
    <n v="555"/>
    <n v="567"/>
    <n v="521"/>
    <n v="451"/>
    <n v="370"/>
    <n v="289"/>
    <n v="434"/>
    <n v="376"/>
    <n v="306"/>
    <n v="295"/>
    <n v="162"/>
    <n v="237"/>
    <n v="75"/>
    <n v="110"/>
  </r>
  <r>
    <s v="Sumter County"/>
    <s v=" Georgia"/>
    <n v="2016"/>
    <x v="372"/>
    <n v="31070"/>
    <n v="14699"/>
    <n v="16371"/>
    <n v="2112"/>
    <n v="2330"/>
    <n v="1802"/>
    <n v="2392"/>
    <n v="3107"/>
    <n v="1957"/>
    <n v="1833"/>
    <n v="1708"/>
    <n v="1615"/>
    <n v="1864"/>
    <n v="2019"/>
    <n v="2019"/>
    <n v="1708"/>
    <n v="1522"/>
    <n v="1242"/>
    <n v="714"/>
    <n v="466"/>
    <n v="652"/>
  </r>
  <r>
    <s v="Tattnall County"/>
    <s v=" Georgia"/>
    <n v="2016"/>
    <x v="372"/>
    <n v="25260"/>
    <n v="14743"/>
    <n v="10517"/>
    <n v="1490"/>
    <n v="1566"/>
    <n v="1490"/>
    <n v="1263"/>
    <n v="1869"/>
    <n v="2046"/>
    <n v="2197"/>
    <n v="1894"/>
    <n v="1869"/>
    <n v="1894"/>
    <n v="1717"/>
    <n v="1364"/>
    <n v="1566"/>
    <n v="1111"/>
    <n v="757"/>
    <n v="555"/>
    <n v="277"/>
    <n v="353"/>
  </r>
  <r>
    <s v="Choctaw County"/>
    <s v=" Mississippi"/>
    <n v="2016"/>
    <x v="373"/>
    <n v="8354"/>
    <n v="4028"/>
    <n v="4326"/>
    <n v="434"/>
    <n v="501"/>
    <n v="509"/>
    <n v="618"/>
    <n v="568"/>
    <n v="409"/>
    <n v="426"/>
    <n v="476"/>
    <n v="526"/>
    <n v="517"/>
    <n v="643"/>
    <n v="634"/>
    <n v="584"/>
    <n v="609"/>
    <n v="292"/>
    <n v="325"/>
    <n v="133"/>
    <n v="150"/>
  </r>
  <r>
    <s v="Telfair County"/>
    <s v=" Georgia"/>
    <n v="2016"/>
    <x v="372"/>
    <n v="16405"/>
    <n v="9452"/>
    <n v="6953"/>
    <n v="738"/>
    <n v="836"/>
    <n v="967"/>
    <n v="689"/>
    <n v="869"/>
    <n v="1460"/>
    <n v="1460"/>
    <n v="1295"/>
    <n v="1181"/>
    <n v="1115"/>
    <n v="1131"/>
    <n v="1066"/>
    <n v="1082"/>
    <n v="853"/>
    <n v="475"/>
    <n v="410"/>
    <n v="360"/>
    <n v="393"/>
  </r>
  <r>
    <s v="Beaverhead County"/>
    <s v=" Montana"/>
    <n v="2016"/>
    <x v="400"/>
    <n v="9132"/>
    <n v="4313"/>
    <n v="4819"/>
    <n v="620"/>
    <n v="630"/>
    <n v="639"/>
    <n v="520"/>
    <n v="584"/>
    <n v="593"/>
    <n v="447"/>
    <n v="429"/>
    <n v="547"/>
    <n v="557"/>
    <n v="648"/>
    <n v="712"/>
    <n v="575"/>
    <n v="511"/>
    <n v="456"/>
    <n v="292"/>
    <n v="164"/>
    <n v="182"/>
  </r>
  <r>
    <s v="Thomas County"/>
    <s v=" Georgia"/>
    <n v="2016"/>
    <x v="372"/>
    <n v="44977"/>
    <n v="21310"/>
    <n v="23667"/>
    <n v="2923"/>
    <n v="2923"/>
    <n v="3193"/>
    <n v="2788"/>
    <n v="2698"/>
    <n v="2743"/>
    <n v="2698"/>
    <n v="2698"/>
    <n v="2653"/>
    <n v="2878"/>
    <n v="3283"/>
    <n v="3058"/>
    <n v="3013"/>
    <n v="2563"/>
    <n v="1709"/>
    <n v="1349"/>
    <n v="944"/>
    <n v="854"/>
  </r>
  <r>
    <s v="Tift County"/>
    <s v=" Georgia"/>
    <n v="2016"/>
    <x v="372"/>
    <n v="40691"/>
    <n v="19224"/>
    <n v="21467"/>
    <n v="2563"/>
    <n v="2929"/>
    <n v="3011"/>
    <n v="3499"/>
    <n v="3092"/>
    <n v="2766"/>
    <n v="2441"/>
    <n v="2238"/>
    <n v="2848"/>
    <n v="2441"/>
    <n v="2604"/>
    <n v="2563"/>
    <n v="2156"/>
    <n v="1749"/>
    <n v="1546"/>
    <n v="895"/>
    <n v="773"/>
    <n v="610"/>
  </r>
  <r>
    <s v="Rains County"/>
    <s v=" Texas"/>
    <n v="2016"/>
    <x v="374"/>
    <n v="10976"/>
    <n v="5211"/>
    <n v="5765"/>
    <n v="373"/>
    <n v="340"/>
    <n v="460"/>
    <n v="878"/>
    <n v="834"/>
    <n v="428"/>
    <n v="351"/>
    <n v="450"/>
    <n v="428"/>
    <n v="559"/>
    <n v="691"/>
    <n v="757"/>
    <n v="790"/>
    <n v="1031"/>
    <n v="911"/>
    <n v="779"/>
    <n v="406"/>
    <n v="504"/>
  </r>
  <r>
    <s v="Treutlen County"/>
    <s v=" Georgia"/>
    <n v="2016"/>
    <x v="372"/>
    <n v="6711"/>
    <n v="3296"/>
    <n v="3415"/>
    <n v="436"/>
    <n v="301"/>
    <n v="489"/>
    <n v="395"/>
    <n v="483"/>
    <n v="436"/>
    <n v="362"/>
    <n v="402"/>
    <n v="469"/>
    <n v="409"/>
    <n v="449"/>
    <n v="530"/>
    <n v="375"/>
    <n v="255"/>
    <n v="342"/>
    <n v="167"/>
    <n v="255"/>
    <n v="140"/>
  </r>
  <r>
    <s v="Troup County"/>
    <s v=" Georgia"/>
    <n v="2016"/>
    <x v="372"/>
    <n v="69314"/>
    <n v="33253"/>
    <n v="36061"/>
    <n v="4644"/>
    <n v="4921"/>
    <n v="5059"/>
    <n v="4921"/>
    <n v="5337"/>
    <n v="4436"/>
    <n v="4366"/>
    <n v="4020"/>
    <n v="4366"/>
    <n v="4505"/>
    <n v="4851"/>
    <n v="4851"/>
    <n v="3742"/>
    <n v="3257"/>
    <n v="2287"/>
    <n v="1663"/>
    <n v="1247"/>
    <n v="1039"/>
  </r>
  <r>
    <s v="Turner County"/>
    <s v=" Georgia"/>
    <n v="2016"/>
    <x v="372"/>
    <n v="8151"/>
    <n v="4040"/>
    <n v="4111"/>
    <n v="497"/>
    <n v="448"/>
    <n v="709"/>
    <n v="448"/>
    <n v="554"/>
    <n v="578"/>
    <n v="391"/>
    <n v="513"/>
    <n v="489"/>
    <n v="521"/>
    <n v="489"/>
    <n v="489"/>
    <n v="529"/>
    <n v="521"/>
    <n v="374"/>
    <n v="244"/>
    <n v="138"/>
    <n v="211"/>
  </r>
  <r>
    <s v="Yell County"/>
    <s v=" Arkansas"/>
    <n v="2016"/>
    <x v="376"/>
    <n v="22033"/>
    <n v="10784"/>
    <n v="11249"/>
    <n v="727"/>
    <n v="1035"/>
    <n v="1167"/>
    <n v="1057"/>
    <n v="947"/>
    <n v="793"/>
    <n v="1057"/>
    <n v="793"/>
    <n v="1189"/>
    <n v="1366"/>
    <n v="1476"/>
    <n v="1630"/>
    <n v="1960"/>
    <n v="2225"/>
    <n v="1894"/>
    <n v="1167"/>
    <n v="991"/>
    <n v="616"/>
  </r>
  <r>
    <s v="Upson County"/>
    <s v=" Georgia"/>
    <n v="2016"/>
    <x v="372"/>
    <n v="26394"/>
    <n v="12595"/>
    <n v="13799"/>
    <n v="1689"/>
    <n v="1794"/>
    <n v="1610"/>
    <n v="1715"/>
    <n v="1662"/>
    <n v="1425"/>
    <n v="1266"/>
    <n v="1662"/>
    <n v="1636"/>
    <n v="1742"/>
    <n v="1979"/>
    <n v="2190"/>
    <n v="1398"/>
    <n v="1610"/>
    <n v="1134"/>
    <n v="791"/>
    <n v="659"/>
    <n v="422"/>
  </r>
  <r>
    <s v="Walker County"/>
    <s v=" Georgia"/>
    <n v="2016"/>
    <x v="372"/>
    <n v="68143"/>
    <n v="33874"/>
    <n v="34269"/>
    <n v="3816"/>
    <n v="4565"/>
    <n v="4156"/>
    <n v="4429"/>
    <n v="3884"/>
    <n v="4020"/>
    <n v="4020"/>
    <n v="4701"/>
    <n v="4020"/>
    <n v="4838"/>
    <n v="5110"/>
    <n v="5315"/>
    <n v="4088"/>
    <n v="3816"/>
    <n v="2930"/>
    <n v="2112"/>
    <n v="1226"/>
    <n v="1294"/>
  </r>
  <r>
    <s v="Walton County"/>
    <s v=" Georgia"/>
    <n v="2016"/>
    <x v="372"/>
    <n v="87436"/>
    <n v="42594"/>
    <n v="44842"/>
    <n v="5508"/>
    <n v="6295"/>
    <n v="6645"/>
    <n v="6120"/>
    <n v="5333"/>
    <n v="4983"/>
    <n v="5071"/>
    <n v="4983"/>
    <n v="6645"/>
    <n v="6470"/>
    <n v="6557"/>
    <n v="5770"/>
    <n v="4634"/>
    <n v="4196"/>
    <n v="3497"/>
    <n v="2098"/>
    <n v="1486"/>
    <n v="1136"/>
  </r>
  <r>
    <s v="Ware County"/>
    <s v=" Georgia"/>
    <n v="2016"/>
    <x v="372"/>
    <n v="35671"/>
    <n v="17684"/>
    <n v="17987"/>
    <n v="2425"/>
    <n v="2389"/>
    <n v="2318"/>
    <n v="2175"/>
    <n v="2568"/>
    <n v="2175"/>
    <n v="2354"/>
    <n v="2104"/>
    <n v="2282"/>
    <n v="2318"/>
    <n v="2354"/>
    <n v="2461"/>
    <n v="2104"/>
    <n v="1747"/>
    <n v="1355"/>
    <n v="1034"/>
    <n v="677"/>
    <n v="856"/>
  </r>
  <r>
    <s v="Tripp County"/>
    <s v=" South Dakota"/>
    <n v="2016"/>
    <x v="370"/>
    <n v="5504"/>
    <n v="2563"/>
    <n v="2941"/>
    <n v="297"/>
    <n v="374"/>
    <n v="341"/>
    <n v="236"/>
    <n v="357"/>
    <n v="308"/>
    <n v="258"/>
    <n v="308"/>
    <n v="269"/>
    <n v="335"/>
    <n v="423"/>
    <n v="418"/>
    <n v="445"/>
    <n v="473"/>
    <n v="187"/>
    <n v="231"/>
    <n v="126"/>
    <n v="110"/>
  </r>
  <r>
    <s v="Washington County"/>
    <s v=" Georgia"/>
    <n v="2016"/>
    <x v="372"/>
    <n v="20680"/>
    <n v="10436"/>
    <n v="10244"/>
    <n v="1220"/>
    <n v="1302"/>
    <n v="1302"/>
    <n v="1344"/>
    <n v="1364"/>
    <n v="1302"/>
    <n v="1302"/>
    <n v="1116"/>
    <n v="1344"/>
    <n v="1364"/>
    <n v="1633"/>
    <n v="1633"/>
    <n v="1158"/>
    <n v="1013"/>
    <n v="889"/>
    <n v="620"/>
    <n v="392"/>
    <n v="372"/>
  </r>
  <r>
    <s v="Wayne County"/>
    <s v=" Georgia"/>
    <n v="2016"/>
    <x v="372"/>
    <n v="30006"/>
    <n v="15334"/>
    <n v="14672"/>
    <n v="2190"/>
    <n v="1920"/>
    <n v="2220"/>
    <n v="1860"/>
    <n v="1740"/>
    <n v="1980"/>
    <n v="2070"/>
    <n v="1860"/>
    <n v="2100"/>
    <n v="2040"/>
    <n v="2070"/>
    <n v="1710"/>
    <n v="1950"/>
    <n v="1500"/>
    <n v="1140"/>
    <n v="840"/>
    <n v="450"/>
    <n v="390"/>
  </r>
  <r>
    <s v="Webster County"/>
    <s v=" Georgia"/>
    <n v="2016"/>
    <x v="372"/>
    <n v="2672"/>
    <n v="1364"/>
    <n v="1308"/>
    <n v="117"/>
    <n v="179"/>
    <n v="227"/>
    <n v="176"/>
    <n v="168"/>
    <n v="120"/>
    <n v="162"/>
    <n v="200"/>
    <n v="56"/>
    <n v="154"/>
    <n v="227"/>
    <n v="213"/>
    <n v="200"/>
    <n v="173"/>
    <n v="130"/>
    <n v="90"/>
    <n v="56"/>
    <n v="18"/>
  </r>
  <r>
    <s v="Wheeler County"/>
    <s v=" Georgia"/>
    <n v="2016"/>
    <x v="372"/>
    <n v="7932"/>
    <n v="5145"/>
    <n v="2787"/>
    <n v="333"/>
    <n v="364"/>
    <n v="420"/>
    <n v="341"/>
    <n v="777"/>
    <n v="634"/>
    <n v="674"/>
    <n v="563"/>
    <n v="682"/>
    <n v="650"/>
    <n v="555"/>
    <n v="396"/>
    <n v="507"/>
    <n v="356"/>
    <n v="253"/>
    <n v="222"/>
    <n v="103"/>
    <n v="95"/>
  </r>
  <r>
    <s v="Whitfield County"/>
    <s v=" Georgia"/>
    <n v="2016"/>
    <x v="372"/>
    <n v="103653"/>
    <n v="51439"/>
    <n v="52214"/>
    <n v="7255"/>
    <n v="7877"/>
    <n v="8292"/>
    <n v="7359"/>
    <n v="7255"/>
    <n v="6944"/>
    <n v="6737"/>
    <n v="6219"/>
    <n v="7359"/>
    <n v="7152"/>
    <n v="6841"/>
    <n v="6219"/>
    <n v="4871"/>
    <n v="4042"/>
    <n v="3627"/>
    <n v="2694"/>
    <n v="1451"/>
    <n v="1451"/>
  </r>
  <r>
    <s v="Hawaii County"/>
    <s v=" Hawaii"/>
    <n v="2016"/>
    <x v="401"/>
    <n v="193680"/>
    <n v="96563"/>
    <n v="97117"/>
    <n v="12201"/>
    <n v="12201"/>
    <n v="11427"/>
    <n v="11427"/>
    <n v="11039"/>
    <n v="11427"/>
    <n v="12008"/>
    <n v="10846"/>
    <n v="11233"/>
    <n v="11427"/>
    <n v="13170"/>
    <n v="15300"/>
    <n v="16075"/>
    <n v="12976"/>
    <n v="7940"/>
    <n v="4648"/>
    <n v="3486"/>
    <n v="5035"/>
  </r>
  <r>
    <s v="Honolulu County"/>
    <s v=" Hawaii"/>
    <n v="2016"/>
    <x v="401"/>
    <n v="986999"/>
    <n v="497019"/>
    <n v="489980"/>
    <n v="65141"/>
    <n v="57245"/>
    <n v="58232"/>
    <n v="55271"/>
    <n v="76985"/>
    <n v="77972"/>
    <n v="72050"/>
    <n v="62180"/>
    <n v="62180"/>
    <n v="61193"/>
    <n v="63167"/>
    <n v="62180"/>
    <n v="56258"/>
    <n v="49349"/>
    <n v="33557"/>
    <n v="25661"/>
    <n v="20726"/>
    <n v="27635"/>
  </r>
  <r>
    <s v="Kalawao County"/>
    <s v=" Hawaii"/>
    <n v="2016"/>
    <x v="401"/>
    <n v="91"/>
    <n v="44"/>
    <n v="47"/>
    <n v="1"/>
    <n v="0"/>
    <n v="0"/>
    <n v="3"/>
    <n v="3"/>
    <n v="2"/>
    <n v="13"/>
    <n v="6"/>
    <n v="1"/>
    <n v="6"/>
    <n v="8"/>
    <n v="16"/>
    <n v="11"/>
    <n v="5"/>
    <n v="2"/>
    <n v="3"/>
    <n v="8"/>
    <n v="3"/>
  </r>
  <r>
    <s v="Kauai County"/>
    <s v=" Hawaii"/>
    <n v="2016"/>
    <x v="401"/>
    <n v="70447"/>
    <n v="35176"/>
    <n v="35271"/>
    <n v="4579"/>
    <n v="4508"/>
    <n v="4226"/>
    <n v="3804"/>
    <n v="3804"/>
    <n v="4085"/>
    <n v="4508"/>
    <n v="4015"/>
    <n v="4508"/>
    <n v="4579"/>
    <n v="5001"/>
    <n v="5353"/>
    <n v="5283"/>
    <n v="4438"/>
    <n v="2747"/>
    <n v="1690"/>
    <n v="1479"/>
    <n v="1902"/>
  </r>
  <r>
    <s v="Maui County"/>
    <s v=" Hawaii"/>
    <n v="2016"/>
    <x v="401"/>
    <n v="162456"/>
    <n v="81068"/>
    <n v="81388"/>
    <n v="10234"/>
    <n v="10559"/>
    <n v="9584"/>
    <n v="9259"/>
    <n v="8610"/>
    <n v="9909"/>
    <n v="11209"/>
    <n v="10559"/>
    <n v="10722"/>
    <n v="11047"/>
    <n v="12184"/>
    <n v="12184"/>
    <n v="11371"/>
    <n v="9422"/>
    <n v="5848"/>
    <n v="3574"/>
    <n v="2599"/>
    <n v="3411"/>
  </r>
  <r>
    <s v="Ada County"/>
    <s v=" Idaho"/>
    <n v="2016"/>
    <x v="366"/>
    <n v="425798"/>
    <n v="213344"/>
    <n v="212454"/>
    <n v="26399"/>
    <n v="30657"/>
    <n v="31509"/>
    <n v="28102"/>
    <n v="27251"/>
    <n v="30657"/>
    <n v="31083"/>
    <n v="30231"/>
    <n v="29380"/>
    <n v="28102"/>
    <n v="28102"/>
    <n v="26399"/>
    <n v="23844"/>
    <n v="19160"/>
    <n v="13199"/>
    <n v="8515"/>
    <n v="6386"/>
    <n v="6386"/>
  </r>
  <r>
    <s v="Adams County"/>
    <s v=" Idaho"/>
    <n v="2016"/>
    <x v="366"/>
    <n v="3865"/>
    <n v="2034"/>
    <n v="1831"/>
    <n v="154"/>
    <n v="212"/>
    <n v="212"/>
    <n v="239"/>
    <n v="100"/>
    <n v="123"/>
    <n v="162"/>
    <n v="177"/>
    <n v="177"/>
    <n v="212"/>
    <n v="289"/>
    <n v="363"/>
    <n v="483"/>
    <n v="367"/>
    <n v="251"/>
    <n v="170"/>
    <n v="104"/>
    <n v="61"/>
  </r>
  <r>
    <s v="Bannock County"/>
    <s v=" Idaho"/>
    <n v="2016"/>
    <x v="366"/>
    <n v="83815"/>
    <n v="41777"/>
    <n v="42038"/>
    <n v="6369"/>
    <n v="6118"/>
    <n v="6369"/>
    <n v="6118"/>
    <n v="6537"/>
    <n v="6789"/>
    <n v="6034"/>
    <n v="5112"/>
    <n v="4861"/>
    <n v="4274"/>
    <n v="4693"/>
    <n v="5196"/>
    <n v="4609"/>
    <n v="3939"/>
    <n v="2346"/>
    <n v="1927"/>
    <n v="1341"/>
    <n v="1089"/>
  </r>
  <r>
    <s v="Bear Lake County"/>
    <s v=" Idaho"/>
    <n v="2016"/>
    <x v="366"/>
    <n v="5928"/>
    <n v="2943"/>
    <n v="2985"/>
    <n v="432"/>
    <n v="444"/>
    <n v="438"/>
    <n v="414"/>
    <n v="272"/>
    <n v="331"/>
    <n v="320"/>
    <n v="343"/>
    <n v="296"/>
    <n v="302"/>
    <n v="361"/>
    <n v="403"/>
    <n v="379"/>
    <n v="450"/>
    <n v="237"/>
    <n v="213"/>
    <n v="154"/>
    <n v="124"/>
  </r>
  <r>
    <s v="Seminole County"/>
    <s v=" Georgia"/>
    <n v="2016"/>
    <x v="372"/>
    <n v="9068"/>
    <n v="4621"/>
    <n v="4447"/>
    <n v="525"/>
    <n v="589"/>
    <n v="562"/>
    <n v="544"/>
    <n v="471"/>
    <n v="389"/>
    <n v="371"/>
    <n v="435"/>
    <n v="507"/>
    <n v="553"/>
    <n v="671"/>
    <n v="861"/>
    <n v="652"/>
    <n v="671"/>
    <n v="544"/>
    <n v="281"/>
    <n v="235"/>
    <n v="199"/>
  </r>
  <r>
    <s v="Bingham County"/>
    <s v=" Idaho"/>
    <n v="2016"/>
    <x v="366"/>
    <n v="45261"/>
    <n v="22611"/>
    <n v="22650"/>
    <n v="3756"/>
    <n v="4299"/>
    <n v="3982"/>
    <n v="3439"/>
    <n v="2715"/>
    <n v="2670"/>
    <n v="2851"/>
    <n v="2715"/>
    <n v="2489"/>
    <n v="2489"/>
    <n v="2806"/>
    <n v="2625"/>
    <n v="2534"/>
    <n v="2172"/>
    <n v="1222"/>
    <n v="1086"/>
    <n v="724"/>
    <n v="678"/>
  </r>
  <r>
    <s v="Blaine County"/>
    <s v=" Idaho"/>
    <n v="2016"/>
    <x v="366"/>
    <n v="21427"/>
    <n v="10824"/>
    <n v="10603"/>
    <n v="1199"/>
    <n v="1328"/>
    <n v="1649"/>
    <n v="1435"/>
    <n v="771"/>
    <n v="1049"/>
    <n v="1221"/>
    <n v="1307"/>
    <n v="1478"/>
    <n v="1542"/>
    <n v="1649"/>
    <n v="1842"/>
    <n v="1521"/>
    <n v="1242"/>
    <n v="1007"/>
    <n v="578"/>
    <n v="257"/>
    <n v="321"/>
  </r>
  <r>
    <s v="Boise County"/>
    <s v=" Idaho"/>
    <n v="2016"/>
    <x v="366"/>
    <n v="6891"/>
    <n v="3616"/>
    <n v="3275"/>
    <n v="213"/>
    <n v="358"/>
    <n v="406"/>
    <n v="427"/>
    <n v="241"/>
    <n v="192"/>
    <n v="248"/>
    <n v="379"/>
    <n v="289"/>
    <n v="413"/>
    <n v="668"/>
    <n v="730"/>
    <n v="806"/>
    <n v="675"/>
    <n v="413"/>
    <n v="206"/>
    <n v="89"/>
    <n v="130"/>
  </r>
  <r>
    <s v="Avoyelles Parish"/>
    <s v=" Louisiana"/>
    <n v="2016"/>
    <x v="402"/>
    <n v="41389"/>
    <n v="20754"/>
    <n v="20635"/>
    <n v="1945"/>
    <n v="2317"/>
    <n v="2566"/>
    <n v="2359"/>
    <n v="1738"/>
    <n v="1738"/>
    <n v="2110"/>
    <n v="2193"/>
    <n v="2359"/>
    <n v="2441"/>
    <n v="3145"/>
    <n v="3600"/>
    <n v="3973"/>
    <n v="3683"/>
    <n v="1945"/>
    <n v="1490"/>
    <n v="1076"/>
    <n v="662"/>
  </r>
  <r>
    <s v="Bonneville County"/>
    <s v=" Idaho"/>
    <n v="2016"/>
    <x v="366"/>
    <n v="108989"/>
    <n v="54256"/>
    <n v="54733"/>
    <n v="9591"/>
    <n v="9482"/>
    <n v="9809"/>
    <n v="7629"/>
    <n v="6539"/>
    <n v="7302"/>
    <n v="8283"/>
    <n v="7411"/>
    <n v="5667"/>
    <n v="5885"/>
    <n v="6430"/>
    <n v="5449"/>
    <n v="6430"/>
    <n v="4577"/>
    <n v="2942"/>
    <n v="2288"/>
    <n v="1525"/>
    <n v="1743"/>
  </r>
  <r>
    <s v="Boundary County"/>
    <s v=" Idaho"/>
    <n v="2016"/>
    <x v="366"/>
    <n v="11141"/>
    <n v="5646"/>
    <n v="5495"/>
    <n v="668"/>
    <n v="679"/>
    <n v="835"/>
    <n v="757"/>
    <n v="490"/>
    <n v="445"/>
    <n v="601"/>
    <n v="757"/>
    <n v="467"/>
    <n v="601"/>
    <n v="779"/>
    <n v="924"/>
    <n v="913"/>
    <n v="846"/>
    <n v="579"/>
    <n v="345"/>
    <n v="178"/>
    <n v="278"/>
  </r>
  <r>
    <s v="Butte County"/>
    <s v=" Idaho"/>
    <n v="2016"/>
    <x v="366"/>
    <n v="2592"/>
    <n v="1374"/>
    <n v="1218"/>
    <n v="103"/>
    <n v="124"/>
    <n v="217"/>
    <n v="235"/>
    <n v="85"/>
    <n v="101"/>
    <n v="108"/>
    <n v="171"/>
    <n v="147"/>
    <n v="137"/>
    <n v="165"/>
    <n v="176"/>
    <n v="290"/>
    <n v="152"/>
    <n v="158"/>
    <n v="82"/>
    <n v="69"/>
    <n v="62"/>
  </r>
  <r>
    <s v="Canyon County"/>
    <s v=" Idaho"/>
    <n v="2016"/>
    <x v="366"/>
    <n v="202782"/>
    <n v="100584"/>
    <n v="102198"/>
    <n v="16019"/>
    <n v="17844"/>
    <n v="16830"/>
    <n v="15816"/>
    <n v="13180"/>
    <n v="13180"/>
    <n v="13383"/>
    <n v="13180"/>
    <n v="12978"/>
    <n v="11964"/>
    <n v="11558"/>
    <n v="10950"/>
    <n v="10139"/>
    <n v="8719"/>
    <n v="6894"/>
    <n v="4258"/>
    <n v="2838"/>
    <n v="2838"/>
  </r>
  <r>
    <s v="Caribou County"/>
    <s v=" Idaho"/>
    <n v="2016"/>
    <x v="366"/>
    <n v="6813"/>
    <n v="3467"/>
    <n v="3346"/>
    <n v="483"/>
    <n v="654"/>
    <n v="531"/>
    <n v="401"/>
    <n v="333"/>
    <n v="354"/>
    <n v="463"/>
    <n v="463"/>
    <n v="299"/>
    <n v="388"/>
    <n v="401"/>
    <n v="442"/>
    <n v="463"/>
    <n v="388"/>
    <n v="258"/>
    <n v="224"/>
    <n v="190"/>
    <n v="81"/>
  </r>
  <r>
    <s v="Cassia County"/>
    <s v=" Idaho"/>
    <n v="2016"/>
    <x v="366"/>
    <n v="23441"/>
    <n v="11954"/>
    <n v="11487"/>
    <n v="2062"/>
    <n v="2344"/>
    <n v="2062"/>
    <n v="1804"/>
    <n v="1453"/>
    <n v="1336"/>
    <n v="1453"/>
    <n v="1453"/>
    <n v="1242"/>
    <n v="1218"/>
    <n v="1312"/>
    <n v="1406"/>
    <n v="1195"/>
    <n v="1007"/>
    <n v="726"/>
    <n v="539"/>
    <n v="421"/>
    <n v="421"/>
  </r>
  <r>
    <s v="Clark County"/>
    <s v=" Idaho"/>
    <n v="2016"/>
    <x v="366"/>
    <n v="960"/>
    <n v="488"/>
    <n v="472"/>
    <n v="104"/>
    <n v="130"/>
    <n v="37"/>
    <n v="94"/>
    <n v="48"/>
    <n v="55"/>
    <n v="99"/>
    <n v="28"/>
    <n v="46"/>
    <n v="38"/>
    <n v="75"/>
    <n v="41"/>
    <n v="48"/>
    <n v="54"/>
    <n v="13"/>
    <n v="28"/>
    <n v="13"/>
    <n v="0"/>
  </r>
  <r>
    <s v="Clearwater County"/>
    <s v=" Idaho"/>
    <n v="2016"/>
    <x v="366"/>
    <n v="8528"/>
    <n v="4772"/>
    <n v="3756"/>
    <n v="289"/>
    <n v="392"/>
    <n v="324"/>
    <n v="417"/>
    <n v="383"/>
    <n v="477"/>
    <n v="400"/>
    <n v="451"/>
    <n v="528"/>
    <n v="554"/>
    <n v="673"/>
    <n v="639"/>
    <n v="869"/>
    <n v="690"/>
    <n v="571"/>
    <n v="417"/>
    <n v="272"/>
    <n v="162"/>
  </r>
  <r>
    <s v="Custer County"/>
    <s v=" Idaho"/>
    <n v="2016"/>
    <x v="366"/>
    <n v="4185"/>
    <n v="2122"/>
    <n v="2063"/>
    <n v="179"/>
    <n v="209"/>
    <n v="238"/>
    <n v="196"/>
    <n v="125"/>
    <n v="146"/>
    <n v="188"/>
    <n v="297"/>
    <n v="184"/>
    <n v="225"/>
    <n v="347"/>
    <n v="305"/>
    <n v="510"/>
    <n v="422"/>
    <n v="209"/>
    <n v="146"/>
    <n v="125"/>
    <n v="125"/>
  </r>
  <r>
    <s v="McNairy County"/>
    <s v=" Tennessee"/>
    <n v="2016"/>
    <x v="403"/>
    <n v="26103"/>
    <n v="13525"/>
    <n v="12578"/>
    <n v="2140"/>
    <n v="2009"/>
    <n v="1775"/>
    <n v="1670"/>
    <n v="2714"/>
    <n v="2297"/>
    <n v="1905"/>
    <n v="1540"/>
    <n v="1305"/>
    <n v="1279"/>
    <n v="1696"/>
    <n v="1409"/>
    <n v="1279"/>
    <n v="1148"/>
    <n v="704"/>
    <n v="522"/>
    <n v="365"/>
    <n v="339"/>
  </r>
  <r>
    <s v="Franklin County"/>
    <s v=" Idaho"/>
    <n v="2016"/>
    <x v="366"/>
    <n v="13013"/>
    <n v="6632"/>
    <n v="6381"/>
    <n v="1054"/>
    <n v="1171"/>
    <n v="1431"/>
    <n v="1132"/>
    <n v="650"/>
    <n v="624"/>
    <n v="767"/>
    <n v="871"/>
    <n v="793"/>
    <n v="676"/>
    <n v="715"/>
    <n v="676"/>
    <n v="689"/>
    <n v="533"/>
    <n v="429"/>
    <n v="247"/>
    <n v="273"/>
    <n v="286"/>
  </r>
  <r>
    <s v="Fremont County"/>
    <s v=" Idaho"/>
    <n v="2016"/>
    <x v="366"/>
    <n v="12896"/>
    <n v="6664"/>
    <n v="6232"/>
    <n v="876"/>
    <n v="928"/>
    <n v="1134"/>
    <n v="1057"/>
    <n v="722"/>
    <n v="670"/>
    <n v="722"/>
    <n v="876"/>
    <n v="709"/>
    <n v="747"/>
    <n v="812"/>
    <n v="735"/>
    <n v="812"/>
    <n v="786"/>
    <n v="464"/>
    <n v="348"/>
    <n v="283"/>
    <n v="206"/>
  </r>
  <r>
    <s v="Lawrence County"/>
    <s v=" Illinois"/>
    <n v="2016"/>
    <x v="393"/>
    <n v="16853"/>
    <n v="8260"/>
    <n v="8593"/>
    <n v="910"/>
    <n v="910"/>
    <n v="1247"/>
    <n v="1230"/>
    <n v="690"/>
    <n v="808"/>
    <n v="910"/>
    <n v="724"/>
    <n v="926"/>
    <n v="1112"/>
    <n v="1213"/>
    <n v="1162"/>
    <n v="1415"/>
    <n v="1112"/>
    <n v="994"/>
    <n v="674"/>
    <n v="488"/>
    <n v="353"/>
  </r>
  <r>
    <s v="Mills County"/>
    <s v=" Iowa"/>
    <n v="2016"/>
    <x v="381"/>
    <n v="15157"/>
    <n v="7870"/>
    <n v="7287"/>
    <n v="1030"/>
    <n v="1273"/>
    <n v="1182"/>
    <n v="1182"/>
    <n v="924"/>
    <n v="818"/>
    <n v="909"/>
    <n v="939"/>
    <n v="803"/>
    <n v="909"/>
    <n v="924"/>
    <n v="1000"/>
    <n v="742"/>
    <n v="742"/>
    <n v="697"/>
    <n v="454"/>
    <n v="333"/>
    <n v="272"/>
  </r>
  <r>
    <s v="Idaho County"/>
    <s v=" Idaho"/>
    <n v="2016"/>
    <x v="366"/>
    <n v="16251"/>
    <n v="8435"/>
    <n v="7816"/>
    <n v="828"/>
    <n v="893"/>
    <n v="958"/>
    <n v="958"/>
    <n v="747"/>
    <n v="715"/>
    <n v="747"/>
    <n v="763"/>
    <n v="763"/>
    <n v="861"/>
    <n v="1218"/>
    <n v="1365"/>
    <n v="1511"/>
    <n v="1397"/>
    <n v="958"/>
    <n v="715"/>
    <n v="503"/>
    <n v="341"/>
  </r>
  <r>
    <s v="Jefferson County"/>
    <s v=" Idaho"/>
    <n v="2016"/>
    <x v="366"/>
    <n v="27096"/>
    <n v="13741"/>
    <n v="13355"/>
    <n v="2519"/>
    <n v="2682"/>
    <n v="2736"/>
    <n v="2194"/>
    <n v="1544"/>
    <n v="1571"/>
    <n v="1896"/>
    <n v="1707"/>
    <n v="1544"/>
    <n v="1381"/>
    <n v="1598"/>
    <n v="1625"/>
    <n v="1273"/>
    <n v="785"/>
    <n v="921"/>
    <n v="460"/>
    <n v="352"/>
    <n v="325"/>
  </r>
  <r>
    <s v="Jerome County"/>
    <s v=" Idaho"/>
    <n v="2016"/>
    <x v="366"/>
    <n v="22694"/>
    <n v="11491"/>
    <n v="11203"/>
    <n v="2065"/>
    <n v="1974"/>
    <n v="1997"/>
    <n v="1565"/>
    <n v="1475"/>
    <n v="1497"/>
    <n v="1543"/>
    <n v="1316"/>
    <n v="1248"/>
    <n v="1248"/>
    <n v="1384"/>
    <n v="1180"/>
    <n v="1361"/>
    <n v="885"/>
    <n v="816"/>
    <n v="499"/>
    <n v="340"/>
    <n v="272"/>
  </r>
  <r>
    <s v="Kootenai County"/>
    <s v=" Idaho"/>
    <n v="2016"/>
    <x v="366"/>
    <n v="147716"/>
    <n v="73116"/>
    <n v="74600"/>
    <n v="8862"/>
    <n v="9306"/>
    <n v="10635"/>
    <n v="9453"/>
    <n v="8862"/>
    <n v="9010"/>
    <n v="9158"/>
    <n v="9010"/>
    <n v="8862"/>
    <n v="9158"/>
    <n v="9896"/>
    <n v="10044"/>
    <n v="10340"/>
    <n v="8862"/>
    <n v="6204"/>
    <n v="4431"/>
    <n v="2806"/>
    <n v="2658"/>
  </r>
  <r>
    <s v="Latah County"/>
    <s v=" Idaho"/>
    <n v="2016"/>
    <x v="366"/>
    <n v="38593"/>
    <n v="19614"/>
    <n v="18979"/>
    <n v="2161"/>
    <n v="2006"/>
    <n v="1775"/>
    <n v="4168"/>
    <n v="7139"/>
    <n v="2894"/>
    <n v="2276"/>
    <n v="2122"/>
    <n v="1620"/>
    <n v="1775"/>
    <n v="2006"/>
    <n v="2122"/>
    <n v="1968"/>
    <n v="1620"/>
    <n v="1042"/>
    <n v="810"/>
    <n v="578"/>
    <n v="424"/>
  </r>
  <r>
    <s v="Chautauqua County"/>
    <s v=" Kansas"/>
    <n v="2016"/>
    <x v="388"/>
    <n v="3826"/>
    <n v="1906"/>
    <n v="1920"/>
    <n v="206"/>
    <n v="252"/>
    <n v="256"/>
    <n v="221"/>
    <n v="179"/>
    <n v="153"/>
    <n v="183"/>
    <n v="202"/>
    <n v="145"/>
    <n v="195"/>
    <n v="279"/>
    <n v="325"/>
    <n v="302"/>
    <n v="275"/>
    <n v="241"/>
    <n v="210"/>
    <n v="118"/>
    <n v="80"/>
  </r>
  <r>
    <s v="Madison County"/>
    <s v=" Idaho"/>
    <n v="2016"/>
    <x v="366"/>
    <n v="38114"/>
    <n v="19220"/>
    <n v="18894"/>
    <n v="3849"/>
    <n v="2591"/>
    <n v="2477"/>
    <n v="4535"/>
    <n v="8842"/>
    <n v="4116"/>
    <n v="1905"/>
    <n v="1295"/>
    <n v="1410"/>
    <n v="1181"/>
    <n v="1295"/>
    <n v="1295"/>
    <n v="952"/>
    <n v="800"/>
    <n v="571"/>
    <n v="457"/>
    <n v="152"/>
    <n v="343"/>
  </r>
  <r>
    <s v="Minidoka County"/>
    <s v=" Idaho"/>
    <n v="2016"/>
    <x v="366"/>
    <n v="20331"/>
    <n v="10251"/>
    <n v="10080"/>
    <n v="1626"/>
    <n v="1870"/>
    <n v="1362"/>
    <n v="1423"/>
    <n v="1382"/>
    <n v="1179"/>
    <n v="1158"/>
    <n v="1341"/>
    <n v="975"/>
    <n v="1097"/>
    <n v="1280"/>
    <n v="1402"/>
    <n v="1138"/>
    <n v="1057"/>
    <n v="711"/>
    <n v="569"/>
    <n v="365"/>
    <n v="406"/>
  </r>
  <r>
    <s v="Nez Perce County"/>
    <s v=" Idaho"/>
    <n v="2016"/>
    <x v="366"/>
    <n v="39995"/>
    <n v="19821"/>
    <n v="20174"/>
    <n v="2399"/>
    <n v="2239"/>
    <n v="2399"/>
    <n v="2439"/>
    <n v="2799"/>
    <n v="2679"/>
    <n v="2439"/>
    <n v="2239"/>
    <n v="2119"/>
    <n v="2399"/>
    <n v="2719"/>
    <n v="2959"/>
    <n v="2559"/>
    <n v="2279"/>
    <n v="1759"/>
    <n v="1279"/>
    <n v="1119"/>
    <n v="1159"/>
  </r>
  <r>
    <s v="Owyhee County"/>
    <s v=" Idaho"/>
    <n v="2016"/>
    <x v="366"/>
    <n v="11356"/>
    <n v="5826"/>
    <n v="5530"/>
    <n v="760"/>
    <n v="885"/>
    <n v="874"/>
    <n v="874"/>
    <n v="601"/>
    <n v="613"/>
    <n v="624"/>
    <n v="794"/>
    <n v="567"/>
    <n v="647"/>
    <n v="794"/>
    <n v="726"/>
    <n v="738"/>
    <n v="579"/>
    <n v="522"/>
    <n v="363"/>
    <n v="147"/>
    <n v="249"/>
  </r>
  <r>
    <s v="Guánica Municipio"/>
    <s v=" Puerto Rico"/>
    <n v="2016"/>
    <x v="365"/>
    <n v="22773"/>
    <n v="11394"/>
    <n v="11379"/>
    <n v="1548"/>
    <n v="1753"/>
    <n v="1707"/>
    <n v="1639"/>
    <n v="1320"/>
    <n v="1229"/>
    <n v="1343"/>
    <n v="1002"/>
    <n v="1525"/>
    <n v="1571"/>
    <n v="1480"/>
    <n v="1206"/>
    <n v="1594"/>
    <n v="1411"/>
    <n v="842"/>
    <n v="797"/>
    <n v="478"/>
    <n v="364"/>
  </r>
  <r>
    <s v="Forest County"/>
    <s v=" Pennsylvania"/>
    <n v="2016"/>
    <x v="398"/>
    <n v="7696"/>
    <n v="3932"/>
    <n v="3764"/>
    <n v="731"/>
    <n v="461"/>
    <n v="854"/>
    <n v="531"/>
    <n v="538"/>
    <n v="438"/>
    <n v="323"/>
    <n v="415"/>
    <n v="430"/>
    <n v="430"/>
    <n v="523"/>
    <n v="484"/>
    <n v="415"/>
    <n v="338"/>
    <n v="315"/>
    <n v="230"/>
    <n v="100"/>
    <n v="130"/>
  </r>
  <r>
    <s v="Shoshone County"/>
    <s v=" Idaho"/>
    <n v="2016"/>
    <x v="366"/>
    <n v="12551"/>
    <n v="6287"/>
    <n v="6264"/>
    <n v="652"/>
    <n v="740"/>
    <n v="614"/>
    <n v="740"/>
    <n v="652"/>
    <n v="627"/>
    <n v="564"/>
    <n v="589"/>
    <n v="765"/>
    <n v="803"/>
    <n v="953"/>
    <n v="1179"/>
    <n v="978"/>
    <n v="928"/>
    <n v="640"/>
    <n v="552"/>
    <n v="263"/>
    <n v="301"/>
  </r>
  <r>
    <s v="Holt County"/>
    <s v=" Nebraska"/>
    <n v="2016"/>
    <x v="371"/>
    <n v="10437"/>
    <n v="5375"/>
    <n v="5062"/>
    <n v="834"/>
    <n v="1033"/>
    <n v="667"/>
    <n v="636"/>
    <n v="469"/>
    <n v="542"/>
    <n v="855"/>
    <n v="1012"/>
    <n v="897"/>
    <n v="803"/>
    <n v="657"/>
    <n v="626"/>
    <n v="553"/>
    <n v="365"/>
    <n v="208"/>
    <n v="62"/>
    <n v="146"/>
    <n v="62"/>
  </r>
  <r>
    <s v="Twin Falls County"/>
    <s v=" Idaho"/>
    <n v="2016"/>
    <x v="366"/>
    <n v="80955"/>
    <n v="39915"/>
    <n v="41040"/>
    <n v="6233"/>
    <n v="6719"/>
    <n v="5990"/>
    <n v="5423"/>
    <n v="5181"/>
    <n v="5585"/>
    <n v="5666"/>
    <n v="4614"/>
    <n v="4776"/>
    <n v="4452"/>
    <n v="5019"/>
    <n v="4776"/>
    <n v="4452"/>
    <n v="3723"/>
    <n v="2833"/>
    <n v="2266"/>
    <n v="1538"/>
    <n v="1538"/>
  </r>
  <r>
    <s v="Valley County"/>
    <s v=" Idaho"/>
    <n v="2016"/>
    <x v="366"/>
    <n v="9897"/>
    <n v="5121"/>
    <n v="4776"/>
    <n v="465"/>
    <n v="514"/>
    <n v="514"/>
    <n v="564"/>
    <n v="385"/>
    <n v="326"/>
    <n v="267"/>
    <n v="524"/>
    <n v="930"/>
    <n v="574"/>
    <n v="722"/>
    <n v="940"/>
    <n v="1049"/>
    <n v="831"/>
    <n v="593"/>
    <n v="267"/>
    <n v="326"/>
    <n v="89"/>
  </r>
  <r>
    <s v="Washington County"/>
    <s v=" Idaho"/>
    <n v="2016"/>
    <x v="366"/>
    <n v="10035"/>
    <n v="4975"/>
    <n v="5060"/>
    <n v="471"/>
    <n v="732"/>
    <n v="682"/>
    <n v="652"/>
    <n v="511"/>
    <n v="461"/>
    <n v="471"/>
    <n v="421"/>
    <n v="642"/>
    <n v="521"/>
    <n v="692"/>
    <n v="712"/>
    <n v="742"/>
    <n v="672"/>
    <n v="662"/>
    <n v="521"/>
    <n v="210"/>
    <n v="260"/>
  </r>
  <r>
    <s v="Adams County"/>
    <s v=" Illinois"/>
    <n v="2016"/>
    <x v="393"/>
    <n v="66949"/>
    <n v="32663"/>
    <n v="34286"/>
    <n v="4083"/>
    <n v="4351"/>
    <n v="4284"/>
    <n v="3949"/>
    <n v="4150"/>
    <n v="4083"/>
    <n v="3949"/>
    <n v="3816"/>
    <n v="3816"/>
    <n v="4217"/>
    <n v="4753"/>
    <n v="5088"/>
    <n v="3949"/>
    <n v="3682"/>
    <n v="2677"/>
    <n v="2544"/>
    <n v="1673"/>
    <n v="1874"/>
  </r>
  <r>
    <s v="Alexander County"/>
    <s v=" Illinois"/>
    <n v="2016"/>
    <x v="393"/>
    <n v="7051"/>
    <n v="3462"/>
    <n v="3589"/>
    <n v="500"/>
    <n v="479"/>
    <n v="479"/>
    <n v="373"/>
    <n v="416"/>
    <n v="373"/>
    <n v="465"/>
    <n v="345"/>
    <n v="359"/>
    <n v="387"/>
    <n v="500"/>
    <n v="535"/>
    <n v="514"/>
    <n v="416"/>
    <n v="359"/>
    <n v="190"/>
    <n v="183"/>
    <n v="183"/>
  </r>
  <r>
    <s v="Boone County"/>
    <s v=" Illinois"/>
    <n v="2016"/>
    <x v="393"/>
    <n v="53656"/>
    <n v="26951"/>
    <n v="26705"/>
    <n v="3112"/>
    <n v="3594"/>
    <n v="4721"/>
    <n v="4185"/>
    <n v="3326"/>
    <n v="2682"/>
    <n v="3004"/>
    <n v="3433"/>
    <n v="3702"/>
    <n v="4185"/>
    <n v="3702"/>
    <n v="3755"/>
    <n v="2843"/>
    <n v="2521"/>
    <n v="1931"/>
    <n v="1019"/>
    <n v="1019"/>
    <n v="804"/>
  </r>
  <r>
    <s v="Bureau County"/>
    <s v=" Illinois"/>
    <n v="2016"/>
    <x v="393"/>
    <n v="33822"/>
    <n v="16657"/>
    <n v="17165"/>
    <n v="1758"/>
    <n v="2266"/>
    <n v="2096"/>
    <n v="2096"/>
    <n v="1826"/>
    <n v="1623"/>
    <n v="1961"/>
    <n v="1894"/>
    <n v="1995"/>
    <n v="2164"/>
    <n v="2502"/>
    <n v="2502"/>
    <n v="2435"/>
    <n v="1826"/>
    <n v="1724"/>
    <n v="1251"/>
    <n v="1048"/>
    <n v="913"/>
  </r>
  <r>
    <s v="Calhoun County"/>
    <s v=" Illinois"/>
    <n v="2016"/>
    <x v="393"/>
    <n v="4962"/>
    <n v="2496"/>
    <n v="2466"/>
    <n v="258"/>
    <n v="243"/>
    <n v="347"/>
    <n v="297"/>
    <n v="253"/>
    <n v="223"/>
    <n v="228"/>
    <n v="262"/>
    <n v="277"/>
    <n v="347"/>
    <n v="377"/>
    <n v="401"/>
    <n v="322"/>
    <n v="322"/>
    <n v="277"/>
    <n v="228"/>
    <n v="178"/>
    <n v="119"/>
  </r>
  <r>
    <s v="Carroll County"/>
    <s v=" Illinois"/>
    <n v="2016"/>
    <x v="393"/>
    <n v="14793"/>
    <n v="7366"/>
    <n v="7427"/>
    <n v="754"/>
    <n v="784"/>
    <n v="798"/>
    <n v="843"/>
    <n v="784"/>
    <n v="665"/>
    <n v="828"/>
    <n v="636"/>
    <n v="887"/>
    <n v="843"/>
    <n v="1109"/>
    <n v="1198"/>
    <n v="1242"/>
    <n v="1050"/>
    <n v="887"/>
    <n v="473"/>
    <n v="591"/>
    <n v="414"/>
  </r>
  <r>
    <s v="Little River County"/>
    <s v=" Arkansas"/>
    <n v="2016"/>
    <x v="376"/>
    <n v="13068"/>
    <n v="6638"/>
    <n v="6430"/>
    <n v="836"/>
    <n v="914"/>
    <n v="901"/>
    <n v="849"/>
    <n v="731"/>
    <n v="771"/>
    <n v="823"/>
    <n v="705"/>
    <n v="953"/>
    <n v="862"/>
    <n v="901"/>
    <n v="914"/>
    <n v="797"/>
    <n v="666"/>
    <n v="431"/>
    <n v="418"/>
    <n v="326"/>
    <n v="287"/>
  </r>
  <r>
    <s v="Champaign County"/>
    <s v=" Illinois"/>
    <n v="2016"/>
    <x v="393"/>
    <n v="206420"/>
    <n v="103115"/>
    <n v="103305"/>
    <n v="11559"/>
    <n v="10940"/>
    <n v="10321"/>
    <n v="21054"/>
    <n v="34059"/>
    <n v="16720"/>
    <n v="13830"/>
    <n v="11559"/>
    <n v="10527"/>
    <n v="10114"/>
    <n v="11146"/>
    <n v="11353"/>
    <n v="10527"/>
    <n v="7224"/>
    <n v="5366"/>
    <n v="4128"/>
    <n v="2889"/>
    <n v="3302"/>
  </r>
  <r>
    <s v="Christian County"/>
    <s v=" Illinois"/>
    <n v="2016"/>
    <x v="393"/>
    <n v="33888"/>
    <n v="17274"/>
    <n v="16614"/>
    <n v="1762"/>
    <n v="2067"/>
    <n v="2033"/>
    <n v="1999"/>
    <n v="1999"/>
    <n v="1999"/>
    <n v="1965"/>
    <n v="2168"/>
    <n v="1965"/>
    <n v="2338"/>
    <n v="2575"/>
    <n v="2507"/>
    <n v="2236"/>
    <n v="1897"/>
    <n v="1389"/>
    <n v="1118"/>
    <n v="813"/>
    <n v="1050"/>
  </r>
  <r>
    <s v="Clark County"/>
    <s v=" Illinois"/>
    <n v="2016"/>
    <x v="393"/>
    <n v="16089"/>
    <n v="7840"/>
    <n v="8249"/>
    <n v="965"/>
    <n v="981"/>
    <n v="1045"/>
    <n v="997"/>
    <n v="900"/>
    <n v="868"/>
    <n v="917"/>
    <n v="949"/>
    <n v="900"/>
    <n v="1077"/>
    <n v="1238"/>
    <n v="1110"/>
    <n v="1077"/>
    <n v="691"/>
    <n v="917"/>
    <n v="611"/>
    <n v="321"/>
    <n v="482"/>
  </r>
  <r>
    <s v="Clinton County"/>
    <s v=" Illinois"/>
    <n v="2016"/>
    <x v="393"/>
    <n v="37858"/>
    <n v="19639"/>
    <n v="18219"/>
    <n v="2120"/>
    <n v="2157"/>
    <n v="2385"/>
    <n v="2195"/>
    <n v="2309"/>
    <n v="2536"/>
    <n v="2725"/>
    <n v="2422"/>
    <n v="2347"/>
    <n v="2612"/>
    <n v="2952"/>
    <n v="2574"/>
    <n v="2460"/>
    <n v="1892"/>
    <n v="1287"/>
    <n v="1097"/>
    <n v="832"/>
    <n v="908"/>
  </r>
  <r>
    <s v="Coles County"/>
    <s v=" Illinois"/>
    <n v="2016"/>
    <x v="393"/>
    <n v="52802"/>
    <n v="25466"/>
    <n v="27336"/>
    <n v="2481"/>
    <n v="2798"/>
    <n v="2587"/>
    <n v="4593"/>
    <n v="7761"/>
    <n v="3801"/>
    <n v="3062"/>
    <n v="2798"/>
    <n v="2534"/>
    <n v="2798"/>
    <n v="3220"/>
    <n v="3590"/>
    <n v="2798"/>
    <n v="2376"/>
    <n v="1848"/>
    <n v="1636"/>
    <n v="1003"/>
    <n v="1056"/>
  </r>
  <r>
    <s v="Cook County"/>
    <s v=" Illinois"/>
    <n v="2016"/>
    <x v="393"/>
    <n v="5227575"/>
    <n v="2535190"/>
    <n v="2692385"/>
    <n v="334564"/>
    <n v="324109"/>
    <n v="324109"/>
    <n v="329337"/>
    <n v="365930"/>
    <n v="433888"/>
    <n v="412978"/>
    <n v="360702"/>
    <n v="345019"/>
    <n v="339792"/>
    <n v="350247"/>
    <n v="334564"/>
    <n v="292744"/>
    <n v="219558"/>
    <n v="156827"/>
    <n v="115006"/>
    <n v="88868"/>
    <n v="94096"/>
  </r>
  <r>
    <s v="Paulding County"/>
    <s v=" Ohio"/>
    <n v="2016"/>
    <x v="389"/>
    <n v="19441"/>
    <n v="10046"/>
    <n v="9395"/>
    <n v="991"/>
    <n v="1010"/>
    <n v="1088"/>
    <n v="1205"/>
    <n v="1185"/>
    <n v="1244"/>
    <n v="1244"/>
    <n v="1147"/>
    <n v="1321"/>
    <n v="1263"/>
    <n v="1438"/>
    <n v="1360"/>
    <n v="1360"/>
    <n v="1127"/>
    <n v="719"/>
    <n v="680"/>
    <n v="524"/>
    <n v="486"/>
  </r>
  <r>
    <s v="Swift County"/>
    <s v=" Minnesota"/>
    <n v="2016"/>
    <x v="379"/>
    <n v="10890"/>
    <n v="5473"/>
    <n v="5417"/>
    <n v="653"/>
    <n v="566"/>
    <n v="860"/>
    <n v="675"/>
    <n v="566"/>
    <n v="566"/>
    <n v="664"/>
    <n v="686"/>
    <n v="588"/>
    <n v="696"/>
    <n v="794"/>
    <n v="849"/>
    <n v="751"/>
    <n v="642"/>
    <n v="446"/>
    <n v="381"/>
    <n v="217"/>
    <n v="261"/>
  </r>
  <r>
    <s v="DeKalb County"/>
    <s v=" Illinois"/>
    <n v="2016"/>
    <x v="393"/>
    <n v="104458"/>
    <n v="51767"/>
    <n v="52691"/>
    <n v="6163"/>
    <n v="6058"/>
    <n v="6789"/>
    <n v="9714"/>
    <n v="14937"/>
    <n v="7834"/>
    <n v="6476"/>
    <n v="5118"/>
    <n v="6476"/>
    <n v="5954"/>
    <n v="6267"/>
    <n v="6058"/>
    <n v="4805"/>
    <n v="3760"/>
    <n v="2715"/>
    <n v="1775"/>
    <n v="1671"/>
    <n v="1775"/>
  </r>
  <r>
    <s v="De Witt County"/>
    <s v=" Illinois"/>
    <n v="2016"/>
    <x v="393"/>
    <n v="16322"/>
    <n v="8188"/>
    <n v="8134"/>
    <n v="914"/>
    <n v="1044"/>
    <n v="962"/>
    <n v="946"/>
    <n v="865"/>
    <n v="816"/>
    <n v="1011"/>
    <n v="1126"/>
    <n v="897"/>
    <n v="1126"/>
    <n v="1273"/>
    <n v="1371"/>
    <n v="1044"/>
    <n v="848"/>
    <n v="799"/>
    <n v="538"/>
    <n v="310"/>
    <n v="440"/>
  </r>
  <r>
    <s v="Douglas County"/>
    <s v=" Illinois"/>
    <n v="2016"/>
    <x v="393"/>
    <n v="19770"/>
    <n v="9743"/>
    <n v="10027"/>
    <n v="1304"/>
    <n v="1225"/>
    <n v="1660"/>
    <n v="1245"/>
    <n v="1205"/>
    <n v="1205"/>
    <n v="1146"/>
    <n v="1364"/>
    <n v="1067"/>
    <n v="1146"/>
    <n v="1344"/>
    <n v="1383"/>
    <n v="1265"/>
    <n v="948"/>
    <n v="691"/>
    <n v="632"/>
    <n v="395"/>
    <n v="533"/>
  </r>
  <r>
    <s v="DuPage County"/>
    <s v=" Illinois"/>
    <n v="2016"/>
    <x v="393"/>
    <n v="930514"/>
    <n v="456361"/>
    <n v="474153"/>
    <n v="54900"/>
    <n v="60483"/>
    <n v="62344"/>
    <n v="64205"/>
    <n v="58622"/>
    <n v="57691"/>
    <n v="60483"/>
    <n v="58622"/>
    <n v="62344"/>
    <n v="66997"/>
    <n v="72580"/>
    <n v="67927"/>
    <n v="57691"/>
    <n v="42803"/>
    <n v="29776"/>
    <n v="19540"/>
    <n v="15818"/>
    <n v="17679"/>
  </r>
  <r>
    <s v="Edgar County"/>
    <s v=" Illinois"/>
    <n v="2016"/>
    <x v="393"/>
    <n v="17828"/>
    <n v="8730"/>
    <n v="9098"/>
    <n v="980"/>
    <n v="1123"/>
    <n v="1051"/>
    <n v="1034"/>
    <n v="927"/>
    <n v="944"/>
    <n v="1034"/>
    <n v="1069"/>
    <n v="1051"/>
    <n v="1034"/>
    <n v="1354"/>
    <n v="1354"/>
    <n v="1283"/>
    <n v="1176"/>
    <n v="766"/>
    <n v="570"/>
    <n v="427"/>
    <n v="659"/>
  </r>
  <r>
    <s v="Effingham County"/>
    <s v=" Illinois"/>
    <n v="2016"/>
    <x v="393"/>
    <n v="34356"/>
    <n v="17210"/>
    <n v="17146"/>
    <n v="2198"/>
    <n v="1992"/>
    <n v="2507"/>
    <n v="2301"/>
    <n v="2130"/>
    <n v="2130"/>
    <n v="2164"/>
    <n v="2095"/>
    <n v="1752"/>
    <n v="2130"/>
    <n v="2611"/>
    <n v="2404"/>
    <n v="2198"/>
    <n v="1820"/>
    <n v="1236"/>
    <n v="1065"/>
    <n v="790"/>
    <n v="824"/>
  </r>
  <r>
    <s v="Fayette County"/>
    <s v=" Illinois"/>
    <n v="2016"/>
    <x v="393"/>
    <n v="22025"/>
    <n v="11670"/>
    <n v="10355"/>
    <n v="1233"/>
    <n v="1233"/>
    <n v="1409"/>
    <n v="1321"/>
    <n v="1585"/>
    <n v="1453"/>
    <n v="1365"/>
    <n v="1299"/>
    <n v="1431"/>
    <n v="1453"/>
    <n v="1651"/>
    <n v="1629"/>
    <n v="1233"/>
    <n v="1101"/>
    <n v="836"/>
    <n v="792"/>
    <n v="418"/>
    <n v="550"/>
  </r>
  <r>
    <s v="Sumter County"/>
    <s v=" Alabama"/>
    <n v="2016"/>
    <x v="364"/>
    <n v="13758"/>
    <n v="6783"/>
    <n v="6975"/>
    <n v="742"/>
    <n v="1004"/>
    <n v="825"/>
    <n v="880"/>
    <n v="701"/>
    <n v="674"/>
    <n v="770"/>
    <n v="784"/>
    <n v="811"/>
    <n v="839"/>
    <n v="1045"/>
    <n v="1128"/>
    <n v="852"/>
    <n v="715"/>
    <n v="577"/>
    <n v="440"/>
    <n v="412"/>
    <n v="550"/>
  </r>
  <r>
    <s v="Franklin County"/>
    <s v=" Illinois"/>
    <n v="2016"/>
    <x v="393"/>
    <n v="39503"/>
    <n v="19434"/>
    <n v="20069"/>
    <n v="2291"/>
    <n v="2528"/>
    <n v="2330"/>
    <n v="2449"/>
    <n v="2212"/>
    <n v="2330"/>
    <n v="2172"/>
    <n v="2409"/>
    <n v="2409"/>
    <n v="2567"/>
    <n v="2725"/>
    <n v="3002"/>
    <n v="2449"/>
    <n v="2528"/>
    <n v="1777"/>
    <n v="1343"/>
    <n v="1027"/>
    <n v="987"/>
  </r>
  <r>
    <s v="Fulton County"/>
    <s v=" Illinois"/>
    <n v="2016"/>
    <x v="393"/>
    <n v="36047"/>
    <n v="18804"/>
    <n v="17243"/>
    <n v="1838"/>
    <n v="2018"/>
    <n v="2090"/>
    <n v="2090"/>
    <n v="2162"/>
    <n v="2162"/>
    <n v="2198"/>
    <n v="2415"/>
    <n v="2307"/>
    <n v="2343"/>
    <n v="2631"/>
    <n v="2451"/>
    <n v="2595"/>
    <n v="2126"/>
    <n v="1513"/>
    <n v="1225"/>
    <n v="865"/>
    <n v="1081"/>
  </r>
  <r>
    <s v="Gallatin County"/>
    <s v=" Illinois"/>
    <n v="2016"/>
    <x v="393"/>
    <n v="5325"/>
    <n v="2512"/>
    <n v="2813"/>
    <n v="319"/>
    <n v="319"/>
    <n v="346"/>
    <n v="244"/>
    <n v="287"/>
    <n v="255"/>
    <n v="287"/>
    <n v="260"/>
    <n v="372"/>
    <n v="319"/>
    <n v="372"/>
    <n v="410"/>
    <n v="330"/>
    <n v="410"/>
    <n v="298"/>
    <n v="223"/>
    <n v="165"/>
    <n v="106"/>
  </r>
  <r>
    <s v="Greene County"/>
    <s v=" Illinois"/>
    <n v="2016"/>
    <x v="393"/>
    <n v="13390"/>
    <n v="6774"/>
    <n v="6616"/>
    <n v="682"/>
    <n v="856"/>
    <n v="790"/>
    <n v="843"/>
    <n v="776"/>
    <n v="709"/>
    <n v="790"/>
    <n v="790"/>
    <n v="843"/>
    <n v="897"/>
    <n v="1017"/>
    <n v="1111"/>
    <n v="816"/>
    <n v="803"/>
    <n v="522"/>
    <n v="495"/>
    <n v="267"/>
    <n v="374"/>
  </r>
  <r>
    <s v="Grundy County"/>
    <s v=" Illinois"/>
    <n v="2016"/>
    <x v="393"/>
    <n v="50338"/>
    <n v="25173"/>
    <n v="25165"/>
    <n v="3221"/>
    <n v="3775"/>
    <n v="3725"/>
    <n v="3523"/>
    <n v="2969"/>
    <n v="2818"/>
    <n v="3473"/>
    <n v="3422"/>
    <n v="3624"/>
    <n v="3573"/>
    <n v="3674"/>
    <n v="3473"/>
    <n v="2567"/>
    <n v="2265"/>
    <n v="1560"/>
    <n v="1057"/>
    <n v="755"/>
    <n v="805"/>
  </r>
  <r>
    <s v="Hancock County"/>
    <s v=" Illinois"/>
    <n v="2016"/>
    <x v="393"/>
    <n v="18633"/>
    <n v="9267"/>
    <n v="9366"/>
    <n v="968"/>
    <n v="1192"/>
    <n v="1043"/>
    <n v="1062"/>
    <n v="950"/>
    <n v="894"/>
    <n v="968"/>
    <n v="1024"/>
    <n v="950"/>
    <n v="1155"/>
    <n v="1416"/>
    <n v="1453"/>
    <n v="1378"/>
    <n v="1304"/>
    <n v="950"/>
    <n v="689"/>
    <n v="596"/>
    <n v="670"/>
  </r>
  <r>
    <s v="Hardin County"/>
    <s v=" Illinois"/>
    <n v="2016"/>
    <x v="393"/>
    <n v="4173"/>
    <n v="2126"/>
    <n v="2047"/>
    <n v="141"/>
    <n v="141"/>
    <n v="300"/>
    <n v="262"/>
    <n v="212"/>
    <n v="108"/>
    <n v="225"/>
    <n v="417"/>
    <n v="225"/>
    <n v="325"/>
    <n v="371"/>
    <n v="325"/>
    <n v="371"/>
    <n v="237"/>
    <n v="221"/>
    <n v="125"/>
    <n v="95"/>
    <n v="66"/>
  </r>
  <r>
    <s v="Henderson County"/>
    <s v=" Illinois"/>
    <n v="2016"/>
    <x v="393"/>
    <n v="6966"/>
    <n v="3417"/>
    <n v="3549"/>
    <n v="341"/>
    <n v="313"/>
    <n v="390"/>
    <n v="424"/>
    <n v="362"/>
    <n v="306"/>
    <n v="341"/>
    <n v="229"/>
    <n v="431"/>
    <n v="452"/>
    <n v="578"/>
    <n v="557"/>
    <n v="606"/>
    <n v="557"/>
    <n v="348"/>
    <n v="334"/>
    <n v="167"/>
    <n v="215"/>
  </r>
  <r>
    <s v="Lamar County"/>
    <s v=" Texas"/>
    <n v="2016"/>
    <x v="374"/>
    <n v="49681"/>
    <n v="24692"/>
    <n v="24989"/>
    <n v="2732"/>
    <n v="2881"/>
    <n v="3577"/>
    <n v="3477"/>
    <n v="2633"/>
    <n v="2384"/>
    <n v="2881"/>
    <n v="3030"/>
    <n v="2732"/>
    <n v="3278"/>
    <n v="3676"/>
    <n v="3974"/>
    <n v="3229"/>
    <n v="3030"/>
    <n v="2086"/>
    <n v="1589"/>
    <n v="1242"/>
    <n v="1242"/>
  </r>
  <r>
    <s v="Iroquois County"/>
    <s v=" Illinois"/>
    <n v="2016"/>
    <x v="393"/>
    <n v="28814"/>
    <n v="14042"/>
    <n v="14772"/>
    <n v="1555"/>
    <n v="1728"/>
    <n v="1901"/>
    <n v="1844"/>
    <n v="1527"/>
    <n v="1440"/>
    <n v="1555"/>
    <n v="1383"/>
    <n v="1786"/>
    <n v="1815"/>
    <n v="2189"/>
    <n v="2103"/>
    <n v="2074"/>
    <n v="1757"/>
    <n v="1383"/>
    <n v="1094"/>
    <n v="835"/>
    <n v="864"/>
  </r>
  <r>
    <s v="Jackson County"/>
    <s v=" Illinois"/>
    <n v="2016"/>
    <x v="393"/>
    <n v="59188"/>
    <n v="29683"/>
    <n v="29505"/>
    <n v="3196"/>
    <n v="2900"/>
    <n v="2781"/>
    <n v="5030"/>
    <n v="10239"/>
    <n v="4971"/>
    <n v="3610"/>
    <n v="3077"/>
    <n v="2959"/>
    <n v="2781"/>
    <n v="3314"/>
    <n v="3432"/>
    <n v="3136"/>
    <n v="2545"/>
    <n v="1834"/>
    <n v="1242"/>
    <n v="1065"/>
    <n v="1124"/>
  </r>
  <r>
    <s v="Jasper County"/>
    <s v=" Illinois"/>
    <n v="2016"/>
    <x v="393"/>
    <n v="9592"/>
    <n v="4776"/>
    <n v="4816"/>
    <n v="556"/>
    <n v="652"/>
    <n v="613"/>
    <n v="575"/>
    <n v="498"/>
    <n v="489"/>
    <n v="556"/>
    <n v="498"/>
    <n v="575"/>
    <n v="642"/>
    <n v="815"/>
    <n v="738"/>
    <n v="671"/>
    <n v="441"/>
    <n v="460"/>
    <n v="326"/>
    <n v="220"/>
    <n v="278"/>
  </r>
  <r>
    <s v="Johnson County"/>
    <s v=" Illinois"/>
    <n v="2016"/>
    <x v="393"/>
    <n v="12866"/>
    <n v="7322"/>
    <n v="5544"/>
    <n v="578"/>
    <n v="694"/>
    <n v="617"/>
    <n v="656"/>
    <n v="977"/>
    <n v="836"/>
    <n v="771"/>
    <n v="771"/>
    <n v="862"/>
    <n v="913"/>
    <n v="926"/>
    <n v="1042"/>
    <n v="759"/>
    <n v="823"/>
    <n v="669"/>
    <n v="463"/>
    <n v="231"/>
    <n v="270"/>
  </r>
  <r>
    <s v="Kane County"/>
    <s v=" Illinois"/>
    <n v="2016"/>
    <x v="393"/>
    <n v="526615"/>
    <n v="261893"/>
    <n v="264722"/>
    <n v="35283"/>
    <n v="40022"/>
    <n v="42129"/>
    <n v="38969"/>
    <n v="33176"/>
    <n v="30543"/>
    <n v="34229"/>
    <n v="35809"/>
    <n v="37389"/>
    <n v="37916"/>
    <n v="37916"/>
    <n v="32123"/>
    <n v="28963"/>
    <n v="21591"/>
    <n v="15271"/>
    <n v="10532"/>
    <n v="7372"/>
    <n v="7372"/>
  </r>
  <r>
    <s v="Kankakee County"/>
    <s v=" Illinois"/>
    <n v="2016"/>
    <x v="393"/>
    <n v="111493"/>
    <n v="54748"/>
    <n v="56745"/>
    <n v="6801"/>
    <n v="7693"/>
    <n v="7693"/>
    <n v="8138"/>
    <n v="8361"/>
    <n v="6689"/>
    <n v="6801"/>
    <n v="6912"/>
    <n v="6578"/>
    <n v="7135"/>
    <n v="7804"/>
    <n v="7804"/>
    <n v="6355"/>
    <n v="5463"/>
    <n v="3790"/>
    <n v="2898"/>
    <n v="2006"/>
    <n v="2452"/>
  </r>
  <r>
    <s v="Kendall County"/>
    <s v=" Illinois"/>
    <n v="2016"/>
    <x v="393"/>
    <n v="121452"/>
    <n v="60053"/>
    <n v="61399"/>
    <n v="9108"/>
    <n v="10809"/>
    <n v="10444"/>
    <n v="8623"/>
    <n v="6315"/>
    <n v="7165"/>
    <n v="9473"/>
    <n v="10930"/>
    <n v="9594"/>
    <n v="8865"/>
    <n v="7894"/>
    <n v="6801"/>
    <n v="4858"/>
    <n v="3765"/>
    <n v="3036"/>
    <n v="2186"/>
    <n v="607"/>
    <n v="971"/>
  </r>
  <r>
    <s v="Knox County"/>
    <s v=" Illinois"/>
    <n v="2016"/>
    <x v="393"/>
    <n v="51752"/>
    <n v="26180"/>
    <n v="25572"/>
    <n v="2691"/>
    <n v="2587"/>
    <n v="3208"/>
    <n v="3363"/>
    <n v="3829"/>
    <n v="2846"/>
    <n v="3001"/>
    <n v="3208"/>
    <n v="2691"/>
    <n v="3208"/>
    <n v="3519"/>
    <n v="3881"/>
    <n v="3570"/>
    <n v="3105"/>
    <n v="2380"/>
    <n v="1759"/>
    <n v="1449"/>
    <n v="1449"/>
  </r>
  <r>
    <s v="Lake County"/>
    <s v=" Illinois"/>
    <n v="2016"/>
    <x v="393"/>
    <n v="702890"/>
    <n v="350890"/>
    <n v="352000"/>
    <n v="42173"/>
    <n v="49202"/>
    <n v="53419"/>
    <n v="56231"/>
    <n v="48499"/>
    <n v="37956"/>
    <n v="40064"/>
    <n v="42876"/>
    <n v="48499"/>
    <n v="52013"/>
    <n v="55528"/>
    <n v="49202"/>
    <n v="40767"/>
    <n v="29521"/>
    <n v="21086"/>
    <n v="14057"/>
    <n v="10543"/>
    <n v="11246"/>
  </r>
  <r>
    <s v="LaSalle County"/>
    <s v=" Illinois"/>
    <n v="2016"/>
    <x v="393"/>
    <n v="111935"/>
    <n v="56200"/>
    <n v="55735"/>
    <n v="6156"/>
    <n v="6716"/>
    <n v="7275"/>
    <n v="7051"/>
    <n v="6939"/>
    <n v="6492"/>
    <n v="6939"/>
    <n v="6156"/>
    <n v="6716"/>
    <n v="7275"/>
    <n v="8842"/>
    <n v="8395"/>
    <n v="7499"/>
    <n v="5484"/>
    <n v="4813"/>
    <n v="3134"/>
    <n v="2798"/>
    <n v="3358"/>
  </r>
  <r>
    <s v="Lee County"/>
    <s v=" Illinois"/>
    <n v="2016"/>
    <x v="393"/>
    <n v="34718"/>
    <n v="18344"/>
    <n v="16374"/>
    <n v="1840"/>
    <n v="2152"/>
    <n v="1770"/>
    <n v="1978"/>
    <n v="2152"/>
    <n v="2083"/>
    <n v="2117"/>
    <n v="2152"/>
    <n v="2013"/>
    <n v="2569"/>
    <n v="2742"/>
    <n v="2742"/>
    <n v="2395"/>
    <n v="1701"/>
    <n v="1562"/>
    <n v="1076"/>
    <n v="1006"/>
    <n v="694"/>
  </r>
  <r>
    <s v="Logan County"/>
    <s v=" Illinois"/>
    <n v="2016"/>
    <x v="393"/>
    <n v="29820"/>
    <n v="15158"/>
    <n v="14662"/>
    <n v="1461"/>
    <n v="1610"/>
    <n v="1550"/>
    <n v="1997"/>
    <n v="2266"/>
    <n v="2057"/>
    <n v="2057"/>
    <n v="1908"/>
    <n v="1968"/>
    <n v="1938"/>
    <n v="2087"/>
    <n v="1908"/>
    <n v="1968"/>
    <n v="1491"/>
    <n v="1133"/>
    <n v="894"/>
    <n v="596"/>
    <n v="954"/>
  </r>
  <r>
    <s v="McDonough County"/>
    <s v=" Illinois"/>
    <n v="2016"/>
    <x v="393"/>
    <n v="31727"/>
    <n v="15668"/>
    <n v="16059"/>
    <n v="1364"/>
    <n v="1491"/>
    <n v="1554"/>
    <n v="3394"/>
    <n v="5583"/>
    <n v="2157"/>
    <n v="1649"/>
    <n v="1395"/>
    <n v="1459"/>
    <n v="1427"/>
    <n v="1776"/>
    <n v="1713"/>
    <n v="1967"/>
    <n v="1522"/>
    <n v="1046"/>
    <n v="697"/>
    <n v="666"/>
    <n v="856"/>
  </r>
  <r>
    <s v="McHenry County"/>
    <s v=" Illinois"/>
    <n v="2016"/>
    <x v="393"/>
    <n v="307083"/>
    <n v="152971"/>
    <n v="154112"/>
    <n v="17196"/>
    <n v="20881"/>
    <n v="23645"/>
    <n v="22724"/>
    <n v="18424"/>
    <n v="15661"/>
    <n v="17810"/>
    <n v="18732"/>
    <n v="22417"/>
    <n v="25180"/>
    <n v="26102"/>
    <n v="22417"/>
    <n v="18117"/>
    <n v="13818"/>
    <n v="9519"/>
    <n v="6448"/>
    <n v="3684"/>
    <n v="4299"/>
  </r>
  <r>
    <s v="McLean County"/>
    <s v=" Illinois"/>
    <n v="2016"/>
    <x v="393"/>
    <n v="173254"/>
    <n v="84335"/>
    <n v="88919"/>
    <n v="10568"/>
    <n v="11261"/>
    <n v="10048"/>
    <n v="14899"/>
    <n v="22176"/>
    <n v="11434"/>
    <n v="11608"/>
    <n v="11261"/>
    <n v="9702"/>
    <n v="10221"/>
    <n v="11088"/>
    <n v="10048"/>
    <n v="9182"/>
    <n v="6583"/>
    <n v="4504"/>
    <n v="3291"/>
    <n v="2772"/>
    <n v="2772"/>
  </r>
  <r>
    <s v="Macon County"/>
    <s v=" Illinois"/>
    <n v="2016"/>
    <x v="393"/>
    <n v="108404"/>
    <n v="51954"/>
    <n v="56450"/>
    <n v="6612"/>
    <n v="7154"/>
    <n v="6395"/>
    <n v="6937"/>
    <n v="7263"/>
    <n v="6504"/>
    <n v="6395"/>
    <n v="5853"/>
    <n v="6395"/>
    <n v="6395"/>
    <n v="7588"/>
    <n v="8238"/>
    <n v="7371"/>
    <n v="6179"/>
    <n v="4119"/>
    <n v="3468"/>
    <n v="2601"/>
    <n v="2926"/>
  </r>
  <r>
    <s v="Macoupin County"/>
    <s v=" Illinois"/>
    <n v="2016"/>
    <x v="393"/>
    <n v="46482"/>
    <n v="22939"/>
    <n v="23543"/>
    <n v="2324"/>
    <n v="2742"/>
    <n v="3114"/>
    <n v="2928"/>
    <n v="2649"/>
    <n v="2510"/>
    <n v="2649"/>
    <n v="2649"/>
    <n v="2788"/>
    <n v="3021"/>
    <n v="3486"/>
    <n v="3672"/>
    <n v="3207"/>
    <n v="2835"/>
    <n v="1859"/>
    <n v="1487"/>
    <n v="1440"/>
    <n v="1069"/>
  </r>
  <r>
    <s v="Madison County"/>
    <s v=" Illinois"/>
    <n v="2016"/>
    <x v="393"/>
    <n v="266759"/>
    <n v="130430"/>
    <n v="136329"/>
    <n v="15738"/>
    <n v="16539"/>
    <n v="17072"/>
    <n v="16539"/>
    <n v="17339"/>
    <n v="18673"/>
    <n v="17072"/>
    <n v="15738"/>
    <n v="16805"/>
    <n v="17606"/>
    <n v="19740"/>
    <n v="19740"/>
    <n v="16539"/>
    <n v="12804"/>
    <n v="10136"/>
    <n v="7469"/>
    <n v="5335"/>
    <n v="6135"/>
  </r>
  <r>
    <s v="Marion County"/>
    <s v=" Illinois"/>
    <n v="2016"/>
    <x v="393"/>
    <n v="38503"/>
    <n v="18824"/>
    <n v="19679"/>
    <n v="2464"/>
    <n v="2618"/>
    <n v="2271"/>
    <n v="2233"/>
    <n v="2387"/>
    <n v="2233"/>
    <n v="2194"/>
    <n v="2194"/>
    <n v="2194"/>
    <n v="2387"/>
    <n v="2849"/>
    <n v="2810"/>
    <n v="2579"/>
    <n v="2079"/>
    <n v="1771"/>
    <n v="1424"/>
    <n v="693"/>
    <n v="1155"/>
  </r>
  <r>
    <s v="Mason County"/>
    <s v=" Illinois"/>
    <n v="2016"/>
    <x v="393"/>
    <n v="13931"/>
    <n v="6921"/>
    <n v="7010"/>
    <n v="654"/>
    <n v="780"/>
    <n v="919"/>
    <n v="877"/>
    <n v="724"/>
    <n v="640"/>
    <n v="752"/>
    <n v="794"/>
    <n v="821"/>
    <n v="933"/>
    <n v="1128"/>
    <n v="1072"/>
    <n v="989"/>
    <n v="849"/>
    <n v="682"/>
    <n v="501"/>
    <n v="417"/>
    <n v="403"/>
  </r>
  <r>
    <s v="Massac County"/>
    <s v=" Illinois"/>
    <n v="2016"/>
    <x v="393"/>
    <n v="14883"/>
    <n v="7055"/>
    <n v="7828"/>
    <n v="803"/>
    <n v="967"/>
    <n v="997"/>
    <n v="773"/>
    <n v="788"/>
    <n v="729"/>
    <n v="788"/>
    <n v="863"/>
    <n v="997"/>
    <n v="967"/>
    <n v="1071"/>
    <n v="1116"/>
    <n v="967"/>
    <n v="803"/>
    <n v="833"/>
    <n v="550"/>
    <n v="491"/>
    <n v="386"/>
  </r>
  <r>
    <s v="Blackford County"/>
    <s v=" Indiana"/>
    <n v="2016"/>
    <x v="378"/>
    <n v="12576"/>
    <n v="6142"/>
    <n v="6434"/>
    <n v="691"/>
    <n v="792"/>
    <n v="855"/>
    <n v="792"/>
    <n v="641"/>
    <n v="603"/>
    <n v="666"/>
    <n v="892"/>
    <n v="603"/>
    <n v="880"/>
    <n v="993"/>
    <n v="1043"/>
    <n v="842"/>
    <n v="729"/>
    <n v="578"/>
    <n v="427"/>
    <n v="213"/>
    <n v="326"/>
  </r>
  <r>
    <s v="Monroe County"/>
    <s v=" Illinois"/>
    <n v="2016"/>
    <x v="393"/>
    <n v="33703"/>
    <n v="16535"/>
    <n v="17168"/>
    <n v="1685"/>
    <n v="1887"/>
    <n v="2763"/>
    <n v="2156"/>
    <n v="1685"/>
    <n v="1651"/>
    <n v="1921"/>
    <n v="2190"/>
    <n v="2055"/>
    <n v="2561"/>
    <n v="2831"/>
    <n v="2831"/>
    <n v="2089"/>
    <n v="1550"/>
    <n v="1280"/>
    <n v="1011"/>
    <n v="909"/>
    <n v="640"/>
  </r>
  <r>
    <s v="Montgomery County"/>
    <s v=" Illinois"/>
    <n v="2016"/>
    <x v="393"/>
    <n v="29301"/>
    <n v="15308"/>
    <n v="13993"/>
    <n v="1465"/>
    <n v="1728"/>
    <n v="1640"/>
    <n v="1699"/>
    <n v="1816"/>
    <n v="1787"/>
    <n v="1933"/>
    <n v="1904"/>
    <n v="1611"/>
    <n v="1963"/>
    <n v="2226"/>
    <n v="2226"/>
    <n v="1845"/>
    <n v="1523"/>
    <n v="1201"/>
    <n v="1084"/>
    <n v="791"/>
    <n v="820"/>
  </r>
  <r>
    <s v="Morgan County"/>
    <s v=" Illinois"/>
    <n v="2016"/>
    <x v="393"/>
    <n v="34801"/>
    <n v="17511"/>
    <n v="17290"/>
    <n v="1774"/>
    <n v="1844"/>
    <n v="2122"/>
    <n v="2505"/>
    <n v="2540"/>
    <n v="2157"/>
    <n v="2053"/>
    <n v="1914"/>
    <n v="2088"/>
    <n v="2088"/>
    <n v="2505"/>
    <n v="2470"/>
    <n v="2262"/>
    <n v="2018"/>
    <n v="1461"/>
    <n v="1009"/>
    <n v="835"/>
    <n v="1113"/>
  </r>
  <r>
    <s v="Ogle County"/>
    <s v=" Illinois"/>
    <n v="2016"/>
    <x v="393"/>
    <n v="52034"/>
    <n v="25934"/>
    <n v="26100"/>
    <n v="2757"/>
    <n v="3486"/>
    <n v="3590"/>
    <n v="3382"/>
    <n v="2965"/>
    <n v="2705"/>
    <n v="2861"/>
    <n v="3174"/>
    <n v="3174"/>
    <n v="3642"/>
    <n v="4214"/>
    <n v="3850"/>
    <n v="3278"/>
    <n v="2809"/>
    <n v="2133"/>
    <n v="1613"/>
    <n v="1040"/>
    <n v="1300"/>
  </r>
  <r>
    <s v="Peoria County"/>
    <s v=" Illinois"/>
    <n v="2016"/>
    <x v="393"/>
    <n v="186818"/>
    <n v="90575"/>
    <n v="96243"/>
    <n v="12890"/>
    <n v="12516"/>
    <n v="12143"/>
    <n v="12143"/>
    <n v="13077"/>
    <n v="13264"/>
    <n v="12703"/>
    <n v="11956"/>
    <n v="10648"/>
    <n v="11395"/>
    <n v="12143"/>
    <n v="12703"/>
    <n v="11395"/>
    <n v="8967"/>
    <n v="6538"/>
    <n v="5044"/>
    <n v="3362"/>
    <n v="4109"/>
  </r>
  <r>
    <s v="Perry County"/>
    <s v=" Illinois"/>
    <n v="2016"/>
    <x v="393"/>
    <n v="21595"/>
    <n v="11698"/>
    <n v="9897"/>
    <n v="1036"/>
    <n v="1101"/>
    <n v="1338"/>
    <n v="1274"/>
    <n v="1598"/>
    <n v="1403"/>
    <n v="1295"/>
    <n v="1295"/>
    <n v="1533"/>
    <n v="1511"/>
    <n v="1598"/>
    <n v="1554"/>
    <n v="1317"/>
    <n v="1079"/>
    <n v="1014"/>
    <n v="583"/>
    <n v="496"/>
    <n v="561"/>
  </r>
  <r>
    <s v="Pike County"/>
    <s v=" Illinois"/>
    <n v="2016"/>
    <x v="393"/>
    <n v="16054"/>
    <n v="7999"/>
    <n v="8055"/>
    <n v="947"/>
    <n v="979"/>
    <n v="1043"/>
    <n v="947"/>
    <n v="947"/>
    <n v="915"/>
    <n v="882"/>
    <n v="850"/>
    <n v="979"/>
    <n v="1011"/>
    <n v="1091"/>
    <n v="1204"/>
    <n v="1043"/>
    <n v="899"/>
    <n v="738"/>
    <n v="593"/>
    <n v="417"/>
    <n v="529"/>
  </r>
  <r>
    <s v="Pope County"/>
    <s v=" Illinois"/>
    <n v="2016"/>
    <x v="393"/>
    <n v="4255"/>
    <n v="2247"/>
    <n v="2008"/>
    <n v="199"/>
    <n v="221"/>
    <n v="195"/>
    <n v="182"/>
    <n v="195"/>
    <n v="217"/>
    <n v="191"/>
    <n v="187"/>
    <n v="221"/>
    <n v="251"/>
    <n v="306"/>
    <n v="370"/>
    <n v="395"/>
    <n v="297"/>
    <n v="365"/>
    <n v="174"/>
    <n v="153"/>
    <n v="127"/>
  </r>
  <r>
    <s v="Pulaski County"/>
    <s v=" Illinois"/>
    <n v="2016"/>
    <x v="393"/>
    <n v="5792"/>
    <n v="2839"/>
    <n v="2953"/>
    <n v="301"/>
    <n v="301"/>
    <n v="492"/>
    <n v="376"/>
    <n v="272"/>
    <n v="295"/>
    <n v="301"/>
    <n v="399"/>
    <n v="225"/>
    <n v="312"/>
    <n v="445"/>
    <n v="503"/>
    <n v="405"/>
    <n v="422"/>
    <n v="231"/>
    <n v="150"/>
    <n v="208"/>
    <n v="150"/>
  </r>
  <r>
    <s v="Putnam County"/>
    <s v=" Illinois"/>
    <n v="2016"/>
    <x v="393"/>
    <n v="5746"/>
    <n v="2912"/>
    <n v="2834"/>
    <n v="275"/>
    <n v="356"/>
    <n v="327"/>
    <n v="310"/>
    <n v="287"/>
    <n v="293"/>
    <n v="333"/>
    <n v="327"/>
    <n v="258"/>
    <n v="361"/>
    <n v="494"/>
    <n v="540"/>
    <n v="419"/>
    <n v="425"/>
    <n v="264"/>
    <n v="143"/>
    <n v="155"/>
    <n v="166"/>
  </r>
  <r>
    <s v="Richland County"/>
    <s v=" Illinois"/>
    <n v="2016"/>
    <x v="393"/>
    <n v="16072"/>
    <n v="7913"/>
    <n v="8159"/>
    <n v="1044"/>
    <n v="1028"/>
    <n v="996"/>
    <n v="883"/>
    <n v="948"/>
    <n v="867"/>
    <n v="900"/>
    <n v="900"/>
    <n v="900"/>
    <n v="996"/>
    <n v="1173"/>
    <n v="1205"/>
    <n v="1028"/>
    <n v="803"/>
    <n v="755"/>
    <n v="610"/>
    <n v="450"/>
    <n v="578"/>
  </r>
  <r>
    <s v="Rock Island County"/>
    <s v=" Illinois"/>
    <n v="2016"/>
    <x v="393"/>
    <n v="146536"/>
    <n v="72130"/>
    <n v="74406"/>
    <n v="9231"/>
    <n v="9231"/>
    <n v="8938"/>
    <n v="9231"/>
    <n v="9378"/>
    <n v="9085"/>
    <n v="9524"/>
    <n v="8645"/>
    <n v="8499"/>
    <n v="8938"/>
    <n v="9964"/>
    <n v="10697"/>
    <n v="9671"/>
    <n v="7912"/>
    <n v="6007"/>
    <n v="4396"/>
    <n v="3516"/>
    <n v="3809"/>
  </r>
  <r>
    <s v="St. Clair County"/>
    <s v=" Illinois"/>
    <n v="2016"/>
    <x v="393"/>
    <n v="265569"/>
    <n v="128153"/>
    <n v="137416"/>
    <n v="16996"/>
    <n v="18058"/>
    <n v="18058"/>
    <n v="17261"/>
    <n v="17793"/>
    <n v="17527"/>
    <n v="17261"/>
    <n v="16996"/>
    <n v="16730"/>
    <n v="17793"/>
    <n v="19652"/>
    <n v="18855"/>
    <n v="16199"/>
    <n v="11153"/>
    <n v="9029"/>
    <n v="6108"/>
    <n v="5311"/>
    <n v="5045"/>
  </r>
  <r>
    <s v="Saline County"/>
    <s v=" Illinois"/>
    <n v="2016"/>
    <x v="393"/>
    <n v="24659"/>
    <n v="12054"/>
    <n v="12605"/>
    <n v="1454"/>
    <n v="1405"/>
    <n v="1479"/>
    <n v="1578"/>
    <n v="1553"/>
    <n v="1504"/>
    <n v="1430"/>
    <n v="1257"/>
    <n v="1430"/>
    <n v="1652"/>
    <n v="1775"/>
    <n v="1602"/>
    <n v="1824"/>
    <n v="1430"/>
    <n v="1134"/>
    <n v="863"/>
    <n v="665"/>
    <n v="616"/>
  </r>
  <r>
    <s v="Sangamon County"/>
    <s v=" Illinois"/>
    <n v="2016"/>
    <x v="393"/>
    <n v="198639"/>
    <n v="95430"/>
    <n v="103209"/>
    <n v="11719"/>
    <n v="12911"/>
    <n v="12911"/>
    <n v="12315"/>
    <n v="12315"/>
    <n v="12514"/>
    <n v="13110"/>
    <n v="11521"/>
    <n v="12712"/>
    <n v="13110"/>
    <n v="14897"/>
    <n v="14699"/>
    <n v="13110"/>
    <n v="10329"/>
    <n v="7151"/>
    <n v="5164"/>
    <n v="3972"/>
    <n v="4568"/>
  </r>
  <r>
    <s v="Charles City County"/>
    <s v=" Virginia"/>
    <n v="2016"/>
    <x v="385"/>
    <n v="7205"/>
    <n v="3893"/>
    <n v="3312"/>
    <n v="302"/>
    <n v="338"/>
    <n v="446"/>
    <n v="389"/>
    <n v="345"/>
    <n v="353"/>
    <n v="389"/>
    <n v="374"/>
    <n v="605"/>
    <n v="554"/>
    <n v="590"/>
    <n v="525"/>
    <n v="583"/>
    <n v="410"/>
    <n v="331"/>
    <n v="273"/>
    <n v="187"/>
    <n v="208"/>
  </r>
  <r>
    <s v="Brule County"/>
    <s v=" South Dakota"/>
    <n v="2016"/>
    <x v="370"/>
    <n v="5169"/>
    <n v="2523"/>
    <n v="2646"/>
    <n v="248"/>
    <n v="320"/>
    <n v="372"/>
    <n v="320"/>
    <n v="268"/>
    <n v="237"/>
    <n v="284"/>
    <n v="351"/>
    <n v="258"/>
    <n v="351"/>
    <n v="434"/>
    <n v="403"/>
    <n v="335"/>
    <n v="227"/>
    <n v="268"/>
    <n v="253"/>
    <n v="87"/>
    <n v="139"/>
  </r>
  <r>
    <s v="Stark County"/>
    <s v=" Illinois"/>
    <n v="2016"/>
    <x v="393"/>
    <n v="5840"/>
    <n v="2888"/>
    <n v="2952"/>
    <n v="297"/>
    <n v="379"/>
    <n v="309"/>
    <n v="373"/>
    <n v="303"/>
    <n v="245"/>
    <n v="268"/>
    <n v="274"/>
    <n v="362"/>
    <n v="367"/>
    <n v="408"/>
    <n v="414"/>
    <n v="432"/>
    <n v="414"/>
    <n v="315"/>
    <n v="192"/>
    <n v="198"/>
    <n v="286"/>
  </r>
  <r>
    <s v="Stephenson County"/>
    <s v=" Illinois"/>
    <n v="2016"/>
    <x v="393"/>
    <n v="46283"/>
    <n v="22383"/>
    <n v="23900"/>
    <n v="2545"/>
    <n v="2730"/>
    <n v="2962"/>
    <n v="2638"/>
    <n v="2776"/>
    <n v="2314"/>
    <n v="2314"/>
    <n v="2267"/>
    <n v="2776"/>
    <n v="3008"/>
    <n v="3424"/>
    <n v="3332"/>
    <n v="3610"/>
    <n v="2869"/>
    <n v="2036"/>
    <n v="1990"/>
    <n v="1157"/>
    <n v="1527"/>
  </r>
  <r>
    <s v="Tazewell County"/>
    <s v=" Illinois"/>
    <n v="2016"/>
    <x v="393"/>
    <n v="135400"/>
    <n v="66832"/>
    <n v="68568"/>
    <n v="8124"/>
    <n v="8801"/>
    <n v="8936"/>
    <n v="8124"/>
    <n v="7176"/>
    <n v="7853"/>
    <n v="9071"/>
    <n v="8394"/>
    <n v="9071"/>
    <n v="8801"/>
    <n v="9613"/>
    <n v="9884"/>
    <n v="8530"/>
    <n v="7447"/>
    <n v="5009"/>
    <n v="4062"/>
    <n v="3249"/>
    <n v="3249"/>
  </r>
  <r>
    <s v="Chickasaw County"/>
    <s v=" Mississippi"/>
    <n v="2016"/>
    <x v="373"/>
    <n v="17458"/>
    <n v="8803"/>
    <n v="8655"/>
    <n v="960"/>
    <n v="1099"/>
    <n v="995"/>
    <n v="907"/>
    <n v="960"/>
    <n v="1082"/>
    <n v="960"/>
    <n v="1099"/>
    <n v="907"/>
    <n v="1134"/>
    <n v="1344"/>
    <n v="1379"/>
    <n v="1239"/>
    <n v="1117"/>
    <n v="768"/>
    <n v="663"/>
    <n v="349"/>
    <n v="488"/>
  </r>
  <r>
    <s v="Vermilion County"/>
    <s v=" Illinois"/>
    <n v="2016"/>
    <x v="393"/>
    <n v="79613"/>
    <n v="39531"/>
    <n v="40082"/>
    <n v="5174"/>
    <n v="5493"/>
    <n v="5174"/>
    <n v="4936"/>
    <n v="4697"/>
    <n v="4856"/>
    <n v="4776"/>
    <n v="4458"/>
    <n v="4697"/>
    <n v="4856"/>
    <n v="5732"/>
    <n v="5811"/>
    <n v="5015"/>
    <n v="4299"/>
    <n v="3423"/>
    <n v="2149"/>
    <n v="2149"/>
    <n v="1910"/>
  </r>
  <r>
    <s v="Warren County"/>
    <s v=" Illinois"/>
    <n v="2016"/>
    <x v="393"/>
    <n v="17611"/>
    <n v="8488"/>
    <n v="9123"/>
    <n v="1021"/>
    <n v="968"/>
    <n v="1197"/>
    <n v="1549"/>
    <n v="1320"/>
    <n v="880"/>
    <n v="933"/>
    <n v="933"/>
    <n v="1021"/>
    <n v="1074"/>
    <n v="1162"/>
    <n v="1338"/>
    <n v="986"/>
    <n v="968"/>
    <n v="774"/>
    <n v="616"/>
    <n v="457"/>
    <n v="405"/>
  </r>
  <r>
    <s v="Wayne County"/>
    <s v=" Illinois"/>
    <n v="2016"/>
    <x v="393"/>
    <n v="16517"/>
    <n v="8183"/>
    <n v="8334"/>
    <n v="1024"/>
    <n v="957"/>
    <n v="1106"/>
    <n v="991"/>
    <n v="875"/>
    <n v="875"/>
    <n v="924"/>
    <n v="924"/>
    <n v="1040"/>
    <n v="1057"/>
    <n v="1156"/>
    <n v="1238"/>
    <n v="1073"/>
    <n v="991"/>
    <n v="776"/>
    <n v="495"/>
    <n v="445"/>
    <n v="578"/>
  </r>
  <r>
    <s v="White County"/>
    <s v=" Illinois"/>
    <n v="2016"/>
    <x v="393"/>
    <n v="14410"/>
    <n v="7025"/>
    <n v="7385"/>
    <n v="864"/>
    <n v="879"/>
    <n v="879"/>
    <n v="763"/>
    <n v="734"/>
    <n v="792"/>
    <n v="835"/>
    <n v="778"/>
    <n v="734"/>
    <n v="879"/>
    <n v="1080"/>
    <n v="1138"/>
    <n v="893"/>
    <n v="763"/>
    <n v="821"/>
    <n v="504"/>
    <n v="446"/>
    <n v="590"/>
  </r>
  <r>
    <s v="Whiteside County"/>
    <s v=" Illinois"/>
    <n v="2016"/>
    <x v="393"/>
    <n v="57155"/>
    <n v="28128"/>
    <n v="29027"/>
    <n v="3257"/>
    <n v="3429"/>
    <n v="3886"/>
    <n v="3657"/>
    <n v="3143"/>
    <n v="3200"/>
    <n v="3029"/>
    <n v="2972"/>
    <n v="3715"/>
    <n v="3657"/>
    <n v="4115"/>
    <n v="4343"/>
    <n v="3943"/>
    <n v="3372"/>
    <n v="2400"/>
    <n v="1943"/>
    <n v="1371"/>
    <n v="1714"/>
  </r>
  <r>
    <s v="Will County"/>
    <s v=" Illinois"/>
    <n v="2016"/>
    <x v="393"/>
    <n v="685378"/>
    <n v="340422"/>
    <n v="344956"/>
    <n v="42493"/>
    <n v="51403"/>
    <n v="55515"/>
    <n v="52774"/>
    <n v="43178"/>
    <n v="37010"/>
    <n v="42493"/>
    <n v="46605"/>
    <n v="53459"/>
    <n v="54144"/>
    <n v="51403"/>
    <n v="43864"/>
    <n v="34954"/>
    <n v="26729"/>
    <n v="19875"/>
    <n v="12336"/>
    <n v="8909"/>
    <n v="8909"/>
  </r>
  <r>
    <s v="Williamson County"/>
    <s v=" Illinois"/>
    <n v="2016"/>
    <x v="393"/>
    <n v="67336"/>
    <n v="33555"/>
    <n v="33781"/>
    <n v="3972"/>
    <n v="3703"/>
    <n v="4646"/>
    <n v="3636"/>
    <n v="4107"/>
    <n v="4309"/>
    <n v="4309"/>
    <n v="4174"/>
    <n v="4444"/>
    <n v="4376"/>
    <n v="4915"/>
    <n v="4646"/>
    <n v="4376"/>
    <n v="3703"/>
    <n v="3030"/>
    <n v="2020"/>
    <n v="1414"/>
    <n v="1548"/>
  </r>
  <r>
    <s v="Winnebago County"/>
    <s v=" Illinois"/>
    <n v="2016"/>
    <x v="393"/>
    <n v="288896"/>
    <n v="141203"/>
    <n v="147693"/>
    <n v="18200"/>
    <n v="19356"/>
    <n v="19356"/>
    <n v="18778"/>
    <n v="18200"/>
    <n v="17911"/>
    <n v="17911"/>
    <n v="17044"/>
    <n v="18200"/>
    <n v="19067"/>
    <n v="21089"/>
    <n v="19933"/>
    <n v="18489"/>
    <n v="14444"/>
    <n v="10978"/>
    <n v="7511"/>
    <n v="6066"/>
    <n v="6066"/>
  </r>
  <r>
    <s v="Adams County"/>
    <s v=" Indiana"/>
    <n v="2016"/>
    <x v="378"/>
    <n v="34813"/>
    <n v="17271"/>
    <n v="17542"/>
    <n v="3307"/>
    <n v="3376"/>
    <n v="2610"/>
    <n v="2436"/>
    <n v="2158"/>
    <n v="1914"/>
    <n v="2053"/>
    <n v="1879"/>
    <n v="1949"/>
    <n v="1984"/>
    <n v="2088"/>
    <n v="2019"/>
    <n v="1984"/>
    <n v="1566"/>
    <n v="1079"/>
    <n v="870"/>
    <n v="522"/>
    <n v="1009"/>
  </r>
  <r>
    <s v="Allen County"/>
    <s v=" Indiana"/>
    <n v="2016"/>
    <x v="378"/>
    <n v="365565"/>
    <n v="178324"/>
    <n v="187241"/>
    <n v="26320"/>
    <n v="27051"/>
    <n v="26686"/>
    <n v="25223"/>
    <n v="24858"/>
    <n v="24858"/>
    <n v="24127"/>
    <n v="23396"/>
    <n v="22299"/>
    <n v="23030"/>
    <n v="24492"/>
    <n v="24127"/>
    <n v="20837"/>
    <n v="16084"/>
    <n v="10966"/>
    <n v="8042"/>
    <n v="5849"/>
    <n v="6580"/>
  </r>
  <r>
    <s v="Bartholomew County"/>
    <s v=" Indiana"/>
    <n v="2016"/>
    <x v="378"/>
    <n v="80203"/>
    <n v="40059"/>
    <n v="40144"/>
    <n v="5373"/>
    <n v="5854"/>
    <n v="5052"/>
    <n v="4812"/>
    <n v="4972"/>
    <n v="5774"/>
    <n v="5293"/>
    <n v="4972"/>
    <n v="5534"/>
    <n v="5373"/>
    <n v="5293"/>
    <n v="5213"/>
    <n v="4651"/>
    <n v="4010"/>
    <n v="2967"/>
    <n v="2165"/>
    <n v="1523"/>
    <n v="1363"/>
  </r>
  <r>
    <s v="Jefferson Davis County"/>
    <s v=" Mississippi"/>
    <n v="2016"/>
    <x v="373"/>
    <n v="12364"/>
    <n v="6135"/>
    <n v="6229"/>
    <n v="667"/>
    <n v="853"/>
    <n v="680"/>
    <n v="778"/>
    <n v="680"/>
    <n v="692"/>
    <n v="642"/>
    <n v="593"/>
    <n v="803"/>
    <n v="791"/>
    <n v="914"/>
    <n v="902"/>
    <n v="914"/>
    <n v="791"/>
    <n v="581"/>
    <n v="506"/>
    <n v="284"/>
    <n v="284"/>
  </r>
  <r>
    <s v="Boone County"/>
    <s v=" Indiana"/>
    <n v="2016"/>
    <x v="378"/>
    <n v="61884"/>
    <n v="30594"/>
    <n v="31290"/>
    <n v="4084"/>
    <n v="4579"/>
    <n v="5322"/>
    <n v="4146"/>
    <n v="3032"/>
    <n v="3341"/>
    <n v="3651"/>
    <n v="3713"/>
    <n v="4888"/>
    <n v="4765"/>
    <n v="4950"/>
    <n v="4331"/>
    <n v="3341"/>
    <n v="2104"/>
    <n v="2351"/>
    <n v="1113"/>
    <n v="1237"/>
    <n v="990"/>
  </r>
  <r>
    <s v="Allen County"/>
    <s v=" Kentucky"/>
    <n v="2016"/>
    <x v="380"/>
    <n v="20007"/>
    <n v="9959"/>
    <n v="10048"/>
    <n v="1060"/>
    <n v="1340"/>
    <n v="1380"/>
    <n v="1360"/>
    <n v="1020"/>
    <n v="1000"/>
    <n v="1040"/>
    <n v="1180"/>
    <n v="1360"/>
    <n v="1240"/>
    <n v="1540"/>
    <n v="1520"/>
    <n v="1420"/>
    <n v="1120"/>
    <n v="920"/>
    <n v="760"/>
    <n v="340"/>
    <n v="420"/>
  </r>
  <r>
    <s v="Cass County"/>
    <s v=" Indiana"/>
    <n v="2016"/>
    <x v="378"/>
    <n v="38324"/>
    <n v="19227"/>
    <n v="19097"/>
    <n v="2376"/>
    <n v="2376"/>
    <n v="2721"/>
    <n v="2644"/>
    <n v="2337"/>
    <n v="2107"/>
    <n v="2184"/>
    <n v="2146"/>
    <n v="2644"/>
    <n v="2606"/>
    <n v="2759"/>
    <n v="2759"/>
    <n v="2414"/>
    <n v="1954"/>
    <n v="1379"/>
    <n v="1149"/>
    <n v="804"/>
    <n v="881"/>
  </r>
  <r>
    <s v="Clark County"/>
    <s v=" Indiana"/>
    <n v="2016"/>
    <x v="378"/>
    <n v="113993"/>
    <n v="55492"/>
    <n v="58501"/>
    <n v="7295"/>
    <n v="7067"/>
    <n v="7523"/>
    <n v="6839"/>
    <n v="6839"/>
    <n v="7865"/>
    <n v="7979"/>
    <n v="7523"/>
    <n v="8093"/>
    <n v="7637"/>
    <n v="7979"/>
    <n v="7751"/>
    <n v="7409"/>
    <n v="5471"/>
    <n v="4217"/>
    <n v="2393"/>
    <n v="2051"/>
    <n v="1937"/>
  </r>
  <r>
    <s v="Clinton County"/>
    <s v=" Indiana"/>
    <n v="2016"/>
    <x v="378"/>
    <n v="32692"/>
    <n v="16148"/>
    <n v="16544"/>
    <n v="2190"/>
    <n v="2549"/>
    <n v="2419"/>
    <n v="2124"/>
    <n v="1961"/>
    <n v="1863"/>
    <n v="1928"/>
    <n v="1863"/>
    <n v="2157"/>
    <n v="1961"/>
    <n v="2255"/>
    <n v="2321"/>
    <n v="1928"/>
    <n v="1536"/>
    <n v="1144"/>
    <n v="948"/>
    <n v="751"/>
    <n v="751"/>
  </r>
  <r>
    <s v="Crawford County"/>
    <s v=" Indiana"/>
    <n v="2016"/>
    <x v="378"/>
    <n v="10582"/>
    <n v="5358"/>
    <n v="5224"/>
    <n v="592"/>
    <n v="698"/>
    <n v="666"/>
    <n v="645"/>
    <n v="560"/>
    <n v="560"/>
    <n v="582"/>
    <n v="603"/>
    <n v="645"/>
    <n v="708"/>
    <n v="835"/>
    <n v="910"/>
    <n v="740"/>
    <n v="687"/>
    <n v="444"/>
    <n v="275"/>
    <n v="232"/>
    <n v="179"/>
  </r>
  <r>
    <s v="Daviess County"/>
    <s v=" Indiana"/>
    <n v="2016"/>
    <x v="378"/>
    <n v="32583"/>
    <n v="16423"/>
    <n v="16160"/>
    <n v="2736"/>
    <n v="2997"/>
    <n v="2313"/>
    <n v="2280"/>
    <n v="2183"/>
    <n v="2052"/>
    <n v="1857"/>
    <n v="1726"/>
    <n v="1792"/>
    <n v="1857"/>
    <n v="2183"/>
    <n v="2117"/>
    <n v="1726"/>
    <n v="1531"/>
    <n v="1140"/>
    <n v="781"/>
    <n v="553"/>
    <n v="749"/>
  </r>
  <r>
    <s v="Dearborn County"/>
    <s v=" Indiana"/>
    <n v="2016"/>
    <x v="378"/>
    <n v="49552"/>
    <n v="24770"/>
    <n v="24782"/>
    <n v="2675"/>
    <n v="3171"/>
    <n v="3518"/>
    <n v="3419"/>
    <n v="2774"/>
    <n v="2576"/>
    <n v="2824"/>
    <n v="2328"/>
    <n v="3815"/>
    <n v="3666"/>
    <n v="4013"/>
    <n v="4112"/>
    <n v="3171"/>
    <n v="2675"/>
    <n v="1783"/>
    <n v="1238"/>
    <n v="941"/>
    <n v="842"/>
  </r>
  <r>
    <s v="Decatur County"/>
    <s v=" Indiana"/>
    <n v="2016"/>
    <x v="378"/>
    <n v="26340"/>
    <n v="13033"/>
    <n v="13307"/>
    <n v="1606"/>
    <n v="1922"/>
    <n v="1817"/>
    <n v="1791"/>
    <n v="1501"/>
    <n v="1554"/>
    <n v="1580"/>
    <n v="1633"/>
    <n v="1554"/>
    <n v="1738"/>
    <n v="2001"/>
    <n v="1738"/>
    <n v="1738"/>
    <n v="1369"/>
    <n v="895"/>
    <n v="895"/>
    <n v="526"/>
    <n v="474"/>
  </r>
  <r>
    <s v="DeKalb County"/>
    <s v=" Indiana"/>
    <n v="2016"/>
    <x v="378"/>
    <n v="42489"/>
    <n v="21142"/>
    <n v="21347"/>
    <n v="2591"/>
    <n v="2931"/>
    <n v="3186"/>
    <n v="2974"/>
    <n v="2549"/>
    <n v="2506"/>
    <n v="2464"/>
    <n v="2719"/>
    <n v="2506"/>
    <n v="2846"/>
    <n v="3314"/>
    <n v="3186"/>
    <n v="2506"/>
    <n v="2166"/>
    <n v="1487"/>
    <n v="1104"/>
    <n v="807"/>
    <n v="679"/>
  </r>
  <r>
    <s v="Delaware County"/>
    <s v=" Indiana"/>
    <n v="2016"/>
    <x v="378"/>
    <n v="116463"/>
    <n v="56004"/>
    <n v="60459"/>
    <n v="5939"/>
    <n v="6056"/>
    <n v="5939"/>
    <n v="10714"/>
    <n v="16654"/>
    <n v="6754"/>
    <n v="5823"/>
    <n v="5473"/>
    <n v="6638"/>
    <n v="6754"/>
    <n v="7337"/>
    <n v="6987"/>
    <n v="6521"/>
    <n v="5590"/>
    <n v="4774"/>
    <n v="3610"/>
    <n v="2212"/>
    <n v="2562"/>
  </r>
  <r>
    <s v="Dubois County"/>
    <s v=" Indiana"/>
    <n v="2016"/>
    <x v="378"/>
    <n v="42345"/>
    <n v="21183"/>
    <n v="21162"/>
    <n v="2625"/>
    <n v="2667"/>
    <n v="3048"/>
    <n v="3091"/>
    <n v="2371"/>
    <n v="2244"/>
    <n v="2456"/>
    <n v="2159"/>
    <n v="2879"/>
    <n v="2837"/>
    <n v="3472"/>
    <n v="2837"/>
    <n v="2964"/>
    <n v="2074"/>
    <n v="1609"/>
    <n v="1228"/>
    <n v="889"/>
    <n v="1016"/>
  </r>
  <r>
    <s v="Elkhart County"/>
    <s v=" Indiana"/>
    <n v="2016"/>
    <x v="378"/>
    <n v="201640"/>
    <n v="99741"/>
    <n v="101899"/>
    <n v="15324"/>
    <n v="15929"/>
    <n v="15929"/>
    <n v="14114"/>
    <n v="13106"/>
    <n v="12703"/>
    <n v="12904"/>
    <n v="12904"/>
    <n v="12300"/>
    <n v="12703"/>
    <n v="13308"/>
    <n v="12501"/>
    <n v="11090"/>
    <n v="8670"/>
    <n v="6250"/>
    <n v="4436"/>
    <n v="3427"/>
    <n v="4032"/>
  </r>
  <r>
    <s v="Floyd County"/>
    <s v=" Indiana"/>
    <n v="2016"/>
    <x v="378"/>
    <n v="76290"/>
    <n v="36917"/>
    <n v="39373"/>
    <n v="4577"/>
    <n v="4806"/>
    <n v="5187"/>
    <n v="5035"/>
    <n v="4882"/>
    <n v="4424"/>
    <n v="4882"/>
    <n v="4424"/>
    <n v="5264"/>
    <n v="5340"/>
    <n v="5874"/>
    <n v="5569"/>
    <n v="5111"/>
    <n v="3433"/>
    <n v="3051"/>
    <n v="1907"/>
    <n v="1144"/>
    <n v="1525"/>
  </r>
  <r>
    <s v="Franklin County"/>
    <s v=" Indiana"/>
    <n v="2016"/>
    <x v="378"/>
    <n v="22887"/>
    <n v="11456"/>
    <n v="11431"/>
    <n v="1258"/>
    <n v="1418"/>
    <n v="1853"/>
    <n v="1579"/>
    <n v="1235"/>
    <n v="1098"/>
    <n v="1258"/>
    <n v="1190"/>
    <n v="1624"/>
    <n v="1624"/>
    <n v="1762"/>
    <n v="1739"/>
    <n v="1579"/>
    <n v="1327"/>
    <n v="732"/>
    <n v="572"/>
    <n v="457"/>
    <n v="526"/>
  </r>
  <r>
    <s v="Fulton County"/>
    <s v=" Indiana"/>
    <n v="2016"/>
    <x v="378"/>
    <n v="20412"/>
    <n v="10089"/>
    <n v="10323"/>
    <n v="1245"/>
    <n v="1551"/>
    <n v="1265"/>
    <n v="1285"/>
    <n v="1061"/>
    <n v="1122"/>
    <n v="1143"/>
    <n v="1183"/>
    <n v="1306"/>
    <n v="1265"/>
    <n v="1510"/>
    <n v="1306"/>
    <n v="1551"/>
    <n v="1265"/>
    <n v="755"/>
    <n v="673"/>
    <n v="449"/>
    <n v="449"/>
  </r>
  <r>
    <s v="Gibson County"/>
    <s v=" Indiana"/>
    <n v="2016"/>
    <x v="378"/>
    <n v="33684"/>
    <n v="16846"/>
    <n v="16838"/>
    <n v="2088"/>
    <n v="2256"/>
    <n v="2223"/>
    <n v="2189"/>
    <n v="2088"/>
    <n v="1919"/>
    <n v="2021"/>
    <n v="1953"/>
    <n v="2054"/>
    <n v="2189"/>
    <n v="2458"/>
    <n v="2694"/>
    <n v="2021"/>
    <n v="1818"/>
    <n v="1212"/>
    <n v="1077"/>
    <n v="741"/>
    <n v="673"/>
  </r>
  <r>
    <s v="Grant County"/>
    <s v=" Indiana"/>
    <n v="2016"/>
    <x v="378"/>
    <n v="68269"/>
    <n v="32725"/>
    <n v="35544"/>
    <n v="3754"/>
    <n v="4096"/>
    <n v="3891"/>
    <n v="5393"/>
    <n v="6417"/>
    <n v="3481"/>
    <n v="3413"/>
    <n v="3823"/>
    <n v="3686"/>
    <n v="4096"/>
    <n v="4778"/>
    <n v="4778"/>
    <n v="4505"/>
    <n v="3618"/>
    <n v="3003"/>
    <n v="1979"/>
    <n v="1638"/>
    <n v="1843"/>
  </r>
  <r>
    <s v="Greene County"/>
    <s v=" Indiana"/>
    <n v="2016"/>
    <x v="378"/>
    <n v="32633"/>
    <n v="16217"/>
    <n v="16416"/>
    <n v="1729"/>
    <n v="2055"/>
    <n v="2186"/>
    <n v="2121"/>
    <n v="1794"/>
    <n v="1729"/>
    <n v="1860"/>
    <n v="1729"/>
    <n v="2153"/>
    <n v="2316"/>
    <n v="2512"/>
    <n v="2316"/>
    <n v="2251"/>
    <n v="1860"/>
    <n v="1533"/>
    <n v="881"/>
    <n v="946"/>
    <n v="717"/>
  </r>
  <r>
    <s v="Hamilton County"/>
    <s v=" Indiana"/>
    <n v="2016"/>
    <x v="378"/>
    <n v="303042"/>
    <n v="148054"/>
    <n v="154988"/>
    <n v="21212"/>
    <n v="25455"/>
    <n v="25152"/>
    <n v="21515"/>
    <n v="14546"/>
    <n v="16061"/>
    <n v="21212"/>
    <n v="22728"/>
    <n v="24243"/>
    <n v="23637"/>
    <n v="22122"/>
    <n v="18182"/>
    <n v="15152"/>
    <n v="11818"/>
    <n v="7576"/>
    <n v="4848"/>
    <n v="3939"/>
    <n v="3939"/>
  </r>
  <r>
    <s v="Hancock County"/>
    <s v=" Indiana"/>
    <n v="2016"/>
    <x v="378"/>
    <n v="71955"/>
    <n v="35160"/>
    <n v="36795"/>
    <n v="4029"/>
    <n v="5036"/>
    <n v="5108"/>
    <n v="5108"/>
    <n v="4029"/>
    <n v="3885"/>
    <n v="4173"/>
    <n v="4892"/>
    <n v="4605"/>
    <n v="5540"/>
    <n v="5612"/>
    <n v="4892"/>
    <n v="4461"/>
    <n v="4101"/>
    <n v="2302"/>
    <n v="1870"/>
    <n v="1151"/>
    <n v="1151"/>
  </r>
  <r>
    <s v="Scott County"/>
    <s v=" Missouri"/>
    <n v="2016"/>
    <x v="384"/>
    <n v="39370"/>
    <n v="19678"/>
    <n v="19692"/>
    <n v="2283"/>
    <n v="2165"/>
    <n v="2795"/>
    <n v="2519"/>
    <n v="2125"/>
    <n v="2165"/>
    <n v="2401"/>
    <n v="2283"/>
    <n v="2480"/>
    <n v="2913"/>
    <n v="3267"/>
    <n v="2952"/>
    <n v="2637"/>
    <n v="2165"/>
    <n v="1653"/>
    <n v="1023"/>
    <n v="826"/>
    <n v="708"/>
  </r>
  <r>
    <s v="Henry County"/>
    <s v=" Indiana"/>
    <n v="2016"/>
    <x v="378"/>
    <n v="48953"/>
    <n v="25487"/>
    <n v="23466"/>
    <n v="2398"/>
    <n v="2790"/>
    <n v="3084"/>
    <n v="3035"/>
    <n v="3035"/>
    <n v="2790"/>
    <n v="2839"/>
    <n v="2692"/>
    <n v="3524"/>
    <n v="3573"/>
    <n v="3671"/>
    <n v="3426"/>
    <n v="3279"/>
    <n v="2937"/>
    <n v="2056"/>
    <n v="1468"/>
    <n v="1223"/>
    <n v="1076"/>
  </r>
  <r>
    <s v="Howard County"/>
    <s v=" Indiana"/>
    <n v="2016"/>
    <x v="378"/>
    <n v="82728"/>
    <n v="40000"/>
    <n v="42728"/>
    <n v="4963"/>
    <n v="5129"/>
    <n v="5542"/>
    <n v="5046"/>
    <n v="4880"/>
    <n v="4880"/>
    <n v="4880"/>
    <n v="4715"/>
    <n v="4963"/>
    <n v="5211"/>
    <n v="6287"/>
    <n v="5873"/>
    <n v="5542"/>
    <n v="4880"/>
    <n v="3391"/>
    <n v="2399"/>
    <n v="2068"/>
    <n v="2068"/>
  </r>
  <r>
    <s v="Huntington County"/>
    <s v=" Indiana"/>
    <n v="2016"/>
    <x v="378"/>
    <n v="36696"/>
    <n v="18039"/>
    <n v="18657"/>
    <n v="2054"/>
    <n v="2201"/>
    <n v="2385"/>
    <n v="2605"/>
    <n v="2568"/>
    <n v="2275"/>
    <n v="2128"/>
    <n v="2091"/>
    <n v="2311"/>
    <n v="2348"/>
    <n v="2862"/>
    <n v="2935"/>
    <n v="2128"/>
    <n v="1908"/>
    <n v="1247"/>
    <n v="1174"/>
    <n v="733"/>
    <n v="733"/>
  </r>
  <r>
    <s v="Ohio County"/>
    <s v=" West Virginia"/>
    <n v="2016"/>
    <x v="391"/>
    <n v="43637"/>
    <n v="21674"/>
    <n v="21963"/>
    <n v="2923"/>
    <n v="2836"/>
    <n v="3185"/>
    <n v="2661"/>
    <n v="2487"/>
    <n v="2574"/>
    <n v="2836"/>
    <n v="3316"/>
    <n v="2574"/>
    <n v="2836"/>
    <n v="3185"/>
    <n v="2967"/>
    <n v="2574"/>
    <n v="2007"/>
    <n v="1745"/>
    <n v="1221"/>
    <n v="916"/>
    <n v="785"/>
  </r>
  <r>
    <s v="Jasper County"/>
    <s v=" Indiana"/>
    <n v="2016"/>
    <x v="378"/>
    <n v="33461"/>
    <n v="16556"/>
    <n v="16905"/>
    <n v="2007"/>
    <n v="2676"/>
    <n v="2041"/>
    <n v="2342"/>
    <n v="2174"/>
    <n v="1773"/>
    <n v="2074"/>
    <n v="1974"/>
    <n v="2108"/>
    <n v="2108"/>
    <n v="2442"/>
    <n v="2509"/>
    <n v="1974"/>
    <n v="1806"/>
    <n v="1238"/>
    <n v="903"/>
    <n v="702"/>
    <n v="535"/>
  </r>
  <r>
    <s v="Jay County"/>
    <s v=" Indiana"/>
    <n v="2016"/>
    <x v="378"/>
    <n v="21196"/>
    <n v="10402"/>
    <n v="10794"/>
    <n v="1526"/>
    <n v="1377"/>
    <n v="1632"/>
    <n v="1441"/>
    <n v="1271"/>
    <n v="1165"/>
    <n v="1229"/>
    <n v="1038"/>
    <n v="1398"/>
    <n v="1377"/>
    <n v="1483"/>
    <n v="1250"/>
    <n v="1462"/>
    <n v="1102"/>
    <n v="911"/>
    <n v="593"/>
    <n v="529"/>
    <n v="402"/>
  </r>
  <r>
    <s v="Jefferson County"/>
    <s v=" Indiana"/>
    <n v="2016"/>
    <x v="378"/>
    <n v="32482"/>
    <n v="15443"/>
    <n v="17039"/>
    <n v="1786"/>
    <n v="1948"/>
    <n v="1818"/>
    <n v="2468"/>
    <n v="2501"/>
    <n v="1754"/>
    <n v="1916"/>
    <n v="1851"/>
    <n v="2176"/>
    <n v="2143"/>
    <n v="2436"/>
    <n v="2468"/>
    <n v="2046"/>
    <n v="1948"/>
    <n v="1104"/>
    <n v="812"/>
    <n v="747"/>
    <n v="584"/>
  </r>
  <r>
    <s v="Johnson County"/>
    <s v=" Indiana"/>
    <n v="2016"/>
    <x v="378"/>
    <n v="147567"/>
    <n v="72527"/>
    <n v="75040"/>
    <n v="9591"/>
    <n v="11215"/>
    <n v="10034"/>
    <n v="10034"/>
    <n v="9001"/>
    <n v="9296"/>
    <n v="9591"/>
    <n v="10329"/>
    <n v="10182"/>
    <n v="10182"/>
    <n v="10182"/>
    <n v="9149"/>
    <n v="8411"/>
    <n v="6640"/>
    <n v="5312"/>
    <n v="3541"/>
    <n v="2065"/>
    <n v="2656"/>
  </r>
  <r>
    <s v="Kosciusko County"/>
    <s v=" Indiana"/>
    <n v="2016"/>
    <x v="378"/>
    <n v="78461"/>
    <n v="38893"/>
    <n v="39568"/>
    <n v="5099"/>
    <n v="5492"/>
    <n v="5256"/>
    <n v="5649"/>
    <n v="5256"/>
    <n v="4943"/>
    <n v="4943"/>
    <n v="4472"/>
    <n v="4629"/>
    <n v="4943"/>
    <n v="5492"/>
    <n v="5727"/>
    <n v="4707"/>
    <n v="3923"/>
    <n v="2903"/>
    <n v="2196"/>
    <n v="1569"/>
    <n v="1098"/>
  </r>
  <r>
    <s v="LaGrange County"/>
    <s v=" Indiana"/>
    <n v="2016"/>
    <x v="378"/>
    <n v="38395"/>
    <n v="19459"/>
    <n v="18936"/>
    <n v="3647"/>
    <n v="3647"/>
    <n v="3570"/>
    <n v="3071"/>
    <n v="2495"/>
    <n v="2226"/>
    <n v="2226"/>
    <n v="1919"/>
    <n v="2342"/>
    <n v="2034"/>
    <n v="2226"/>
    <n v="1881"/>
    <n v="2265"/>
    <n v="1766"/>
    <n v="1113"/>
    <n v="844"/>
    <n v="499"/>
    <n v="614"/>
  </r>
  <r>
    <s v="Lake County"/>
    <s v=" Indiana"/>
    <n v="2016"/>
    <x v="378"/>
    <n v="489698"/>
    <n v="236906"/>
    <n v="252792"/>
    <n v="30850"/>
    <n v="34278"/>
    <n v="33789"/>
    <n v="33789"/>
    <n v="31830"/>
    <n v="28892"/>
    <n v="31340"/>
    <n v="30850"/>
    <n v="30361"/>
    <n v="31340"/>
    <n v="35258"/>
    <n v="35747"/>
    <n v="30361"/>
    <n v="23505"/>
    <n v="16649"/>
    <n v="12242"/>
    <n v="9304"/>
    <n v="9793"/>
  </r>
  <r>
    <s v="LaPorte County"/>
    <s v=" Indiana"/>
    <n v="2016"/>
    <x v="378"/>
    <n v="110993"/>
    <n v="57380"/>
    <n v="53613"/>
    <n v="6659"/>
    <n v="6548"/>
    <n v="6881"/>
    <n v="6881"/>
    <n v="6992"/>
    <n v="7103"/>
    <n v="7325"/>
    <n v="7103"/>
    <n v="6881"/>
    <n v="7547"/>
    <n v="8102"/>
    <n v="8102"/>
    <n v="7436"/>
    <n v="6437"/>
    <n v="3773"/>
    <n v="2996"/>
    <n v="2108"/>
    <n v="2108"/>
  </r>
  <r>
    <s v="Lawrence County"/>
    <s v=" Indiana"/>
    <n v="2016"/>
    <x v="378"/>
    <n v="45696"/>
    <n v="22624"/>
    <n v="23072"/>
    <n v="2467"/>
    <n v="2970"/>
    <n v="2833"/>
    <n v="2970"/>
    <n v="2467"/>
    <n v="2467"/>
    <n v="2558"/>
    <n v="2650"/>
    <n v="2970"/>
    <n v="3107"/>
    <n v="3427"/>
    <n v="3381"/>
    <n v="3153"/>
    <n v="2604"/>
    <n v="2147"/>
    <n v="1462"/>
    <n v="1096"/>
    <n v="913"/>
  </r>
  <r>
    <s v="Madison County"/>
    <s v=" Indiana"/>
    <n v="2016"/>
    <x v="378"/>
    <n v="129862"/>
    <n v="64976"/>
    <n v="64886"/>
    <n v="7531"/>
    <n v="7791"/>
    <n v="8311"/>
    <n v="8311"/>
    <n v="8181"/>
    <n v="8051"/>
    <n v="8181"/>
    <n v="8570"/>
    <n v="8051"/>
    <n v="8700"/>
    <n v="9220"/>
    <n v="8830"/>
    <n v="8051"/>
    <n v="7142"/>
    <n v="5324"/>
    <n v="3895"/>
    <n v="2856"/>
    <n v="2727"/>
  </r>
  <r>
    <s v="Marion County"/>
    <s v=" Indiana"/>
    <n v="2016"/>
    <x v="378"/>
    <n v="932142"/>
    <n v="448928"/>
    <n v="483214"/>
    <n v="69910"/>
    <n v="64317"/>
    <n v="62453"/>
    <n v="58724"/>
    <n v="68978"/>
    <n v="81096"/>
    <n v="72707"/>
    <n v="61521"/>
    <n v="57792"/>
    <n v="57792"/>
    <n v="62453"/>
    <n v="59657"/>
    <n v="49403"/>
    <n v="35421"/>
    <n v="24235"/>
    <n v="17710"/>
    <n v="13982"/>
    <n v="13982"/>
  </r>
  <r>
    <s v="Marshall County"/>
    <s v=" Indiana"/>
    <n v="2016"/>
    <x v="378"/>
    <n v="46833"/>
    <n v="23262"/>
    <n v="23571"/>
    <n v="2903"/>
    <n v="3418"/>
    <n v="3371"/>
    <n v="3465"/>
    <n v="2809"/>
    <n v="2435"/>
    <n v="2622"/>
    <n v="2435"/>
    <n v="3044"/>
    <n v="3137"/>
    <n v="3418"/>
    <n v="3137"/>
    <n v="3044"/>
    <n v="2435"/>
    <n v="1732"/>
    <n v="1264"/>
    <n v="983"/>
    <n v="1217"/>
  </r>
  <r>
    <s v="Martin County"/>
    <s v=" Indiana"/>
    <n v="2016"/>
    <x v="378"/>
    <n v="10218"/>
    <n v="5114"/>
    <n v="5104"/>
    <n v="653"/>
    <n v="510"/>
    <n v="735"/>
    <n v="643"/>
    <n v="541"/>
    <n v="531"/>
    <n v="561"/>
    <n v="510"/>
    <n v="715"/>
    <n v="684"/>
    <n v="837"/>
    <n v="919"/>
    <n v="633"/>
    <n v="551"/>
    <n v="459"/>
    <n v="347"/>
    <n v="183"/>
    <n v="194"/>
  </r>
  <r>
    <s v="Miami County"/>
    <s v=" Indiana"/>
    <n v="2016"/>
    <x v="378"/>
    <n v="36093"/>
    <n v="19190"/>
    <n v="16903"/>
    <n v="1876"/>
    <n v="2237"/>
    <n v="2382"/>
    <n v="2273"/>
    <n v="2562"/>
    <n v="2309"/>
    <n v="2273"/>
    <n v="2201"/>
    <n v="2418"/>
    <n v="2454"/>
    <n v="2634"/>
    <n v="2743"/>
    <n v="1985"/>
    <n v="1912"/>
    <n v="1443"/>
    <n v="938"/>
    <n v="757"/>
    <n v="685"/>
  </r>
  <r>
    <s v="Monroe County"/>
    <s v=" Indiana"/>
    <n v="2016"/>
    <x v="378"/>
    <n v="143292"/>
    <n v="71286"/>
    <n v="72006"/>
    <n v="6448"/>
    <n v="6448"/>
    <n v="6304"/>
    <n v="15618"/>
    <n v="27798"/>
    <n v="11893"/>
    <n v="9027"/>
    <n v="7737"/>
    <n v="6878"/>
    <n v="7021"/>
    <n v="7451"/>
    <n v="7881"/>
    <n v="6734"/>
    <n v="5445"/>
    <n v="3868"/>
    <n v="2579"/>
    <n v="2292"/>
    <n v="2006"/>
  </r>
  <r>
    <s v="Montgomery County"/>
    <s v=" Indiana"/>
    <n v="2016"/>
    <x v="378"/>
    <n v="38108"/>
    <n v="19274"/>
    <n v="18834"/>
    <n v="2324"/>
    <n v="2286"/>
    <n v="2667"/>
    <n v="2629"/>
    <n v="2667"/>
    <n v="2095"/>
    <n v="2134"/>
    <n v="2095"/>
    <n v="2324"/>
    <n v="2591"/>
    <n v="2781"/>
    <n v="2858"/>
    <n v="2210"/>
    <n v="1981"/>
    <n v="1562"/>
    <n v="1181"/>
    <n v="914"/>
    <n v="800"/>
  </r>
  <r>
    <s v="Morgan County"/>
    <s v=" Indiana"/>
    <n v="2016"/>
    <x v="378"/>
    <n v="69504"/>
    <n v="34395"/>
    <n v="35109"/>
    <n v="3892"/>
    <n v="4726"/>
    <n v="4795"/>
    <n v="4587"/>
    <n v="4100"/>
    <n v="3683"/>
    <n v="3892"/>
    <n v="3961"/>
    <n v="4587"/>
    <n v="5212"/>
    <n v="5629"/>
    <n v="5212"/>
    <n v="4656"/>
    <n v="3614"/>
    <n v="2780"/>
    <n v="1876"/>
    <n v="1181"/>
    <n v="1042"/>
  </r>
  <r>
    <s v="Newton County"/>
    <s v=" Indiana"/>
    <n v="2016"/>
    <x v="378"/>
    <n v="14022"/>
    <n v="7075"/>
    <n v="6947"/>
    <n v="701"/>
    <n v="841"/>
    <n v="995"/>
    <n v="855"/>
    <n v="799"/>
    <n v="799"/>
    <n v="799"/>
    <n v="630"/>
    <n v="1037"/>
    <n v="883"/>
    <n v="1093"/>
    <n v="1205"/>
    <n v="925"/>
    <n v="883"/>
    <n v="574"/>
    <n v="490"/>
    <n v="238"/>
    <n v="280"/>
  </r>
  <r>
    <s v="Beaufort County"/>
    <s v=" North Carolina"/>
    <n v="2016"/>
    <x v="386"/>
    <n v="47587"/>
    <n v="23839"/>
    <n v="23748"/>
    <n v="3093"/>
    <n v="3188"/>
    <n v="3759"/>
    <n v="3331"/>
    <n v="2855"/>
    <n v="2760"/>
    <n v="2807"/>
    <n v="3188"/>
    <n v="2902"/>
    <n v="3140"/>
    <n v="3473"/>
    <n v="3188"/>
    <n v="3140"/>
    <n v="2284"/>
    <n v="1760"/>
    <n v="1142"/>
    <n v="761"/>
    <n v="904"/>
  </r>
  <r>
    <s v="Winneshiek County"/>
    <s v=" Iowa"/>
    <n v="2016"/>
    <x v="381"/>
    <n v="21038"/>
    <n v="10665"/>
    <n v="10373"/>
    <n v="1136"/>
    <n v="1241"/>
    <n v="1304"/>
    <n v="1346"/>
    <n v="1093"/>
    <n v="1115"/>
    <n v="1072"/>
    <n v="1220"/>
    <n v="1178"/>
    <n v="1514"/>
    <n v="1893"/>
    <n v="1725"/>
    <n v="1577"/>
    <n v="1346"/>
    <n v="967"/>
    <n v="631"/>
    <n v="357"/>
    <n v="336"/>
  </r>
  <r>
    <s v="Porter County"/>
    <s v=" Indiana"/>
    <n v="2016"/>
    <x v="378"/>
    <n v="167016"/>
    <n v="82416"/>
    <n v="84600"/>
    <n v="9352"/>
    <n v="10522"/>
    <n v="11357"/>
    <n v="11691"/>
    <n v="11190"/>
    <n v="9853"/>
    <n v="10522"/>
    <n v="10689"/>
    <n v="11023"/>
    <n v="11190"/>
    <n v="12192"/>
    <n v="12359"/>
    <n v="11190"/>
    <n v="8517"/>
    <n v="5845"/>
    <n v="4008"/>
    <n v="3006"/>
    <n v="2839"/>
  </r>
  <r>
    <s v="Webster County"/>
    <s v=" Iowa"/>
    <n v="2016"/>
    <x v="381"/>
    <n v="37626"/>
    <n v="19799"/>
    <n v="17827"/>
    <n v="1806"/>
    <n v="1843"/>
    <n v="2257"/>
    <n v="3122"/>
    <n v="3724"/>
    <n v="2257"/>
    <n v="2182"/>
    <n v="2408"/>
    <n v="2069"/>
    <n v="2558"/>
    <n v="2897"/>
    <n v="2709"/>
    <n v="2107"/>
    <n v="1881"/>
    <n v="1241"/>
    <n v="1392"/>
    <n v="526"/>
    <n v="602"/>
  </r>
  <r>
    <s v="Rush County"/>
    <s v=" Indiana"/>
    <n v="2016"/>
    <x v="378"/>
    <n v="16873"/>
    <n v="8272"/>
    <n v="8601"/>
    <n v="911"/>
    <n v="1029"/>
    <n v="1197"/>
    <n v="1181"/>
    <n v="961"/>
    <n v="928"/>
    <n v="894"/>
    <n v="1096"/>
    <n v="911"/>
    <n v="1164"/>
    <n v="1316"/>
    <n v="1316"/>
    <n v="1046"/>
    <n v="894"/>
    <n v="725"/>
    <n v="556"/>
    <n v="371"/>
    <n v="388"/>
  </r>
  <r>
    <s v="St. Joseph County"/>
    <s v=" Indiana"/>
    <n v="2016"/>
    <x v="378"/>
    <n v="267696"/>
    <n v="129850"/>
    <n v="137846"/>
    <n v="17400"/>
    <n v="17400"/>
    <n v="18471"/>
    <n v="20344"/>
    <n v="20612"/>
    <n v="17667"/>
    <n v="16864"/>
    <n v="15526"/>
    <n v="16061"/>
    <n v="16329"/>
    <n v="17667"/>
    <n v="17400"/>
    <n v="16864"/>
    <n v="12046"/>
    <n v="8566"/>
    <n v="6157"/>
    <n v="5621"/>
    <n v="5889"/>
  </r>
  <r>
    <s v="Caswell County"/>
    <s v=" North Carolina"/>
    <n v="2016"/>
    <x v="386"/>
    <n v="23734"/>
    <n v="11672"/>
    <n v="12062"/>
    <n v="1376"/>
    <n v="1068"/>
    <n v="1969"/>
    <n v="1542"/>
    <n v="1471"/>
    <n v="1376"/>
    <n v="1376"/>
    <n v="1424"/>
    <n v="1637"/>
    <n v="1685"/>
    <n v="1827"/>
    <n v="1685"/>
    <n v="1518"/>
    <n v="1542"/>
    <n v="783"/>
    <n v="688"/>
    <n v="332"/>
    <n v="450"/>
  </r>
  <r>
    <s v="Siskiyou County"/>
    <s v=" California"/>
    <n v="2016"/>
    <x v="387"/>
    <n v="44404"/>
    <n v="21912"/>
    <n v="22492"/>
    <n v="2575"/>
    <n v="2930"/>
    <n v="3063"/>
    <n v="2708"/>
    <n v="2531"/>
    <n v="2619"/>
    <n v="2664"/>
    <n v="2264"/>
    <n v="3197"/>
    <n v="3108"/>
    <n v="3641"/>
    <n v="3374"/>
    <n v="2797"/>
    <n v="2175"/>
    <n v="1687"/>
    <n v="1376"/>
    <n v="754"/>
    <n v="888"/>
  </r>
  <r>
    <s v="Richland Parish"/>
    <s v=" Louisiana"/>
    <n v="2016"/>
    <x v="402"/>
    <n v="20777"/>
    <n v="10530"/>
    <n v="10247"/>
    <n v="1184"/>
    <n v="1267"/>
    <n v="1412"/>
    <n v="1412"/>
    <n v="1038"/>
    <n v="1018"/>
    <n v="1121"/>
    <n v="1121"/>
    <n v="1329"/>
    <n v="1454"/>
    <n v="1682"/>
    <n v="1558"/>
    <n v="1475"/>
    <n v="1080"/>
    <n v="1101"/>
    <n v="685"/>
    <n v="394"/>
    <n v="436"/>
  </r>
  <r>
    <s v="Steuben County"/>
    <s v=" Indiana"/>
    <n v="2016"/>
    <x v="378"/>
    <n v="34279"/>
    <n v="17401"/>
    <n v="16878"/>
    <n v="1885"/>
    <n v="1748"/>
    <n v="2262"/>
    <n v="2570"/>
    <n v="2502"/>
    <n v="1782"/>
    <n v="1713"/>
    <n v="1851"/>
    <n v="2125"/>
    <n v="2296"/>
    <n v="2536"/>
    <n v="2639"/>
    <n v="2468"/>
    <n v="1988"/>
    <n v="1576"/>
    <n v="1062"/>
    <n v="719"/>
    <n v="548"/>
  </r>
  <r>
    <s v="Buchanan County"/>
    <s v=" Iowa"/>
    <n v="2016"/>
    <x v="381"/>
    <n v="21026"/>
    <n v="11324"/>
    <n v="9702"/>
    <n v="1177"/>
    <n v="1009"/>
    <n v="1366"/>
    <n v="1219"/>
    <n v="1303"/>
    <n v="1387"/>
    <n v="1387"/>
    <n v="1366"/>
    <n v="1471"/>
    <n v="1471"/>
    <n v="1597"/>
    <n v="1703"/>
    <n v="1114"/>
    <n v="1114"/>
    <n v="883"/>
    <n v="630"/>
    <n v="357"/>
    <n v="441"/>
  </r>
  <r>
    <s v="Switzerland County"/>
    <s v=" Indiana"/>
    <n v="2016"/>
    <x v="378"/>
    <n v="10484"/>
    <n v="5434"/>
    <n v="5050"/>
    <n v="723"/>
    <n v="849"/>
    <n v="597"/>
    <n v="650"/>
    <n v="597"/>
    <n v="524"/>
    <n v="608"/>
    <n v="670"/>
    <n v="587"/>
    <n v="775"/>
    <n v="775"/>
    <n v="733"/>
    <n v="608"/>
    <n v="555"/>
    <n v="492"/>
    <n v="335"/>
    <n v="146"/>
    <n v="251"/>
  </r>
  <r>
    <s v="Tippecanoe County"/>
    <s v=" Indiana"/>
    <n v="2016"/>
    <x v="378"/>
    <n v="183397"/>
    <n v="93774"/>
    <n v="89623"/>
    <n v="11187"/>
    <n v="11003"/>
    <n v="9903"/>
    <n v="17055"/>
    <n v="33561"/>
    <n v="14304"/>
    <n v="11554"/>
    <n v="9903"/>
    <n v="9720"/>
    <n v="9169"/>
    <n v="9536"/>
    <n v="8803"/>
    <n v="8986"/>
    <n v="6235"/>
    <n v="4401"/>
    <n v="3117"/>
    <n v="2384"/>
    <n v="2750"/>
  </r>
  <r>
    <s v="Tipton County"/>
    <s v=" Indiana"/>
    <n v="2016"/>
    <x v="378"/>
    <n v="15447"/>
    <n v="7611"/>
    <n v="7836"/>
    <n v="726"/>
    <n v="1034"/>
    <n v="926"/>
    <n v="988"/>
    <n v="834"/>
    <n v="741"/>
    <n v="741"/>
    <n v="1096"/>
    <n v="726"/>
    <n v="1112"/>
    <n v="1251"/>
    <n v="1235"/>
    <n v="1050"/>
    <n v="957"/>
    <n v="756"/>
    <n v="401"/>
    <n v="370"/>
    <n v="509"/>
  </r>
  <r>
    <s v="Vanderburgh County"/>
    <s v=" Indiana"/>
    <n v="2016"/>
    <x v="378"/>
    <n v="181692"/>
    <n v="87909"/>
    <n v="93783"/>
    <n v="11446"/>
    <n v="11628"/>
    <n v="10356"/>
    <n v="11628"/>
    <n v="14171"/>
    <n v="13626"/>
    <n v="12173"/>
    <n v="10174"/>
    <n v="10538"/>
    <n v="10901"/>
    <n v="12900"/>
    <n v="12718"/>
    <n v="11809"/>
    <n v="9084"/>
    <n v="5814"/>
    <n v="4905"/>
    <n v="3452"/>
    <n v="4723"/>
  </r>
  <r>
    <s v="Vigo County"/>
    <s v=" Indiana"/>
    <n v="2016"/>
    <x v="378"/>
    <n v="108099"/>
    <n v="54944"/>
    <n v="53155"/>
    <n v="6269"/>
    <n v="6594"/>
    <n v="5945"/>
    <n v="8431"/>
    <n v="11782"/>
    <n v="6918"/>
    <n v="6702"/>
    <n v="6485"/>
    <n v="6377"/>
    <n v="6485"/>
    <n v="7026"/>
    <n v="7350"/>
    <n v="5945"/>
    <n v="5296"/>
    <n v="3675"/>
    <n v="2486"/>
    <n v="1945"/>
    <n v="2486"/>
  </r>
  <r>
    <s v="Wabash County"/>
    <s v=" Indiana"/>
    <n v="2016"/>
    <x v="378"/>
    <n v="32177"/>
    <n v="15775"/>
    <n v="16402"/>
    <n v="1673"/>
    <n v="1962"/>
    <n v="1994"/>
    <n v="2413"/>
    <n v="2188"/>
    <n v="1673"/>
    <n v="1673"/>
    <n v="1705"/>
    <n v="1930"/>
    <n v="1994"/>
    <n v="2284"/>
    <n v="2348"/>
    <n v="2123"/>
    <n v="1898"/>
    <n v="1287"/>
    <n v="1029"/>
    <n v="997"/>
    <n v="997"/>
  </r>
  <r>
    <s v="Warrick County"/>
    <s v=" Indiana"/>
    <n v="2016"/>
    <x v="378"/>
    <n v="61427"/>
    <n v="30350"/>
    <n v="31077"/>
    <n v="3501"/>
    <n v="4791"/>
    <n v="4115"/>
    <n v="4054"/>
    <n v="3071"/>
    <n v="3071"/>
    <n v="3624"/>
    <n v="3931"/>
    <n v="3992"/>
    <n v="4238"/>
    <n v="4607"/>
    <n v="4607"/>
    <n v="3931"/>
    <n v="3562"/>
    <n v="2395"/>
    <n v="1719"/>
    <n v="1167"/>
    <n v="982"/>
  </r>
  <r>
    <s v="Washington County"/>
    <s v=" Indiana"/>
    <n v="2016"/>
    <x v="378"/>
    <n v="27792"/>
    <n v="13783"/>
    <n v="14009"/>
    <n v="1584"/>
    <n v="1528"/>
    <n v="2251"/>
    <n v="1917"/>
    <n v="1556"/>
    <n v="1528"/>
    <n v="1528"/>
    <n v="1528"/>
    <n v="1973"/>
    <n v="1973"/>
    <n v="2223"/>
    <n v="2112"/>
    <n v="1834"/>
    <n v="1472"/>
    <n v="1111"/>
    <n v="694"/>
    <n v="500"/>
    <n v="528"/>
  </r>
  <r>
    <s v="Wayne County"/>
    <s v=" Indiana"/>
    <n v="2016"/>
    <x v="378"/>
    <n v="67423"/>
    <n v="32580"/>
    <n v="34843"/>
    <n v="3977"/>
    <n v="4247"/>
    <n v="4112"/>
    <n v="4584"/>
    <n v="4315"/>
    <n v="3775"/>
    <n v="3843"/>
    <n v="4045"/>
    <n v="3910"/>
    <n v="4517"/>
    <n v="4854"/>
    <n v="4854"/>
    <n v="4382"/>
    <n v="3708"/>
    <n v="2831"/>
    <n v="2224"/>
    <n v="1483"/>
    <n v="1820"/>
  </r>
  <r>
    <s v="Wells County"/>
    <s v=" Indiana"/>
    <n v="2016"/>
    <x v="378"/>
    <n v="27836"/>
    <n v="13760"/>
    <n v="14076"/>
    <n v="1781"/>
    <n v="1781"/>
    <n v="2115"/>
    <n v="1837"/>
    <n v="1586"/>
    <n v="1530"/>
    <n v="1586"/>
    <n v="1586"/>
    <n v="1503"/>
    <n v="1697"/>
    <n v="2087"/>
    <n v="2143"/>
    <n v="1753"/>
    <n v="1670"/>
    <n v="974"/>
    <n v="779"/>
    <n v="528"/>
    <n v="862"/>
  </r>
  <r>
    <s v="Sabine Parish"/>
    <s v=" Louisiana"/>
    <n v="2016"/>
    <x v="402"/>
    <n v="24265"/>
    <n v="12061"/>
    <n v="12204"/>
    <n v="1455"/>
    <n v="1528"/>
    <n v="1674"/>
    <n v="1528"/>
    <n v="1310"/>
    <n v="1261"/>
    <n v="1261"/>
    <n v="1358"/>
    <n v="1455"/>
    <n v="1528"/>
    <n v="1747"/>
    <n v="1844"/>
    <n v="1795"/>
    <n v="1480"/>
    <n v="1019"/>
    <n v="849"/>
    <n v="509"/>
    <n v="655"/>
  </r>
  <r>
    <s v="Whitley County"/>
    <s v=" Indiana"/>
    <n v="2016"/>
    <x v="378"/>
    <n v="33354"/>
    <n v="16660"/>
    <n v="16694"/>
    <n v="1901"/>
    <n v="2201"/>
    <n v="2268"/>
    <n v="2168"/>
    <n v="1867"/>
    <n v="1867"/>
    <n v="1867"/>
    <n v="1934"/>
    <n v="2134"/>
    <n v="2201"/>
    <n v="2568"/>
    <n v="2735"/>
    <n v="2201"/>
    <n v="1901"/>
    <n v="1234"/>
    <n v="933"/>
    <n v="600"/>
    <n v="767"/>
  </r>
  <r>
    <s v="Adair County"/>
    <s v=" Iowa"/>
    <n v="2016"/>
    <x v="381"/>
    <n v="7330"/>
    <n v="3612"/>
    <n v="3718"/>
    <n v="366"/>
    <n v="461"/>
    <n v="469"/>
    <n v="425"/>
    <n v="337"/>
    <n v="359"/>
    <n v="388"/>
    <n v="315"/>
    <n v="425"/>
    <n v="439"/>
    <n v="593"/>
    <n v="505"/>
    <n v="571"/>
    <n v="432"/>
    <n v="322"/>
    <n v="271"/>
    <n v="329"/>
    <n v="315"/>
  </r>
  <r>
    <s v="Petersburg Census Area"/>
    <s v=" Alaska"/>
    <n v="2016"/>
    <x v="369"/>
    <n v="3822"/>
    <n v="1890"/>
    <n v="1932"/>
    <n v="229"/>
    <n v="298"/>
    <n v="133"/>
    <n v="191"/>
    <n v="221"/>
    <n v="191"/>
    <n v="202"/>
    <n v="191"/>
    <n v="183"/>
    <n v="217"/>
    <n v="336"/>
    <n v="336"/>
    <n v="236"/>
    <n v="206"/>
    <n v="233"/>
    <n v="141"/>
    <n v="122"/>
    <n v="145"/>
  </r>
  <r>
    <s v="Allamakee County"/>
    <s v=" Iowa"/>
    <n v="2016"/>
    <x v="381"/>
    <n v="14001"/>
    <n v="7106"/>
    <n v="6895"/>
    <n v="868"/>
    <n v="854"/>
    <n v="882"/>
    <n v="812"/>
    <n v="728"/>
    <n v="644"/>
    <n v="714"/>
    <n v="686"/>
    <n v="770"/>
    <n v="868"/>
    <n v="1064"/>
    <n v="1106"/>
    <n v="1036"/>
    <n v="910"/>
    <n v="686"/>
    <n v="476"/>
    <n v="476"/>
    <n v="420"/>
  </r>
  <r>
    <s v="Desha County"/>
    <s v=" Arkansas"/>
    <n v="2016"/>
    <x v="376"/>
    <n v="12602"/>
    <n v="6265"/>
    <n v="6337"/>
    <n v="743"/>
    <n v="995"/>
    <n v="604"/>
    <n v="667"/>
    <n v="642"/>
    <n v="693"/>
    <n v="705"/>
    <n v="554"/>
    <n v="743"/>
    <n v="730"/>
    <n v="919"/>
    <n v="995"/>
    <n v="894"/>
    <n v="768"/>
    <n v="667"/>
    <n v="504"/>
    <n v="365"/>
    <n v="415"/>
  </r>
  <r>
    <s v="Black Hawk County"/>
    <s v=" Iowa"/>
    <n v="2016"/>
    <x v="381"/>
    <n v="132821"/>
    <n v="65049"/>
    <n v="67772"/>
    <n v="8500"/>
    <n v="7969"/>
    <n v="7703"/>
    <n v="9695"/>
    <n v="15805"/>
    <n v="8899"/>
    <n v="8234"/>
    <n v="7969"/>
    <n v="6641"/>
    <n v="7172"/>
    <n v="7969"/>
    <n v="8633"/>
    <n v="8102"/>
    <n v="6242"/>
    <n v="4250"/>
    <n v="3718"/>
    <n v="2390"/>
    <n v="3054"/>
  </r>
  <r>
    <s v="Bremer County"/>
    <s v=" Iowa"/>
    <n v="2016"/>
    <x v="381"/>
    <n v="24663"/>
    <n v="12171"/>
    <n v="12492"/>
    <n v="1381"/>
    <n v="1627"/>
    <n v="1430"/>
    <n v="2071"/>
    <n v="1973"/>
    <n v="1282"/>
    <n v="1381"/>
    <n v="1479"/>
    <n v="1282"/>
    <n v="1455"/>
    <n v="1603"/>
    <n v="1504"/>
    <n v="1603"/>
    <n v="1307"/>
    <n v="1109"/>
    <n v="887"/>
    <n v="542"/>
    <n v="715"/>
  </r>
  <r>
    <s v="Buena Vista County"/>
    <s v=" Iowa"/>
    <n v="2016"/>
    <x v="381"/>
    <n v="20445"/>
    <n v="10363"/>
    <n v="10082"/>
    <n v="1553"/>
    <n v="1451"/>
    <n v="1349"/>
    <n v="1574"/>
    <n v="1676"/>
    <n v="1410"/>
    <n v="1144"/>
    <n v="981"/>
    <n v="1124"/>
    <n v="1267"/>
    <n v="1288"/>
    <n v="1328"/>
    <n v="1349"/>
    <n v="776"/>
    <n v="552"/>
    <n v="429"/>
    <n v="511"/>
    <n v="674"/>
  </r>
  <r>
    <s v="Butler County"/>
    <s v=" Iowa"/>
    <n v="2016"/>
    <x v="381"/>
    <n v="14933"/>
    <n v="7469"/>
    <n v="7464"/>
    <n v="836"/>
    <n v="1090"/>
    <n v="925"/>
    <n v="881"/>
    <n v="686"/>
    <n v="701"/>
    <n v="895"/>
    <n v="761"/>
    <n v="881"/>
    <n v="910"/>
    <n v="1030"/>
    <n v="1045"/>
    <n v="1105"/>
    <n v="955"/>
    <n v="657"/>
    <n v="597"/>
    <n v="462"/>
    <n v="492"/>
  </r>
  <r>
    <s v="Calhoun County"/>
    <s v=" Iowa"/>
    <n v="2016"/>
    <x v="381"/>
    <n v="9876"/>
    <n v="5101"/>
    <n v="4775"/>
    <n v="582"/>
    <n v="533"/>
    <n v="582"/>
    <n v="562"/>
    <n v="562"/>
    <n v="523"/>
    <n v="523"/>
    <n v="533"/>
    <n v="493"/>
    <n v="533"/>
    <n v="720"/>
    <n v="809"/>
    <n v="691"/>
    <n v="622"/>
    <n v="414"/>
    <n v="444"/>
    <n v="325"/>
    <n v="424"/>
  </r>
  <r>
    <s v="Carroll County"/>
    <s v=" Iowa"/>
    <n v="2016"/>
    <x v="381"/>
    <n v="20555"/>
    <n v="10009"/>
    <n v="10546"/>
    <n v="1315"/>
    <n v="1521"/>
    <n v="1274"/>
    <n v="1315"/>
    <n v="1109"/>
    <n v="986"/>
    <n v="1171"/>
    <n v="1068"/>
    <n v="1089"/>
    <n v="1294"/>
    <n v="1521"/>
    <n v="1603"/>
    <n v="1315"/>
    <n v="904"/>
    <n v="904"/>
    <n v="678"/>
    <n v="493"/>
    <n v="986"/>
  </r>
  <r>
    <s v="Wayne County"/>
    <s v=" Missouri"/>
    <n v="2016"/>
    <x v="384"/>
    <n v="13433"/>
    <n v="6633"/>
    <n v="6800"/>
    <n v="765"/>
    <n v="926"/>
    <n v="805"/>
    <n v="752"/>
    <n v="711"/>
    <n v="604"/>
    <n v="752"/>
    <n v="644"/>
    <n v="805"/>
    <n v="792"/>
    <n v="1034"/>
    <n v="926"/>
    <n v="1034"/>
    <n v="752"/>
    <n v="685"/>
    <n v="631"/>
    <n v="295"/>
    <n v="497"/>
  </r>
  <r>
    <s v="Haywood County"/>
    <s v=" Tennessee"/>
    <n v="2016"/>
    <x v="403"/>
    <n v="18389"/>
    <n v="9038"/>
    <n v="9351"/>
    <n v="974"/>
    <n v="1268"/>
    <n v="1250"/>
    <n v="1158"/>
    <n v="845"/>
    <n v="827"/>
    <n v="1103"/>
    <n v="1268"/>
    <n v="956"/>
    <n v="1232"/>
    <n v="1471"/>
    <n v="1415"/>
    <n v="1268"/>
    <n v="974"/>
    <n v="772"/>
    <n v="625"/>
    <n v="441"/>
    <n v="551"/>
  </r>
  <r>
    <s v="Cerro Gordo County"/>
    <s v=" Iowa"/>
    <n v="2016"/>
    <x v="381"/>
    <n v="43303"/>
    <n v="21146"/>
    <n v="22157"/>
    <n v="2381"/>
    <n v="2251"/>
    <n v="2771"/>
    <n v="2554"/>
    <n v="2511"/>
    <n v="2338"/>
    <n v="2598"/>
    <n v="2035"/>
    <n v="2598"/>
    <n v="2684"/>
    <n v="3291"/>
    <n v="3594"/>
    <n v="3117"/>
    <n v="2598"/>
    <n v="1688"/>
    <n v="1385"/>
    <n v="1342"/>
    <n v="1515"/>
  </r>
  <r>
    <s v="Chickasaw County"/>
    <s v=" Iowa"/>
    <n v="2016"/>
    <x v="381"/>
    <n v="12164"/>
    <n v="6124"/>
    <n v="6040"/>
    <n v="693"/>
    <n v="887"/>
    <n v="790"/>
    <n v="766"/>
    <n v="656"/>
    <n v="547"/>
    <n v="620"/>
    <n v="656"/>
    <n v="583"/>
    <n v="802"/>
    <n v="936"/>
    <n v="973"/>
    <n v="912"/>
    <n v="644"/>
    <n v="571"/>
    <n v="364"/>
    <n v="340"/>
    <n v="413"/>
  </r>
  <r>
    <s v="Vieques Municipio"/>
    <s v=" Puerto Rico"/>
    <n v="2016"/>
    <x v="365"/>
    <n v="9273"/>
    <n v="4585"/>
    <n v="4688"/>
    <n v="649"/>
    <n v="639"/>
    <n v="612"/>
    <n v="463"/>
    <n v="695"/>
    <n v="602"/>
    <n v="491"/>
    <n v="565"/>
    <n v="352"/>
    <n v="547"/>
    <n v="741"/>
    <n v="686"/>
    <n v="593"/>
    <n v="565"/>
    <n v="296"/>
    <n v="306"/>
    <n v="222"/>
    <n v="241"/>
  </r>
  <r>
    <s v="Clayton County"/>
    <s v=" Iowa"/>
    <n v="2016"/>
    <x v="381"/>
    <n v="17735"/>
    <n v="8875"/>
    <n v="8860"/>
    <n v="975"/>
    <n v="1099"/>
    <n v="1152"/>
    <n v="1046"/>
    <n v="869"/>
    <n v="833"/>
    <n v="886"/>
    <n v="904"/>
    <n v="886"/>
    <n v="1064"/>
    <n v="1418"/>
    <n v="1418"/>
    <n v="1454"/>
    <n v="1081"/>
    <n v="833"/>
    <n v="638"/>
    <n v="602"/>
    <n v="549"/>
  </r>
  <r>
    <s v="Clinton County"/>
    <s v=" Iowa"/>
    <n v="2016"/>
    <x v="381"/>
    <n v="47972"/>
    <n v="23508"/>
    <n v="24464"/>
    <n v="2830"/>
    <n v="2686"/>
    <n v="3597"/>
    <n v="2974"/>
    <n v="2734"/>
    <n v="2590"/>
    <n v="2638"/>
    <n v="2542"/>
    <n v="2830"/>
    <n v="3118"/>
    <n v="3789"/>
    <n v="3549"/>
    <n v="3214"/>
    <n v="2542"/>
    <n v="2062"/>
    <n v="1774"/>
    <n v="1055"/>
    <n v="1343"/>
  </r>
  <r>
    <s v="Van Buren County"/>
    <s v=" Arkansas"/>
    <n v="2016"/>
    <x v="376"/>
    <n v="17147"/>
    <n v="8720"/>
    <n v="8427"/>
    <n v="1303"/>
    <n v="1286"/>
    <n v="1131"/>
    <n v="1217"/>
    <n v="1183"/>
    <n v="874"/>
    <n v="994"/>
    <n v="1080"/>
    <n v="600"/>
    <n v="1217"/>
    <n v="1200"/>
    <n v="1303"/>
    <n v="891"/>
    <n v="857"/>
    <n v="617"/>
    <n v="497"/>
    <n v="411"/>
    <n v="445"/>
  </r>
  <r>
    <s v="Dallas County"/>
    <s v=" Iowa"/>
    <n v="2016"/>
    <x v="381"/>
    <n v="78074"/>
    <n v="38507"/>
    <n v="39567"/>
    <n v="6402"/>
    <n v="6402"/>
    <n v="6167"/>
    <n v="4762"/>
    <n v="3435"/>
    <n v="5387"/>
    <n v="6558"/>
    <n v="6167"/>
    <n v="5777"/>
    <n v="5465"/>
    <n v="4840"/>
    <n v="3981"/>
    <n v="3981"/>
    <n v="3201"/>
    <n v="1873"/>
    <n v="1405"/>
    <n v="1014"/>
    <n v="1327"/>
  </r>
  <r>
    <s v="Prairie County"/>
    <s v=" Arkansas"/>
    <n v="2016"/>
    <x v="376"/>
    <n v="8768"/>
    <n v="4325"/>
    <n v="4443"/>
    <n v="745"/>
    <n v="604"/>
    <n v="789"/>
    <n v="622"/>
    <n v="473"/>
    <n v="429"/>
    <n v="455"/>
    <n v="491"/>
    <n v="438"/>
    <n v="499"/>
    <n v="569"/>
    <n v="578"/>
    <n v="543"/>
    <n v="455"/>
    <n v="324"/>
    <n v="298"/>
    <n v="227"/>
    <n v="219"/>
  </r>
  <r>
    <s v="Delaware County"/>
    <s v=" Iowa"/>
    <n v="2016"/>
    <x v="381"/>
    <n v="17445"/>
    <n v="8710"/>
    <n v="8735"/>
    <n v="1099"/>
    <n v="1151"/>
    <n v="1221"/>
    <n v="1168"/>
    <n v="907"/>
    <n v="715"/>
    <n v="976"/>
    <n v="1011"/>
    <n v="889"/>
    <n v="1133"/>
    <n v="1482"/>
    <n v="1273"/>
    <n v="1290"/>
    <n v="959"/>
    <n v="610"/>
    <n v="418"/>
    <n v="436"/>
    <n v="715"/>
  </r>
  <r>
    <s v="Dickinson County"/>
    <s v=" Iowa"/>
    <n v="2016"/>
    <x v="381"/>
    <n v="17046"/>
    <n v="8536"/>
    <n v="8510"/>
    <n v="852"/>
    <n v="903"/>
    <n v="971"/>
    <n v="869"/>
    <n v="801"/>
    <n v="801"/>
    <n v="903"/>
    <n v="1022"/>
    <n v="767"/>
    <n v="937"/>
    <n v="1261"/>
    <n v="1227"/>
    <n v="1619"/>
    <n v="1295"/>
    <n v="852"/>
    <n v="750"/>
    <n v="579"/>
    <n v="613"/>
  </r>
  <r>
    <s v="Dubuque County"/>
    <s v=" Iowa"/>
    <n v="2016"/>
    <x v="381"/>
    <n v="96359"/>
    <n v="47634"/>
    <n v="48725"/>
    <n v="5974"/>
    <n v="6359"/>
    <n v="6070"/>
    <n v="7034"/>
    <n v="6745"/>
    <n v="6166"/>
    <n v="6070"/>
    <n v="5203"/>
    <n v="5299"/>
    <n v="6070"/>
    <n v="6937"/>
    <n v="6648"/>
    <n v="6166"/>
    <n v="4528"/>
    <n v="3565"/>
    <n v="2890"/>
    <n v="2408"/>
    <n v="2216"/>
  </r>
  <r>
    <s v="Emmet County"/>
    <s v=" Iowa"/>
    <n v="2016"/>
    <x v="381"/>
    <n v="9820"/>
    <n v="4828"/>
    <n v="4992"/>
    <n v="520"/>
    <n v="500"/>
    <n v="716"/>
    <n v="844"/>
    <n v="520"/>
    <n v="520"/>
    <n v="530"/>
    <n v="530"/>
    <n v="491"/>
    <n v="540"/>
    <n v="687"/>
    <n v="795"/>
    <n v="667"/>
    <n v="540"/>
    <n v="392"/>
    <n v="422"/>
    <n v="225"/>
    <n v="353"/>
  </r>
  <r>
    <s v="Phillips County"/>
    <s v=" Arkansas"/>
    <n v="2016"/>
    <x v="376"/>
    <n v="20391"/>
    <n v="10269"/>
    <n v="10122"/>
    <n v="1141"/>
    <n v="1284"/>
    <n v="1141"/>
    <n v="1508"/>
    <n v="1386"/>
    <n v="1101"/>
    <n v="1019"/>
    <n v="978"/>
    <n v="978"/>
    <n v="1203"/>
    <n v="1529"/>
    <n v="1672"/>
    <n v="1264"/>
    <n v="1039"/>
    <n v="1060"/>
    <n v="856"/>
    <n v="509"/>
    <n v="713"/>
  </r>
  <r>
    <s v="Floyd County"/>
    <s v=" Iowa"/>
    <n v="2016"/>
    <x v="381"/>
    <n v="16004"/>
    <n v="7866"/>
    <n v="8138"/>
    <n v="864"/>
    <n v="1120"/>
    <n v="992"/>
    <n v="1040"/>
    <n v="864"/>
    <n v="736"/>
    <n v="784"/>
    <n v="848"/>
    <n v="848"/>
    <n v="992"/>
    <n v="1152"/>
    <n v="1408"/>
    <n v="944"/>
    <n v="1008"/>
    <n v="736"/>
    <n v="704"/>
    <n v="336"/>
    <n v="608"/>
  </r>
  <r>
    <s v="Guthrie County"/>
    <s v=" Iowa"/>
    <n v="2016"/>
    <x v="381"/>
    <n v="10691"/>
    <n v="5354"/>
    <n v="5337"/>
    <n v="555"/>
    <n v="609"/>
    <n v="801"/>
    <n v="684"/>
    <n v="470"/>
    <n v="449"/>
    <n v="523"/>
    <n v="620"/>
    <n v="534"/>
    <n v="716"/>
    <n v="801"/>
    <n v="833"/>
    <n v="812"/>
    <n v="609"/>
    <n v="566"/>
    <n v="459"/>
    <n v="331"/>
    <n v="299"/>
  </r>
  <r>
    <s v="Brown County"/>
    <s v=" Indiana"/>
    <n v="2016"/>
    <x v="378"/>
    <n v="15227"/>
    <n v="7535"/>
    <n v="7692"/>
    <n v="807"/>
    <n v="928"/>
    <n v="1172"/>
    <n v="959"/>
    <n v="730"/>
    <n v="669"/>
    <n v="959"/>
    <n v="776"/>
    <n v="974"/>
    <n v="974"/>
    <n v="1172"/>
    <n v="1126"/>
    <n v="1035"/>
    <n v="776"/>
    <n v="685"/>
    <n v="487"/>
    <n v="426"/>
    <n v="593"/>
  </r>
  <r>
    <s v="Hancock County"/>
    <s v=" Iowa"/>
    <n v="2016"/>
    <x v="381"/>
    <n v="11006"/>
    <n v="5555"/>
    <n v="5451"/>
    <n v="561"/>
    <n v="693"/>
    <n v="781"/>
    <n v="660"/>
    <n v="539"/>
    <n v="484"/>
    <n v="616"/>
    <n v="561"/>
    <n v="627"/>
    <n v="649"/>
    <n v="902"/>
    <n v="869"/>
    <n v="825"/>
    <n v="594"/>
    <n v="528"/>
    <n v="396"/>
    <n v="275"/>
    <n v="440"/>
  </r>
  <r>
    <s v="Howard County"/>
    <s v=" Iowa"/>
    <n v="2016"/>
    <x v="381"/>
    <n v="9430"/>
    <n v="4689"/>
    <n v="4741"/>
    <n v="622"/>
    <n v="537"/>
    <n v="839"/>
    <n v="556"/>
    <n v="462"/>
    <n v="471"/>
    <n v="575"/>
    <n v="499"/>
    <n v="452"/>
    <n v="546"/>
    <n v="697"/>
    <n v="726"/>
    <n v="546"/>
    <n v="509"/>
    <n v="405"/>
    <n v="386"/>
    <n v="254"/>
    <n v="348"/>
  </r>
  <r>
    <s v="Humboldt County"/>
    <s v=" Iowa"/>
    <n v="2016"/>
    <x v="381"/>
    <n v="9607"/>
    <n v="4672"/>
    <n v="4935"/>
    <n v="547"/>
    <n v="739"/>
    <n v="595"/>
    <n v="537"/>
    <n v="489"/>
    <n v="509"/>
    <n v="576"/>
    <n v="470"/>
    <n v="509"/>
    <n v="537"/>
    <n v="710"/>
    <n v="816"/>
    <n v="586"/>
    <n v="480"/>
    <n v="432"/>
    <n v="374"/>
    <n v="393"/>
    <n v="297"/>
  </r>
  <r>
    <s v="Wabaunsee County"/>
    <s v=" Kansas"/>
    <n v="2016"/>
    <x v="388"/>
    <n v="7041"/>
    <n v="3522"/>
    <n v="3519"/>
    <n v="429"/>
    <n v="471"/>
    <n v="464"/>
    <n v="422"/>
    <n v="316"/>
    <n v="337"/>
    <n v="387"/>
    <n v="288"/>
    <n v="415"/>
    <n v="408"/>
    <n v="506"/>
    <n v="591"/>
    <n v="464"/>
    <n v="387"/>
    <n v="323"/>
    <n v="260"/>
    <n v="225"/>
    <n v="323"/>
  </r>
  <r>
    <s v="Alleghany County"/>
    <s v=" Virginia"/>
    <n v="2016"/>
    <x v="385"/>
    <n v="16326"/>
    <n v="8101"/>
    <n v="8225"/>
    <n v="979"/>
    <n v="1191"/>
    <n v="930"/>
    <n v="1093"/>
    <n v="799"/>
    <n v="767"/>
    <n v="995"/>
    <n v="1044"/>
    <n v="865"/>
    <n v="1061"/>
    <n v="1338"/>
    <n v="1224"/>
    <n v="1126"/>
    <n v="718"/>
    <n v="669"/>
    <n v="702"/>
    <n v="408"/>
    <n v="424"/>
  </r>
  <r>
    <s v="Jackson County"/>
    <s v=" Iowa"/>
    <n v="2016"/>
    <x v="381"/>
    <n v="19529"/>
    <n v="9711"/>
    <n v="9818"/>
    <n v="1035"/>
    <n v="1152"/>
    <n v="1308"/>
    <n v="1269"/>
    <n v="976"/>
    <n v="937"/>
    <n v="1035"/>
    <n v="976"/>
    <n v="1171"/>
    <n v="1347"/>
    <n v="1581"/>
    <n v="1445"/>
    <n v="1445"/>
    <n v="1054"/>
    <n v="976"/>
    <n v="663"/>
    <n v="546"/>
    <n v="605"/>
  </r>
  <r>
    <s v="Johnson County"/>
    <s v=" Iowa"/>
    <n v="2016"/>
    <x v="381"/>
    <n v="142006"/>
    <n v="70409"/>
    <n v="71597"/>
    <n v="8804"/>
    <n v="8094"/>
    <n v="7526"/>
    <n v="12212"/>
    <n v="22294"/>
    <n v="12354"/>
    <n v="10792"/>
    <n v="9088"/>
    <n v="7526"/>
    <n v="7100"/>
    <n v="7526"/>
    <n v="7952"/>
    <n v="6674"/>
    <n v="4970"/>
    <n v="3266"/>
    <n v="2130"/>
    <n v="1562"/>
    <n v="2130"/>
  </r>
  <r>
    <s v="Holmes County"/>
    <s v=" Mississippi"/>
    <n v="2016"/>
    <x v="373"/>
    <n v="20481"/>
    <n v="10580"/>
    <n v="9901"/>
    <n v="1085"/>
    <n v="1269"/>
    <n v="1331"/>
    <n v="1167"/>
    <n v="1065"/>
    <n v="1044"/>
    <n v="1290"/>
    <n v="1044"/>
    <n v="1433"/>
    <n v="1372"/>
    <n v="1617"/>
    <n v="1536"/>
    <n v="1433"/>
    <n v="1085"/>
    <n v="942"/>
    <n v="696"/>
    <n v="450"/>
    <n v="655"/>
  </r>
  <r>
    <s v="Keokuk County"/>
    <s v=" Iowa"/>
    <n v="2016"/>
    <x v="381"/>
    <n v="10234"/>
    <n v="5166"/>
    <n v="5068"/>
    <n v="624"/>
    <n v="634"/>
    <n v="675"/>
    <n v="624"/>
    <n v="532"/>
    <n v="491"/>
    <n v="573"/>
    <n v="593"/>
    <n v="480"/>
    <n v="583"/>
    <n v="828"/>
    <n v="818"/>
    <n v="706"/>
    <n v="614"/>
    <n v="399"/>
    <n v="388"/>
    <n v="337"/>
    <n v="337"/>
  </r>
  <r>
    <s v="Kossuth County"/>
    <s v=" Iowa"/>
    <n v="2016"/>
    <x v="381"/>
    <n v="15226"/>
    <n v="7610"/>
    <n v="7616"/>
    <n v="867"/>
    <n v="974"/>
    <n v="944"/>
    <n v="913"/>
    <n v="791"/>
    <n v="685"/>
    <n v="822"/>
    <n v="791"/>
    <n v="624"/>
    <n v="852"/>
    <n v="1187"/>
    <n v="1263"/>
    <n v="1126"/>
    <n v="822"/>
    <n v="700"/>
    <n v="685"/>
    <n v="563"/>
    <n v="578"/>
  </r>
  <r>
    <s v="Lee County"/>
    <s v=" Iowa"/>
    <n v="2016"/>
    <x v="381"/>
    <n v="35172"/>
    <n v="17813"/>
    <n v="17359"/>
    <n v="2004"/>
    <n v="2356"/>
    <n v="1828"/>
    <n v="2251"/>
    <n v="2004"/>
    <n v="1969"/>
    <n v="1969"/>
    <n v="1969"/>
    <n v="1864"/>
    <n v="2356"/>
    <n v="2708"/>
    <n v="2778"/>
    <n v="2462"/>
    <n v="2004"/>
    <n v="1758"/>
    <n v="1195"/>
    <n v="597"/>
    <n v="1055"/>
  </r>
  <r>
    <s v="Linn County"/>
    <s v=" Iowa"/>
    <n v="2016"/>
    <x v="381"/>
    <n v="218076"/>
    <n v="107727"/>
    <n v="110349"/>
    <n v="13956"/>
    <n v="14174"/>
    <n v="15047"/>
    <n v="14174"/>
    <n v="15483"/>
    <n v="14611"/>
    <n v="15265"/>
    <n v="14393"/>
    <n v="13520"/>
    <n v="14174"/>
    <n v="15265"/>
    <n v="14174"/>
    <n v="12866"/>
    <n v="9813"/>
    <n v="7196"/>
    <n v="5888"/>
    <n v="3925"/>
    <n v="4361"/>
  </r>
  <r>
    <s v="Bacon County"/>
    <s v=" Georgia"/>
    <n v="2016"/>
    <x v="372"/>
    <n v="11251"/>
    <n v="5752"/>
    <n v="5499"/>
    <n v="630"/>
    <n v="630"/>
    <n v="877"/>
    <n v="832"/>
    <n v="618"/>
    <n v="528"/>
    <n v="686"/>
    <n v="686"/>
    <n v="708"/>
    <n v="731"/>
    <n v="922"/>
    <n v="798"/>
    <n v="742"/>
    <n v="528"/>
    <n v="461"/>
    <n v="337"/>
    <n v="247"/>
    <n v="258"/>
  </r>
  <r>
    <s v="Taylor County"/>
    <s v=" Georgia"/>
    <n v="2016"/>
    <x v="372"/>
    <n v="8700"/>
    <n v="4370"/>
    <n v="4330"/>
    <n v="478"/>
    <n v="513"/>
    <n v="582"/>
    <n v="600"/>
    <n v="435"/>
    <n v="365"/>
    <n v="426"/>
    <n v="356"/>
    <n v="539"/>
    <n v="548"/>
    <n v="661"/>
    <n v="687"/>
    <n v="626"/>
    <n v="522"/>
    <n v="452"/>
    <n v="339"/>
    <n v="330"/>
    <n v="243"/>
  </r>
  <r>
    <s v="Wabash County"/>
    <s v=" Illinois"/>
    <n v="2016"/>
    <x v="393"/>
    <n v="11730"/>
    <n v="6010"/>
    <n v="5720"/>
    <n v="868"/>
    <n v="1126"/>
    <n v="797"/>
    <n v="762"/>
    <n v="586"/>
    <n v="539"/>
    <n v="727"/>
    <n v="715"/>
    <n v="668"/>
    <n v="656"/>
    <n v="738"/>
    <n v="832"/>
    <n v="715"/>
    <n v="539"/>
    <n v="387"/>
    <n v="398"/>
    <n v="281"/>
    <n v="375"/>
  </r>
  <r>
    <s v="Madison County"/>
    <s v=" Iowa"/>
    <n v="2016"/>
    <x v="381"/>
    <n v="15661"/>
    <n v="7830"/>
    <n v="7831"/>
    <n v="955"/>
    <n v="1174"/>
    <n v="1190"/>
    <n v="1096"/>
    <n v="642"/>
    <n v="673"/>
    <n v="877"/>
    <n v="1064"/>
    <n v="1033"/>
    <n v="1158"/>
    <n v="1158"/>
    <n v="1252"/>
    <n v="877"/>
    <n v="830"/>
    <n v="548"/>
    <n v="438"/>
    <n v="140"/>
    <n v="563"/>
  </r>
  <r>
    <s v="Mahaska County"/>
    <s v=" Iowa"/>
    <n v="2016"/>
    <x v="381"/>
    <n v="22324"/>
    <n v="11323"/>
    <n v="11001"/>
    <n v="1384"/>
    <n v="1562"/>
    <n v="1428"/>
    <n v="1518"/>
    <n v="1361"/>
    <n v="1361"/>
    <n v="1361"/>
    <n v="1205"/>
    <n v="1384"/>
    <n v="1317"/>
    <n v="1562"/>
    <n v="1540"/>
    <n v="1495"/>
    <n v="1116"/>
    <n v="870"/>
    <n v="535"/>
    <n v="558"/>
    <n v="736"/>
  </r>
  <r>
    <s v="Marion County"/>
    <s v=" Iowa"/>
    <n v="2016"/>
    <x v="381"/>
    <n v="33197"/>
    <n v="16457"/>
    <n v="16740"/>
    <n v="1991"/>
    <n v="2323"/>
    <n v="2323"/>
    <n v="2556"/>
    <n v="2390"/>
    <n v="1693"/>
    <n v="1892"/>
    <n v="1792"/>
    <n v="1991"/>
    <n v="2058"/>
    <n v="2390"/>
    <n v="2191"/>
    <n v="2091"/>
    <n v="1626"/>
    <n v="1327"/>
    <n v="1029"/>
    <n v="829"/>
    <n v="697"/>
  </r>
  <r>
    <s v="Marshall County"/>
    <s v=" Iowa"/>
    <n v="2016"/>
    <x v="381"/>
    <n v="40735"/>
    <n v="20641"/>
    <n v="20094"/>
    <n v="2810"/>
    <n v="3136"/>
    <n v="2607"/>
    <n v="2566"/>
    <n v="2607"/>
    <n v="2281"/>
    <n v="2525"/>
    <n v="2240"/>
    <n v="2158"/>
    <n v="2321"/>
    <n v="2932"/>
    <n v="2892"/>
    <n v="2607"/>
    <n v="2158"/>
    <n v="1547"/>
    <n v="1344"/>
    <n v="936"/>
    <n v="1140"/>
  </r>
  <r>
    <s v="Washington County"/>
    <s v=" Illinois"/>
    <n v="2016"/>
    <x v="393"/>
    <n v="14841"/>
    <n v="7534"/>
    <n v="7307"/>
    <n v="831"/>
    <n v="1009"/>
    <n v="1038"/>
    <n v="1068"/>
    <n v="727"/>
    <n v="638"/>
    <n v="756"/>
    <n v="845"/>
    <n v="920"/>
    <n v="1098"/>
    <n v="1202"/>
    <n v="1231"/>
    <n v="1127"/>
    <n v="845"/>
    <n v="549"/>
    <n v="356"/>
    <n v="267"/>
    <n v="296"/>
  </r>
  <r>
    <s v="Mitchell County"/>
    <s v=" Iowa"/>
    <n v="2016"/>
    <x v="381"/>
    <n v="10757"/>
    <n v="5351"/>
    <n v="5406"/>
    <n v="613"/>
    <n v="688"/>
    <n v="839"/>
    <n v="709"/>
    <n v="591"/>
    <n v="473"/>
    <n v="548"/>
    <n v="505"/>
    <n v="537"/>
    <n v="634"/>
    <n v="817"/>
    <n v="785"/>
    <n v="677"/>
    <n v="484"/>
    <n v="559"/>
    <n v="494"/>
    <n v="354"/>
    <n v="419"/>
  </r>
  <r>
    <s v="Candler County"/>
    <s v=" Georgia"/>
    <n v="2016"/>
    <x v="372"/>
    <n v="10380"/>
    <n v="4965"/>
    <n v="5415"/>
    <n v="570"/>
    <n v="653"/>
    <n v="653"/>
    <n v="674"/>
    <n v="477"/>
    <n v="435"/>
    <n v="477"/>
    <n v="477"/>
    <n v="726"/>
    <n v="653"/>
    <n v="757"/>
    <n v="903"/>
    <n v="736"/>
    <n v="633"/>
    <n v="446"/>
    <n v="404"/>
    <n v="332"/>
    <n v="352"/>
  </r>
  <r>
    <s v="Muscatine County"/>
    <s v=" Iowa"/>
    <n v="2016"/>
    <x v="381"/>
    <n v="42949"/>
    <n v="21329"/>
    <n v="21620"/>
    <n v="2834"/>
    <n v="3264"/>
    <n v="3006"/>
    <n v="2834"/>
    <n v="2662"/>
    <n v="2576"/>
    <n v="2705"/>
    <n v="2662"/>
    <n v="2448"/>
    <n v="2791"/>
    <n v="3049"/>
    <n v="2834"/>
    <n v="2791"/>
    <n v="2061"/>
    <n v="1546"/>
    <n v="1159"/>
    <n v="858"/>
    <n v="901"/>
  </r>
  <r>
    <s v="Osceola County"/>
    <s v=" Iowa"/>
    <n v="2016"/>
    <x v="381"/>
    <n v="6154"/>
    <n v="3105"/>
    <n v="3049"/>
    <n v="350"/>
    <n v="449"/>
    <n v="387"/>
    <n v="363"/>
    <n v="283"/>
    <n v="276"/>
    <n v="375"/>
    <n v="264"/>
    <n v="381"/>
    <n v="375"/>
    <n v="486"/>
    <n v="498"/>
    <n v="412"/>
    <n v="320"/>
    <n v="258"/>
    <n v="196"/>
    <n v="190"/>
    <n v="276"/>
  </r>
  <r>
    <s v="Page County"/>
    <s v=" Iowa"/>
    <n v="2016"/>
    <x v="381"/>
    <n v="15552"/>
    <n v="8036"/>
    <n v="7516"/>
    <n v="979"/>
    <n v="855"/>
    <n v="824"/>
    <n v="948"/>
    <n v="855"/>
    <n v="793"/>
    <n v="933"/>
    <n v="979"/>
    <n v="870"/>
    <n v="933"/>
    <n v="1119"/>
    <n v="1041"/>
    <n v="1259"/>
    <n v="886"/>
    <n v="684"/>
    <n v="699"/>
    <n v="451"/>
    <n v="419"/>
  </r>
  <r>
    <s v="Palo Alto County"/>
    <s v=" Iowa"/>
    <n v="2016"/>
    <x v="381"/>
    <n v="9155"/>
    <n v="4567"/>
    <n v="4588"/>
    <n v="540"/>
    <n v="704"/>
    <n v="503"/>
    <n v="567"/>
    <n v="549"/>
    <n v="485"/>
    <n v="494"/>
    <n v="503"/>
    <n v="430"/>
    <n v="521"/>
    <n v="631"/>
    <n v="741"/>
    <n v="540"/>
    <n v="430"/>
    <n v="430"/>
    <n v="338"/>
    <n v="302"/>
    <n v="430"/>
  </r>
  <r>
    <s v="Tucker County"/>
    <s v=" West Virginia"/>
    <n v="2016"/>
    <x v="391"/>
    <n v="7061"/>
    <n v="3504"/>
    <n v="3557"/>
    <n v="360"/>
    <n v="416"/>
    <n v="501"/>
    <n v="367"/>
    <n v="416"/>
    <n v="338"/>
    <n v="324"/>
    <n v="338"/>
    <n v="310"/>
    <n v="416"/>
    <n v="586"/>
    <n v="649"/>
    <n v="451"/>
    <n v="444"/>
    <n v="303"/>
    <n v="338"/>
    <n v="183"/>
    <n v="317"/>
  </r>
  <r>
    <s v="Polk County"/>
    <s v=" Iowa"/>
    <n v="2016"/>
    <x v="381"/>
    <n v="459159"/>
    <n v="225935"/>
    <n v="233224"/>
    <n v="33518"/>
    <n v="32600"/>
    <n v="31681"/>
    <n v="29386"/>
    <n v="29845"/>
    <n v="35814"/>
    <n v="36273"/>
    <n v="30763"/>
    <n v="31681"/>
    <n v="30304"/>
    <n v="30763"/>
    <n v="28008"/>
    <n v="25253"/>
    <n v="18825"/>
    <n v="12397"/>
    <n v="9183"/>
    <n v="6428"/>
    <n v="6887"/>
  </r>
  <r>
    <s v="Pottawattamie County"/>
    <s v=" Iowa"/>
    <n v="2016"/>
    <x v="381"/>
    <n v="93198"/>
    <n v="46015"/>
    <n v="47183"/>
    <n v="5964"/>
    <n v="6337"/>
    <n v="6057"/>
    <n v="6151"/>
    <n v="5871"/>
    <n v="5685"/>
    <n v="5871"/>
    <n v="5219"/>
    <n v="5685"/>
    <n v="5871"/>
    <n v="6896"/>
    <n v="6896"/>
    <n v="5871"/>
    <n v="4939"/>
    <n v="3168"/>
    <n v="2423"/>
    <n v="1770"/>
    <n v="2329"/>
  </r>
  <r>
    <s v="Poweshiek County"/>
    <s v=" Iowa"/>
    <n v="2016"/>
    <x v="381"/>
    <n v="18622"/>
    <n v="8900"/>
    <n v="9722"/>
    <n v="968"/>
    <n v="931"/>
    <n v="1117"/>
    <n v="1750"/>
    <n v="1806"/>
    <n v="856"/>
    <n v="931"/>
    <n v="707"/>
    <n v="1117"/>
    <n v="1024"/>
    <n v="1266"/>
    <n v="1582"/>
    <n v="949"/>
    <n v="893"/>
    <n v="912"/>
    <n v="726"/>
    <n v="465"/>
    <n v="577"/>
  </r>
  <r>
    <s v="Schley County"/>
    <s v=" Georgia"/>
    <n v="2016"/>
    <x v="372"/>
    <n v="5054"/>
    <n v="2463"/>
    <n v="2591"/>
    <n v="303"/>
    <n v="399"/>
    <n v="298"/>
    <n v="318"/>
    <n v="212"/>
    <n v="242"/>
    <n v="242"/>
    <n v="222"/>
    <n v="237"/>
    <n v="267"/>
    <n v="338"/>
    <n v="414"/>
    <n v="298"/>
    <n v="308"/>
    <n v="277"/>
    <n v="197"/>
    <n v="217"/>
    <n v="257"/>
  </r>
  <r>
    <s v="Scott County"/>
    <s v=" Iowa"/>
    <n v="2016"/>
    <x v="381"/>
    <n v="171116"/>
    <n v="84119"/>
    <n v="86997"/>
    <n v="11293"/>
    <n v="11464"/>
    <n v="11635"/>
    <n v="10951"/>
    <n v="10609"/>
    <n v="11635"/>
    <n v="11807"/>
    <n v="10951"/>
    <n v="10609"/>
    <n v="10951"/>
    <n v="11978"/>
    <n v="11464"/>
    <n v="10951"/>
    <n v="8213"/>
    <n v="5817"/>
    <n v="4106"/>
    <n v="2908"/>
    <n v="3593"/>
  </r>
  <r>
    <s v="Clarendon County"/>
    <s v=" South Carolina"/>
    <n v="2016"/>
    <x v="404"/>
    <n v="34621"/>
    <n v="17444"/>
    <n v="17177"/>
    <n v="2631"/>
    <n v="2631"/>
    <n v="2596"/>
    <n v="3046"/>
    <n v="3185"/>
    <n v="1869"/>
    <n v="2181"/>
    <n v="2042"/>
    <n v="1696"/>
    <n v="1731"/>
    <n v="2008"/>
    <n v="2215"/>
    <n v="1765"/>
    <n v="1315"/>
    <n v="1073"/>
    <n v="934"/>
    <n v="830"/>
    <n v="865"/>
  </r>
  <r>
    <s v="Story County"/>
    <s v=" Iowa"/>
    <n v="2016"/>
    <x v="381"/>
    <n v="94834"/>
    <n v="49349"/>
    <n v="45485"/>
    <n v="4646"/>
    <n v="4267"/>
    <n v="4646"/>
    <n v="12423"/>
    <n v="20199"/>
    <n v="6922"/>
    <n v="5405"/>
    <n v="4836"/>
    <n v="3888"/>
    <n v="4077"/>
    <n v="4457"/>
    <n v="4552"/>
    <n v="4267"/>
    <n v="3129"/>
    <n v="2276"/>
    <n v="1896"/>
    <n v="1422"/>
    <n v="1517"/>
  </r>
  <r>
    <s v="Tama County"/>
    <s v=" Iowa"/>
    <n v="2016"/>
    <x v="381"/>
    <n v="17423"/>
    <n v="8610"/>
    <n v="8813"/>
    <n v="1062"/>
    <n v="1097"/>
    <n v="1289"/>
    <n v="1219"/>
    <n v="888"/>
    <n v="818"/>
    <n v="888"/>
    <n v="905"/>
    <n v="975"/>
    <n v="1219"/>
    <n v="1237"/>
    <n v="1306"/>
    <n v="1132"/>
    <n v="993"/>
    <n v="679"/>
    <n v="627"/>
    <n v="383"/>
    <n v="679"/>
  </r>
  <r>
    <s v="Taylor County"/>
    <s v=" Iowa"/>
    <n v="2016"/>
    <x v="381"/>
    <n v="6209"/>
    <n v="3129"/>
    <n v="3080"/>
    <n v="341"/>
    <n v="459"/>
    <n v="403"/>
    <n v="372"/>
    <n v="273"/>
    <n v="298"/>
    <n v="391"/>
    <n v="304"/>
    <n v="397"/>
    <n v="353"/>
    <n v="434"/>
    <n v="471"/>
    <n v="416"/>
    <n v="360"/>
    <n v="279"/>
    <n v="266"/>
    <n v="155"/>
    <n v="229"/>
  </r>
  <r>
    <s v="Van Buren County"/>
    <s v=" Iowa"/>
    <n v="2016"/>
    <x v="381"/>
    <n v="7380"/>
    <n v="3779"/>
    <n v="3601"/>
    <n v="450"/>
    <n v="464"/>
    <n v="494"/>
    <n v="464"/>
    <n v="339"/>
    <n v="324"/>
    <n v="405"/>
    <n v="280"/>
    <n v="487"/>
    <n v="450"/>
    <n v="583"/>
    <n v="627"/>
    <n v="494"/>
    <n v="420"/>
    <n v="383"/>
    <n v="302"/>
    <n v="250"/>
    <n v="154"/>
  </r>
  <r>
    <s v="Warren County"/>
    <s v=" Iowa"/>
    <n v="2016"/>
    <x v="381"/>
    <n v="48170"/>
    <n v="23532"/>
    <n v="24638"/>
    <n v="2890"/>
    <n v="3709"/>
    <n v="3420"/>
    <n v="3709"/>
    <n v="3082"/>
    <n v="2360"/>
    <n v="2842"/>
    <n v="3227"/>
    <n v="2793"/>
    <n v="3275"/>
    <n v="3516"/>
    <n v="3323"/>
    <n v="2842"/>
    <n v="2360"/>
    <n v="1685"/>
    <n v="1059"/>
    <n v="1156"/>
    <n v="915"/>
  </r>
  <r>
    <s v="Shelby County"/>
    <s v=" Illinois"/>
    <n v="2016"/>
    <x v="393"/>
    <n v="22115"/>
    <n v="10972"/>
    <n v="11143"/>
    <n v="1459"/>
    <n v="1326"/>
    <n v="1724"/>
    <n v="1459"/>
    <n v="1149"/>
    <n v="1127"/>
    <n v="1282"/>
    <n v="1105"/>
    <n v="1349"/>
    <n v="1371"/>
    <n v="1636"/>
    <n v="1680"/>
    <n v="1326"/>
    <n v="1149"/>
    <n v="906"/>
    <n v="729"/>
    <n v="685"/>
    <n v="619"/>
  </r>
  <r>
    <s v="Wayne County"/>
    <s v=" Iowa"/>
    <n v="2016"/>
    <x v="381"/>
    <n v="6403"/>
    <n v="3109"/>
    <n v="3294"/>
    <n v="435"/>
    <n v="448"/>
    <n v="403"/>
    <n v="403"/>
    <n v="326"/>
    <n v="320"/>
    <n v="332"/>
    <n v="288"/>
    <n v="307"/>
    <n v="339"/>
    <n v="467"/>
    <n v="467"/>
    <n v="429"/>
    <n v="339"/>
    <n v="345"/>
    <n v="256"/>
    <n v="217"/>
    <n v="275"/>
  </r>
  <r>
    <s v="Jasper County"/>
    <s v=" Iowa"/>
    <n v="2016"/>
    <x v="381"/>
    <n v="37050"/>
    <n v="19089"/>
    <n v="17961"/>
    <n v="2111"/>
    <n v="2148"/>
    <n v="2260"/>
    <n v="2889"/>
    <n v="2815"/>
    <n v="2260"/>
    <n v="2185"/>
    <n v="2037"/>
    <n v="2000"/>
    <n v="2074"/>
    <n v="2630"/>
    <n v="2704"/>
    <n v="2667"/>
    <n v="1852"/>
    <n v="1407"/>
    <n v="1037"/>
    <n v="926"/>
    <n v="1037"/>
  </r>
  <r>
    <s v="Wilkes County"/>
    <s v=" Georgia"/>
    <n v="2016"/>
    <x v="372"/>
    <n v="10580"/>
    <n v="5157"/>
    <n v="5423"/>
    <n v="581"/>
    <n v="677"/>
    <n v="571"/>
    <n v="793"/>
    <n v="581"/>
    <n v="539"/>
    <n v="529"/>
    <n v="560"/>
    <n v="634"/>
    <n v="581"/>
    <n v="751"/>
    <n v="655"/>
    <n v="973"/>
    <n v="603"/>
    <n v="391"/>
    <n v="338"/>
    <n v="359"/>
    <n v="454"/>
  </r>
  <r>
    <s v="Woodbury County"/>
    <s v=" Iowa"/>
    <n v="2016"/>
    <x v="381"/>
    <n v="102426"/>
    <n v="50605"/>
    <n v="51821"/>
    <n v="7579"/>
    <n v="7784"/>
    <n v="7169"/>
    <n v="7477"/>
    <n v="7374"/>
    <n v="6657"/>
    <n v="6760"/>
    <n v="6350"/>
    <n v="5940"/>
    <n v="6043"/>
    <n v="6760"/>
    <n v="6350"/>
    <n v="6145"/>
    <n v="4711"/>
    <n v="3072"/>
    <n v="2458"/>
    <n v="1741"/>
    <n v="2048"/>
  </r>
  <r>
    <s v="Worth County"/>
    <s v=" Iowa"/>
    <n v="2016"/>
    <x v="381"/>
    <n v="7562"/>
    <n v="3751"/>
    <n v="3811"/>
    <n v="415"/>
    <n v="400"/>
    <n v="476"/>
    <n v="506"/>
    <n v="446"/>
    <n v="347"/>
    <n v="415"/>
    <n v="385"/>
    <n v="415"/>
    <n v="499"/>
    <n v="597"/>
    <n v="665"/>
    <n v="483"/>
    <n v="362"/>
    <n v="415"/>
    <n v="287"/>
    <n v="189"/>
    <n v="241"/>
  </r>
  <r>
    <s v="Wright County"/>
    <s v=" Iowa"/>
    <n v="2016"/>
    <x v="381"/>
    <n v="12891"/>
    <n v="6428"/>
    <n v="6463"/>
    <n v="747"/>
    <n v="863"/>
    <n v="889"/>
    <n v="696"/>
    <n v="734"/>
    <n v="592"/>
    <n v="631"/>
    <n v="773"/>
    <n v="670"/>
    <n v="747"/>
    <n v="953"/>
    <n v="966"/>
    <n v="928"/>
    <n v="721"/>
    <n v="528"/>
    <n v="489"/>
    <n v="373"/>
    <n v="605"/>
  </r>
  <r>
    <s v="Allen County"/>
    <s v=" Kansas"/>
    <n v="2016"/>
    <x v="388"/>
    <n v="12951"/>
    <n v="6420"/>
    <n v="6531"/>
    <n v="790"/>
    <n v="841"/>
    <n v="880"/>
    <n v="919"/>
    <n v="738"/>
    <n v="647"/>
    <n v="725"/>
    <n v="634"/>
    <n v="828"/>
    <n v="699"/>
    <n v="906"/>
    <n v="932"/>
    <n v="867"/>
    <n v="751"/>
    <n v="595"/>
    <n v="388"/>
    <n v="323"/>
    <n v="492"/>
  </r>
  <r>
    <s v="Lee County"/>
    <s v=" Kentucky"/>
    <n v="2016"/>
    <x v="380"/>
    <n v="7858"/>
    <n v="3899"/>
    <n v="3959"/>
    <n v="534"/>
    <n v="487"/>
    <n v="620"/>
    <n v="510"/>
    <n v="345"/>
    <n v="345"/>
    <n v="495"/>
    <n v="408"/>
    <n v="463"/>
    <n v="455"/>
    <n v="550"/>
    <n v="565"/>
    <n v="440"/>
    <n v="518"/>
    <n v="337"/>
    <n v="377"/>
    <n v="165"/>
    <n v="227"/>
  </r>
  <r>
    <s v="Barton County"/>
    <s v=" Kansas"/>
    <n v="2016"/>
    <x v="388"/>
    <n v="27214"/>
    <n v="13553"/>
    <n v="13661"/>
    <n v="1768"/>
    <n v="1959"/>
    <n v="1768"/>
    <n v="1850"/>
    <n v="1714"/>
    <n v="1632"/>
    <n v="1578"/>
    <n v="1333"/>
    <n v="1605"/>
    <n v="1523"/>
    <n v="1877"/>
    <n v="2013"/>
    <n v="1823"/>
    <n v="1279"/>
    <n v="1034"/>
    <n v="979"/>
    <n v="707"/>
    <n v="761"/>
  </r>
  <r>
    <s v="Monroe County"/>
    <s v=" Ohio"/>
    <n v="2016"/>
    <x v="389"/>
    <n v="14751"/>
    <n v="7276"/>
    <n v="7475"/>
    <n v="1047"/>
    <n v="1032"/>
    <n v="1003"/>
    <n v="1106"/>
    <n v="1003"/>
    <n v="870"/>
    <n v="811"/>
    <n v="752"/>
    <n v="722"/>
    <n v="752"/>
    <n v="988"/>
    <n v="1076"/>
    <n v="914"/>
    <n v="840"/>
    <n v="560"/>
    <n v="501"/>
    <n v="368"/>
    <n v="398"/>
  </r>
  <r>
    <s v="Butler County"/>
    <s v=" Kansas"/>
    <n v="2016"/>
    <x v="388"/>
    <n v="66264"/>
    <n v="33269"/>
    <n v="32995"/>
    <n v="3975"/>
    <n v="4505"/>
    <n v="5367"/>
    <n v="5301"/>
    <n v="4042"/>
    <n v="3710"/>
    <n v="3909"/>
    <n v="3909"/>
    <n v="4307"/>
    <n v="4373"/>
    <n v="4837"/>
    <n v="4837"/>
    <n v="3975"/>
    <n v="3180"/>
    <n v="1789"/>
    <n v="1855"/>
    <n v="1126"/>
    <n v="1259"/>
  </r>
  <r>
    <s v="Chase County"/>
    <s v=" Kansas"/>
    <n v="2016"/>
    <x v="388"/>
    <n v="2694"/>
    <n v="1357"/>
    <n v="1337"/>
    <n v="134"/>
    <n v="172"/>
    <n v="196"/>
    <n v="169"/>
    <n v="110"/>
    <n v="105"/>
    <n v="134"/>
    <n v="137"/>
    <n v="145"/>
    <n v="150"/>
    <n v="188"/>
    <n v="169"/>
    <n v="234"/>
    <n v="239"/>
    <n v="118"/>
    <n v="96"/>
    <n v="83"/>
    <n v="102"/>
  </r>
  <r>
    <s v="Cheyenne County"/>
    <s v=" Kansas"/>
    <n v="2016"/>
    <x v="388"/>
    <n v="2679"/>
    <n v="1341"/>
    <n v="1338"/>
    <n v="136"/>
    <n v="166"/>
    <n v="160"/>
    <n v="190"/>
    <n v="133"/>
    <n v="91"/>
    <n v="141"/>
    <n v="117"/>
    <n v="125"/>
    <n v="107"/>
    <n v="174"/>
    <n v="262"/>
    <n v="158"/>
    <n v="216"/>
    <n v="115"/>
    <n v="123"/>
    <n v="104"/>
    <n v="152"/>
  </r>
  <r>
    <s v="Clay County"/>
    <s v=" Kansas"/>
    <n v="2016"/>
    <x v="388"/>
    <n v="8346"/>
    <n v="4090"/>
    <n v="4256"/>
    <n v="584"/>
    <n v="609"/>
    <n v="509"/>
    <n v="450"/>
    <n v="392"/>
    <n v="425"/>
    <n v="467"/>
    <n v="534"/>
    <n v="408"/>
    <n v="484"/>
    <n v="517"/>
    <n v="500"/>
    <n v="642"/>
    <n v="442"/>
    <n v="467"/>
    <n v="250"/>
    <n v="358"/>
    <n v="283"/>
  </r>
  <r>
    <s v="Hamilton County"/>
    <s v=" Nebraska"/>
    <n v="2016"/>
    <x v="371"/>
    <n v="9302"/>
    <n v="4633"/>
    <n v="4669"/>
    <n v="660"/>
    <n v="567"/>
    <n v="483"/>
    <n v="706"/>
    <n v="669"/>
    <n v="511"/>
    <n v="502"/>
    <n v="418"/>
    <n v="446"/>
    <n v="567"/>
    <n v="613"/>
    <n v="604"/>
    <n v="623"/>
    <n v="530"/>
    <n v="399"/>
    <n v="344"/>
    <n v="344"/>
    <n v="316"/>
  </r>
  <r>
    <s v="Meagher County"/>
    <s v=" Montana"/>
    <n v="2016"/>
    <x v="400"/>
    <n v="1898"/>
    <n v="912"/>
    <n v="986"/>
    <n v="94"/>
    <n v="123"/>
    <n v="123"/>
    <n v="106"/>
    <n v="110"/>
    <n v="68"/>
    <n v="62"/>
    <n v="113"/>
    <n v="115"/>
    <n v="58"/>
    <n v="134"/>
    <n v="163"/>
    <n v="165"/>
    <n v="127"/>
    <n v="127"/>
    <n v="93"/>
    <n v="53"/>
    <n v="56"/>
  </r>
  <r>
    <s v="Cowley County"/>
    <s v=" Kansas"/>
    <n v="2016"/>
    <x v="388"/>
    <n v="35977"/>
    <n v="18085"/>
    <n v="17892"/>
    <n v="2338"/>
    <n v="2590"/>
    <n v="2266"/>
    <n v="2734"/>
    <n v="2626"/>
    <n v="2158"/>
    <n v="2158"/>
    <n v="1798"/>
    <n v="2266"/>
    <n v="2014"/>
    <n v="2338"/>
    <n v="2554"/>
    <n v="2014"/>
    <n v="1834"/>
    <n v="1403"/>
    <n v="1115"/>
    <n v="755"/>
    <n v="1007"/>
  </r>
  <r>
    <s v="Crawford County"/>
    <s v=" Kansas"/>
    <n v="2016"/>
    <x v="388"/>
    <n v="39281"/>
    <n v="19575"/>
    <n v="19706"/>
    <n v="2317"/>
    <n v="2553"/>
    <n v="2317"/>
    <n v="3103"/>
    <n v="5499"/>
    <n v="2474"/>
    <n v="2435"/>
    <n v="2042"/>
    <n v="2042"/>
    <n v="2003"/>
    <n v="2396"/>
    <n v="2317"/>
    <n v="1964"/>
    <n v="1649"/>
    <n v="1453"/>
    <n v="1060"/>
    <n v="864"/>
    <n v="785"/>
  </r>
  <r>
    <s v="Dickinson County"/>
    <s v=" Kansas"/>
    <n v="2016"/>
    <x v="388"/>
    <n v="19384"/>
    <n v="9705"/>
    <n v="9679"/>
    <n v="1240"/>
    <n v="1434"/>
    <n v="1221"/>
    <n v="1201"/>
    <n v="930"/>
    <n v="1085"/>
    <n v="1143"/>
    <n v="1104"/>
    <n v="1201"/>
    <n v="1182"/>
    <n v="1415"/>
    <n v="1356"/>
    <n v="1298"/>
    <n v="833"/>
    <n v="930"/>
    <n v="775"/>
    <n v="368"/>
    <n v="659"/>
  </r>
  <r>
    <s v="Doniphan County"/>
    <s v=" Kansas"/>
    <n v="2016"/>
    <x v="388"/>
    <n v="7793"/>
    <n v="3938"/>
    <n v="3855"/>
    <n v="405"/>
    <n v="498"/>
    <n v="381"/>
    <n v="826"/>
    <n v="522"/>
    <n v="436"/>
    <n v="428"/>
    <n v="436"/>
    <n v="381"/>
    <n v="444"/>
    <n v="537"/>
    <n v="483"/>
    <n v="654"/>
    <n v="397"/>
    <n v="335"/>
    <n v="210"/>
    <n v="163"/>
    <n v="241"/>
  </r>
  <r>
    <s v="Douglas County"/>
    <s v=" Kansas"/>
    <n v="2016"/>
    <x v="388"/>
    <n v="116352"/>
    <n v="57945"/>
    <n v="58407"/>
    <n v="6166"/>
    <n v="6050"/>
    <n v="6166"/>
    <n v="10820"/>
    <n v="21176"/>
    <n v="9308"/>
    <n v="8028"/>
    <n v="6748"/>
    <n v="6050"/>
    <n v="5817"/>
    <n v="6166"/>
    <n v="6166"/>
    <n v="5352"/>
    <n v="3955"/>
    <n v="3025"/>
    <n v="1977"/>
    <n v="1396"/>
    <n v="1745"/>
  </r>
  <r>
    <s v="Decatur County"/>
    <s v=" Kansas"/>
    <n v="2016"/>
    <x v="388"/>
    <n v="2975"/>
    <n v="1539"/>
    <n v="1436"/>
    <n v="148"/>
    <n v="202"/>
    <n v="205"/>
    <n v="193"/>
    <n v="139"/>
    <n v="101"/>
    <n v="154"/>
    <n v="110"/>
    <n v="214"/>
    <n v="184"/>
    <n v="220"/>
    <n v="279"/>
    <n v="202"/>
    <n v="160"/>
    <n v="145"/>
    <n v="133"/>
    <n v="80"/>
    <n v="98"/>
  </r>
  <r>
    <s v="Elk County"/>
    <s v=" Kansas"/>
    <n v="2016"/>
    <x v="388"/>
    <n v="2635"/>
    <n v="1315"/>
    <n v="1320"/>
    <n v="139"/>
    <n v="137"/>
    <n v="166"/>
    <n v="115"/>
    <n v="36"/>
    <n v="166"/>
    <n v="121"/>
    <n v="108"/>
    <n v="131"/>
    <n v="158"/>
    <n v="194"/>
    <n v="213"/>
    <n v="213"/>
    <n v="208"/>
    <n v="179"/>
    <n v="168"/>
    <n v="92"/>
    <n v="86"/>
  </r>
  <r>
    <s v="Ellis County"/>
    <s v=" Kansas"/>
    <n v="2016"/>
    <x v="388"/>
    <n v="29032"/>
    <n v="14529"/>
    <n v="14503"/>
    <n v="1945"/>
    <n v="1799"/>
    <n v="1480"/>
    <n v="2177"/>
    <n v="4122"/>
    <n v="2119"/>
    <n v="1829"/>
    <n v="1538"/>
    <n v="1248"/>
    <n v="1538"/>
    <n v="1712"/>
    <n v="1712"/>
    <n v="1712"/>
    <n v="1132"/>
    <n v="929"/>
    <n v="812"/>
    <n v="725"/>
    <n v="522"/>
  </r>
  <r>
    <s v="Finney County"/>
    <s v=" Kansas"/>
    <n v="2016"/>
    <x v="388"/>
    <n v="36983"/>
    <n v="18835"/>
    <n v="18148"/>
    <n v="3365"/>
    <n v="3328"/>
    <n v="2995"/>
    <n v="3106"/>
    <n v="2588"/>
    <n v="2662"/>
    <n v="2551"/>
    <n v="2366"/>
    <n v="1849"/>
    <n v="2255"/>
    <n v="2403"/>
    <n v="2145"/>
    <n v="1738"/>
    <n v="1442"/>
    <n v="665"/>
    <n v="517"/>
    <n v="480"/>
    <n v="480"/>
  </r>
  <r>
    <s v="Ford County"/>
    <s v=" Kansas"/>
    <n v="2016"/>
    <x v="388"/>
    <n v="34492"/>
    <n v="17844"/>
    <n v="16648"/>
    <n v="3414"/>
    <n v="2828"/>
    <n v="2828"/>
    <n v="2552"/>
    <n v="2621"/>
    <n v="2517"/>
    <n v="2379"/>
    <n v="2241"/>
    <n v="1931"/>
    <n v="2069"/>
    <n v="2104"/>
    <n v="1966"/>
    <n v="1448"/>
    <n v="1207"/>
    <n v="827"/>
    <n v="620"/>
    <n v="448"/>
    <n v="551"/>
  </r>
  <r>
    <s v="Franklin County"/>
    <s v=" Kansas"/>
    <n v="2016"/>
    <x v="388"/>
    <n v="25663"/>
    <n v="12513"/>
    <n v="13150"/>
    <n v="1565"/>
    <n v="1873"/>
    <n v="1899"/>
    <n v="1899"/>
    <n v="1488"/>
    <n v="1385"/>
    <n v="1591"/>
    <n v="1283"/>
    <n v="1565"/>
    <n v="1591"/>
    <n v="2027"/>
    <n v="2027"/>
    <n v="1437"/>
    <n v="1283"/>
    <n v="1077"/>
    <n v="590"/>
    <n v="487"/>
    <n v="590"/>
  </r>
  <r>
    <s v="Geary County"/>
    <s v=" Kansas"/>
    <n v="2016"/>
    <x v="388"/>
    <n v="36818"/>
    <n v="19465"/>
    <n v="17353"/>
    <n v="4528"/>
    <n v="3239"/>
    <n v="2393"/>
    <n v="2245"/>
    <n v="4786"/>
    <n v="4454"/>
    <n v="3313"/>
    <n v="2429"/>
    <n v="1693"/>
    <n v="1509"/>
    <n v="1251"/>
    <n v="1141"/>
    <n v="1067"/>
    <n v="1030"/>
    <n v="589"/>
    <n v="368"/>
    <n v="441"/>
    <n v="404"/>
  </r>
  <r>
    <s v="Pawnee County"/>
    <s v=" Nebraska"/>
    <n v="2016"/>
    <x v="371"/>
    <n v="2682"/>
    <n v="1354"/>
    <n v="1328"/>
    <n v="166"/>
    <n v="171"/>
    <n v="179"/>
    <n v="107"/>
    <n v="112"/>
    <n v="128"/>
    <n v="160"/>
    <n v="109"/>
    <n v="128"/>
    <n v="126"/>
    <n v="206"/>
    <n v="238"/>
    <n v="179"/>
    <n v="174"/>
    <n v="136"/>
    <n v="115"/>
    <n v="99"/>
    <n v="128"/>
  </r>
  <r>
    <s v="Graham County"/>
    <s v=" Kansas"/>
    <n v="2016"/>
    <x v="388"/>
    <n v="2577"/>
    <n v="1278"/>
    <n v="1299"/>
    <n v="134"/>
    <n v="126"/>
    <n v="152"/>
    <n v="123"/>
    <n v="97"/>
    <n v="141"/>
    <n v="126"/>
    <n v="90"/>
    <n v="134"/>
    <n v="154"/>
    <n v="198"/>
    <n v="231"/>
    <n v="203"/>
    <n v="193"/>
    <n v="128"/>
    <n v="164"/>
    <n v="85"/>
    <n v="92"/>
  </r>
  <r>
    <s v="Grant County"/>
    <s v=" Kansas"/>
    <n v="2016"/>
    <x v="388"/>
    <n v="7748"/>
    <n v="4026"/>
    <n v="3722"/>
    <n v="650"/>
    <n v="790"/>
    <n v="619"/>
    <n v="612"/>
    <n v="410"/>
    <n v="542"/>
    <n v="511"/>
    <n v="503"/>
    <n v="495"/>
    <n v="550"/>
    <n v="278"/>
    <n v="519"/>
    <n v="426"/>
    <n v="340"/>
    <n v="201"/>
    <n v="38"/>
    <n v="139"/>
    <n v="108"/>
  </r>
  <r>
    <s v="Camas County"/>
    <s v=" Idaho"/>
    <n v="2016"/>
    <x v="366"/>
    <n v="1235"/>
    <n v="602"/>
    <n v="633"/>
    <n v="76"/>
    <n v="59"/>
    <n v="85"/>
    <n v="100"/>
    <n v="41"/>
    <n v="54"/>
    <n v="74"/>
    <n v="45"/>
    <n v="34"/>
    <n v="91"/>
    <n v="116"/>
    <n v="72"/>
    <n v="104"/>
    <n v="65"/>
    <n v="58"/>
    <n v="50"/>
    <n v="43"/>
    <n v="60"/>
  </r>
  <r>
    <s v="Greenwood County"/>
    <s v=" Kansas"/>
    <n v="2016"/>
    <x v="388"/>
    <n v="6304"/>
    <n v="3101"/>
    <n v="3203"/>
    <n v="289"/>
    <n v="466"/>
    <n v="397"/>
    <n v="353"/>
    <n v="252"/>
    <n v="258"/>
    <n v="296"/>
    <n v="327"/>
    <n v="296"/>
    <n v="371"/>
    <n v="466"/>
    <n v="491"/>
    <n v="523"/>
    <n v="466"/>
    <n v="334"/>
    <n v="258"/>
    <n v="277"/>
    <n v="176"/>
  </r>
  <r>
    <s v="Hamilton County"/>
    <s v=" Kansas"/>
    <n v="2016"/>
    <x v="388"/>
    <n v="2567"/>
    <n v="1368"/>
    <n v="1199"/>
    <n v="246"/>
    <n v="266"/>
    <n v="151"/>
    <n v="189"/>
    <n v="148"/>
    <n v="148"/>
    <n v="207"/>
    <n v="141"/>
    <n v="105"/>
    <n v="148"/>
    <n v="207"/>
    <n v="164"/>
    <n v="141"/>
    <n v="100"/>
    <n v="51"/>
    <n v="35"/>
    <n v="23"/>
    <n v="89"/>
  </r>
  <r>
    <s v="Tensas Parish"/>
    <s v=" Louisiana"/>
    <n v="2016"/>
    <x v="402"/>
    <n v="5798"/>
    <n v="2939"/>
    <n v="2859"/>
    <n v="382"/>
    <n v="353"/>
    <n v="440"/>
    <n v="324"/>
    <n v="249"/>
    <n v="307"/>
    <n v="324"/>
    <n v="330"/>
    <n v="255"/>
    <n v="330"/>
    <n v="359"/>
    <n v="440"/>
    <n v="458"/>
    <n v="313"/>
    <n v="301"/>
    <n v="226"/>
    <n v="202"/>
    <n v="202"/>
  </r>
  <r>
    <s v="Harvey County"/>
    <s v=" Kansas"/>
    <n v="2016"/>
    <x v="388"/>
    <n v="34814"/>
    <n v="17027"/>
    <n v="17787"/>
    <n v="2297"/>
    <n v="2262"/>
    <n v="2680"/>
    <n v="2541"/>
    <n v="2088"/>
    <n v="2019"/>
    <n v="2088"/>
    <n v="2123"/>
    <n v="1775"/>
    <n v="1949"/>
    <n v="2193"/>
    <n v="2436"/>
    <n v="2088"/>
    <n v="1531"/>
    <n v="1392"/>
    <n v="1148"/>
    <n v="1009"/>
    <n v="1183"/>
  </r>
  <r>
    <s v="Red Lake County"/>
    <s v=" Minnesota"/>
    <n v="2016"/>
    <x v="379"/>
    <n v="4087"/>
    <n v="2066"/>
    <n v="2021"/>
    <n v="286"/>
    <n v="269"/>
    <n v="416"/>
    <n v="355"/>
    <n v="277"/>
    <n v="171"/>
    <n v="220"/>
    <n v="245"/>
    <n v="282"/>
    <n v="212"/>
    <n v="269"/>
    <n v="273"/>
    <n v="245"/>
    <n v="183"/>
    <n v="147"/>
    <n v="98"/>
    <n v="61"/>
    <n v="65"/>
  </r>
  <r>
    <s v="Jefferson County"/>
    <s v=" Kansas"/>
    <n v="2016"/>
    <x v="388"/>
    <n v="18880"/>
    <n v="9593"/>
    <n v="9287"/>
    <n v="981"/>
    <n v="1340"/>
    <n v="1264"/>
    <n v="1283"/>
    <n v="830"/>
    <n v="887"/>
    <n v="1000"/>
    <n v="981"/>
    <n v="1113"/>
    <n v="1321"/>
    <n v="1699"/>
    <n v="1548"/>
    <n v="1321"/>
    <n v="1113"/>
    <n v="792"/>
    <n v="585"/>
    <n v="415"/>
    <n v="396"/>
  </r>
  <r>
    <s v="Jewell County"/>
    <s v=" Kansas"/>
    <n v="2016"/>
    <x v="388"/>
    <n v="3003"/>
    <n v="1501"/>
    <n v="1502"/>
    <n v="141"/>
    <n v="183"/>
    <n v="156"/>
    <n v="141"/>
    <n v="141"/>
    <n v="144"/>
    <n v="120"/>
    <n v="123"/>
    <n v="129"/>
    <n v="156"/>
    <n v="204"/>
    <n v="261"/>
    <n v="276"/>
    <n v="159"/>
    <n v="237"/>
    <n v="174"/>
    <n v="177"/>
    <n v="84"/>
  </r>
  <r>
    <s v="Johnson County"/>
    <s v=" Kansas"/>
    <n v="2016"/>
    <x v="388"/>
    <n v="572428"/>
    <n v="279962"/>
    <n v="292466"/>
    <n v="38352"/>
    <n v="40642"/>
    <n v="41787"/>
    <n v="37207"/>
    <n v="31483"/>
    <n v="37780"/>
    <n v="42359"/>
    <n v="40069"/>
    <n v="40069"/>
    <n v="39497"/>
    <n v="40642"/>
    <n v="38352"/>
    <n v="32628"/>
    <n v="24614"/>
    <n v="17172"/>
    <n v="11448"/>
    <n v="8586"/>
    <n v="10876"/>
  </r>
  <r>
    <s v="Kingman County"/>
    <s v=" Kansas"/>
    <n v="2016"/>
    <x v="388"/>
    <n v="7697"/>
    <n v="3904"/>
    <n v="3793"/>
    <n v="392"/>
    <n v="338"/>
    <n v="669"/>
    <n v="484"/>
    <n v="361"/>
    <n v="361"/>
    <n v="400"/>
    <n v="454"/>
    <n v="346"/>
    <n v="446"/>
    <n v="631"/>
    <n v="746"/>
    <n v="423"/>
    <n v="423"/>
    <n v="377"/>
    <n v="384"/>
    <n v="238"/>
    <n v="223"/>
  </r>
  <r>
    <s v="Kiowa County"/>
    <s v=" Kansas"/>
    <n v="2016"/>
    <x v="388"/>
    <n v="2520"/>
    <n v="1236"/>
    <n v="1284"/>
    <n v="158"/>
    <n v="128"/>
    <n v="168"/>
    <n v="204"/>
    <n v="216"/>
    <n v="133"/>
    <n v="123"/>
    <n v="108"/>
    <n v="115"/>
    <n v="138"/>
    <n v="168"/>
    <n v="153"/>
    <n v="219"/>
    <n v="123"/>
    <n v="98"/>
    <n v="100"/>
    <n v="83"/>
    <n v="78"/>
  </r>
  <r>
    <s v="Labette County"/>
    <s v=" Kansas"/>
    <n v="2016"/>
    <x v="388"/>
    <n v="20833"/>
    <n v="10291"/>
    <n v="10542"/>
    <n v="1312"/>
    <n v="1354"/>
    <n v="1437"/>
    <n v="1437"/>
    <n v="1208"/>
    <n v="1166"/>
    <n v="1145"/>
    <n v="1104"/>
    <n v="1145"/>
    <n v="1374"/>
    <n v="1562"/>
    <n v="1499"/>
    <n v="1395"/>
    <n v="1145"/>
    <n v="937"/>
    <n v="624"/>
    <n v="395"/>
    <n v="624"/>
  </r>
  <r>
    <s v="Lane County"/>
    <s v=" Kansas"/>
    <n v="2016"/>
    <x v="388"/>
    <n v="1687"/>
    <n v="829"/>
    <n v="858"/>
    <n v="96"/>
    <n v="94"/>
    <n v="111"/>
    <n v="141"/>
    <n v="72"/>
    <n v="82"/>
    <n v="64"/>
    <n v="119"/>
    <n v="94"/>
    <n v="109"/>
    <n v="104"/>
    <n v="148"/>
    <n v="92"/>
    <n v="87"/>
    <n v="67"/>
    <n v="75"/>
    <n v="82"/>
    <n v="42"/>
  </r>
  <r>
    <s v="Leavenworth County"/>
    <s v=" Kansas"/>
    <n v="2016"/>
    <x v="388"/>
    <n v="78785"/>
    <n v="42238"/>
    <n v="36547"/>
    <n v="5042"/>
    <n v="5278"/>
    <n v="5593"/>
    <n v="5199"/>
    <n v="4648"/>
    <n v="4805"/>
    <n v="5751"/>
    <n v="6381"/>
    <n v="5278"/>
    <n v="5278"/>
    <n v="5751"/>
    <n v="5357"/>
    <n v="4569"/>
    <n v="3624"/>
    <n v="2284"/>
    <n v="1812"/>
    <n v="1339"/>
    <n v="945"/>
  </r>
  <r>
    <s v="Logan County"/>
    <s v=" Kansas"/>
    <n v="2016"/>
    <x v="388"/>
    <n v="2800"/>
    <n v="1384"/>
    <n v="1416"/>
    <n v="165"/>
    <n v="170"/>
    <n v="210"/>
    <n v="182"/>
    <n v="156"/>
    <n v="159"/>
    <n v="151"/>
    <n v="159"/>
    <n v="117"/>
    <n v="131"/>
    <n v="207"/>
    <n v="156"/>
    <n v="263"/>
    <n v="145"/>
    <n v="95"/>
    <n v="95"/>
    <n v="84"/>
    <n v="148"/>
  </r>
  <r>
    <s v="Lyon County"/>
    <s v=" Kansas"/>
    <n v="2016"/>
    <x v="388"/>
    <n v="33401"/>
    <n v="16250"/>
    <n v="17151"/>
    <n v="2070"/>
    <n v="2338"/>
    <n v="1837"/>
    <n v="2738"/>
    <n v="4408"/>
    <n v="2137"/>
    <n v="1970"/>
    <n v="1503"/>
    <n v="1970"/>
    <n v="1770"/>
    <n v="2037"/>
    <n v="2137"/>
    <n v="1970"/>
    <n v="1469"/>
    <n v="968"/>
    <n v="634"/>
    <n v="668"/>
    <n v="734"/>
  </r>
  <r>
    <s v="McPherson County"/>
    <s v=" Kansas"/>
    <n v="2016"/>
    <x v="388"/>
    <n v="29164"/>
    <n v="14453"/>
    <n v="14711"/>
    <n v="1691"/>
    <n v="1779"/>
    <n v="2041"/>
    <n v="1983"/>
    <n v="1837"/>
    <n v="1458"/>
    <n v="1779"/>
    <n v="1283"/>
    <n v="1837"/>
    <n v="1633"/>
    <n v="2158"/>
    <n v="2070"/>
    <n v="1983"/>
    <n v="1487"/>
    <n v="1195"/>
    <n v="933"/>
    <n v="787"/>
    <n v="1166"/>
  </r>
  <r>
    <s v="Marion County"/>
    <s v=" Kansas"/>
    <n v="2016"/>
    <x v="388"/>
    <n v="12213"/>
    <n v="6086"/>
    <n v="6127"/>
    <n v="647"/>
    <n v="732"/>
    <n v="806"/>
    <n v="854"/>
    <n v="769"/>
    <n v="512"/>
    <n v="561"/>
    <n v="525"/>
    <n v="683"/>
    <n v="683"/>
    <n v="940"/>
    <n v="964"/>
    <n v="781"/>
    <n v="842"/>
    <n v="525"/>
    <n v="488"/>
    <n v="354"/>
    <n v="525"/>
  </r>
  <r>
    <s v="Marshall County"/>
    <s v=" Kansas"/>
    <n v="2016"/>
    <x v="388"/>
    <n v="9963"/>
    <n v="4971"/>
    <n v="4992"/>
    <n v="597"/>
    <n v="677"/>
    <n v="667"/>
    <n v="547"/>
    <n v="428"/>
    <n v="508"/>
    <n v="587"/>
    <n v="448"/>
    <n v="508"/>
    <n v="567"/>
    <n v="747"/>
    <n v="866"/>
    <n v="677"/>
    <n v="547"/>
    <n v="448"/>
    <n v="368"/>
    <n v="298"/>
    <n v="468"/>
  </r>
  <r>
    <s v="Meade County"/>
    <s v=" Kansas"/>
    <n v="2016"/>
    <x v="388"/>
    <n v="4310"/>
    <n v="2177"/>
    <n v="2133"/>
    <n v="306"/>
    <n v="284"/>
    <n v="318"/>
    <n v="331"/>
    <n v="262"/>
    <n v="206"/>
    <n v="241"/>
    <n v="215"/>
    <n v="232"/>
    <n v="306"/>
    <n v="284"/>
    <n v="262"/>
    <n v="288"/>
    <n v="181"/>
    <n v="142"/>
    <n v="112"/>
    <n v="193"/>
    <n v="142"/>
  </r>
  <r>
    <s v="Miami County"/>
    <s v=" Kansas"/>
    <n v="2016"/>
    <x v="388"/>
    <n v="32787"/>
    <n v="16153"/>
    <n v="16634"/>
    <n v="2000"/>
    <n v="2491"/>
    <n v="2459"/>
    <n v="2295"/>
    <n v="1606"/>
    <n v="1409"/>
    <n v="1836"/>
    <n v="2032"/>
    <n v="2032"/>
    <n v="2327"/>
    <n v="2754"/>
    <n v="2524"/>
    <n v="1967"/>
    <n v="1606"/>
    <n v="1311"/>
    <n v="885"/>
    <n v="622"/>
    <n v="655"/>
  </r>
  <r>
    <s v="Sabine County"/>
    <s v=" Texas"/>
    <n v="2016"/>
    <x v="374"/>
    <n v="10177"/>
    <n v="5092"/>
    <n v="5085"/>
    <n v="732"/>
    <n v="681"/>
    <n v="742"/>
    <n v="722"/>
    <n v="549"/>
    <n v="468"/>
    <n v="580"/>
    <n v="468"/>
    <n v="549"/>
    <n v="580"/>
    <n v="773"/>
    <n v="661"/>
    <n v="630"/>
    <n v="519"/>
    <n v="356"/>
    <n v="335"/>
    <n v="346"/>
    <n v="498"/>
  </r>
  <r>
    <s v="Ness County"/>
    <s v=" Kansas"/>
    <n v="2016"/>
    <x v="388"/>
    <n v="3047"/>
    <n v="1563"/>
    <n v="1484"/>
    <n v="195"/>
    <n v="143"/>
    <n v="191"/>
    <n v="204"/>
    <n v="109"/>
    <n v="222"/>
    <n v="143"/>
    <n v="118"/>
    <n v="127"/>
    <n v="164"/>
    <n v="243"/>
    <n v="237"/>
    <n v="213"/>
    <n v="158"/>
    <n v="137"/>
    <n v="185"/>
    <n v="112"/>
    <n v="137"/>
  </r>
  <r>
    <s v="Washburn County"/>
    <s v=" Wisconsin"/>
    <n v="2016"/>
    <x v="368"/>
    <n v="16001"/>
    <n v="8018"/>
    <n v="7983"/>
    <n v="928"/>
    <n v="1104"/>
    <n v="1072"/>
    <n v="1136"/>
    <n v="736"/>
    <n v="704"/>
    <n v="816"/>
    <n v="1104"/>
    <n v="720"/>
    <n v="992"/>
    <n v="1296"/>
    <n v="1328"/>
    <n v="1120"/>
    <n v="1008"/>
    <n v="640"/>
    <n v="432"/>
    <n v="400"/>
    <n v="432"/>
  </r>
  <r>
    <s v="McKenzie County"/>
    <s v=" North Dakota"/>
    <n v="2016"/>
    <x v="377"/>
    <n v="6004"/>
    <n v="3154"/>
    <n v="2850"/>
    <n v="342"/>
    <n v="420"/>
    <n v="402"/>
    <n v="456"/>
    <n v="252"/>
    <n v="276"/>
    <n v="306"/>
    <n v="384"/>
    <n v="312"/>
    <n v="366"/>
    <n v="504"/>
    <n v="522"/>
    <n v="354"/>
    <n v="288"/>
    <n v="294"/>
    <n v="198"/>
    <n v="138"/>
    <n v="180"/>
  </r>
  <r>
    <s v="Phillips County"/>
    <s v=" Kansas"/>
    <n v="2016"/>
    <x v="388"/>
    <n v="5484"/>
    <n v="2672"/>
    <n v="2812"/>
    <n v="323"/>
    <n v="466"/>
    <n v="263"/>
    <n v="340"/>
    <n v="290"/>
    <n v="235"/>
    <n v="290"/>
    <n v="285"/>
    <n v="252"/>
    <n v="290"/>
    <n v="411"/>
    <n v="405"/>
    <n v="460"/>
    <n v="350"/>
    <n v="246"/>
    <n v="219"/>
    <n v="153"/>
    <n v="197"/>
  </r>
  <r>
    <s v="Pottawatomie County"/>
    <s v=" Kansas"/>
    <n v="2016"/>
    <x v="388"/>
    <n v="22920"/>
    <n v="11326"/>
    <n v="11594"/>
    <n v="1902"/>
    <n v="2062"/>
    <n v="1719"/>
    <n v="1604"/>
    <n v="1237"/>
    <n v="1260"/>
    <n v="1741"/>
    <n v="1237"/>
    <n v="1581"/>
    <n v="1329"/>
    <n v="1512"/>
    <n v="1421"/>
    <n v="1283"/>
    <n v="893"/>
    <n v="848"/>
    <n v="527"/>
    <n v="389"/>
    <n v="412"/>
  </r>
  <r>
    <s v="Haines Borough"/>
    <s v=" Alaska"/>
    <n v="2016"/>
    <x v="369"/>
    <n v="2557"/>
    <n v="1293"/>
    <n v="1264"/>
    <n v="132"/>
    <n v="207"/>
    <n v="81"/>
    <n v="127"/>
    <n v="102"/>
    <n v="104"/>
    <n v="161"/>
    <n v="140"/>
    <n v="74"/>
    <n v="132"/>
    <n v="178"/>
    <n v="235"/>
    <n v="196"/>
    <n v="145"/>
    <n v="173"/>
    <n v="130"/>
    <n v="125"/>
    <n v="102"/>
  </r>
  <r>
    <s v="Reno County"/>
    <s v=" Kansas"/>
    <n v="2016"/>
    <x v="388"/>
    <n v="63803"/>
    <n v="32151"/>
    <n v="31652"/>
    <n v="3764"/>
    <n v="4210"/>
    <n v="4210"/>
    <n v="4274"/>
    <n v="4019"/>
    <n v="3891"/>
    <n v="4019"/>
    <n v="3509"/>
    <n v="3509"/>
    <n v="3828"/>
    <n v="4274"/>
    <n v="4849"/>
    <n v="4019"/>
    <n v="3445"/>
    <n v="2424"/>
    <n v="2169"/>
    <n v="1786"/>
    <n v="1658"/>
  </r>
  <r>
    <s v="Republic County"/>
    <s v=" Kansas"/>
    <n v="2016"/>
    <x v="388"/>
    <n v="4768"/>
    <n v="2337"/>
    <n v="2431"/>
    <n v="252"/>
    <n v="276"/>
    <n v="252"/>
    <n v="219"/>
    <n v="219"/>
    <n v="185"/>
    <n v="238"/>
    <n v="209"/>
    <n v="190"/>
    <n v="247"/>
    <n v="371"/>
    <n v="424"/>
    <n v="376"/>
    <n v="300"/>
    <n v="281"/>
    <n v="262"/>
    <n v="252"/>
    <n v="209"/>
  </r>
  <r>
    <s v="Riley County"/>
    <s v=" Kansas"/>
    <n v="2016"/>
    <x v="388"/>
    <n v="75026"/>
    <n v="39816"/>
    <n v="35210"/>
    <n v="4876"/>
    <n v="3826"/>
    <n v="2850"/>
    <n v="7277"/>
    <n v="18981"/>
    <n v="8477"/>
    <n v="5476"/>
    <n v="3676"/>
    <n v="2775"/>
    <n v="2550"/>
    <n v="2775"/>
    <n v="3226"/>
    <n v="2250"/>
    <n v="1800"/>
    <n v="1350"/>
    <n v="1050"/>
    <n v="675"/>
    <n v="975"/>
  </r>
  <r>
    <s v="Surry County"/>
    <s v=" Virginia"/>
    <n v="2016"/>
    <x v="385"/>
    <n v="6988"/>
    <n v="3511"/>
    <n v="3477"/>
    <n v="426"/>
    <n v="307"/>
    <n v="503"/>
    <n v="454"/>
    <n v="307"/>
    <n v="349"/>
    <n v="370"/>
    <n v="482"/>
    <n v="209"/>
    <n v="363"/>
    <n v="552"/>
    <n v="496"/>
    <n v="566"/>
    <n v="384"/>
    <n v="440"/>
    <n v="335"/>
    <n v="216"/>
    <n v="244"/>
  </r>
  <r>
    <s v="Saline County"/>
    <s v=" Kansas"/>
    <n v="2016"/>
    <x v="388"/>
    <n v="55547"/>
    <n v="27433"/>
    <n v="28114"/>
    <n v="3721"/>
    <n v="3832"/>
    <n v="3666"/>
    <n v="3721"/>
    <n v="3999"/>
    <n v="3388"/>
    <n v="3332"/>
    <n v="3610"/>
    <n v="2999"/>
    <n v="3388"/>
    <n v="3943"/>
    <n v="3999"/>
    <n v="3388"/>
    <n v="2888"/>
    <n v="1833"/>
    <n v="1499"/>
    <n v="1222"/>
    <n v="1222"/>
  </r>
  <r>
    <s v="Garfield County"/>
    <s v=" Utah"/>
    <n v="2016"/>
    <x v="405"/>
    <n v="4958"/>
    <n v="2385"/>
    <n v="2573"/>
    <n v="322"/>
    <n v="282"/>
    <n v="376"/>
    <n v="252"/>
    <n v="401"/>
    <n v="208"/>
    <n v="257"/>
    <n v="257"/>
    <n v="391"/>
    <n v="267"/>
    <n v="322"/>
    <n v="242"/>
    <n v="500"/>
    <n v="297"/>
    <n v="168"/>
    <n v="213"/>
    <n v="54"/>
    <n v="138"/>
  </r>
  <r>
    <s v="Sedgwick County"/>
    <s v=" Kansas"/>
    <n v="2016"/>
    <x v="388"/>
    <n v="508221"/>
    <n v="251174"/>
    <n v="257047"/>
    <n v="38116"/>
    <n v="37608"/>
    <n v="37100"/>
    <n v="34050"/>
    <n v="35575"/>
    <n v="37100"/>
    <n v="35575"/>
    <n v="32017"/>
    <n v="29476"/>
    <n v="30493"/>
    <n v="34050"/>
    <n v="33034"/>
    <n v="29476"/>
    <n v="21853"/>
    <n v="14738"/>
    <n v="11180"/>
    <n v="8639"/>
    <n v="8639"/>
  </r>
  <r>
    <s v="Nodaway County"/>
    <s v=" Missouri"/>
    <n v="2016"/>
    <x v="384"/>
    <n v="23185"/>
    <n v="11823"/>
    <n v="11362"/>
    <n v="2202"/>
    <n v="2364"/>
    <n v="1715"/>
    <n v="1877"/>
    <n v="1854"/>
    <n v="1947"/>
    <n v="1507"/>
    <n v="1344"/>
    <n v="1367"/>
    <n v="1367"/>
    <n v="1391"/>
    <n v="1159"/>
    <n v="1020"/>
    <n v="765"/>
    <n v="347"/>
    <n v="417"/>
    <n v="278"/>
    <n v="231"/>
  </r>
  <r>
    <s v="Shawnee County"/>
    <s v=" Kansas"/>
    <n v="2016"/>
    <x v="388"/>
    <n v="178567"/>
    <n v="86494"/>
    <n v="92073"/>
    <n v="11963"/>
    <n v="11785"/>
    <n v="12678"/>
    <n v="11428"/>
    <n v="11071"/>
    <n v="11249"/>
    <n v="11606"/>
    <n v="9999"/>
    <n v="10535"/>
    <n v="10892"/>
    <n v="12321"/>
    <n v="12678"/>
    <n v="11785"/>
    <n v="9106"/>
    <n v="6606"/>
    <n v="4464"/>
    <n v="4107"/>
    <n v="4285"/>
  </r>
  <r>
    <s v="Sheridan County"/>
    <s v=" Kansas"/>
    <n v="2016"/>
    <x v="388"/>
    <n v="2522"/>
    <n v="1303"/>
    <n v="1219"/>
    <n v="131"/>
    <n v="196"/>
    <n v="158"/>
    <n v="116"/>
    <n v="63"/>
    <n v="184"/>
    <n v="116"/>
    <n v="105"/>
    <n v="153"/>
    <n v="126"/>
    <n v="196"/>
    <n v="206"/>
    <n v="189"/>
    <n v="141"/>
    <n v="121"/>
    <n v="138"/>
    <n v="85"/>
    <n v="95"/>
  </r>
  <r>
    <s v="Sherman County"/>
    <s v=" Kansas"/>
    <n v="2016"/>
    <x v="388"/>
    <n v="6038"/>
    <n v="3048"/>
    <n v="2990"/>
    <n v="477"/>
    <n v="320"/>
    <n v="416"/>
    <n v="452"/>
    <n v="241"/>
    <n v="374"/>
    <n v="380"/>
    <n v="507"/>
    <n v="271"/>
    <n v="175"/>
    <n v="458"/>
    <n v="392"/>
    <n v="416"/>
    <n v="350"/>
    <n v="217"/>
    <n v="223"/>
    <n v="114"/>
    <n v="259"/>
  </r>
  <r>
    <s v="Sumner County"/>
    <s v=" Kansas"/>
    <n v="2016"/>
    <x v="388"/>
    <n v="23509"/>
    <n v="11647"/>
    <n v="11862"/>
    <n v="1457"/>
    <n v="1575"/>
    <n v="1810"/>
    <n v="1669"/>
    <n v="1269"/>
    <n v="1316"/>
    <n v="1245"/>
    <n v="1340"/>
    <n v="1151"/>
    <n v="1457"/>
    <n v="1739"/>
    <n v="1998"/>
    <n v="1434"/>
    <n v="1198"/>
    <n v="893"/>
    <n v="728"/>
    <n v="587"/>
    <n v="634"/>
  </r>
  <r>
    <s v="Thomas County"/>
    <s v=" Kansas"/>
    <n v="2016"/>
    <x v="388"/>
    <n v="7909"/>
    <n v="3901"/>
    <n v="4008"/>
    <n v="569"/>
    <n v="482"/>
    <n v="427"/>
    <n v="608"/>
    <n v="767"/>
    <n v="553"/>
    <n v="458"/>
    <n v="387"/>
    <n v="387"/>
    <n v="411"/>
    <n v="577"/>
    <n v="466"/>
    <n v="561"/>
    <n v="371"/>
    <n v="253"/>
    <n v="268"/>
    <n v="181"/>
    <n v="166"/>
  </r>
  <r>
    <s v="Trego County"/>
    <s v=" Kansas"/>
    <n v="2016"/>
    <x v="388"/>
    <n v="2927"/>
    <n v="1431"/>
    <n v="1496"/>
    <n v="163"/>
    <n v="140"/>
    <n v="152"/>
    <n v="134"/>
    <n v="169"/>
    <n v="70"/>
    <n v="152"/>
    <n v="122"/>
    <n v="175"/>
    <n v="146"/>
    <n v="242"/>
    <n v="316"/>
    <n v="225"/>
    <n v="201"/>
    <n v="152"/>
    <n v="102"/>
    <n v="178"/>
    <n v="76"/>
  </r>
  <r>
    <s v="Throckmorton County"/>
    <s v=" Texas"/>
    <n v="2016"/>
    <x v="374"/>
    <n v="1584"/>
    <n v="799"/>
    <n v="785"/>
    <n v="93"/>
    <n v="109"/>
    <n v="153"/>
    <n v="90"/>
    <n v="74"/>
    <n v="69"/>
    <n v="98"/>
    <n v="55"/>
    <n v="109"/>
    <n v="57"/>
    <n v="114"/>
    <n v="163"/>
    <n v="66"/>
    <n v="104"/>
    <n v="31"/>
    <n v="41"/>
    <n v="69"/>
    <n v="80"/>
  </r>
  <r>
    <s v="Wrangell City and Borough"/>
    <s v=" Alaska"/>
    <n v="2016"/>
    <x v="369"/>
    <n v="2168"/>
    <n v="1063"/>
    <n v="1105"/>
    <n v="162"/>
    <n v="175"/>
    <n v="182"/>
    <n v="153"/>
    <n v="67"/>
    <n v="97"/>
    <n v="164"/>
    <n v="62"/>
    <n v="140"/>
    <n v="117"/>
    <n v="125"/>
    <n v="166"/>
    <n v="121"/>
    <n v="104"/>
    <n v="86"/>
    <n v="93"/>
    <n v="47"/>
    <n v="97"/>
  </r>
  <r>
    <s v="Wyandotte County"/>
    <s v=" Kansas"/>
    <n v="2016"/>
    <x v="388"/>
    <n v="161777"/>
    <n v="79712"/>
    <n v="82065"/>
    <n v="13589"/>
    <n v="12942"/>
    <n v="12295"/>
    <n v="10515"/>
    <n v="10839"/>
    <n v="12133"/>
    <n v="12295"/>
    <n v="10677"/>
    <n v="9868"/>
    <n v="9383"/>
    <n v="10515"/>
    <n v="10191"/>
    <n v="8412"/>
    <n v="5985"/>
    <n v="4367"/>
    <n v="3073"/>
    <n v="2264"/>
    <n v="2426"/>
  </r>
  <r>
    <s v="Elbert County"/>
    <s v=" Georgia"/>
    <n v="2016"/>
    <x v="372"/>
    <n v="20421"/>
    <n v="10146"/>
    <n v="10275"/>
    <n v="1225"/>
    <n v="1306"/>
    <n v="1511"/>
    <n v="1306"/>
    <n v="1245"/>
    <n v="1245"/>
    <n v="1204"/>
    <n v="1123"/>
    <n v="1388"/>
    <n v="1470"/>
    <n v="1511"/>
    <n v="1266"/>
    <n v="1409"/>
    <n v="959"/>
    <n v="1021"/>
    <n v="612"/>
    <n v="367"/>
    <n v="285"/>
  </r>
  <r>
    <s v="Anderson County"/>
    <s v=" Kentucky"/>
    <n v="2016"/>
    <x v="380"/>
    <n v="21867"/>
    <n v="10625"/>
    <n v="11242"/>
    <n v="1312"/>
    <n v="1574"/>
    <n v="1465"/>
    <n v="1268"/>
    <n v="1268"/>
    <n v="1202"/>
    <n v="1268"/>
    <n v="1355"/>
    <n v="1749"/>
    <n v="1661"/>
    <n v="1793"/>
    <n v="1355"/>
    <n v="1486"/>
    <n v="1180"/>
    <n v="699"/>
    <n v="590"/>
    <n v="328"/>
    <n v="284"/>
  </r>
  <r>
    <s v="Barren County"/>
    <s v=" Kentucky"/>
    <n v="2016"/>
    <x v="380"/>
    <n v="43287"/>
    <n v="21084"/>
    <n v="22203"/>
    <n v="2727"/>
    <n v="2813"/>
    <n v="2900"/>
    <n v="2813"/>
    <n v="2640"/>
    <n v="2510"/>
    <n v="2467"/>
    <n v="2683"/>
    <n v="2683"/>
    <n v="2900"/>
    <n v="3246"/>
    <n v="3073"/>
    <n v="2597"/>
    <n v="2077"/>
    <n v="1947"/>
    <n v="1558"/>
    <n v="822"/>
    <n v="822"/>
  </r>
  <r>
    <s v="Madison Parish"/>
    <s v=" Louisiana"/>
    <n v="2016"/>
    <x v="402"/>
    <n v="12113"/>
    <n v="6015"/>
    <n v="6098"/>
    <n v="787"/>
    <n v="823"/>
    <n v="884"/>
    <n v="799"/>
    <n v="702"/>
    <n v="593"/>
    <n v="702"/>
    <n v="702"/>
    <n v="860"/>
    <n v="835"/>
    <n v="847"/>
    <n v="775"/>
    <n v="872"/>
    <n v="629"/>
    <n v="496"/>
    <n v="399"/>
    <n v="181"/>
    <n v="218"/>
  </r>
  <r>
    <s v="Boone County"/>
    <s v=" Kentucky"/>
    <n v="2016"/>
    <x v="380"/>
    <n v="125656"/>
    <n v="62107"/>
    <n v="63549"/>
    <n v="8670"/>
    <n v="9675"/>
    <n v="10303"/>
    <n v="8293"/>
    <n v="7162"/>
    <n v="7539"/>
    <n v="8293"/>
    <n v="9549"/>
    <n v="9047"/>
    <n v="9298"/>
    <n v="8921"/>
    <n v="7539"/>
    <n v="7413"/>
    <n v="4900"/>
    <n v="3895"/>
    <n v="2387"/>
    <n v="1507"/>
    <n v="1256"/>
  </r>
  <r>
    <s v="Bourbon County"/>
    <s v=" Kentucky"/>
    <n v="2016"/>
    <x v="380"/>
    <n v="20004"/>
    <n v="9772"/>
    <n v="10232"/>
    <n v="1200"/>
    <n v="1220"/>
    <n v="1320"/>
    <n v="1260"/>
    <n v="1120"/>
    <n v="1160"/>
    <n v="1140"/>
    <n v="1160"/>
    <n v="1180"/>
    <n v="1360"/>
    <n v="1720"/>
    <n v="1260"/>
    <n v="1400"/>
    <n v="1000"/>
    <n v="980"/>
    <n v="600"/>
    <n v="540"/>
    <n v="360"/>
  </r>
  <r>
    <s v="Boyd County"/>
    <s v=" Kentucky"/>
    <n v="2016"/>
    <x v="380"/>
    <n v="48716"/>
    <n v="24164"/>
    <n v="24552"/>
    <n v="2825"/>
    <n v="3361"/>
    <n v="2289"/>
    <n v="2922"/>
    <n v="2581"/>
    <n v="2776"/>
    <n v="3117"/>
    <n v="3312"/>
    <n v="3020"/>
    <n v="3312"/>
    <n v="3556"/>
    <n v="3263"/>
    <n v="3702"/>
    <n v="2679"/>
    <n v="2192"/>
    <n v="1558"/>
    <n v="925"/>
    <n v="1364"/>
  </r>
  <r>
    <s v="Boyle County"/>
    <s v=" Kentucky"/>
    <n v="2016"/>
    <x v="380"/>
    <n v="29650"/>
    <n v="14774"/>
    <n v="14876"/>
    <n v="1571"/>
    <n v="1601"/>
    <n v="1779"/>
    <n v="2223"/>
    <n v="2609"/>
    <n v="1571"/>
    <n v="1601"/>
    <n v="1571"/>
    <n v="1956"/>
    <n v="2016"/>
    <n v="2016"/>
    <n v="1927"/>
    <n v="1956"/>
    <n v="1779"/>
    <n v="1097"/>
    <n v="889"/>
    <n v="770"/>
    <n v="711"/>
  </r>
  <r>
    <s v="Shannon County"/>
    <s v=" Missouri"/>
    <n v="2016"/>
    <x v="384"/>
    <n v="8404"/>
    <n v="4188"/>
    <n v="4216"/>
    <n v="529"/>
    <n v="521"/>
    <n v="638"/>
    <n v="546"/>
    <n v="470"/>
    <n v="479"/>
    <n v="462"/>
    <n v="437"/>
    <n v="605"/>
    <n v="605"/>
    <n v="655"/>
    <n v="563"/>
    <n v="596"/>
    <n v="420"/>
    <n v="344"/>
    <n v="226"/>
    <n v="168"/>
    <n v="142"/>
  </r>
  <r>
    <s v="Bullitt County"/>
    <s v=" Kentucky"/>
    <n v="2016"/>
    <x v="380"/>
    <n v="77727"/>
    <n v="38657"/>
    <n v="39070"/>
    <n v="4119"/>
    <n v="5129"/>
    <n v="5440"/>
    <n v="5129"/>
    <n v="4819"/>
    <n v="4585"/>
    <n v="4974"/>
    <n v="4974"/>
    <n v="5674"/>
    <n v="5829"/>
    <n v="6140"/>
    <n v="5440"/>
    <n v="4819"/>
    <n v="4041"/>
    <n v="2875"/>
    <n v="1787"/>
    <n v="932"/>
    <n v="932"/>
  </r>
  <r>
    <s v="Butler County"/>
    <s v=" Kentucky"/>
    <n v="2016"/>
    <x v="380"/>
    <n v="12828"/>
    <n v="6440"/>
    <n v="6388"/>
    <n v="769"/>
    <n v="820"/>
    <n v="833"/>
    <n v="731"/>
    <n v="679"/>
    <n v="808"/>
    <n v="833"/>
    <n v="846"/>
    <n v="731"/>
    <n v="872"/>
    <n v="949"/>
    <n v="974"/>
    <n v="782"/>
    <n v="731"/>
    <n v="577"/>
    <n v="448"/>
    <n v="243"/>
    <n v="218"/>
  </r>
  <r>
    <s v="Caldwell County"/>
    <s v=" Kentucky"/>
    <n v="2016"/>
    <x v="380"/>
    <n v="12758"/>
    <n v="6123"/>
    <n v="6635"/>
    <n v="727"/>
    <n v="752"/>
    <n v="956"/>
    <n v="676"/>
    <n v="701"/>
    <n v="625"/>
    <n v="829"/>
    <n v="727"/>
    <n v="816"/>
    <n v="790"/>
    <n v="944"/>
    <n v="1135"/>
    <n v="701"/>
    <n v="867"/>
    <n v="484"/>
    <n v="382"/>
    <n v="408"/>
    <n v="229"/>
  </r>
  <r>
    <s v="Calloway County"/>
    <s v=" Kentucky"/>
    <n v="2016"/>
    <x v="380"/>
    <n v="38302"/>
    <n v="18356"/>
    <n v="19946"/>
    <n v="2068"/>
    <n v="1570"/>
    <n v="2298"/>
    <n v="3370"/>
    <n v="5745"/>
    <n v="2374"/>
    <n v="2106"/>
    <n v="1876"/>
    <n v="1991"/>
    <n v="2183"/>
    <n v="2259"/>
    <n v="2451"/>
    <n v="1915"/>
    <n v="2183"/>
    <n v="1417"/>
    <n v="1072"/>
    <n v="766"/>
    <n v="689"/>
  </r>
  <r>
    <s v="Campbell County"/>
    <s v=" Kentucky"/>
    <n v="2016"/>
    <x v="380"/>
    <n v="91456"/>
    <n v="44729"/>
    <n v="46727"/>
    <n v="5395"/>
    <n v="5944"/>
    <n v="5121"/>
    <n v="6401"/>
    <n v="6767"/>
    <n v="6676"/>
    <n v="6310"/>
    <n v="5578"/>
    <n v="5487"/>
    <n v="5944"/>
    <n v="6859"/>
    <n v="6493"/>
    <n v="5670"/>
    <n v="4298"/>
    <n v="2926"/>
    <n v="2103"/>
    <n v="1646"/>
    <n v="1737"/>
  </r>
  <r>
    <s v="Carlisle County"/>
    <s v=" Kentucky"/>
    <n v="2016"/>
    <x v="380"/>
    <n v="4954"/>
    <n v="2408"/>
    <n v="2546"/>
    <n v="317"/>
    <n v="217"/>
    <n v="371"/>
    <n v="307"/>
    <n v="242"/>
    <n v="257"/>
    <n v="297"/>
    <n v="302"/>
    <n v="322"/>
    <n v="326"/>
    <n v="351"/>
    <n v="312"/>
    <n v="346"/>
    <n v="262"/>
    <n v="262"/>
    <n v="158"/>
    <n v="128"/>
    <n v="178"/>
  </r>
  <r>
    <s v="Carter County"/>
    <s v=" Kentucky"/>
    <n v="2016"/>
    <x v="380"/>
    <n v="27292"/>
    <n v="13473"/>
    <n v="13819"/>
    <n v="1692"/>
    <n v="1501"/>
    <n v="1883"/>
    <n v="1883"/>
    <n v="1937"/>
    <n v="1610"/>
    <n v="1528"/>
    <n v="1419"/>
    <n v="1965"/>
    <n v="1855"/>
    <n v="1910"/>
    <n v="1992"/>
    <n v="1719"/>
    <n v="1473"/>
    <n v="1173"/>
    <n v="818"/>
    <n v="463"/>
    <n v="463"/>
  </r>
  <r>
    <s v="Casey County"/>
    <s v=" Kentucky"/>
    <n v="2016"/>
    <x v="380"/>
    <n v="15928"/>
    <n v="7854"/>
    <n v="8074"/>
    <n v="971"/>
    <n v="828"/>
    <n v="1114"/>
    <n v="1003"/>
    <n v="923"/>
    <n v="891"/>
    <n v="876"/>
    <n v="748"/>
    <n v="1242"/>
    <n v="1035"/>
    <n v="1114"/>
    <n v="1194"/>
    <n v="955"/>
    <n v="1114"/>
    <n v="716"/>
    <n v="366"/>
    <n v="493"/>
    <n v="334"/>
  </r>
  <r>
    <s v="Christian County"/>
    <s v=" Kentucky"/>
    <n v="2016"/>
    <x v="380"/>
    <n v="73936"/>
    <n v="39157"/>
    <n v="34779"/>
    <n v="7023"/>
    <n v="5840"/>
    <n v="5249"/>
    <n v="4731"/>
    <n v="9242"/>
    <n v="7023"/>
    <n v="5397"/>
    <n v="4362"/>
    <n v="3474"/>
    <n v="3474"/>
    <n v="3548"/>
    <n v="3474"/>
    <n v="3031"/>
    <n v="2439"/>
    <n v="2070"/>
    <n v="1478"/>
    <n v="1182"/>
    <n v="961"/>
  </r>
  <r>
    <s v="Clark County"/>
    <s v=" Kentucky"/>
    <n v="2016"/>
    <x v="380"/>
    <n v="35706"/>
    <n v="17464"/>
    <n v="18242"/>
    <n v="2106"/>
    <n v="2142"/>
    <n v="2463"/>
    <n v="2106"/>
    <n v="1892"/>
    <n v="2178"/>
    <n v="2070"/>
    <n v="2142"/>
    <n v="2606"/>
    <n v="2606"/>
    <n v="2642"/>
    <n v="2499"/>
    <n v="2356"/>
    <n v="2249"/>
    <n v="1285"/>
    <n v="964"/>
    <n v="714"/>
    <n v="642"/>
  </r>
  <r>
    <s v="Clay County"/>
    <s v=" Kentucky"/>
    <n v="2016"/>
    <x v="380"/>
    <n v="21160"/>
    <n v="11267"/>
    <n v="9893"/>
    <n v="1269"/>
    <n v="1100"/>
    <n v="1354"/>
    <n v="1163"/>
    <n v="1375"/>
    <n v="1544"/>
    <n v="1629"/>
    <n v="1460"/>
    <n v="1671"/>
    <n v="1544"/>
    <n v="1544"/>
    <n v="1502"/>
    <n v="1142"/>
    <n v="1100"/>
    <n v="634"/>
    <n v="465"/>
    <n v="338"/>
    <n v="296"/>
  </r>
  <r>
    <s v="Cumberland County"/>
    <s v=" Kentucky"/>
    <n v="2016"/>
    <x v="380"/>
    <n v="6780"/>
    <n v="3363"/>
    <n v="3417"/>
    <n v="400"/>
    <n v="440"/>
    <n v="379"/>
    <n v="420"/>
    <n v="359"/>
    <n v="345"/>
    <n v="332"/>
    <n v="305"/>
    <n v="406"/>
    <n v="440"/>
    <n v="522"/>
    <n v="705"/>
    <n v="366"/>
    <n v="372"/>
    <n v="393"/>
    <n v="230"/>
    <n v="223"/>
    <n v="149"/>
  </r>
  <r>
    <s v="Estill County"/>
    <s v=" Kentucky"/>
    <n v="2016"/>
    <x v="380"/>
    <n v="14406"/>
    <n v="7062"/>
    <n v="7344"/>
    <n v="835"/>
    <n v="806"/>
    <n v="994"/>
    <n v="792"/>
    <n v="777"/>
    <n v="792"/>
    <n v="878"/>
    <n v="734"/>
    <n v="1066"/>
    <n v="1080"/>
    <n v="1166"/>
    <n v="1051"/>
    <n v="965"/>
    <n v="907"/>
    <n v="648"/>
    <n v="432"/>
    <n v="288"/>
    <n v="187"/>
  </r>
  <r>
    <s v="Fayette County"/>
    <s v=" Kentucky"/>
    <n v="2016"/>
    <x v="380"/>
    <n v="311529"/>
    <n v="152953"/>
    <n v="158576"/>
    <n v="19626"/>
    <n v="18068"/>
    <n v="18068"/>
    <n v="21183"/>
    <n v="33645"/>
    <n v="25233"/>
    <n v="23987"/>
    <n v="21183"/>
    <n v="19937"/>
    <n v="19003"/>
    <n v="19937"/>
    <n v="18691"/>
    <n v="16822"/>
    <n v="12772"/>
    <n v="8411"/>
    <n v="5919"/>
    <n v="4049"/>
    <n v="4984"/>
  </r>
  <r>
    <s v="Fleming County"/>
    <s v=" Kentucky"/>
    <n v="2016"/>
    <x v="380"/>
    <n v="14543"/>
    <n v="7180"/>
    <n v="7363"/>
    <n v="959"/>
    <n v="828"/>
    <n v="1177"/>
    <n v="901"/>
    <n v="872"/>
    <n v="814"/>
    <n v="799"/>
    <n v="741"/>
    <n v="1105"/>
    <n v="1018"/>
    <n v="1047"/>
    <n v="974"/>
    <n v="974"/>
    <n v="756"/>
    <n v="698"/>
    <n v="450"/>
    <n v="232"/>
    <n v="218"/>
  </r>
  <r>
    <s v="Floyd County"/>
    <s v=" Kentucky"/>
    <n v="2016"/>
    <x v="380"/>
    <n v="38144"/>
    <n v="18695"/>
    <n v="19449"/>
    <n v="2441"/>
    <n v="2250"/>
    <n v="2250"/>
    <n v="2288"/>
    <n v="2364"/>
    <n v="2212"/>
    <n v="2364"/>
    <n v="2288"/>
    <n v="2593"/>
    <n v="2670"/>
    <n v="2784"/>
    <n v="2822"/>
    <n v="2784"/>
    <n v="2250"/>
    <n v="1449"/>
    <n v="1029"/>
    <n v="762"/>
    <n v="534"/>
  </r>
  <r>
    <s v="Franklin County"/>
    <s v=" Kentucky"/>
    <n v="2016"/>
    <x v="380"/>
    <n v="49982"/>
    <n v="24386"/>
    <n v="25596"/>
    <n v="2749"/>
    <n v="2699"/>
    <n v="3348"/>
    <n v="3198"/>
    <n v="3298"/>
    <n v="2998"/>
    <n v="3098"/>
    <n v="2898"/>
    <n v="3548"/>
    <n v="3298"/>
    <n v="3548"/>
    <n v="3498"/>
    <n v="3748"/>
    <n v="2749"/>
    <n v="2049"/>
    <n v="1249"/>
    <n v="949"/>
    <n v="1049"/>
  </r>
  <r>
    <s v="Moore County"/>
    <s v=" Tennessee"/>
    <n v="2016"/>
    <x v="403"/>
    <n v="6323"/>
    <n v="3141"/>
    <n v="3182"/>
    <n v="392"/>
    <n v="366"/>
    <n v="379"/>
    <n v="347"/>
    <n v="398"/>
    <n v="366"/>
    <n v="404"/>
    <n v="316"/>
    <n v="341"/>
    <n v="455"/>
    <n v="404"/>
    <n v="455"/>
    <n v="505"/>
    <n v="354"/>
    <n v="290"/>
    <n v="227"/>
    <n v="126"/>
    <n v="183"/>
  </r>
  <r>
    <s v="Gallatin County"/>
    <s v=" Kentucky"/>
    <n v="2016"/>
    <x v="380"/>
    <n v="8543"/>
    <n v="4288"/>
    <n v="4255"/>
    <n v="632"/>
    <n v="580"/>
    <n v="606"/>
    <n v="632"/>
    <n v="486"/>
    <n v="546"/>
    <n v="486"/>
    <n v="623"/>
    <n v="444"/>
    <n v="632"/>
    <n v="691"/>
    <n v="598"/>
    <n v="563"/>
    <n v="461"/>
    <n v="247"/>
    <n v="136"/>
    <n v="119"/>
    <n v="68"/>
  </r>
  <r>
    <s v="Grant County"/>
    <s v=" Kentucky"/>
    <n v="2016"/>
    <x v="380"/>
    <n v="24705"/>
    <n v="12263"/>
    <n v="12442"/>
    <n v="1754"/>
    <n v="2149"/>
    <n v="1778"/>
    <n v="1679"/>
    <n v="1581"/>
    <n v="1408"/>
    <n v="1507"/>
    <n v="1581"/>
    <n v="1679"/>
    <n v="1828"/>
    <n v="1754"/>
    <n v="1605"/>
    <n v="1284"/>
    <n v="1136"/>
    <n v="864"/>
    <n v="617"/>
    <n v="296"/>
    <n v="247"/>
  </r>
  <r>
    <s v="Graves County"/>
    <s v=" Kentucky"/>
    <n v="2016"/>
    <x v="380"/>
    <n v="37379"/>
    <n v="18309"/>
    <n v="19070"/>
    <n v="2541"/>
    <n v="2541"/>
    <n v="2392"/>
    <n v="2429"/>
    <n v="2130"/>
    <n v="2130"/>
    <n v="2130"/>
    <n v="2205"/>
    <n v="2354"/>
    <n v="2429"/>
    <n v="2653"/>
    <n v="2691"/>
    <n v="2317"/>
    <n v="2018"/>
    <n v="1644"/>
    <n v="1158"/>
    <n v="822"/>
    <n v="747"/>
  </r>
  <r>
    <s v="Grayson County"/>
    <s v=" Kentucky"/>
    <n v="2016"/>
    <x v="380"/>
    <n v="26092"/>
    <n v="13029"/>
    <n v="13063"/>
    <n v="1591"/>
    <n v="2061"/>
    <n v="1565"/>
    <n v="1617"/>
    <n v="1617"/>
    <n v="1461"/>
    <n v="1539"/>
    <n v="1591"/>
    <n v="1669"/>
    <n v="1669"/>
    <n v="1878"/>
    <n v="1904"/>
    <n v="1695"/>
    <n v="1435"/>
    <n v="1069"/>
    <n v="756"/>
    <n v="443"/>
    <n v="521"/>
  </r>
  <r>
    <s v="Greenup County"/>
    <s v=" Kentucky"/>
    <n v="2016"/>
    <x v="380"/>
    <n v="36255"/>
    <n v="17640"/>
    <n v="18615"/>
    <n v="1957"/>
    <n v="2392"/>
    <n v="2211"/>
    <n v="2066"/>
    <n v="1921"/>
    <n v="1812"/>
    <n v="2030"/>
    <n v="2175"/>
    <n v="2465"/>
    <n v="2501"/>
    <n v="2610"/>
    <n v="2719"/>
    <n v="2465"/>
    <n v="2247"/>
    <n v="1703"/>
    <n v="1341"/>
    <n v="833"/>
    <n v="725"/>
  </r>
  <r>
    <s v="Hancock County"/>
    <s v=" Kentucky"/>
    <n v="2016"/>
    <x v="380"/>
    <n v="8716"/>
    <n v="4500"/>
    <n v="4216"/>
    <n v="549"/>
    <n v="549"/>
    <n v="671"/>
    <n v="549"/>
    <n v="549"/>
    <n v="418"/>
    <n v="461"/>
    <n v="496"/>
    <n v="644"/>
    <n v="601"/>
    <n v="679"/>
    <n v="618"/>
    <n v="514"/>
    <n v="514"/>
    <n v="383"/>
    <n v="191"/>
    <n v="200"/>
    <n v="130"/>
  </r>
  <r>
    <s v="Hardin County"/>
    <s v=" Kentucky"/>
    <n v="2016"/>
    <x v="380"/>
    <n v="107573"/>
    <n v="53666"/>
    <n v="53907"/>
    <n v="7422"/>
    <n v="7314"/>
    <n v="7637"/>
    <n v="7314"/>
    <n v="8175"/>
    <n v="7422"/>
    <n v="7099"/>
    <n v="6669"/>
    <n v="7207"/>
    <n v="7207"/>
    <n v="7960"/>
    <n v="7099"/>
    <n v="5916"/>
    <n v="4518"/>
    <n v="3227"/>
    <n v="2259"/>
    <n v="1721"/>
    <n v="1506"/>
  </r>
  <r>
    <s v="Harlan County"/>
    <s v=" Kentucky"/>
    <n v="2016"/>
    <x v="380"/>
    <n v="28031"/>
    <n v="13647"/>
    <n v="14384"/>
    <n v="1850"/>
    <n v="1765"/>
    <n v="1709"/>
    <n v="1569"/>
    <n v="1737"/>
    <n v="1737"/>
    <n v="1653"/>
    <n v="1485"/>
    <n v="1878"/>
    <n v="1878"/>
    <n v="1990"/>
    <n v="2242"/>
    <n v="1934"/>
    <n v="1822"/>
    <n v="953"/>
    <n v="784"/>
    <n v="560"/>
    <n v="476"/>
  </r>
  <r>
    <s v="Harrison County"/>
    <s v=" Kentucky"/>
    <n v="2016"/>
    <x v="380"/>
    <n v="18629"/>
    <n v="9133"/>
    <n v="9496"/>
    <n v="1024"/>
    <n v="1304"/>
    <n v="1173"/>
    <n v="1229"/>
    <n v="1099"/>
    <n v="931"/>
    <n v="968"/>
    <n v="1043"/>
    <n v="1285"/>
    <n v="1304"/>
    <n v="1453"/>
    <n v="1564"/>
    <n v="1080"/>
    <n v="1099"/>
    <n v="763"/>
    <n v="558"/>
    <n v="391"/>
    <n v="353"/>
  </r>
  <r>
    <s v="Hart County"/>
    <s v=" Kentucky"/>
    <n v="2016"/>
    <x v="380"/>
    <n v="18510"/>
    <n v="9146"/>
    <n v="9364"/>
    <n v="1221"/>
    <n v="1203"/>
    <n v="1295"/>
    <n v="1147"/>
    <n v="1110"/>
    <n v="1073"/>
    <n v="999"/>
    <n v="981"/>
    <n v="1129"/>
    <n v="1277"/>
    <n v="1554"/>
    <n v="1499"/>
    <n v="1055"/>
    <n v="1055"/>
    <n v="703"/>
    <n v="647"/>
    <n v="277"/>
    <n v="277"/>
  </r>
  <r>
    <s v="Henderson County"/>
    <s v=" Kentucky"/>
    <n v="2016"/>
    <x v="380"/>
    <n v="46362"/>
    <n v="22480"/>
    <n v="23882"/>
    <n v="2920"/>
    <n v="3152"/>
    <n v="2920"/>
    <n v="2735"/>
    <n v="2642"/>
    <n v="2920"/>
    <n v="3013"/>
    <n v="2781"/>
    <n v="2828"/>
    <n v="3106"/>
    <n v="3430"/>
    <n v="3384"/>
    <n v="3291"/>
    <n v="2503"/>
    <n v="1715"/>
    <n v="1298"/>
    <n v="880"/>
    <n v="880"/>
  </r>
  <r>
    <s v="Hickman County"/>
    <s v=" Kentucky"/>
    <n v="2016"/>
    <x v="380"/>
    <n v="4691"/>
    <n v="2195"/>
    <n v="2496"/>
    <n v="201"/>
    <n v="229"/>
    <n v="342"/>
    <n v="276"/>
    <n v="337"/>
    <n v="107"/>
    <n v="323"/>
    <n v="229"/>
    <n v="211"/>
    <n v="328"/>
    <n v="342"/>
    <n v="379"/>
    <n v="286"/>
    <n v="243"/>
    <n v="333"/>
    <n v="229"/>
    <n v="168"/>
    <n v="121"/>
  </r>
  <r>
    <s v="Hopkins County"/>
    <s v=" Kentucky"/>
    <n v="2016"/>
    <x v="380"/>
    <n v="46359"/>
    <n v="22520"/>
    <n v="23839"/>
    <n v="2827"/>
    <n v="3291"/>
    <n v="2735"/>
    <n v="2781"/>
    <n v="2503"/>
    <n v="2827"/>
    <n v="2827"/>
    <n v="2920"/>
    <n v="2642"/>
    <n v="3198"/>
    <n v="3245"/>
    <n v="3384"/>
    <n v="3245"/>
    <n v="2596"/>
    <n v="1900"/>
    <n v="1483"/>
    <n v="1019"/>
    <n v="834"/>
  </r>
  <r>
    <s v="Jackson County"/>
    <s v=" Kentucky"/>
    <n v="2016"/>
    <x v="380"/>
    <n v="13357"/>
    <n v="6646"/>
    <n v="6711"/>
    <n v="801"/>
    <n v="841"/>
    <n v="854"/>
    <n v="921"/>
    <n v="667"/>
    <n v="747"/>
    <n v="828"/>
    <n v="854"/>
    <n v="961"/>
    <n v="934"/>
    <n v="975"/>
    <n v="1041"/>
    <n v="868"/>
    <n v="761"/>
    <n v="520"/>
    <n v="280"/>
    <n v="373"/>
    <n v="120"/>
  </r>
  <r>
    <s v="Jefferson County"/>
    <s v=" Kentucky"/>
    <n v="2016"/>
    <x v="380"/>
    <n v="759724"/>
    <n v="366994"/>
    <n v="392730"/>
    <n v="49382"/>
    <n v="47102"/>
    <n v="47862"/>
    <n v="45583"/>
    <n v="50141"/>
    <n v="56219"/>
    <n v="53180"/>
    <n v="47862"/>
    <n v="48622"/>
    <n v="48622"/>
    <n v="54700"/>
    <n v="54700"/>
    <n v="46343"/>
    <n v="36466"/>
    <n v="25070"/>
    <n v="18233"/>
    <n v="14434"/>
    <n v="15194"/>
  </r>
  <r>
    <s v="Jessamine County"/>
    <s v=" Kentucky"/>
    <n v="2016"/>
    <x v="380"/>
    <n v="51015"/>
    <n v="24991"/>
    <n v="26024"/>
    <n v="3469"/>
    <n v="3469"/>
    <n v="3571"/>
    <n v="3724"/>
    <n v="3775"/>
    <n v="3111"/>
    <n v="3162"/>
    <n v="3009"/>
    <n v="3469"/>
    <n v="3366"/>
    <n v="3673"/>
    <n v="3418"/>
    <n v="2907"/>
    <n v="2550"/>
    <n v="1530"/>
    <n v="1071"/>
    <n v="969"/>
    <n v="816"/>
  </r>
  <r>
    <s v="Kenton County"/>
    <s v=" Kentucky"/>
    <n v="2016"/>
    <x v="380"/>
    <n v="163393"/>
    <n v="80736"/>
    <n v="82657"/>
    <n v="11110"/>
    <n v="11764"/>
    <n v="10620"/>
    <n v="9966"/>
    <n v="9966"/>
    <n v="12254"/>
    <n v="12091"/>
    <n v="10620"/>
    <n v="10620"/>
    <n v="11110"/>
    <n v="11927"/>
    <n v="11110"/>
    <n v="9803"/>
    <n v="7025"/>
    <n v="5228"/>
    <n v="3431"/>
    <n v="2124"/>
    <n v="2777"/>
  </r>
  <r>
    <s v="Knott County"/>
    <s v=" Kentucky"/>
    <n v="2016"/>
    <x v="380"/>
    <n v="15884"/>
    <n v="7887"/>
    <n v="7997"/>
    <n v="873"/>
    <n v="937"/>
    <n v="937"/>
    <n v="1064"/>
    <n v="1143"/>
    <n v="794"/>
    <n v="857"/>
    <n v="984"/>
    <n v="1064"/>
    <n v="1143"/>
    <n v="1223"/>
    <n v="1238"/>
    <n v="1127"/>
    <n v="1032"/>
    <n v="492"/>
    <n v="476"/>
    <n v="270"/>
    <n v="190"/>
  </r>
  <r>
    <s v="Knox County"/>
    <s v=" Kentucky"/>
    <n v="2016"/>
    <x v="380"/>
    <n v="31740"/>
    <n v="15460"/>
    <n v="16280"/>
    <n v="1936"/>
    <n v="1872"/>
    <n v="2380"/>
    <n v="2158"/>
    <n v="2126"/>
    <n v="1904"/>
    <n v="1809"/>
    <n v="1618"/>
    <n v="2253"/>
    <n v="2126"/>
    <n v="2253"/>
    <n v="2031"/>
    <n v="1936"/>
    <n v="1777"/>
    <n v="1428"/>
    <n v="1237"/>
    <n v="444"/>
    <n v="444"/>
  </r>
  <r>
    <s v="Larue County"/>
    <s v=" Kentucky"/>
    <n v="2016"/>
    <x v="380"/>
    <n v="14127"/>
    <n v="6917"/>
    <n v="7210"/>
    <n v="734"/>
    <n v="974"/>
    <n v="805"/>
    <n v="890"/>
    <n v="819"/>
    <n v="791"/>
    <n v="890"/>
    <n v="847"/>
    <n v="833"/>
    <n v="960"/>
    <n v="1045"/>
    <n v="1327"/>
    <n v="776"/>
    <n v="762"/>
    <n v="579"/>
    <n v="466"/>
    <n v="353"/>
    <n v="254"/>
  </r>
  <r>
    <s v="Laurel County"/>
    <s v=" Kentucky"/>
    <n v="2016"/>
    <x v="380"/>
    <n v="59950"/>
    <n v="29173"/>
    <n v="30777"/>
    <n v="3656"/>
    <n v="3836"/>
    <n v="4256"/>
    <n v="3716"/>
    <n v="3597"/>
    <n v="3656"/>
    <n v="3896"/>
    <n v="4016"/>
    <n v="4016"/>
    <n v="4256"/>
    <n v="4256"/>
    <n v="4016"/>
    <n v="3896"/>
    <n v="2997"/>
    <n v="2398"/>
    <n v="1438"/>
    <n v="1258"/>
    <n v="839"/>
  </r>
  <r>
    <s v="Lawrence County"/>
    <s v=" Kentucky"/>
    <n v="2016"/>
    <x v="380"/>
    <n v="15870"/>
    <n v="7924"/>
    <n v="7946"/>
    <n v="1047"/>
    <n v="1079"/>
    <n v="1015"/>
    <n v="872"/>
    <n v="968"/>
    <n v="904"/>
    <n v="920"/>
    <n v="999"/>
    <n v="1047"/>
    <n v="1079"/>
    <n v="1190"/>
    <n v="1317"/>
    <n v="952"/>
    <n v="968"/>
    <n v="618"/>
    <n v="460"/>
    <n v="253"/>
    <n v="206"/>
  </r>
  <r>
    <s v="Skamania County"/>
    <s v=" Washington"/>
    <n v="2016"/>
    <x v="367"/>
    <n v="10869"/>
    <n v="5379"/>
    <n v="5490"/>
    <n v="652"/>
    <n v="652"/>
    <n v="706"/>
    <n v="521"/>
    <n v="673"/>
    <n v="673"/>
    <n v="641"/>
    <n v="684"/>
    <n v="663"/>
    <n v="782"/>
    <n v="858"/>
    <n v="880"/>
    <n v="706"/>
    <n v="619"/>
    <n v="423"/>
    <n v="391"/>
    <n v="195"/>
    <n v="130"/>
  </r>
  <r>
    <s v="Fairfield County"/>
    <s v=" South Carolina"/>
    <n v="2016"/>
    <x v="404"/>
    <n v="23382"/>
    <n v="11444"/>
    <n v="11938"/>
    <n v="1379"/>
    <n v="1356"/>
    <n v="1473"/>
    <n v="1332"/>
    <n v="1262"/>
    <n v="1332"/>
    <n v="1496"/>
    <n v="1566"/>
    <n v="1402"/>
    <n v="1566"/>
    <n v="1777"/>
    <n v="1940"/>
    <n v="1589"/>
    <n v="1519"/>
    <n v="911"/>
    <n v="748"/>
    <n v="420"/>
    <n v="327"/>
  </r>
  <r>
    <s v="Yalobusha County"/>
    <s v=" Mississippi"/>
    <n v="2016"/>
    <x v="373"/>
    <n v="13646"/>
    <n v="6781"/>
    <n v="6865"/>
    <n v="709"/>
    <n v="764"/>
    <n v="1009"/>
    <n v="832"/>
    <n v="832"/>
    <n v="764"/>
    <n v="750"/>
    <n v="1023"/>
    <n v="709"/>
    <n v="941"/>
    <n v="1078"/>
    <n v="1037"/>
    <n v="900"/>
    <n v="695"/>
    <n v="682"/>
    <n v="300"/>
    <n v="368"/>
    <n v="231"/>
  </r>
  <r>
    <s v="Lincoln County"/>
    <s v=" Kentucky"/>
    <n v="2016"/>
    <x v="380"/>
    <n v="24424"/>
    <n v="11927"/>
    <n v="12497"/>
    <n v="1611"/>
    <n v="1831"/>
    <n v="1367"/>
    <n v="1489"/>
    <n v="1343"/>
    <n v="1392"/>
    <n v="1367"/>
    <n v="1685"/>
    <n v="1392"/>
    <n v="1807"/>
    <n v="1856"/>
    <n v="1367"/>
    <n v="1807"/>
    <n v="1294"/>
    <n v="1172"/>
    <n v="683"/>
    <n v="537"/>
    <n v="415"/>
  </r>
  <r>
    <s v="Livingston County"/>
    <s v=" Kentucky"/>
    <n v="2016"/>
    <x v="380"/>
    <n v="9353"/>
    <n v="4637"/>
    <n v="4716"/>
    <n v="523"/>
    <n v="477"/>
    <n v="542"/>
    <n v="589"/>
    <n v="402"/>
    <n v="467"/>
    <n v="458"/>
    <n v="514"/>
    <n v="542"/>
    <n v="664"/>
    <n v="785"/>
    <n v="823"/>
    <n v="673"/>
    <n v="729"/>
    <n v="458"/>
    <n v="261"/>
    <n v="205"/>
    <n v="224"/>
  </r>
  <r>
    <s v="Logan County"/>
    <s v=" Kentucky"/>
    <n v="2016"/>
    <x v="380"/>
    <n v="26757"/>
    <n v="13151"/>
    <n v="13606"/>
    <n v="1658"/>
    <n v="1391"/>
    <n v="2194"/>
    <n v="1739"/>
    <n v="1551"/>
    <n v="1471"/>
    <n v="1578"/>
    <n v="1525"/>
    <n v="1765"/>
    <n v="1658"/>
    <n v="2006"/>
    <n v="2006"/>
    <n v="1605"/>
    <n v="1498"/>
    <n v="1204"/>
    <n v="909"/>
    <n v="722"/>
    <n v="294"/>
  </r>
  <r>
    <s v="Lyon County"/>
    <s v=" Kentucky"/>
    <n v="2016"/>
    <x v="380"/>
    <n v="8325"/>
    <n v="4643"/>
    <n v="3682"/>
    <n v="283"/>
    <n v="374"/>
    <n v="308"/>
    <n v="399"/>
    <n v="374"/>
    <n v="441"/>
    <n v="474"/>
    <n v="582"/>
    <n v="457"/>
    <n v="582"/>
    <n v="740"/>
    <n v="574"/>
    <n v="807"/>
    <n v="666"/>
    <n v="491"/>
    <n v="441"/>
    <n v="191"/>
    <n v="124"/>
  </r>
  <r>
    <s v="McCreary County"/>
    <s v=" Kentucky"/>
    <n v="2016"/>
    <x v="380"/>
    <n v="17850"/>
    <n v="9799"/>
    <n v="8051"/>
    <n v="1106"/>
    <n v="1106"/>
    <n v="1071"/>
    <n v="1285"/>
    <n v="999"/>
    <n v="1106"/>
    <n v="1249"/>
    <n v="1178"/>
    <n v="1410"/>
    <n v="1356"/>
    <n v="1285"/>
    <n v="1124"/>
    <n v="1106"/>
    <n v="946"/>
    <n v="624"/>
    <n v="571"/>
    <n v="160"/>
    <n v="142"/>
  </r>
  <r>
    <s v="Montgomery County"/>
    <s v=" Arkansas"/>
    <n v="2016"/>
    <x v="376"/>
    <n v="9492"/>
    <n v="4693"/>
    <n v="4799"/>
    <n v="541"/>
    <n v="616"/>
    <n v="702"/>
    <n v="550"/>
    <n v="493"/>
    <n v="465"/>
    <n v="522"/>
    <n v="711"/>
    <n v="427"/>
    <n v="645"/>
    <n v="721"/>
    <n v="711"/>
    <n v="588"/>
    <n v="541"/>
    <n v="541"/>
    <n v="322"/>
    <n v="199"/>
    <n v="189"/>
  </r>
  <r>
    <s v="Madison County"/>
    <s v=" Kentucky"/>
    <n v="2016"/>
    <x v="380"/>
    <n v="87324"/>
    <n v="42491"/>
    <n v="44833"/>
    <n v="4977"/>
    <n v="5588"/>
    <n v="4802"/>
    <n v="8033"/>
    <n v="10828"/>
    <n v="5239"/>
    <n v="5326"/>
    <n v="5152"/>
    <n v="5588"/>
    <n v="5414"/>
    <n v="5588"/>
    <n v="5152"/>
    <n v="4628"/>
    <n v="4191"/>
    <n v="2445"/>
    <n v="1833"/>
    <n v="1222"/>
    <n v="1397"/>
  </r>
  <r>
    <s v="Magoffin County"/>
    <s v=" Kentucky"/>
    <n v="2016"/>
    <x v="380"/>
    <n v="12887"/>
    <n v="6495"/>
    <n v="6392"/>
    <n v="786"/>
    <n v="786"/>
    <n v="902"/>
    <n v="773"/>
    <n v="786"/>
    <n v="721"/>
    <n v="708"/>
    <n v="734"/>
    <n v="979"/>
    <n v="966"/>
    <n v="992"/>
    <n v="1082"/>
    <n v="721"/>
    <n v="747"/>
    <n v="438"/>
    <n v="386"/>
    <n v="154"/>
    <n v="180"/>
  </r>
  <r>
    <s v="Luquillo Municipio"/>
    <s v=" Puerto Rico"/>
    <n v="2016"/>
    <x v="365"/>
    <n v="19497"/>
    <n v="9882"/>
    <n v="9615"/>
    <n v="1208"/>
    <n v="1520"/>
    <n v="1169"/>
    <n v="1189"/>
    <n v="1150"/>
    <n v="1169"/>
    <n v="1228"/>
    <n v="1306"/>
    <n v="1150"/>
    <n v="1442"/>
    <n v="1442"/>
    <n v="1286"/>
    <n v="1267"/>
    <n v="1013"/>
    <n v="682"/>
    <n v="623"/>
    <n v="292"/>
    <n v="331"/>
  </r>
  <r>
    <s v="Marshall County"/>
    <s v=" Kentucky"/>
    <n v="2016"/>
    <x v="380"/>
    <n v="31213"/>
    <n v="15413"/>
    <n v="15800"/>
    <n v="1623"/>
    <n v="1997"/>
    <n v="1654"/>
    <n v="1685"/>
    <n v="1591"/>
    <n v="1623"/>
    <n v="1779"/>
    <n v="1654"/>
    <n v="2060"/>
    <n v="2091"/>
    <n v="2278"/>
    <n v="2247"/>
    <n v="2403"/>
    <n v="2060"/>
    <n v="1747"/>
    <n v="1248"/>
    <n v="811"/>
    <n v="686"/>
  </r>
  <r>
    <s v="Charlotte County"/>
    <s v=" Virginia"/>
    <n v="2016"/>
    <x v="385"/>
    <n v="12478"/>
    <n v="6922"/>
    <n v="5556"/>
    <n v="673"/>
    <n v="648"/>
    <n v="823"/>
    <n v="698"/>
    <n v="923"/>
    <n v="836"/>
    <n v="1060"/>
    <n v="898"/>
    <n v="935"/>
    <n v="860"/>
    <n v="873"/>
    <n v="773"/>
    <n v="811"/>
    <n v="549"/>
    <n v="449"/>
    <n v="324"/>
    <n v="212"/>
    <n v="149"/>
  </r>
  <r>
    <s v="Meade County"/>
    <s v=" Kentucky"/>
    <n v="2016"/>
    <x v="380"/>
    <n v="28751"/>
    <n v="14554"/>
    <n v="14197"/>
    <n v="1610"/>
    <n v="2127"/>
    <n v="2012"/>
    <n v="2127"/>
    <n v="1753"/>
    <n v="1868"/>
    <n v="1983"/>
    <n v="1811"/>
    <n v="2098"/>
    <n v="1955"/>
    <n v="2242"/>
    <n v="2156"/>
    <n v="1466"/>
    <n v="1322"/>
    <n v="891"/>
    <n v="661"/>
    <n v="460"/>
    <n v="230"/>
  </r>
  <r>
    <s v="Menifee County"/>
    <s v=" Kentucky"/>
    <n v="2016"/>
    <x v="380"/>
    <n v="6345"/>
    <n v="3334"/>
    <n v="3011"/>
    <n v="310"/>
    <n v="406"/>
    <n v="361"/>
    <n v="361"/>
    <n v="310"/>
    <n v="501"/>
    <n v="266"/>
    <n v="266"/>
    <n v="412"/>
    <n v="577"/>
    <n v="545"/>
    <n v="526"/>
    <n v="348"/>
    <n v="513"/>
    <n v="215"/>
    <n v="203"/>
    <n v="88"/>
    <n v="120"/>
  </r>
  <r>
    <s v="Mercer County"/>
    <s v=" Kentucky"/>
    <n v="2016"/>
    <x v="380"/>
    <n v="21411"/>
    <n v="10599"/>
    <n v="10812"/>
    <n v="1284"/>
    <n v="1241"/>
    <n v="1413"/>
    <n v="1306"/>
    <n v="1177"/>
    <n v="1049"/>
    <n v="1263"/>
    <n v="1156"/>
    <n v="1306"/>
    <n v="1477"/>
    <n v="1755"/>
    <n v="1563"/>
    <n v="1563"/>
    <n v="1306"/>
    <n v="920"/>
    <n v="599"/>
    <n v="535"/>
    <n v="449"/>
  </r>
  <r>
    <s v="Monroe County"/>
    <s v=" Kentucky"/>
    <n v="2016"/>
    <x v="380"/>
    <n v="10692"/>
    <n v="5325"/>
    <n v="5367"/>
    <n v="641"/>
    <n v="673"/>
    <n v="662"/>
    <n v="609"/>
    <n v="641"/>
    <n v="566"/>
    <n v="588"/>
    <n v="609"/>
    <n v="652"/>
    <n v="705"/>
    <n v="844"/>
    <n v="908"/>
    <n v="630"/>
    <n v="673"/>
    <n v="459"/>
    <n v="374"/>
    <n v="267"/>
    <n v="171"/>
  </r>
  <r>
    <s v="Montgomery County"/>
    <s v=" Kentucky"/>
    <n v="2016"/>
    <x v="380"/>
    <n v="27391"/>
    <n v="13477"/>
    <n v="13914"/>
    <n v="1807"/>
    <n v="1753"/>
    <n v="1917"/>
    <n v="1725"/>
    <n v="1698"/>
    <n v="1698"/>
    <n v="1643"/>
    <n v="1889"/>
    <n v="1889"/>
    <n v="1944"/>
    <n v="1972"/>
    <n v="1780"/>
    <n v="1588"/>
    <n v="1396"/>
    <n v="1013"/>
    <n v="849"/>
    <n v="465"/>
    <n v="301"/>
  </r>
  <r>
    <s v="Nelson County"/>
    <s v=" Kentucky"/>
    <n v="2016"/>
    <x v="380"/>
    <n v="44875"/>
    <n v="22161"/>
    <n v="22714"/>
    <n v="3051"/>
    <n v="3006"/>
    <n v="3186"/>
    <n v="3051"/>
    <n v="2737"/>
    <n v="2692"/>
    <n v="2872"/>
    <n v="2872"/>
    <n v="2827"/>
    <n v="3186"/>
    <n v="3365"/>
    <n v="3320"/>
    <n v="2692"/>
    <n v="2198"/>
    <n v="1480"/>
    <n v="942"/>
    <n v="628"/>
    <n v="718"/>
  </r>
  <r>
    <s v="Ohio County"/>
    <s v=" Kentucky"/>
    <n v="2016"/>
    <x v="380"/>
    <n v="24152"/>
    <n v="11927"/>
    <n v="12225"/>
    <n v="1424"/>
    <n v="1594"/>
    <n v="1763"/>
    <n v="1521"/>
    <n v="1376"/>
    <n v="1328"/>
    <n v="1497"/>
    <n v="1400"/>
    <n v="1497"/>
    <n v="1473"/>
    <n v="1738"/>
    <n v="1690"/>
    <n v="1666"/>
    <n v="1376"/>
    <n v="1062"/>
    <n v="797"/>
    <n v="555"/>
    <n v="362"/>
  </r>
  <r>
    <s v="Oldham County"/>
    <s v=" Kentucky"/>
    <n v="2016"/>
    <x v="380"/>
    <n v="63876"/>
    <n v="33698"/>
    <n v="30178"/>
    <n v="3129"/>
    <n v="4279"/>
    <n v="5812"/>
    <n v="4918"/>
    <n v="3385"/>
    <n v="2874"/>
    <n v="3577"/>
    <n v="4790"/>
    <n v="4854"/>
    <n v="5493"/>
    <n v="5365"/>
    <n v="4343"/>
    <n v="3577"/>
    <n v="2938"/>
    <n v="2044"/>
    <n v="958"/>
    <n v="574"/>
    <n v="894"/>
  </r>
  <r>
    <s v="Owen County"/>
    <s v=" Kentucky"/>
    <n v="2016"/>
    <x v="380"/>
    <n v="10673"/>
    <n v="5240"/>
    <n v="5433"/>
    <n v="554"/>
    <n v="736"/>
    <n v="757"/>
    <n v="768"/>
    <n v="544"/>
    <n v="576"/>
    <n v="576"/>
    <n v="715"/>
    <n v="587"/>
    <n v="704"/>
    <n v="779"/>
    <n v="789"/>
    <n v="811"/>
    <n v="587"/>
    <n v="480"/>
    <n v="256"/>
    <n v="266"/>
    <n v="192"/>
  </r>
  <r>
    <s v="Owsley County"/>
    <s v=" Kentucky"/>
    <n v="2016"/>
    <x v="380"/>
    <n v="4552"/>
    <n v="2037"/>
    <n v="2515"/>
    <n v="314"/>
    <n v="254"/>
    <n v="250"/>
    <n v="245"/>
    <n v="355"/>
    <n v="172"/>
    <n v="355"/>
    <n v="254"/>
    <n v="396"/>
    <n v="163"/>
    <n v="282"/>
    <n v="414"/>
    <n v="350"/>
    <n v="232"/>
    <n v="182"/>
    <n v="109"/>
    <n v="109"/>
    <n v="109"/>
  </r>
  <r>
    <s v="Pendleton County"/>
    <s v=" Kentucky"/>
    <n v="2016"/>
    <x v="380"/>
    <n v="14509"/>
    <n v="7250"/>
    <n v="7259"/>
    <n v="783"/>
    <n v="870"/>
    <n v="1044"/>
    <n v="885"/>
    <n v="957"/>
    <n v="827"/>
    <n v="812"/>
    <n v="812"/>
    <n v="986"/>
    <n v="1117"/>
    <n v="1189"/>
    <n v="1218"/>
    <n v="885"/>
    <n v="783"/>
    <n v="551"/>
    <n v="391"/>
    <n v="217"/>
    <n v="188"/>
  </r>
  <r>
    <s v="Perry County"/>
    <s v=" Kentucky"/>
    <n v="2016"/>
    <x v="380"/>
    <n v="27818"/>
    <n v="13624"/>
    <n v="14194"/>
    <n v="1752"/>
    <n v="1529"/>
    <n v="1835"/>
    <n v="1557"/>
    <n v="1641"/>
    <n v="1724"/>
    <n v="1724"/>
    <n v="1780"/>
    <n v="1975"/>
    <n v="1975"/>
    <n v="2114"/>
    <n v="1891"/>
    <n v="2169"/>
    <n v="1669"/>
    <n v="890"/>
    <n v="667"/>
    <n v="417"/>
    <n v="528"/>
  </r>
  <r>
    <s v="Powell County"/>
    <s v=" Kentucky"/>
    <n v="2016"/>
    <x v="380"/>
    <n v="12387"/>
    <n v="6073"/>
    <n v="6314"/>
    <n v="767"/>
    <n v="966"/>
    <n v="755"/>
    <n v="780"/>
    <n v="767"/>
    <n v="730"/>
    <n v="767"/>
    <n v="978"/>
    <n v="681"/>
    <n v="891"/>
    <n v="879"/>
    <n v="1015"/>
    <n v="644"/>
    <n v="594"/>
    <n v="507"/>
    <n v="346"/>
    <n v="161"/>
    <n v="148"/>
  </r>
  <r>
    <s v="Pulaski County"/>
    <s v=" Kentucky"/>
    <n v="2016"/>
    <x v="380"/>
    <n v="63772"/>
    <n v="31166"/>
    <n v="32606"/>
    <n v="3698"/>
    <n v="4081"/>
    <n v="4081"/>
    <n v="3698"/>
    <n v="3571"/>
    <n v="3762"/>
    <n v="3762"/>
    <n v="3826"/>
    <n v="4081"/>
    <n v="4400"/>
    <n v="4719"/>
    <n v="4655"/>
    <n v="4145"/>
    <n v="3953"/>
    <n v="2742"/>
    <n v="2104"/>
    <n v="1339"/>
    <n v="1211"/>
  </r>
  <r>
    <s v="Robertson County"/>
    <s v=" Kentucky"/>
    <n v="2016"/>
    <x v="380"/>
    <n v="2191"/>
    <n v="1116"/>
    <n v="1075"/>
    <n v="118"/>
    <n v="87"/>
    <n v="127"/>
    <n v="129"/>
    <n v="142"/>
    <n v="81"/>
    <n v="94"/>
    <n v="129"/>
    <n v="109"/>
    <n v="148"/>
    <n v="159"/>
    <n v="188"/>
    <n v="109"/>
    <n v="197"/>
    <n v="124"/>
    <n v="146"/>
    <n v="67"/>
    <n v="26"/>
  </r>
  <r>
    <s v="Rockcastle County"/>
    <s v=" Kentucky"/>
    <n v="2016"/>
    <x v="380"/>
    <n v="16893"/>
    <n v="8257"/>
    <n v="8636"/>
    <n v="929"/>
    <n v="979"/>
    <n v="1182"/>
    <n v="1013"/>
    <n v="962"/>
    <n v="962"/>
    <n v="912"/>
    <n v="1013"/>
    <n v="1165"/>
    <n v="1283"/>
    <n v="1317"/>
    <n v="1131"/>
    <n v="1216"/>
    <n v="895"/>
    <n v="827"/>
    <n v="557"/>
    <n v="304"/>
    <n v="236"/>
  </r>
  <r>
    <s v="Rowan County"/>
    <s v=" Kentucky"/>
    <n v="2016"/>
    <x v="380"/>
    <n v="24302"/>
    <n v="11766"/>
    <n v="12536"/>
    <n v="1312"/>
    <n v="1069"/>
    <n v="1482"/>
    <n v="2624"/>
    <n v="3912"/>
    <n v="1458"/>
    <n v="1215"/>
    <n v="1433"/>
    <n v="1142"/>
    <n v="1360"/>
    <n v="1579"/>
    <n v="1385"/>
    <n v="1190"/>
    <n v="972"/>
    <n v="850"/>
    <n v="607"/>
    <n v="340"/>
    <n v="364"/>
  </r>
  <r>
    <s v="Russell County"/>
    <s v=" Kentucky"/>
    <n v="2016"/>
    <x v="380"/>
    <n v="17684"/>
    <n v="8652"/>
    <n v="9032"/>
    <n v="1096"/>
    <n v="1273"/>
    <n v="919"/>
    <n v="1007"/>
    <n v="954"/>
    <n v="954"/>
    <n v="937"/>
    <n v="919"/>
    <n v="1167"/>
    <n v="1202"/>
    <n v="1450"/>
    <n v="1131"/>
    <n v="1361"/>
    <n v="1096"/>
    <n v="795"/>
    <n v="548"/>
    <n v="548"/>
    <n v="318"/>
  </r>
  <r>
    <s v="Shelby County"/>
    <s v=" Kentucky"/>
    <n v="2016"/>
    <x v="380"/>
    <n v="44967"/>
    <n v="21723"/>
    <n v="23244"/>
    <n v="2967"/>
    <n v="3417"/>
    <n v="2563"/>
    <n v="2922"/>
    <n v="2698"/>
    <n v="2742"/>
    <n v="2832"/>
    <n v="3237"/>
    <n v="3012"/>
    <n v="3282"/>
    <n v="3282"/>
    <n v="2832"/>
    <n v="3012"/>
    <n v="2383"/>
    <n v="1528"/>
    <n v="989"/>
    <n v="719"/>
    <n v="584"/>
  </r>
  <r>
    <s v="Simpson County"/>
    <s v=" Kentucky"/>
    <n v="2016"/>
    <x v="380"/>
    <n v="17856"/>
    <n v="8800"/>
    <n v="9056"/>
    <n v="1160"/>
    <n v="1249"/>
    <n v="1160"/>
    <n v="1017"/>
    <n v="1089"/>
    <n v="1142"/>
    <n v="1053"/>
    <n v="1017"/>
    <n v="1392"/>
    <n v="1142"/>
    <n v="1321"/>
    <n v="1214"/>
    <n v="1124"/>
    <n v="767"/>
    <n v="874"/>
    <n v="410"/>
    <n v="357"/>
    <n v="357"/>
  </r>
  <r>
    <s v="Todd County"/>
    <s v=" Kentucky"/>
    <n v="2016"/>
    <x v="380"/>
    <n v="12465"/>
    <n v="6230"/>
    <n v="6235"/>
    <n v="947"/>
    <n v="947"/>
    <n v="934"/>
    <n v="772"/>
    <n v="772"/>
    <n v="747"/>
    <n v="735"/>
    <n v="760"/>
    <n v="673"/>
    <n v="822"/>
    <n v="835"/>
    <n v="959"/>
    <n v="560"/>
    <n v="635"/>
    <n v="535"/>
    <n v="299"/>
    <n v="211"/>
    <n v="299"/>
  </r>
  <r>
    <s v="Trigg County"/>
    <s v=" Kentucky"/>
    <n v="2016"/>
    <x v="380"/>
    <n v="14267"/>
    <n v="6993"/>
    <n v="7274"/>
    <n v="684"/>
    <n v="998"/>
    <n v="927"/>
    <n v="827"/>
    <n v="599"/>
    <n v="627"/>
    <n v="642"/>
    <n v="798"/>
    <n v="1012"/>
    <n v="927"/>
    <n v="1084"/>
    <n v="970"/>
    <n v="1127"/>
    <n v="1169"/>
    <n v="784"/>
    <n v="442"/>
    <n v="342"/>
    <n v="299"/>
  </r>
  <r>
    <s v="Marion County"/>
    <s v=" Georgia"/>
    <n v="2016"/>
    <x v="372"/>
    <n v="8751"/>
    <n v="4338"/>
    <n v="4413"/>
    <n v="498"/>
    <n v="568"/>
    <n v="647"/>
    <n v="516"/>
    <n v="498"/>
    <n v="446"/>
    <n v="490"/>
    <n v="665"/>
    <n v="455"/>
    <n v="638"/>
    <n v="673"/>
    <n v="577"/>
    <n v="673"/>
    <n v="586"/>
    <n v="297"/>
    <n v="245"/>
    <n v="61"/>
    <n v="210"/>
  </r>
  <r>
    <s v="Union County"/>
    <s v=" Kentucky"/>
    <n v="2016"/>
    <x v="380"/>
    <n v="15065"/>
    <n v="7775"/>
    <n v="7290"/>
    <n v="858"/>
    <n v="888"/>
    <n v="798"/>
    <n v="1190"/>
    <n v="1596"/>
    <n v="888"/>
    <n v="903"/>
    <n v="692"/>
    <n v="979"/>
    <n v="949"/>
    <n v="1009"/>
    <n v="1084"/>
    <n v="949"/>
    <n v="828"/>
    <n v="512"/>
    <n v="346"/>
    <n v="271"/>
    <n v="301"/>
  </r>
  <r>
    <s v="Warren County"/>
    <s v=" Kentucky"/>
    <n v="2016"/>
    <x v="380"/>
    <n v="121066"/>
    <n v="59236"/>
    <n v="61830"/>
    <n v="7748"/>
    <n v="7021"/>
    <n v="7990"/>
    <n v="11622"/>
    <n v="13317"/>
    <n v="8353"/>
    <n v="7869"/>
    <n v="7748"/>
    <n v="7021"/>
    <n v="7021"/>
    <n v="7627"/>
    <n v="7263"/>
    <n v="6053"/>
    <n v="5205"/>
    <n v="3510"/>
    <n v="2542"/>
    <n v="1694"/>
    <n v="1452"/>
  </r>
  <r>
    <s v="Washington County"/>
    <s v=" Kentucky"/>
    <n v="2016"/>
    <x v="380"/>
    <n v="12017"/>
    <n v="5936"/>
    <n v="6081"/>
    <n v="696"/>
    <n v="769"/>
    <n v="841"/>
    <n v="853"/>
    <n v="841"/>
    <n v="588"/>
    <n v="564"/>
    <n v="721"/>
    <n v="769"/>
    <n v="817"/>
    <n v="925"/>
    <n v="648"/>
    <n v="925"/>
    <n v="709"/>
    <n v="420"/>
    <n v="384"/>
    <n v="324"/>
    <n v="216"/>
  </r>
  <r>
    <s v="Taylor County"/>
    <s v=" Wisconsin"/>
    <n v="2016"/>
    <x v="368"/>
    <n v="20557"/>
    <n v="10227"/>
    <n v="10330"/>
    <n v="1171"/>
    <n v="1089"/>
    <n v="1356"/>
    <n v="1151"/>
    <n v="1253"/>
    <n v="1151"/>
    <n v="1192"/>
    <n v="1151"/>
    <n v="1377"/>
    <n v="1500"/>
    <n v="1418"/>
    <n v="1582"/>
    <n v="1418"/>
    <n v="1438"/>
    <n v="842"/>
    <n v="452"/>
    <n v="452"/>
    <n v="534"/>
  </r>
  <r>
    <s v="Webster County"/>
    <s v=" Kentucky"/>
    <n v="2016"/>
    <x v="380"/>
    <n v="13331"/>
    <n v="6597"/>
    <n v="6734"/>
    <n v="799"/>
    <n v="933"/>
    <n v="786"/>
    <n v="799"/>
    <n v="853"/>
    <n v="839"/>
    <n v="786"/>
    <n v="906"/>
    <n v="733"/>
    <n v="866"/>
    <n v="973"/>
    <n v="1013"/>
    <n v="893"/>
    <n v="639"/>
    <n v="586"/>
    <n v="453"/>
    <n v="239"/>
    <n v="226"/>
  </r>
  <r>
    <s v="Whitley County"/>
    <s v=" Kentucky"/>
    <n v="2016"/>
    <x v="380"/>
    <n v="35842"/>
    <n v="17637"/>
    <n v="18205"/>
    <n v="2508"/>
    <n v="2258"/>
    <n v="2473"/>
    <n v="2795"/>
    <n v="2939"/>
    <n v="2150"/>
    <n v="1971"/>
    <n v="2293"/>
    <n v="1935"/>
    <n v="2365"/>
    <n v="2365"/>
    <n v="2114"/>
    <n v="2329"/>
    <n v="1720"/>
    <n v="1505"/>
    <n v="1075"/>
    <n v="501"/>
    <n v="501"/>
  </r>
  <r>
    <s v="Woodford County"/>
    <s v=" Kentucky"/>
    <n v="2016"/>
    <x v="380"/>
    <n v="25591"/>
    <n v="12297"/>
    <n v="13294"/>
    <n v="1381"/>
    <n v="1663"/>
    <n v="1637"/>
    <n v="1816"/>
    <n v="1433"/>
    <n v="1177"/>
    <n v="1484"/>
    <n v="1740"/>
    <n v="1484"/>
    <n v="1816"/>
    <n v="2047"/>
    <n v="2098"/>
    <n v="1765"/>
    <n v="1433"/>
    <n v="1126"/>
    <n v="716"/>
    <n v="358"/>
    <n v="383"/>
  </r>
  <r>
    <s v="Acadia Parish"/>
    <s v=" Louisiana"/>
    <n v="2016"/>
    <x v="402"/>
    <n v="62372"/>
    <n v="30297"/>
    <n v="32075"/>
    <n v="4553"/>
    <n v="5176"/>
    <n v="4241"/>
    <n v="4116"/>
    <n v="4241"/>
    <n v="4241"/>
    <n v="3991"/>
    <n v="3929"/>
    <n v="3368"/>
    <n v="3929"/>
    <n v="4366"/>
    <n v="4366"/>
    <n v="3430"/>
    <n v="2681"/>
    <n v="2183"/>
    <n v="1496"/>
    <n v="997"/>
    <n v="1122"/>
  </r>
  <r>
    <s v="Allen Parish"/>
    <s v=" Louisiana"/>
    <n v="2016"/>
    <x v="402"/>
    <n v="25619"/>
    <n v="14808"/>
    <n v="10811"/>
    <n v="1639"/>
    <n v="1613"/>
    <n v="1357"/>
    <n v="1460"/>
    <n v="1613"/>
    <n v="1793"/>
    <n v="2023"/>
    <n v="1793"/>
    <n v="2023"/>
    <n v="1870"/>
    <n v="1947"/>
    <n v="1716"/>
    <n v="1306"/>
    <n v="1204"/>
    <n v="922"/>
    <n v="563"/>
    <n v="461"/>
    <n v="307"/>
  </r>
  <r>
    <s v="Ascension Parish"/>
    <s v=" Louisiana"/>
    <n v="2016"/>
    <x v="402"/>
    <n v="117009"/>
    <n v="58083"/>
    <n v="58926"/>
    <n v="8541"/>
    <n v="9126"/>
    <n v="9360"/>
    <n v="8424"/>
    <n v="6786"/>
    <n v="7605"/>
    <n v="8658"/>
    <n v="9126"/>
    <n v="8073"/>
    <n v="8307"/>
    <n v="8073"/>
    <n v="7137"/>
    <n v="5733"/>
    <n v="4446"/>
    <n v="3276"/>
    <n v="2106"/>
    <n v="1287"/>
    <n v="936"/>
  </r>
  <r>
    <s v="Assumption Parish"/>
    <s v=" Louisiana"/>
    <n v="2016"/>
    <x v="402"/>
    <n v="22973"/>
    <n v="11284"/>
    <n v="11689"/>
    <n v="1263"/>
    <n v="1608"/>
    <n v="1470"/>
    <n v="1585"/>
    <n v="1516"/>
    <n v="1309"/>
    <n v="1286"/>
    <n v="1585"/>
    <n v="1355"/>
    <n v="1562"/>
    <n v="1722"/>
    <n v="1585"/>
    <n v="1631"/>
    <n v="1125"/>
    <n v="1010"/>
    <n v="735"/>
    <n v="413"/>
    <n v="252"/>
  </r>
  <r>
    <s v="Beauregard Parish"/>
    <s v=" Louisiana"/>
    <n v="2016"/>
    <x v="402"/>
    <n v="36435"/>
    <n v="18600"/>
    <n v="17835"/>
    <n v="2404"/>
    <n v="2368"/>
    <n v="2696"/>
    <n v="2623"/>
    <n v="2295"/>
    <n v="2331"/>
    <n v="2477"/>
    <n v="2113"/>
    <n v="2586"/>
    <n v="2331"/>
    <n v="2441"/>
    <n v="2186"/>
    <n v="2331"/>
    <n v="1676"/>
    <n v="1493"/>
    <n v="910"/>
    <n v="655"/>
    <n v="510"/>
  </r>
  <r>
    <s v="Bossier Parish"/>
    <s v=" Louisiana"/>
    <n v="2016"/>
    <x v="402"/>
    <n v="124720"/>
    <n v="61707"/>
    <n v="63013"/>
    <n v="8979"/>
    <n v="8855"/>
    <n v="8605"/>
    <n v="8231"/>
    <n v="8979"/>
    <n v="9728"/>
    <n v="9603"/>
    <n v="8106"/>
    <n v="7857"/>
    <n v="7483"/>
    <n v="8106"/>
    <n v="7233"/>
    <n v="7109"/>
    <n v="5362"/>
    <n v="3741"/>
    <n v="2993"/>
    <n v="2120"/>
    <n v="1746"/>
  </r>
  <r>
    <s v="Caddo Parish"/>
    <s v=" Louisiana"/>
    <n v="2016"/>
    <x v="402"/>
    <n v="253125"/>
    <n v="120312"/>
    <n v="132813"/>
    <n v="17971"/>
    <n v="16706"/>
    <n v="16959"/>
    <n v="16200"/>
    <n v="17212"/>
    <n v="18478"/>
    <n v="17212"/>
    <n v="14934"/>
    <n v="15187"/>
    <n v="14934"/>
    <n v="16706"/>
    <n v="17718"/>
    <n v="15187"/>
    <n v="11896"/>
    <n v="9112"/>
    <n v="6328"/>
    <n v="4809"/>
    <n v="5315"/>
  </r>
  <r>
    <s v="Calcasieu Parish"/>
    <s v=" Louisiana"/>
    <n v="2016"/>
    <x v="402"/>
    <n v="197233"/>
    <n v="96206"/>
    <n v="101027"/>
    <n v="13609"/>
    <n v="13214"/>
    <n v="14003"/>
    <n v="13017"/>
    <n v="14200"/>
    <n v="14398"/>
    <n v="13609"/>
    <n v="12228"/>
    <n v="11242"/>
    <n v="12031"/>
    <n v="13411"/>
    <n v="13411"/>
    <n v="11636"/>
    <n v="9269"/>
    <n v="6311"/>
    <n v="4536"/>
    <n v="3747"/>
    <n v="2958"/>
  </r>
  <r>
    <s v="Todd County"/>
    <s v=" South Dakota"/>
    <n v="2016"/>
    <x v="370"/>
    <n v="9997"/>
    <n v="5287"/>
    <n v="4710"/>
    <n v="559"/>
    <n v="749"/>
    <n v="639"/>
    <n v="579"/>
    <n v="719"/>
    <n v="559"/>
    <n v="639"/>
    <n v="599"/>
    <n v="589"/>
    <n v="629"/>
    <n v="749"/>
    <n v="739"/>
    <n v="619"/>
    <n v="489"/>
    <n v="509"/>
    <n v="339"/>
    <n v="99"/>
    <n v="199"/>
  </r>
  <r>
    <s v="Catahoula Parish"/>
    <s v=" Louisiana"/>
    <n v="2016"/>
    <x v="402"/>
    <n v="10145"/>
    <n v="5415"/>
    <n v="4730"/>
    <n v="588"/>
    <n v="659"/>
    <n v="608"/>
    <n v="649"/>
    <n v="730"/>
    <n v="669"/>
    <n v="821"/>
    <n v="486"/>
    <n v="618"/>
    <n v="547"/>
    <n v="720"/>
    <n v="649"/>
    <n v="781"/>
    <n v="466"/>
    <n v="446"/>
    <n v="304"/>
    <n v="243"/>
    <n v="142"/>
  </r>
  <r>
    <s v="Claiborne Parish"/>
    <s v=" Louisiana"/>
    <n v="2016"/>
    <x v="402"/>
    <n v="16452"/>
    <n v="9408"/>
    <n v="7044"/>
    <n v="855"/>
    <n v="839"/>
    <n v="839"/>
    <n v="1200"/>
    <n v="970"/>
    <n v="1135"/>
    <n v="1135"/>
    <n v="1036"/>
    <n v="1036"/>
    <n v="1118"/>
    <n v="1151"/>
    <n v="1266"/>
    <n v="921"/>
    <n v="1003"/>
    <n v="592"/>
    <n v="510"/>
    <n v="411"/>
    <n v="394"/>
  </r>
  <r>
    <s v="Concordia Parish"/>
    <s v=" Louisiana"/>
    <n v="2016"/>
    <x v="402"/>
    <n v="20288"/>
    <n v="10295"/>
    <n v="9993"/>
    <n v="1339"/>
    <n v="1379"/>
    <n v="1399"/>
    <n v="1136"/>
    <n v="1481"/>
    <n v="1379"/>
    <n v="1298"/>
    <n v="1237"/>
    <n v="1176"/>
    <n v="1196"/>
    <n v="1359"/>
    <n v="1420"/>
    <n v="1318"/>
    <n v="1034"/>
    <n v="730"/>
    <n v="649"/>
    <n v="486"/>
    <n v="243"/>
  </r>
  <r>
    <s v="De Soto Parish"/>
    <s v=" Louisiana"/>
    <n v="2016"/>
    <x v="402"/>
    <n v="27047"/>
    <n v="13053"/>
    <n v="13994"/>
    <n v="1703"/>
    <n v="2217"/>
    <n v="1460"/>
    <n v="1703"/>
    <n v="1676"/>
    <n v="1622"/>
    <n v="1676"/>
    <n v="1568"/>
    <n v="1622"/>
    <n v="1703"/>
    <n v="2055"/>
    <n v="1866"/>
    <n v="1839"/>
    <n v="1406"/>
    <n v="1190"/>
    <n v="892"/>
    <n v="513"/>
    <n v="351"/>
  </r>
  <r>
    <s v="East Baton Rouge Parish"/>
    <s v=" Louisiana"/>
    <n v="2016"/>
    <x v="402"/>
    <n v="445337"/>
    <n v="213365"/>
    <n v="231972"/>
    <n v="28946"/>
    <n v="27610"/>
    <n v="27610"/>
    <n v="32064"/>
    <n v="49432"/>
    <n v="34290"/>
    <n v="32509"/>
    <n v="25829"/>
    <n v="25829"/>
    <n v="24938"/>
    <n v="27610"/>
    <n v="28946"/>
    <n v="24048"/>
    <n v="18704"/>
    <n v="13805"/>
    <n v="8906"/>
    <n v="7570"/>
    <n v="6680"/>
  </r>
  <r>
    <s v="Orange County"/>
    <s v=" Indiana"/>
    <n v="2016"/>
    <x v="378"/>
    <n v="19756"/>
    <n v="10746"/>
    <n v="9010"/>
    <n v="987"/>
    <n v="948"/>
    <n v="1145"/>
    <n v="1303"/>
    <n v="1145"/>
    <n v="1284"/>
    <n v="1264"/>
    <n v="1126"/>
    <n v="1303"/>
    <n v="1363"/>
    <n v="1600"/>
    <n v="1639"/>
    <n v="1461"/>
    <n v="1185"/>
    <n v="829"/>
    <n v="671"/>
    <n v="237"/>
    <n v="256"/>
  </r>
  <r>
    <s v="Franklin Parish"/>
    <s v=" Louisiana"/>
    <n v="2016"/>
    <x v="402"/>
    <n v="20464"/>
    <n v="9963"/>
    <n v="10501"/>
    <n v="1432"/>
    <n v="1698"/>
    <n v="1248"/>
    <n v="1166"/>
    <n v="1391"/>
    <n v="1248"/>
    <n v="1248"/>
    <n v="1289"/>
    <n v="941"/>
    <n v="1207"/>
    <n v="1412"/>
    <n v="1432"/>
    <n v="1248"/>
    <n v="1064"/>
    <n v="839"/>
    <n v="654"/>
    <n v="429"/>
    <n v="491"/>
  </r>
  <r>
    <s v="Grant Parish"/>
    <s v=" Louisiana"/>
    <n v="2016"/>
    <x v="402"/>
    <n v="22372"/>
    <n v="12543"/>
    <n v="9829"/>
    <n v="1342"/>
    <n v="1498"/>
    <n v="1252"/>
    <n v="1252"/>
    <n v="1319"/>
    <n v="1677"/>
    <n v="1879"/>
    <n v="1745"/>
    <n v="1633"/>
    <n v="1521"/>
    <n v="1521"/>
    <n v="1431"/>
    <n v="1185"/>
    <n v="1118"/>
    <n v="805"/>
    <n v="514"/>
    <n v="380"/>
    <n v="290"/>
  </r>
  <r>
    <s v="Iberia Parish"/>
    <s v=" Louisiana"/>
    <n v="2016"/>
    <x v="402"/>
    <n v="73799"/>
    <n v="36031"/>
    <n v="37768"/>
    <n v="5313"/>
    <n v="5608"/>
    <n v="5313"/>
    <n v="5018"/>
    <n v="5018"/>
    <n v="4870"/>
    <n v="4723"/>
    <n v="4575"/>
    <n v="3911"/>
    <n v="4723"/>
    <n v="5387"/>
    <n v="4870"/>
    <n v="4280"/>
    <n v="3247"/>
    <n v="2582"/>
    <n v="1992"/>
    <n v="1106"/>
    <n v="1106"/>
  </r>
  <r>
    <s v="Jackson Parish"/>
    <s v=" Louisiana"/>
    <n v="2016"/>
    <x v="402"/>
    <n v="15999"/>
    <n v="8165"/>
    <n v="7834"/>
    <n v="959"/>
    <n v="1071"/>
    <n v="943"/>
    <n v="879"/>
    <n v="943"/>
    <n v="1135"/>
    <n v="975"/>
    <n v="1199"/>
    <n v="783"/>
    <n v="1023"/>
    <n v="1103"/>
    <n v="1119"/>
    <n v="959"/>
    <n v="975"/>
    <n v="671"/>
    <n v="527"/>
    <n v="399"/>
    <n v="319"/>
  </r>
  <r>
    <s v="Jefferson Parish"/>
    <s v=" Louisiana"/>
    <n v="2016"/>
    <x v="402"/>
    <n v="435204"/>
    <n v="211528"/>
    <n v="223676"/>
    <n v="27417"/>
    <n v="26547"/>
    <n v="25677"/>
    <n v="24806"/>
    <n v="27417"/>
    <n v="32640"/>
    <n v="31334"/>
    <n v="26547"/>
    <n v="27417"/>
    <n v="28288"/>
    <n v="31769"/>
    <n v="31769"/>
    <n v="27417"/>
    <n v="21760"/>
    <n v="16102"/>
    <n v="10880"/>
    <n v="8268"/>
    <n v="8704"/>
  </r>
  <r>
    <s v="Lafayette Parish"/>
    <s v=" Louisiana"/>
    <n v="2016"/>
    <x v="402"/>
    <n v="234963"/>
    <n v="114864"/>
    <n v="120099"/>
    <n v="16212"/>
    <n v="15507"/>
    <n v="15272"/>
    <n v="15272"/>
    <n v="18562"/>
    <n v="20911"/>
    <n v="18327"/>
    <n v="15977"/>
    <n v="13862"/>
    <n v="14332"/>
    <n v="15977"/>
    <n v="15272"/>
    <n v="12688"/>
    <n v="8928"/>
    <n v="6344"/>
    <n v="4699"/>
    <n v="3289"/>
    <n v="3289"/>
  </r>
  <r>
    <s v="Lafourche Parish"/>
    <s v=" Louisiana"/>
    <n v="2016"/>
    <x v="402"/>
    <n v="97688"/>
    <n v="47946"/>
    <n v="49742"/>
    <n v="6349"/>
    <n v="6545"/>
    <n v="6447"/>
    <n v="6447"/>
    <n v="6838"/>
    <n v="7131"/>
    <n v="6642"/>
    <n v="6349"/>
    <n v="5275"/>
    <n v="7033"/>
    <n v="7228"/>
    <n v="6740"/>
    <n v="5275"/>
    <n v="4493"/>
    <n v="3321"/>
    <n v="2442"/>
    <n v="1660"/>
    <n v="1563"/>
  </r>
  <r>
    <s v="Moultrie County"/>
    <s v=" Illinois"/>
    <n v="2016"/>
    <x v="393"/>
    <n v="14927"/>
    <n v="7767"/>
    <n v="7160"/>
    <n v="955"/>
    <n v="761"/>
    <n v="1149"/>
    <n v="940"/>
    <n v="970"/>
    <n v="1029"/>
    <n v="1029"/>
    <n v="865"/>
    <n v="1194"/>
    <n v="940"/>
    <n v="895"/>
    <n v="880"/>
    <n v="970"/>
    <n v="776"/>
    <n v="567"/>
    <n v="417"/>
    <n v="283"/>
    <n v="313"/>
  </r>
  <r>
    <s v="Lincoln Parish"/>
    <s v=" Louisiana"/>
    <n v="2016"/>
    <x v="402"/>
    <n v="47480"/>
    <n v="23134"/>
    <n v="24346"/>
    <n v="2753"/>
    <n v="2563"/>
    <n v="2658"/>
    <n v="4510"/>
    <n v="9543"/>
    <n v="3228"/>
    <n v="2848"/>
    <n v="2516"/>
    <n v="1804"/>
    <n v="2136"/>
    <n v="2468"/>
    <n v="2326"/>
    <n v="2279"/>
    <n v="2089"/>
    <n v="1187"/>
    <n v="1092"/>
    <n v="712"/>
    <n v="807"/>
  </r>
  <r>
    <s v="Livingston Parish"/>
    <s v=" Louisiana"/>
    <n v="2016"/>
    <x v="402"/>
    <n v="135925"/>
    <n v="66559"/>
    <n v="69366"/>
    <n v="9378"/>
    <n v="10058"/>
    <n v="10466"/>
    <n v="9514"/>
    <n v="8155"/>
    <n v="9514"/>
    <n v="10058"/>
    <n v="9922"/>
    <n v="9106"/>
    <n v="9106"/>
    <n v="9242"/>
    <n v="8427"/>
    <n v="7204"/>
    <n v="5980"/>
    <n v="4077"/>
    <n v="2718"/>
    <n v="1631"/>
    <n v="1359"/>
  </r>
  <r>
    <s v="Morehouse Parish"/>
    <s v=" Louisiana"/>
    <n v="2016"/>
    <x v="402"/>
    <n v="26739"/>
    <n v="12774"/>
    <n v="13965"/>
    <n v="1898"/>
    <n v="2032"/>
    <n v="1604"/>
    <n v="1604"/>
    <n v="1684"/>
    <n v="1684"/>
    <n v="1604"/>
    <n v="1363"/>
    <n v="1631"/>
    <n v="1631"/>
    <n v="1791"/>
    <n v="1951"/>
    <n v="1764"/>
    <n v="1497"/>
    <n v="989"/>
    <n v="935"/>
    <n v="748"/>
    <n v="347"/>
  </r>
  <r>
    <s v="Natchitoches Parish"/>
    <s v=" Louisiana"/>
    <n v="2016"/>
    <x v="402"/>
    <n v="39258"/>
    <n v="18654"/>
    <n v="20604"/>
    <n v="2512"/>
    <n v="2551"/>
    <n v="2826"/>
    <n v="3415"/>
    <n v="4671"/>
    <n v="2276"/>
    <n v="2159"/>
    <n v="1962"/>
    <n v="2002"/>
    <n v="2198"/>
    <n v="2237"/>
    <n v="2198"/>
    <n v="2316"/>
    <n v="1923"/>
    <n v="1570"/>
    <n v="1099"/>
    <n v="667"/>
    <n v="706"/>
  </r>
  <r>
    <s v="Orleans Parish"/>
    <s v=" Louisiana"/>
    <n v="2016"/>
    <x v="402"/>
    <n v="382922"/>
    <n v="182959"/>
    <n v="199963"/>
    <n v="23358"/>
    <n v="22975"/>
    <n v="20677"/>
    <n v="21826"/>
    <n v="29102"/>
    <n v="37526"/>
    <n v="32931"/>
    <n v="24889"/>
    <n v="23358"/>
    <n v="23741"/>
    <n v="25655"/>
    <n v="26038"/>
    <n v="23741"/>
    <n v="16848"/>
    <n v="11104"/>
    <n v="7658"/>
    <n v="5360"/>
    <n v="6126"/>
  </r>
  <r>
    <s v="Ouachita Parish"/>
    <s v=" Louisiana"/>
    <n v="2016"/>
    <x v="402"/>
    <n v="156398"/>
    <n v="74967"/>
    <n v="81431"/>
    <n v="11104"/>
    <n v="11104"/>
    <n v="10947"/>
    <n v="11260"/>
    <n v="12042"/>
    <n v="11417"/>
    <n v="10478"/>
    <n v="9227"/>
    <n v="9853"/>
    <n v="9383"/>
    <n v="10009"/>
    <n v="9853"/>
    <n v="8601"/>
    <n v="6881"/>
    <n v="4848"/>
    <n v="3597"/>
    <n v="2971"/>
    <n v="2658"/>
  </r>
  <r>
    <s v="Pointe Coupee Parish"/>
    <s v=" Louisiana"/>
    <n v="2016"/>
    <x v="402"/>
    <n v="22366"/>
    <n v="10791"/>
    <n v="11575"/>
    <n v="1431"/>
    <n v="1364"/>
    <n v="1476"/>
    <n v="1386"/>
    <n v="1297"/>
    <n v="1230"/>
    <n v="1297"/>
    <n v="1006"/>
    <n v="1409"/>
    <n v="1476"/>
    <n v="1632"/>
    <n v="1587"/>
    <n v="1677"/>
    <n v="1319"/>
    <n v="1028"/>
    <n v="693"/>
    <n v="469"/>
    <n v="559"/>
  </r>
  <r>
    <s v="Rapides Parish"/>
    <s v=" Louisiana"/>
    <n v="2016"/>
    <x v="402"/>
    <n v="132373"/>
    <n v="63960"/>
    <n v="68413"/>
    <n v="9001"/>
    <n v="8868"/>
    <n v="9795"/>
    <n v="9133"/>
    <n v="8736"/>
    <n v="8471"/>
    <n v="8736"/>
    <n v="7545"/>
    <n v="8339"/>
    <n v="8339"/>
    <n v="9001"/>
    <n v="9133"/>
    <n v="7545"/>
    <n v="6353"/>
    <n v="4765"/>
    <n v="3706"/>
    <n v="2515"/>
    <n v="2382"/>
  </r>
  <r>
    <s v="Red River Parish"/>
    <s v=" Louisiana"/>
    <n v="2016"/>
    <x v="402"/>
    <n v="8757"/>
    <n v="4230"/>
    <n v="4527"/>
    <n v="586"/>
    <n v="630"/>
    <n v="586"/>
    <n v="595"/>
    <n v="577"/>
    <n v="429"/>
    <n v="472"/>
    <n v="490"/>
    <n v="525"/>
    <n v="577"/>
    <n v="648"/>
    <n v="656"/>
    <n v="534"/>
    <n v="525"/>
    <n v="306"/>
    <n v="175"/>
    <n v="227"/>
    <n v="210"/>
  </r>
  <r>
    <s v="St. Bernard Parish"/>
    <s v=" Louisiana"/>
    <n v="2016"/>
    <x v="402"/>
    <n v="44091"/>
    <n v="21801"/>
    <n v="22290"/>
    <n v="3483"/>
    <n v="3483"/>
    <n v="3174"/>
    <n v="2733"/>
    <n v="3086"/>
    <n v="3703"/>
    <n v="3703"/>
    <n v="2910"/>
    <n v="2733"/>
    <n v="2557"/>
    <n v="3042"/>
    <n v="2910"/>
    <n v="2204"/>
    <n v="1631"/>
    <n v="1058"/>
    <n v="749"/>
    <n v="573"/>
    <n v="352"/>
  </r>
  <r>
    <s v="St. Charles Parish"/>
    <s v=" Louisiana"/>
    <n v="2016"/>
    <x v="402"/>
    <n v="52708"/>
    <n v="25783"/>
    <n v="26925"/>
    <n v="3267"/>
    <n v="3847"/>
    <n v="3794"/>
    <n v="3900"/>
    <n v="3162"/>
    <n v="3320"/>
    <n v="3426"/>
    <n v="3689"/>
    <n v="3162"/>
    <n v="3794"/>
    <n v="4269"/>
    <n v="4163"/>
    <n v="2898"/>
    <n v="2161"/>
    <n v="1423"/>
    <n v="1001"/>
    <n v="737"/>
    <n v="632"/>
  </r>
  <r>
    <s v="St. Helena Parish"/>
    <s v=" Louisiana"/>
    <n v="2016"/>
    <x v="402"/>
    <n v="10714"/>
    <n v="5205"/>
    <n v="5509"/>
    <n v="610"/>
    <n v="857"/>
    <n v="557"/>
    <n v="653"/>
    <n v="857"/>
    <n v="589"/>
    <n v="535"/>
    <n v="803"/>
    <n v="535"/>
    <n v="653"/>
    <n v="696"/>
    <n v="524"/>
    <n v="985"/>
    <n v="707"/>
    <n v="353"/>
    <n v="353"/>
    <n v="257"/>
    <n v="203"/>
  </r>
  <r>
    <s v="St. John the Baptist Parish"/>
    <s v=" Louisiana"/>
    <n v="2016"/>
    <x v="402"/>
    <n v="43888"/>
    <n v="21472"/>
    <n v="22416"/>
    <n v="2896"/>
    <n v="3072"/>
    <n v="3159"/>
    <n v="2984"/>
    <n v="3072"/>
    <n v="2984"/>
    <n v="2852"/>
    <n v="2984"/>
    <n v="2282"/>
    <n v="3028"/>
    <n v="3335"/>
    <n v="3072"/>
    <n v="2677"/>
    <n v="1974"/>
    <n v="1360"/>
    <n v="789"/>
    <n v="789"/>
    <n v="526"/>
  </r>
  <r>
    <s v="St. Landry Parish"/>
    <s v=" Louisiana"/>
    <n v="2016"/>
    <x v="402"/>
    <n v="83699"/>
    <n v="40138"/>
    <n v="43561"/>
    <n v="6361"/>
    <n v="6277"/>
    <n v="6277"/>
    <n v="5607"/>
    <n v="5356"/>
    <n v="5273"/>
    <n v="5105"/>
    <n v="4603"/>
    <n v="4770"/>
    <n v="5105"/>
    <n v="5858"/>
    <n v="5858"/>
    <n v="4854"/>
    <n v="4268"/>
    <n v="2845"/>
    <n v="2176"/>
    <n v="1506"/>
    <n v="1506"/>
  </r>
  <r>
    <s v="St. Martin Parish"/>
    <s v=" Louisiana"/>
    <n v="2016"/>
    <x v="402"/>
    <n v="53385"/>
    <n v="26391"/>
    <n v="26994"/>
    <n v="3630"/>
    <n v="4110"/>
    <n v="3363"/>
    <n v="3309"/>
    <n v="3683"/>
    <n v="3630"/>
    <n v="3523"/>
    <n v="3576"/>
    <n v="3042"/>
    <n v="3523"/>
    <n v="4003"/>
    <n v="3790"/>
    <n v="3149"/>
    <n v="2562"/>
    <n v="1761"/>
    <n v="1227"/>
    <n v="694"/>
    <n v="747"/>
  </r>
  <r>
    <s v="St. Mary Parish"/>
    <s v=" Louisiana"/>
    <n v="2016"/>
    <x v="402"/>
    <n v="53053"/>
    <n v="26204"/>
    <n v="26849"/>
    <n v="3607"/>
    <n v="3501"/>
    <n v="3660"/>
    <n v="3448"/>
    <n v="3607"/>
    <n v="3607"/>
    <n v="3236"/>
    <n v="3077"/>
    <n v="3289"/>
    <n v="3395"/>
    <n v="3925"/>
    <n v="3554"/>
    <n v="3395"/>
    <n v="2546"/>
    <n v="1962"/>
    <n v="1432"/>
    <n v="848"/>
    <n v="901"/>
  </r>
  <r>
    <s v="St. Tammany Parish"/>
    <s v=" Louisiana"/>
    <n v="2016"/>
    <x v="402"/>
    <n v="246269"/>
    <n v="119732"/>
    <n v="126537"/>
    <n v="14529"/>
    <n v="17238"/>
    <n v="17731"/>
    <n v="16500"/>
    <n v="13298"/>
    <n v="13298"/>
    <n v="15022"/>
    <n v="15761"/>
    <n v="15761"/>
    <n v="17238"/>
    <n v="18470"/>
    <n v="18223"/>
    <n v="16007"/>
    <n v="13544"/>
    <n v="9111"/>
    <n v="6156"/>
    <n v="4186"/>
    <n v="3694"/>
  </r>
  <r>
    <s v="Tangipahoa Parish"/>
    <s v=" Louisiana"/>
    <n v="2016"/>
    <x v="402"/>
    <n v="127115"/>
    <n v="61684"/>
    <n v="65431"/>
    <n v="9025"/>
    <n v="8770"/>
    <n v="8516"/>
    <n v="9406"/>
    <n v="9914"/>
    <n v="9787"/>
    <n v="8770"/>
    <n v="7499"/>
    <n v="7626"/>
    <n v="7499"/>
    <n v="8262"/>
    <n v="8389"/>
    <n v="7372"/>
    <n v="6228"/>
    <n v="3940"/>
    <n v="2669"/>
    <n v="2160"/>
    <n v="1398"/>
  </r>
  <r>
    <s v="Terrebonne Parish"/>
    <s v=" Louisiana"/>
    <n v="2016"/>
    <x v="402"/>
    <n v="113099"/>
    <n v="55881"/>
    <n v="57218"/>
    <n v="8143"/>
    <n v="8821"/>
    <n v="7464"/>
    <n v="7351"/>
    <n v="7803"/>
    <n v="8256"/>
    <n v="8143"/>
    <n v="7238"/>
    <n v="6559"/>
    <n v="7577"/>
    <n v="8030"/>
    <n v="7012"/>
    <n v="6559"/>
    <n v="4750"/>
    <n v="3845"/>
    <n v="2488"/>
    <n v="1696"/>
    <n v="1470"/>
  </r>
  <r>
    <s v="Vermilion Parish"/>
    <s v=" Louisiana"/>
    <n v="2016"/>
    <x v="402"/>
    <n v="59524"/>
    <n v="28756"/>
    <n v="30768"/>
    <n v="4166"/>
    <n v="4583"/>
    <n v="4345"/>
    <n v="3928"/>
    <n v="3690"/>
    <n v="3750"/>
    <n v="3869"/>
    <n v="3452"/>
    <n v="3750"/>
    <n v="3928"/>
    <n v="4345"/>
    <n v="4642"/>
    <n v="2857"/>
    <n v="2202"/>
    <n v="2321"/>
    <n v="1488"/>
    <n v="1190"/>
    <n v="952"/>
  </r>
  <r>
    <s v="Vernon Parish"/>
    <s v=" Louisiana"/>
    <n v="2016"/>
    <x v="402"/>
    <n v="52101"/>
    <n v="27428"/>
    <n v="24673"/>
    <n v="4636"/>
    <n v="4011"/>
    <n v="3386"/>
    <n v="3178"/>
    <n v="5731"/>
    <n v="4949"/>
    <n v="4220"/>
    <n v="3594"/>
    <n v="3021"/>
    <n v="2605"/>
    <n v="2605"/>
    <n v="2448"/>
    <n v="2188"/>
    <n v="1823"/>
    <n v="1510"/>
    <n v="989"/>
    <n v="625"/>
    <n v="468"/>
  </r>
  <r>
    <s v="Washington Parish"/>
    <s v=" Louisiana"/>
    <n v="2016"/>
    <x v="402"/>
    <n v="46367"/>
    <n v="22871"/>
    <n v="23496"/>
    <n v="2828"/>
    <n v="3338"/>
    <n v="3106"/>
    <n v="3013"/>
    <n v="2782"/>
    <n v="2782"/>
    <n v="2828"/>
    <n v="2689"/>
    <n v="2921"/>
    <n v="2828"/>
    <n v="3338"/>
    <n v="3106"/>
    <n v="3384"/>
    <n v="2642"/>
    <n v="1854"/>
    <n v="1391"/>
    <n v="788"/>
    <n v="788"/>
  </r>
  <r>
    <s v="Webster Parish"/>
    <s v=" Louisiana"/>
    <n v="2016"/>
    <x v="402"/>
    <n v="40335"/>
    <n v="19558"/>
    <n v="20777"/>
    <n v="2500"/>
    <n v="2541"/>
    <n v="2621"/>
    <n v="2541"/>
    <n v="2500"/>
    <n v="2581"/>
    <n v="2339"/>
    <n v="2178"/>
    <n v="2379"/>
    <n v="2541"/>
    <n v="2904"/>
    <n v="2662"/>
    <n v="2662"/>
    <n v="2299"/>
    <n v="1734"/>
    <n v="1331"/>
    <n v="927"/>
    <n v="1008"/>
  </r>
  <r>
    <s v="West Baton Rouge Parish"/>
    <s v=" Louisiana"/>
    <n v="2016"/>
    <x v="402"/>
    <n v="25017"/>
    <n v="12436"/>
    <n v="12581"/>
    <n v="1701"/>
    <n v="1626"/>
    <n v="1801"/>
    <n v="1651"/>
    <n v="1576"/>
    <n v="1951"/>
    <n v="1951"/>
    <n v="1526"/>
    <n v="1450"/>
    <n v="1651"/>
    <n v="1901"/>
    <n v="1751"/>
    <n v="1450"/>
    <n v="1150"/>
    <n v="800"/>
    <n v="675"/>
    <n v="225"/>
    <n v="200"/>
  </r>
  <r>
    <s v="Bamberg County"/>
    <s v=" South Carolina"/>
    <n v="2016"/>
    <x v="404"/>
    <n v="15384"/>
    <n v="9325"/>
    <n v="6059"/>
    <n v="630"/>
    <n v="784"/>
    <n v="799"/>
    <n v="1446"/>
    <n v="1138"/>
    <n v="984"/>
    <n v="938"/>
    <n v="1092"/>
    <n v="1107"/>
    <n v="1246"/>
    <n v="1107"/>
    <n v="953"/>
    <n v="1015"/>
    <n v="676"/>
    <n v="799"/>
    <n v="353"/>
    <n v="153"/>
    <n v="153"/>
  </r>
  <r>
    <s v="Oglethorpe County"/>
    <s v=" Georgia"/>
    <n v="2016"/>
    <x v="372"/>
    <n v="14695"/>
    <n v="7735"/>
    <n v="6960"/>
    <n v="808"/>
    <n v="734"/>
    <n v="1058"/>
    <n v="896"/>
    <n v="1028"/>
    <n v="852"/>
    <n v="896"/>
    <n v="881"/>
    <n v="1175"/>
    <n v="1087"/>
    <n v="940"/>
    <n v="1190"/>
    <n v="793"/>
    <n v="881"/>
    <n v="573"/>
    <n v="455"/>
    <n v="205"/>
    <n v="249"/>
  </r>
  <r>
    <s v="Androscoggin County"/>
    <s v=" Maine"/>
    <n v="2016"/>
    <x v="406"/>
    <n v="107376"/>
    <n v="52566"/>
    <n v="54810"/>
    <n v="6549"/>
    <n v="6442"/>
    <n v="6657"/>
    <n v="6872"/>
    <n v="6657"/>
    <n v="6549"/>
    <n v="6657"/>
    <n v="6442"/>
    <n v="6657"/>
    <n v="7731"/>
    <n v="8267"/>
    <n v="8053"/>
    <n v="6764"/>
    <n v="5583"/>
    <n v="4080"/>
    <n v="2684"/>
    <n v="2469"/>
    <n v="2147"/>
  </r>
  <r>
    <s v="Aroostook County"/>
    <s v=" Maine"/>
    <n v="2016"/>
    <x v="406"/>
    <n v="69405"/>
    <n v="34255"/>
    <n v="35150"/>
    <n v="3331"/>
    <n v="3609"/>
    <n v="3609"/>
    <n v="4233"/>
    <n v="3747"/>
    <n v="3400"/>
    <n v="3400"/>
    <n v="3609"/>
    <n v="3956"/>
    <n v="4858"/>
    <n v="5482"/>
    <n v="6038"/>
    <n v="5344"/>
    <n v="4997"/>
    <n v="3192"/>
    <n v="2706"/>
    <n v="2082"/>
    <n v="1804"/>
  </r>
  <r>
    <s v="Cumberland County"/>
    <s v=" Maine"/>
    <n v="2016"/>
    <x v="406"/>
    <n v="288204"/>
    <n v="140167"/>
    <n v="148037"/>
    <n v="14410"/>
    <n v="16427"/>
    <n v="15563"/>
    <n v="18156"/>
    <n v="18156"/>
    <n v="18733"/>
    <n v="18156"/>
    <n v="17004"/>
    <n v="18733"/>
    <n v="21038"/>
    <n v="22768"/>
    <n v="22479"/>
    <n v="19021"/>
    <n v="15851"/>
    <n v="10951"/>
    <n v="8069"/>
    <n v="5764"/>
    <n v="6628"/>
  </r>
  <r>
    <s v="Franklin County"/>
    <s v=" Maine"/>
    <n v="2016"/>
    <x v="406"/>
    <n v="30270"/>
    <n v="14841"/>
    <n v="15429"/>
    <n v="1392"/>
    <n v="1483"/>
    <n v="1604"/>
    <n v="2118"/>
    <n v="2149"/>
    <n v="1695"/>
    <n v="1513"/>
    <n v="1483"/>
    <n v="1574"/>
    <n v="1967"/>
    <n v="2482"/>
    <n v="2603"/>
    <n v="2270"/>
    <n v="2118"/>
    <n v="1422"/>
    <n v="756"/>
    <n v="756"/>
    <n v="847"/>
  </r>
  <r>
    <s v="Hancock County"/>
    <s v=" Maine"/>
    <n v="2016"/>
    <x v="406"/>
    <n v="54483"/>
    <n v="26530"/>
    <n v="27953"/>
    <n v="2397"/>
    <n v="2615"/>
    <n v="2833"/>
    <n v="2887"/>
    <n v="2887"/>
    <n v="2887"/>
    <n v="2724"/>
    <n v="2942"/>
    <n v="3051"/>
    <n v="3704"/>
    <n v="4358"/>
    <n v="4848"/>
    <n v="4685"/>
    <n v="4358"/>
    <n v="2615"/>
    <n v="1852"/>
    <n v="1307"/>
    <n v="1525"/>
  </r>
  <r>
    <s v="Kennebec County"/>
    <s v=" Maine"/>
    <n v="2016"/>
    <x v="406"/>
    <n v="120953"/>
    <n v="58816"/>
    <n v="62137"/>
    <n v="6047"/>
    <n v="6652"/>
    <n v="6894"/>
    <n v="7499"/>
    <n v="7499"/>
    <n v="6652"/>
    <n v="6894"/>
    <n v="6652"/>
    <n v="7499"/>
    <n v="8708"/>
    <n v="9918"/>
    <n v="9797"/>
    <n v="9071"/>
    <n v="7257"/>
    <n v="4717"/>
    <n v="3749"/>
    <n v="2902"/>
    <n v="2540"/>
  </r>
  <r>
    <s v="Lincoln County"/>
    <s v=" Maine"/>
    <n v="2016"/>
    <x v="406"/>
    <n v="34165"/>
    <n v="16771"/>
    <n v="17394"/>
    <n v="1332"/>
    <n v="1844"/>
    <n v="1537"/>
    <n v="1879"/>
    <n v="1571"/>
    <n v="1605"/>
    <n v="1537"/>
    <n v="1639"/>
    <n v="1947"/>
    <n v="2152"/>
    <n v="2733"/>
    <n v="2630"/>
    <n v="3211"/>
    <n v="2869"/>
    <n v="2186"/>
    <n v="1434"/>
    <n v="1093"/>
    <n v="990"/>
  </r>
  <r>
    <s v="Oxford County"/>
    <s v=" Maine"/>
    <n v="2016"/>
    <x v="406"/>
    <n v="57299"/>
    <n v="28391"/>
    <n v="28908"/>
    <n v="2578"/>
    <n v="3380"/>
    <n v="3094"/>
    <n v="3609"/>
    <n v="2807"/>
    <n v="2807"/>
    <n v="2979"/>
    <n v="2979"/>
    <n v="3495"/>
    <n v="4010"/>
    <n v="4927"/>
    <n v="5156"/>
    <n v="4469"/>
    <n v="3609"/>
    <n v="2750"/>
    <n v="1718"/>
    <n v="1375"/>
    <n v="1489"/>
  </r>
  <r>
    <s v="Penobscot County"/>
    <s v=" Maine"/>
    <n v="2016"/>
    <x v="406"/>
    <n v="152978"/>
    <n v="75521"/>
    <n v="77457"/>
    <n v="7342"/>
    <n v="7954"/>
    <n v="8107"/>
    <n v="10708"/>
    <n v="12238"/>
    <n v="10708"/>
    <n v="8719"/>
    <n v="7342"/>
    <n v="9943"/>
    <n v="10249"/>
    <n v="11932"/>
    <n v="11779"/>
    <n v="10555"/>
    <n v="7954"/>
    <n v="6272"/>
    <n v="4130"/>
    <n v="3671"/>
    <n v="3212"/>
  </r>
  <r>
    <s v="Somerset County"/>
    <s v=" Maine"/>
    <n v="2016"/>
    <x v="406"/>
    <n v="51363"/>
    <n v="25361"/>
    <n v="26002"/>
    <n v="2414"/>
    <n v="2876"/>
    <n v="2979"/>
    <n v="3030"/>
    <n v="2516"/>
    <n v="2670"/>
    <n v="2670"/>
    <n v="2773"/>
    <n v="3441"/>
    <n v="3800"/>
    <n v="4211"/>
    <n v="4417"/>
    <n v="3800"/>
    <n v="3646"/>
    <n v="2259"/>
    <n v="1643"/>
    <n v="1027"/>
    <n v="1129"/>
  </r>
  <r>
    <s v="Waldo County"/>
    <s v=" Maine"/>
    <n v="2016"/>
    <x v="406"/>
    <n v="39071"/>
    <n v="19311"/>
    <n v="19760"/>
    <n v="1836"/>
    <n v="2148"/>
    <n v="2187"/>
    <n v="2383"/>
    <n v="1992"/>
    <n v="1914"/>
    <n v="2148"/>
    <n v="2148"/>
    <n v="2500"/>
    <n v="2578"/>
    <n v="3008"/>
    <n v="3438"/>
    <n v="3164"/>
    <n v="2891"/>
    <n v="1836"/>
    <n v="1289"/>
    <n v="781"/>
    <n v="781"/>
  </r>
  <r>
    <s v="York County"/>
    <s v=" Maine"/>
    <n v="2016"/>
    <x v="406"/>
    <n v="200536"/>
    <n v="97912"/>
    <n v="102624"/>
    <n v="9826"/>
    <n v="10628"/>
    <n v="12032"/>
    <n v="12032"/>
    <n v="10828"/>
    <n v="11230"/>
    <n v="11430"/>
    <n v="10427"/>
    <n v="13235"/>
    <n v="14639"/>
    <n v="16644"/>
    <n v="16644"/>
    <n v="14839"/>
    <n v="12433"/>
    <n v="8221"/>
    <n v="6016"/>
    <n v="4612"/>
    <n v="4812"/>
  </r>
  <r>
    <s v="Allegany County"/>
    <s v=" Maryland"/>
    <n v="2016"/>
    <x v="407"/>
    <n v="73060"/>
    <n v="38077"/>
    <n v="34983"/>
    <n v="3360"/>
    <n v="3506"/>
    <n v="3653"/>
    <n v="5406"/>
    <n v="6356"/>
    <n v="4602"/>
    <n v="4456"/>
    <n v="3945"/>
    <n v="4383"/>
    <n v="4821"/>
    <n v="5187"/>
    <n v="5187"/>
    <n v="4383"/>
    <n v="4237"/>
    <n v="3287"/>
    <n v="2484"/>
    <n v="1899"/>
    <n v="1972"/>
  </r>
  <r>
    <s v="Anne Arundel County"/>
    <s v=" Maryland"/>
    <n v="2016"/>
    <x v="407"/>
    <n v="559737"/>
    <n v="276842"/>
    <n v="282895"/>
    <n v="35263"/>
    <n v="35823"/>
    <n v="35263"/>
    <n v="33584"/>
    <n v="37502"/>
    <n v="39181"/>
    <n v="39741"/>
    <n v="36382"/>
    <n v="36942"/>
    <n v="40860"/>
    <n v="43659"/>
    <n v="38621"/>
    <n v="32464"/>
    <n v="27427"/>
    <n v="18471"/>
    <n v="11754"/>
    <n v="8955"/>
    <n v="8396"/>
  </r>
  <r>
    <s v="Baltimore County"/>
    <s v=" Maryland"/>
    <n v="2016"/>
    <x v="407"/>
    <n v="825666"/>
    <n v="391102"/>
    <n v="434564"/>
    <n v="48714"/>
    <n v="51191"/>
    <n v="47888"/>
    <n v="53668"/>
    <n v="55319"/>
    <n v="58622"/>
    <n v="55319"/>
    <n v="50365"/>
    <n v="50365"/>
    <n v="54493"/>
    <n v="59447"/>
    <n v="57796"/>
    <n v="52016"/>
    <n v="42108"/>
    <n v="28072"/>
    <n v="22292"/>
    <n v="17338"/>
    <n v="21467"/>
  </r>
  <r>
    <s v="Calvert County"/>
    <s v=" Maryland"/>
    <n v="2016"/>
    <x v="407"/>
    <n v="90527"/>
    <n v="44966"/>
    <n v="45561"/>
    <n v="4888"/>
    <n v="5160"/>
    <n v="7423"/>
    <n v="6970"/>
    <n v="5522"/>
    <n v="4707"/>
    <n v="4797"/>
    <n v="4707"/>
    <n v="6155"/>
    <n v="7785"/>
    <n v="8328"/>
    <n v="6698"/>
    <n v="5703"/>
    <n v="4254"/>
    <n v="2806"/>
    <n v="1629"/>
    <n v="1357"/>
    <n v="1629"/>
  </r>
  <r>
    <s v="Carroll County"/>
    <s v=" Maryland"/>
    <n v="2016"/>
    <x v="407"/>
    <n v="167535"/>
    <n v="82892"/>
    <n v="84643"/>
    <n v="8376"/>
    <n v="10219"/>
    <n v="11559"/>
    <n v="12230"/>
    <n v="10387"/>
    <n v="8711"/>
    <n v="8711"/>
    <n v="8376"/>
    <n v="11392"/>
    <n v="13737"/>
    <n v="15078"/>
    <n v="12565"/>
    <n v="10722"/>
    <n v="8544"/>
    <n v="6533"/>
    <n v="4188"/>
    <n v="3015"/>
    <n v="3350"/>
  </r>
  <r>
    <s v="Cecil County"/>
    <s v=" Maryland"/>
    <n v="2016"/>
    <x v="407"/>
    <n v="102175"/>
    <n v="50603"/>
    <n v="51572"/>
    <n v="5823"/>
    <n v="6845"/>
    <n v="6947"/>
    <n v="6743"/>
    <n v="6437"/>
    <n v="6130"/>
    <n v="6028"/>
    <n v="5823"/>
    <n v="7152"/>
    <n v="7663"/>
    <n v="8276"/>
    <n v="7969"/>
    <n v="6232"/>
    <n v="5108"/>
    <n v="3576"/>
    <n v="2350"/>
    <n v="1532"/>
    <n v="1532"/>
  </r>
  <r>
    <s v="Charles County"/>
    <s v=" Maryland"/>
    <n v="2016"/>
    <x v="407"/>
    <n v="154357"/>
    <n v="74489"/>
    <n v="79868"/>
    <n v="9415"/>
    <n v="10187"/>
    <n v="11422"/>
    <n v="11576"/>
    <n v="10187"/>
    <n v="9570"/>
    <n v="9570"/>
    <n v="9724"/>
    <n v="11422"/>
    <n v="12811"/>
    <n v="12811"/>
    <n v="10496"/>
    <n v="8026"/>
    <n v="6328"/>
    <n v="4167"/>
    <n v="2624"/>
    <n v="2006"/>
    <n v="1697"/>
  </r>
  <r>
    <s v="Dorchester County"/>
    <s v=" Maryland"/>
    <n v="2016"/>
    <x v="407"/>
    <n v="32451"/>
    <n v="15519"/>
    <n v="16932"/>
    <n v="1947"/>
    <n v="2044"/>
    <n v="1752"/>
    <n v="1719"/>
    <n v="1914"/>
    <n v="1979"/>
    <n v="1849"/>
    <n v="1687"/>
    <n v="1752"/>
    <n v="2141"/>
    <n v="2498"/>
    <n v="2466"/>
    <n v="2401"/>
    <n v="2076"/>
    <n v="1525"/>
    <n v="1265"/>
    <n v="713"/>
    <n v="778"/>
  </r>
  <r>
    <s v="Frederick County"/>
    <s v=" Maryland"/>
    <n v="2016"/>
    <x v="407"/>
    <n v="243465"/>
    <n v="120072"/>
    <n v="123393"/>
    <n v="14364"/>
    <n v="15338"/>
    <n v="17772"/>
    <n v="17042"/>
    <n v="15094"/>
    <n v="14607"/>
    <n v="15338"/>
    <n v="14364"/>
    <n v="17772"/>
    <n v="19233"/>
    <n v="19964"/>
    <n v="17529"/>
    <n v="13634"/>
    <n v="11199"/>
    <n v="7060"/>
    <n v="5112"/>
    <n v="3408"/>
    <n v="4382"/>
  </r>
  <r>
    <s v="Garrett County"/>
    <s v=" Maryland"/>
    <n v="2016"/>
    <x v="407"/>
    <n v="29677"/>
    <n v="14701"/>
    <n v="14976"/>
    <n v="1424"/>
    <n v="1661"/>
    <n v="1661"/>
    <n v="1929"/>
    <n v="1780"/>
    <n v="1513"/>
    <n v="1543"/>
    <n v="1572"/>
    <n v="1899"/>
    <n v="1988"/>
    <n v="2314"/>
    <n v="2285"/>
    <n v="2225"/>
    <n v="1869"/>
    <n v="1602"/>
    <n v="1187"/>
    <n v="593"/>
    <n v="712"/>
  </r>
  <r>
    <s v="Harford County"/>
    <s v=" Maryland"/>
    <n v="2016"/>
    <x v="407"/>
    <n v="249776"/>
    <n v="122076"/>
    <n v="127700"/>
    <n v="13987"/>
    <n v="15735"/>
    <n v="16984"/>
    <n v="16734"/>
    <n v="15236"/>
    <n v="14986"/>
    <n v="15486"/>
    <n v="14736"/>
    <n v="16235"/>
    <n v="18733"/>
    <n v="20481"/>
    <n v="18483"/>
    <n v="15486"/>
    <n v="12738"/>
    <n v="8991"/>
    <n v="5744"/>
    <n v="4246"/>
    <n v="4246"/>
  </r>
  <r>
    <s v="Howard County"/>
    <s v=" Maryland"/>
    <n v="2016"/>
    <x v="407"/>
    <n v="308447"/>
    <n v="151100"/>
    <n v="157347"/>
    <n v="18506"/>
    <n v="20974"/>
    <n v="22825"/>
    <n v="21591"/>
    <n v="17273"/>
    <n v="18198"/>
    <n v="20049"/>
    <n v="20357"/>
    <n v="22825"/>
    <n v="24058"/>
    <n v="24984"/>
    <n v="21591"/>
    <n v="17273"/>
    <n v="13880"/>
    <n v="9561"/>
    <n v="5860"/>
    <n v="4318"/>
    <n v="4318"/>
  </r>
  <r>
    <s v="Kent County"/>
    <s v=" Maryland"/>
    <n v="2016"/>
    <x v="407"/>
    <n v="19819"/>
    <n v="9539"/>
    <n v="10280"/>
    <n v="891"/>
    <n v="891"/>
    <n v="951"/>
    <n v="1466"/>
    <n v="1684"/>
    <n v="1010"/>
    <n v="1070"/>
    <n v="931"/>
    <n v="673"/>
    <n v="1149"/>
    <n v="1347"/>
    <n v="1565"/>
    <n v="1347"/>
    <n v="1407"/>
    <n v="1268"/>
    <n v="693"/>
    <n v="753"/>
    <n v="693"/>
  </r>
  <r>
    <s v="Montgomery County"/>
    <s v=" Maryland"/>
    <n v="2016"/>
    <x v="407"/>
    <n v="1026371"/>
    <n v="494612"/>
    <n v="531759"/>
    <n v="66714"/>
    <n v="66714"/>
    <n v="66714"/>
    <n v="63635"/>
    <n v="58503"/>
    <n v="65687"/>
    <n v="71845"/>
    <n v="71845"/>
    <n v="70819"/>
    <n v="74925"/>
    <n v="75951"/>
    <n v="70819"/>
    <n v="61582"/>
    <n v="46186"/>
    <n v="32843"/>
    <n v="23606"/>
    <n v="17448"/>
    <n v="21553"/>
  </r>
  <r>
    <s v="Prince George's County"/>
    <s v=" Maryland"/>
    <n v="2016"/>
    <x v="407"/>
    <n v="897693"/>
    <n v="431752"/>
    <n v="465941"/>
    <n v="60145"/>
    <n v="57452"/>
    <n v="52963"/>
    <n v="61043"/>
    <n v="68224"/>
    <n v="68224"/>
    <n v="65531"/>
    <n v="61940"/>
    <n v="61043"/>
    <n v="64633"/>
    <n v="65531"/>
    <n v="57452"/>
    <n v="52066"/>
    <n v="38600"/>
    <n v="25135"/>
    <n v="16158"/>
    <n v="10772"/>
    <n v="9874"/>
  </r>
  <r>
    <s v="St. Mary's County"/>
    <s v=" Maryland"/>
    <n v="2016"/>
    <x v="407"/>
    <n v="110675"/>
    <n v="55176"/>
    <n v="55499"/>
    <n v="7193"/>
    <n v="7747"/>
    <n v="7968"/>
    <n v="7636"/>
    <n v="7636"/>
    <n v="7747"/>
    <n v="7415"/>
    <n v="7083"/>
    <n v="7083"/>
    <n v="8300"/>
    <n v="8743"/>
    <n v="7525"/>
    <n v="5644"/>
    <n v="4537"/>
    <n v="3320"/>
    <n v="2213"/>
    <n v="1549"/>
    <n v="1438"/>
  </r>
  <r>
    <s v="Talbot County"/>
    <s v=" Maryland"/>
    <n v="2016"/>
    <x v="407"/>
    <n v="37668"/>
    <n v="17733"/>
    <n v="19935"/>
    <n v="1732"/>
    <n v="1921"/>
    <n v="2147"/>
    <n v="1921"/>
    <n v="1808"/>
    <n v="1695"/>
    <n v="1695"/>
    <n v="1732"/>
    <n v="2222"/>
    <n v="2297"/>
    <n v="2787"/>
    <n v="2975"/>
    <n v="2749"/>
    <n v="2749"/>
    <n v="2749"/>
    <n v="1695"/>
    <n v="1280"/>
    <n v="1469"/>
  </r>
  <r>
    <s v="Washington County"/>
    <s v=" Maryland"/>
    <n v="2016"/>
    <x v="407"/>
    <n v="149571"/>
    <n v="76043"/>
    <n v="73528"/>
    <n v="8824"/>
    <n v="9422"/>
    <n v="9273"/>
    <n v="9123"/>
    <n v="9273"/>
    <n v="9871"/>
    <n v="9273"/>
    <n v="8525"/>
    <n v="10769"/>
    <n v="11217"/>
    <n v="11217"/>
    <n v="9871"/>
    <n v="9273"/>
    <n v="7628"/>
    <n v="5384"/>
    <n v="4187"/>
    <n v="3140"/>
    <n v="3290"/>
  </r>
  <r>
    <s v="Wicomico County"/>
    <s v=" Maryland"/>
    <n v="2016"/>
    <x v="407"/>
    <n v="101527"/>
    <n v="48364"/>
    <n v="53163"/>
    <n v="6193"/>
    <n v="6091"/>
    <n v="6294"/>
    <n v="8731"/>
    <n v="10761"/>
    <n v="6294"/>
    <n v="5787"/>
    <n v="5787"/>
    <n v="5482"/>
    <n v="6193"/>
    <n v="6700"/>
    <n v="6599"/>
    <n v="6091"/>
    <n v="4974"/>
    <n v="3451"/>
    <n v="2436"/>
    <n v="1929"/>
    <n v="1725"/>
  </r>
  <r>
    <s v="Baltimore city"/>
    <s v=" Maryland"/>
    <n v="2016"/>
    <x v="407"/>
    <n v="621000"/>
    <n v="292168"/>
    <n v="328832"/>
    <n v="41607"/>
    <n v="36639"/>
    <n v="33534"/>
    <n v="37260"/>
    <n v="50301"/>
    <n v="62100"/>
    <n v="52164"/>
    <n v="39744"/>
    <n v="34776"/>
    <n v="38502"/>
    <n v="42849"/>
    <n v="39744"/>
    <n v="36018"/>
    <n v="25461"/>
    <n v="18009"/>
    <n v="13041"/>
    <n v="9936"/>
    <n v="9315"/>
  </r>
  <r>
    <s v="Barnstable County"/>
    <s v=" Massachusetts"/>
    <n v="2016"/>
    <x v="382"/>
    <n v="214703"/>
    <n v="102542"/>
    <n v="112161"/>
    <n v="8158"/>
    <n v="8802"/>
    <n v="10520"/>
    <n v="11164"/>
    <n v="11164"/>
    <n v="9017"/>
    <n v="9232"/>
    <n v="9446"/>
    <n v="10305"/>
    <n v="13526"/>
    <n v="16961"/>
    <n v="17820"/>
    <n v="18893"/>
    <n v="17390"/>
    <n v="15243"/>
    <n v="10520"/>
    <n v="8158"/>
    <n v="8373"/>
  </r>
  <r>
    <s v="Berkshire County"/>
    <s v=" Massachusetts"/>
    <n v="2016"/>
    <x v="382"/>
    <n v="128563"/>
    <n v="62125"/>
    <n v="66438"/>
    <n v="5656"/>
    <n v="6042"/>
    <n v="6685"/>
    <n v="8742"/>
    <n v="8485"/>
    <n v="6556"/>
    <n v="6685"/>
    <n v="6428"/>
    <n v="7199"/>
    <n v="8870"/>
    <n v="10027"/>
    <n v="10542"/>
    <n v="9899"/>
    <n v="8356"/>
    <n v="6171"/>
    <n v="4499"/>
    <n v="3342"/>
    <n v="4371"/>
  </r>
  <r>
    <s v="Bristol County"/>
    <s v=" Massachusetts"/>
    <n v="2016"/>
    <x v="382"/>
    <n v="554868"/>
    <n v="268739"/>
    <n v="286129"/>
    <n v="29408"/>
    <n v="33292"/>
    <n v="33292"/>
    <n v="36621"/>
    <n v="38285"/>
    <n v="34401"/>
    <n v="33846"/>
    <n v="32737"/>
    <n v="37731"/>
    <n v="41615"/>
    <n v="43279"/>
    <n v="39395"/>
    <n v="33846"/>
    <n v="27743"/>
    <n v="20530"/>
    <n v="13871"/>
    <n v="11652"/>
    <n v="13871"/>
  </r>
  <r>
    <s v="Essex County"/>
    <s v=" Massachusetts"/>
    <n v="2016"/>
    <x v="382"/>
    <n v="769362"/>
    <n v="370538"/>
    <n v="398824"/>
    <n v="43853"/>
    <n v="45392"/>
    <n v="50008"/>
    <n v="51547"/>
    <n v="51547"/>
    <n v="46161"/>
    <n v="45392"/>
    <n v="44622"/>
    <n v="49239"/>
    <n v="56163"/>
    <n v="60779"/>
    <n v="56932"/>
    <n v="48469"/>
    <n v="39237"/>
    <n v="26927"/>
    <n v="18464"/>
    <n v="15387"/>
    <n v="19234"/>
  </r>
  <r>
    <s v="Franklin County"/>
    <s v=" Massachusetts"/>
    <n v="2016"/>
    <x v="382"/>
    <n v="70916"/>
    <n v="34721"/>
    <n v="36195"/>
    <n v="3191"/>
    <n v="3403"/>
    <n v="3900"/>
    <n v="3900"/>
    <n v="4042"/>
    <n v="4113"/>
    <n v="4254"/>
    <n v="3616"/>
    <n v="4609"/>
    <n v="4893"/>
    <n v="5602"/>
    <n v="6524"/>
    <n v="5956"/>
    <n v="5035"/>
    <n v="2836"/>
    <n v="1772"/>
    <n v="1631"/>
    <n v="1701"/>
  </r>
  <r>
    <s v="Hampden County"/>
    <s v=" Massachusetts"/>
    <n v="2016"/>
    <x v="382"/>
    <n v="468072"/>
    <n v="225908"/>
    <n v="242164"/>
    <n v="27148"/>
    <n v="27616"/>
    <n v="30892"/>
    <n v="34637"/>
    <n v="36041"/>
    <n v="30424"/>
    <n v="28552"/>
    <n v="25743"/>
    <n v="28552"/>
    <n v="31360"/>
    <n v="34169"/>
    <n v="32296"/>
    <n v="29488"/>
    <n v="21999"/>
    <n v="16850"/>
    <n v="11233"/>
    <n v="9829"/>
    <n v="11701"/>
  </r>
  <r>
    <s v="Hampshire County"/>
    <s v=" Massachusetts"/>
    <n v="2016"/>
    <x v="382"/>
    <n v="161035"/>
    <n v="75315"/>
    <n v="85720"/>
    <n v="5797"/>
    <n v="7085"/>
    <n v="7085"/>
    <n v="18519"/>
    <n v="24155"/>
    <n v="8695"/>
    <n v="7890"/>
    <n v="7407"/>
    <n v="8695"/>
    <n v="9662"/>
    <n v="10950"/>
    <n v="11272"/>
    <n v="10145"/>
    <n v="8695"/>
    <n v="5153"/>
    <n v="3864"/>
    <n v="2737"/>
    <n v="3381"/>
  </r>
  <r>
    <s v="Middlesex County"/>
    <s v=" Massachusetts"/>
    <n v="2016"/>
    <x v="382"/>
    <n v="1567610"/>
    <n v="765170"/>
    <n v="802440"/>
    <n v="87786"/>
    <n v="87786"/>
    <n v="90921"/>
    <n v="103462"/>
    <n v="106597"/>
    <n v="120705"/>
    <n v="116003"/>
    <n v="100327"/>
    <n v="108165"/>
    <n v="112867"/>
    <n v="117570"/>
    <n v="106597"/>
    <n v="90921"/>
    <n v="70542"/>
    <n v="48595"/>
    <n v="37622"/>
    <n v="29784"/>
    <n v="32919"/>
  </r>
  <r>
    <s v="Nantucket County"/>
    <s v=" Massachusetts"/>
    <n v="2016"/>
    <x v="382"/>
    <n v="10694"/>
    <n v="5728"/>
    <n v="4966"/>
    <n v="545"/>
    <n v="705"/>
    <n v="598"/>
    <n v="524"/>
    <n v="545"/>
    <n v="673"/>
    <n v="1058"/>
    <n v="802"/>
    <n v="716"/>
    <n v="748"/>
    <n v="834"/>
    <n v="727"/>
    <n v="716"/>
    <n v="556"/>
    <n v="352"/>
    <n v="278"/>
    <n v="160"/>
    <n v="160"/>
  </r>
  <r>
    <s v="Norfolk County"/>
    <s v=" Massachusetts"/>
    <n v="2016"/>
    <x v="382"/>
    <n v="691218"/>
    <n v="331220"/>
    <n v="359998"/>
    <n v="37325"/>
    <n v="41473"/>
    <n v="43546"/>
    <n v="44929"/>
    <n v="41473"/>
    <n v="42855"/>
    <n v="42855"/>
    <n v="41473"/>
    <n v="46311"/>
    <n v="51841"/>
    <n v="54606"/>
    <n v="49767"/>
    <n v="42855"/>
    <n v="32487"/>
    <n v="24883"/>
    <n v="17971"/>
    <n v="15206"/>
    <n v="17971"/>
  </r>
  <r>
    <s v="Plymouth County"/>
    <s v=" Massachusetts"/>
    <n v="2016"/>
    <x v="382"/>
    <n v="506657"/>
    <n v="246500"/>
    <n v="260157"/>
    <n v="26852"/>
    <n v="30906"/>
    <n v="34452"/>
    <n v="34452"/>
    <n v="30906"/>
    <n v="25839"/>
    <n v="26346"/>
    <n v="27866"/>
    <n v="33946"/>
    <n v="39519"/>
    <n v="41039"/>
    <n v="37492"/>
    <n v="34452"/>
    <n v="27866"/>
    <n v="20266"/>
    <n v="13679"/>
    <n v="9626"/>
    <n v="10639"/>
  </r>
  <r>
    <s v="Suffolk County"/>
    <s v=" Massachusetts"/>
    <n v="2016"/>
    <x v="382"/>
    <n v="767719"/>
    <n v="371314"/>
    <n v="396405"/>
    <n v="42224"/>
    <n v="34547"/>
    <n v="33779"/>
    <n v="53740"/>
    <n v="81378"/>
    <n v="98268"/>
    <n v="74468"/>
    <n v="51437"/>
    <n v="46830"/>
    <n v="44527"/>
    <n v="44527"/>
    <n v="41456"/>
    <n v="36082"/>
    <n v="26870"/>
    <n v="19960"/>
    <n v="13818"/>
    <n v="11515"/>
    <n v="12283"/>
  </r>
  <r>
    <s v="Worcester County"/>
    <s v=" Massachusetts"/>
    <n v="2016"/>
    <x v="382"/>
    <n v="813589"/>
    <n v="401320"/>
    <n v="412269"/>
    <n v="44747"/>
    <n v="47188"/>
    <n v="54510"/>
    <n v="57764"/>
    <n v="56951"/>
    <n v="50442"/>
    <n v="49628"/>
    <n v="48001"/>
    <n v="54510"/>
    <n v="61019"/>
    <n v="65087"/>
    <n v="60205"/>
    <n v="48815"/>
    <n v="37425"/>
    <n v="26848"/>
    <n v="17898"/>
    <n v="15458"/>
    <n v="17898"/>
  </r>
  <r>
    <s v="Alcona County"/>
    <s v=" Michigan"/>
    <n v="2016"/>
    <x v="392"/>
    <n v="10461"/>
    <n v="5277"/>
    <n v="5184"/>
    <n v="324"/>
    <n v="387"/>
    <n v="397"/>
    <n v="449"/>
    <n v="355"/>
    <n v="313"/>
    <n v="334"/>
    <n v="355"/>
    <n v="439"/>
    <n v="606"/>
    <n v="826"/>
    <n v="1046"/>
    <n v="1035"/>
    <n v="1035"/>
    <n v="1056"/>
    <n v="711"/>
    <n v="418"/>
    <n v="366"/>
  </r>
  <r>
    <s v="Allegan County"/>
    <s v=" Michigan"/>
    <n v="2016"/>
    <x v="392"/>
    <n v="113666"/>
    <n v="56627"/>
    <n v="57039"/>
    <n v="7160"/>
    <n v="7842"/>
    <n v="8297"/>
    <n v="7615"/>
    <n v="6478"/>
    <n v="6251"/>
    <n v="6592"/>
    <n v="6706"/>
    <n v="7047"/>
    <n v="7842"/>
    <n v="8865"/>
    <n v="8411"/>
    <n v="7388"/>
    <n v="5910"/>
    <n v="4319"/>
    <n v="3068"/>
    <n v="1932"/>
    <n v="1932"/>
  </r>
  <r>
    <s v="Starke County"/>
    <s v=" Indiana"/>
    <n v="2016"/>
    <x v="378"/>
    <n v="23215"/>
    <n v="11544"/>
    <n v="11671"/>
    <n v="998"/>
    <n v="1044"/>
    <n v="1485"/>
    <n v="1346"/>
    <n v="1044"/>
    <n v="905"/>
    <n v="1044"/>
    <n v="882"/>
    <n v="1323"/>
    <n v="1508"/>
    <n v="1787"/>
    <n v="1880"/>
    <n v="2042"/>
    <n v="1810"/>
    <n v="1625"/>
    <n v="1207"/>
    <n v="673"/>
    <n v="580"/>
  </r>
  <r>
    <s v="Gasconade County"/>
    <s v=" Missouri"/>
    <n v="2016"/>
    <x v="384"/>
    <n v="15327"/>
    <n v="7751"/>
    <n v="7576"/>
    <n v="659"/>
    <n v="766"/>
    <n v="842"/>
    <n v="858"/>
    <n v="766"/>
    <n v="705"/>
    <n v="766"/>
    <n v="705"/>
    <n v="858"/>
    <n v="965"/>
    <n v="1256"/>
    <n v="1348"/>
    <n v="1333"/>
    <n v="1241"/>
    <n v="797"/>
    <n v="613"/>
    <n v="429"/>
    <n v="383"/>
  </r>
  <r>
    <s v="Twiggs County"/>
    <s v=" Georgia"/>
    <n v="2016"/>
    <x v="372"/>
    <n v="8612"/>
    <n v="5262"/>
    <n v="3350"/>
    <n v="404"/>
    <n v="421"/>
    <n v="370"/>
    <n v="387"/>
    <n v="602"/>
    <n v="732"/>
    <n v="637"/>
    <n v="456"/>
    <n v="542"/>
    <n v="602"/>
    <n v="602"/>
    <n v="637"/>
    <n v="620"/>
    <n v="551"/>
    <n v="404"/>
    <n v="353"/>
    <n v="155"/>
    <n v="155"/>
  </r>
  <r>
    <s v="Barry County"/>
    <s v=" Michigan"/>
    <n v="2016"/>
    <x v="392"/>
    <n v="59316"/>
    <n v="29844"/>
    <n v="29472"/>
    <n v="3262"/>
    <n v="3677"/>
    <n v="4152"/>
    <n v="3914"/>
    <n v="3203"/>
    <n v="3025"/>
    <n v="3262"/>
    <n v="3440"/>
    <n v="3558"/>
    <n v="4033"/>
    <n v="4923"/>
    <n v="4389"/>
    <n v="4508"/>
    <n v="3677"/>
    <n v="2313"/>
    <n v="1601"/>
    <n v="1304"/>
    <n v="1127"/>
  </r>
  <r>
    <s v="Bay County"/>
    <s v=" Michigan"/>
    <n v="2016"/>
    <x v="392"/>
    <n v="106107"/>
    <n v="52254"/>
    <n v="53853"/>
    <n v="5411"/>
    <n v="6154"/>
    <n v="6684"/>
    <n v="6366"/>
    <n v="6578"/>
    <n v="6260"/>
    <n v="6154"/>
    <n v="6048"/>
    <n v="6260"/>
    <n v="6896"/>
    <n v="7958"/>
    <n v="8276"/>
    <n v="7533"/>
    <n v="6472"/>
    <n v="4350"/>
    <n v="3501"/>
    <n v="2652"/>
    <n v="2652"/>
  </r>
  <r>
    <s v="Berrien County"/>
    <s v=" Michigan"/>
    <n v="2016"/>
    <x v="392"/>
    <n v="155134"/>
    <n v="75899"/>
    <n v="79235"/>
    <n v="9308"/>
    <n v="10238"/>
    <n v="9308"/>
    <n v="9928"/>
    <n v="9618"/>
    <n v="8842"/>
    <n v="8842"/>
    <n v="8687"/>
    <n v="9152"/>
    <n v="10083"/>
    <n v="11479"/>
    <n v="11635"/>
    <n v="10704"/>
    <n v="8842"/>
    <n v="6515"/>
    <n v="4498"/>
    <n v="3568"/>
    <n v="4188"/>
  </r>
  <r>
    <s v="Calhoun County"/>
    <s v=" Michigan"/>
    <n v="2016"/>
    <x v="392"/>
    <n v="134691"/>
    <n v="65829"/>
    <n v="68862"/>
    <n v="8350"/>
    <n v="8485"/>
    <n v="9024"/>
    <n v="9024"/>
    <n v="8889"/>
    <n v="7946"/>
    <n v="8081"/>
    <n v="7408"/>
    <n v="8485"/>
    <n v="8620"/>
    <n v="9697"/>
    <n v="9832"/>
    <n v="8754"/>
    <n v="7138"/>
    <n v="5118"/>
    <n v="3771"/>
    <n v="2963"/>
    <n v="3232"/>
  </r>
  <r>
    <s v="Cass County"/>
    <s v=" Michigan"/>
    <n v="2016"/>
    <x v="392"/>
    <n v="51795"/>
    <n v="26062"/>
    <n v="25733"/>
    <n v="2589"/>
    <n v="3211"/>
    <n v="3159"/>
    <n v="3522"/>
    <n v="2796"/>
    <n v="2434"/>
    <n v="2589"/>
    <n v="2434"/>
    <n v="3418"/>
    <n v="3573"/>
    <n v="4040"/>
    <n v="4143"/>
    <n v="3884"/>
    <n v="3884"/>
    <n v="2330"/>
    <n v="1864"/>
    <n v="1035"/>
    <n v="828"/>
  </r>
  <r>
    <s v="Charlevoix County"/>
    <s v=" Michigan"/>
    <n v="2016"/>
    <x v="392"/>
    <n v="26172"/>
    <n v="12905"/>
    <n v="13267"/>
    <n v="1230"/>
    <n v="1413"/>
    <n v="1622"/>
    <n v="1596"/>
    <n v="1282"/>
    <n v="1230"/>
    <n v="1308"/>
    <n v="1073"/>
    <n v="1544"/>
    <n v="1753"/>
    <n v="2067"/>
    <n v="2276"/>
    <n v="2172"/>
    <n v="1622"/>
    <n v="1675"/>
    <n v="968"/>
    <n v="785"/>
    <n v="549"/>
  </r>
  <r>
    <s v="Chippewa County"/>
    <s v=" Michigan"/>
    <n v="2016"/>
    <x v="392"/>
    <n v="38330"/>
    <n v="21209"/>
    <n v="17121"/>
    <n v="1878"/>
    <n v="1878"/>
    <n v="2146"/>
    <n v="2529"/>
    <n v="3488"/>
    <n v="2414"/>
    <n v="2299"/>
    <n v="2606"/>
    <n v="2338"/>
    <n v="2568"/>
    <n v="2913"/>
    <n v="2798"/>
    <n v="2223"/>
    <n v="1993"/>
    <n v="1609"/>
    <n v="958"/>
    <n v="804"/>
    <n v="881"/>
  </r>
  <r>
    <s v="Clare County"/>
    <s v=" Michigan"/>
    <n v="2016"/>
    <x v="392"/>
    <n v="30608"/>
    <n v="15126"/>
    <n v="15482"/>
    <n v="1591"/>
    <n v="1683"/>
    <n v="1683"/>
    <n v="1744"/>
    <n v="1652"/>
    <n v="1591"/>
    <n v="1438"/>
    <n v="1561"/>
    <n v="1683"/>
    <n v="1928"/>
    <n v="2326"/>
    <n v="2326"/>
    <n v="2693"/>
    <n v="2326"/>
    <n v="1652"/>
    <n v="1316"/>
    <n v="765"/>
    <n v="612"/>
  </r>
  <r>
    <s v="Clinton County"/>
    <s v=" Michigan"/>
    <n v="2016"/>
    <x v="392"/>
    <n v="77245"/>
    <n v="38180"/>
    <n v="39065"/>
    <n v="4171"/>
    <n v="5175"/>
    <n v="5175"/>
    <n v="5252"/>
    <n v="5329"/>
    <n v="4248"/>
    <n v="4325"/>
    <n v="4480"/>
    <n v="4789"/>
    <n v="5561"/>
    <n v="6025"/>
    <n v="5716"/>
    <n v="4943"/>
    <n v="4016"/>
    <n v="2935"/>
    <n v="2085"/>
    <n v="1390"/>
    <n v="1467"/>
  </r>
  <r>
    <s v="Lewis County"/>
    <s v=" Kentucky"/>
    <n v="2016"/>
    <x v="380"/>
    <n v="13840"/>
    <n v="6983"/>
    <n v="6857"/>
    <n v="581"/>
    <n v="733"/>
    <n v="733"/>
    <n v="802"/>
    <n v="664"/>
    <n v="553"/>
    <n v="664"/>
    <n v="415"/>
    <n v="858"/>
    <n v="968"/>
    <n v="1204"/>
    <n v="1287"/>
    <n v="1079"/>
    <n v="1051"/>
    <n v="899"/>
    <n v="595"/>
    <n v="415"/>
    <n v="304"/>
  </r>
  <r>
    <s v="Dickinson County"/>
    <s v=" Michigan"/>
    <n v="2016"/>
    <x v="392"/>
    <n v="25889"/>
    <n v="12837"/>
    <n v="13052"/>
    <n v="1242"/>
    <n v="1372"/>
    <n v="1605"/>
    <n v="1501"/>
    <n v="1346"/>
    <n v="1268"/>
    <n v="1423"/>
    <n v="1139"/>
    <n v="1553"/>
    <n v="1786"/>
    <n v="2071"/>
    <n v="2200"/>
    <n v="1993"/>
    <n v="1527"/>
    <n v="1294"/>
    <n v="932"/>
    <n v="776"/>
    <n v="828"/>
  </r>
  <r>
    <s v="Eaton County"/>
    <s v=" Michigan"/>
    <n v="2016"/>
    <x v="392"/>
    <n v="108544"/>
    <n v="52977"/>
    <n v="55567"/>
    <n v="5969"/>
    <n v="6838"/>
    <n v="6512"/>
    <n v="7163"/>
    <n v="6946"/>
    <n v="6838"/>
    <n v="6512"/>
    <n v="6187"/>
    <n v="6512"/>
    <n v="7163"/>
    <n v="8249"/>
    <n v="8466"/>
    <n v="7380"/>
    <n v="6404"/>
    <n v="4124"/>
    <n v="2822"/>
    <n v="2170"/>
    <n v="2170"/>
  </r>
  <r>
    <s v="Genesee County"/>
    <s v=" Michigan"/>
    <n v="2016"/>
    <x v="392"/>
    <n v="413090"/>
    <n v="199181"/>
    <n v="213909"/>
    <n v="24785"/>
    <n v="27263"/>
    <n v="27263"/>
    <n v="28090"/>
    <n v="27263"/>
    <n v="24372"/>
    <n v="23959"/>
    <n v="24372"/>
    <n v="26024"/>
    <n v="27677"/>
    <n v="30568"/>
    <n v="30568"/>
    <n v="26024"/>
    <n v="21480"/>
    <n v="14871"/>
    <n v="11979"/>
    <n v="8261"/>
    <n v="8261"/>
  </r>
  <r>
    <s v="Gladwin County"/>
    <s v=" Michigan"/>
    <n v="2016"/>
    <x v="392"/>
    <n v="25367"/>
    <n v="12741"/>
    <n v="12626"/>
    <n v="1192"/>
    <n v="1344"/>
    <n v="1420"/>
    <n v="1471"/>
    <n v="1192"/>
    <n v="1116"/>
    <n v="1116"/>
    <n v="1242"/>
    <n v="1268"/>
    <n v="1598"/>
    <n v="1877"/>
    <n v="2181"/>
    <n v="2054"/>
    <n v="2130"/>
    <n v="1623"/>
    <n v="1242"/>
    <n v="735"/>
    <n v="583"/>
  </r>
  <r>
    <s v="Grand Traverse County"/>
    <s v=" Michigan"/>
    <n v="2016"/>
    <x v="392"/>
    <n v="90715"/>
    <n v="44604"/>
    <n v="46111"/>
    <n v="4898"/>
    <n v="5442"/>
    <n v="5352"/>
    <n v="5170"/>
    <n v="5170"/>
    <n v="5805"/>
    <n v="5987"/>
    <n v="5442"/>
    <n v="5170"/>
    <n v="5987"/>
    <n v="7075"/>
    <n v="7257"/>
    <n v="6622"/>
    <n v="5170"/>
    <n v="3719"/>
    <n v="2267"/>
    <n v="2177"/>
    <n v="2086"/>
  </r>
  <r>
    <s v="Gratiot County"/>
    <s v=" Michigan"/>
    <n v="2016"/>
    <x v="392"/>
    <n v="41676"/>
    <n v="22119"/>
    <n v="19557"/>
    <n v="2125"/>
    <n v="2292"/>
    <n v="2458"/>
    <n v="3042"/>
    <n v="3459"/>
    <n v="2750"/>
    <n v="2625"/>
    <n v="2375"/>
    <n v="2667"/>
    <n v="2792"/>
    <n v="3000"/>
    <n v="2792"/>
    <n v="2458"/>
    <n v="2000"/>
    <n v="1583"/>
    <n v="1083"/>
    <n v="916"/>
    <n v="1166"/>
  </r>
  <r>
    <s v="Colquitt County"/>
    <s v=" Georgia"/>
    <n v="2016"/>
    <x v="372"/>
    <n v="46024"/>
    <n v="22964"/>
    <n v="23060"/>
    <n v="2577"/>
    <n v="2669"/>
    <n v="3129"/>
    <n v="3359"/>
    <n v="3083"/>
    <n v="2393"/>
    <n v="2393"/>
    <n v="2347"/>
    <n v="2807"/>
    <n v="2945"/>
    <n v="3405"/>
    <n v="3543"/>
    <n v="3313"/>
    <n v="2761"/>
    <n v="1979"/>
    <n v="1472"/>
    <n v="1012"/>
    <n v="874"/>
  </r>
  <r>
    <s v="Houghton County"/>
    <s v=" Michigan"/>
    <n v="2016"/>
    <x v="392"/>
    <n v="36565"/>
    <n v="19817"/>
    <n v="16748"/>
    <n v="1937"/>
    <n v="1974"/>
    <n v="2230"/>
    <n v="3546"/>
    <n v="5448"/>
    <n v="2011"/>
    <n v="1864"/>
    <n v="1681"/>
    <n v="1718"/>
    <n v="1755"/>
    <n v="2157"/>
    <n v="2120"/>
    <n v="2267"/>
    <n v="1791"/>
    <n v="1499"/>
    <n v="1096"/>
    <n v="731"/>
    <n v="767"/>
  </r>
  <r>
    <s v="Huron County"/>
    <s v=" Michigan"/>
    <n v="2016"/>
    <x v="392"/>
    <n v="32021"/>
    <n v="15928"/>
    <n v="16093"/>
    <n v="1537"/>
    <n v="1761"/>
    <n v="1761"/>
    <n v="1889"/>
    <n v="1569"/>
    <n v="1408"/>
    <n v="1569"/>
    <n v="1569"/>
    <n v="1633"/>
    <n v="2049"/>
    <n v="2497"/>
    <n v="2721"/>
    <n v="2529"/>
    <n v="2305"/>
    <n v="1729"/>
    <n v="1344"/>
    <n v="1056"/>
    <n v="1088"/>
  </r>
  <r>
    <s v="Ingham County"/>
    <s v=" Michigan"/>
    <n v="2016"/>
    <x v="392"/>
    <n v="284559"/>
    <n v="138257"/>
    <n v="146302"/>
    <n v="15935"/>
    <n v="15650"/>
    <n v="15935"/>
    <n v="27317"/>
    <n v="39553"/>
    <n v="21057"/>
    <n v="18211"/>
    <n v="15935"/>
    <n v="15081"/>
    <n v="15650"/>
    <n v="17073"/>
    <n v="17358"/>
    <n v="15935"/>
    <n v="12236"/>
    <n v="7683"/>
    <n v="5406"/>
    <n v="3983"/>
    <n v="4552"/>
  </r>
  <r>
    <s v="Ionia County"/>
    <s v=" Michigan"/>
    <n v="2016"/>
    <x v="392"/>
    <n v="64126"/>
    <n v="33776"/>
    <n v="30350"/>
    <n v="3847"/>
    <n v="4232"/>
    <n v="4232"/>
    <n v="4232"/>
    <n v="4360"/>
    <n v="3975"/>
    <n v="4360"/>
    <n v="4360"/>
    <n v="4360"/>
    <n v="4681"/>
    <n v="4745"/>
    <n v="4168"/>
    <n v="4168"/>
    <n v="3013"/>
    <n v="2180"/>
    <n v="1346"/>
    <n v="1090"/>
    <n v="897"/>
  </r>
  <r>
    <s v="Isabella County"/>
    <s v=" Michigan"/>
    <n v="2016"/>
    <x v="392"/>
    <n v="70574"/>
    <n v="34284"/>
    <n v="36290"/>
    <n v="3316"/>
    <n v="3599"/>
    <n v="3316"/>
    <n v="8327"/>
    <n v="14608"/>
    <n v="4940"/>
    <n v="3740"/>
    <n v="3387"/>
    <n v="3175"/>
    <n v="3387"/>
    <n v="3810"/>
    <n v="3881"/>
    <n v="3387"/>
    <n v="2540"/>
    <n v="1905"/>
    <n v="1340"/>
    <n v="917"/>
    <n v="988"/>
  </r>
  <r>
    <s v="Jackson County"/>
    <s v=" Michigan"/>
    <n v="2016"/>
    <x v="392"/>
    <n v="159483"/>
    <n v="81632"/>
    <n v="77851"/>
    <n v="9090"/>
    <n v="9887"/>
    <n v="9887"/>
    <n v="10525"/>
    <n v="10366"/>
    <n v="9887"/>
    <n v="9250"/>
    <n v="9090"/>
    <n v="10206"/>
    <n v="11163"/>
    <n v="12120"/>
    <n v="12120"/>
    <n v="10366"/>
    <n v="8452"/>
    <n v="5900"/>
    <n v="4465"/>
    <n v="3189"/>
    <n v="3349"/>
  </r>
  <r>
    <s v="Kalamazoo County"/>
    <s v=" Michigan"/>
    <n v="2016"/>
    <x v="392"/>
    <n v="258605"/>
    <n v="126410"/>
    <n v="132195"/>
    <n v="15774"/>
    <n v="15257"/>
    <n v="16550"/>
    <n v="19136"/>
    <n v="31808"/>
    <n v="17326"/>
    <n v="16550"/>
    <n v="14481"/>
    <n v="14999"/>
    <n v="14740"/>
    <n v="16033"/>
    <n v="16033"/>
    <n v="14999"/>
    <n v="11637"/>
    <n v="7758"/>
    <n v="5947"/>
    <n v="4396"/>
    <n v="5172"/>
  </r>
  <r>
    <s v="Crawford County"/>
    <s v=" Iowa"/>
    <n v="2016"/>
    <x v="381"/>
    <n v="17259"/>
    <n v="8835"/>
    <n v="8424"/>
    <n v="949"/>
    <n v="1052"/>
    <n v="1052"/>
    <n v="1001"/>
    <n v="828"/>
    <n v="949"/>
    <n v="897"/>
    <n v="931"/>
    <n v="1052"/>
    <n v="1173"/>
    <n v="1380"/>
    <n v="1432"/>
    <n v="1294"/>
    <n v="1173"/>
    <n v="862"/>
    <n v="586"/>
    <n v="362"/>
    <n v="258"/>
  </r>
  <r>
    <s v="Kent County"/>
    <s v=" Michigan"/>
    <n v="2016"/>
    <x v="392"/>
    <n v="629352"/>
    <n v="309450"/>
    <n v="319902"/>
    <n v="44054"/>
    <n v="43425"/>
    <n v="44054"/>
    <n v="43425"/>
    <n v="45942"/>
    <n v="50348"/>
    <n v="44683"/>
    <n v="40278"/>
    <n v="37131"/>
    <n v="40278"/>
    <n v="43425"/>
    <n v="41537"/>
    <n v="33985"/>
    <n v="25174"/>
    <n v="17621"/>
    <n v="12587"/>
    <n v="10069"/>
    <n v="11957"/>
  </r>
  <r>
    <s v="Keweenaw County"/>
    <s v=" Michigan"/>
    <n v="2016"/>
    <x v="392"/>
    <n v="2195"/>
    <n v="1138"/>
    <n v="1057"/>
    <n v="81"/>
    <n v="142"/>
    <n v="100"/>
    <n v="79"/>
    <n v="81"/>
    <n v="68"/>
    <n v="68"/>
    <n v="114"/>
    <n v="98"/>
    <n v="96"/>
    <n v="162"/>
    <n v="171"/>
    <n v="245"/>
    <n v="241"/>
    <n v="177"/>
    <n v="155"/>
    <n v="79"/>
    <n v="28"/>
  </r>
  <r>
    <s v="Lake County"/>
    <s v=" Michigan"/>
    <n v="2016"/>
    <x v="392"/>
    <n v="11415"/>
    <n v="5841"/>
    <n v="5574"/>
    <n v="479"/>
    <n v="570"/>
    <n v="513"/>
    <n v="604"/>
    <n v="502"/>
    <n v="433"/>
    <n v="513"/>
    <n v="570"/>
    <n v="536"/>
    <n v="639"/>
    <n v="878"/>
    <n v="1130"/>
    <n v="1050"/>
    <n v="1130"/>
    <n v="730"/>
    <n v="547"/>
    <n v="331"/>
    <n v="262"/>
  </r>
  <r>
    <s v="Lapeer County"/>
    <s v=" Michigan"/>
    <n v="2016"/>
    <x v="392"/>
    <n v="88310"/>
    <n v="44709"/>
    <n v="43601"/>
    <n v="4415"/>
    <n v="5651"/>
    <n v="5475"/>
    <n v="6181"/>
    <n v="5121"/>
    <n v="4238"/>
    <n v="4415"/>
    <n v="4415"/>
    <n v="6093"/>
    <n v="6888"/>
    <n v="7682"/>
    <n v="7594"/>
    <n v="6093"/>
    <n v="5033"/>
    <n v="3620"/>
    <n v="2384"/>
    <n v="1589"/>
    <n v="1324"/>
  </r>
  <r>
    <s v="Leelanau County"/>
    <s v=" Michigan"/>
    <n v="2016"/>
    <x v="392"/>
    <n v="21764"/>
    <n v="10686"/>
    <n v="11078"/>
    <n v="870"/>
    <n v="1088"/>
    <n v="1001"/>
    <n v="1131"/>
    <n v="1044"/>
    <n v="870"/>
    <n v="914"/>
    <n v="827"/>
    <n v="1066"/>
    <n v="1153"/>
    <n v="1588"/>
    <n v="1915"/>
    <n v="2219"/>
    <n v="1936"/>
    <n v="1436"/>
    <n v="1175"/>
    <n v="783"/>
    <n v="739"/>
  </r>
  <r>
    <s v="Lenawee County"/>
    <s v=" Michigan"/>
    <n v="2016"/>
    <x v="392"/>
    <n v="98673"/>
    <n v="49994"/>
    <n v="48679"/>
    <n v="5328"/>
    <n v="5920"/>
    <n v="6216"/>
    <n v="6907"/>
    <n v="6709"/>
    <n v="5427"/>
    <n v="5624"/>
    <n v="5723"/>
    <n v="6216"/>
    <n v="6709"/>
    <n v="7203"/>
    <n v="7203"/>
    <n v="7005"/>
    <n v="5624"/>
    <n v="4045"/>
    <n v="2861"/>
    <n v="1973"/>
    <n v="2072"/>
  </r>
  <r>
    <s v="Livingston County"/>
    <s v=" Michigan"/>
    <n v="2016"/>
    <x v="392"/>
    <n v="185841"/>
    <n v="93057"/>
    <n v="92784"/>
    <n v="9477"/>
    <n v="10778"/>
    <n v="13752"/>
    <n v="13380"/>
    <n v="10407"/>
    <n v="9106"/>
    <n v="9849"/>
    <n v="10221"/>
    <n v="12451"/>
    <n v="15053"/>
    <n v="16354"/>
    <n v="15053"/>
    <n v="12823"/>
    <n v="9849"/>
    <n v="7061"/>
    <n v="4646"/>
    <n v="2973"/>
    <n v="2601"/>
  </r>
  <r>
    <s v="Luce County"/>
    <s v=" Michigan"/>
    <n v="2016"/>
    <x v="392"/>
    <n v="6451"/>
    <n v="3784"/>
    <n v="2667"/>
    <n v="264"/>
    <n v="335"/>
    <n v="277"/>
    <n v="341"/>
    <n v="316"/>
    <n v="412"/>
    <n v="464"/>
    <n v="445"/>
    <n v="406"/>
    <n v="477"/>
    <n v="451"/>
    <n v="412"/>
    <n v="528"/>
    <n v="316"/>
    <n v="399"/>
    <n v="187"/>
    <n v="187"/>
    <n v="225"/>
  </r>
  <r>
    <s v="Macomb County"/>
    <s v=" Michigan"/>
    <n v="2016"/>
    <x v="392"/>
    <n v="859703"/>
    <n v="418599"/>
    <n v="441104"/>
    <n v="47283"/>
    <n v="51582"/>
    <n v="55020"/>
    <n v="54161"/>
    <n v="54161"/>
    <n v="55020"/>
    <n v="52441"/>
    <n v="50722"/>
    <n v="59319"/>
    <n v="62758"/>
    <n v="67056"/>
    <n v="62758"/>
    <n v="54161"/>
    <n v="42125"/>
    <n v="31809"/>
    <n v="22352"/>
    <n v="17194"/>
    <n v="20632"/>
  </r>
  <r>
    <s v="Marquette County"/>
    <s v=" Michigan"/>
    <n v="2016"/>
    <x v="392"/>
    <n v="67418"/>
    <n v="34041"/>
    <n v="33377"/>
    <n v="3303"/>
    <n v="3370"/>
    <n v="3438"/>
    <n v="4854"/>
    <n v="7820"/>
    <n v="4045"/>
    <n v="4045"/>
    <n v="3573"/>
    <n v="3573"/>
    <n v="3842"/>
    <n v="4449"/>
    <n v="5123"/>
    <n v="4854"/>
    <n v="3640"/>
    <n v="2696"/>
    <n v="1955"/>
    <n v="1280"/>
    <n v="1550"/>
  </r>
  <r>
    <s v="Mason County"/>
    <s v=" Michigan"/>
    <n v="2016"/>
    <x v="392"/>
    <n v="28755"/>
    <n v="14295"/>
    <n v="14460"/>
    <n v="1495"/>
    <n v="1725"/>
    <n v="1639"/>
    <n v="1667"/>
    <n v="1610"/>
    <n v="1466"/>
    <n v="1466"/>
    <n v="1495"/>
    <n v="1466"/>
    <n v="1754"/>
    <n v="2099"/>
    <n v="2386"/>
    <n v="2386"/>
    <n v="2070"/>
    <n v="1437"/>
    <n v="1207"/>
    <n v="747"/>
    <n v="603"/>
  </r>
  <r>
    <s v="Mecosta County"/>
    <s v=" Michigan"/>
    <n v="2016"/>
    <x v="392"/>
    <n v="43259"/>
    <n v="21816"/>
    <n v="21443"/>
    <n v="2076"/>
    <n v="2119"/>
    <n v="2509"/>
    <n v="4325"/>
    <n v="5753"/>
    <n v="2595"/>
    <n v="1946"/>
    <n v="1860"/>
    <n v="2249"/>
    <n v="2206"/>
    <n v="2725"/>
    <n v="2984"/>
    <n v="2682"/>
    <n v="2249"/>
    <n v="2033"/>
    <n v="1384"/>
    <n v="778"/>
    <n v="778"/>
  </r>
  <r>
    <s v="Midland County"/>
    <s v=" Michigan"/>
    <n v="2016"/>
    <x v="392"/>
    <n v="83559"/>
    <n v="41100"/>
    <n v="42459"/>
    <n v="4428"/>
    <n v="5264"/>
    <n v="5264"/>
    <n v="5765"/>
    <n v="5347"/>
    <n v="5013"/>
    <n v="4762"/>
    <n v="4595"/>
    <n v="5264"/>
    <n v="5932"/>
    <n v="6517"/>
    <n v="6851"/>
    <n v="4846"/>
    <n v="4261"/>
    <n v="3008"/>
    <n v="2673"/>
    <n v="1671"/>
    <n v="2005"/>
  </r>
  <r>
    <s v="Monroe County"/>
    <s v=" Michigan"/>
    <n v="2016"/>
    <x v="392"/>
    <n v="149945"/>
    <n v="73941"/>
    <n v="76004"/>
    <n v="8097"/>
    <n v="8996"/>
    <n v="10196"/>
    <n v="9896"/>
    <n v="8996"/>
    <n v="8396"/>
    <n v="8246"/>
    <n v="8396"/>
    <n v="9896"/>
    <n v="10796"/>
    <n v="11995"/>
    <n v="11695"/>
    <n v="10646"/>
    <n v="8396"/>
    <n v="5248"/>
    <n v="4198"/>
    <n v="2848"/>
    <n v="2848"/>
  </r>
  <r>
    <s v="Montcalm County"/>
    <s v=" Michigan"/>
    <n v="2016"/>
    <x v="392"/>
    <n v="62922"/>
    <n v="32440"/>
    <n v="30482"/>
    <n v="3649"/>
    <n v="4089"/>
    <n v="4089"/>
    <n v="4089"/>
    <n v="3712"/>
    <n v="3775"/>
    <n v="4027"/>
    <n v="3712"/>
    <n v="3901"/>
    <n v="4404"/>
    <n v="4782"/>
    <n v="4719"/>
    <n v="3901"/>
    <n v="3146"/>
    <n v="2705"/>
    <n v="1635"/>
    <n v="1384"/>
    <n v="1195"/>
  </r>
  <r>
    <s v="North Slope Borough"/>
    <s v=" Alaska"/>
    <n v="2016"/>
    <x v="369"/>
    <n v="9317"/>
    <n v="4738"/>
    <n v="4579"/>
    <n v="335"/>
    <n v="372"/>
    <n v="419"/>
    <n v="428"/>
    <n v="335"/>
    <n v="335"/>
    <n v="363"/>
    <n v="270"/>
    <n v="531"/>
    <n v="540"/>
    <n v="726"/>
    <n v="1099"/>
    <n v="819"/>
    <n v="875"/>
    <n v="708"/>
    <n v="484"/>
    <n v="335"/>
    <n v="335"/>
  </r>
  <r>
    <s v="Muskegon County"/>
    <s v=" Michigan"/>
    <n v="2016"/>
    <x v="392"/>
    <n v="172148"/>
    <n v="85520"/>
    <n v="86628"/>
    <n v="10673"/>
    <n v="11017"/>
    <n v="12050"/>
    <n v="11361"/>
    <n v="11017"/>
    <n v="10845"/>
    <n v="10845"/>
    <n v="10156"/>
    <n v="10501"/>
    <n v="11017"/>
    <n v="12566"/>
    <n v="13083"/>
    <n v="10845"/>
    <n v="8951"/>
    <n v="5853"/>
    <n v="4303"/>
    <n v="3442"/>
    <n v="3442"/>
  </r>
  <r>
    <s v="Newaygo County"/>
    <s v=" Michigan"/>
    <n v="2016"/>
    <x v="392"/>
    <n v="47957"/>
    <n v="24143"/>
    <n v="23814"/>
    <n v="2781"/>
    <n v="3021"/>
    <n v="3309"/>
    <n v="3117"/>
    <n v="2685"/>
    <n v="2685"/>
    <n v="2493"/>
    <n v="2493"/>
    <n v="2829"/>
    <n v="3165"/>
    <n v="3836"/>
    <n v="3644"/>
    <n v="3452"/>
    <n v="2685"/>
    <n v="2253"/>
    <n v="1582"/>
    <n v="1007"/>
    <n v="959"/>
  </r>
  <r>
    <s v="Oakland County"/>
    <s v=" Michigan"/>
    <n v="2016"/>
    <x v="392"/>
    <n v="1235215"/>
    <n v="600602"/>
    <n v="634613"/>
    <n v="67936"/>
    <n v="74112"/>
    <n v="79053"/>
    <n v="80288"/>
    <n v="72877"/>
    <n v="76583"/>
    <n v="76583"/>
    <n v="76583"/>
    <n v="83994"/>
    <n v="91405"/>
    <n v="97581"/>
    <n v="93876"/>
    <n v="80288"/>
    <n v="62995"/>
    <n v="43232"/>
    <n v="28409"/>
    <n v="23469"/>
    <n v="25939"/>
  </r>
  <r>
    <s v="Oceana County"/>
    <s v=" Michigan"/>
    <n v="2016"/>
    <x v="392"/>
    <n v="26152"/>
    <n v="13234"/>
    <n v="12918"/>
    <n v="1569"/>
    <n v="1673"/>
    <n v="1830"/>
    <n v="1673"/>
    <n v="1595"/>
    <n v="1255"/>
    <n v="1307"/>
    <n v="1438"/>
    <n v="1333"/>
    <n v="1726"/>
    <n v="1935"/>
    <n v="1961"/>
    <n v="1856"/>
    <n v="1726"/>
    <n v="1255"/>
    <n v="863"/>
    <n v="549"/>
    <n v="601"/>
  </r>
  <r>
    <s v="Osceola County"/>
    <s v=" Michigan"/>
    <n v="2016"/>
    <x v="392"/>
    <n v="23172"/>
    <n v="11692"/>
    <n v="11480"/>
    <n v="1320"/>
    <n v="1598"/>
    <n v="1459"/>
    <n v="1598"/>
    <n v="1204"/>
    <n v="1204"/>
    <n v="1228"/>
    <n v="1181"/>
    <n v="1367"/>
    <n v="1483"/>
    <n v="1737"/>
    <n v="1784"/>
    <n v="1668"/>
    <n v="1436"/>
    <n v="1089"/>
    <n v="811"/>
    <n v="509"/>
    <n v="509"/>
  </r>
  <r>
    <s v="Otsego County"/>
    <s v=" Michigan"/>
    <n v="2016"/>
    <x v="392"/>
    <n v="24198"/>
    <n v="11924"/>
    <n v="12274"/>
    <n v="1379"/>
    <n v="1476"/>
    <n v="1379"/>
    <n v="1572"/>
    <n v="1427"/>
    <n v="1234"/>
    <n v="1234"/>
    <n v="1185"/>
    <n v="1379"/>
    <n v="1718"/>
    <n v="1911"/>
    <n v="1814"/>
    <n v="1814"/>
    <n v="1524"/>
    <n v="1161"/>
    <n v="846"/>
    <n v="604"/>
    <n v="532"/>
  </r>
  <r>
    <s v="Ottawa County"/>
    <s v=" Michigan"/>
    <n v="2016"/>
    <x v="392"/>
    <n v="276583"/>
    <n v="136286"/>
    <n v="140297"/>
    <n v="17701"/>
    <n v="18807"/>
    <n v="20190"/>
    <n v="24339"/>
    <n v="25722"/>
    <n v="15765"/>
    <n v="16594"/>
    <n v="15765"/>
    <n v="16594"/>
    <n v="17424"/>
    <n v="18531"/>
    <n v="16871"/>
    <n v="15488"/>
    <n v="11893"/>
    <n v="8574"/>
    <n v="6084"/>
    <n v="4701"/>
    <n v="5255"/>
  </r>
  <r>
    <s v="Pike County"/>
    <s v=" Indiana"/>
    <n v="2016"/>
    <x v="378"/>
    <n v="12955"/>
    <n v="6459"/>
    <n v="6496"/>
    <n v="466"/>
    <n v="557"/>
    <n v="634"/>
    <n v="699"/>
    <n v="518"/>
    <n v="414"/>
    <n v="518"/>
    <n v="531"/>
    <n v="673"/>
    <n v="699"/>
    <n v="997"/>
    <n v="1075"/>
    <n v="1412"/>
    <n v="1165"/>
    <n v="880"/>
    <n v="660"/>
    <n v="595"/>
    <n v="466"/>
  </r>
  <r>
    <s v="Panola County"/>
    <s v=" Texas"/>
    <n v="2016"/>
    <x v="374"/>
    <n v="23900"/>
    <n v="11858"/>
    <n v="12042"/>
    <n v="836"/>
    <n v="1003"/>
    <n v="1099"/>
    <n v="1099"/>
    <n v="956"/>
    <n v="908"/>
    <n v="908"/>
    <n v="956"/>
    <n v="1003"/>
    <n v="1362"/>
    <n v="1840"/>
    <n v="2461"/>
    <n v="2342"/>
    <n v="2390"/>
    <n v="1840"/>
    <n v="1386"/>
    <n v="764"/>
    <n v="693"/>
  </r>
  <r>
    <s v="Saginaw County"/>
    <s v=" Michigan"/>
    <n v="2016"/>
    <x v="392"/>
    <n v="195201"/>
    <n v="94684"/>
    <n v="100517"/>
    <n v="11126"/>
    <n v="12102"/>
    <n v="11907"/>
    <n v="13859"/>
    <n v="14249"/>
    <n v="11907"/>
    <n v="10736"/>
    <n v="10540"/>
    <n v="11321"/>
    <n v="12492"/>
    <n v="13859"/>
    <n v="14444"/>
    <n v="13078"/>
    <n v="11126"/>
    <n v="7417"/>
    <n v="6051"/>
    <n v="4489"/>
    <n v="4489"/>
  </r>
  <r>
    <s v="St. Clair County"/>
    <s v=" Michigan"/>
    <n v="2016"/>
    <x v="392"/>
    <n v="160069"/>
    <n v="79403"/>
    <n v="80666"/>
    <n v="8323"/>
    <n v="9604"/>
    <n v="10564"/>
    <n v="10404"/>
    <n v="9604"/>
    <n v="8323"/>
    <n v="8643"/>
    <n v="8803"/>
    <n v="10244"/>
    <n v="12005"/>
    <n v="13125"/>
    <n v="12645"/>
    <n v="11364"/>
    <n v="9284"/>
    <n v="6082"/>
    <n v="4642"/>
    <n v="3361"/>
    <n v="3201"/>
  </r>
  <r>
    <s v="St. Joseph County"/>
    <s v=" Michigan"/>
    <n v="2016"/>
    <x v="392"/>
    <n v="60923"/>
    <n v="30276"/>
    <n v="30647"/>
    <n v="4142"/>
    <n v="4142"/>
    <n v="4447"/>
    <n v="4142"/>
    <n v="3472"/>
    <n v="3594"/>
    <n v="3655"/>
    <n v="3411"/>
    <n v="3594"/>
    <n v="3716"/>
    <n v="4325"/>
    <n v="4264"/>
    <n v="4081"/>
    <n v="3411"/>
    <n v="2254"/>
    <n v="1949"/>
    <n v="1157"/>
    <n v="1279"/>
  </r>
  <r>
    <s v="Sanilac County"/>
    <s v=" Michigan"/>
    <n v="2016"/>
    <x v="392"/>
    <n v="41761"/>
    <n v="20737"/>
    <n v="21024"/>
    <n v="2255"/>
    <n v="2547"/>
    <n v="2756"/>
    <n v="2756"/>
    <n v="2171"/>
    <n v="2046"/>
    <n v="2088"/>
    <n v="2088"/>
    <n v="2463"/>
    <n v="2797"/>
    <n v="3257"/>
    <n v="3382"/>
    <n v="3090"/>
    <n v="2630"/>
    <n v="1962"/>
    <n v="1545"/>
    <n v="1002"/>
    <n v="1002"/>
  </r>
  <r>
    <s v="Shiawassee County"/>
    <s v=" Michigan"/>
    <n v="2016"/>
    <x v="392"/>
    <n v="68800"/>
    <n v="33922"/>
    <n v="34878"/>
    <n v="3577"/>
    <n v="4128"/>
    <n v="4609"/>
    <n v="4884"/>
    <n v="4128"/>
    <n v="3784"/>
    <n v="3852"/>
    <n v="4265"/>
    <n v="3921"/>
    <n v="5022"/>
    <n v="5504"/>
    <n v="5160"/>
    <n v="4816"/>
    <n v="3646"/>
    <n v="2889"/>
    <n v="1857"/>
    <n v="1444"/>
    <n v="1444"/>
  </r>
  <r>
    <s v="Tuscola County"/>
    <s v=" Michigan"/>
    <n v="2016"/>
    <x v="392"/>
    <n v="54014"/>
    <n v="27123"/>
    <n v="26891"/>
    <n v="2700"/>
    <n v="3024"/>
    <n v="3564"/>
    <n v="3564"/>
    <n v="3078"/>
    <n v="2916"/>
    <n v="2862"/>
    <n v="2754"/>
    <n v="3456"/>
    <n v="3672"/>
    <n v="4321"/>
    <n v="4321"/>
    <n v="3889"/>
    <n v="3294"/>
    <n v="2484"/>
    <n v="1836"/>
    <n v="1296"/>
    <n v="1080"/>
  </r>
  <r>
    <s v="Van Buren County"/>
    <s v=" Michigan"/>
    <n v="2016"/>
    <x v="392"/>
    <n v="75216"/>
    <n v="37361"/>
    <n v="37855"/>
    <n v="4663"/>
    <n v="4663"/>
    <n v="5565"/>
    <n v="5189"/>
    <n v="4287"/>
    <n v="3836"/>
    <n v="4287"/>
    <n v="3760"/>
    <n v="4964"/>
    <n v="5039"/>
    <n v="5716"/>
    <n v="5340"/>
    <n v="5942"/>
    <n v="4212"/>
    <n v="2933"/>
    <n v="2181"/>
    <n v="1353"/>
    <n v="1278"/>
  </r>
  <r>
    <s v="Washtenaw County"/>
    <s v=" Michigan"/>
    <n v="2016"/>
    <x v="392"/>
    <n v="358082"/>
    <n v="177102"/>
    <n v="180980"/>
    <n v="18620"/>
    <n v="18620"/>
    <n v="20410"/>
    <n v="31869"/>
    <n v="46908"/>
    <n v="26856"/>
    <n v="23633"/>
    <n v="21126"/>
    <n v="20768"/>
    <n v="22201"/>
    <n v="22917"/>
    <n v="21484"/>
    <n v="20052"/>
    <n v="15397"/>
    <n v="10384"/>
    <n v="6803"/>
    <n v="5013"/>
    <n v="5371"/>
  </r>
  <r>
    <s v="Wayne County"/>
    <s v=" Michigan"/>
    <n v="2016"/>
    <x v="392"/>
    <n v="1767593"/>
    <n v="849914"/>
    <n v="917679"/>
    <n v="114893"/>
    <n v="114893"/>
    <n v="121963"/>
    <n v="120196"/>
    <n v="127266"/>
    <n v="118428"/>
    <n v="106055"/>
    <n v="106055"/>
    <n v="114893"/>
    <n v="118428"/>
    <n v="125499"/>
    <n v="127266"/>
    <n v="106055"/>
    <n v="81309"/>
    <n v="54795"/>
    <n v="40654"/>
    <n v="31816"/>
    <n v="35351"/>
  </r>
  <r>
    <s v="Wexford County"/>
    <s v=" Michigan"/>
    <n v="2016"/>
    <x v="392"/>
    <n v="32829"/>
    <n v="16433"/>
    <n v="16396"/>
    <n v="2068"/>
    <n v="2133"/>
    <n v="2265"/>
    <n v="1871"/>
    <n v="1805"/>
    <n v="1904"/>
    <n v="1904"/>
    <n v="1871"/>
    <n v="1772"/>
    <n v="2166"/>
    <n v="2495"/>
    <n v="2396"/>
    <n v="2429"/>
    <n v="1838"/>
    <n v="1510"/>
    <n v="952"/>
    <n v="820"/>
    <n v="656"/>
  </r>
  <r>
    <s v="Aitkin County"/>
    <s v=" Minnesota"/>
    <n v="2016"/>
    <x v="379"/>
    <n v="15722"/>
    <n v="8016"/>
    <n v="7706"/>
    <n v="613"/>
    <n v="817"/>
    <n v="770"/>
    <n v="770"/>
    <n v="565"/>
    <n v="550"/>
    <n v="660"/>
    <n v="644"/>
    <n v="660"/>
    <n v="880"/>
    <n v="1242"/>
    <n v="1383"/>
    <n v="1446"/>
    <n v="1462"/>
    <n v="1336"/>
    <n v="1006"/>
    <n v="518"/>
    <n v="408"/>
  </r>
  <r>
    <s v="Anoka County"/>
    <s v=" Minnesota"/>
    <n v="2016"/>
    <x v="379"/>
    <n v="341249"/>
    <n v="170762"/>
    <n v="170487"/>
    <n v="21498"/>
    <n v="22863"/>
    <n v="24569"/>
    <n v="22522"/>
    <n v="20133"/>
    <n v="21498"/>
    <n v="23887"/>
    <n v="22863"/>
    <n v="22863"/>
    <n v="25593"/>
    <n v="28323"/>
    <n v="24911"/>
    <n v="19792"/>
    <n v="14673"/>
    <n v="10237"/>
    <n v="6824"/>
    <n v="4094"/>
    <n v="4094"/>
  </r>
  <r>
    <s v="Beltrami County"/>
    <s v=" Minnesota"/>
    <n v="2016"/>
    <x v="379"/>
    <n v="45644"/>
    <n v="22773"/>
    <n v="22871"/>
    <n v="3468"/>
    <n v="3286"/>
    <n v="2921"/>
    <n v="3742"/>
    <n v="4655"/>
    <n v="2829"/>
    <n v="2738"/>
    <n v="2373"/>
    <n v="2327"/>
    <n v="2282"/>
    <n v="2784"/>
    <n v="2829"/>
    <n v="2784"/>
    <n v="2282"/>
    <n v="1414"/>
    <n v="1049"/>
    <n v="958"/>
    <n v="867"/>
  </r>
  <r>
    <s v="Benton County"/>
    <s v=" Minnesota"/>
    <n v="2016"/>
    <x v="379"/>
    <n v="39457"/>
    <n v="19736"/>
    <n v="19721"/>
    <n v="2840"/>
    <n v="2801"/>
    <n v="2643"/>
    <n v="2209"/>
    <n v="2367"/>
    <n v="3077"/>
    <n v="3314"/>
    <n v="2564"/>
    <n v="2446"/>
    <n v="2525"/>
    <n v="2683"/>
    <n v="2485"/>
    <n v="2051"/>
    <n v="1578"/>
    <n v="1262"/>
    <n v="1025"/>
    <n v="631"/>
    <n v="946"/>
  </r>
  <r>
    <s v="Big Stone County"/>
    <s v=" Minnesota"/>
    <n v="2016"/>
    <x v="379"/>
    <n v="5098"/>
    <n v="2494"/>
    <n v="2604"/>
    <n v="290"/>
    <n v="285"/>
    <n v="300"/>
    <n v="259"/>
    <n v="254"/>
    <n v="198"/>
    <n v="280"/>
    <n v="234"/>
    <n v="203"/>
    <n v="275"/>
    <n v="407"/>
    <n v="392"/>
    <n v="402"/>
    <n v="275"/>
    <n v="316"/>
    <n v="198"/>
    <n v="295"/>
    <n v="224"/>
  </r>
  <r>
    <s v="Pike County"/>
    <s v=" Kentucky"/>
    <n v="2016"/>
    <x v="380"/>
    <n v="65524"/>
    <n v="32979"/>
    <n v="32545"/>
    <n v="3734"/>
    <n v="3472"/>
    <n v="3603"/>
    <n v="5831"/>
    <n v="10876"/>
    <n v="4717"/>
    <n v="4259"/>
    <n v="3407"/>
    <n v="3210"/>
    <n v="3145"/>
    <n v="3603"/>
    <n v="3734"/>
    <n v="3472"/>
    <n v="2620"/>
    <n v="1769"/>
    <n v="1376"/>
    <n v="1244"/>
    <n v="1376"/>
  </r>
  <r>
    <s v="Brown County"/>
    <s v=" Minnesota"/>
    <n v="2016"/>
    <x v="379"/>
    <n v="25327"/>
    <n v="12563"/>
    <n v="12764"/>
    <n v="1468"/>
    <n v="1468"/>
    <n v="1620"/>
    <n v="1696"/>
    <n v="1696"/>
    <n v="1317"/>
    <n v="1443"/>
    <n v="1165"/>
    <n v="1317"/>
    <n v="1494"/>
    <n v="1899"/>
    <n v="1874"/>
    <n v="1772"/>
    <n v="1190"/>
    <n v="1215"/>
    <n v="962"/>
    <n v="785"/>
    <n v="911"/>
  </r>
  <r>
    <s v="Carlton County"/>
    <s v=" Minnesota"/>
    <n v="2016"/>
    <x v="379"/>
    <n v="35482"/>
    <n v="18491"/>
    <n v="16991"/>
    <n v="1951"/>
    <n v="2377"/>
    <n v="2377"/>
    <n v="2128"/>
    <n v="1986"/>
    <n v="1951"/>
    <n v="2306"/>
    <n v="2057"/>
    <n v="2448"/>
    <n v="2377"/>
    <n v="2767"/>
    <n v="2625"/>
    <n v="2341"/>
    <n v="1916"/>
    <n v="1241"/>
    <n v="993"/>
    <n v="709"/>
    <n v="922"/>
  </r>
  <r>
    <s v="Carver County"/>
    <s v=" Minnesota"/>
    <n v="2016"/>
    <x v="379"/>
    <n v="97143"/>
    <n v="48209"/>
    <n v="48934"/>
    <n v="6411"/>
    <n v="7868"/>
    <n v="8062"/>
    <n v="7382"/>
    <n v="4954"/>
    <n v="4662"/>
    <n v="6314"/>
    <n v="6897"/>
    <n v="6994"/>
    <n v="7965"/>
    <n v="8257"/>
    <n v="6994"/>
    <n v="4662"/>
    <n v="3108"/>
    <n v="2428"/>
    <n v="1457"/>
    <n v="1360"/>
    <n v="1262"/>
  </r>
  <r>
    <s v="Ripley County"/>
    <s v=" Indiana"/>
    <n v="2016"/>
    <x v="378"/>
    <n v="28633"/>
    <n v="14588"/>
    <n v="14045"/>
    <n v="1632"/>
    <n v="1832"/>
    <n v="1632"/>
    <n v="1517"/>
    <n v="1345"/>
    <n v="1202"/>
    <n v="1345"/>
    <n v="1431"/>
    <n v="1317"/>
    <n v="1689"/>
    <n v="2176"/>
    <n v="2262"/>
    <n v="2491"/>
    <n v="2376"/>
    <n v="1803"/>
    <n v="1173"/>
    <n v="830"/>
    <n v="601"/>
  </r>
  <r>
    <s v="Chippewa County"/>
    <s v=" Minnesota"/>
    <n v="2016"/>
    <x v="379"/>
    <n v="12126"/>
    <n v="6006"/>
    <n v="6120"/>
    <n v="812"/>
    <n v="691"/>
    <n v="812"/>
    <n v="703"/>
    <n v="654"/>
    <n v="679"/>
    <n v="715"/>
    <n v="618"/>
    <n v="594"/>
    <n v="776"/>
    <n v="873"/>
    <n v="885"/>
    <n v="873"/>
    <n v="679"/>
    <n v="497"/>
    <n v="375"/>
    <n v="266"/>
    <n v="594"/>
  </r>
  <r>
    <s v="Chisago County"/>
    <s v=" Minnesota"/>
    <n v="2016"/>
    <x v="379"/>
    <n v="54041"/>
    <n v="27920"/>
    <n v="26121"/>
    <n v="3026"/>
    <n v="3350"/>
    <n v="3944"/>
    <n v="3674"/>
    <n v="2972"/>
    <n v="2918"/>
    <n v="3458"/>
    <n v="3296"/>
    <n v="3836"/>
    <n v="4431"/>
    <n v="4593"/>
    <n v="4107"/>
    <n v="3026"/>
    <n v="2593"/>
    <n v="1837"/>
    <n v="1296"/>
    <n v="864"/>
    <n v="864"/>
  </r>
  <r>
    <s v="Clay County"/>
    <s v=" Minnesota"/>
    <n v="2016"/>
    <x v="379"/>
    <n v="61402"/>
    <n v="30311"/>
    <n v="31091"/>
    <n v="4236"/>
    <n v="4236"/>
    <n v="3684"/>
    <n v="5280"/>
    <n v="6999"/>
    <n v="4298"/>
    <n v="4359"/>
    <n v="3745"/>
    <n v="3131"/>
    <n v="3377"/>
    <n v="3684"/>
    <n v="3622"/>
    <n v="3008"/>
    <n v="2394"/>
    <n v="1473"/>
    <n v="1412"/>
    <n v="1105"/>
    <n v="1350"/>
  </r>
  <r>
    <s v="Clearwater County"/>
    <s v=" Minnesota"/>
    <n v="2016"/>
    <x v="379"/>
    <n v="8764"/>
    <n v="4440"/>
    <n v="4324"/>
    <n v="552"/>
    <n v="639"/>
    <n v="613"/>
    <n v="552"/>
    <n v="429"/>
    <n v="420"/>
    <n v="455"/>
    <n v="438"/>
    <n v="552"/>
    <n v="499"/>
    <n v="639"/>
    <n v="701"/>
    <n v="569"/>
    <n v="490"/>
    <n v="438"/>
    <n v="324"/>
    <n v="201"/>
    <n v="245"/>
  </r>
  <r>
    <s v="Cook County"/>
    <s v=" Minnesota"/>
    <n v="2016"/>
    <x v="379"/>
    <n v="5215"/>
    <n v="2606"/>
    <n v="2609"/>
    <n v="203"/>
    <n v="198"/>
    <n v="229"/>
    <n v="224"/>
    <n v="265"/>
    <n v="239"/>
    <n v="234"/>
    <n v="213"/>
    <n v="338"/>
    <n v="302"/>
    <n v="422"/>
    <n v="458"/>
    <n v="599"/>
    <n v="385"/>
    <n v="406"/>
    <n v="219"/>
    <n v="140"/>
    <n v="135"/>
  </r>
  <r>
    <s v="Cottonwood County"/>
    <s v=" Minnesota"/>
    <n v="2016"/>
    <x v="379"/>
    <n v="11557"/>
    <n v="5669"/>
    <n v="5888"/>
    <n v="728"/>
    <n v="832"/>
    <n v="774"/>
    <n v="658"/>
    <n v="635"/>
    <n v="543"/>
    <n v="624"/>
    <n v="658"/>
    <n v="496"/>
    <n v="681"/>
    <n v="762"/>
    <n v="855"/>
    <n v="728"/>
    <n v="670"/>
    <n v="543"/>
    <n v="485"/>
    <n v="416"/>
    <n v="473"/>
  </r>
  <r>
    <s v="Crow Wing County"/>
    <s v=" Minnesota"/>
    <n v="2016"/>
    <x v="379"/>
    <n v="63321"/>
    <n v="31646"/>
    <n v="31675"/>
    <n v="3609"/>
    <n v="3862"/>
    <n v="4305"/>
    <n v="3482"/>
    <n v="3419"/>
    <n v="3292"/>
    <n v="3925"/>
    <n v="3166"/>
    <n v="3545"/>
    <n v="3735"/>
    <n v="4622"/>
    <n v="4685"/>
    <n v="4559"/>
    <n v="4179"/>
    <n v="3292"/>
    <n v="2406"/>
    <n v="1583"/>
    <n v="1646"/>
  </r>
  <r>
    <s v="Dakota County"/>
    <s v=" Minnesota"/>
    <n v="2016"/>
    <x v="379"/>
    <n v="411402"/>
    <n v="202188"/>
    <n v="209214"/>
    <n v="27152"/>
    <n v="28798"/>
    <n v="29209"/>
    <n v="27152"/>
    <n v="23861"/>
    <n v="25918"/>
    <n v="28798"/>
    <n v="27563"/>
    <n v="27152"/>
    <n v="29620"/>
    <n v="32912"/>
    <n v="29620"/>
    <n v="23449"/>
    <n v="17690"/>
    <n v="11930"/>
    <n v="8228"/>
    <n v="6171"/>
    <n v="5759"/>
  </r>
  <r>
    <s v="Dodge County"/>
    <s v=" Minnesota"/>
    <n v="2016"/>
    <x v="379"/>
    <n v="20361"/>
    <n v="10198"/>
    <n v="10163"/>
    <n v="1343"/>
    <n v="1567"/>
    <n v="1730"/>
    <n v="1445"/>
    <n v="1079"/>
    <n v="1058"/>
    <n v="1221"/>
    <n v="1323"/>
    <n v="1404"/>
    <n v="1425"/>
    <n v="1527"/>
    <n v="1465"/>
    <n v="1079"/>
    <n v="814"/>
    <n v="651"/>
    <n v="509"/>
    <n v="407"/>
    <n v="325"/>
  </r>
  <r>
    <s v="Coshocton County"/>
    <s v=" Ohio"/>
    <n v="2016"/>
    <x v="389"/>
    <n v="36862"/>
    <n v="18388"/>
    <n v="18474"/>
    <n v="1990"/>
    <n v="2322"/>
    <n v="2211"/>
    <n v="1990"/>
    <n v="2101"/>
    <n v="2064"/>
    <n v="2137"/>
    <n v="2064"/>
    <n v="1769"/>
    <n v="2137"/>
    <n v="2617"/>
    <n v="2838"/>
    <n v="2580"/>
    <n v="2285"/>
    <n v="1990"/>
    <n v="1437"/>
    <n v="1105"/>
    <n v="1142"/>
  </r>
  <r>
    <s v="McIntosh County"/>
    <s v=" Georgia"/>
    <n v="2016"/>
    <x v="372"/>
    <n v="14119"/>
    <n v="7060"/>
    <n v="7059"/>
    <n v="790"/>
    <n v="875"/>
    <n v="804"/>
    <n v="833"/>
    <n v="649"/>
    <n v="691"/>
    <n v="705"/>
    <n v="847"/>
    <n v="578"/>
    <n v="818"/>
    <n v="1073"/>
    <n v="1242"/>
    <n v="1030"/>
    <n v="776"/>
    <n v="776"/>
    <n v="536"/>
    <n v="465"/>
    <n v="621"/>
  </r>
  <r>
    <s v="Freeborn County"/>
    <s v=" Minnesota"/>
    <n v="2016"/>
    <x v="379"/>
    <n v="30751"/>
    <n v="15350"/>
    <n v="15401"/>
    <n v="1752"/>
    <n v="1968"/>
    <n v="1814"/>
    <n v="1691"/>
    <n v="1629"/>
    <n v="1629"/>
    <n v="1722"/>
    <n v="1537"/>
    <n v="1752"/>
    <n v="1906"/>
    <n v="2337"/>
    <n v="2337"/>
    <n v="2029"/>
    <n v="1752"/>
    <n v="1568"/>
    <n v="1230"/>
    <n v="799"/>
    <n v="1260"/>
  </r>
  <r>
    <s v="Goodhue County"/>
    <s v=" Minnesota"/>
    <n v="2016"/>
    <x v="379"/>
    <n v="46450"/>
    <n v="23180"/>
    <n v="23270"/>
    <n v="2694"/>
    <n v="2833"/>
    <n v="3112"/>
    <n v="2926"/>
    <n v="2461"/>
    <n v="2415"/>
    <n v="2740"/>
    <n v="2601"/>
    <n v="2601"/>
    <n v="3065"/>
    <n v="3716"/>
    <n v="3716"/>
    <n v="3112"/>
    <n v="2601"/>
    <n v="1904"/>
    <n v="1486"/>
    <n v="1114"/>
    <n v="1439"/>
  </r>
  <r>
    <s v="Grant County"/>
    <s v=" Minnesota"/>
    <n v="2016"/>
    <x v="379"/>
    <n v="5943"/>
    <n v="2972"/>
    <n v="2971"/>
    <n v="362"/>
    <n v="386"/>
    <n v="362"/>
    <n v="309"/>
    <n v="279"/>
    <n v="255"/>
    <n v="338"/>
    <n v="338"/>
    <n v="303"/>
    <n v="314"/>
    <n v="433"/>
    <n v="487"/>
    <n v="398"/>
    <n v="350"/>
    <n v="350"/>
    <n v="249"/>
    <n v="213"/>
    <n v="219"/>
  </r>
  <r>
    <s v="Hennepin County"/>
    <s v=" Minnesota"/>
    <n v="2016"/>
    <x v="379"/>
    <n v="1209265"/>
    <n v="596243"/>
    <n v="613022"/>
    <n v="79811"/>
    <n v="76183"/>
    <n v="71346"/>
    <n v="71346"/>
    <n v="79811"/>
    <n v="105206"/>
    <n v="100368"/>
    <n v="81020"/>
    <n v="77392"/>
    <n v="78602"/>
    <n v="84648"/>
    <n v="82230"/>
    <n v="68928"/>
    <n v="50789"/>
    <n v="33859"/>
    <n v="24185"/>
    <n v="19348"/>
    <n v="24185"/>
  </r>
  <r>
    <s v="Otero County"/>
    <s v=" Colorado"/>
    <n v="2016"/>
    <x v="390"/>
    <n v="18791"/>
    <n v="9390"/>
    <n v="9401"/>
    <n v="958"/>
    <n v="1165"/>
    <n v="1221"/>
    <n v="1089"/>
    <n v="958"/>
    <n v="883"/>
    <n v="1052"/>
    <n v="920"/>
    <n v="1071"/>
    <n v="1202"/>
    <n v="1540"/>
    <n v="1672"/>
    <n v="1334"/>
    <n v="1089"/>
    <n v="845"/>
    <n v="751"/>
    <n v="469"/>
    <n v="544"/>
  </r>
  <r>
    <s v="Hubbard County"/>
    <s v=" Minnesota"/>
    <n v="2016"/>
    <x v="379"/>
    <n v="20640"/>
    <n v="10302"/>
    <n v="10338"/>
    <n v="1155"/>
    <n v="1176"/>
    <n v="1403"/>
    <n v="1114"/>
    <n v="825"/>
    <n v="825"/>
    <n v="1011"/>
    <n v="949"/>
    <n v="1114"/>
    <n v="1197"/>
    <n v="1630"/>
    <n v="1630"/>
    <n v="1754"/>
    <n v="1651"/>
    <n v="1217"/>
    <n v="949"/>
    <n v="598"/>
    <n v="454"/>
  </r>
  <r>
    <s v="Isanti County"/>
    <s v=" Minnesota"/>
    <n v="2016"/>
    <x v="379"/>
    <n v="38461"/>
    <n v="19431"/>
    <n v="19030"/>
    <n v="2384"/>
    <n v="2576"/>
    <n v="2807"/>
    <n v="2499"/>
    <n v="2076"/>
    <n v="2307"/>
    <n v="2576"/>
    <n v="2230"/>
    <n v="2499"/>
    <n v="2730"/>
    <n v="3192"/>
    <n v="2846"/>
    <n v="2192"/>
    <n v="1923"/>
    <n v="1230"/>
    <n v="961"/>
    <n v="653"/>
    <n v="769"/>
  </r>
  <r>
    <s v="Itasca County"/>
    <s v=" Minnesota"/>
    <n v="2016"/>
    <x v="379"/>
    <n v="45356"/>
    <n v="22906"/>
    <n v="22450"/>
    <n v="2358"/>
    <n v="2857"/>
    <n v="2676"/>
    <n v="2766"/>
    <n v="2222"/>
    <n v="2086"/>
    <n v="2358"/>
    <n v="2449"/>
    <n v="2449"/>
    <n v="2766"/>
    <n v="3356"/>
    <n v="3673"/>
    <n v="3945"/>
    <n v="2993"/>
    <n v="2449"/>
    <n v="1496"/>
    <n v="1269"/>
    <n v="1269"/>
  </r>
  <r>
    <s v="Kandiyohi County"/>
    <s v=" Minnesota"/>
    <n v="2016"/>
    <x v="379"/>
    <n v="42510"/>
    <n v="21312"/>
    <n v="21198"/>
    <n v="2848"/>
    <n v="2678"/>
    <n v="3018"/>
    <n v="2423"/>
    <n v="2975"/>
    <n v="2508"/>
    <n v="2720"/>
    <n v="2295"/>
    <n v="2253"/>
    <n v="2465"/>
    <n v="2975"/>
    <n v="3145"/>
    <n v="2890"/>
    <n v="2082"/>
    <n v="1742"/>
    <n v="1360"/>
    <n v="977"/>
    <n v="1147"/>
  </r>
  <r>
    <s v="Kittson County"/>
    <s v=" Minnesota"/>
    <n v="2016"/>
    <x v="379"/>
    <n v="4436"/>
    <n v="2243"/>
    <n v="2193"/>
    <n v="239"/>
    <n v="275"/>
    <n v="243"/>
    <n v="288"/>
    <n v="221"/>
    <n v="164"/>
    <n v="190"/>
    <n v="212"/>
    <n v="221"/>
    <n v="275"/>
    <n v="332"/>
    <n v="377"/>
    <n v="354"/>
    <n v="292"/>
    <n v="204"/>
    <n v="173"/>
    <n v="137"/>
    <n v="230"/>
  </r>
  <r>
    <s v="Lac qui Parle County"/>
    <s v=" Minnesota"/>
    <n v="2016"/>
    <x v="379"/>
    <n v="6916"/>
    <n v="3453"/>
    <n v="3463"/>
    <n v="331"/>
    <n v="408"/>
    <n v="373"/>
    <n v="414"/>
    <n v="318"/>
    <n v="248"/>
    <n v="318"/>
    <n v="276"/>
    <n v="338"/>
    <n v="421"/>
    <n v="539"/>
    <n v="643"/>
    <n v="560"/>
    <n v="435"/>
    <n v="338"/>
    <n v="331"/>
    <n v="242"/>
    <n v="359"/>
  </r>
  <r>
    <s v="Lake County"/>
    <s v=" Minnesota"/>
    <n v="2016"/>
    <x v="379"/>
    <n v="10721"/>
    <n v="5481"/>
    <n v="5240"/>
    <n v="546"/>
    <n v="525"/>
    <n v="546"/>
    <n v="536"/>
    <n v="439"/>
    <n v="514"/>
    <n v="514"/>
    <n v="546"/>
    <n v="514"/>
    <n v="578"/>
    <n v="889"/>
    <n v="900"/>
    <n v="1018"/>
    <n v="653"/>
    <n v="696"/>
    <n v="525"/>
    <n v="428"/>
    <n v="343"/>
  </r>
  <r>
    <s v="Lake of the Woods County"/>
    <s v=" Minnesota"/>
    <n v="2016"/>
    <x v="379"/>
    <n v="3901"/>
    <n v="2030"/>
    <n v="1871"/>
    <n v="175"/>
    <n v="241"/>
    <n v="187"/>
    <n v="152"/>
    <n v="234"/>
    <n v="120"/>
    <n v="132"/>
    <n v="253"/>
    <n v="163"/>
    <n v="241"/>
    <n v="386"/>
    <n v="343"/>
    <n v="421"/>
    <n v="343"/>
    <n v="140"/>
    <n v="167"/>
    <n v="58"/>
    <n v="136"/>
  </r>
  <r>
    <s v="Audubon County"/>
    <s v=" Iowa"/>
    <n v="2016"/>
    <x v="381"/>
    <n v="5793"/>
    <n v="2914"/>
    <n v="2879"/>
    <n v="347"/>
    <n v="405"/>
    <n v="347"/>
    <n v="318"/>
    <n v="249"/>
    <n v="260"/>
    <n v="278"/>
    <n v="266"/>
    <n v="330"/>
    <n v="324"/>
    <n v="388"/>
    <n v="446"/>
    <n v="376"/>
    <n v="272"/>
    <n v="370"/>
    <n v="283"/>
    <n v="214"/>
    <n v="312"/>
  </r>
  <r>
    <s v="Mahnomen County"/>
    <s v=" Minnesota"/>
    <n v="2016"/>
    <x v="379"/>
    <n v="5480"/>
    <n v="2765"/>
    <n v="2715"/>
    <n v="504"/>
    <n v="482"/>
    <n v="465"/>
    <n v="356"/>
    <n v="306"/>
    <n v="268"/>
    <n v="290"/>
    <n v="246"/>
    <n v="290"/>
    <n v="284"/>
    <n v="350"/>
    <n v="367"/>
    <n v="339"/>
    <n v="323"/>
    <n v="186"/>
    <n v="180"/>
    <n v="109"/>
    <n v="126"/>
  </r>
  <r>
    <s v="Marshall County"/>
    <s v=" Minnesota"/>
    <n v="2016"/>
    <x v="379"/>
    <n v="9406"/>
    <n v="4793"/>
    <n v="4613"/>
    <n v="573"/>
    <n v="545"/>
    <n v="677"/>
    <n v="573"/>
    <n v="470"/>
    <n v="470"/>
    <n v="536"/>
    <n v="498"/>
    <n v="489"/>
    <n v="573"/>
    <n v="724"/>
    <n v="780"/>
    <n v="620"/>
    <n v="573"/>
    <n v="357"/>
    <n v="413"/>
    <n v="197"/>
    <n v="319"/>
  </r>
  <r>
    <s v="Martin County"/>
    <s v=" Minnesota"/>
    <n v="2016"/>
    <x v="379"/>
    <n v="20193"/>
    <n v="9989"/>
    <n v="10204"/>
    <n v="1029"/>
    <n v="1332"/>
    <n v="1292"/>
    <n v="1151"/>
    <n v="1050"/>
    <n v="989"/>
    <n v="1110"/>
    <n v="928"/>
    <n v="1191"/>
    <n v="1110"/>
    <n v="1474"/>
    <n v="1736"/>
    <n v="1393"/>
    <n v="1029"/>
    <n v="1050"/>
    <n v="747"/>
    <n v="666"/>
    <n v="888"/>
  </r>
  <r>
    <s v="Hempstead County"/>
    <s v=" Arkansas"/>
    <n v="2016"/>
    <x v="376"/>
    <n v="23094"/>
    <n v="11734"/>
    <n v="11360"/>
    <n v="1454"/>
    <n v="1662"/>
    <n v="1570"/>
    <n v="1478"/>
    <n v="1131"/>
    <n v="1108"/>
    <n v="1270"/>
    <n v="1339"/>
    <n v="1316"/>
    <n v="1454"/>
    <n v="1708"/>
    <n v="1685"/>
    <n v="1732"/>
    <n v="1223"/>
    <n v="1016"/>
    <n v="715"/>
    <n v="600"/>
    <n v="600"/>
  </r>
  <r>
    <s v="Cleburne County"/>
    <s v=" Arkansas"/>
    <n v="2016"/>
    <x v="376"/>
    <n v="25788"/>
    <n v="12944"/>
    <n v="12844"/>
    <n v="1650"/>
    <n v="1985"/>
    <n v="1521"/>
    <n v="1624"/>
    <n v="1289"/>
    <n v="1444"/>
    <n v="1598"/>
    <n v="1650"/>
    <n v="1392"/>
    <n v="1650"/>
    <n v="1985"/>
    <n v="1856"/>
    <n v="1521"/>
    <n v="1315"/>
    <n v="1212"/>
    <n v="773"/>
    <n v="567"/>
    <n v="747"/>
  </r>
  <r>
    <s v="Morrison County"/>
    <s v=" Minnesota"/>
    <n v="2016"/>
    <x v="379"/>
    <n v="32850"/>
    <n v="16617"/>
    <n v="16233"/>
    <n v="2003"/>
    <n v="2102"/>
    <n v="2299"/>
    <n v="2036"/>
    <n v="1708"/>
    <n v="1741"/>
    <n v="2069"/>
    <n v="1971"/>
    <n v="1675"/>
    <n v="2168"/>
    <n v="2529"/>
    <n v="2628"/>
    <n v="2168"/>
    <n v="1675"/>
    <n v="1379"/>
    <n v="919"/>
    <n v="821"/>
    <n v="919"/>
  </r>
  <r>
    <s v="Mower County"/>
    <s v=" Minnesota"/>
    <n v="2016"/>
    <x v="379"/>
    <n v="39248"/>
    <n v="19689"/>
    <n v="19559"/>
    <n v="2511"/>
    <n v="2668"/>
    <n v="2865"/>
    <n v="2472"/>
    <n v="2511"/>
    <n v="2158"/>
    <n v="2433"/>
    <n v="2276"/>
    <n v="2158"/>
    <n v="2354"/>
    <n v="2747"/>
    <n v="2865"/>
    <n v="2197"/>
    <n v="1805"/>
    <n v="1491"/>
    <n v="1138"/>
    <n v="1373"/>
    <n v="1216"/>
  </r>
  <r>
    <s v="Murray County"/>
    <s v=" Minnesota"/>
    <n v="2016"/>
    <x v="379"/>
    <n v="8463"/>
    <n v="4197"/>
    <n v="4266"/>
    <n v="431"/>
    <n v="592"/>
    <n v="431"/>
    <n v="516"/>
    <n v="380"/>
    <n v="355"/>
    <n v="448"/>
    <n v="380"/>
    <n v="440"/>
    <n v="507"/>
    <n v="600"/>
    <n v="727"/>
    <n v="600"/>
    <n v="600"/>
    <n v="423"/>
    <n v="414"/>
    <n v="313"/>
    <n v="296"/>
  </r>
  <r>
    <s v="Nicollet County"/>
    <s v=" Minnesota"/>
    <n v="2016"/>
    <x v="379"/>
    <n v="33226"/>
    <n v="16586"/>
    <n v="16640"/>
    <n v="1960"/>
    <n v="2126"/>
    <n v="2126"/>
    <n v="2857"/>
    <n v="2691"/>
    <n v="2325"/>
    <n v="2259"/>
    <n v="1794"/>
    <n v="2192"/>
    <n v="1927"/>
    <n v="2126"/>
    <n v="2159"/>
    <n v="2060"/>
    <n v="1362"/>
    <n v="1196"/>
    <n v="664"/>
    <n v="631"/>
    <n v="764"/>
  </r>
  <r>
    <s v="Nobles County"/>
    <s v=" Minnesota"/>
    <n v="2016"/>
    <x v="379"/>
    <n v="21729"/>
    <n v="11130"/>
    <n v="10599"/>
    <n v="1760"/>
    <n v="1521"/>
    <n v="1607"/>
    <n v="1564"/>
    <n v="1303"/>
    <n v="1412"/>
    <n v="1455"/>
    <n v="1303"/>
    <n v="1173"/>
    <n v="1216"/>
    <n v="1368"/>
    <n v="1521"/>
    <n v="1173"/>
    <n v="825"/>
    <n v="825"/>
    <n v="564"/>
    <n v="412"/>
    <n v="717"/>
  </r>
  <r>
    <s v="Norman County"/>
    <s v=" Minnesota"/>
    <n v="2016"/>
    <x v="379"/>
    <n v="6638"/>
    <n v="3332"/>
    <n v="3306"/>
    <n v="351"/>
    <n v="378"/>
    <n v="491"/>
    <n v="431"/>
    <n v="331"/>
    <n v="285"/>
    <n v="325"/>
    <n v="318"/>
    <n v="418"/>
    <n v="398"/>
    <n v="504"/>
    <n v="544"/>
    <n v="418"/>
    <n v="404"/>
    <n v="278"/>
    <n v="252"/>
    <n v="252"/>
    <n v="258"/>
  </r>
  <r>
    <s v="Olmsted County"/>
    <s v=" Minnesota"/>
    <n v="2016"/>
    <x v="379"/>
    <n v="150104"/>
    <n v="73514"/>
    <n v="76590"/>
    <n v="10657"/>
    <n v="10507"/>
    <n v="10207"/>
    <n v="9006"/>
    <n v="8555"/>
    <n v="10507"/>
    <n v="11708"/>
    <n v="9906"/>
    <n v="9006"/>
    <n v="9156"/>
    <n v="10957"/>
    <n v="10657"/>
    <n v="8255"/>
    <n v="6454"/>
    <n v="4653"/>
    <n v="3602"/>
    <n v="3152"/>
    <n v="3002"/>
  </r>
  <r>
    <s v="Otter Tail County"/>
    <s v=" Minnesota"/>
    <n v="2016"/>
    <x v="379"/>
    <n v="57694"/>
    <n v="28994"/>
    <n v="28700"/>
    <n v="3288"/>
    <n v="3403"/>
    <n v="3461"/>
    <n v="3519"/>
    <n v="2884"/>
    <n v="2596"/>
    <n v="3000"/>
    <n v="2538"/>
    <n v="3000"/>
    <n v="3519"/>
    <n v="4384"/>
    <n v="4788"/>
    <n v="4442"/>
    <n v="3807"/>
    <n v="3057"/>
    <n v="2192"/>
    <n v="1961"/>
    <n v="1846"/>
  </r>
  <r>
    <s v="Pennington County"/>
    <s v=" Minnesota"/>
    <n v="2016"/>
    <x v="379"/>
    <n v="14156"/>
    <n v="7121"/>
    <n v="7035"/>
    <n v="934"/>
    <n v="849"/>
    <n v="934"/>
    <n v="891"/>
    <n v="863"/>
    <n v="1005"/>
    <n v="934"/>
    <n v="750"/>
    <n v="934"/>
    <n v="849"/>
    <n v="976"/>
    <n v="849"/>
    <n v="1033"/>
    <n v="721"/>
    <n v="552"/>
    <n v="382"/>
    <n v="353"/>
    <n v="353"/>
  </r>
  <r>
    <s v="Pine County"/>
    <s v=" Minnesota"/>
    <n v="2016"/>
    <x v="379"/>
    <n v="29067"/>
    <n v="15548"/>
    <n v="13519"/>
    <n v="1453"/>
    <n v="1773"/>
    <n v="1685"/>
    <n v="1656"/>
    <n v="1453"/>
    <n v="1627"/>
    <n v="1773"/>
    <n v="1714"/>
    <n v="1744"/>
    <n v="2063"/>
    <n v="2412"/>
    <n v="2470"/>
    <n v="1947"/>
    <n v="1656"/>
    <n v="1395"/>
    <n v="1017"/>
    <n v="668"/>
    <n v="581"/>
  </r>
  <r>
    <s v="Morgan County"/>
    <s v=" Utah"/>
    <n v="2016"/>
    <x v="405"/>
    <n v="9285"/>
    <n v="4533"/>
    <n v="4752"/>
    <n v="612"/>
    <n v="752"/>
    <n v="547"/>
    <n v="594"/>
    <n v="464"/>
    <n v="445"/>
    <n v="547"/>
    <n v="427"/>
    <n v="529"/>
    <n v="529"/>
    <n v="705"/>
    <n v="677"/>
    <n v="584"/>
    <n v="519"/>
    <n v="297"/>
    <n v="389"/>
    <n v="287"/>
    <n v="371"/>
  </r>
  <r>
    <s v="Polk County"/>
    <s v=" Minnesota"/>
    <n v="2016"/>
    <x v="379"/>
    <n v="31550"/>
    <n v="15931"/>
    <n v="15619"/>
    <n v="2019"/>
    <n v="2113"/>
    <n v="2082"/>
    <n v="2113"/>
    <n v="2240"/>
    <n v="1893"/>
    <n v="1924"/>
    <n v="1829"/>
    <n v="1419"/>
    <n v="1893"/>
    <n v="2334"/>
    <n v="2240"/>
    <n v="2050"/>
    <n v="1609"/>
    <n v="1167"/>
    <n v="946"/>
    <n v="788"/>
    <n v="914"/>
  </r>
  <r>
    <s v="Oregon County"/>
    <s v=" Missouri"/>
    <n v="2016"/>
    <x v="384"/>
    <n v="10975"/>
    <n v="5543"/>
    <n v="5432"/>
    <n v="647"/>
    <n v="680"/>
    <n v="603"/>
    <n v="581"/>
    <n v="504"/>
    <n v="548"/>
    <n v="636"/>
    <n v="526"/>
    <n v="581"/>
    <n v="625"/>
    <n v="768"/>
    <n v="899"/>
    <n v="834"/>
    <n v="746"/>
    <n v="581"/>
    <n v="428"/>
    <n v="340"/>
    <n v="439"/>
  </r>
  <r>
    <s v="Ramsey County"/>
    <s v=" Minnesota"/>
    <n v="2016"/>
    <x v="379"/>
    <n v="531528"/>
    <n v="258733"/>
    <n v="272795"/>
    <n v="37738"/>
    <n v="34549"/>
    <n v="32954"/>
    <n v="35080"/>
    <n v="41459"/>
    <n v="46242"/>
    <n v="40927"/>
    <n v="31891"/>
    <n v="30297"/>
    <n v="31360"/>
    <n v="34549"/>
    <n v="35080"/>
    <n v="30297"/>
    <n v="22324"/>
    <n v="15414"/>
    <n v="11162"/>
    <n v="9035"/>
    <n v="11162"/>
  </r>
  <r>
    <s v="Redwood County"/>
    <s v=" Minnesota"/>
    <n v="2016"/>
    <x v="379"/>
    <n v="15578"/>
    <n v="7830"/>
    <n v="7748"/>
    <n v="919"/>
    <n v="1215"/>
    <n v="1028"/>
    <n v="1043"/>
    <n v="763"/>
    <n v="716"/>
    <n v="841"/>
    <n v="747"/>
    <n v="825"/>
    <n v="950"/>
    <n v="1137"/>
    <n v="1043"/>
    <n v="1090"/>
    <n v="903"/>
    <n v="685"/>
    <n v="591"/>
    <n v="420"/>
    <n v="654"/>
  </r>
  <r>
    <s v="Renville County"/>
    <s v=" Minnesota"/>
    <n v="2016"/>
    <x v="379"/>
    <n v="14995"/>
    <n v="7603"/>
    <n v="7392"/>
    <n v="899"/>
    <n v="869"/>
    <n v="989"/>
    <n v="944"/>
    <n v="749"/>
    <n v="689"/>
    <n v="809"/>
    <n v="779"/>
    <n v="794"/>
    <n v="944"/>
    <n v="1184"/>
    <n v="1154"/>
    <n v="1124"/>
    <n v="869"/>
    <n v="599"/>
    <n v="554"/>
    <n v="494"/>
    <n v="539"/>
  </r>
  <r>
    <s v="Rice County"/>
    <s v=" Minnesota"/>
    <n v="2016"/>
    <x v="379"/>
    <n v="65116"/>
    <n v="33132"/>
    <n v="31984"/>
    <n v="3646"/>
    <n v="4297"/>
    <n v="4037"/>
    <n v="5665"/>
    <n v="6316"/>
    <n v="3516"/>
    <n v="4037"/>
    <n v="3646"/>
    <n v="4037"/>
    <n v="4362"/>
    <n v="4493"/>
    <n v="4167"/>
    <n v="3711"/>
    <n v="2865"/>
    <n v="2083"/>
    <n v="1627"/>
    <n v="1302"/>
    <n v="1237"/>
  </r>
  <r>
    <s v="Roseau County"/>
    <s v=" Minnesota"/>
    <n v="2016"/>
    <x v="379"/>
    <n v="15609"/>
    <n v="7999"/>
    <n v="7610"/>
    <n v="952"/>
    <n v="983"/>
    <n v="1233"/>
    <n v="1108"/>
    <n v="842"/>
    <n v="718"/>
    <n v="858"/>
    <n v="889"/>
    <n v="936"/>
    <n v="1123"/>
    <n v="1295"/>
    <n v="1186"/>
    <n v="1014"/>
    <n v="733"/>
    <n v="608"/>
    <n v="421"/>
    <n v="327"/>
    <n v="359"/>
  </r>
  <r>
    <s v="St. Louis County"/>
    <s v=" Minnesota"/>
    <n v="2016"/>
    <x v="379"/>
    <n v="200353"/>
    <n v="100702"/>
    <n v="99651"/>
    <n v="10418"/>
    <n v="10218"/>
    <n v="11420"/>
    <n v="13824"/>
    <n v="18432"/>
    <n v="11620"/>
    <n v="11820"/>
    <n v="9817"/>
    <n v="11420"/>
    <n v="11620"/>
    <n v="14425"/>
    <n v="15226"/>
    <n v="15226"/>
    <n v="11019"/>
    <n v="7813"/>
    <n v="6010"/>
    <n v="4407"/>
    <n v="5209"/>
  </r>
  <r>
    <s v="Scott County"/>
    <s v=" Minnesota"/>
    <n v="2016"/>
    <x v="379"/>
    <n v="139490"/>
    <n v="69528"/>
    <n v="69962"/>
    <n v="10322"/>
    <n v="11856"/>
    <n v="11298"/>
    <n v="9764"/>
    <n v="7113"/>
    <n v="7671"/>
    <n v="10043"/>
    <n v="10461"/>
    <n v="11159"/>
    <n v="11298"/>
    <n v="10740"/>
    <n v="8508"/>
    <n v="6416"/>
    <n v="4742"/>
    <n v="3068"/>
    <n v="2092"/>
    <n v="1534"/>
    <n v="1534"/>
  </r>
  <r>
    <s v="Sherburne County"/>
    <s v=" Minnesota"/>
    <n v="2016"/>
    <x v="379"/>
    <n v="91188"/>
    <n v="46610"/>
    <n v="44578"/>
    <n v="6109"/>
    <n v="7750"/>
    <n v="6747"/>
    <n v="6656"/>
    <n v="5471"/>
    <n v="5653"/>
    <n v="6474"/>
    <n v="6747"/>
    <n v="6565"/>
    <n v="7112"/>
    <n v="6839"/>
    <n v="5744"/>
    <n v="4194"/>
    <n v="3282"/>
    <n v="2279"/>
    <n v="1550"/>
    <n v="820"/>
    <n v="1276"/>
  </r>
  <r>
    <s v="Sibley County"/>
    <s v=" Minnesota"/>
    <n v="2016"/>
    <x v="379"/>
    <n v="14957"/>
    <n v="7555"/>
    <n v="7402"/>
    <n v="897"/>
    <n v="1046"/>
    <n v="1061"/>
    <n v="987"/>
    <n v="732"/>
    <n v="747"/>
    <n v="822"/>
    <n v="852"/>
    <n v="957"/>
    <n v="1002"/>
    <n v="1226"/>
    <n v="1196"/>
    <n v="822"/>
    <n v="717"/>
    <n v="598"/>
    <n v="463"/>
    <n v="373"/>
    <n v="463"/>
  </r>
  <r>
    <s v="Stearns County"/>
    <s v=" Minnesota"/>
    <n v="2016"/>
    <x v="379"/>
    <n v="153661"/>
    <n v="77355"/>
    <n v="76306"/>
    <n v="9680"/>
    <n v="10295"/>
    <n v="9373"/>
    <n v="13061"/>
    <n v="16902"/>
    <n v="9680"/>
    <n v="9680"/>
    <n v="8912"/>
    <n v="7990"/>
    <n v="9065"/>
    <n v="10448"/>
    <n v="9834"/>
    <n v="8297"/>
    <n v="6453"/>
    <n v="4456"/>
    <n v="3687"/>
    <n v="2765"/>
    <n v="3073"/>
  </r>
  <r>
    <s v="Steele County"/>
    <s v=" Minnesota"/>
    <n v="2016"/>
    <x v="379"/>
    <n v="36541"/>
    <n v="18073"/>
    <n v="18468"/>
    <n v="2448"/>
    <n v="2777"/>
    <n v="2521"/>
    <n v="2411"/>
    <n v="2009"/>
    <n v="1973"/>
    <n v="2338"/>
    <n v="2009"/>
    <n v="2338"/>
    <n v="2448"/>
    <n v="2704"/>
    <n v="2448"/>
    <n v="2338"/>
    <n v="1680"/>
    <n v="1242"/>
    <n v="986"/>
    <n v="913"/>
    <n v="950"/>
  </r>
  <r>
    <s v="Stevens County"/>
    <s v=" Minnesota"/>
    <n v="2016"/>
    <x v="379"/>
    <n v="9762"/>
    <n v="4884"/>
    <n v="4878"/>
    <n v="527"/>
    <n v="663"/>
    <n v="488"/>
    <n v="1005"/>
    <n v="1356"/>
    <n v="536"/>
    <n v="546"/>
    <n v="410"/>
    <n v="478"/>
    <n v="429"/>
    <n v="546"/>
    <n v="712"/>
    <n v="410"/>
    <n v="429"/>
    <n v="292"/>
    <n v="234"/>
    <n v="224"/>
    <n v="458"/>
  </r>
  <r>
    <s v="Wabasha County"/>
    <s v=" Minnesota"/>
    <n v="2016"/>
    <x v="379"/>
    <n v="21327"/>
    <n v="10627"/>
    <n v="10700"/>
    <n v="1236"/>
    <n v="1343"/>
    <n v="1386"/>
    <n v="1236"/>
    <n v="1066"/>
    <n v="1109"/>
    <n v="1172"/>
    <n v="1194"/>
    <n v="1194"/>
    <n v="1450"/>
    <n v="1727"/>
    <n v="1620"/>
    <n v="1556"/>
    <n v="1300"/>
    <n v="917"/>
    <n v="810"/>
    <n v="490"/>
    <n v="490"/>
  </r>
  <r>
    <s v="Comanche County"/>
    <s v=" Texas"/>
    <n v="2016"/>
    <x v="374"/>
    <n v="13755"/>
    <n v="6809"/>
    <n v="6946"/>
    <n v="880"/>
    <n v="921"/>
    <n v="1017"/>
    <n v="839"/>
    <n v="715"/>
    <n v="673"/>
    <n v="715"/>
    <n v="687"/>
    <n v="701"/>
    <n v="742"/>
    <n v="976"/>
    <n v="907"/>
    <n v="935"/>
    <n v="729"/>
    <n v="811"/>
    <n v="522"/>
    <n v="481"/>
    <n v="467"/>
  </r>
  <r>
    <s v="Waseca County"/>
    <s v=" Minnesota"/>
    <n v="2016"/>
    <x v="379"/>
    <n v="19034"/>
    <n v="8996"/>
    <n v="10038"/>
    <n v="1142"/>
    <n v="1275"/>
    <n v="1256"/>
    <n v="1123"/>
    <n v="1065"/>
    <n v="1256"/>
    <n v="1408"/>
    <n v="1142"/>
    <n v="1199"/>
    <n v="1161"/>
    <n v="1332"/>
    <n v="1446"/>
    <n v="1142"/>
    <n v="932"/>
    <n v="666"/>
    <n v="571"/>
    <n v="361"/>
    <n v="551"/>
  </r>
  <r>
    <s v="Washington County"/>
    <s v=" Minnesota"/>
    <n v="2016"/>
    <x v="379"/>
    <n v="248745"/>
    <n v="123093"/>
    <n v="125652"/>
    <n v="15173"/>
    <n v="17909"/>
    <n v="18158"/>
    <n v="17412"/>
    <n v="13680"/>
    <n v="13680"/>
    <n v="15919"/>
    <n v="15173"/>
    <n v="17412"/>
    <n v="18904"/>
    <n v="20148"/>
    <n v="17909"/>
    <n v="15173"/>
    <n v="11193"/>
    <n v="7959"/>
    <n v="5223"/>
    <n v="3731"/>
    <n v="3979"/>
  </r>
  <r>
    <s v="Watonwan County"/>
    <s v=" Minnesota"/>
    <n v="2016"/>
    <x v="379"/>
    <n v="10996"/>
    <n v="5414"/>
    <n v="5582"/>
    <n v="780"/>
    <n v="780"/>
    <n v="725"/>
    <n v="637"/>
    <n v="637"/>
    <n v="582"/>
    <n v="736"/>
    <n v="626"/>
    <n v="461"/>
    <n v="593"/>
    <n v="736"/>
    <n v="879"/>
    <n v="692"/>
    <n v="538"/>
    <n v="472"/>
    <n v="362"/>
    <n v="318"/>
    <n v="428"/>
  </r>
  <r>
    <s v="Wilkin County"/>
    <s v=" Minnesota"/>
    <n v="2016"/>
    <x v="379"/>
    <n v="6479"/>
    <n v="3258"/>
    <n v="3221"/>
    <n v="349"/>
    <n v="466"/>
    <n v="395"/>
    <n v="421"/>
    <n v="213"/>
    <n v="388"/>
    <n v="362"/>
    <n v="362"/>
    <n v="343"/>
    <n v="414"/>
    <n v="570"/>
    <n v="472"/>
    <n v="505"/>
    <n v="317"/>
    <n v="285"/>
    <n v="220"/>
    <n v="174"/>
    <n v="207"/>
  </r>
  <r>
    <s v="Winona County"/>
    <s v=" Minnesota"/>
    <n v="2016"/>
    <x v="379"/>
    <n v="51145"/>
    <n v="25238"/>
    <n v="25907"/>
    <n v="2352"/>
    <n v="2812"/>
    <n v="2454"/>
    <n v="5114"/>
    <n v="7313"/>
    <n v="3068"/>
    <n v="2966"/>
    <n v="2250"/>
    <n v="2557"/>
    <n v="2812"/>
    <n v="3273"/>
    <n v="3631"/>
    <n v="2812"/>
    <n v="2454"/>
    <n v="1687"/>
    <n v="1432"/>
    <n v="1022"/>
    <n v="1125"/>
  </r>
  <r>
    <s v="Wright County"/>
    <s v=" Minnesota"/>
    <n v="2016"/>
    <x v="379"/>
    <n v="129922"/>
    <n v="65372"/>
    <n v="64550"/>
    <n v="9614"/>
    <n v="10783"/>
    <n v="10913"/>
    <n v="8964"/>
    <n v="6366"/>
    <n v="7405"/>
    <n v="9224"/>
    <n v="9614"/>
    <n v="9224"/>
    <n v="9484"/>
    <n v="9484"/>
    <n v="7535"/>
    <n v="6626"/>
    <n v="4937"/>
    <n v="3897"/>
    <n v="2338"/>
    <n v="1559"/>
    <n v="1818"/>
  </r>
  <r>
    <s v="Adams County"/>
    <s v=" Mississippi"/>
    <n v="2016"/>
    <x v="373"/>
    <n v="31747"/>
    <n v="15901"/>
    <n v="15846"/>
    <n v="1841"/>
    <n v="2381"/>
    <n v="1619"/>
    <n v="1873"/>
    <n v="1873"/>
    <n v="1904"/>
    <n v="2031"/>
    <n v="2158"/>
    <n v="1619"/>
    <n v="1968"/>
    <n v="2349"/>
    <n v="2761"/>
    <n v="2031"/>
    <n v="1682"/>
    <n v="1206"/>
    <n v="1047"/>
    <n v="698"/>
    <n v="666"/>
  </r>
  <r>
    <s v="Alcorn County"/>
    <s v=" Mississippi"/>
    <n v="2016"/>
    <x v="373"/>
    <n v="37309"/>
    <n v="18354"/>
    <n v="18955"/>
    <n v="2089"/>
    <n v="3059"/>
    <n v="2350"/>
    <n v="2313"/>
    <n v="2350"/>
    <n v="2163"/>
    <n v="2387"/>
    <n v="2163"/>
    <n v="2462"/>
    <n v="2387"/>
    <n v="2611"/>
    <n v="2723"/>
    <n v="1977"/>
    <n v="2201"/>
    <n v="1641"/>
    <n v="1044"/>
    <n v="895"/>
    <n v="559"/>
  </r>
  <r>
    <s v="Marshall County"/>
    <s v=" Illinois"/>
    <n v="2016"/>
    <x v="393"/>
    <n v="12692"/>
    <n v="6302"/>
    <n v="6390"/>
    <n v="558"/>
    <n v="824"/>
    <n v="888"/>
    <n v="723"/>
    <n v="456"/>
    <n v="647"/>
    <n v="812"/>
    <n v="672"/>
    <n v="634"/>
    <n v="761"/>
    <n v="989"/>
    <n v="951"/>
    <n v="1116"/>
    <n v="748"/>
    <n v="761"/>
    <n v="545"/>
    <n v="177"/>
    <n v="406"/>
  </r>
  <r>
    <s v="Bolivar County"/>
    <s v=" Mississippi"/>
    <n v="2016"/>
    <x v="373"/>
    <n v="33615"/>
    <n v="15773"/>
    <n v="17842"/>
    <n v="2453"/>
    <n v="2353"/>
    <n v="2252"/>
    <n v="2588"/>
    <n v="2655"/>
    <n v="2386"/>
    <n v="2252"/>
    <n v="1949"/>
    <n v="1848"/>
    <n v="1949"/>
    <n v="2084"/>
    <n v="2151"/>
    <n v="1983"/>
    <n v="1848"/>
    <n v="1109"/>
    <n v="705"/>
    <n v="504"/>
    <n v="605"/>
  </r>
  <r>
    <s v="Carroll County"/>
    <s v=" Mississippi"/>
    <n v="2016"/>
    <x v="373"/>
    <n v="10301"/>
    <n v="5229"/>
    <n v="5072"/>
    <n v="494"/>
    <n v="545"/>
    <n v="679"/>
    <n v="854"/>
    <n v="453"/>
    <n v="288"/>
    <n v="793"/>
    <n v="360"/>
    <n v="659"/>
    <n v="772"/>
    <n v="659"/>
    <n v="885"/>
    <n v="700"/>
    <n v="844"/>
    <n v="566"/>
    <n v="391"/>
    <n v="175"/>
    <n v="175"/>
  </r>
  <r>
    <s v="Somervell County"/>
    <s v=" Texas"/>
    <n v="2016"/>
    <x v="374"/>
    <n v="8320"/>
    <n v="4037"/>
    <n v="4283"/>
    <n v="490"/>
    <n v="549"/>
    <n v="524"/>
    <n v="615"/>
    <n v="440"/>
    <n v="391"/>
    <n v="457"/>
    <n v="399"/>
    <n v="524"/>
    <n v="524"/>
    <n v="624"/>
    <n v="615"/>
    <n v="565"/>
    <n v="582"/>
    <n v="299"/>
    <n v="266"/>
    <n v="291"/>
    <n v="158"/>
  </r>
  <r>
    <s v="Clay County"/>
    <s v=" Mississippi"/>
    <n v="2016"/>
    <x v="373"/>
    <n v="20147"/>
    <n v="9343"/>
    <n v="10804"/>
    <n v="1148"/>
    <n v="1430"/>
    <n v="1450"/>
    <n v="1329"/>
    <n v="1390"/>
    <n v="1228"/>
    <n v="1148"/>
    <n v="1269"/>
    <n v="1128"/>
    <n v="1168"/>
    <n v="1369"/>
    <n v="1631"/>
    <n v="1128"/>
    <n v="1067"/>
    <n v="805"/>
    <n v="624"/>
    <n v="443"/>
    <n v="362"/>
  </r>
  <r>
    <s v="DeSoto County"/>
    <s v=" Mississippi"/>
    <n v="2016"/>
    <x v="373"/>
    <n v="170890"/>
    <n v="82763"/>
    <n v="88127"/>
    <n v="10766"/>
    <n v="13158"/>
    <n v="13500"/>
    <n v="12816"/>
    <n v="10253"/>
    <n v="10424"/>
    <n v="11620"/>
    <n v="11620"/>
    <n v="13842"/>
    <n v="12133"/>
    <n v="11791"/>
    <n v="10082"/>
    <n v="8886"/>
    <n v="7006"/>
    <n v="5297"/>
    <n v="3588"/>
    <n v="2221"/>
    <n v="1879"/>
  </r>
  <r>
    <s v="Forrest County"/>
    <s v=" Mississippi"/>
    <n v="2016"/>
    <x v="373"/>
    <n v="76274"/>
    <n v="36332"/>
    <n v="39942"/>
    <n v="5034"/>
    <n v="5110"/>
    <n v="4576"/>
    <n v="6178"/>
    <n v="8695"/>
    <n v="6101"/>
    <n v="5186"/>
    <n v="4347"/>
    <n v="4423"/>
    <n v="4347"/>
    <n v="4576"/>
    <n v="3813"/>
    <n v="4195"/>
    <n v="3432"/>
    <n v="2059"/>
    <n v="1449"/>
    <n v="1372"/>
    <n v="1296"/>
  </r>
  <r>
    <s v="Lemhi County"/>
    <s v=" Idaho"/>
    <n v="2016"/>
    <x v="366"/>
    <n v="7818"/>
    <n v="3811"/>
    <n v="4007"/>
    <n v="453"/>
    <n v="437"/>
    <n v="687"/>
    <n v="547"/>
    <n v="367"/>
    <n v="383"/>
    <n v="508"/>
    <n v="375"/>
    <n v="406"/>
    <n v="531"/>
    <n v="555"/>
    <n v="555"/>
    <n v="601"/>
    <n v="437"/>
    <n v="351"/>
    <n v="265"/>
    <n v="171"/>
    <n v="187"/>
  </r>
  <r>
    <s v="George County"/>
    <s v=" Mississippi"/>
    <n v="2016"/>
    <x v="373"/>
    <n v="23313"/>
    <n v="11736"/>
    <n v="11577"/>
    <n v="1771"/>
    <n v="1701"/>
    <n v="1678"/>
    <n v="1515"/>
    <n v="1492"/>
    <n v="1631"/>
    <n v="1398"/>
    <n v="1398"/>
    <n v="1561"/>
    <n v="1608"/>
    <n v="1538"/>
    <n v="1305"/>
    <n v="1422"/>
    <n v="1142"/>
    <n v="979"/>
    <n v="536"/>
    <n v="233"/>
    <n v="373"/>
  </r>
  <r>
    <s v="Cedar County"/>
    <s v=" Missouri"/>
    <n v="2016"/>
    <x v="384"/>
    <n v="13941"/>
    <n v="8190"/>
    <n v="5751"/>
    <n v="724"/>
    <n v="920"/>
    <n v="766"/>
    <n v="697"/>
    <n v="892"/>
    <n v="1059"/>
    <n v="1282"/>
    <n v="1184"/>
    <n v="906"/>
    <n v="1157"/>
    <n v="934"/>
    <n v="947"/>
    <n v="808"/>
    <n v="543"/>
    <n v="487"/>
    <n v="306"/>
    <n v="167"/>
    <n v="167"/>
  </r>
  <r>
    <s v="Grenada County"/>
    <s v=" Mississippi"/>
    <n v="2016"/>
    <x v="373"/>
    <n v="21518"/>
    <n v="10281"/>
    <n v="11237"/>
    <n v="1355"/>
    <n v="1334"/>
    <n v="1527"/>
    <n v="1506"/>
    <n v="1291"/>
    <n v="1269"/>
    <n v="1118"/>
    <n v="1226"/>
    <n v="1699"/>
    <n v="1226"/>
    <n v="1506"/>
    <n v="1742"/>
    <n v="1118"/>
    <n v="1183"/>
    <n v="882"/>
    <n v="710"/>
    <n v="408"/>
    <n v="387"/>
  </r>
  <r>
    <s v="Hancock County"/>
    <s v=" Mississippi"/>
    <n v="2016"/>
    <x v="373"/>
    <n v="46028"/>
    <n v="22404"/>
    <n v="23624"/>
    <n v="2531"/>
    <n v="2577"/>
    <n v="3083"/>
    <n v="3083"/>
    <n v="2761"/>
    <n v="2623"/>
    <n v="2669"/>
    <n v="2577"/>
    <n v="2899"/>
    <n v="3037"/>
    <n v="3544"/>
    <n v="3314"/>
    <n v="3267"/>
    <n v="2991"/>
    <n v="1933"/>
    <n v="1564"/>
    <n v="920"/>
    <n v="598"/>
  </r>
  <r>
    <s v="Harrison County"/>
    <s v=" Mississippi"/>
    <n v="2016"/>
    <x v="373"/>
    <n v="198570"/>
    <n v="98115"/>
    <n v="100455"/>
    <n v="13899"/>
    <n v="14297"/>
    <n v="12708"/>
    <n v="12708"/>
    <n v="15091"/>
    <n v="14694"/>
    <n v="14098"/>
    <n v="12311"/>
    <n v="12112"/>
    <n v="12509"/>
    <n v="13701"/>
    <n v="13105"/>
    <n v="11119"/>
    <n v="8935"/>
    <n v="6552"/>
    <n v="4567"/>
    <n v="3574"/>
    <n v="2779"/>
  </r>
  <r>
    <s v="Hinds County"/>
    <s v=" Mississippi"/>
    <n v="2016"/>
    <x v="373"/>
    <n v="244596"/>
    <n v="114238"/>
    <n v="130358"/>
    <n v="16387"/>
    <n v="17121"/>
    <n v="17121"/>
    <n v="18589"/>
    <n v="20546"/>
    <n v="18833"/>
    <n v="16877"/>
    <n v="14431"/>
    <n v="14920"/>
    <n v="14431"/>
    <n v="16143"/>
    <n v="16387"/>
    <n v="12963"/>
    <n v="9783"/>
    <n v="7093"/>
    <n v="4891"/>
    <n v="3179"/>
    <n v="4402"/>
  </r>
  <r>
    <s v="Issaquena County"/>
    <s v=" Mississippi"/>
    <n v="2016"/>
    <x v="373"/>
    <n v="1352"/>
    <n v="831"/>
    <n v="521"/>
    <n v="94"/>
    <n v="48"/>
    <n v="43"/>
    <n v="50"/>
    <n v="63"/>
    <n v="86"/>
    <n v="204"/>
    <n v="51"/>
    <n v="94"/>
    <n v="81"/>
    <n v="86"/>
    <n v="124"/>
    <n v="74"/>
    <n v="81"/>
    <n v="79"/>
    <n v="31"/>
    <n v="27"/>
    <n v="32"/>
  </r>
  <r>
    <s v="Itawamba County"/>
    <s v=" Mississippi"/>
    <n v="2016"/>
    <x v="373"/>
    <n v="23511"/>
    <n v="11643"/>
    <n v="11868"/>
    <n v="1269"/>
    <n v="1551"/>
    <n v="1481"/>
    <n v="1904"/>
    <n v="1622"/>
    <n v="1363"/>
    <n v="1293"/>
    <n v="1246"/>
    <n v="1645"/>
    <n v="1575"/>
    <n v="1598"/>
    <n v="1575"/>
    <n v="1410"/>
    <n v="1199"/>
    <n v="1128"/>
    <n v="611"/>
    <n v="564"/>
    <n v="493"/>
  </r>
  <r>
    <s v="Jackson County"/>
    <s v=" Mississippi"/>
    <n v="2016"/>
    <x v="373"/>
    <n v="140850"/>
    <n v="69209"/>
    <n v="71641"/>
    <n v="8451"/>
    <n v="9577"/>
    <n v="10282"/>
    <n v="9296"/>
    <n v="8873"/>
    <n v="9155"/>
    <n v="9014"/>
    <n v="8873"/>
    <n v="9436"/>
    <n v="9436"/>
    <n v="10282"/>
    <n v="10141"/>
    <n v="8028"/>
    <n v="6760"/>
    <n v="5352"/>
    <n v="4225"/>
    <n v="1690"/>
    <n v="1971"/>
  </r>
  <r>
    <s v="Neosho County"/>
    <s v=" Kansas"/>
    <n v="2016"/>
    <x v="388"/>
    <n v="16538"/>
    <n v="8038"/>
    <n v="8500"/>
    <n v="1058"/>
    <n v="992"/>
    <n v="1108"/>
    <n v="1223"/>
    <n v="893"/>
    <n v="893"/>
    <n v="942"/>
    <n v="909"/>
    <n v="926"/>
    <n v="1041"/>
    <n v="1157"/>
    <n v="1157"/>
    <n v="1223"/>
    <n v="1025"/>
    <n v="694"/>
    <n v="694"/>
    <n v="446"/>
    <n v="148"/>
  </r>
  <r>
    <s v="Fremont County"/>
    <s v=" Iowa"/>
    <n v="2016"/>
    <x v="381"/>
    <n v="7528"/>
    <n v="3732"/>
    <n v="3796"/>
    <n v="594"/>
    <n v="414"/>
    <n v="444"/>
    <n v="715"/>
    <n v="421"/>
    <n v="421"/>
    <n v="647"/>
    <n v="429"/>
    <n v="429"/>
    <n v="368"/>
    <n v="481"/>
    <n v="639"/>
    <n v="474"/>
    <n v="414"/>
    <n v="203"/>
    <n v="150"/>
    <n v="90"/>
    <n v="188"/>
  </r>
  <r>
    <s v="Jones County"/>
    <s v=" Mississippi"/>
    <n v="2016"/>
    <x v="373"/>
    <n v="68313"/>
    <n v="33207"/>
    <n v="35106"/>
    <n v="4850"/>
    <n v="5191"/>
    <n v="4576"/>
    <n v="4713"/>
    <n v="4167"/>
    <n v="4440"/>
    <n v="4508"/>
    <n v="4030"/>
    <n v="3962"/>
    <n v="4098"/>
    <n v="4576"/>
    <n v="4781"/>
    <n v="4030"/>
    <n v="3483"/>
    <n v="2390"/>
    <n v="1912"/>
    <n v="1434"/>
    <n v="1161"/>
  </r>
  <r>
    <s v="Lafayette County"/>
    <s v=" Mississippi"/>
    <n v="2016"/>
    <x v="373"/>
    <n v="52193"/>
    <n v="25377"/>
    <n v="26816"/>
    <n v="2661"/>
    <n v="2818"/>
    <n v="2505"/>
    <n v="6315"/>
    <n v="8403"/>
    <n v="4175"/>
    <n v="3340"/>
    <n v="2714"/>
    <n v="3131"/>
    <n v="2453"/>
    <n v="2661"/>
    <n v="2505"/>
    <n v="2661"/>
    <n v="2035"/>
    <n v="1409"/>
    <n v="939"/>
    <n v="678"/>
    <n v="782"/>
  </r>
  <r>
    <s v="Lamar County"/>
    <s v=" Mississippi"/>
    <n v="2016"/>
    <x v="373"/>
    <n v="59623"/>
    <n v="28686"/>
    <n v="30937"/>
    <n v="3875"/>
    <n v="4233"/>
    <n v="4471"/>
    <n v="3875"/>
    <n v="4710"/>
    <n v="4590"/>
    <n v="4650"/>
    <n v="3517"/>
    <n v="4829"/>
    <n v="3815"/>
    <n v="3696"/>
    <n v="3219"/>
    <n v="3279"/>
    <n v="2742"/>
    <n v="1430"/>
    <n v="1311"/>
    <n v="655"/>
    <n v="715"/>
  </r>
  <r>
    <s v="Lauderdale County"/>
    <s v=" Mississippi"/>
    <n v="2016"/>
    <x v="373"/>
    <n v="79233"/>
    <n v="38430"/>
    <n v="40803"/>
    <n v="4991"/>
    <n v="5704"/>
    <n v="5308"/>
    <n v="5308"/>
    <n v="5704"/>
    <n v="5387"/>
    <n v="5150"/>
    <n v="4357"/>
    <n v="5150"/>
    <n v="4912"/>
    <n v="5308"/>
    <n v="4991"/>
    <n v="5150"/>
    <n v="3961"/>
    <n v="2535"/>
    <n v="2218"/>
    <n v="1426"/>
    <n v="1743"/>
  </r>
  <r>
    <s v="Lawrence County"/>
    <s v=" Mississippi"/>
    <n v="2016"/>
    <x v="373"/>
    <n v="12603"/>
    <n v="6176"/>
    <n v="6427"/>
    <n v="819"/>
    <n v="819"/>
    <n v="945"/>
    <n v="907"/>
    <n v="693"/>
    <n v="680"/>
    <n v="730"/>
    <n v="693"/>
    <n v="894"/>
    <n v="705"/>
    <n v="932"/>
    <n v="894"/>
    <n v="882"/>
    <n v="743"/>
    <n v="478"/>
    <n v="403"/>
    <n v="226"/>
    <n v="163"/>
  </r>
  <r>
    <s v="Leake County"/>
    <s v=" Mississippi"/>
    <n v="2016"/>
    <x v="373"/>
    <n v="23011"/>
    <n v="11492"/>
    <n v="11519"/>
    <n v="1564"/>
    <n v="1794"/>
    <n v="1886"/>
    <n v="1863"/>
    <n v="1426"/>
    <n v="1403"/>
    <n v="1357"/>
    <n v="1472"/>
    <n v="1173"/>
    <n v="1495"/>
    <n v="1426"/>
    <n v="1633"/>
    <n v="1219"/>
    <n v="1150"/>
    <n v="736"/>
    <n v="644"/>
    <n v="368"/>
    <n v="391"/>
  </r>
  <r>
    <s v="Lee County"/>
    <s v=" Mississippi"/>
    <n v="2016"/>
    <x v="373"/>
    <n v="85281"/>
    <n v="40811"/>
    <n v="44470"/>
    <n v="5884"/>
    <n v="6140"/>
    <n v="6396"/>
    <n v="5543"/>
    <n v="5372"/>
    <n v="5457"/>
    <n v="5799"/>
    <n v="5457"/>
    <n v="5799"/>
    <n v="5543"/>
    <n v="5799"/>
    <n v="5713"/>
    <n v="4349"/>
    <n v="4008"/>
    <n v="2984"/>
    <n v="2217"/>
    <n v="1620"/>
    <n v="1364"/>
  </r>
  <r>
    <s v="Lincoln County"/>
    <s v=" Mississippi"/>
    <n v="2016"/>
    <x v="373"/>
    <n v="34691"/>
    <n v="16606"/>
    <n v="18085"/>
    <n v="2324"/>
    <n v="2358"/>
    <n v="2393"/>
    <n v="2463"/>
    <n v="2150"/>
    <n v="1873"/>
    <n v="2185"/>
    <n v="2463"/>
    <n v="1908"/>
    <n v="2185"/>
    <n v="2393"/>
    <n v="2289"/>
    <n v="2324"/>
    <n v="1665"/>
    <n v="1422"/>
    <n v="832"/>
    <n v="901"/>
    <n v="555"/>
  </r>
  <r>
    <s v="Lowndes County"/>
    <s v=" Mississippi"/>
    <n v="2016"/>
    <x v="373"/>
    <n v="59785"/>
    <n v="28561"/>
    <n v="31224"/>
    <n v="3886"/>
    <n v="4304"/>
    <n v="3706"/>
    <n v="3945"/>
    <n v="4603"/>
    <n v="4184"/>
    <n v="3886"/>
    <n v="3706"/>
    <n v="3587"/>
    <n v="3706"/>
    <n v="4184"/>
    <n v="4184"/>
    <n v="3407"/>
    <n v="2750"/>
    <n v="2092"/>
    <n v="1554"/>
    <n v="1195"/>
    <n v="956"/>
  </r>
  <r>
    <s v="Madison County"/>
    <s v=" Mississippi"/>
    <n v="2016"/>
    <x v="373"/>
    <n v="101791"/>
    <n v="48681"/>
    <n v="53110"/>
    <n v="6616"/>
    <n v="6819"/>
    <n v="8143"/>
    <n v="7125"/>
    <n v="6209"/>
    <n v="6616"/>
    <n v="7125"/>
    <n v="6819"/>
    <n v="6921"/>
    <n v="6819"/>
    <n v="7430"/>
    <n v="6412"/>
    <n v="6209"/>
    <n v="4784"/>
    <n v="2850"/>
    <n v="2035"/>
    <n v="1526"/>
    <n v="1526"/>
  </r>
  <r>
    <s v="Marshall County"/>
    <s v=" Mississippi"/>
    <n v="2016"/>
    <x v="373"/>
    <n v="36196"/>
    <n v="17809"/>
    <n v="18387"/>
    <n v="2207"/>
    <n v="2207"/>
    <n v="2316"/>
    <n v="2425"/>
    <n v="2569"/>
    <n v="2352"/>
    <n v="2063"/>
    <n v="2171"/>
    <n v="2135"/>
    <n v="2425"/>
    <n v="2750"/>
    <n v="2787"/>
    <n v="2316"/>
    <n v="1809"/>
    <n v="1484"/>
    <n v="1049"/>
    <n v="687"/>
    <n v="434"/>
  </r>
  <r>
    <s v="Montgomery County"/>
    <s v=" Mississippi"/>
    <n v="2016"/>
    <x v="373"/>
    <n v="10353"/>
    <n v="4916"/>
    <n v="5437"/>
    <n v="621"/>
    <n v="704"/>
    <n v="662"/>
    <n v="631"/>
    <n v="714"/>
    <n v="476"/>
    <n v="455"/>
    <n v="714"/>
    <n v="486"/>
    <n v="672"/>
    <n v="776"/>
    <n v="735"/>
    <n v="735"/>
    <n v="683"/>
    <n v="455"/>
    <n v="320"/>
    <n v="207"/>
    <n v="289"/>
  </r>
  <r>
    <s v="Neshoba County"/>
    <s v=" Mississippi"/>
    <n v="2016"/>
    <x v="373"/>
    <n v="29474"/>
    <n v="14131"/>
    <n v="15343"/>
    <n v="2092"/>
    <n v="2564"/>
    <n v="2357"/>
    <n v="2063"/>
    <n v="1768"/>
    <n v="1709"/>
    <n v="1797"/>
    <n v="1768"/>
    <n v="1797"/>
    <n v="1797"/>
    <n v="1797"/>
    <n v="2004"/>
    <n v="1591"/>
    <n v="1355"/>
    <n v="1061"/>
    <n v="854"/>
    <n v="501"/>
    <n v="530"/>
  </r>
  <r>
    <s v="Jefferson County"/>
    <s v=" Oregon"/>
    <n v="2016"/>
    <x v="408"/>
    <n v="21652"/>
    <n v="10184"/>
    <n v="11468"/>
    <n v="1429"/>
    <n v="1537"/>
    <n v="1667"/>
    <n v="1883"/>
    <n v="1320"/>
    <n v="1104"/>
    <n v="1125"/>
    <n v="1385"/>
    <n v="1364"/>
    <n v="1385"/>
    <n v="1364"/>
    <n v="1450"/>
    <n v="1104"/>
    <n v="1147"/>
    <n v="866"/>
    <n v="649"/>
    <n v="562"/>
    <n v="324"/>
  </r>
  <r>
    <s v="Noxubee County"/>
    <s v=" Mississippi"/>
    <n v="2016"/>
    <x v="373"/>
    <n v="11098"/>
    <n v="5256"/>
    <n v="5842"/>
    <n v="765"/>
    <n v="754"/>
    <n v="799"/>
    <n v="832"/>
    <n v="676"/>
    <n v="832"/>
    <n v="688"/>
    <n v="599"/>
    <n v="665"/>
    <n v="610"/>
    <n v="688"/>
    <n v="887"/>
    <n v="577"/>
    <n v="521"/>
    <n v="421"/>
    <n v="288"/>
    <n v="244"/>
    <n v="244"/>
  </r>
  <r>
    <s v="Oktibbeha County"/>
    <s v=" Mississippi"/>
    <n v="2016"/>
    <x v="373"/>
    <n v="49424"/>
    <n v="24879"/>
    <n v="24545"/>
    <n v="2570"/>
    <n v="2866"/>
    <n v="1927"/>
    <n v="6375"/>
    <n v="10774"/>
    <n v="3855"/>
    <n v="2965"/>
    <n v="1976"/>
    <n v="2471"/>
    <n v="1828"/>
    <n v="2421"/>
    <n v="2421"/>
    <n v="1976"/>
    <n v="1779"/>
    <n v="1087"/>
    <n v="840"/>
    <n v="790"/>
    <n v="543"/>
  </r>
  <r>
    <s v="Panola County"/>
    <s v=" Mississippi"/>
    <n v="2016"/>
    <x v="373"/>
    <n v="34319"/>
    <n v="16579"/>
    <n v="17740"/>
    <n v="2539"/>
    <n v="2127"/>
    <n v="2779"/>
    <n v="2299"/>
    <n v="2368"/>
    <n v="2196"/>
    <n v="2059"/>
    <n v="1784"/>
    <n v="2333"/>
    <n v="2162"/>
    <n v="2402"/>
    <n v="2368"/>
    <n v="2024"/>
    <n v="1715"/>
    <n v="1166"/>
    <n v="1029"/>
    <n v="583"/>
    <n v="377"/>
  </r>
  <r>
    <s v="Pearl River County"/>
    <s v=" Mississippi"/>
    <n v="2016"/>
    <x v="373"/>
    <n v="55167"/>
    <n v="27310"/>
    <n v="27857"/>
    <n v="3199"/>
    <n v="3475"/>
    <n v="3916"/>
    <n v="4082"/>
    <n v="3475"/>
    <n v="3034"/>
    <n v="2979"/>
    <n v="2482"/>
    <n v="3972"/>
    <n v="3696"/>
    <n v="3861"/>
    <n v="4027"/>
    <n v="3530"/>
    <n v="3199"/>
    <n v="2703"/>
    <n v="1765"/>
    <n v="882"/>
    <n v="882"/>
  </r>
  <r>
    <s v="Perry County"/>
    <s v=" Mississippi"/>
    <n v="2016"/>
    <x v="373"/>
    <n v="12174"/>
    <n v="5925"/>
    <n v="6249"/>
    <n v="754"/>
    <n v="803"/>
    <n v="803"/>
    <n v="840"/>
    <n v="681"/>
    <n v="730"/>
    <n v="669"/>
    <n v="693"/>
    <n v="840"/>
    <n v="742"/>
    <n v="876"/>
    <n v="803"/>
    <n v="827"/>
    <n v="779"/>
    <n v="474"/>
    <n v="292"/>
    <n v="328"/>
    <n v="231"/>
  </r>
  <r>
    <s v="Pike County"/>
    <s v=" Mississippi"/>
    <n v="2016"/>
    <x v="373"/>
    <n v="39939"/>
    <n v="18925"/>
    <n v="21014"/>
    <n v="2835"/>
    <n v="3474"/>
    <n v="2635"/>
    <n v="2875"/>
    <n v="2675"/>
    <n v="2316"/>
    <n v="2356"/>
    <n v="2276"/>
    <n v="2316"/>
    <n v="2356"/>
    <n v="2556"/>
    <n v="2675"/>
    <n v="2436"/>
    <n v="1877"/>
    <n v="1677"/>
    <n v="1038"/>
    <n v="958"/>
    <n v="639"/>
  </r>
  <r>
    <s v="Pontotoc County"/>
    <s v=" Mississippi"/>
    <n v="2016"/>
    <x v="373"/>
    <n v="30862"/>
    <n v="15393"/>
    <n v="15469"/>
    <n v="2129"/>
    <n v="2283"/>
    <n v="2376"/>
    <n v="2283"/>
    <n v="1882"/>
    <n v="1851"/>
    <n v="1759"/>
    <n v="2036"/>
    <n v="1882"/>
    <n v="2098"/>
    <n v="2252"/>
    <n v="1944"/>
    <n v="1728"/>
    <n v="1512"/>
    <n v="925"/>
    <n v="771"/>
    <n v="524"/>
    <n v="617"/>
  </r>
  <r>
    <s v="Prentiss County"/>
    <s v=" Mississippi"/>
    <n v="2016"/>
    <x v="373"/>
    <n v="25339"/>
    <n v="12355"/>
    <n v="12984"/>
    <n v="1596"/>
    <n v="1393"/>
    <n v="1900"/>
    <n v="2001"/>
    <n v="1697"/>
    <n v="1520"/>
    <n v="1469"/>
    <n v="1216"/>
    <n v="1951"/>
    <n v="1520"/>
    <n v="1697"/>
    <n v="1545"/>
    <n v="1545"/>
    <n v="1317"/>
    <n v="1038"/>
    <n v="1013"/>
    <n v="405"/>
    <n v="481"/>
  </r>
  <r>
    <s v="Rankin County"/>
    <s v=" Mississippi"/>
    <n v="2016"/>
    <x v="373"/>
    <n v="147930"/>
    <n v="71428"/>
    <n v="76502"/>
    <n v="9467"/>
    <n v="9319"/>
    <n v="11094"/>
    <n v="9319"/>
    <n v="8579"/>
    <n v="10355"/>
    <n v="11242"/>
    <n v="11094"/>
    <n v="10207"/>
    <n v="10059"/>
    <n v="9911"/>
    <n v="9615"/>
    <n v="8136"/>
    <n v="6952"/>
    <n v="4733"/>
    <n v="3402"/>
    <n v="2514"/>
    <n v="1775"/>
  </r>
  <r>
    <s v="Scott County"/>
    <s v=" Mississippi"/>
    <n v="2016"/>
    <x v="373"/>
    <n v="28268"/>
    <n v="13707"/>
    <n v="14561"/>
    <n v="2176"/>
    <n v="2120"/>
    <n v="2063"/>
    <n v="1865"/>
    <n v="1893"/>
    <n v="1865"/>
    <n v="1809"/>
    <n v="1667"/>
    <n v="1893"/>
    <n v="1752"/>
    <n v="1837"/>
    <n v="1865"/>
    <n v="1611"/>
    <n v="1385"/>
    <n v="876"/>
    <n v="734"/>
    <n v="339"/>
    <n v="480"/>
  </r>
  <r>
    <s v="Sharkey County"/>
    <s v=" Mississippi"/>
    <n v="2016"/>
    <x v="373"/>
    <n v="4662"/>
    <n v="2148"/>
    <n v="2514"/>
    <n v="265"/>
    <n v="326"/>
    <n v="363"/>
    <n v="326"/>
    <n v="326"/>
    <n v="284"/>
    <n v="200"/>
    <n v="312"/>
    <n v="261"/>
    <n v="284"/>
    <n v="298"/>
    <n v="452"/>
    <n v="256"/>
    <n v="219"/>
    <n v="158"/>
    <n v="111"/>
    <n v="107"/>
    <n v="102"/>
  </r>
  <r>
    <s v="Simpson County"/>
    <s v=" Mississippi"/>
    <n v="2016"/>
    <x v="373"/>
    <n v="27279"/>
    <n v="13309"/>
    <n v="13970"/>
    <n v="1691"/>
    <n v="2209"/>
    <n v="1800"/>
    <n v="1827"/>
    <n v="1664"/>
    <n v="1745"/>
    <n v="1664"/>
    <n v="1582"/>
    <n v="1664"/>
    <n v="1609"/>
    <n v="1882"/>
    <n v="2155"/>
    <n v="1527"/>
    <n v="1527"/>
    <n v="900"/>
    <n v="681"/>
    <n v="463"/>
    <n v="681"/>
  </r>
  <r>
    <s v="Dixie County"/>
    <s v=" Florida"/>
    <n v="2016"/>
    <x v="383"/>
    <n v="16137"/>
    <n v="7733"/>
    <n v="8404"/>
    <n v="984"/>
    <n v="968"/>
    <n v="1274"/>
    <n v="1178"/>
    <n v="968"/>
    <n v="774"/>
    <n v="839"/>
    <n v="935"/>
    <n v="968"/>
    <n v="1145"/>
    <n v="1097"/>
    <n v="1065"/>
    <n v="1161"/>
    <n v="903"/>
    <n v="726"/>
    <n v="467"/>
    <n v="371"/>
    <n v="306"/>
  </r>
  <r>
    <s v="Stone County"/>
    <s v=" Mississippi"/>
    <n v="2016"/>
    <x v="373"/>
    <n v="17995"/>
    <n v="9197"/>
    <n v="8798"/>
    <n v="899"/>
    <n v="1421"/>
    <n v="1043"/>
    <n v="1277"/>
    <n v="1439"/>
    <n v="1061"/>
    <n v="1043"/>
    <n v="1349"/>
    <n v="1169"/>
    <n v="1169"/>
    <n v="1241"/>
    <n v="1097"/>
    <n v="1277"/>
    <n v="935"/>
    <n v="539"/>
    <n v="503"/>
    <n v="251"/>
    <n v="233"/>
  </r>
  <r>
    <s v="Sunflower County"/>
    <s v=" Mississippi"/>
    <n v="2016"/>
    <x v="373"/>
    <n v="27424"/>
    <n v="14350"/>
    <n v="13074"/>
    <n v="1727"/>
    <n v="1727"/>
    <n v="1974"/>
    <n v="1864"/>
    <n v="2276"/>
    <n v="2276"/>
    <n v="2056"/>
    <n v="1700"/>
    <n v="1727"/>
    <n v="1837"/>
    <n v="1837"/>
    <n v="1727"/>
    <n v="1508"/>
    <n v="1151"/>
    <n v="713"/>
    <n v="493"/>
    <n v="411"/>
    <n v="438"/>
  </r>
  <r>
    <s v="Tate County"/>
    <s v=" Mississippi"/>
    <n v="2016"/>
    <x v="373"/>
    <n v="28338"/>
    <n v="13846"/>
    <n v="14492"/>
    <n v="1700"/>
    <n v="1728"/>
    <n v="2295"/>
    <n v="2692"/>
    <n v="1700"/>
    <n v="1615"/>
    <n v="1870"/>
    <n v="1501"/>
    <n v="1728"/>
    <n v="1756"/>
    <n v="1955"/>
    <n v="1898"/>
    <n v="1728"/>
    <n v="1388"/>
    <n v="1190"/>
    <n v="623"/>
    <n v="368"/>
    <n v="566"/>
  </r>
  <r>
    <s v="Covington County"/>
    <s v=" Mississippi"/>
    <n v="2016"/>
    <x v="373"/>
    <n v="19503"/>
    <n v="9461"/>
    <n v="10042"/>
    <n v="1014"/>
    <n v="1170"/>
    <n v="1384"/>
    <n v="1189"/>
    <n v="1092"/>
    <n v="1014"/>
    <n v="1053"/>
    <n v="1228"/>
    <n v="1131"/>
    <n v="1443"/>
    <n v="1384"/>
    <n v="1423"/>
    <n v="1209"/>
    <n v="1267"/>
    <n v="936"/>
    <n v="624"/>
    <n v="585"/>
    <n v="409"/>
  </r>
  <r>
    <s v="Tunica County"/>
    <s v=" Mississippi"/>
    <n v="2016"/>
    <x v="373"/>
    <n v="10407"/>
    <n v="4809"/>
    <n v="5598"/>
    <n v="926"/>
    <n v="842"/>
    <n v="884"/>
    <n v="676"/>
    <n v="790"/>
    <n v="770"/>
    <n v="686"/>
    <n v="770"/>
    <n v="624"/>
    <n v="530"/>
    <n v="624"/>
    <n v="541"/>
    <n v="645"/>
    <n v="333"/>
    <n v="353"/>
    <n v="228"/>
    <n v="104"/>
    <n v="72"/>
  </r>
  <r>
    <s v="Union County"/>
    <s v=" Mississippi"/>
    <n v="2016"/>
    <x v="373"/>
    <n v="27989"/>
    <n v="13672"/>
    <n v="14317"/>
    <n v="1847"/>
    <n v="1959"/>
    <n v="2099"/>
    <n v="1763"/>
    <n v="1791"/>
    <n v="1763"/>
    <n v="1735"/>
    <n v="1763"/>
    <n v="1903"/>
    <n v="1819"/>
    <n v="1875"/>
    <n v="1539"/>
    <n v="1763"/>
    <n v="1539"/>
    <n v="979"/>
    <n v="755"/>
    <n v="643"/>
    <n v="475"/>
  </r>
  <r>
    <s v="Bourbon County"/>
    <s v=" Kansas"/>
    <n v="2016"/>
    <x v="388"/>
    <n v="14812"/>
    <n v="7253"/>
    <n v="7559"/>
    <n v="903"/>
    <n v="1199"/>
    <n v="873"/>
    <n v="1244"/>
    <n v="785"/>
    <n v="696"/>
    <n v="755"/>
    <n v="903"/>
    <n v="1007"/>
    <n v="844"/>
    <n v="977"/>
    <n v="1081"/>
    <n v="918"/>
    <n v="548"/>
    <n v="799"/>
    <n v="562"/>
    <n v="414"/>
    <n v="296"/>
  </r>
  <r>
    <s v="Warren County"/>
    <s v=" Mississippi"/>
    <n v="2016"/>
    <x v="373"/>
    <n v="47834"/>
    <n v="22725"/>
    <n v="25109"/>
    <n v="3061"/>
    <n v="3587"/>
    <n v="3252"/>
    <n v="3157"/>
    <n v="3013"/>
    <n v="2870"/>
    <n v="3109"/>
    <n v="2870"/>
    <n v="2870"/>
    <n v="2917"/>
    <n v="3444"/>
    <n v="3683"/>
    <n v="3013"/>
    <n v="2248"/>
    <n v="1865"/>
    <n v="1052"/>
    <n v="861"/>
    <n v="956"/>
  </r>
  <r>
    <s v="Washington County"/>
    <s v=" Mississippi"/>
    <n v="2016"/>
    <x v="373"/>
    <n v="48824"/>
    <n v="22920"/>
    <n v="25904"/>
    <n v="3759"/>
    <n v="3271"/>
    <n v="3759"/>
    <n v="3417"/>
    <n v="3466"/>
    <n v="3075"/>
    <n v="3027"/>
    <n v="2929"/>
    <n v="2587"/>
    <n v="2880"/>
    <n v="3417"/>
    <n v="3612"/>
    <n v="2978"/>
    <n v="2441"/>
    <n v="1464"/>
    <n v="1171"/>
    <n v="781"/>
    <n v="781"/>
  </r>
  <r>
    <s v="Wayne County"/>
    <s v=" Mississippi"/>
    <n v="2016"/>
    <x v="373"/>
    <n v="20517"/>
    <n v="9871"/>
    <n v="10646"/>
    <n v="1395"/>
    <n v="1784"/>
    <n v="1395"/>
    <n v="1128"/>
    <n v="1272"/>
    <n v="1333"/>
    <n v="1292"/>
    <n v="1333"/>
    <n v="1087"/>
    <n v="1169"/>
    <n v="1477"/>
    <n v="1538"/>
    <n v="1107"/>
    <n v="1128"/>
    <n v="636"/>
    <n v="800"/>
    <n v="266"/>
    <n v="369"/>
  </r>
  <r>
    <s v="Webster County"/>
    <s v=" Mississippi"/>
    <n v="2016"/>
    <x v="373"/>
    <n v="9922"/>
    <n v="4872"/>
    <n v="5050"/>
    <n v="585"/>
    <n v="635"/>
    <n v="724"/>
    <n v="615"/>
    <n v="545"/>
    <n v="615"/>
    <n v="545"/>
    <n v="674"/>
    <n v="545"/>
    <n v="684"/>
    <n v="744"/>
    <n v="714"/>
    <n v="635"/>
    <n v="506"/>
    <n v="426"/>
    <n v="327"/>
    <n v="257"/>
    <n v="119"/>
  </r>
  <r>
    <s v="Le Sueur County"/>
    <s v=" Minnesota"/>
    <n v="2016"/>
    <x v="379"/>
    <n v="27719"/>
    <n v="15297"/>
    <n v="12422"/>
    <n v="1801"/>
    <n v="1857"/>
    <n v="1940"/>
    <n v="1690"/>
    <n v="1857"/>
    <n v="2162"/>
    <n v="2328"/>
    <n v="2078"/>
    <n v="1884"/>
    <n v="1746"/>
    <n v="1774"/>
    <n v="1884"/>
    <n v="1219"/>
    <n v="970"/>
    <n v="887"/>
    <n v="665"/>
    <n v="498"/>
    <n v="415"/>
  </r>
  <r>
    <s v="Andrew County"/>
    <s v=" Missouri"/>
    <n v="2016"/>
    <x v="384"/>
    <n v="17347"/>
    <n v="8574"/>
    <n v="8773"/>
    <n v="936"/>
    <n v="780"/>
    <n v="1526"/>
    <n v="1110"/>
    <n v="988"/>
    <n v="867"/>
    <n v="1006"/>
    <n v="1040"/>
    <n v="1144"/>
    <n v="1144"/>
    <n v="1283"/>
    <n v="1370"/>
    <n v="1144"/>
    <n v="971"/>
    <n v="745"/>
    <n v="572"/>
    <n v="416"/>
    <n v="312"/>
  </r>
  <r>
    <s v="Atchison County"/>
    <s v=" Missouri"/>
    <n v="2016"/>
    <x v="384"/>
    <n v="5380"/>
    <n v="2656"/>
    <n v="2724"/>
    <n v="279"/>
    <n v="269"/>
    <n v="312"/>
    <n v="290"/>
    <n v="285"/>
    <n v="269"/>
    <n v="263"/>
    <n v="220"/>
    <n v="360"/>
    <n v="328"/>
    <n v="392"/>
    <n v="398"/>
    <n v="398"/>
    <n v="392"/>
    <n v="338"/>
    <n v="252"/>
    <n v="123"/>
    <n v="199"/>
  </r>
  <r>
    <s v="Audrain County"/>
    <s v=" Missouri"/>
    <n v="2016"/>
    <x v="384"/>
    <n v="25868"/>
    <n v="11710"/>
    <n v="14158"/>
    <n v="1603"/>
    <n v="1655"/>
    <n v="1629"/>
    <n v="1655"/>
    <n v="1681"/>
    <n v="1603"/>
    <n v="1707"/>
    <n v="1396"/>
    <n v="1681"/>
    <n v="1655"/>
    <n v="1836"/>
    <n v="1655"/>
    <n v="1759"/>
    <n v="1293"/>
    <n v="1060"/>
    <n v="801"/>
    <n v="517"/>
    <n v="672"/>
  </r>
  <r>
    <s v="Barry County"/>
    <s v=" Missouri"/>
    <n v="2016"/>
    <x v="384"/>
    <n v="35716"/>
    <n v="17958"/>
    <n v="17758"/>
    <n v="2071"/>
    <n v="2357"/>
    <n v="2214"/>
    <n v="2535"/>
    <n v="1821"/>
    <n v="1857"/>
    <n v="1821"/>
    <n v="1928"/>
    <n v="1928"/>
    <n v="2321"/>
    <n v="2571"/>
    <n v="2428"/>
    <n v="2785"/>
    <n v="2250"/>
    <n v="1821"/>
    <n v="1214"/>
    <n v="928"/>
    <n v="785"/>
  </r>
  <r>
    <s v="Barton County"/>
    <s v=" Missouri"/>
    <n v="2016"/>
    <x v="384"/>
    <n v="12075"/>
    <n v="5991"/>
    <n v="6084"/>
    <n v="700"/>
    <n v="809"/>
    <n v="905"/>
    <n v="845"/>
    <n v="652"/>
    <n v="543"/>
    <n v="688"/>
    <n v="712"/>
    <n v="652"/>
    <n v="760"/>
    <n v="869"/>
    <n v="941"/>
    <n v="748"/>
    <n v="712"/>
    <n v="483"/>
    <n v="458"/>
    <n v="253"/>
    <n v="350"/>
  </r>
  <r>
    <s v="Bates County"/>
    <s v=" Missouri"/>
    <n v="2016"/>
    <x v="384"/>
    <n v="16513"/>
    <n v="8097"/>
    <n v="8416"/>
    <n v="924"/>
    <n v="1188"/>
    <n v="1188"/>
    <n v="1040"/>
    <n v="842"/>
    <n v="908"/>
    <n v="941"/>
    <n v="1056"/>
    <n v="759"/>
    <n v="990"/>
    <n v="1271"/>
    <n v="1188"/>
    <n v="1073"/>
    <n v="924"/>
    <n v="726"/>
    <n v="528"/>
    <n v="511"/>
    <n v="412"/>
  </r>
  <r>
    <s v="Benton County"/>
    <s v=" Missouri"/>
    <n v="2016"/>
    <x v="384"/>
    <n v="18825"/>
    <n v="9336"/>
    <n v="9489"/>
    <n v="734"/>
    <n v="960"/>
    <n v="997"/>
    <n v="978"/>
    <n v="696"/>
    <n v="734"/>
    <n v="715"/>
    <n v="790"/>
    <n v="960"/>
    <n v="1091"/>
    <n v="1411"/>
    <n v="1562"/>
    <n v="1882"/>
    <n v="1788"/>
    <n v="1393"/>
    <n v="922"/>
    <n v="715"/>
    <n v="470"/>
  </r>
  <r>
    <s v="Bollinger County"/>
    <s v=" Missouri"/>
    <n v="2016"/>
    <x v="384"/>
    <n v="12282"/>
    <n v="6181"/>
    <n v="6101"/>
    <n v="675"/>
    <n v="835"/>
    <n v="724"/>
    <n v="773"/>
    <n v="675"/>
    <n v="626"/>
    <n v="663"/>
    <n v="736"/>
    <n v="687"/>
    <n v="835"/>
    <n v="994"/>
    <n v="908"/>
    <n v="945"/>
    <n v="712"/>
    <n v="589"/>
    <n v="405"/>
    <n v="257"/>
    <n v="233"/>
  </r>
  <r>
    <s v="Boone County"/>
    <s v=" Missouri"/>
    <n v="2016"/>
    <x v="384"/>
    <n v="172773"/>
    <n v="83740"/>
    <n v="89033"/>
    <n v="10366"/>
    <n v="9675"/>
    <n v="9848"/>
    <n v="14340"/>
    <n v="26779"/>
    <n v="14340"/>
    <n v="12266"/>
    <n v="9848"/>
    <n v="9502"/>
    <n v="9156"/>
    <n v="10020"/>
    <n v="9329"/>
    <n v="8984"/>
    <n v="6047"/>
    <n v="4492"/>
    <n v="2937"/>
    <n v="2418"/>
    <n v="2246"/>
  </r>
  <r>
    <s v="Buchanan County"/>
    <s v=" Missouri"/>
    <n v="2016"/>
    <x v="384"/>
    <n v="89415"/>
    <n v="44984"/>
    <n v="44431"/>
    <n v="5722"/>
    <n v="5722"/>
    <n v="5722"/>
    <n v="5722"/>
    <n v="6616"/>
    <n v="6527"/>
    <n v="6259"/>
    <n v="5722"/>
    <n v="5186"/>
    <n v="5364"/>
    <n v="6437"/>
    <n v="5990"/>
    <n v="5275"/>
    <n v="4202"/>
    <n v="3040"/>
    <n v="2056"/>
    <n v="1877"/>
    <n v="1877"/>
  </r>
  <r>
    <s v="Butler County"/>
    <s v=" Missouri"/>
    <n v="2016"/>
    <x v="384"/>
    <n v="42887"/>
    <n v="20730"/>
    <n v="22157"/>
    <n v="2701"/>
    <n v="2873"/>
    <n v="2744"/>
    <n v="2744"/>
    <n v="2616"/>
    <n v="2487"/>
    <n v="2573"/>
    <n v="2658"/>
    <n v="2358"/>
    <n v="2787"/>
    <n v="2959"/>
    <n v="3259"/>
    <n v="2701"/>
    <n v="2487"/>
    <n v="1629"/>
    <n v="1458"/>
    <n v="1115"/>
    <n v="814"/>
  </r>
  <r>
    <s v="Maries County"/>
    <s v=" Missouri"/>
    <n v="2016"/>
    <x v="384"/>
    <n v="9057"/>
    <n v="4610"/>
    <n v="4447"/>
    <n v="480"/>
    <n v="778"/>
    <n v="543"/>
    <n v="597"/>
    <n v="434"/>
    <n v="434"/>
    <n v="489"/>
    <n v="470"/>
    <n v="552"/>
    <n v="588"/>
    <n v="679"/>
    <n v="633"/>
    <n v="661"/>
    <n v="570"/>
    <n v="398"/>
    <n v="262"/>
    <n v="298"/>
    <n v="181"/>
  </r>
  <r>
    <s v="Callaway County"/>
    <s v=" Missouri"/>
    <n v="2016"/>
    <x v="384"/>
    <n v="44693"/>
    <n v="22841"/>
    <n v="21852"/>
    <n v="2502"/>
    <n v="2681"/>
    <n v="2592"/>
    <n v="3351"/>
    <n v="3575"/>
    <n v="2905"/>
    <n v="2949"/>
    <n v="3083"/>
    <n v="2324"/>
    <n v="2994"/>
    <n v="3486"/>
    <n v="3039"/>
    <n v="2815"/>
    <n v="2011"/>
    <n v="1877"/>
    <n v="1072"/>
    <n v="759"/>
    <n v="715"/>
  </r>
  <r>
    <s v="Camden County"/>
    <s v=" Missouri"/>
    <n v="2016"/>
    <x v="384"/>
    <n v="44152"/>
    <n v="21895"/>
    <n v="22257"/>
    <n v="2030"/>
    <n v="2384"/>
    <n v="2251"/>
    <n v="2472"/>
    <n v="2119"/>
    <n v="2030"/>
    <n v="2075"/>
    <n v="1633"/>
    <n v="2384"/>
    <n v="2604"/>
    <n v="3355"/>
    <n v="4106"/>
    <n v="3752"/>
    <n v="3708"/>
    <n v="3399"/>
    <n v="1810"/>
    <n v="1059"/>
    <n v="971"/>
  </r>
  <r>
    <s v="Cape Girardeau County"/>
    <s v=" Missouri"/>
    <n v="2016"/>
    <x v="384"/>
    <n v="78089"/>
    <n v="37830"/>
    <n v="40259"/>
    <n v="4529"/>
    <n v="5075"/>
    <n v="4372"/>
    <n v="5700"/>
    <n v="8277"/>
    <n v="5153"/>
    <n v="4685"/>
    <n v="4451"/>
    <n v="4216"/>
    <n v="4451"/>
    <n v="5231"/>
    <n v="5153"/>
    <n v="4607"/>
    <n v="3826"/>
    <n v="2655"/>
    <n v="2030"/>
    <n v="1717"/>
    <n v="1796"/>
  </r>
  <r>
    <s v="Carroll County"/>
    <s v=" Missouri"/>
    <n v="2016"/>
    <x v="384"/>
    <n v="9009"/>
    <n v="4366"/>
    <n v="4643"/>
    <n v="540"/>
    <n v="531"/>
    <n v="594"/>
    <n v="585"/>
    <n v="504"/>
    <n v="414"/>
    <n v="477"/>
    <n v="522"/>
    <n v="549"/>
    <n v="558"/>
    <n v="621"/>
    <n v="567"/>
    <n v="675"/>
    <n v="612"/>
    <n v="396"/>
    <n v="315"/>
    <n v="270"/>
    <n v="243"/>
  </r>
  <r>
    <s v="Cass County"/>
    <s v=" Missouri"/>
    <n v="2016"/>
    <x v="384"/>
    <n v="101324"/>
    <n v="49752"/>
    <n v="51572"/>
    <n v="6180"/>
    <n v="7497"/>
    <n v="7194"/>
    <n v="6890"/>
    <n v="5674"/>
    <n v="5471"/>
    <n v="6180"/>
    <n v="6383"/>
    <n v="6890"/>
    <n v="6687"/>
    <n v="7599"/>
    <n v="6991"/>
    <n v="6180"/>
    <n v="5066"/>
    <n v="3748"/>
    <n v="2938"/>
    <n v="1823"/>
    <n v="1925"/>
  </r>
  <r>
    <s v="Chariton County"/>
    <s v=" Missouri"/>
    <n v="2016"/>
    <x v="384"/>
    <n v="7615"/>
    <n v="3769"/>
    <n v="3846"/>
    <n v="464"/>
    <n v="510"/>
    <n v="464"/>
    <n v="426"/>
    <n v="365"/>
    <n v="335"/>
    <n v="411"/>
    <n v="449"/>
    <n v="327"/>
    <n v="426"/>
    <n v="555"/>
    <n v="662"/>
    <n v="487"/>
    <n v="472"/>
    <n v="357"/>
    <n v="266"/>
    <n v="289"/>
    <n v="342"/>
  </r>
  <r>
    <s v="Christian County"/>
    <s v=" Missouri"/>
    <n v="2016"/>
    <x v="384"/>
    <n v="82053"/>
    <n v="39892"/>
    <n v="42161"/>
    <n v="5333"/>
    <n v="6482"/>
    <n v="5907"/>
    <n v="5333"/>
    <n v="4512"/>
    <n v="4923"/>
    <n v="5661"/>
    <n v="5497"/>
    <n v="5989"/>
    <n v="5169"/>
    <n v="5661"/>
    <n v="5087"/>
    <n v="4759"/>
    <n v="4020"/>
    <n v="2953"/>
    <n v="1969"/>
    <n v="1394"/>
    <n v="1230"/>
  </r>
  <r>
    <s v="Clark County"/>
    <s v=" Missouri"/>
    <n v="2016"/>
    <x v="384"/>
    <n v="6860"/>
    <n v="3468"/>
    <n v="3392"/>
    <n v="391"/>
    <n v="445"/>
    <n v="487"/>
    <n v="425"/>
    <n v="329"/>
    <n v="356"/>
    <n v="349"/>
    <n v="356"/>
    <n v="404"/>
    <n v="445"/>
    <n v="521"/>
    <n v="445"/>
    <n v="555"/>
    <n v="425"/>
    <n v="322"/>
    <n v="281"/>
    <n v="171"/>
    <n v="144"/>
  </r>
  <r>
    <s v="Clay County"/>
    <s v=" Missouri"/>
    <n v="2016"/>
    <x v="384"/>
    <n v="233135"/>
    <n v="114237"/>
    <n v="118898"/>
    <n v="15620"/>
    <n v="17018"/>
    <n v="15853"/>
    <n v="14687"/>
    <n v="13754"/>
    <n v="16086"/>
    <n v="17251"/>
    <n v="16552"/>
    <n v="16086"/>
    <n v="15853"/>
    <n v="16319"/>
    <n v="14920"/>
    <n v="13055"/>
    <n v="10024"/>
    <n v="7460"/>
    <n v="4895"/>
    <n v="3497"/>
    <n v="3730"/>
  </r>
  <r>
    <s v="Clinton County"/>
    <s v=" Missouri"/>
    <n v="2016"/>
    <x v="384"/>
    <n v="20494"/>
    <n v="10286"/>
    <n v="10208"/>
    <n v="1127"/>
    <n v="1393"/>
    <n v="1537"/>
    <n v="1332"/>
    <n v="1065"/>
    <n v="1086"/>
    <n v="1188"/>
    <n v="1393"/>
    <n v="1065"/>
    <n v="1373"/>
    <n v="1619"/>
    <n v="1680"/>
    <n v="1168"/>
    <n v="1065"/>
    <n v="901"/>
    <n v="655"/>
    <n v="430"/>
    <n v="450"/>
  </r>
  <r>
    <s v="Cole County"/>
    <s v=" Missouri"/>
    <n v="2016"/>
    <x v="384"/>
    <n v="76603"/>
    <n v="38731"/>
    <n v="37872"/>
    <n v="4672"/>
    <n v="4749"/>
    <n v="5285"/>
    <n v="5132"/>
    <n v="4825"/>
    <n v="5055"/>
    <n v="5362"/>
    <n v="5132"/>
    <n v="4749"/>
    <n v="5209"/>
    <n v="5515"/>
    <n v="5438"/>
    <n v="4749"/>
    <n v="3370"/>
    <n v="2757"/>
    <n v="1838"/>
    <n v="1532"/>
    <n v="1225"/>
  </r>
  <r>
    <s v="Cooper County"/>
    <s v=" Missouri"/>
    <n v="2016"/>
    <x v="384"/>
    <n v="17613"/>
    <n v="9266"/>
    <n v="8347"/>
    <n v="1003"/>
    <n v="1144"/>
    <n v="1092"/>
    <n v="1056"/>
    <n v="1285"/>
    <n v="1268"/>
    <n v="1215"/>
    <n v="1003"/>
    <n v="986"/>
    <n v="1056"/>
    <n v="1232"/>
    <n v="1197"/>
    <n v="1127"/>
    <n v="863"/>
    <n v="704"/>
    <n v="546"/>
    <n v="334"/>
    <n v="475"/>
  </r>
  <r>
    <s v="Dade County"/>
    <s v=" Missouri"/>
    <n v="2016"/>
    <x v="384"/>
    <n v="7590"/>
    <n v="3871"/>
    <n v="3719"/>
    <n v="349"/>
    <n v="493"/>
    <n v="432"/>
    <n v="485"/>
    <n v="364"/>
    <n v="296"/>
    <n v="356"/>
    <n v="470"/>
    <n v="341"/>
    <n v="493"/>
    <n v="576"/>
    <n v="705"/>
    <n v="531"/>
    <n v="516"/>
    <n v="402"/>
    <n v="235"/>
    <n v="296"/>
    <n v="235"/>
  </r>
  <r>
    <s v="Dallas County"/>
    <s v=" Missouri"/>
    <n v="2016"/>
    <x v="384"/>
    <n v="16508"/>
    <n v="8209"/>
    <n v="8299"/>
    <n v="1006"/>
    <n v="1337"/>
    <n v="907"/>
    <n v="1056"/>
    <n v="825"/>
    <n v="858"/>
    <n v="841"/>
    <n v="841"/>
    <n v="924"/>
    <n v="1023"/>
    <n v="1271"/>
    <n v="1320"/>
    <n v="1122"/>
    <n v="957"/>
    <n v="858"/>
    <n v="709"/>
    <n v="330"/>
    <n v="297"/>
  </r>
  <r>
    <s v="Daviess County"/>
    <s v=" Missouri"/>
    <n v="2016"/>
    <x v="384"/>
    <n v="8257"/>
    <n v="4172"/>
    <n v="4085"/>
    <n v="536"/>
    <n v="627"/>
    <n v="619"/>
    <n v="544"/>
    <n v="478"/>
    <n v="404"/>
    <n v="421"/>
    <n v="462"/>
    <n v="462"/>
    <n v="470"/>
    <n v="561"/>
    <n v="586"/>
    <n v="528"/>
    <n v="511"/>
    <n v="404"/>
    <n v="255"/>
    <n v="214"/>
    <n v="156"/>
  </r>
  <r>
    <s v="DeKalb County"/>
    <s v=" Missouri"/>
    <n v="2016"/>
    <x v="384"/>
    <n v="12706"/>
    <n v="8016"/>
    <n v="4690"/>
    <n v="546"/>
    <n v="444"/>
    <n v="775"/>
    <n v="622"/>
    <n v="851"/>
    <n v="1029"/>
    <n v="1003"/>
    <n v="965"/>
    <n v="978"/>
    <n v="927"/>
    <n v="1029"/>
    <n v="864"/>
    <n v="673"/>
    <n v="508"/>
    <n v="533"/>
    <n v="368"/>
    <n v="216"/>
    <n v="381"/>
  </r>
  <r>
    <s v="Dunklin County"/>
    <s v=" Missouri"/>
    <n v="2016"/>
    <x v="384"/>
    <n v="31271"/>
    <n v="15043"/>
    <n v="16228"/>
    <n v="2251"/>
    <n v="2220"/>
    <n v="2282"/>
    <n v="2251"/>
    <n v="1751"/>
    <n v="1626"/>
    <n v="1719"/>
    <n v="1657"/>
    <n v="1938"/>
    <n v="2095"/>
    <n v="2095"/>
    <n v="2220"/>
    <n v="1782"/>
    <n v="1594"/>
    <n v="1375"/>
    <n v="1250"/>
    <n v="656"/>
    <n v="594"/>
  </r>
  <r>
    <s v="Franklin County"/>
    <s v=" Missouri"/>
    <n v="2016"/>
    <x v="384"/>
    <n v="102063"/>
    <n v="50830"/>
    <n v="51233"/>
    <n v="6327"/>
    <n v="6532"/>
    <n v="7042"/>
    <n v="6225"/>
    <n v="6225"/>
    <n v="6327"/>
    <n v="6021"/>
    <n v="5613"/>
    <n v="6225"/>
    <n v="7348"/>
    <n v="8267"/>
    <n v="7756"/>
    <n v="6327"/>
    <n v="4694"/>
    <n v="4388"/>
    <n v="2857"/>
    <n v="2143"/>
    <n v="1735"/>
  </r>
  <r>
    <s v="Calhoun County"/>
    <s v=" Mississippi"/>
    <n v="2016"/>
    <x v="373"/>
    <n v="14875"/>
    <n v="7389"/>
    <n v="7486"/>
    <n v="743"/>
    <n v="892"/>
    <n v="937"/>
    <n v="877"/>
    <n v="773"/>
    <n v="714"/>
    <n v="758"/>
    <n v="773"/>
    <n v="788"/>
    <n v="952"/>
    <n v="1175"/>
    <n v="1085"/>
    <n v="1219"/>
    <n v="892"/>
    <n v="803"/>
    <n v="580"/>
    <n v="386"/>
    <n v="505"/>
  </r>
  <r>
    <s v="Gentry County"/>
    <s v=" Missouri"/>
    <n v="2016"/>
    <x v="384"/>
    <n v="6745"/>
    <n v="3242"/>
    <n v="3503"/>
    <n v="465"/>
    <n v="485"/>
    <n v="418"/>
    <n v="384"/>
    <n v="404"/>
    <n v="370"/>
    <n v="397"/>
    <n v="337"/>
    <n v="343"/>
    <n v="411"/>
    <n v="478"/>
    <n v="539"/>
    <n v="370"/>
    <n v="370"/>
    <n v="249"/>
    <n v="290"/>
    <n v="256"/>
    <n v="182"/>
  </r>
  <r>
    <s v="Greene County"/>
    <s v=" Missouri"/>
    <n v="2016"/>
    <x v="384"/>
    <n v="285449"/>
    <n v="139153"/>
    <n v="146296"/>
    <n v="17412"/>
    <n v="16556"/>
    <n v="16556"/>
    <n v="19125"/>
    <n v="30543"/>
    <n v="20837"/>
    <n v="19410"/>
    <n v="15985"/>
    <n v="17126"/>
    <n v="16556"/>
    <n v="17983"/>
    <n v="17412"/>
    <n v="16556"/>
    <n v="13987"/>
    <n v="9705"/>
    <n v="7707"/>
    <n v="5994"/>
    <n v="6279"/>
  </r>
  <r>
    <s v="Hickory County"/>
    <s v=" Missouri"/>
    <n v="2016"/>
    <x v="384"/>
    <n v="9267"/>
    <n v="4523"/>
    <n v="4744"/>
    <n v="370"/>
    <n v="472"/>
    <n v="426"/>
    <n v="491"/>
    <n v="324"/>
    <n v="315"/>
    <n v="333"/>
    <n v="361"/>
    <n v="398"/>
    <n v="546"/>
    <n v="695"/>
    <n v="741"/>
    <n v="796"/>
    <n v="1084"/>
    <n v="685"/>
    <n v="593"/>
    <n v="333"/>
    <n v="287"/>
  </r>
  <r>
    <s v="Howard County"/>
    <s v=" Missouri"/>
    <n v="2016"/>
    <x v="384"/>
    <n v="10148"/>
    <n v="5075"/>
    <n v="5073"/>
    <n v="619"/>
    <n v="578"/>
    <n v="690"/>
    <n v="842"/>
    <n v="852"/>
    <n v="537"/>
    <n v="558"/>
    <n v="466"/>
    <n v="507"/>
    <n v="547"/>
    <n v="781"/>
    <n v="801"/>
    <n v="649"/>
    <n v="517"/>
    <n v="416"/>
    <n v="355"/>
    <n v="162"/>
    <n v="243"/>
  </r>
  <r>
    <s v="Jackson County"/>
    <s v=" Missouri"/>
    <n v="2016"/>
    <x v="384"/>
    <n v="683643"/>
    <n v="330662"/>
    <n v="352981"/>
    <n v="46487"/>
    <n v="45120"/>
    <n v="46487"/>
    <n v="41702"/>
    <n v="45120"/>
    <n v="53324"/>
    <n v="49905"/>
    <n v="42385"/>
    <n v="43069"/>
    <n v="43069"/>
    <n v="48538"/>
    <n v="46487"/>
    <n v="39651"/>
    <n v="30080"/>
    <n v="21876"/>
    <n v="15723"/>
    <n v="12305"/>
    <n v="12989"/>
  </r>
  <r>
    <s v="Jasper County"/>
    <s v=" Missouri"/>
    <n v="2016"/>
    <x v="384"/>
    <n v="117376"/>
    <n v="57174"/>
    <n v="60202"/>
    <n v="8451"/>
    <n v="8333"/>
    <n v="8216"/>
    <n v="7864"/>
    <n v="8451"/>
    <n v="8216"/>
    <n v="7981"/>
    <n v="7512"/>
    <n v="7159"/>
    <n v="7159"/>
    <n v="7629"/>
    <n v="7864"/>
    <n v="6338"/>
    <n v="5399"/>
    <n v="3638"/>
    <n v="3051"/>
    <n v="2230"/>
    <n v="1878"/>
  </r>
  <r>
    <s v="Jefferson County"/>
    <s v=" Missouri"/>
    <n v="2016"/>
    <x v="384"/>
    <n v="222453"/>
    <n v="110600"/>
    <n v="111853"/>
    <n v="13792"/>
    <n v="16016"/>
    <n v="14459"/>
    <n v="13792"/>
    <n v="13124"/>
    <n v="13792"/>
    <n v="14681"/>
    <n v="14904"/>
    <n v="14459"/>
    <n v="15794"/>
    <n v="18018"/>
    <n v="16683"/>
    <n v="13569"/>
    <n v="10677"/>
    <n v="8008"/>
    <n v="5116"/>
    <n v="3336"/>
    <n v="2669"/>
  </r>
  <r>
    <s v="Johnson County"/>
    <s v=" Missouri"/>
    <n v="2016"/>
    <x v="384"/>
    <n v="54229"/>
    <n v="27952"/>
    <n v="26277"/>
    <n v="3470"/>
    <n v="3253"/>
    <n v="3199"/>
    <n v="4392"/>
    <n v="8893"/>
    <n v="4067"/>
    <n v="3470"/>
    <n v="2874"/>
    <n v="2711"/>
    <n v="2819"/>
    <n v="3253"/>
    <n v="3036"/>
    <n v="2494"/>
    <n v="2006"/>
    <n v="1626"/>
    <n v="1247"/>
    <n v="867"/>
    <n v="596"/>
  </r>
  <r>
    <s v="Laclede County"/>
    <s v=" Missouri"/>
    <n v="2016"/>
    <x v="384"/>
    <n v="35505"/>
    <n v="17608"/>
    <n v="17897"/>
    <n v="2236"/>
    <n v="2343"/>
    <n v="2556"/>
    <n v="2272"/>
    <n v="1988"/>
    <n v="2130"/>
    <n v="2236"/>
    <n v="1952"/>
    <n v="2201"/>
    <n v="2378"/>
    <n v="2733"/>
    <n v="2449"/>
    <n v="2165"/>
    <n v="1917"/>
    <n v="1526"/>
    <n v="1029"/>
    <n v="852"/>
    <n v="603"/>
  </r>
  <r>
    <s v="Schoharie County"/>
    <s v=" New York"/>
    <n v="2016"/>
    <x v="397"/>
    <n v="32789"/>
    <n v="16121"/>
    <n v="16668"/>
    <n v="1901"/>
    <n v="2164"/>
    <n v="2164"/>
    <n v="2131"/>
    <n v="1868"/>
    <n v="1901"/>
    <n v="1737"/>
    <n v="1770"/>
    <n v="1967"/>
    <n v="2229"/>
    <n v="2590"/>
    <n v="2295"/>
    <n v="2196"/>
    <n v="1639"/>
    <n v="1475"/>
    <n v="1082"/>
    <n v="918"/>
    <n v="754"/>
  </r>
  <r>
    <s v="Williams County"/>
    <s v=" Ohio"/>
    <n v="2016"/>
    <x v="389"/>
    <n v="38204"/>
    <n v="19079"/>
    <n v="19125"/>
    <n v="2483"/>
    <n v="2750"/>
    <n v="2712"/>
    <n v="2750"/>
    <n v="1986"/>
    <n v="2024"/>
    <n v="2177"/>
    <n v="2368"/>
    <n v="2254"/>
    <n v="2368"/>
    <n v="2712"/>
    <n v="2827"/>
    <n v="2139"/>
    <n v="1948"/>
    <n v="1604"/>
    <n v="1222"/>
    <n v="1069"/>
    <n v="725"/>
  </r>
  <r>
    <s v="Lewis County"/>
    <s v=" Missouri"/>
    <n v="2016"/>
    <x v="384"/>
    <n v="10146"/>
    <n v="5094"/>
    <n v="5052"/>
    <n v="568"/>
    <n v="649"/>
    <n v="659"/>
    <n v="963"/>
    <n v="689"/>
    <n v="558"/>
    <n v="588"/>
    <n v="476"/>
    <n v="568"/>
    <n v="578"/>
    <n v="730"/>
    <n v="710"/>
    <n v="588"/>
    <n v="527"/>
    <n v="436"/>
    <n v="273"/>
    <n v="324"/>
    <n v="243"/>
  </r>
  <r>
    <s v="Río Grande Municipio"/>
    <s v=" Puerto Rico"/>
    <n v="2016"/>
    <x v="365"/>
    <n v="54286"/>
    <n v="27178"/>
    <n v="27108"/>
    <n v="3582"/>
    <n v="4071"/>
    <n v="4017"/>
    <n v="3962"/>
    <n v="3311"/>
    <n v="3420"/>
    <n v="3637"/>
    <n v="3148"/>
    <n v="3582"/>
    <n v="3800"/>
    <n v="4234"/>
    <n v="4125"/>
    <n v="2768"/>
    <n v="2551"/>
    <n v="1520"/>
    <n v="1085"/>
    <n v="651"/>
    <n v="814"/>
  </r>
  <r>
    <s v="McDonald County"/>
    <s v=" Missouri"/>
    <n v="2016"/>
    <x v="384"/>
    <n v="22720"/>
    <n v="11570"/>
    <n v="11150"/>
    <n v="1544"/>
    <n v="1704"/>
    <n v="1681"/>
    <n v="1635"/>
    <n v="1317"/>
    <n v="1295"/>
    <n v="1431"/>
    <n v="1295"/>
    <n v="1658"/>
    <n v="1522"/>
    <n v="1590"/>
    <n v="1340"/>
    <n v="1544"/>
    <n v="1204"/>
    <n v="749"/>
    <n v="522"/>
    <n v="295"/>
    <n v="363"/>
  </r>
  <r>
    <s v="Macon County"/>
    <s v=" Missouri"/>
    <n v="2016"/>
    <x v="384"/>
    <n v="15399"/>
    <n v="7595"/>
    <n v="7804"/>
    <n v="954"/>
    <n v="1154"/>
    <n v="970"/>
    <n v="908"/>
    <n v="785"/>
    <n v="800"/>
    <n v="846"/>
    <n v="754"/>
    <n v="877"/>
    <n v="939"/>
    <n v="1031"/>
    <n v="1016"/>
    <n v="1093"/>
    <n v="985"/>
    <n v="739"/>
    <n v="554"/>
    <n v="446"/>
    <n v="523"/>
  </r>
  <r>
    <s v="Grundy County"/>
    <s v=" Iowa"/>
    <n v="2016"/>
    <x v="381"/>
    <n v="12403"/>
    <n v="6087"/>
    <n v="6316"/>
    <n v="706"/>
    <n v="1017"/>
    <n v="669"/>
    <n v="719"/>
    <n v="719"/>
    <n v="682"/>
    <n v="657"/>
    <n v="558"/>
    <n v="905"/>
    <n v="768"/>
    <n v="967"/>
    <n v="930"/>
    <n v="756"/>
    <n v="644"/>
    <n v="682"/>
    <n v="434"/>
    <n v="272"/>
    <n v="310"/>
  </r>
  <r>
    <s v="Marion County"/>
    <s v=" Missouri"/>
    <n v="2016"/>
    <x v="384"/>
    <n v="28858"/>
    <n v="13914"/>
    <n v="14944"/>
    <n v="1875"/>
    <n v="1818"/>
    <n v="1904"/>
    <n v="2020"/>
    <n v="1904"/>
    <n v="1702"/>
    <n v="1731"/>
    <n v="1702"/>
    <n v="1644"/>
    <n v="1731"/>
    <n v="2106"/>
    <n v="2135"/>
    <n v="1702"/>
    <n v="1529"/>
    <n v="1096"/>
    <n v="865"/>
    <n v="808"/>
    <n v="663"/>
  </r>
  <r>
    <s v="Chase County"/>
    <s v=" Nebraska"/>
    <n v="2016"/>
    <x v="371"/>
    <n v="3702"/>
    <n v="1856"/>
    <n v="1846"/>
    <n v="207"/>
    <n v="240"/>
    <n v="281"/>
    <n v="292"/>
    <n v="162"/>
    <n v="144"/>
    <n v="196"/>
    <n v="140"/>
    <n v="240"/>
    <n v="214"/>
    <n v="270"/>
    <n v="262"/>
    <n v="285"/>
    <n v="251"/>
    <n v="129"/>
    <n v="170"/>
    <n v="118"/>
    <n v="92"/>
  </r>
  <r>
    <s v="Miller County"/>
    <s v=" Missouri"/>
    <n v="2016"/>
    <x v="384"/>
    <n v="25011"/>
    <n v="12354"/>
    <n v="12657"/>
    <n v="1500"/>
    <n v="1925"/>
    <n v="1375"/>
    <n v="1625"/>
    <n v="1400"/>
    <n v="1425"/>
    <n v="1475"/>
    <n v="1175"/>
    <n v="1625"/>
    <n v="1775"/>
    <n v="1850"/>
    <n v="1750"/>
    <n v="1675"/>
    <n v="1350"/>
    <n v="1200"/>
    <n v="775"/>
    <n v="550"/>
    <n v="575"/>
  </r>
  <r>
    <s v="Mississippi County"/>
    <s v=" Missouri"/>
    <n v="2016"/>
    <x v="384"/>
    <n v="14112"/>
    <n v="7568"/>
    <n v="6544"/>
    <n v="846"/>
    <n v="889"/>
    <n v="973"/>
    <n v="889"/>
    <n v="649"/>
    <n v="1001"/>
    <n v="973"/>
    <n v="1058"/>
    <n v="874"/>
    <n v="903"/>
    <n v="1016"/>
    <n v="917"/>
    <n v="776"/>
    <n v="790"/>
    <n v="606"/>
    <n v="324"/>
    <n v="310"/>
    <n v="282"/>
  </r>
  <r>
    <s v="Jenkins County"/>
    <s v=" Georgia"/>
    <n v="2016"/>
    <x v="372"/>
    <n v="8642"/>
    <n v="4333"/>
    <n v="4309"/>
    <n v="458"/>
    <n v="440"/>
    <n v="656"/>
    <n v="561"/>
    <n v="406"/>
    <n v="406"/>
    <n v="458"/>
    <n v="475"/>
    <n v="458"/>
    <n v="518"/>
    <n v="648"/>
    <n v="717"/>
    <n v="648"/>
    <n v="596"/>
    <n v="423"/>
    <n v="406"/>
    <n v="172"/>
    <n v="198"/>
  </r>
  <r>
    <s v="Montgomery County"/>
    <s v=" Missouri"/>
    <n v="2016"/>
    <x v="384"/>
    <n v="11820"/>
    <n v="5885"/>
    <n v="5935"/>
    <n v="709"/>
    <n v="851"/>
    <n v="709"/>
    <n v="661"/>
    <n v="591"/>
    <n v="602"/>
    <n v="638"/>
    <n v="744"/>
    <n v="520"/>
    <n v="756"/>
    <n v="933"/>
    <n v="898"/>
    <n v="851"/>
    <n v="721"/>
    <n v="555"/>
    <n v="390"/>
    <n v="330"/>
    <n v="354"/>
  </r>
  <r>
    <s v="Morgan County"/>
    <s v=" Missouri"/>
    <n v="2016"/>
    <x v="384"/>
    <n v="20182"/>
    <n v="10136"/>
    <n v="10046"/>
    <n v="1210"/>
    <n v="1190"/>
    <n v="1311"/>
    <n v="1130"/>
    <n v="948"/>
    <n v="928"/>
    <n v="1009"/>
    <n v="948"/>
    <n v="1049"/>
    <n v="1210"/>
    <n v="1453"/>
    <n v="1594"/>
    <n v="1493"/>
    <n v="1594"/>
    <n v="1210"/>
    <n v="888"/>
    <n v="484"/>
    <n v="565"/>
  </r>
  <r>
    <s v="New Madrid County"/>
    <s v=" Missouri"/>
    <n v="2016"/>
    <x v="384"/>
    <n v="18229"/>
    <n v="8758"/>
    <n v="9471"/>
    <n v="1130"/>
    <n v="1148"/>
    <n v="1257"/>
    <n v="1166"/>
    <n v="966"/>
    <n v="1020"/>
    <n v="947"/>
    <n v="1184"/>
    <n v="1111"/>
    <n v="1166"/>
    <n v="1312"/>
    <n v="1458"/>
    <n v="1166"/>
    <n v="1148"/>
    <n v="601"/>
    <n v="565"/>
    <n v="291"/>
    <n v="565"/>
  </r>
  <r>
    <s v="Newton County"/>
    <s v=" Missouri"/>
    <n v="2016"/>
    <x v="384"/>
    <n v="58741"/>
    <n v="29291"/>
    <n v="29450"/>
    <n v="3641"/>
    <n v="3348"/>
    <n v="4640"/>
    <n v="4170"/>
    <n v="3759"/>
    <n v="3289"/>
    <n v="3230"/>
    <n v="3583"/>
    <n v="3348"/>
    <n v="3700"/>
    <n v="4170"/>
    <n v="4111"/>
    <n v="3465"/>
    <n v="3759"/>
    <n v="2173"/>
    <n v="1938"/>
    <n v="1409"/>
    <n v="998"/>
  </r>
  <r>
    <s v="Ozark County"/>
    <s v=" Missouri"/>
    <n v="2016"/>
    <x v="384"/>
    <n v="9450"/>
    <n v="4739"/>
    <n v="4711"/>
    <n v="415"/>
    <n v="567"/>
    <n v="510"/>
    <n v="453"/>
    <n v="434"/>
    <n v="359"/>
    <n v="406"/>
    <n v="415"/>
    <n v="491"/>
    <n v="529"/>
    <n v="699"/>
    <n v="954"/>
    <n v="765"/>
    <n v="784"/>
    <n v="652"/>
    <n v="510"/>
    <n v="292"/>
    <n v="207"/>
  </r>
  <r>
    <s v="Union County"/>
    <s v=" Tennessee"/>
    <n v="2016"/>
    <x v="403"/>
    <n v="19152"/>
    <n v="9481"/>
    <n v="9671"/>
    <n v="1091"/>
    <n v="1302"/>
    <n v="1455"/>
    <n v="1225"/>
    <n v="1110"/>
    <n v="1072"/>
    <n v="1091"/>
    <n v="1187"/>
    <n v="1110"/>
    <n v="1244"/>
    <n v="1417"/>
    <n v="1398"/>
    <n v="1244"/>
    <n v="919"/>
    <n v="746"/>
    <n v="612"/>
    <n v="440"/>
    <n v="459"/>
  </r>
  <r>
    <s v="Pettis County"/>
    <s v=" Missouri"/>
    <n v="2016"/>
    <x v="384"/>
    <n v="42193"/>
    <n v="20704"/>
    <n v="21489"/>
    <n v="2911"/>
    <n v="2826"/>
    <n v="3080"/>
    <n v="2826"/>
    <n v="2700"/>
    <n v="2869"/>
    <n v="2784"/>
    <n v="2278"/>
    <n v="2447"/>
    <n v="2615"/>
    <n v="3080"/>
    <n v="2784"/>
    <n v="2573"/>
    <n v="1983"/>
    <n v="1434"/>
    <n v="1012"/>
    <n v="928"/>
    <n v="1054"/>
  </r>
  <r>
    <s v="Phelps County"/>
    <s v=" Missouri"/>
    <n v="2016"/>
    <x v="384"/>
    <n v="44833"/>
    <n v="23404"/>
    <n v="21429"/>
    <n v="2600"/>
    <n v="2958"/>
    <n v="2420"/>
    <n v="3496"/>
    <n v="5514"/>
    <n v="2869"/>
    <n v="2689"/>
    <n v="2331"/>
    <n v="2196"/>
    <n v="2600"/>
    <n v="2958"/>
    <n v="3003"/>
    <n v="2510"/>
    <n v="2107"/>
    <n v="1613"/>
    <n v="1344"/>
    <n v="717"/>
    <n v="851"/>
  </r>
  <r>
    <s v="Montour County"/>
    <s v=" Pennsylvania"/>
    <n v="2016"/>
    <x v="398"/>
    <n v="18475"/>
    <n v="10249"/>
    <n v="8226"/>
    <n v="1090"/>
    <n v="1219"/>
    <n v="1016"/>
    <n v="1126"/>
    <n v="1274"/>
    <n v="1256"/>
    <n v="1237"/>
    <n v="1200"/>
    <n v="1016"/>
    <n v="1237"/>
    <n v="1367"/>
    <n v="1293"/>
    <n v="1108"/>
    <n v="997"/>
    <n v="720"/>
    <n v="554"/>
    <n v="369"/>
    <n v="387"/>
  </r>
  <r>
    <s v="Platte County"/>
    <s v=" Missouri"/>
    <n v="2016"/>
    <x v="384"/>
    <n v="94970"/>
    <n v="46798"/>
    <n v="48172"/>
    <n v="5888"/>
    <n v="6078"/>
    <n v="6742"/>
    <n v="6362"/>
    <n v="5698"/>
    <n v="5983"/>
    <n v="6457"/>
    <n v="6457"/>
    <n v="6837"/>
    <n v="6552"/>
    <n v="7217"/>
    <n v="7027"/>
    <n v="5413"/>
    <n v="4558"/>
    <n v="2944"/>
    <n v="1614"/>
    <n v="1614"/>
    <n v="1519"/>
  </r>
  <r>
    <s v="Polk County"/>
    <s v=" Missouri"/>
    <n v="2016"/>
    <x v="384"/>
    <n v="31113"/>
    <n v="15225"/>
    <n v="15888"/>
    <n v="1835"/>
    <n v="2022"/>
    <n v="2084"/>
    <n v="2644"/>
    <n v="2769"/>
    <n v="1555"/>
    <n v="1773"/>
    <n v="1804"/>
    <n v="1555"/>
    <n v="1804"/>
    <n v="2115"/>
    <n v="2022"/>
    <n v="1804"/>
    <n v="1773"/>
    <n v="1151"/>
    <n v="964"/>
    <n v="622"/>
    <n v="777"/>
  </r>
  <r>
    <s v="Barber County"/>
    <s v=" Kansas"/>
    <n v="2016"/>
    <x v="388"/>
    <n v="4877"/>
    <n v="2448"/>
    <n v="2429"/>
    <n v="277"/>
    <n v="268"/>
    <n v="321"/>
    <n v="214"/>
    <n v="356"/>
    <n v="219"/>
    <n v="229"/>
    <n v="165"/>
    <n v="317"/>
    <n v="312"/>
    <n v="356"/>
    <n v="395"/>
    <n v="312"/>
    <n v="297"/>
    <n v="321"/>
    <n v="195"/>
    <n v="141"/>
    <n v="165"/>
  </r>
  <r>
    <s v="Ralls County"/>
    <s v=" Missouri"/>
    <n v="2016"/>
    <x v="384"/>
    <n v="10225"/>
    <n v="5191"/>
    <n v="5034"/>
    <n v="501"/>
    <n v="572"/>
    <n v="725"/>
    <n v="644"/>
    <n v="511"/>
    <n v="449"/>
    <n v="541"/>
    <n v="623"/>
    <n v="552"/>
    <n v="664"/>
    <n v="869"/>
    <n v="807"/>
    <n v="787"/>
    <n v="818"/>
    <n v="449"/>
    <n v="388"/>
    <n v="132"/>
    <n v="184"/>
  </r>
  <r>
    <s v="Randolph County"/>
    <s v=" Missouri"/>
    <n v="2016"/>
    <x v="384"/>
    <n v="25081"/>
    <n v="13155"/>
    <n v="11926"/>
    <n v="1429"/>
    <n v="1705"/>
    <n v="1529"/>
    <n v="1555"/>
    <n v="1680"/>
    <n v="1755"/>
    <n v="1630"/>
    <n v="1529"/>
    <n v="1630"/>
    <n v="1605"/>
    <n v="1931"/>
    <n v="1605"/>
    <n v="1580"/>
    <n v="1228"/>
    <n v="877"/>
    <n v="702"/>
    <n v="551"/>
    <n v="551"/>
  </r>
  <r>
    <s v="Clay County"/>
    <s v=" Nebraska"/>
    <n v="2016"/>
    <x v="371"/>
    <n v="6530"/>
    <n v="3374"/>
    <n v="3156"/>
    <n v="306"/>
    <n v="417"/>
    <n v="378"/>
    <n v="391"/>
    <n v="280"/>
    <n v="293"/>
    <n v="365"/>
    <n v="319"/>
    <n v="404"/>
    <n v="385"/>
    <n v="502"/>
    <n v="470"/>
    <n v="502"/>
    <n v="444"/>
    <n v="385"/>
    <n v="261"/>
    <n v="195"/>
    <n v="208"/>
  </r>
  <r>
    <s v="St. Charles County"/>
    <s v=" Missouri"/>
    <n v="2016"/>
    <x v="384"/>
    <n v="379856"/>
    <n v="186762"/>
    <n v="193094"/>
    <n v="23551"/>
    <n v="26210"/>
    <n v="26589"/>
    <n v="25450"/>
    <n v="23930"/>
    <n v="23551"/>
    <n v="26210"/>
    <n v="25070"/>
    <n v="25450"/>
    <n v="26210"/>
    <n v="28869"/>
    <n v="26969"/>
    <n v="21271"/>
    <n v="16713"/>
    <n v="12535"/>
    <n v="8736"/>
    <n v="6457"/>
    <n v="5697"/>
  </r>
  <r>
    <s v="Rock County"/>
    <s v=" Minnesota"/>
    <n v="2016"/>
    <x v="379"/>
    <n v="9444"/>
    <n v="4750"/>
    <n v="4694"/>
    <n v="434"/>
    <n v="434"/>
    <n v="576"/>
    <n v="519"/>
    <n v="462"/>
    <n v="443"/>
    <n v="415"/>
    <n v="434"/>
    <n v="491"/>
    <n v="557"/>
    <n v="708"/>
    <n v="708"/>
    <n v="840"/>
    <n v="708"/>
    <n v="632"/>
    <n v="472"/>
    <n v="349"/>
    <n v="264"/>
  </r>
  <r>
    <s v="Brantley County"/>
    <s v=" Georgia"/>
    <n v="2016"/>
    <x v="372"/>
    <n v="17937"/>
    <n v="9037"/>
    <n v="8900"/>
    <n v="878"/>
    <n v="1417"/>
    <n v="1004"/>
    <n v="1147"/>
    <n v="1076"/>
    <n v="860"/>
    <n v="1022"/>
    <n v="1058"/>
    <n v="986"/>
    <n v="1165"/>
    <n v="1434"/>
    <n v="1506"/>
    <n v="1345"/>
    <n v="896"/>
    <n v="789"/>
    <n v="735"/>
    <n v="269"/>
    <n v="358"/>
  </r>
  <r>
    <s v="St. Francois County"/>
    <s v=" Missouri"/>
    <n v="2016"/>
    <x v="384"/>
    <n v="66230"/>
    <n v="35676"/>
    <n v="30554"/>
    <n v="3510"/>
    <n v="4503"/>
    <n v="3841"/>
    <n v="3775"/>
    <n v="4636"/>
    <n v="4901"/>
    <n v="4636"/>
    <n v="4238"/>
    <n v="4437"/>
    <n v="4503"/>
    <n v="4901"/>
    <n v="3907"/>
    <n v="4437"/>
    <n v="3311"/>
    <n v="2384"/>
    <n v="1655"/>
    <n v="1589"/>
    <n v="1125"/>
  </r>
  <r>
    <s v="St. Louis County"/>
    <s v=" Missouri"/>
    <n v="2016"/>
    <x v="384"/>
    <n v="1000560"/>
    <n v="474388"/>
    <n v="526172"/>
    <n v="58032"/>
    <n v="61034"/>
    <n v="65036"/>
    <n v="66036"/>
    <n v="63035"/>
    <n v="63035"/>
    <n v="63035"/>
    <n v="58032"/>
    <n v="60033"/>
    <n v="65036"/>
    <n v="75042"/>
    <n v="74041"/>
    <n v="65036"/>
    <n v="51028"/>
    <n v="37020"/>
    <n v="28015"/>
    <n v="22012"/>
    <n v="26014"/>
  </r>
  <r>
    <s v="Saline County"/>
    <s v=" Missouri"/>
    <n v="2016"/>
    <x v="384"/>
    <n v="23214"/>
    <n v="11587"/>
    <n v="11627"/>
    <n v="1532"/>
    <n v="1532"/>
    <n v="1462"/>
    <n v="1764"/>
    <n v="1810"/>
    <n v="1462"/>
    <n v="1299"/>
    <n v="1369"/>
    <n v="1299"/>
    <n v="1299"/>
    <n v="1508"/>
    <n v="1648"/>
    <n v="1323"/>
    <n v="1021"/>
    <n v="1044"/>
    <n v="626"/>
    <n v="510"/>
    <n v="719"/>
  </r>
  <r>
    <s v="Schuyler County"/>
    <s v=" Missouri"/>
    <n v="2016"/>
    <x v="384"/>
    <n v="4396"/>
    <n v="2155"/>
    <n v="2241"/>
    <n v="298"/>
    <n v="325"/>
    <n v="307"/>
    <n v="290"/>
    <n v="276"/>
    <n v="228"/>
    <n v="211"/>
    <n v="193"/>
    <n v="298"/>
    <n v="254"/>
    <n v="303"/>
    <n v="325"/>
    <n v="250"/>
    <n v="153"/>
    <n v="285"/>
    <n v="171"/>
    <n v="114"/>
    <n v="109"/>
  </r>
  <r>
    <s v="Conejos County"/>
    <s v=" Colorado"/>
    <n v="2016"/>
    <x v="390"/>
    <n v="8256"/>
    <n v="4056"/>
    <n v="4200"/>
    <n v="462"/>
    <n v="643"/>
    <n v="396"/>
    <n v="528"/>
    <n v="454"/>
    <n v="462"/>
    <n v="412"/>
    <n v="321"/>
    <n v="487"/>
    <n v="511"/>
    <n v="676"/>
    <n v="693"/>
    <n v="594"/>
    <n v="586"/>
    <n v="421"/>
    <n v="305"/>
    <n v="214"/>
    <n v="90"/>
  </r>
  <r>
    <s v="Stone County"/>
    <s v=" Missouri"/>
    <n v="2016"/>
    <x v="384"/>
    <n v="31197"/>
    <n v="15297"/>
    <n v="15900"/>
    <n v="1310"/>
    <n v="1247"/>
    <n v="1809"/>
    <n v="1684"/>
    <n v="1341"/>
    <n v="1185"/>
    <n v="1247"/>
    <n v="1279"/>
    <n v="1715"/>
    <n v="1903"/>
    <n v="2370"/>
    <n v="2620"/>
    <n v="2994"/>
    <n v="2807"/>
    <n v="2558"/>
    <n v="1653"/>
    <n v="717"/>
    <n v="811"/>
  </r>
  <r>
    <s v="Sullivan County"/>
    <s v=" Missouri"/>
    <n v="2016"/>
    <x v="384"/>
    <n v="6416"/>
    <n v="3255"/>
    <n v="3161"/>
    <n v="384"/>
    <n v="397"/>
    <n v="461"/>
    <n v="372"/>
    <n v="352"/>
    <n v="327"/>
    <n v="423"/>
    <n v="365"/>
    <n v="372"/>
    <n v="442"/>
    <n v="455"/>
    <n v="449"/>
    <n v="410"/>
    <n v="397"/>
    <n v="282"/>
    <n v="211"/>
    <n v="141"/>
    <n v="179"/>
  </r>
  <r>
    <s v="Taney County"/>
    <s v=" Missouri"/>
    <n v="2016"/>
    <x v="384"/>
    <n v="53853"/>
    <n v="26219"/>
    <n v="27634"/>
    <n v="3177"/>
    <n v="2961"/>
    <n v="3285"/>
    <n v="3554"/>
    <n v="3823"/>
    <n v="3231"/>
    <n v="2961"/>
    <n v="3015"/>
    <n v="3069"/>
    <n v="3392"/>
    <n v="3554"/>
    <n v="3446"/>
    <n v="3715"/>
    <n v="3608"/>
    <n v="2746"/>
    <n v="1831"/>
    <n v="1292"/>
    <n v="1130"/>
  </r>
  <r>
    <s v="Cheboygan County"/>
    <s v=" Michigan"/>
    <n v="2016"/>
    <x v="392"/>
    <n v="25690"/>
    <n v="13201"/>
    <n v="12489"/>
    <n v="1490"/>
    <n v="1952"/>
    <n v="1592"/>
    <n v="1515"/>
    <n v="1387"/>
    <n v="1438"/>
    <n v="1438"/>
    <n v="1618"/>
    <n v="1207"/>
    <n v="1541"/>
    <n v="1978"/>
    <n v="1952"/>
    <n v="1695"/>
    <n v="1515"/>
    <n v="1233"/>
    <n v="1104"/>
    <n v="462"/>
    <n v="590"/>
  </r>
  <r>
    <s v="Vernon County"/>
    <s v=" Missouri"/>
    <n v="2016"/>
    <x v="384"/>
    <n v="20836"/>
    <n v="10209"/>
    <n v="10627"/>
    <n v="1250"/>
    <n v="1354"/>
    <n v="1583"/>
    <n v="1521"/>
    <n v="1208"/>
    <n v="1083"/>
    <n v="1270"/>
    <n v="1000"/>
    <n v="1354"/>
    <n v="1291"/>
    <n v="1479"/>
    <n v="1437"/>
    <n v="1354"/>
    <n v="1104"/>
    <n v="958"/>
    <n v="625"/>
    <n v="541"/>
    <n v="416"/>
  </r>
  <r>
    <s v="Warren County"/>
    <s v=" Missouri"/>
    <n v="2016"/>
    <x v="384"/>
    <n v="33290"/>
    <n v="16777"/>
    <n v="16513"/>
    <n v="2097"/>
    <n v="2297"/>
    <n v="2330"/>
    <n v="2030"/>
    <n v="1697"/>
    <n v="2197"/>
    <n v="1964"/>
    <n v="1864"/>
    <n v="1964"/>
    <n v="2097"/>
    <n v="2729"/>
    <n v="2430"/>
    <n v="2130"/>
    <n v="1830"/>
    <n v="1431"/>
    <n v="1065"/>
    <n v="632"/>
    <n v="499"/>
  </r>
  <r>
    <s v="Washington County"/>
    <s v=" Missouri"/>
    <n v="2016"/>
    <x v="384"/>
    <n v="25002"/>
    <n v="12835"/>
    <n v="12167"/>
    <n v="1400"/>
    <n v="1525"/>
    <n v="1900"/>
    <n v="1500"/>
    <n v="1425"/>
    <n v="1475"/>
    <n v="1500"/>
    <n v="1550"/>
    <n v="1700"/>
    <n v="1775"/>
    <n v="1925"/>
    <n v="1900"/>
    <n v="1625"/>
    <n v="1350"/>
    <n v="975"/>
    <n v="700"/>
    <n v="500"/>
    <n v="275"/>
  </r>
  <r>
    <s v="Delta County"/>
    <s v=" Michigan"/>
    <n v="2016"/>
    <x v="392"/>
    <n v="37075"/>
    <n v="18883"/>
    <n v="18192"/>
    <n v="2595"/>
    <n v="3003"/>
    <n v="2743"/>
    <n v="2669"/>
    <n v="2002"/>
    <n v="2076"/>
    <n v="2150"/>
    <n v="2224"/>
    <n v="2335"/>
    <n v="2706"/>
    <n v="2558"/>
    <n v="2706"/>
    <n v="1890"/>
    <n v="1890"/>
    <n v="1297"/>
    <n v="963"/>
    <n v="704"/>
    <n v="519"/>
  </r>
  <r>
    <s v="Wright County"/>
    <s v=" Missouri"/>
    <n v="2016"/>
    <x v="384"/>
    <n v="18378"/>
    <n v="9003"/>
    <n v="9375"/>
    <n v="1157"/>
    <n v="1286"/>
    <n v="1341"/>
    <n v="1194"/>
    <n v="992"/>
    <n v="918"/>
    <n v="937"/>
    <n v="900"/>
    <n v="1084"/>
    <n v="1121"/>
    <n v="1341"/>
    <n v="1415"/>
    <n v="1268"/>
    <n v="1102"/>
    <n v="808"/>
    <n v="588"/>
    <n v="551"/>
    <n v="367"/>
  </r>
  <r>
    <s v="St. Louis city"/>
    <s v=" Missouri"/>
    <n v="2016"/>
    <x v="384"/>
    <n v="316030"/>
    <n v="152766"/>
    <n v="163264"/>
    <n v="20857"/>
    <n v="17381"/>
    <n v="16117"/>
    <n v="17697"/>
    <n v="25282"/>
    <n v="32551"/>
    <n v="28758"/>
    <n v="22438"/>
    <n v="18329"/>
    <n v="18961"/>
    <n v="21174"/>
    <n v="20857"/>
    <n v="19277"/>
    <n v="12009"/>
    <n v="7900"/>
    <n v="6636"/>
    <n v="4424"/>
    <n v="5056"/>
  </r>
  <r>
    <s v="Big Horn County"/>
    <s v=" Montana"/>
    <n v="2016"/>
    <x v="400"/>
    <n v="13214"/>
    <n v="6522"/>
    <n v="6692"/>
    <n v="1215"/>
    <n v="1466"/>
    <n v="1109"/>
    <n v="1017"/>
    <n v="858"/>
    <n v="938"/>
    <n v="792"/>
    <n v="634"/>
    <n v="634"/>
    <n v="753"/>
    <n v="832"/>
    <n v="832"/>
    <n v="673"/>
    <n v="488"/>
    <n v="409"/>
    <n v="290"/>
    <n v="118"/>
    <n v="158"/>
  </r>
  <r>
    <s v="Norton County"/>
    <s v=" Kansas"/>
    <n v="2016"/>
    <x v="388"/>
    <n v="5692"/>
    <n v="2928"/>
    <n v="2764"/>
    <n v="256"/>
    <n v="381"/>
    <n v="318"/>
    <n v="341"/>
    <n v="233"/>
    <n v="250"/>
    <n v="204"/>
    <n v="301"/>
    <n v="352"/>
    <n v="392"/>
    <n v="483"/>
    <n v="449"/>
    <n v="552"/>
    <n v="432"/>
    <n v="295"/>
    <n v="273"/>
    <n v="73"/>
    <n v="96"/>
  </r>
  <r>
    <s v="Carbon County"/>
    <s v=" Montana"/>
    <n v="2016"/>
    <x v="400"/>
    <n v="10340"/>
    <n v="5171"/>
    <n v="5169"/>
    <n v="413"/>
    <n v="506"/>
    <n v="610"/>
    <n v="568"/>
    <n v="382"/>
    <n v="434"/>
    <n v="465"/>
    <n v="703"/>
    <n v="485"/>
    <n v="682"/>
    <n v="816"/>
    <n v="878"/>
    <n v="1044"/>
    <n v="961"/>
    <n v="517"/>
    <n v="299"/>
    <n v="248"/>
    <n v="320"/>
  </r>
  <r>
    <s v="Carter County"/>
    <s v=" Montana"/>
    <n v="2016"/>
    <x v="400"/>
    <n v="1295"/>
    <n v="625"/>
    <n v="670"/>
    <n v="63"/>
    <n v="88"/>
    <n v="69"/>
    <n v="75"/>
    <n v="46"/>
    <n v="54"/>
    <n v="77"/>
    <n v="41"/>
    <n v="23"/>
    <n v="90"/>
    <n v="97"/>
    <n v="147"/>
    <n v="95"/>
    <n v="64"/>
    <n v="84"/>
    <n v="62"/>
    <n v="67"/>
    <n v="45"/>
  </r>
  <r>
    <s v="Cascade County"/>
    <s v=" Montana"/>
    <n v="2016"/>
    <x v="400"/>
    <n v="82049"/>
    <n v="41248"/>
    <n v="40801"/>
    <n v="5497"/>
    <n v="5169"/>
    <n v="5004"/>
    <n v="4676"/>
    <n v="6317"/>
    <n v="5989"/>
    <n v="5579"/>
    <n v="4512"/>
    <n v="4184"/>
    <n v="4512"/>
    <n v="5661"/>
    <n v="5661"/>
    <n v="5169"/>
    <n v="4512"/>
    <n v="3199"/>
    <n v="2461"/>
    <n v="2051"/>
    <n v="1805"/>
  </r>
  <r>
    <s v="Custer County"/>
    <s v=" Montana"/>
    <n v="2016"/>
    <x v="400"/>
    <n v="11980"/>
    <n v="5999"/>
    <n v="5981"/>
    <n v="802"/>
    <n v="874"/>
    <n v="503"/>
    <n v="754"/>
    <n v="730"/>
    <n v="790"/>
    <n v="718"/>
    <n v="682"/>
    <n v="575"/>
    <n v="682"/>
    <n v="898"/>
    <n v="874"/>
    <n v="874"/>
    <n v="718"/>
    <n v="419"/>
    <n v="395"/>
    <n v="371"/>
    <n v="323"/>
  </r>
  <r>
    <s v="Daniels County"/>
    <s v=" Montana"/>
    <n v="2016"/>
    <x v="400"/>
    <n v="1787"/>
    <n v="878"/>
    <n v="909"/>
    <n v="94"/>
    <n v="73"/>
    <n v="103"/>
    <n v="105"/>
    <n v="94"/>
    <n v="60"/>
    <n v="64"/>
    <n v="76"/>
    <n v="157"/>
    <n v="121"/>
    <n v="103"/>
    <n v="164"/>
    <n v="135"/>
    <n v="116"/>
    <n v="51"/>
    <n v="105"/>
    <n v="69"/>
    <n v="85"/>
  </r>
  <r>
    <s v="Dawson County"/>
    <s v=" Montana"/>
    <n v="2016"/>
    <x v="400"/>
    <n v="9431"/>
    <n v="4975"/>
    <n v="4456"/>
    <n v="594"/>
    <n v="556"/>
    <n v="622"/>
    <n v="575"/>
    <n v="565"/>
    <n v="603"/>
    <n v="631"/>
    <n v="462"/>
    <n v="603"/>
    <n v="528"/>
    <n v="631"/>
    <n v="735"/>
    <n v="735"/>
    <n v="424"/>
    <n v="386"/>
    <n v="330"/>
    <n v="301"/>
    <n v="141"/>
  </r>
  <r>
    <s v="Dawes County"/>
    <s v=" Nebraska"/>
    <n v="2016"/>
    <x v="371"/>
    <n v="9176"/>
    <n v="4883"/>
    <n v="4293"/>
    <n v="321"/>
    <n v="357"/>
    <n v="422"/>
    <n v="706"/>
    <n v="523"/>
    <n v="422"/>
    <n v="504"/>
    <n v="578"/>
    <n v="467"/>
    <n v="633"/>
    <n v="706"/>
    <n v="697"/>
    <n v="917"/>
    <n v="688"/>
    <n v="394"/>
    <n v="275"/>
    <n v="293"/>
    <n v="266"/>
  </r>
  <r>
    <s v="Fallon County"/>
    <s v=" Montana"/>
    <n v="2016"/>
    <x v="400"/>
    <n v="2913"/>
    <n v="1525"/>
    <n v="1388"/>
    <n v="227"/>
    <n v="256"/>
    <n v="186"/>
    <n v="104"/>
    <n v="160"/>
    <n v="171"/>
    <n v="206"/>
    <n v="250"/>
    <n v="110"/>
    <n v="145"/>
    <n v="160"/>
    <n v="212"/>
    <n v="259"/>
    <n v="116"/>
    <n v="110"/>
    <n v="113"/>
    <n v="40"/>
    <n v="78"/>
  </r>
  <r>
    <s v="Fergus County"/>
    <s v=" Montana"/>
    <n v="2016"/>
    <x v="400"/>
    <n v="11429"/>
    <n v="5750"/>
    <n v="5679"/>
    <n v="640"/>
    <n v="617"/>
    <n v="685"/>
    <n v="571"/>
    <n v="514"/>
    <n v="605"/>
    <n v="617"/>
    <n v="640"/>
    <n v="525"/>
    <n v="617"/>
    <n v="880"/>
    <n v="1040"/>
    <n v="891"/>
    <n v="685"/>
    <n v="674"/>
    <n v="594"/>
    <n v="320"/>
    <n v="308"/>
  </r>
  <r>
    <s v="Flathead County"/>
    <s v=" Montana"/>
    <n v="2016"/>
    <x v="400"/>
    <n v="94696"/>
    <n v="47281"/>
    <n v="47415"/>
    <n v="5681"/>
    <n v="5587"/>
    <n v="6344"/>
    <n v="5776"/>
    <n v="4924"/>
    <n v="5113"/>
    <n v="5965"/>
    <n v="5587"/>
    <n v="5587"/>
    <n v="5681"/>
    <n v="6912"/>
    <n v="8238"/>
    <n v="7102"/>
    <n v="5776"/>
    <n v="3882"/>
    <n v="3124"/>
    <n v="1609"/>
    <n v="1609"/>
  </r>
  <r>
    <s v="Gallatin County"/>
    <s v=" Montana"/>
    <n v="2016"/>
    <x v="400"/>
    <n v="97958"/>
    <n v="50509"/>
    <n v="47449"/>
    <n v="5877"/>
    <n v="5779"/>
    <n v="5387"/>
    <n v="6955"/>
    <n v="12048"/>
    <n v="7934"/>
    <n v="7640"/>
    <n v="7052"/>
    <n v="5485"/>
    <n v="5485"/>
    <n v="5877"/>
    <n v="6171"/>
    <n v="5387"/>
    <n v="3918"/>
    <n v="2742"/>
    <n v="1665"/>
    <n v="1371"/>
    <n v="1273"/>
  </r>
  <r>
    <s v="Garfield County"/>
    <s v=" Montana"/>
    <n v="2016"/>
    <x v="400"/>
    <n v="1061"/>
    <n v="510"/>
    <n v="551"/>
    <n v="80"/>
    <n v="57"/>
    <n v="45"/>
    <n v="56"/>
    <n v="62"/>
    <n v="56"/>
    <n v="81"/>
    <n v="49"/>
    <n v="35"/>
    <n v="76"/>
    <n v="61"/>
    <n v="72"/>
    <n v="70"/>
    <n v="96"/>
    <n v="47"/>
    <n v="39"/>
    <n v="40"/>
    <n v="30"/>
  </r>
  <r>
    <s v="Jasper County"/>
    <s v=" Georgia"/>
    <n v="2016"/>
    <x v="372"/>
    <n v="13695"/>
    <n v="6722"/>
    <n v="6973"/>
    <n v="1259"/>
    <n v="1301"/>
    <n v="1081"/>
    <n v="999"/>
    <n v="1068"/>
    <n v="890"/>
    <n v="849"/>
    <n v="698"/>
    <n v="808"/>
    <n v="684"/>
    <n v="958"/>
    <n v="835"/>
    <n v="753"/>
    <n v="465"/>
    <n v="424"/>
    <n v="273"/>
    <n v="164"/>
    <n v="191"/>
  </r>
  <r>
    <s v="Golden Valley County"/>
    <s v=" Montana"/>
    <n v="2016"/>
    <x v="400"/>
    <n v="730"/>
    <n v="344"/>
    <n v="386"/>
    <n v="19"/>
    <n v="45"/>
    <n v="48"/>
    <n v="29"/>
    <n v="13"/>
    <n v="21"/>
    <n v="19"/>
    <n v="29"/>
    <n v="29"/>
    <n v="45"/>
    <n v="75"/>
    <n v="67"/>
    <n v="105"/>
    <n v="53"/>
    <n v="37"/>
    <n v="29"/>
    <n v="37"/>
    <n v="19"/>
  </r>
  <r>
    <s v="Petersburg Borough"/>
    <s v=" Alaska"/>
    <n v="2016"/>
    <x v="369"/>
    <n v="3212"/>
    <n v="1648"/>
    <n v="1564"/>
    <n v="118"/>
    <n v="183"/>
    <n v="167"/>
    <n v="244"/>
    <n v="54"/>
    <n v="67"/>
    <n v="128"/>
    <n v="115"/>
    <n v="170"/>
    <n v="170"/>
    <n v="250"/>
    <n v="285"/>
    <n v="340"/>
    <n v="314"/>
    <n v="228"/>
    <n v="131"/>
    <n v="141"/>
    <n v="96"/>
  </r>
  <r>
    <s v="Hill County"/>
    <s v=" Montana"/>
    <n v="2016"/>
    <x v="400"/>
    <n v="16529"/>
    <n v="8355"/>
    <n v="8174"/>
    <n v="1404"/>
    <n v="1305"/>
    <n v="1107"/>
    <n v="1173"/>
    <n v="1223"/>
    <n v="1157"/>
    <n v="1008"/>
    <n v="826"/>
    <n v="942"/>
    <n v="842"/>
    <n v="1057"/>
    <n v="1272"/>
    <n v="892"/>
    <n v="710"/>
    <n v="561"/>
    <n v="380"/>
    <n v="314"/>
    <n v="314"/>
  </r>
  <r>
    <s v="Lake County"/>
    <s v=" Montana"/>
    <n v="2016"/>
    <x v="400"/>
    <n v="29311"/>
    <n v="14418"/>
    <n v="14893"/>
    <n v="1905"/>
    <n v="2315"/>
    <n v="1729"/>
    <n v="1905"/>
    <n v="1524"/>
    <n v="1494"/>
    <n v="1582"/>
    <n v="1758"/>
    <n v="1289"/>
    <n v="1582"/>
    <n v="1963"/>
    <n v="2169"/>
    <n v="2344"/>
    <n v="1993"/>
    <n v="1436"/>
    <n v="1025"/>
    <n v="732"/>
    <n v="527"/>
  </r>
  <r>
    <s v="Lewis and Clark County"/>
    <s v=" Montana"/>
    <n v="2016"/>
    <x v="400"/>
    <n v="65989"/>
    <n v="32839"/>
    <n v="33150"/>
    <n v="3761"/>
    <n v="4157"/>
    <n v="4025"/>
    <n v="4157"/>
    <n v="3827"/>
    <n v="3827"/>
    <n v="4355"/>
    <n v="3827"/>
    <n v="3761"/>
    <n v="4157"/>
    <n v="5015"/>
    <n v="5279"/>
    <n v="5081"/>
    <n v="3629"/>
    <n v="2771"/>
    <n v="1583"/>
    <n v="1055"/>
    <n v="1583"/>
  </r>
  <r>
    <s v="Lincoln County"/>
    <s v=" Montana"/>
    <n v="2016"/>
    <x v="400"/>
    <n v="19268"/>
    <n v="9639"/>
    <n v="9629"/>
    <n v="828"/>
    <n v="924"/>
    <n v="1079"/>
    <n v="1098"/>
    <n v="712"/>
    <n v="732"/>
    <n v="809"/>
    <n v="924"/>
    <n v="924"/>
    <n v="1175"/>
    <n v="1483"/>
    <n v="1926"/>
    <n v="1849"/>
    <n v="1772"/>
    <n v="1271"/>
    <n v="867"/>
    <n v="500"/>
    <n v="385"/>
  </r>
  <r>
    <s v="Irion County"/>
    <s v=" Texas"/>
    <n v="2016"/>
    <x v="374"/>
    <n v="1678"/>
    <n v="914"/>
    <n v="764"/>
    <n v="112"/>
    <n v="68"/>
    <n v="105"/>
    <n v="75"/>
    <n v="75"/>
    <n v="95"/>
    <n v="90"/>
    <n v="102"/>
    <n v="40"/>
    <n v="70"/>
    <n v="162"/>
    <n v="152"/>
    <n v="145"/>
    <n v="105"/>
    <n v="75"/>
    <n v="68"/>
    <n v="80"/>
    <n v="53"/>
  </r>
  <r>
    <s v="Mineral County"/>
    <s v=" Montana"/>
    <n v="2016"/>
    <x v="400"/>
    <n v="4223"/>
    <n v="2155"/>
    <n v="2068"/>
    <n v="194"/>
    <n v="219"/>
    <n v="211"/>
    <n v="223"/>
    <n v="253"/>
    <n v="76"/>
    <n v="130"/>
    <n v="236"/>
    <n v="177"/>
    <n v="244"/>
    <n v="325"/>
    <n v="354"/>
    <n v="443"/>
    <n v="380"/>
    <n v="308"/>
    <n v="228"/>
    <n v="173"/>
    <n v="38"/>
  </r>
  <r>
    <s v="Missoula County"/>
    <s v=" Montana"/>
    <n v="2016"/>
    <x v="400"/>
    <n v="113101"/>
    <n v="56928"/>
    <n v="56173"/>
    <n v="5994"/>
    <n v="6446"/>
    <n v="6220"/>
    <n v="7238"/>
    <n v="12780"/>
    <n v="9161"/>
    <n v="8369"/>
    <n v="7351"/>
    <n v="6220"/>
    <n v="6559"/>
    <n v="7012"/>
    <n v="8143"/>
    <n v="6446"/>
    <n v="5881"/>
    <n v="3506"/>
    <n v="2148"/>
    <n v="1922"/>
    <n v="1922"/>
  </r>
  <r>
    <s v="Musselshell County"/>
    <s v=" Montana"/>
    <n v="2016"/>
    <x v="400"/>
    <n v="4778"/>
    <n v="2374"/>
    <n v="2404"/>
    <n v="253"/>
    <n v="310"/>
    <n v="296"/>
    <n v="348"/>
    <n v="152"/>
    <n v="172"/>
    <n v="210"/>
    <n v="181"/>
    <n v="262"/>
    <n v="315"/>
    <n v="348"/>
    <n v="458"/>
    <n v="453"/>
    <n v="401"/>
    <n v="229"/>
    <n v="138"/>
    <n v="148"/>
    <n v="95"/>
  </r>
  <r>
    <s v="Park County"/>
    <s v=" Montana"/>
    <n v="2016"/>
    <x v="400"/>
    <n v="15843"/>
    <n v="7917"/>
    <n v="7926"/>
    <n v="855"/>
    <n v="934"/>
    <n v="681"/>
    <n v="792"/>
    <n v="744"/>
    <n v="744"/>
    <n v="998"/>
    <n v="823"/>
    <n v="1124"/>
    <n v="1045"/>
    <n v="1267"/>
    <n v="1425"/>
    <n v="1330"/>
    <n v="1124"/>
    <n v="760"/>
    <n v="586"/>
    <n v="253"/>
    <n v="332"/>
  </r>
  <r>
    <s v="Petroleum County"/>
    <s v=" Montana"/>
    <n v="2016"/>
    <x v="400"/>
    <n v="445"/>
    <n v="239"/>
    <n v="206"/>
    <n v="24"/>
    <n v="5"/>
    <n v="24"/>
    <n v="20"/>
    <n v="12"/>
    <n v="16"/>
    <n v="28"/>
    <n v="13"/>
    <n v="48"/>
    <n v="25"/>
    <n v="40"/>
    <n v="57"/>
    <n v="36"/>
    <n v="19"/>
    <n v="40"/>
    <n v="9"/>
    <n v="9"/>
    <n v="8"/>
  </r>
  <r>
    <s v="Phillips County"/>
    <s v=" Montana"/>
    <n v="2016"/>
    <x v="400"/>
    <n v="4150"/>
    <n v="2086"/>
    <n v="2064"/>
    <n v="257"/>
    <n v="265"/>
    <n v="253"/>
    <n v="261"/>
    <n v="182"/>
    <n v="182"/>
    <n v="174"/>
    <n v="257"/>
    <n v="161"/>
    <n v="253"/>
    <n v="361"/>
    <n v="427"/>
    <n v="236"/>
    <n v="219"/>
    <n v="211"/>
    <n v="215"/>
    <n v="116"/>
    <n v="103"/>
  </r>
  <r>
    <s v="Miller County"/>
    <s v=" Georgia"/>
    <n v="2016"/>
    <x v="372"/>
    <n v="6166"/>
    <n v="3100"/>
    <n v="3066"/>
    <n v="413"/>
    <n v="419"/>
    <n v="425"/>
    <n v="413"/>
    <n v="295"/>
    <n v="339"/>
    <n v="314"/>
    <n v="295"/>
    <n v="345"/>
    <n v="332"/>
    <n v="456"/>
    <n v="443"/>
    <n v="450"/>
    <n v="376"/>
    <n v="258"/>
    <n v="129"/>
    <n v="147"/>
    <n v="295"/>
  </r>
  <r>
    <s v="Powder River County"/>
    <s v=" Montana"/>
    <n v="2016"/>
    <x v="400"/>
    <n v="1648"/>
    <n v="811"/>
    <n v="837"/>
    <n v="72"/>
    <n v="49"/>
    <n v="69"/>
    <n v="93"/>
    <n v="95"/>
    <n v="88"/>
    <n v="65"/>
    <n v="65"/>
    <n v="90"/>
    <n v="88"/>
    <n v="146"/>
    <n v="161"/>
    <n v="164"/>
    <n v="113"/>
    <n v="85"/>
    <n v="69"/>
    <n v="54"/>
    <n v="67"/>
  </r>
  <r>
    <s v="Stonewall County"/>
    <s v=" Texas"/>
    <n v="2016"/>
    <x v="374"/>
    <n v="1414"/>
    <n v="747"/>
    <n v="667"/>
    <n v="87"/>
    <n v="76"/>
    <n v="134"/>
    <n v="59"/>
    <n v="42"/>
    <n v="39"/>
    <n v="33"/>
    <n v="53"/>
    <n v="110"/>
    <n v="59"/>
    <n v="59"/>
    <n v="158"/>
    <n v="131"/>
    <n v="151"/>
    <n v="80"/>
    <n v="35"/>
    <n v="53"/>
    <n v="45"/>
  </r>
  <r>
    <s v="Ravalli County"/>
    <s v=" Montana"/>
    <n v="2016"/>
    <x v="400"/>
    <n v="41130"/>
    <n v="20385"/>
    <n v="20745"/>
    <n v="1933"/>
    <n v="2303"/>
    <n v="2550"/>
    <n v="2467"/>
    <n v="1809"/>
    <n v="1645"/>
    <n v="2015"/>
    <n v="2138"/>
    <n v="2097"/>
    <n v="2632"/>
    <n v="3084"/>
    <n v="3208"/>
    <n v="3866"/>
    <n v="3454"/>
    <n v="2221"/>
    <n v="1562"/>
    <n v="1151"/>
    <n v="987"/>
  </r>
  <r>
    <s v="Richland County"/>
    <s v=" Montana"/>
    <n v="2016"/>
    <x v="400"/>
    <n v="11392"/>
    <n v="5864"/>
    <n v="5528"/>
    <n v="751"/>
    <n v="888"/>
    <n v="729"/>
    <n v="774"/>
    <n v="672"/>
    <n v="717"/>
    <n v="751"/>
    <n v="660"/>
    <n v="751"/>
    <n v="694"/>
    <n v="843"/>
    <n v="865"/>
    <n v="786"/>
    <n v="558"/>
    <n v="318"/>
    <n v="262"/>
    <n v="148"/>
    <n v="216"/>
  </r>
  <r>
    <s v="Roosevelt County"/>
    <s v=" Montana"/>
    <n v="2016"/>
    <x v="400"/>
    <n v="11230"/>
    <n v="5525"/>
    <n v="5705"/>
    <n v="988"/>
    <n v="1123"/>
    <n v="954"/>
    <n v="909"/>
    <n v="842"/>
    <n v="752"/>
    <n v="707"/>
    <n v="696"/>
    <n v="471"/>
    <n v="561"/>
    <n v="707"/>
    <n v="640"/>
    <n v="673"/>
    <n v="437"/>
    <n v="235"/>
    <n v="190"/>
    <n v="145"/>
    <n v="179"/>
  </r>
  <r>
    <s v="Sanders County"/>
    <s v=" Montana"/>
    <n v="2016"/>
    <x v="400"/>
    <n v="11375"/>
    <n v="5837"/>
    <n v="5538"/>
    <n v="523"/>
    <n v="546"/>
    <n v="568"/>
    <n v="705"/>
    <n v="432"/>
    <n v="386"/>
    <n v="466"/>
    <n v="557"/>
    <n v="477"/>
    <n v="557"/>
    <n v="887"/>
    <n v="1114"/>
    <n v="1160"/>
    <n v="1092"/>
    <n v="796"/>
    <n v="659"/>
    <n v="250"/>
    <n v="182"/>
  </r>
  <r>
    <s v="Silver Bow County"/>
    <s v=" Montana"/>
    <n v="2016"/>
    <x v="400"/>
    <n v="34560"/>
    <n v="17188"/>
    <n v="17372"/>
    <n v="1866"/>
    <n v="2177"/>
    <n v="1693"/>
    <n v="2211"/>
    <n v="3179"/>
    <n v="1866"/>
    <n v="1900"/>
    <n v="2039"/>
    <n v="1797"/>
    <n v="2142"/>
    <n v="2626"/>
    <n v="2695"/>
    <n v="2419"/>
    <n v="1762"/>
    <n v="1520"/>
    <n v="1036"/>
    <n v="829"/>
    <n v="760"/>
  </r>
  <r>
    <s v="Sweet Grass County"/>
    <s v=" Montana"/>
    <n v="2016"/>
    <x v="400"/>
    <n v="3634"/>
    <n v="1770"/>
    <n v="1864"/>
    <n v="192"/>
    <n v="196"/>
    <n v="287"/>
    <n v="232"/>
    <n v="119"/>
    <n v="181"/>
    <n v="119"/>
    <n v="218"/>
    <n v="170"/>
    <n v="178"/>
    <n v="312"/>
    <n v="283"/>
    <n v="276"/>
    <n v="174"/>
    <n v="258"/>
    <n v="123"/>
    <n v="174"/>
    <n v="134"/>
  </r>
  <r>
    <s v="Treasure County"/>
    <s v=" Montana"/>
    <n v="2016"/>
    <x v="400"/>
    <n v="846"/>
    <n v="433"/>
    <n v="413"/>
    <n v="32"/>
    <n v="31"/>
    <n v="54"/>
    <n v="88"/>
    <n v="39"/>
    <n v="54"/>
    <n v="20"/>
    <n v="28"/>
    <n v="29"/>
    <n v="58"/>
    <n v="51"/>
    <n v="81"/>
    <n v="104"/>
    <n v="60"/>
    <n v="37"/>
    <n v="33"/>
    <n v="10"/>
    <n v="28"/>
  </r>
  <r>
    <s v="Winkler County"/>
    <s v=" Texas"/>
    <n v="2016"/>
    <x v="374"/>
    <n v="7576"/>
    <n v="3805"/>
    <n v="3771"/>
    <n v="424"/>
    <n v="500"/>
    <n v="469"/>
    <n v="386"/>
    <n v="469"/>
    <n v="393"/>
    <n v="393"/>
    <n v="401"/>
    <n v="416"/>
    <n v="386"/>
    <n v="545"/>
    <n v="674"/>
    <n v="545"/>
    <n v="424"/>
    <n v="363"/>
    <n v="295"/>
    <n v="242"/>
    <n v="257"/>
  </r>
  <r>
    <s v="Wibaux County"/>
    <s v=" Montana"/>
    <n v="2016"/>
    <x v="400"/>
    <n v="1143"/>
    <n v="552"/>
    <n v="591"/>
    <n v="76"/>
    <n v="64"/>
    <n v="54"/>
    <n v="65"/>
    <n v="48"/>
    <n v="41"/>
    <n v="56"/>
    <n v="24"/>
    <n v="35"/>
    <n v="96"/>
    <n v="109"/>
    <n v="48"/>
    <n v="94"/>
    <n v="90"/>
    <n v="68"/>
    <n v="60"/>
    <n v="58"/>
    <n v="51"/>
  </r>
  <r>
    <s v="Yellowstone County"/>
    <s v=" Montana"/>
    <n v="2016"/>
    <x v="400"/>
    <n v="155344"/>
    <n v="76301"/>
    <n v="79043"/>
    <n v="10097"/>
    <n v="11029"/>
    <n v="9631"/>
    <n v="9165"/>
    <n v="9631"/>
    <n v="10874"/>
    <n v="10718"/>
    <n v="9631"/>
    <n v="9165"/>
    <n v="9475"/>
    <n v="10874"/>
    <n v="10874"/>
    <n v="10252"/>
    <n v="7611"/>
    <n v="5592"/>
    <n v="4038"/>
    <n v="3106"/>
    <n v="3572"/>
  </r>
  <r>
    <s v="Adams County"/>
    <s v=" Nebraska"/>
    <n v="2016"/>
    <x v="371"/>
    <n v="31536"/>
    <n v="16007"/>
    <n v="15529"/>
    <n v="2049"/>
    <n v="2081"/>
    <n v="2112"/>
    <n v="2554"/>
    <n v="2428"/>
    <n v="1829"/>
    <n v="1829"/>
    <n v="1766"/>
    <n v="1387"/>
    <n v="1892"/>
    <n v="2270"/>
    <n v="2207"/>
    <n v="1923"/>
    <n v="1482"/>
    <n v="1229"/>
    <n v="851"/>
    <n v="725"/>
    <n v="883"/>
  </r>
  <r>
    <s v="Antelope County"/>
    <s v=" Nebraska"/>
    <n v="2016"/>
    <x v="371"/>
    <n v="6421"/>
    <n v="3217"/>
    <n v="3204"/>
    <n v="398"/>
    <n v="391"/>
    <n v="417"/>
    <n v="410"/>
    <n v="314"/>
    <n v="295"/>
    <n v="340"/>
    <n v="301"/>
    <n v="295"/>
    <n v="340"/>
    <n v="487"/>
    <n v="507"/>
    <n v="500"/>
    <n v="410"/>
    <n v="282"/>
    <n v="231"/>
    <n v="205"/>
    <n v="288"/>
  </r>
  <r>
    <s v="Arthur County"/>
    <s v=" Nebraska"/>
    <n v="2016"/>
    <x v="371"/>
    <n v="437"/>
    <n v="210"/>
    <n v="227"/>
    <n v="14"/>
    <n v="55"/>
    <n v="48"/>
    <n v="20"/>
    <n v="17"/>
    <n v="13"/>
    <n v="11"/>
    <n v="27"/>
    <n v="25"/>
    <n v="33"/>
    <n v="21"/>
    <n v="30"/>
    <n v="27"/>
    <n v="20"/>
    <n v="24"/>
    <n v="20"/>
    <n v="20"/>
    <n v="4"/>
  </r>
  <r>
    <s v="Blaine County"/>
    <s v=" Nebraska"/>
    <n v="2016"/>
    <x v="371"/>
    <n v="580"/>
    <n v="308"/>
    <n v="272"/>
    <n v="35"/>
    <n v="27"/>
    <n v="48"/>
    <n v="56"/>
    <n v="20"/>
    <n v="20"/>
    <n v="23"/>
    <n v="38"/>
    <n v="26"/>
    <n v="52"/>
    <n v="33"/>
    <n v="56"/>
    <n v="33"/>
    <n v="30"/>
    <n v="23"/>
    <n v="30"/>
    <n v="19"/>
    <n v="5"/>
  </r>
  <r>
    <s v="Boone County"/>
    <s v=" Nebraska"/>
    <n v="2016"/>
    <x v="371"/>
    <n v="5353"/>
    <n v="2693"/>
    <n v="2660"/>
    <n v="342"/>
    <n v="390"/>
    <n v="289"/>
    <n v="342"/>
    <n v="289"/>
    <n v="262"/>
    <n v="278"/>
    <n v="187"/>
    <n v="278"/>
    <n v="315"/>
    <n v="406"/>
    <n v="390"/>
    <n v="444"/>
    <n v="219"/>
    <n v="289"/>
    <n v="187"/>
    <n v="176"/>
    <n v="267"/>
  </r>
  <r>
    <s v="Box Butte County"/>
    <s v=" Nebraska"/>
    <n v="2016"/>
    <x v="371"/>
    <n v="11279"/>
    <n v="5741"/>
    <n v="5538"/>
    <n v="710"/>
    <n v="721"/>
    <n v="969"/>
    <n v="744"/>
    <n v="586"/>
    <n v="518"/>
    <n v="654"/>
    <n v="676"/>
    <n v="552"/>
    <n v="744"/>
    <n v="778"/>
    <n v="868"/>
    <n v="958"/>
    <n v="507"/>
    <n v="451"/>
    <n v="315"/>
    <n v="225"/>
    <n v="281"/>
  </r>
  <r>
    <s v="Buffalo County"/>
    <s v=" Nebraska"/>
    <n v="2016"/>
    <x v="371"/>
    <n v="48402"/>
    <n v="24188"/>
    <n v="24214"/>
    <n v="3388"/>
    <n v="3242"/>
    <n v="2904"/>
    <n v="3775"/>
    <n v="5711"/>
    <n v="3339"/>
    <n v="3388"/>
    <n v="2758"/>
    <n v="2662"/>
    <n v="2516"/>
    <n v="2807"/>
    <n v="2855"/>
    <n v="2758"/>
    <n v="1936"/>
    <n v="1452"/>
    <n v="968"/>
    <n v="968"/>
    <n v="968"/>
  </r>
  <r>
    <s v="Talbot County"/>
    <s v=" Georgia"/>
    <n v="2016"/>
    <x v="372"/>
    <n v="6594"/>
    <n v="3241"/>
    <n v="3353"/>
    <n v="349"/>
    <n v="474"/>
    <n v="375"/>
    <n v="395"/>
    <n v="290"/>
    <n v="276"/>
    <n v="329"/>
    <n v="263"/>
    <n v="362"/>
    <n v="395"/>
    <n v="487"/>
    <n v="520"/>
    <n v="494"/>
    <n v="342"/>
    <n v="369"/>
    <n v="342"/>
    <n v="230"/>
    <n v="290"/>
  </r>
  <r>
    <s v="Cass County"/>
    <s v=" Nebraska"/>
    <n v="2016"/>
    <x v="371"/>
    <n v="25463"/>
    <n v="12760"/>
    <n v="12703"/>
    <n v="1476"/>
    <n v="1680"/>
    <n v="1909"/>
    <n v="1756"/>
    <n v="1247"/>
    <n v="1145"/>
    <n v="1400"/>
    <n v="1425"/>
    <n v="1655"/>
    <n v="1782"/>
    <n v="2062"/>
    <n v="2037"/>
    <n v="1782"/>
    <n v="1451"/>
    <n v="916"/>
    <n v="789"/>
    <n v="458"/>
    <n v="458"/>
  </r>
  <r>
    <s v="Cedar County"/>
    <s v=" Nebraska"/>
    <n v="2016"/>
    <x v="371"/>
    <n v="8657"/>
    <n v="4396"/>
    <n v="4261"/>
    <n v="536"/>
    <n v="657"/>
    <n v="571"/>
    <n v="580"/>
    <n v="424"/>
    <n v="346"/>
    <n v="415"/>
    <n v="372"/>
    <n v="458"/>
    <n v="510"/>
    <n v="657"/>
    <n v="683"/>
    <n v="597"/>
    <n v="441"/>
    <n v="398"/>
    <n v="346"/>
    <n v="302"/>
    <n v="346"/>
  </r>
  <r>
    <s v="Cherry County"/>
    <s v=" Nebraska"/>
    <n v="2016"/>
    <x v="371"/>
    <n v="5781"/>
    <n v="2844"/>
    <n v="2937"/>
    <n v="398"/>
    <n v="312"/>
    <n v="317"/>
    <n v="202"/>
    <n v="341"/>
    <n v="387"/>
    <n v="341"/>
    <n v="254"/>
    <n v="433"/>
    <n v="300"/>
    <n v="381"/>
    <n v="433"/>
    <n v="445"/>
    <n v="404"/>
    <n v="196"/>
    <n v="254"/>
    <n v="219"/>
    <n v="150"/>
  </r>
  <r>
    <s v="Colfax County"/>
    <s v=" Nebraska"/>
    <n v="2016"/>
    <x v="371"/>
    <n v="10499"/>
    <n v="5449"/>
    <n v="5050"/>
    <n v="934"/>
    <n v="902"/>
    <n v="850"/>
    <n v="724"/>
    <n v="629"/>
    <n v="650"/>
    <n v="755"/>
    <n v="629"/>
    <n v="661"/>
    <n v="535"/>
    <n v="671"/>
    <n v="566"/>
    <n v="608"/>
    <n v="409"/>
    <n v="304"/>
    <n v="199"/>
    <n v="241"/>
    <n v="230"/>
  </r>
  <r>
    <s v="Archer County"/>
    <s v=" Texas"/>
    <n v="2016"/>
    <x v="374"/>
    <n v="9055"/>
    <n v="4578"/>
    <n v="4477"/>
    <n v="543"/>
    <n v="552"/>
    <n v="733"/>
    <n v="588"/>
    <n v="534"/>
    <n v="371"/>
    <n v="470"/>
    <n v="344"/>
    <n v="525"/>
    <n v="507"/>
    <n v="633"/>
    <n v="760"/>
    <n v="561"/>
    <n v="425"/>
    <n v="452"/>
    <n v="407"/>
    <n v="280"/>
    <n v="362"/>
  </r>
  <r>
    <s v="Custer County"/>
    <s v=" Nebraska"/>
    <n v="2016"/>
    <x v="371"/>
    <n v="10784"/>
    <n v="5331"/>
    <n v="5453"/>
    <n v="636"/>
    <n v="582"/>
    <n v="862"/>
    <n v="657"/>
    <n v="517"/>
    <n v="506"/>
    <n v="560"/>
    <n v="711"/>
    <n v="485"/>
    <n v="625"/>
    <n v="819"/>
    <n v="787"/>
    <n v="776"/>
    <n v="593"/>
    <n v="549"/>
    <n v="399"/>
    <n v="366"/>
    <n v="355"/>
  </r>
  <r>
    <s v="Woodward County"/>
    <s v=" Oklahoma"/>
    <n v="2016"/>
    <x v="409"/>
    <n v="20697"/>
    <n v="10072"/>
    <n v="10625"/>
    <n v="1738"/>
    <n v="1779"/>
    <n v="1448"/>
    <n v="1531"/>
    <n v="1531"/>
    <n v="1324"/>
    <n v="1345"/>
    <n v="1262"/>
    <n v="1076"/>
    <n v="1241"/>
    <n v="1386"/>
    <n v="1221"/>
    <n v="1138"/>
    <n v="869"/>
    <n v="703"/>
    <n v="496"/>
    <n v="289"/>
    <n v="310"/>
  </r>
  <r>
    <s v="Dawson County"/>
    <s v=" Nebraska"/>
    <n v="2016"/>
    <x v="371"/>
    <n v="23924"/>
    <n v="12122"/>
    <n v="11802"/>
    <n v="1842"/>
    <n v="1961"/>
    <n v="1698"/>
    <n v="1722"/>
    <n v="1459"/>
    <n v="1602"/>
    <n v="1411"/>
    <n v="1267"/>
    <n v="1531"/>
    <n v="1459"/>
    <n v="1483"/>
    <n v="1746"/>
    <n v="1196"/>
    <n v="1052"/>
    <n v="789"/>
    <n v="669"/>
    <n v="550"/>
    <n v="454"/>
  </r>
  <r>
    <s v="Gosper County"/>
    <s v=" Nebraska"/>
    <n v="2016"/>
    <x v="371"/>
    <n v="1932"/>
    <n v="944"/>
    <n v="988"/>
    <n v="90"/>
    <n v="137"/>
    <n v="86"/>
    <n v="94"/>
    <n v="115"/>
    <n v="96"/>
    <n v="119"/>
    <n v="79"/>
    <n v="83"/>
    <n v="127"/>
    <n v="125"/>
    <n v="154"/>
    <n v="137"/>
    <n v="139"/>
    <n v="96"/>
    <n v="94"/>
    <n v="75"/>
    <n v="79"/>
  </r>
  <r>
    <s v="Dixon County"/>
    <s v=" Nebraska"/>
    <n v="2016"/>
    <x v="371"/>
    <n v="5809"/>
    <n v="2921"/>
    <n v="2888"/>
    <n v="371"/>
    <n v="389"/>
    <n v="435"/>
    <n v="406"/>
    <n v="284"/>
    <n v="267"/>
    <n v="278"/>
    <n v="290"/>
    <n v="336"/>
    <n v="365"/>
    <n v="365"/>
    <n v="476"/>
    <n v="418"/>
    <n v="383"/>
    <n v="209"/>
    <n v="139"/>
    <n v="133"/>
    <n v="249"/>
  </r>
  <r>
    <s v="Dodge County"/>
    <s v=" Nebraska"/>
    <n v="2016"/>
    <x v="371"/>
    <n v="36679"/>
    <n v="17969"/>
    <n v="18710"/>
    <n v="2347"/>
    <n v="2530"/>
    <n v="2347"/>
    <n v="2384"/>
    <n v="2347"/>
    <n v="2017"/>
    <n v="2200"/>
    <n v="2457"/>
    <n v="1980"/>
    <n v="2017"/>
    <n v="2567"/>
    <n v="2347"/>
    <n v="2274"/>
    <n v="2017"/>
    <n v="1393"/>
    <n v="1320"/>
    <n v="1027"/>
    <n v="1100"/>
  </r>
  <r>
    <s v="Douglas County"/>
    <s v=" Nebraska"/>
    <n v="2016"/>
    <x v="371"/>
    <n v="543253"/>
    <n v="267547"/>
    <n v="275706"/>
    <n v="41287"/>
    <n v="40200"/>
    <n v="37484"/>
    <n v="35854"/>
    <n v="36941"/>
    <n v="44003"/>
    <n v="42916"/>
    <n v="36941"/>
    <n v="33138"/>
    <n v="33681"/>
    <n v="35854"/>
    <n v="33138"/>
    <n v="29335"/>
    <n v="21730"/>
    <n v="14124"/>
    <n v="9778"/>
    <n v="8148"/>
    <n v="8692"/>
  </r>
  <r>
    <s v="Fillmore County"/>
    <s v=" Nebraska"/>
    <n v="2016"/>
    <x v="371"/>
    <n v="5676"/>
    <n v="2834"/>
    <n v="2842"/>
    <n v="249"/>
    <n v="351"/>
    <n v="323"/>
    <n v="357"/>
    <n v="300"/>
    <n v="244"/>
    <n v="329"/>
    <n v="255"/>
    <n v="266"/>
    <n v="351"/>
    <n v="448"/>
    <n v="493"/>
    <n v="385"/>
    <n v="334"/>
    <n v="295"/>
    <n v="232"/>
    <n v="215"/>
    <n v="249"/>
  </r>
  <r>
    <s v="Furnas County"/>
    <s v=" Nebraska"/>
    <n v="2016"/>
    <x v="371"/>
    <n v="4850"/>
    <n v="2363"/>
    <n v="2487"/>
    <n v="227"/>
    <n v="286"/>
    <n v="368"/>
    <n v="310"/>
    <n v="232"/>
    <n v="218"/>
    <n v="213"/>
    <n v="218"/>
    <n v="276"/>
    <n v="261"/>
    <n v="329"/>
    <n v="392"/>
    <n v="373"/>
    <n v="305"/>
    <n v="271"/>
    <n v="169"/>
    <n v="160"/>
    <n v="223"/>
  </r>
  <r>
    <s v="Gage County"/>
    <s v=" Nebraska"/>
    <n v="2016"/>
    <x v="371"/>
    <n v="21778"/>
    <n v="10807"/>
    <n v="10971"/>
    <n v="1241"/>
    <n v="1219"/>
    <n v="1502"/>
    <n v="1306"/>
    <n v="1088"/>
    <n v="1001"/>
    <n v="1154"/>
    <n v="1067"/>
    <n v="1350"/>
    <n v="1372"/>
    <n v="1720"/>
    <n v="1764"/>
    <n v="1480"/>
    <n v="1197"/>
    <n v="958"/>
    <n v="871"/>
    <n v="696"/>
    <n v="762"/>
  </r>
  <r>
    <s v="Garden County"/>
    <s v=" Nebraska"/>
    <n v="2016"/>
    <x v="371"/>
    <n v="1930"/>
    <n v="927"/>
    <n v="1003"/>
    <n v="100"/>
    <n v="84"/>
    <n v="117"/>
    <n v="75"/>
    <n v="59"/>
    <n v="81"/>
    <n v="82"/>
    <n v="121"/>
    <n v="142"/>
    <n v="90"/>
    <n v="194"/>
    <n v="167"/>
    <n v="150"/>
    <n v="119"/>
    <n v="113"/>
    <n v="54"/>
    <n v="111"/>
    <n v="61"/>
  </r>
  <r>
    <s v="Garfield County"/>
    <s v=" Nebraska"/>
    <n v="2016"/>
    <x v="371"/>
    <n v="1968"/>
    <n v="982"/>
    <n v="986"/>
    <n v="96"/>
    <n v="133"/>
    <n v="96"/>
    <n v="82"/>
    <n v="147"/>
    <n v="78"/>
    <n v="102"/>
    <n v="96"/>
    <n v="31"/>
    <n v="96"/>
    <n v="139"/>
    <n v="143"/>
    <n v="192"/>
    <n v="153"/>
    <n v="94"/>
    <n v="110"/>
    <n v="100"/>
    <n v="70"/>
  </r>
  <r>
    <s v="Greeley County"/>
    <s v=" Nebraska"/>
    <n v="2016"/>
    <x v="371"/>
    <n v="2447"/>
    <n v="1220"/>
    <n v="1227"/>
    <n v="139"/>
    <n v="190"/>
    <n v="146"/>
    <n v="163"/>
    <n v="100"/>
    <n v="110"/>
    <n v="110"/>
    <n v="168"/>
    <n v="61"/>
    <n v="134"/>
    <n v="181"/>
    <n v="176"/>
    <n v="178"/>
    <n v="137"/>
    <n v="122"/>
    <n v="115"/>
    <n v="129"/>
    <n v="80"/>
  </r>
  <r>
    <s v="Hall County"/>
    <s v=" Nebraska"/>
    <n v="2016"/>
    <x v="371"/>
    <n v="61105"/>
    <n v="30720"/>
    <n v="30385"/>
    <n v="4643"/>
    <n v="4827"/>
    <n v="4521"/>
    <n v="4155"/>
    <n v="3910"/>
    <n v="3849"/>
    <n v="4155"/>
    <n v="3910"/>
    <n v="3727"/>
    <n v="3666"/>
    <n v="3971"/>
    <n v="3910"/>
    <n v="3238"/>
    <n v="2688"/>
    <n v="1833"/>
    <n v="1405"/>
    <n v="1160"/>
    <n v="1527"/>
  </r>
  <r>
    <s v="Monona County"/>
    <s v=" Iowa"/>
    <n v="2016"/>
    <x v="381"/>
    <n v="9118"/>
    <n v="4560"/>
    <n v="4558"/>
    <n v="501"/>
    <n v="656"/>
    <n v="638"/>
    <n v="656"/>
    <n v="465"/>
    <n v="455"/>
    <n v="519"/>
    <n v="392"/>
    <n v="592"/>
    <n v="601"/>
    <n v="683"/>
    <n v="647"/>
    <n v="683"/>
    <n v="501"/>
    <n v="355"/>
    <n v="428"/>
    <n v="118"/>
    <n v="227"/>
  </r>
  <r>
    <s v="Hayes County"/>
    <s v=" Nebraska"/>
    <n v="2016"/>
    <x v="371"/>
    <n v="1013"/>
    <n v="558"/>
    <n v="455"/>
    <n v="38"/>
    <n v="54"/>
    <n v="62"/>
    <n v="54"/>
    <n v="42"/>
    <n v="69"/>
    <n v="78"/>
    <n v="40"/>
    <n v="39"/>
    <n v="39"/>
    <n v="66"/>
    <n v="92"/>
    <n v="119"/>
    <n v="48"/>
    <n v="64"/>
    <n v="25"/>
    <n v="42"/>
    <n v="28"/>
  </r>
  <r>
    <s v="Harmon County"/>
    <s v=" Oklahoma"/>
    <n v="2016"/>
    <x v="409"/>
    <n v="2866"/>
    <n v="1434"/>
    <n v="1432"/>
    <n v="169"/>
    <n v="194"/>
    <n v="157"/>
    <n v="169"/>
    <n v="94"/>
    <n v="117"/>
    <n v="174"/>
    <n v="123"/>
    <n v="157"/>
    <n v="146"/>
    <n v="214"/>
    <n v="280"/>
    <n v="183"/>
    <n v="194"/>
    <n v="146"/>
    <n v="180"/>
    <n v="74"/>
    <n v="85"/>
  </r>
  <r>
    <s v="Loup County"/>
    <s v=" Nebraska"/>
    <n v="2016"/>
    <x v="371"/>
    <n v="669"/>
    <n v="316"/>
    <n v="353"/>
    <n v="14"/>
    <n v="40"/>
    <n v="22"/>
    <n v="22"/>
    <n v="28"/>
    <n v="28"/>
    <n v="38"/>
    <n v="14"/>
    <n v="28"/>
    <n v="2"/>
    <n v="44"/>
    <n v="62"/>
    <n v="72"/>
    <n v="56"/>
    <n v="68"/>
    <n v="28"/>
    <n v="38"/>
    <n v="58"/>
  </r>
  <r>
    <s v="Mitchell County"/>
    <s v=" Kansas"/>
    <n v="2016"/>
    <x v="388"/>
    <n v="6365"/>
    <n v="3232"/>
    <n v="3133"/>
    <n v="369"/>
    <n v="413"/>
    <n v="477"/>
    <n v="369"/>
    <n v="280"/>
    <n v="286"/>
    <n v="343"/>
    <n v="413"/>
    <n v="337"/>
    <n v="400"/>
    <n v="464"/>
    <n v="426"/>
    <n v="451"/>
    <n v="464"/>
    <n v="235"/>
    <n v="273"/>
    <n v="146"/>
    <n v="203"/>
  </r>
  <r>
    <s v="Kearney County"/>
    <s v=" Nebraska"/>
    <n v="2016"/>
    <x v="371"/>
    <n v="6548"/>
    <n v="3228"/>
    <n v="3320"/>
    <n v="379"/>
    <n v="543"/>
    <n v="405"/>
    <n v="392"/>
    <n v="314"/>
    <n v="320"/>
    <n v="386"/>
    <n v="530"/>
    <n v="275"/>
    <n v="373"/>
    <n v="491"/>
    <n v="504"/>
    <n v="419"/>
    <n v="366"/>
    <n v="242"/>
    <n v="163"/>
    <n v="157"/>
    <n v="281"/>
  </r>
  <r>
    <s v="Keith County"/>
    <s v=" Nebraska"/>
    <n v="2016"/>
    <x v="371"/>
    <n v="8103"/>
    <n v="4090"/>
    <n v="4013"/>
    <n v="372"/>
    <n v="494"/>
    <n v="518"/>
    <n v="356"/>
    <n v="445"/>
    <n v="364"/>
    <n v="405"/>
    <n v="324"/>
    <n v="478"/>
    <n v="469"/>
    <n v="680"/>
    <n v="656"/>
    <n v="599"/>
    <n v="583"/>
    <n v="510"/>
    <n v="429"/>
    <n v="226"/>
    <n v="178"/>
  </r>
  <r>
    <s v="Logan County"/>
    <s v=" Nebraska"/>
    <n v="2016"/>
    <x v="371"/>
    <n v="736"/>
    <n v="387"/>
    <n v="349"/>
    <n v="33"/>
    <n v="30"/>
    <n v="44"/>
    <n v="44"/>
    <n v="35"/>
    <n v="44"/>
    <n v="21"/>
    <n v="41"/>
    <n v="13"/>
    <n v="33"/>
    <n v="70"/>
    <n v="78"/>
    <n v="64"/>
    <n v="41"/>
    <n v="31"/>
    <n v="42"/>
    <n v="35"/>
    <n v="30"/>
  </r>
  <r>
    <s v="Knox County"/>
    <s v=" Texas"/>
    <n v="2016"/>
    <x v="374"/>
    <n v="3713"/>
    <n v="1869"/>
    <n v="1844"/>
    <n v="245"/>
    <n v="211"/>
    <n v="233"/>
    <n v="248"/>
    <n v="100"/>
    <n v="178"/>
    <n v="185"/>
    <n v="174"/>
    <n v="170"/>
    <n v="222"/>
    <n v="274"/>
    <n v="248"/>
    <n v="263"/>
    <n v="233"/>
    <n v="263"/>
    <n v="222"/>
    <n v="148"/>
    <n v="81"/>
  </r>
  <r>
    <s v="Quitman County"/>
    <s v=" Mississippi"/>
    <n v="2016"/>
    <x v="373"/>
    <n v="8551"/>
    <n v="4175"/>
    <n v="4376"/>
    <n v="547"/>
    <n v="504"/>
    <n v="658"/>
    <n v="547"/>
    <n v="376"/>
    <n v="307"/>
    <n v="384"/>
    <n v="410"/>
    <n v="367"/>
    <n v="478"/>
    <n v="658"/>
    <n v="684"/>
    <n v="615"/>
    <n v="538"/>
    <n v="418"/>
    <n v="367"/>
    <n v="299"/>
    <n v="401"/>
  </r>
  <r>
    <s v="Lancaster County"/>
    <s v=" Nebraska"/>
    <n v="2016"/>
    <x v="371"/>
    <n v="301707"/>
    <n v="151180"/>
    <n v="150527"/>
    <n v="20214"/>
    <n v="19912"/>
    <n v="19007"/>
    <n v="22024"/>
    <n v="34394"/>
    <n v="21722"/>
    <n v="22024"/>
    <n v="19309"/>
    <n v="17197"/>
    <n v="16593"/>
    <n v="18102"/>
    <n v="18404"/>
    <n v="16292"/>
    <n v="12671"/>
    <n v="8447"/>
    <n v="5732"/>
    <n v="4525"/>
    <n v="5129"/>
  </r>
  <r>
    <s v="Lincoln County"/>
    <s v=" Nebraska"/>
    <n v="2016"/>
    <x v="371"/>
    <n v="35777"/>
    <n v="17588"/>
    <n v="18189"/>
    <n v="2218"/>
    <n v="2253"/>
    <n v="2754"/>
    <n v="2468"/>
    <n v="1753"/>
    <n v="1967"/>
    <n v="2218"/>
    <n v="2182"/>
    <n v="2146"/>
    <n v="2146"/>
    <n v="2397"/>
    <n v="2897"/>
    <n v="2218"/>
    <n v="1753"/>
    <n v="1431"/>
    <n v="1001"/>
    <n v="1001"/>
    <n v="1001"/>
  </r>
  <r>
    <s v="Daggett County"/>
    <s v=" Utah"/>
    <n v="2016"/>
    <x v="405"/>
    <n v="830"/>
    <n v="417"/>
    <n v="413"/>
    <n v="58"/>
    <n v="59"/>
    <n v="71"/>
    <n v="43"/>
    <n v="48"/>
    <n v="39"/>
    <n v="28"/>
    <n v="43"/>
    <n v="43"/>
    <n v="47"/>
    <n v="76"/>
    <n v="69"/>
    <n v="38"/>
    <n v="66"/>
    <n v="28"/>
    <n v="19"/>
    <n v="24"/>
    <n v="25"/>
  </r>
  <r>
    <s v="McPherson County"/>
    <s v=" Nebraska"/>
    <n v="2016"/>
    <x v="371"/>
    <n v="425"/>
    <n v="219"/>
    <n v="206"/>
    <n v="31"/>
    <n v="27"/>
    <n v="22"/>
    <n v="17"/>
    <n v="5"/>
    <n v="28"/>
    <n v="19"/>
    <n v="13"/>
    <n v="22"/>
    <n v="53"/>
    <n v="34"/>
    <n v="39"/>
    <n v="30"/>
    <n v="16"/>
    <n v="2"/>
    <n v="20"/>
    <n v="19"/>
    <n v="22"/>
  </r>
  <r>
    <s v="Madison County"/>
    <s v=" Nebraska"/>
    <n v="2016"/>
    <x v="371"/>
    <n v="35125"/>
    <n v="17405"/>
    <n v="17720"/>
    <n v="2564"/>
    <n v="2283"/>
    <n v="2564"/>
    <n v="2458"/>
    <n v="2493"/>
    <n v="2212"/>
    <n v="2248"/>
    <n v="1861"/>
    <n v="1967"/>
    <n v="1967"/>
    <n v="2529"/>
    <n v="2810"/>
    <n v="1791"/>
    <n v="1510"/>
    <n v="1229"/>
    <n v="878"/>
    <n v="772"/>
    <n v="1018"/>
  </r>
  <r>
    <s v="Harper County"/>
    <s v=" Oklahoma"/>
    <n v="2016"/>
    <x v="409"/>
    <n v="3607"/>
    <n v="1781"/>
    <n v="1826"/>
    <n v="194"/>
    <n v="205"/>
    <n v="259"/>
    <n v="209"/>
    <n v="187"/>
    <n v="158"/>
    <n v="180"/>
    <n v="176"/>
    <n v="205"/>
    <n v="191"/>
    <n v="310"/>
    <n v="270"/>
    <n v="317"/>
    <n v="173"/>
    <n v="158"/>
    <n v="151"/>
    <n v="93"/>
    <n v="165"/>
  </r>
  <r>
    <s v="Jayuya Municipio"/>
    <s v=" Puerto Rico"/>
    <n v="2016"/>
    <x v="365"/>
    <n v="15890"/>
    <n v="7809"/>
    <n v="8081"/>
    <n v="1032"/>
    <n v="1016"/>
    <n v="1096"/>
    <n v="969"/>
    <n v="937"/>
    <n v="826"/>
    <n v="858"/>
    <n v="842"/>
    <n v="921"/>
    <n v="937"/>
    <n v="1159"/>
    <n v="1128"/>
    <n v="1080"/>
    <n v="842"/>
    <n v="699"/>
    <n v="508"/>
    <n v="492"/>
    <n v="556"/>
  </r>
  <r>
    <s v="Gove County"/>
    <s v=" Kansas"/>
    <n v="2016"/>
    <x v="388"/>
    <n v="2695"/>
    <n v="1339"/>
    <n v="1356"/>
    <n v="134"/>
    <n v="202"/>
    <n v="118"/>
    <n v="137"/>
    <n v="153"/>
    <n v="94"/>
    <n v="134"/>
    <n v="80"/>
    <n v="161"/>
    <n v="150"/>
    <n v="183"/>
    <n v="291"/>
    <n v="148"/>
    <n v="204"/>
    <n v="126"/>
    <n v="137"/>
    <n v="97"/>
    <n v="140"/>
  </r>
  <r>
    <s v="Perkins County"/>
    <s v=" Nebraska"/>
    <n v="2016"/>
    <x v="371"/>
    <n v="2911"/>
    <n v="1468"/>
    <n v="1443"/>
    <n v="177"/>
    <n v="209"/>
    <n v="180"/>
    <n v="142"/>
    <n v="139"/>
    <n v="154"/>
    <n v="168"/>
    <n v="157"/>
    <n v="148"/>
    <n v="142"/>
    <n v="200"/>
    <n v="247"/>
    <n v="215"/>
    <n v="189"/>
    <n v="110"/>
    <n v="107"/>
    <n v="90"/>
    <n v="133"/>
  </r>
  <r>
    <s v="Pierce County"/>
    <s v=" Nebraska"/>
    <n v="2016"/>
    <x v="371"/>
    <n v="7179"/>
    <n v="3614"/>
    <n v="3565"/>
    <n v="437"/>
    <n v="574"/>
    <n v="445"/>
    <n v="488"/>
    <n v="358"/>
    <n v="330"/>
    <n v="416"/>
    <n v="452"/>
    <n v="323"/>
    <n v="452"/>
    <n v="595"/>
    <n v="488"/>
    <n v="495"/>
    <n v="423"/>
    <n v="251"/>
    <n v="222"/>
    <n v="258"/>
    <n v="172"/>
  </r>
  <r>
    <s v="Platte County"/>
    <s v=" Nebraska"/>
    <n v="2016"/>
    <x v="371"/>
    <n v="32703"/>
    <n v="16488"/>
    <n v="16215"/>
    <n v="2387"/>
    <n v="2092"/>
    <n v="2648"/>
    <n v="2223"/>
    <n v="2027"/>
    <n v="1864"/>
    <n v="1994"/>
    <n v="1733"/>
    <n v="1994"/>
    <n v="1864"/>
    <n v="2354"/>
    <n v="2027"/>
    <n v="2289"/>
    <n v="1602"/>
    <n v="1046"/>
    <n v="1013"/>
    <n v="686"/>
    <n v="784"/>
  </r>
  <r>
    <s v="Polk County"/>
    <s v=" Nebraska"/>
    <n v="2016"/>
    <x v="371"/>
    <n v="5242"/>
    <n v="2584"/>
    <n v="2658"/>
    <n v="241"/>
    <n v="366"/>
    <n v="366"/>
    <n v="340"/>
    <n v="267"/>
    <n v="193"/>
    <n v="262"/>
    <n v="288"/>
    <n v="262"/>
    <n v="335"/>
    <n v="377"/>
    <n v="393"/>
    <n v="477"/>
    <n v="304"/>
    <n v="230"/>
    <n v="204"/>
    <n v="131"/>
    <n v="193"/>
  </r>
  <r>
    <s v="Red Willow County"/>
    <s v=" Nebraska"/>
    <n v="2016"/>
    <x v="371"/>
    <n v="10884"/>
    <n v="5533"/>
    <n v="5351"/>
    <n v="631"/>
    <n v="587"/>
    <n v="870"/>
    <n v="761"/>
    <n v="729"/>
    <n v="533"/>
    <n v="620"/>
    <n v="555"/>
    <n v="631"/>
    <n v="587"/>
    <n v="783"/>
    <n v="870"/>
    <n v="674"/>
    <n v="435"/>
    <n v="522"/>
    <n v="413"/>
    <n v="315"/>
    <n v="359"/>
  </r>
  <r>
    <s v="Sarpy County"/>
    <s v=" Nebraska"/>
    <n v="2016"/>
    <x v="371"/>
    <n v="172460"/>
    <n v="86211"/>
    <n v="86249"/>
    <n v="13451"/>
    <n v="14314"/>
    <n v="13279"/>
    <n v="11554"/>
    <n v="11037"/>
    <n v="12244"/>
    <n v="13279"/>
    <n v="12417"/>
    <n v="12072"/>
    <n v="11554"/>
    <n v="11727"/>
    <n v="10002"/>
    <n v="8278"/>
    <n v="6381"/>
    <n v="4139"/>
    <n v="3104"/>
    <n v="2241"/>
    <n v="1552"/>
  </r>
  <r>
    <s v="Fillmore County"/>
    <s v=" Minnesota"/>
    <n v="2016"/>
    <x v="379"/>
    <n v="20946"/>
    <n v="10530"/>
    <n v="10416"/>
    <n v="1361"/>
    <n v="1550"/>
    <n v="1445"/>
    <n v="1382"/>
    <n v="1047"/>
    <n v="984"/>
    <n v="1214"/>
    <n v="1172"/>
    <n v="1089"/>
    <n v="1445"/>
    <n v="1738"/>
    <n v="1508"/>
    <n v="1403"/>
    <n v="1110"/>
    <n v="837"/>
    <n v="628"/>
    <n v="523"/>
    <n v="481"/>
  </r>
  <r>
    <s v="Scotts Bluff County"/>
    <s v=" Nebraska"/>
    <n v="2016"/>
    <x v="371"/>
    <n v="36599"/>
    <n v="17667"/>
    <n v="18932"/>
    <n v="2415"/>
    <n v="2891"/>
    <n v="2342"/>
    <n v="2305"/>
    <n v="2195"/>
    <n v="2122"/>
    <n v="2269"/>
    <n v="2012"/>
    <n v="2086"/>
    <n v="1976"/>
    <n v="2488"/>
    <n v="2525"/>
    <n v="2452"/>
    <n v="1793"/>
    <n v="1500"/>
    <n v="1097"/>
    <n v="951"/>
    <n v="1171"/>
  </r>
  <r>
    <s v="Seward County"/>
    <s v=" Nebraska"/>
    <n v="2016"/>
    <x v="371"/>
    <n v="17113"/>
    <n v="8696"/>
    <n v="8417"/>
    <n v="1061"/>
    <n v="1197"/>
    <n v="1078"/>
    <n v="1488"/>
    <n v="1420"/>
    <n v="872"/>
    <n v="924"/>
    <n v="889"/>
    <n v="958"/>
    <n v="992"/>
    <n v="1197"/>
    <n v="1095"/>
    <n v="1078"/>
    <n v="821"/>
    <n v="684"/>
    <n v="564"/>
    <n v="376"/>
    <n v="410"/>
  </r>
  <r>
    <s v="Brown County"/>
    <s v=" Nebraska"/>
    <n v="2016"/>
    <x v="371"/>
    <n v="3090"/>
    <n v="1522"/>
    <n v="1568"/>
    <n v="154"/>
    <n v="188"/>
    <n v="216"/>
    <n v="151"/>
    <n v="135"/>
    <n v="108"/>
    <n v="129"/>
    <n v="154"/>
    <n v="139"/>
    <n v="179"/>
    <n v="216"/>
    <n v="296"/>
    <n v="213"/>
    <n v="231"/>
    <n v="148"/>
    <n v="200"/>
    <n v="139"/>
    <n v="86"/>
  </r>
  <r>
    <s v="Sioux County"/>
    <s v=" Nebraska"/>
    <n v="2016"/>
    <x v="371"/>
    <n v="1274"/>
    <n v="636"/>
    <n v="638"/>
    <n v="84"/>
    <n v="90"/>
    <n v="56"/>
    <n v="64"/>
    <n v="81"/>
    <n v="52"/>
    <n v="85"/>
    <n v="50"/>
    <n v="53"/>
    <n v="43"/>
    <n v="84"/>
    <n v="124"/>
    <n v="114"/>
    <n v="82"/>
    <n v="57"/>
    <n v="53"/>
    <n v="62"/>
    <n v="31"/>
  </r>
  <r>
    <s v="Harper County"/>
    <s v=" Kansas"/>
    <n v="2016"/>
    <x v="388"/>
    <n v="6022"/>
    <n v="3022"/>
    <n v="3000"/>
    <n v="385"/>
    <n v="433"/>
    <n v="493"/>
    <n v="397"/>
    <n v="289"/>
    <n v="313"/>
    <n v="361"/>
    <n v="277"/>
    <n v="433"/>
    <n v="379"/>
    <n v="451"/>
    <n v="475"/>
    <n v="415"/>
    <n v="246"/>
    <n v="240"/>
    <n v="150"/>
    <n v="132"/>
    <n v="144"/>
  </r>
  <r>
    <s v="Thomas County"/>
    <s v=" Nebraska"/>
    <n v="2016"/>
    <x v="371"/>
    <n v="675"/>
    <n v="357"/>
    <n v="318"/>
    <n v="27"/>
    <n v="51"/>
    <n v="45"/>
    <n v="47"/>
    <n v="35"/>
    <n v="26"/>
    <n v="45"/>
    <n v="37"/>
    <n v="54"/>
    <n v="22"/>
    <n v="37"/>
    <n v="53"/>
    <n v="60"/>
    <n v="45"/>
    <n v="39"/>
    <n v="18"/>
    <n v="16"/>
    <n v="8"/>
  </r>
  <r>
    <s v="Thurston County"/>
    <s v=" Nebraska"/>
    <n v="2016"/>
    <x v="371"/>
    <n v="6989"/>
    <n v="3457"/>
    <n v="3532"/>
    <n v="670"/>
    <n v="740"/>
    <n v="698"/>
    <n v="594"/>
    <n v="482"/>
    <n v="412"/>
    <n v="391"/>
    <n v="321"/>
    <n v="321"/>
    <n v="363"/>
    <n v="405"/>
    <n v="370"/>
    <n v="370"/>
    <n v="265"/>
    <n v="181"/>
    <n v="125"/>
    <n v="118"/>
    <n v="160"/>
  </r>
  <r>
    <s v="Washington County"/>
    <s v=" Nebraska"/>
    <n v="2016"/>
    <x v="371"/>
    <n v="20338"/>
    <n v="10064"/>
    <n v="10274"/>
    <n v="1159"/>
    <n v="1321"/>
    <n v="1545"/>
    <n v="1505"/>
    <n v="1159"/>
    <n v="894"/>
    <n v="1240"/>
    <n v="996"/>
    <n v="1281"/>
    <n v="1443"/>
    <n v="1667"/>
    <n v="1647"/>
    <n v="1260"/>
    <n v="1159"/>
    <n v="671"/>
    <n v="427"/>
    <n v="488"/>
    <n v="488"/>
  </r>
  <r>
    <s v="Cloud County"/>
    <s v=" Kansas"/>
    <n v="2016"/>
    <x v="388"/>
    <n v="9414"/>
    <n v="4813"/>
    <n v="4601"/>
    <n v="489"/>
    <n v="470"/>
    <n v="536"/>
    <n v="1261"/>
    <n v="1393"/>
    <n v="451"/>
    <n v="536"/>
    <n v="385"/>
    <n v="517"/>
    <n v="442"/>
    <n v="546"/>
    <n v="536"/>
    <n v="546"/>
    <n v="385"/>
    <n v="225"/>
    <n v="225"/>
    <n v="235"/>
    <n v="207"/>
  </r>
  <r>
    <s v="Webster County"/>
    <s v=" Nebraska"/>
    <n v="2016"/>
    <x v="371"/>
    <n v="3665"/>
    <n v="1784"/>
    <n v="1881"/>
    <n v="190"/>
    <n v="216"/>
    <n v="252"/>
    <n v="234"/>
    <n v="186"/>
    <n v="150"/>
    <n v="164"/>
    <n v="164"/>
    <n v="175"/>
    <n v="223"/>
    <n v="296"/>
    <n v="260"/>
    <n v="285"/>
    <n v="168"/>
    <n v="245"/>
    <n v="194"/>
    <n v="135"/>
    <n v="113"/>
  </r>
  <r>
    <s v="Clark County"/>
    <s v=" Nevada"/>
    <n v="2016"/>
    <x v="410"/>
    <n v="2070153"/>
    <n v="1035722"/>
    <n v="1034431"/>
    <n v="134559"/>
    <n v="140770"/>
    <n v="136630"/>
    <n v="128349"/>
    <n v="136630"/>
    <n v="153191"/>
    <n v="153191"/>
    <n v="142840"/>
    <n v="149051"/>
    <n v="142840"/>
    <n v="136630"/>
    <n v="126279"/>
    <n v="111788"/>
    <n v="99367"/>
    <n v="72455"/>
    <n v="47613"/>
    <n v="31052"/>
    <n v="24841"/>
  </r>
  <r>
    <s v="Douglas County"/>
    <s v=" Nevada"/>
    <n v="2016"/>
    <x v="410"/>
    <n v="47426"/>
    <n v="23909"/>
    <n v="23517"/>
    <n v="1944"/>
    <n v="2513"/>
    <n v="2513"/>
    <n v="2418"/>
    <n v="2229"/>
    <n v="2134"/>
    <n v="2323"/>
    <n v="2276"/>
    <n v="2466"/>
    <n v="2798"/>
    <n v="3699"/>
    <n v="4173"/>
    <n v="4315"/>
    <n v="3841"/>
    <n v="3224"/>
    <n v="2134"/>
    <n v="1422"/>
    <n v="995"/>
  </r>
  <r>
    <s v="Elko County"/>
    <s v=" Nevada"/>
    <n v="2016"/>
    <x v="410"/>
    <n v="52029"/>
    <n v="27082"/>
    <n v="24947"/>
    <n v="3746"/>
    <n v="4006"/>
    <n v="4266"/>
    <n v="3902"/>
    <n v="3485"/>
    <n v="3954"/>
    <n v="3590"/>
    <n v="3329"/>
    <n v="3433"/>
    <n v="3485"/>
    <n v="3694"/>
    <n v="3642"/>
    <n v="2653"/>
    <n v="1925"/>
    <n v="1248"/>
    <n v="832"/>
    <n v="364"/>
    <n v="364"/>
  </r>
  <r>
    <s v="Esmeralda County"/>
    <s v=" Nevada"/>
    <n v="2016"/>
    <x v="410"/>
    <n v="1069"/>
    <n v="500"/>
    <n v="569"/>
    <n v="32"/>
    <n v="91"/>
    <n v="65"/>
    <n v="36"/>
    <n v="58"/>
    <n v="89"/>
    <n v="56"/>
    <n v="76"/>
    <n v="59"/>
    <n v="44"/>
    <n v="62"/>
    <n v="68"/>
    <n v="42"/>
    <n v="113"/>
    <n v="63"/>
    <n v="50"/>
    <n v="24"/>
    <n v="32"/>
  </r>
  <r>
    <s v="Eureka County"/>
    <s v=" Nevada"/>
    <n v="2016"/>
    <x v="410"/>
    <n v="1730"/>
    <n v="845"/>
    <n v="885"/>
    <n v="72"/>
    <n v="79"/>
    <n v="162"/>
    <n v="88"/>
    <n v="8"/>
    <n v="58"/>
    <n v="124"/>
    <n v="138"/>
    <n v="114"/>
    <n v="88"/>
    <n v="217"/>
    <n v="91"/>
    <n v="216"/>
    <n v="86"/>
    <n v="100"/>
    <n v="5"/>
    <n v="17"/>
    <n v="62"/>
  </r>
  <r>
    <s v="Humboldt County"/>
    <s v=" Nevada"/>
    <n v="2016"/>
    <x v="410"/>
    <n v="17091"/>
    <n v="8899"/>
    <n v="8192"/>
    <n v="1316"/>
    <n v="1247"/>
    <n v="1486"/>
    <n v="1230"/>
    <n v="1025"/>
    <n v="1093"/>
    <n v="1110"/>
    <n v="1076"/>
    <n v="1162"/>
    <n v="1093"/>
    <n v="1145"/>
    <n v="1059"/>
    <n v="1230"/>
    <n v="734"/>
    <n v="410"/>
    <n v="324"/>
    <n v="222"/>
    <n v="119"/>
  </r>
  <r>
    <s v="Iron County"/>
    <s v=" Wisconsin"/>
    <n v="2016"/>
    <x v="368"/>
    <n v="5907"/>
    <n v="3255"/>
    <n v="2652"/>
    <n v="425"/>
    <n v="531"/>
    <n v="525"/>
    <n v="224"/>
    <n v="443"/>
    <n v="395"/>
    <n v="277"/>
    <n v="313"/>
    <n v="289"/>
    <n v="224"/>
    <n v="466"/>
    <n v="785"/>
    <n v="265"/>
    <n v="236"/>
    <n v="230"/>
    <n v="70"/>
    <n v="88"/>
    <n v="112"/>
  </r>
  <r>
    <s v="Lincoln County"/>
    <s v=" Nevada"/>
    <n v="2016"/>
    <x v="410"/>
    <n v="5155"/>
    <n v="2821"/>
    <n v="2334"/>
    <n v="288"/>
    <n v="216"/>
    <n v="252"/>
    <n v="525"/>
    <n v="335"/>
    <n v="355"/>
    <n v="304"/>
    <n v="309"/>
    <n v="268"/>
    <n v="484"/>
    <n v="268"/>
    <n v="273"/>
    <n v="314"/>
    <n v="335"/>
    <n v="268"/>
    <n v="185"/>
    <n v="92"/>
    <n v="72"/>
  </r>
  <r>
    <s v="Lyon County"/>
    <s v=" Nevada"/>
    <n v="2016"/>
    <x v="410"/>
    <n v="51897"/>
    <n v="26220"/>
    <n v="25677"/>
    <n v="2906"/>
    <n v="3632"/>
    <n v="2958"/>
    <n v="3269"/>
    <n v="2542"/>
    <n v="2750"/>
    <n v="3010"/>
    <n v="2802"/>
    <n v="3010"/>
    <n v="3269"/>
    <n v="3788"/>
    <n v="3892"/>
    <n v="3788"/>
    <n v="3892"/>
    <n v="2802"/>
    <n v="1868"/>
    <n v="934"/>
    <n v="830"/>
  </r>
  <r>
    <s v="Nye County"/>
    <s v=" Nevada"/>
    <n v="2016"/>
    <x v="410"/>
    <n v="43198"/>
    <n v="21547"/>
    <n v="21651"/>
    <n v="1857"/>
    <n v="2116"/>
    <n v="2246"/>
    <n v="2246"/>
    <n v="1943"/>
    <n v="2030"/>
    <n v="1900"/>
    <n v="1382"/>
    <n v="2635"/>
    <n v="2505"/>
    <n v="3153"/>
    <n v="3715"/>
    <n v="3671"/>
    <n v="4190"/>
    <n v="3067"/>
    <n v="2375"/>
    <n v="1166"/>
    <n v="993"/>
  </r>
  <r>
    <s v="Burt County"/>
    <s v=" Nebraska"/>
    <n v="2016"/>
    <x v="371"/>
    <n v="6690"/>
    <n v="4364"/>
    <n v="2326"/>
    <n v="287"/>
    <n v="314"/>
    <n v="347"/>
    <n v="294"/>
    <n v="428"/>
    <n v="495"/>
    <n v="675"/>
    <n v="428"/>
    <n v="508"/>
    <n v="568"/>
    <n v="508"/>
    <n v="408"/>
    <n v="434"/>
    <n v="294"/>
    <n v="374"/>
    <n v="153"/>
    <n v="107"/>
    <n v="60"/>
  </r>
  <r>
    <s v="Storey County"/>
    <s v=" Nevada"/>
    <n v="2016"/>
    <x v="410"/>
    <n v="3941"/>
    <n v="1887"/>
    <n v="2054"/>
    <n v="94"/>
    <n v="193"/>
    <n v="98"/>
    <n v="244"/>
    <n v="94"/>
    <n v="86"/>
    <n v="114"/>
    <n v="173"/>
    <n v="236"/>
    <n v="295"/>
    <n v="398"/>
    <n v="453"/>
    <n v="331"/>
    <n v="492"/>
    <n v="287"/>
    <n v="208"/>
    <n v="110"/>
    <n v="35"/>
  </r>
  <r>
    <s v="Washoe County"/>
    <s v=" Nevada"/>
    <n v="2016"/>
    <x v="410"/>
    <n v="439914"/>
    <n v="221166"/>
    <n v="218748"/>
    <n v="26834"/>
    <n v="27274"/>
    <n v="27714"/>
    <n v="27274"/>
    <n v="31673"/>
    <n v="33433"/>
    <n v="29474"/>
    <n v="26834"/>
    <n v="27274"/>
    <n v="29034"/>
    <n v="30793"/>
    <n v="29914"/>
    <n v="28154"/>
    <n v="23755"/>
    <n v="16716"/>
    <n v="10118"/>
    <n v="7038"/>
    <n v="6598"/>
  </r>
  <r>
    <s v="White Pine County"/>
    <s v=" Nevada"/>
    <n v="2016"/>
    <x v="410"/>
    <n v="9893"/>
    <n v="5759"/>
    <n v="4134"/>
    <n v="554"/>
    <n v="544"/>
    <n v="643"/>
    <n v="791"/>
    <n v="395"/>
    <n v="722"/>
    <n v="732"/>
    <n v="722"/>
    <n v="573"/>
    <n v="623"/>
    <n v="722"/>
    <n v="662"/>
    <n v="712"/>
    <n v="464"/>
    <n v="356"/>
    <n v="247"/>
    <n v="277"/>
    <n v="138"/>
  </r>
  <r>
    <s v="Carson City"/>
    <s v=" Nevada"/>
    <n v="2016"/>
    <x v="410"/>
    <n v="54412"/>
    <n v="27785"/>
    <n v="26627"/>
    <n v="2775"/>
    <n v="3155"/>
    <n v="3319"/>
    <n v="3047"/>
    <n v="3536"/>
    <n v="3264"/>
    <n v="3155"/>
    <n v="3155"/>
    <n v="2992"/>
    <n v="3754"/>
    <n v="3972"/>
    <n v="4080"/>
    <n v="3754"/>
    <n v="3373"/>
    <n v="2557"/>
    <n v="1795"/>
    <n v="1197"/>
    <n v="1469"/>
  </r>
  <r>
    <s v="Belknap County"/>
    <s v=" New Hampshire"/>
    <n v="2016"/>
    <x v="411"/>
    <n v="60392"/>
    <n v="29571"/>
    <n v="30821"/>
    <n v="2717"/>
    <n v="3079"/>
    <n v="3623"/>
    <n v="3623"/>
    <n v="3079"/>
    <n v="3019"/>
    <n v="3200"/>
    <n v="3019"/>
    <n v="3744"/>
    <n v="4227"/>
    <n v="5072"/>
    <n v="5254"/>
    <n v="4891"/>
    <n v="4348"/>
    <n v="2838"/>
    <n v="1570"/>
    <n v="1630"/>
    <n v="1449"/>
  </r>
  <r>
    <s v="Carroll County"/>
    <s v=" New Hampshire"/>
    <n v="2016"/>
    <x v="411"/>
    <n v="47416"/>
    <n v="23653"/>
    <n v="23763"/>
    <n v="1849"/>
    <n v="2133"/>
    <n v="2323"/>
    <n v="2513"/>
    <n v="2228"/>
    <n v="1944"/>
    <n v="2038"/>
    <n v="2038"/>
    <n v="2750"/>
    <n v="3271"/>
    <n v="4077"/>
    <n v="4551"/>
    <n v="4220"/>
    <n v="4077"/>
    <n v="2797"/>
    <n v="1896"/>
    <n v="1280"/>
    <n v="1422"/>
  </r>
  <r>
    <s v="Cheshire County"/>
    <s v=" New Hampshire"/>
    <n v="2016"/>
    <x v="411"/>
    <n v="76320"/>
    <n v="37271"/>
    <n v="39049"/>
    <n v="3587"/>
    <n v="3892"/>
    <n v="4121"/>
    <n v="6487"/>
    <n v="5724"/>
    <n v="4579"/>
    <n v="4121"/>
    <n v="3892"/>
    <n v="4197"/>
    <n v="5113"/>
    <n v="5876"/>
    <n v="5952"/>
    <n v="5647"/>
    <n v="4197"/>
    <n v="3434"/>
    <n v="2136"/>
    <n v="1602"/>
    <n v="1755"/>
  </r>
  <r>
    <s v="Coos County"/>
    <s v=" New Hampshire"/>
    <n v="2016"/>
    <x v="411"/>
    <n v="32219"/>
    <n v="17090"/>
    <n v="15129"/>
    <n v="1256"/>
    <n v="1417"/>
    <n v="1546"/>
    <n v="1675"/>
    <n v="1610"/>
    <n v="1772"/>
    <n v="1739"/>
    <n v="1933"/>
    <n v="1933"/>
    <n v="2255"/>
    <n v="2641"/>
    <n v="2835"/>
    <n v="2641"/>
    <n v="2158"/>
    <n v="1739"/>
    <n v="1192"/>
    <n v="837"/>
    <n v="998"/>
  </r>
  <r>
    <s v="Grafton County"/>
    <s v=" New Hampshire"/>
    <n v="2016"/>
    <x v="411"/>
    <n v="89164"/>
    <n v="43911"/>
    <n v="45253"/>
    <n v="3834"/>
    <n v="4279"/>
    <n v="4279"/>
    <n v="6954"/>
    <n v="7935"/>
    <n v="5617"/>
    <n v="4814"/>
    <n v="4636"/>
    <n v="4547"/>
    <n v="5706"/>
    <n v="6598"/>
    <n v="6776"/>
    <n v="6954"/>
    <n v="5260"/>
    <n v="4012"/>
    <n v="2674"/>
    <n v="1961"/>
    <n v="2229"/>
  </r>
  <r>
    <s v="Hillsborough County"/>
    <s v=" New Hampshire"/>
    <n v="2016"/>
    <x v="411"/>
    <n v="404948"/>
    <n v="200979"/>
    <n v="203969"/>
    <n v="22272"/>
    <n v="25106"/>
    <n v="24701"/>
    <n v="26321"/>
    <n v="25916"/>
    <n v="26321"/>
    <n v="25511"/>
    <n v="25511"/>
    <n v="26321"/>
    <n v="31180"/>
    <n v="34015"/>
    <n v="30776"/>
    <n v="25106"/>
    <n v="19842"/>
    <n v="12958"/>
    <n v="9313"/>
    <n v="6884"/>
    <n v="7289"/>
  </r>
  <r>
    <s v="Merrimack County"/>
    <s v=" New Hampshire"/>
    <n v="2016"/>
    <x v="411"/>
    <n v="147715"/>
    <n v="72732"/>
    <n v="74983"/>
    <n v="7090"/>
    <n v="7976"/>
    <n v="8715"/>
    <n v="10192"/>
    <n v="9896"/>
    <n v="8272"/>
    <n v="8419"/>
    <n v="8272"/>
    <n v="9453"/>
    <n v="10930"/>
    <n v="12112"/>
    <n v="12260"/>
    <n v="10192"/>
    <n v="7533"/>
    <n v="6056"/>
    <n v="3692"/>
    <n v="2658"/>
    <n v="3692"/>
  </r>
  <r>
    <s v="Rockingham County"/>
    <s v=" New Hampshire"/>
    <n v="2016"/>
    <x v="411"/>
    <n v="300365"/>
    <n v="148646"/>
    <n v="151719"/>
    <n v="13816"/>
    <n v="17120"/>
    <n v="18622"/>
    <n v="18922"/>
    <n v="16520"/>
    <n v="17120"/>
    <n v="16219"/>
    <n v="16520"/>
    <n v="20424"/>
    <n v="24629"/>
    <n v="27633"/>
    <n v="25531"/>
    <n v="21025"/>
    <n v="17120"/>
    <n v="10512"/>
    <n v="7809"/>
    <n v="5106"/>
    <n v="5406"/>
  </r>
  <r>
    <s v="Strafford County"/>
    <s v=" New Hampshire"/>
    <n v="2016"/>
    <x v="411"/>
    <n v="125913"/>
    <n v="61524"/>
    <n v="64389"/>
    <n v="6421"/>
    <n v="6799"/>
    <n v="6925"/>
    <n v="10828"/>
    <n v="13724"/>
    <n v="7932"/>
    <n v="7554"/>
    <n v="6799"/>
    <n v="7806"/>
    <n v="8310"/>
    <n v="9569"/>
    <n v="9065"/>
    <n v="7051"/>
    <n v="5791"/>
    <n v="4029"/>
    <n v="3021"/>
    <n v="2266"/>
    <n v="2014"/>
  </r>
  <r>
    <s v="Sullivan County"/>
    <s v=" New Hampshire"/>
    <n v="2016"/>
    <x v="411"/>
    <n v="43051"/>
    <n v="21130"/>
    <n v="21921"/>
    <n v="2023"/>
    <n v="2195"/>
    <n v="2669"/>
    <n v="2410"/>
    <n v="2281"/>
    <n v="2195"/>
    <n v="2324"/>
    <n v="2540"/>
    <n v="2540"/>
    <n v="3142"/>
    <n v="3530"/>
    <n v="3745"/>
    <n v="3401"/>
    <n v="2841"/>
    <n v="1937"/>
    <n v="1291"/>
    <n v="1033"/>
    <n v="904"/>
  </r>
  <r>
    <s v="Atlantic County"/>
    <s v=" New Jersey"/>
    <n v="2016"/>
    <x v="412"/>
    <n v="274026"/>
    <n v="132741"/>
    <n v="141285"/>
    <n v="16167"/>
    <n v="15619"/>
    <n v="17811"/>
    <n v="18085"/>
    <n v="18907"/>
    <n v="16715"/>
    <n v="15893"/>
    <n v="15071"/>
    <n v="17537"/>
    <n v="19181"/>
    <n v="21374"/>
    <n v="20003"/>
    <n v="18085"/>
    <n v="13975"/>
    <n v="10961"/>
    <n v="7398"/>
    <n v="5754"/>
    <n v="5480"/>
  </r>
  <r>
    <s v="Bergen County"/>
    <s v=" New Jersey"/>
    <n v="2016"/>
    <x v="412"/>
    <n v="930310"/>
    <n v="450329"/>
    <n v="479981"/>
    <n v="49306"/>
    <n v="55818"/>
    <n v="59539"/>
    <n v="59539"/>
    <n v="53027"/>
    <n v="52097"/>
    <n v="56748"/>
    <n v="61400"/>
    <n v="64191"/>
    <n v="70703"/>
    <n v="73494"/>
    <n v="68842"/>
    <n v="56748"/>
    <n v="46515"/>
    <n v="33491"/>
    <n v="26048"/>
    <n v="19536"/>
    <n v="24188"/>
  </r>
  <r>
    <s v="Burlington County"/>
    <s v=" New Jersey"/>
    <n v="2016"/>
    <x v="412"/>
    <n v="450236"/>
    <n v="221808"/>
    <n v="228428"/>
    <n v="23412"/>
    <n v="27014"/>
    <n v="29265"/>
    <n v="28364"/>
    <n v="29265"/>
    <n v="27464"/>
    <n v="27014"/>
    <n v="26113"/>
    <n v="30616"/>
    <n v="33767"/>
    <n v="37369"/>
    <n v="34217"/>
    <n v="27014"/>
    <n v="22061"/>
    <n v="16208"/>
    <n v="11706"/>
    <n v="9905"/>
    <n v="9905"/>
  </r>
  <r>
    <s v="Camden County"/>
    <s v=" New Jersey"/>
    <n v="2016"/>
    <x v="412"/>
    <n v="511145"/>
    <n v="247229"/>
    <n v="263916"/>
    <n v="31690"/>
    <n v="33224"/>
    <n v="32713"/>
    <n v="32713"/>
    <n v="33224"/>
    <n v="35269"/>
    <n v="34757"/>
    <n v="31690"/>
    <n v="33224"/>
    <n v="35269"/>
    <n v="37824"/>
    <n v="36802"/>
    <n v="29135"/>
    <n v="23512"/>
    <n v="17378"/>
    <n v="11756"/>
    <n v="9200"/>
    <n v="11245"/>
  </r>
  <r>
    <s v="Cape May County"/>
    <s v=" New Jersey"/>
    <n v="2016"/>
    <x v="412"/>
    <n v="95404"/>
    <n v="46594"/>
    <n v="48810"/>
    <n v="4579"/>
    <n v="4865"/>
    <n v="4579"/>
    <n v="5533"/>
    <n v="5724"/>
    <n v="5056"/>
    <n v="4388"/>
    <n v="4006"/>
    <n v="5151"/>
    <n v="6010"/>
    <n v="7346"/>
    <n v="7250"/>
    <n v="8300"/>
    <n v="7632"/>
    <n v="5247"/>
    <n v="4102"/>
    <n v="2957"/>
    <n v="2862"/>
  </r>
  <r>
    <s v="Cumberland County"/>
    <s v=" New Jersey"/>
    <n v="2016"/>
    <x v="412"/>
    <n v="155744"/>
    <n v="79905"/>
    <n v="75839"/>
    <n v="10434"/>
    <n v="10746"/>
    <n v="9811"/>
    <n v="9188"/>
    <n v="10590"/>
    <n v="11525"/>
    <n v="11525"/>
    <n v="10590"/>
    <n v="10434"/>
    <n v="10590"/>
    <n v="10590"/>
    <n v="10279"/>
    <n v="7942"/>
    <n v="6852"/>
    <n v="5295"/>
    <n v="3893"/>
    <n v="2647"/>
    <n v="2959"/>
  </r>
  <r>
    <s v="Essex County"/>
    <s v=" New Jersey"/>
    <n v="2016"/>
    <x v="412"/>
    <n v="792586"/>
    <n v="380718"/>
    <n v="411868"/>
    <n v="53103"/>
    <n v="51518"/>
    <n v="54688"/>
    <n v="52310"/>
    <n v="53895"/>
    <n v="53895"/>
    <n v="54688"/>
    <n v="54688"/>
    <n v="57066"/>
    <n v="57858"/>
    <n v="57066"/>
    <n v="50725"/>
    <n v="42799"/>
    <n v="31703"/>
    <n v="22984"/>
    <n v="16644"/>
    <n v="12681"/>
    <n v="14266"/>
  </r>
  <r>
    <s v="Gloucester County"/>
    <s v=" New Jersey"/>
    <n v="2016"/>
    <x v="412"/>
    <n v="291286"/>
    <n v="141585"/>
    <n v="149701"/>
    <n v="16312"/>
    <n v="19224"/>
    <n v="19224"/>
    <n v="19807"/>
    <n v="19516"/>
    <n v="17768"/>
    <n v="17185"/>
    <n v="17477"/>
    <n v="19807"/>
    <n v="21846"/>
    <n v="23302"/>
    <n v="20972"/>
    <n v="17768"/>
    <n v="13981"/>
    <n v="10195"/>
    <n v="6408"/>
    <n v="4951"/>
    <n v="5534"/>
  </r>
  <r>
    <s v="Hudson County"/>
    <s v=" New Jersey"/>
    <n v="2016"/>
    <x v="412"/>
    <n v="668526"/>
    <n v="332210"/>
    <n v="336316"/>
    <n v="46796"/>
    <n v="36768"/>
    <n v="33426"/>
    <n v="34094"/>
    <n v="46128"/>
    <n v="70195"/>
    <n v="70863"/>
    <n v="55487"/>
    <n v="48802"/>
    <n v="43454"/>
    <n v="42117"/>
    <n v="36100"/>
    <n v="32757"/>
    <n v="24066"/>
    <n v="16713"/>
    <n v="12701"/>
    <n v="9359"/>
    <n v="8690"/>
  </r>
  <r>
    <s v="Hunterdon County"/>
    <s v=" New Jersey"/>
    <n v="2016"/>
    <x v="412"/>
    <n v="125708"/>
    <n v="62725"/>
    <n v="62983"/>
    <n v="5028"/>
    <n v="6411"/>
    <n v="9050"/>
    <n v="9302"/>
    <n v="7668"/>
    <n v="5279"/>
    <n v="5279"/>
    <n v="6285"/>
    <n v="7919"/>
    <n v="10810"/>
    <n v="12445"/>
    <n v="11565"/>
    <n v="9050"/>
    <n v="6913"/>
    <n v="4776"/>
    <n v="3142"/>
    <n v="2262"/>
    <n v="2514"/>
  </r>
  <r>
    <s v="Mercer County"/>
    <s v=" New Jersey"/>
    <n v="2016"/>
    <x v="412"/>
    <n v="371101"/>
    <n v="181642"/>
    <n v="189459"/>
    <n v="21152"/>
    <n v="21523"/>
    <n v="23379"/>
    <n v="27832"/>
    <n v="29316"/>
    <n v="23379"/>
    <n v="23379"/>
    <n v="22266"/>
    <n v="26348"/>
    <n v="26719"/>
    <n v="27461"/>
    <n v="24492"/>
    <n v="22266"/>
    <n v="17070"/>
    <n v="10761"/>
    <n v="8535"/>
    <n v="6679"/>
    <n v="7793"/>
  </r>
  <r>
    <s v="Middlesex County"/>
    <s v=" New Jersey"/>
    <n v="2016"/>
    <x v="412"/>
    <n v="831852"/>
    <n v="409221"/>
    <n v="422631"/>
    <n v="49911"/>
    <n v="50742"/>
    <n v="51574"/>
    <n v="56565"/>
    <n v="56565"/>
    <n v="58229"/>
    <n v="58229"/>
    <n v="57397"/>
    <n v="58229"/>
    <n v="59061"/>
    <n v="60725"/>
    <n v="54902"/>
    <n v="48247"/>
    <n v="36601"/>
    <n v="24955"/>
    <n v="19132"/>
    <n v="14141"/>
    <n v="16637"/>
  </r>
  <r>
    <s v="Monmouth County"/>
    <s v=" New Jersey"/>
    <n v="2016"/>
    <x v="412"/>
    <n v="627532"/>
    <n v="305359"/>
    <n v="322173"/>
    <n v="32004"/>
    <n v="38279"/>
    <n v="42044"/>
    <n v="43299"/>
    <n v="37024"/>
    <n v="33259"/>
    <n v="32631"/>
    <n v="33259"/>
    <n v="42044"/>
    <n v="48947"/>
    <n v="54595"/>
    <n v="50202"/>
    <n v="40789"/>
    <n v="32004"/>
    <n v="23218"/>
    <n v="15688"/>
    <n v="12550"/>
    <n v="15060"/>
  </r>
  <r>
    <s v="Morris County"/>
    <s v=" New Jersey"/>
    <n v="2016"/>
    <x v="412"/>
    <n v="498215"/>
    <n v="244099"/>
    <n v="254116"/>
    <n v="24910"/>
    <n v="29892"/>
    <n v="34376"/>
    <n v="34376"/>
    <n v="27900"/>
    <n v="25907"/>
    <n v="27900"/>
    <n v="28398"/>
    <n v="35373"/>
    <n v="40853"/>
    <n v="42846"/>
    <n v="37366"/>
    <n v="30391"/>
    <n v="24910"/>
    <n v="17437"/>
    <n v="12455"/>
    <n v="9964"/>
    <n v="11957"/>
  </r>
  <r>
    <s v="Ocean County"/>
    <s v=" New Jersey"/>
    <n v="2016"/>
    <x v="412"/>
    <n v="586166"/>
    <n v="282068"/>
    <n v="304098"/>
    <n v="39859"/>
    <n v="38100"/>
    <n v="38100"/>
    <n v="33997"/>
    <n v="32239"/>
    <n v="32239"/>
    <n v="31066"/>
    <n v="29894"/>
    <n v="31652"/>
    <n v="35756"/>
    <n v="39273"/>
    <n v="38686"/>
    <n v="36928"/>
    <n v="36342"/>
    <n v="30480"/>
    <n v="22274"/>
    <n v="18171"/>
    <n v="21101"/>
  </r>
  <r>
    <s v="Passaic County"/>
    <s v=" New Jersey"/>
    <n v="2016"/>
    <x v="412"/>
    <n v="507204"/>
    <n v="246848"/>
    <n v="260356"/>
    <n v="34997"/>
    <n v="33475"/>
    <n v="34489"/>
    <n v="35504"/>
    <n v="37025"/>
    <n v="34489"/>
    <n v="33475"/>
    <n v="33982"/>
    <n v="32461"/>
    <n v="34997"/>
    <n v="36011"/>
    <n v="32461"/>
    <n v="28403"/>
    <n v="21809"/>
    <n v="15723"/>
    <n v="11158"/>
    <n v="8622"/>
    <n v="9636"/>
  </r>
  <r>
    <s v="Blue Earth County"/>
    <s v=" Minnesota"/>
    <n v="2016"/>
    <x v="379"/>
    <n v="64504"/>
    <n v="31407"/>
    <n v="33097"/>
    <n v="3612"/>
    <n v="4063"/>
    <n v="4063"/>
    <n v="4128"/>
    <n v="3934"/>
    <n v="3741"/>
    <n v="3676"/>
    <n v="3547"/>
    <n v="4063"/>
    <n v="4386"/>
    <n v="5031"/>
    <n v="5031"/>
    <n v="4257"/>
    <n v="3483"/>
    <n v="2644"/>
    <n v="1741"/>
    <n v="1483"/>
    <n v="1677"/>
  </r>
  <r>
    <s v="Somerset County"/>
    <s v=" New Jersey"/>
    <n v="2016"/>
    <x v="412"/>
    <n v="331686"/>
    <n v="161900"/>
    <n v="169786"/>
    <n v="17911"/>
    <n v="20896"/>
    <n v="23549"/>
    <n v="22554"/>
    <n v="17911"/>
    <n v="16915"/>
    <n v="19237"/>
    <n v="21891"/>
    <n v="23218"/>
    <n v="27198"/>
    <n v="28856"/>
    <n v="25539"/>
    <n v="19237"/>
    <n v="14594"/>
    <n v="11277"/>
    <n v="7628"/>
    <n v="5970"/>
    <n v="6965"/>
  </r>
  <r>
    <s v="Sussex County"/>
    <s v=" New Jersey"/>
    <n v="2016"/>
    <x v="412"/>
    <n v="144694"/>
    <n v="71759"/>
    <n v="72935"/>
    <n v="6800"/>
    <n v="8681"/>
    <n v="9115"/>
    <n v="9983"/>
    <n v="8681"/>
    <n v="7090"/>
    <n v="7090"/>
    <n v="7958"/>
    <n v="9405"/>
    <n v="12298"/>
    <n v="13456"/>
    <n v="12588"/>
    <n v="10273"/>
    <n v="7813"/>
    <n v="5498"/>
    <n v="3327"/>
    <n v="2315"/>
    <n v="2459"/>
  </r>
  <r>
    <s v="Union County"/>
    <s v=" New Jersey"/>
    <n v="2016"/>
    <x v="412"/>
    <n v="550436"/>
    <n v="268169"/>
    <n v="282267"/>
    <n v="35227"/>
    <n v="36879"/>
    <n v="36879"/>
    <n v="35778"/>
    <n v="34677"/>
    <n v="34677"/>
    <n v="36879"/>
    <n v="38530"/>
    <n v="38530"/>
    <n v="40732"/>
    <n v="41833"/>
    <n v="37980"/>
    <n v="29723"/>
    <n v="23668"/>
    <n v="15962"/>
    <n v="11008"/>
    <n v="10458"/>
    <n v="11559"/>
  </r>
  <r>
    <s v="Warren County"/>
    <s v=" New Jersey"/>
    <n v="2016"/>
    <x v="412"/>
    <n v="107095"/>
    <n v="52215"/>
    <n v="54880"/>
    <n v="5140"/>
    <n v="6318"/>
    <n v="6961"/>
    <n v="7282"/>
    <n v="6639"/>
    <n v="5676"/>
    <n v="5568"/>
    <n v="5890"/>
    <n v="7068"/>
    <n v="8674"/>
    <n v="9531"/>
    <n v="8888"/>
    <n v="6639"/>
    <n v="6104"/>
    <n v="3641"/>
    <n v="2570"/>
    <n v="2248"/>
    <n v="2570"/>
  </r>
  <r>
    <s v="Bernalillo County"/>
    <s v=" New Mexico"/>
    <n v="2016"/>
    <x v="399"/>
    <n v="674777"/>
    <n v="330751"/>
    <n v="344026"/>
    <n v="41161"/>
    <n v="43860"/>
    <n v="43860"/>
    <n v="42510"/>
    <n v="47909"/>
    <n v="51957"/>
    <n v="49258"/>
    <n v="43860"/>
    <n v="40486"/>
    <n v="41836"/>
    <n v="46559"/>
    <n v="44535"/>
    <n v="41836"/>
    <n v="33064"/>
    <n v="22267"/>
    <n v="16869"/>
    <n v="11471"/>
    <n v="11471"/>
  </r>
  <r>
    <s v="Catron County"/>
    <s v=" New Mexico"/>
    <n v="2016"/>
    <x v="399"/>
    <n v="3547"/>
    <n v="1860"/>
    <n v="1687"/>
    <n v="99"/>
    <n v="78"/>
    <n v="131"/>
    <n v="258"/>
    <n v="56"/>
    <n v="67"/>
    <n v="92"/>
    <n v="92"/>
    <n v="148"/>
    <n v="124"/>
    <n v="347"/>
    <n v="439"/>
    <n v="390"/>
    <n v="418"/>
    <n v="432"/>
    <n v="127"/>
    <n v="78"/>
    <n v="159"/>
  </r>
  <r>
    <s v="McCracken County"/>
    <s v=" Kentucky"/>
    <n v="2016"/>
    <x v="380"/>
    <n v="65610"/>
    <n v="32534"/>
    <n v="33076"/>
    <n v="4658"/>
    <n v="5380"/>
    <n v="4658"/>
    <n v="5248"/>
    <n v="4592"/>
    <n v="4067"/>
    <n v="4199"/>
    <n v="3674"/>
    <n v="3674"/>
    <n v="3674"/>
    <n v="4264"/>
    <n v="3936"/>
    <n v="3936"/>
    <n v="3018"/>
    <n v="2230"/>
    <n v="1705"/>
    <n v="1246"/>
    <n v="1377"/>
  </r>
  <r>
    <s v="Cibola County"/>
    <s v=" New Mexico"/>
    <n v="2016"/>
    <x v="399"/>
    <n v="27373"/>
    <n v="13884"/>
    <n v="13489"/>
    <n v="1970"/>
    <n v="1806"/>
    <n v="1806"/>
    <n v="1779"/>
    <n v="1916"/>
    <n v="1888"/>
    <n v="2025"/>
    <n v="1642"/>
    <n v="1560"/>
    <n v="1642"/>
    <n v="1861"/>
    <n v="1833"/>
    <n v="1697"/>
    <n v="1396"/>
    <n v="903"/>
    <n v="793"/>
    <n v="410"/>
    <n v="437"/>
  </r>
  <r>
    <s v="Colfax County"/>
    <s v=" New Mexico"/>
    <n v="2016"/>
    <x v="399"/>
    <n v="12716"/>
    <n v="6431"/>
    <n v="6285"/>
    <n v="623"/>
    <n v="737"/>
    <n v="597"/>
    <n v="686"/>
    <n v="712"/>
    <n v="673"/>
    <n v="661"/>
    <n v="635"/>
    <n v="584"/>
    <n v="737"/>
    <n v="902"/>
    <n v="1029"/>
    <n v="1144"/>
    <n v="902"/>
    <n v="851"/>
    <n v="724"/>
    <n v="254"/>
    <n v="254"/>
  </r>
  <r>
    <s v="Curry County"/>
    <s v=" New Mexico"/>
    <n v="2016"/>
    <x v="399"/>
    <n v="50544"/>
    <n v="26213"/>
    <n v="24331"/>
    <n v="4195"/>
    <n v="4043"/>
    <n v="3386"/>
    <n v="3386"/>
    <n v="4852"/>
    <n v="4650"/>
    <n v="3891"/>
    <n v="2779"/>
    <n v="3083"/>
    <n v="2577"/>
    <n v="2931"/>
    <n v="2325"/>
    <n v="2779"/>
    <n v="1870"/>
    <n v="1364"/>
    <n v="1061"/>
    <n v="657"/>
    <n v="808"/>
  </r>
  <r>
    <s v="Do?a Ana County"/>
    <s v=" New Mexico"/>
    <n v="2016"/>
    <x v="399"/>
    <n v="213825"/>
    <n v="105129"/>
    <n v="108696"/>
    <n v="15181"/>
    <n v="14753"/>
    <n v="15823"/>
    <n v="17533"/>
    <n v="22879"/>
    <n v="13898"/>
    <n v="13257"/>
    <n v="12188"/>
    <n v="10905"/>
    <n v="11546"/>
    <n v="12401"/>
    <n v="12615"/>
    <n v="10905"/>
    <n v="9622"/>
    <n v="7483"/>
    <n v="5773"/>
    <n v="3848"/>
    <n v="3207"/>
  </r>
  <r>
    <s v="Eddy County"/>
    <s v=" New Mexico"/>
    <n v="2016"/>
    <x v="399"/>
    <n v="56369"/>
    <n v="28463"/>
    <n v="27906"/>
    <n v="4002"/>
    <n v="3889"/>
    <n v="4340"/>
    <n v="3889"/>
    <n v="3720"/>
    <n v="3776"/>
    <n v="3833"/>
    <n v="3213"/>
    <n v="3325"/>
    <n v="3325"/>
    <n v="3776"/>
    <n v="3551"/>
    <n v="3720"/>
    <n v="2874"/>
    <n v="1465"/>
    <n v="1634"/>
    <n v="1127"/>
    <n v="845"/>
  </r>
  <r>
    <s v="Grant County"/>
    <s v=" New Mexico"/>
    <n v="2016"/>
    <x v="399"/>
    <n v="28879"/>
    <n v="14257"/>
    <n v="14622"/>
    <n v="1646"/>
    <n v="1761"/>
    <n v="1617"/>
    <n v="1761"/>
    <n v="1588"/>
    <n v="1415"/>
    <n v="1530"/>
    <n v="1646"/>
    <n v="1097"/>
    <n v="1472"/>
    <n v="1819"/>
    <n v="2368"/>
    <n v="2137"/>
    <n v="2310"/>
    <n v="1761"/>
    <n v="1357"/>
    <n v="750"/>
    <n v="866"/>
  </r>
  <r>
    <s v="Guadalupe County"/>
    <s v=" New Mexico"/>
    <n v="2016"/>
    <x v="399"/>
    <n v="4469"/>
    <n v="2602"/>
    <n v="1867"/>
    <n v="223"/>
    <n v="210"/>
    <n v="321"/>
    <n v="201"/>
    <n v="223"/>
    <n v="286"/>
    <n v="429"/>
    <n v="272"/>
    <n v="335"/>
    <n v="227"/>
    <n v="303"/>
    <n v="344"/>
    <n v="111"/>
    <n v="232"/>
    <n v="192"/>
    <n v="353"/>
    <n v="107"/>
    <n v="80"/>
  </r>
  <r>
    <s v="Harding County"/>
    <s v=" New Mexico"/>
    <n v="2016"/>
    <x v="399"/>
    <n v="565"/>
    <n v="290"/>
    <n v="275"/>
    <n v="33"/>
    <n v="23"/>
    <n v="19"/>
    <n v="24"/>
    <n v="9"/>
    <n v="10"/>
    <n v="24"/>
    <n v="5"/>
    <n v="20"/>
    <n v="11"/>
    <n v="25"/>
    <n v="107"/>
    <n v="84"/>
    <n v="54"/>
    <n v="28"/>
    <n v="28"/>
    <n v="23"/>
    <n v="29"/>
  </r>
  <r>
    <s v="Hidalgo County"/>
    <s v=" New Mexico"/>
    <n v="2016"/>
    <x v="399"/>
    <n v="4531"/>
    <n v="2227"/>
    <n v="2304"/>
    <n v="294"/>
    <n v="330"/>
    <n v="244"/>
    <n v="444"/>
    <n v="149"/>
    <n v="240"/>
    <n v="226"/>
    <n v="258"/>
    <n v="212"/>
    <n v="285"/>
    <n v="344"/>
    <n v="348"/>
    <n v="267"/>
    <n v="285"/>
    <n v="163"/>
    <n v="172"/>
    <n v="117"/>
    <n v="140"/>
  </r>
  <r>
    <s v="Lea County"/>
    <s v=" New Mexico"/>
    <n v="2016"/>
    <x v="399"/>
    <n v="68930"/>
    <n v="35420"/>
    <n v="33510"/>
    <n v="5790"/>
    <n v="5859"/>
    <n v="6065"/>
    <n v="5169"/>
    <n v="4825"/>
    <n v="5031"/>
    <n v="5100"/>
    <n v="4411"/>
    <n v="3997"/>
    <n v="3997"/>
    <n v="4204"/>
    <n v="4066"/>
    <n v="3101"/>
    <n v="2205"/>
    <n v="1861"/>
    <n v="1309"/>
    <n v="1102"/>
    <n v="896"/>
  </r>
  <r>
    <s v="Lincoln County"/>
    <s v=" New Mexico"/>
    <n v="2016"/>
    <x v="399"/>
    <n v="19726"/>
    <n v="9736"/>
    <n v="9990"/>
    <n v="946"/>
    <n v="1321"/>
    <n v="769"/>
    <n v="828"/>
    <n v="907"/>
    <n v="966"/>
    <n v="1006"/>
    <n v="808"/>
    <n v="927"/>
    <n v="1104"/>
    <n v="1459"/>
    <n v="1735"/>
    <n v="1775"/>
    <n v="1795"/>
    <n v="1301"/>
    <n v="946"/>
    <n v="729"/>
    <n v="414"/>
  </r>
  <r>
    <s v="Los Alamos County"/>
    <s v=" New Mexico"/>
    <n v="2016"/>
    <x v="399"/>
    <n v="17895"/>
    <n v="9187"/>
    <n v="8708"/>
    <n v="912"/>
    <n v="1198"/>
    <n v="1234"/>
    <n v="1270"/>
    <n v="536"/>
    <n v="733"/>
    <n v="1109"/>
    <n v="1073"/>
    <n v="1055"/>
    <n v="1342"/>
    <n v="1592"/>
    <n v="1538"/>
    <n v="1198"/>
    <n v="841"/>
    <n v="876"/>
    <n v="518"/>
    <n v="340"/>
    <n v="483"/>
  </r>
  <r>
    <s v="McKinley County"/>
    <s v=" New Mexico"/>
    <n v="2016"/>
    <x v="399"/>
    <n v="74346"/>
    <n v="35924"/>
    <n v="38422"/>
    <n v="6170"/>
    <n v="6170"/>
    <n v="6616"/>
    <n v="6096"/>
    <n v="5798"/>
    <n v="5575"/>
    <n v="4683"/>
    <n v="4609"/>
    <n v="4163"/>
    <n v="4163"/>
    <n v="4683"/>
    <n v="4089"/>
    <n v="3717"/>
    <n v="2527"/>
    <n v="2081"/>
    <n v="1338"/>
    <n v="1040"/>
    <n v="892"/>
  </r>
  <r>
    <s v="Otero County"/>
    <s v=" New Mexico"/>
    <n v="2016"/>
    <x v="399"/>
    <n v="65333"/>
    <n v="33491"/>
    <n v="31842"/>
    <n v="4507"/>
    <n v="5030"/>
    <n v="3658"/>
    <n v="3985"/>
    <n v="5749"/>
    <n v="4965"/>
    <n v="4181"/>
    <n v="3593"/>
    <n v="3462"/>
    <n v="3527"/>
    <n v="4246"/>
    <n v="3985"/>
    <n v="3854"/>
    <n v="3462"/>
    <n v="2547"/>
    <n v="2221"/>
    <n v="1241"/>
    <n v="1175"/>
  </r>
  <r>
    <s v="Rio Arriba County"/>
    <s v=" New Mexico"/>
    <n v="2016"/>
    <x v="399"/>
    <n v="39924"/>
    <n v="19608"/>
    <n v="20316"/>
    <n v="2794"/>
    <n v="2754"/>
    <n v="2435"/>
    <n v="2714"/>
    <n v="2395"/>
    <n v="2395"/>
    <n v="2235"/>
    <n v="2275"/>
    <n v="2275"/>
    <n v="2475"/>
    <n v="2834"/>
    <n v="2794"/>
    <n v="2914"/>
    <n v="2435"/>
    <n v="1477"/>
    <n v="1038"/>
    <n v="838"/>
    <n v="758"/>
  </r>
  <r>
    <s v="Roosevelt County"/>
    <s v=" New Mexico"/>
    <n v="2016"/>
    <x v="399"/>
    <n v="19618"/>
    <n v="9843"/>
    <n v="9775"/>
    <n v="1392"/>
    <n v="1353"/>
    <n v="1334"/>
    <n v="2059"/>
    <n v="2373"/>
    <n v="1392"/>
    <n v="1216"/>
    <n v="1235"/>
    <n v="784"/>
    <n v="961"/>
    <n v="1078"/>
    <n v="1118"/>
    <n v="843"/>
    <n v="843"/>
    <n v="529"/>
    <n v="431"/>
    <n v="313"/>
    <n v="372"/>
  </r>
  <r>
    <s v="Sandoval County"/>
    <s v=" New Mexico"/>
    <n v="2016"/>
    <x v="399"/>
    <n v="138117"/>
    <n v="67822"/>
    <n v="70295"/>
    <n v="8010"/>
    <n v="9530"/>
    <n v="10496"/>
    <n v="9530"/>
    <n v="7734"/>
    <n v="8010"/>
    <n v="8563"/>
    <n v="8148"/>
    <n v="9668"/>
    <n v="8839"/>
    <n v="9944"/>
    <n v="10082"/>
    <n v="8701"/>
    <n v="7596"/>
    <n v="5524"/>
    <n v="3314"/>
    <n v="2347"/>
    <n v="1933"/>
  </r>
  <r>
    <s v="San Juan County"/>
    <s v=" New Mexico"/>
    <n v="2016"/>
    <x v="399"/>
    <n v="122537"/>
    <n v="60845"/>
    <n v="61692"/>
    <n v="8945"/>
    <n v="9925"/>
    <n v="8945"/>
    <n v="8332"/>
    <n v="8332"/>
    <n v="8577"/>
    <n v="8455"/>
    <n v="7719"/>
    <n v="6862"/>
    <n v="6984"/>
    <n v="8209"/>
    <n v="8700"/>
    <n v="6616"/>
    <n v="5514"/>
    <n v="3798"/>
    <n v="2940"/>
    <n v="1960"/>
    <n v="1960"/>
  </r>
  <r>
    <s v="San Miguel County"/>
    <s v=" New Mexico"/>
    <n v="2016"/>
    <x v="399"/>
    <n v="28350"/>
    <n v="14268"/>
    <n v="14082"/>
    <n v="1530"/>
    <n v="1332"/>
    <n v="1729"/>
    <n v="2353"/>
    <n v="2126"/>
    <n v="1672"/>
    <n v="1134"/>
    <n v="1389"/>
    <n v="1984"/>
    <n v="1757"/>
    <n v="2041"/>
    <n v="2211"/>
    <n v="2041"/>
    <n v="1644"/>
    <n v="1417"/>
    <n v="1048"/>
    <n v="567"/>
    <n v="425"/>
  </r>
  <r>
    <s v="Santa Fe County"/>
    <s v=" New Mexico"/>
    <n v="2016"/>
    <x v="399"/>
    <n v="147320"/>
    <n v="71604"/>
    <n v="75716"/>
    <n v="7071"/>
    <n v="8397"/>
    <n v="8249"/>
    <n v="8249"/>
    <n v="7807"/>
    <n v="8102"/>
    <n v="8544"/>
    <n v="8397"/>
    <n v="8839"/>
    <n v="9428"/>
    <n v="10754"/>
    <n v="11785"/>
    <n v="12374"/>
    <n v="11343"/>
    <n v="7366"/>
    <n v="4861"/>
    <n v="2504"/>
    <n v="2946"/>
  </r>
  <r>
    <s v="Sierra County"/>
    <s v=" New Mexico"/>
    <n v="2016"/>
    <x v="399"/>
    <n v="11442"/>
    <n v="5663"/>
    <n v="5779"/>
    <n v="503"/>
    <n v="469"/>
    <n v="549"/>
    <n v="423"/>
    <n v="549"/>
    <n v="389"/>
    <n v="400"/>
    <n v="377"/>
    <n v="423"/>
    <n v="583"/>
    <n v="823"/>
    <n v="961"/>
    <n v="1018"/>
    <n v="1189"/>
    <n v="1052"/>
    <n v="778"/>
    <n v="423"/>
    <n v="526"/>
  </r>
  <r>
    <s v="Taos County"/>
    <s v=" New Mexico"/>
    <n v="2016"/>
    <x v="399"/>
    <n v="32961"/>
    <n v="16084"/>
    <n v="16877"/>
    <n v="1516"/>
    <n v="1615"/>
    <n v="2076"/>
    <n v="1746"/>
    <n v="1812"/>
    <n v="1318"/>
    <n v="1713"/>
    <n v="1549"/>
    <n v="2109"/>
    <n v="2010"/>
    <n v="2472"/>
    <n v="2966"/>
    <n v="2669"/>
    <n v="2570"/>
    <n v="1977"/>
    <n v="1021"/>
    <n v="889"/>
    <n v="922"/>
  </r>
  <r>
    <s v="Torrance County"/>
    <s v=" New Mexico"/>
    <n v="2016"/>
    <x v="399"/>
    <n v="15599"/>
    <n v="8098"/>
    <n v="7501"/>
    <n v="764"/>
    <n v="904"/>
    <n v="1013"/>
    <n v="1060"/>
    <n v="967"/>
    <n v="857"/>
    <n v="842"/>
    <n v="826"/>
    <n v="842"/>
    <n v="935"/>
    <n v="1169"/>
    <n v="1310"/>
    <n v="1279"/>
    <n v="1107"/>
    <n v="733"/>
    <n v="623"/>
    <n v="218"/>
    <n v="124"/>
  </r>
  <r>
    <s v="Valencia County"/>
    <s v=" New Mexico"/>
    <n v="2016"/>
    <x v="399"/>
    <n v="75993"/>
    <n v="38178"/>
    <n v="37815"/>
    <n v="4635"/>
    <n v="5243"/>
    <n v="5471"/>
    <n v="5395"/>
    <n v="4939"/>
    <n v="4483"/>
    <n v="4407"/>
    <n v="4255"/>
    <n v="4635"/>
    <n v="5015"/>
    <n v="5547"/>
    <n v="5243"/>
    <n v="5015"/>
    <n v="3875"/>
    <n v="3267"/>
    <n v="1975"/>
    <n v="1595"/>
    <n v="987"/>
  </r>
  <r>
    <s v="Albany County"/>
    <s v=" New York"/>
    <n v="2016"/>
    <x v="397"/>
    <n v="307891"/>
    <n v="148964"/>
    <n v="158927"/>
    <n v="15394"/>
    <n v="15702"/>
    <n v="16626"/>
    <n v="24015"/>
    <n v="32328"/>
    <n v="20012"/>
    <n v="19705"/>
    <n v="17549"/>
    <n v="17549"/>
    <n v="20012"/>
    <n v="21860"/>
    <n v="21552"/>
    <n v="19089"/>
    <n v="14778"/>
    <n v="10468"/>
    <n v="7081"/>
    <n v="6465"/>
    <n v="7697"/>
  </r>
  <r>
    <s v="Cayey Municipio"/>
    <s v=" Puerto Rico"/>
    <n v="2016"/>
    <x v="365"/>
    <n v="47700"/>
    <n v="24124"/>
    <n v="23576"/>
    <n v="2432"/>
    <n v="2862"/>
    <n v="2623"/>
    <n v="4770"/>
    <n v="4579"/>
    <n v="2480"/>
    <n v="2385"/>
    <n v="2528"/>
    <n v="2289"/>
    <n v="2814"/>
    <n v="3291"/>
    <n v="3529"/>
    <n v="3148"/>
    <n v="2718"/>
    <n v="1812"/>
    <n v="1431"/>
    <n v="954"/>
    <n v="1144"/>
  </r>
  <r>
    <s v="Bronx County"/>
    <s v=" New York"/>
    <n v="2016"/>
    <x v="397"/>
    <n v="1436785"/>
    <n v="676440"/>
    <n v="760345"/>
    <n v="107758"/>
    <n v="100574"/>
    <n v="97701"/>
    <n v="103448"/>
    <n v="122126"/>
    <n v="116379"/>
    <n v="104885"/>
    <n v="94827"/>
    <n v="89080"/>
    <n v="96264"/>
    <n v="93391"/>
    <n v="80459"/>
    <n v="67528"/>
    <n v="51724"/>
    <n v="40229"/>
    <n v="28735"/>
    <n v="20114"/>
    <n v="21551"/>
  </r>
  <r>
    <s v="Broome County"/>
    <s v=" New York"/>
    <n v="2016"/>
    <x v="397"/>
    <n v="197381"/>
    <n v="96991"/>
    <n v="100390"/>
    <n v="10263"/>
    <n v="10658"/>
    <n v="10855"/>
    <n v="15593"/>
    <n v="19540"/>
    <n v="11250"/>
    <n v="10855"/>
    <n v="10263"/>
    <n v="9869"/>
    <n v="12237"/>
    <n v="14408"/>
    <n v="14408"/>
    <n v="12632"/>
    <n v="9869"/>
    <n v="7895"/>
    <n v="6710"/>
    <n v="4342"/>
    <n v="5724"/>
  </r>
  <r>
    <s v="Cattaraugus County"/>
    <s v=" New York"/>
    <n v="2016"/>
    <x v="397"/>
    <n v="78506"/>
    <n v="38795"/>
    <n v="39711"/>
    <n v="4631"/>
    <n v="4867"/>
    <n v="5259"/>
    <n v="5495"/>
    <n v="5102"/>
    <n v="4317"/>
    <n v="4317"/>
    <n v="3846"/>
    <n v="4788"/>
    <n v="5024"/>
    <n v="5966"/>
    <n v="5966"/>
    <n v="5652"/>
    <n v="4082"/>
    <n v="3454"/>
    <n v="2276"/>
    <n v="1805"/>
    <n v="1805"/>
  </r>
  <r>
    <s v="Cayuga County"/>
    <s v=" New York"/>
    <n v="2016"/>
    <x v="397"/>
    <n v="78783"/>
    <n v="40388"/>
    <n v="38395"/>
    <n v="4017"/>
    <n v="4175"/>
    <n v="4805"/>
    <n v="5042"/>
    <n v="5278"/>
    <n v="4648"/>
    <n v="4726"/>
    <n v="4254"/>
    <n v="5042"/>
    <n v="5593"/>
    <n v="6302"/>
    <n v="6066"/>
    <n v="5436"/>
    <n v="4411"/>
    <n v="2993"/>
    <n v="2205"/>
    <n v="1733"/>
    <n v="1969"/>
  </r>
  <r>
    <s v="Chautauqua County"/>
    <s v=" New York"/>
    <n v="2016"/>
    <x v="397"/>
    <n v="131748"/>
    <n v="65093"/>
    <n v="66655"/>
    <n v="7114"/>
    <n v="6850"/>
    <n v="8563"/>
    <n v="9617"/>
    <n v="9354"/>
    <n v="8036"/>
    <n v="6982"/>
    <n v="6719"/>
    <n v="7377"/>
    <n v="8431"/>
    <n v="9749"/>
    <n v="10276"/>
    <n v="8958"/>
    <n v="7377"/>
    <n v="5533"/>
    <n v="4347"/>
    <n v="3425"/>
    <n v="3030"/>
  </r>
  <r>
    <s v="Chemung County"/>
    <s v=" New York"/>
    <n v="2016"/>
    <x v="397"/>
    <n v="87742"/>
    <n v="43482"/>
    <n v="44260"/>
    <n v="5176"/>
    <n v="5176"/>
    <n v="5703"/>
    <n v="5615"/>
    <n v="5790"/>
    <n v="5176"/>
    <n v="5176"/>
    <n v="5089"/>
    <n v="5527"/>
    <n v="5703"/>
    <n v="6668"/>
    <n v="6492"/>
    <n v="5878"/>
    <n v="4562"/>
    <n v="3421"/>
    <n v="2456"/>
    <n v="1930"/>
    <n v="2369"/>
  </r>
  <r>
    <s v="Chenango County"/>
    <s v=" New York"/>
    <n v="2016"/>
    <x v="397"/>
    <n v="49286"/>
    <n v="24601"/>
    <n v="24685"/>
    <n v="2562"/>
    <n v="2562"/>
    <n v="3351"/>
    <n v="3105"/>
    <n v="2957"/>
    <n v="2612"/>
    <n v="2562"/>
    <n v="2661"/>
    <n v="2858"/>
    <n v="3400"/>
    <n v="3893"/>
    <n v="4140"/>
    <n v="3351"/>
    <n v="3105"/>
    <n v="2217"/>
    <n v="1872"/>
    <n v="985"/>
    <n v="1035"/>
  </r>
  <r>
    <s v="Clinton County"/>
    <s v=" New York"/>
    <n v="2016"/>
    <x v="397"/>
    <n v="81505"/>
    <n v="41893"/>
    <n v="39612"/>
    <n v="3912"/>
    <n v="4156"/>
    <n v="4156"/>
    <n v="6194"/>
    <n v="7824"/>
    <n v="5053"/>
    <n v="4971"/>
    <n v="5134"/>
    <n v="4482"/>
    <n v="5868"/>
    <n v="6357"/>
    <n v="5786"/>
    <n v="5216"/>
    <n v="4075"/>
    <n v="2934"/>
    <n v="2200"/>
    <n v="1548"/>
    <n v="1548"/>
  </r>
  <r>
    <s v="Columbia County"/>
    <s v=" New York"/>
    <n v="2016"/>
    <x v="397"/>
    <n v="61860"/>
    <n v="31058"/>
    <n v="30802"/>
    <n v="2659"/>
    <n v="3216"/>
    <n v="3278"/>
    <n v="3587"/>
    <n v="3402"/>
    <n v="3216"/>
    <n v="3154"/>
    <n v="3278"/>
    <n v="3402"/>
    <n v="4515"/>
    <n v="5134"/>
    <n v="5134"/>
    <n v="5072"/>
    <n v="4392"/>
    <n v="2907"/>
    <n v="2165"/>
    <n v="1608"/>
    <n v="1670"/>
  </r>
  <r>
    <s v="Cortland County"/>
    <s v=" New York"/>
    <n v="2016"/>
    <x v="397"/>
    <n v="48713"/>
    <n v="23778"/>
    <n v="24935"/>
    <n v="2338"/>
    <n v="2971"/>
    <n v="2581"/>
    <n v="4481"/>
    <n v="5748"/>
    <n v="2825"/>
    <n v="2727"/>
    <n v="2533"/>
    <n v="2581"/>
    <n v="3020"/>
    <n v="3361"/>
    <n v="3215"/>
    <n v="2874"/>
    <n v="2533"/>
    <n v="1753"/>
    <n v="1169"/>
    <n v="925"/>
    <n v="1022"/>
  </r>
  <r>
    <s v="Delaware County"/>
    <s v=" New York"/>
    <n v="2016"/>
    <x v="397"/>
    <n v="46480"/>
    <n v="23356"/>
    <n v="23124"/>
    <n v="2045"/>
    <n v="2138"/>
    <n v="2509"/>
    <n v="3764"/>
    <n v="3021"/>
    <n v="2184"/>
    <n v="2138"/>
    <n v="2370"/>
    <n v="2091"/>
    <n v="2928"/>
    <n v="3578"/>
    <n v="3764"/>
    <n v="3625"/>
    <n v="3300"/>
    <n v="2602"/>
    <n v="1719"/>
    <n v="1301"/>
    <n v="1301"/>
  </r>
  <r>
    <s v="Dutchess County"/>
    <s v=" New York"/>
    <n v="2016"/>
    <x v="397"/>
    <n v="295905"/>
    <n v="147197"/>
    <n v="148708"/>
    <n v="13907"/>
    <n v="15978"/>
    <n v="17754"/>
    <n v="22784"/>
    <n v="22784"/>
    <n v="16866"/>
    <n v="15978"/>
    <n v="16274"/>
    <n v="18937"/>
    <n v="22488"/>
    <n v="24856"/>
    <n v="22488"/>
    <n v="18937"/>
    <n v="15091"/>
    <n v="10356"/>
    <n v="7693"/>
    <n v="6214"/>
    <n v="6214"/>
  </r>
  <r>
    <s v="Erie County"/>
    <s v=" New York"/>
    <n v="2016"/>
    <x v="397"/>
    <n v="922129"/>
    <n v="446259"/>
    <n v="475870"/>
    <n v="49794"/>
    <n v="50717"/>
    <n v="56249"/>
    <n v="60860"/>
    <n v="67315"/>
    <n v="66393"/>
    <n v="56249"/>
    <n v="49794"/>
    <n v="53483"/>
    <n v="61782"/>
    <n v="68237"/>
    <n v="69159"/>
    <n v="59016"/>
    <n v="46106"/>
    <n v="35040"/>
    <n v="25819"/>
    <n v="22131"/>
    <n v="23975"/>
  </r>
  <r>
    <s v="Essex County"/>
    <s v=" New York"/>
    <n v="2016"/>
    <x v="397"/>
    <n v="38598"/>
    <n v="20158"/>
    <n v="18440"/>
    <n v="1582"/>
    <n v="1891"/>
    <n v="1736"/>
    <n v="2238"/>
    <n v="2161"/>
    <n v="2315"/>
    <n v="2122"/>
    <n v="2315"/>
    <n v="2161"/>
    <n v="2701"/>
    <n v="3126"/>
    <n v="3319"/>
    <n v="2779"/>
    <n v="2701"/>
    <n v="1814"/>
    <n v="1505"/>
    <n v="1003"/>
    <n v="1119"/>
  </r>
  <r>
    <s v="Franklin County"/>
    <s v=" New York"/>
    <n v="2016"/>
    <x v="397"/>
    <n v="51007"/>
    <n v="27788"/>
    <n v="23219"/>
    <n v="2550"/>
    <n v="2958"/>
    <n v="2550"/>
    <n v="3417"/>
    <n v="3774"/>
    <n v="3621"/>
    <n v="3723"/>
    <n v="2907"/>
    <n v="3366"/>
    <n v="3876"/>
    <n v="3876"/>
    <n v="3264"/>
    <n v="3570"/>
    <n v="2550"/>
    <n v="1785"/>
    <n v="1428"/>
    <n v="969"/>
    <n v="867"/>
  </r>
  <r>
    <s v="Fulton County"/>
    <s v=" New York"/>
    <n v="2016"/>
    <x v="397"/>
    <n v="54297"/>
    <n v="27062"/>
    <n v="27235"/>
    <n v="2714"/>
    <n v="3094"/>
    <n v="3312"/>
    <n v="3257"/>
    <n v="3203"/>
    <n v="3040"/>
    <n v="3312"/>
    <n v="2986"/>
    <n v="3475"/>
    <n v="3963"/>
    <n v="4398"/>
    <n v="4017"/>
    <n v="3800"/>
    <n v="3257"/>
    <n v="2171"/>
    <n v="1466"/>
    <n v="1303"/>
    <n v="1574"/>
  </r>
  <r>
    <s v="Genesee County"/>
    <s v=" New York"/>
    <n v="2016"/>
    <x v="397"/>
    <n v="59053"/>
    <n v="29325"/>
    <n v="29728"/>
    <n v="3011"/>
    <n v="3779"/>
    <n v="3188"/>
    <n v="3720"/>
    <n v="3897"/>
    <n v="3543"/>
    <n v="3366"/>
    <n v="2893"/>
    <n v="3720"/>
    <n v="4251"/>
    <n v="4901"/>
    <n v="5196"/>
    <n v="3306"/>
    <n v="2834"/>
    <n v="2598"/>
    <n v="1948"/>
    <n v="1240"/>
    <n v="1653"/>
  </r>
  <r>
    <s v="Greene County"/>
    <s v=" New York"/>
    <n v="2016"/>
    <x v="397"/>
    <n v="48069"/>
    <n v="24956"/>
    <n v="23113"/>
    <n v="2115"/>
    <n v="2211"/>
    <n v="2355"/>
    <n v="3172"/>
    <n v="3172"/>
    <n v="2836"/>
    <n v="2355"/>
    <n v="3076"/>
    <n v="2355"/>
    <n v="3460"/>
    <n v="3989"/>
    <n v="3893"/>
    <n v="3557"/>
    <n v="3268"/>
    <n v="2259"/>
    <n v="1490"/>
    <n v="1201"/>
    <n v="1297"/>
  </r>
  <r>
    <s v="Hamilton County"/>
    <s v=" New York"/>
    <n v="2016"/>
    <x v="397"/>
    <n v="4697"/>
    <n v="2382"/>
    <n v="2315"/>
    <n v="164"/>
    <n v="140"/>
    <n v="281"/>
    <n v="258"/>
    <n v="272"/>
    <n v="201"/>
    <n v="145"/>
    <n v="183"/>
    <n v="140"/>
    <n v="305"/>
    <n v="389"/>
    <n v="554"/>
    <n v="403"/>
    <n v="371"/>
    <n v="389"/>
    <n v="201"/>
    <n v="108"/>
    <n v="187"/>
  </r>
  <r>
    <s v="Herkimer County"/>
    <s v=" New York"/>
    <n v="2016"/>
    <x v="397"/>
    <n v="63558"/>
    <n v="31375"/>
    <n v="32183"/>
    <n v="3368"/>
    <n v="3813"/>
    <n v="3813"/>
    <n v="4194"/>
    <n v="4067"/>
    <n v="3432"/>
    <n v="3368"/>
    <n v="3559"/>
    <n v="3432"/>
    <n v="4258"/>
    <n v="4893"/>
    <n v="5021"/>
    <n v="4321"/>
    <n v="3940"/>
    <n v="2542"/>
    <n v="2097"/>
    <n v="1525"/>
    <n v="1779"/>
  </r>
  <r>
    <s v="Jefferson County"/>
    <s v=" New York"/>
    <n v="2016"/>
    <x v="397"/>
    <n v="117966"/>
    <n v="61754"/>
    <n v="56212"/>
    <n v="9673"/>
    <n v="8375"/>
    <n v="7077"/>
    <n v="6959"/>
    <n v="12150"/>
    <n v="10970"/>
    <n v="8729"/>
    <n v="7431"/>
    <n v="6488"/>
    <n v="6724"/>
    <n v="6959"/>
    <n v="6488"/>
    <n v="5662"/>
    <n v="4718"/>
    <n v="3538"/>
    <n v="2359"/>
    <n v="1887"/>
    <n v="1887"/>
  </r>
  <r>
    <s v="Kings County"/>
    <s v=" New York"/>
    <n v="2016"/>
    <x v="397"/>
    <n v="2606852"/>
    <n v="1234959"/>
    <n v="1371893"/>
    <n v="192907"/>
    <n v="166838"/>
    <n v="153804"/>
    <n v="151197"/>
    <n v="187693"/>
    <n v="245044"/>
    <n v="224189"/>
    <n v="190300"/>
    <n v="172052"/>
    <n v="159017"/>
    <n v="159017"/>
    <n v="151197"/>
    <n v="135556"/>
    <n v="104274"/>
    <n v="72991"/>
    <n v="54743"/>
    <n v="41709"/>
    <n v="44316"/>
  </r>
  <r>
    <s v="Lewis County"/>
    <s v=" New York"/>
    <n v="2016"/>
    <x v="397"/>
    <n v="27107"/>
    <n v="13671"/>
    <n v="13436"/>
    <n v="1626"/>
    <n v="1490"/>
    <n v="2087"/>
    <n v="1707"/>
    <n v="1680"/>
    <n v="1490"/>
    <n v="1517"/>
    <n v="1355"/>
    <n v="1734"/>
    <n v="1789"/>
    <n v="2141"/>
    <n v="2060"/>
    <n v="1843"/>
    <n v="1355"/>
    <n v="1057"/>
    <n v="813"/>
    <n v="569"/>
    <n v="677"/>
  </r>
  <r>
    <s v="Livingston County"/>
    <s v=" New York"/>
    <n v="2016"/>
    <x v="397"/>
    <n v="64622"/>
    <n v="32439"/>
    <n v="32183"/>
    <n v="2972"/>
    <n v="2972"/>
    <n v="3748"/>
    <n v="5686"/>
    <n v="6591"/>
    <n v="3424"/>
    <n v="3424"/>
    <n v="3166"/>
    <n v="3748"/>
    <n v="4523"/>
    <n v="5169"/>
    <n v="4846"/>
    <n v="4200"/>
    <n v="3295"/>
    <n v="2455"/>
    <n v="1680"/>
    <n v="1227"/>
    <n v="1486"/>
  </r>
  <r>
    <s v="Madison County"/>
    <s v=" New York"/>
    <n v="2016"/>
    <x v="397"/>
    <n v="72089"/>
    <n v="35429"/>
    <n v="36660"/>
    <n v="3388"/>
    <n v="4253"/>
    <n v="4109"/>
    <n v="6415"/>
    <n v="6271"/>
    <n v="3676"/>
    <n v="3604"/>
    <n v="3532"/>
    <n v="4109"/>
    <n v="5046"/>
    <n v="5695"/>
    <n v="5334"/>
    <n v="5118"/>
    <n v="3676"/>
    <n v="2955"/>
    <n v="2090"/>
    <n v="1369"/>
    <n v="1369"/>
  </r>
  <r>
    <s v="Monroe County"/>
    <s v=" New York"/>
    <n v="2016"/>
    <x v="397"/>
    <n v="749236"/>
    <n v="361925"/>
    <n v="387311"/>
    <n v="41957"/>
    <n v="43455"/>
    <n v="46452"/>
    <n v="53195"/>
    <n v="56941"/>
    <n v="54694"/>
    <n v="47201"/>
    <n v="41957"/>
    <n v="43455"/>
    <n v="50198"/>
    <n v="55443"/>
    <n v="52446"/>
    <n v="46452"/>
    <n v="36712"/>
    <n v="26972"/>
    <n v="19480"/>
    <n v="14235"/>
    <n v="18730"/>
  </r>
  <r>
    <s v="Montgomery County"/>
    <s v=" New York"/>
    <n v="2016"/>
    <x v="397"/>
    <n v="49667"/>
    <n v="24468"/>
    <n v="25199"/>
    <n v="2980"/>
    <n v="3029"/>
    <n v="3278"/>
    <n v="3079"/>
    <n v="3029"/>
    <n v="3029"/>
    <n v="2980"/>
    <n v="2632"/>
    <n v="3079"/>
    <n v="3178"/>
    <n v="3576"/>
    <n v="3973"/>
    <n v="3029"/>
    <n v="2682"/>
    <n v="1986"/>
    <n v="1490"/>
    <n v="1142"/>
    <n v="1490"/>
  </r>
  <r>
    <s v="Nassau County"/>
    <s v=" New York"/>
    <n v="2016"/>
    <x v="397"/>
    <n v="1356801"/>
    <n v="658161"/>
    <n v="698640"/>
    <n v="73267"/>
    <n v="81408"/>
    <n v="88192"/>
    <n v="92262"/>
    <n v="86835"/>
    <n v="77337"/>
    <n v="74624"/>
    <n v="78694"/>
    <n v="86835"/>
    <n v="100403"/>
    <n v="107187"/>
    <n v="100403"/>
    <n v="86835"/>
    <n v="69196"/>
    <n v="47488"/>
    <n v="36633"/>
    <n v="29849"/>
    <n v="39347"/>
  </r>
  <r>
    <s v="New York County"/>
    <s v=" New York"/>
    <n v="2016"/>
    <x v="397"/>
    <n v="1634989"/>
    <n v="773232"/>
    <n v="861757"/>
    <n v="81749"/>
    <n v="62129"/>
    <n v="58859"/>
    <n v="71939"/>
    <n v="120989"/>
    <n v="197833"/>
    <n v="171673"/>
    <n v="127529"/>
    <n v="112814"/>
    <n v="104639"/>
    <n v="101369"/>
    <n v="93194"/>
    <n v="91559"/>
    <n v="73574"/>
    <n v="57224"/>
    <n v="39239"/>
    <n v="29429"/>
    <n v="35969"/>
  </r>
  <r>
    <s v="Niagara County"/>
    <s v=" New York"/>
    <n v="2016"/>
    <x v="397"/>
    <n v="213374"/>
    <n v="103798"/>
    <n v="109576"/>
    <n v="11095"/>
    <n v="10882"/>
    <n v="13655"/>
    <n v="13442"/>
    <n v="14082"/>
    <n v="13015"/>
    <n v="12162"/>
    <n v="11735"/>
    <n v="12589"/>
    <n v="14722"/>
    <n v="17283"/>
    <n v="17283"/>
    <n v="14936"/>
    <n v="11948"/>
    <n v="8108"/>
    <n v="5974"/>
    <n v="5120"/>
    <n v="5547"/>
  </r>
  <r>
    <s v="Oneida County"/>
    <s v=" New York"/>
    <n v="2016"/>
    <x v="397"/>
    <n v="232858"/>
    <n v="116027"/>
    <n v="116831"/>
    <n v="13272"/>
    <n v="13505"/>
    <n v="13971"/>
    <n v="15368"/>
    <n v="16532"/>
    <n v="14437"/>
    <n v="13738"/>
    <n v="11875"/>
    <n v="14204"/>
    <n v="15834"/>
    <n v="17464"/>
    <n v="16532"/>
    <n v="15135"/>
    <n v="12341"/>
    <n v="9314"/>
    <n v="6520"/>
    <n v="5355"/>
    <n v="6985"/>
  </r>
  <r>
    <s v="Onondaga County"/>
    <s v=" New York"/>
    <n v="2016"/>
    <x v="397"/>
    <n v="468050"/>
    <n v="226022"/>
    <n v="242028"/>
    <n v="26678"/>
    <n v="27614"/>
    <n v="29487"/>
    <n v="35103"/>
    <n v="33699"/>
    <n v="31827"/>
    <n v="29019"/>
    <n v="26210"/>
    <n v="26678"/>
    <n v="31827"/>
    <n v="35103"/>
    <n v="34167"/>
    <n v="28551"/>
    <n v="22466"/>
    <n v="15913"/>
    <n v="11701"/>
    <n v="9829"/>
    <n v="11701"/>
  </r>
  <r>
    <s v="Ontario County"/>
    <s v=" New York"/>
    <n v="2016"/>
    <x v="397"/>
    <n v="109450"/>
    <n v="53705"/>
    <n v="55745"/>
    <n v="5581"/>
    <n v="5910"/>
    <n v="7333"/>
    <n v="7661"/>
    <n v="7114"/>
    <n v="5800"/>
    <n v="5691"/>
    <n v="5581"/>
    <n v="6676"/>
    <n v="7880"/>
    <n v="8756"/>
    <n v="7989"/>
    <n v="8208"/>
    <n v="6785"/>
    <n v="4378"/>
    <n v="3064"/>
    <n v="2407"/>
    <n v="2845"/>
  </r>
  <r>
    <s v="Orange County"/>
    <s v=" New York"/>
    <n v="2016"/>
    <x v="397"/>
    <n v="376242"/>
    <n v="188285"/>
    <n v="187957"/>
    <n v="24831"/>
    <n v="27841"/>
    <n v="27841"/>
    <n v="28970"/>
    <n v="28594"/>
    <n v="20693"/>
    <n v="21445"/>
    <n v="21822"/>
    <n v="24831"/>
    <n v="27841"/>
    <n v="28594"/>
    <n v="24831"/>
    <n v="21069"/>
    <n v="16178"/>
    <n v="11287"/>
    <n v="7148"/>
    <n v="5643"/>
    <n v="6772"/>
  </r>
  <r>
    <s v="Orleans County"/>
    <s v=" New York"/>
    <n v="2016"/>
    <x v="397"/>
    <n v="41938"/>
    <n v="20887"/>
    <n v="21051"/>
    <n v="2054"/>
    <n v="2348"/>
    <n v="2390"/>
    <n v="2725"/>
    <n v="2725"/>
    <n v="2725"/>
    <n v="2516"/>
    <n v="2348"/>
    <n v="2558"/>
    <n v="3103"/>
    <n v="3648"/>
    <n v="3480"/>
    <n v="2558"/>
    <n v="2222"/>
    <n v="1719"/>
    <n v="1174"/>
    <n v="796"/>
    <n v="922"/>
  </r>
  <r>
    <s v="Oswego County"/>
    <s v=" New York"/>
    <n v="2016"/>
    <x v="397"/>
    <n v="120513"/>
    <n v="60384"/>
    <n v="60129"/>
    <n v="6628"/>
    <n v="7110"/>
    <n v="7592"/>
    <n v="9520"/>
    <n v="9400"/>
    <n v="7351"/>
    <n v="6748"/>
    <n v="6387"/>
    <n v="7110"/>
    <n v="8797"/>
    <n v="9761"/>
    <n v="8676"/>
    <n v="7953"/>
    <n v="6146"/>
    <n v="4217"/>
    <n v="2651"/>
    <n v="2169"/>
    <n v="2048"/>
  </r>
  <r>
    <s v="Otsego County"/>
    <s v=" New York"/>
    <n v="2016"/>
    <x v="397"/>
    <n v="60979"/>
    <n v="29517"/>
    <n v="31462"/>
    <n v="2561"/>
    <n v="2683"/>
    <n v="3048"/>
    <n v="5914"/>
    <n v="6890"/>
    <n v="2866"/>
    <n v="2926"/>
    <n v="2622"/>
    <n v="3109"/>
    <n v="3719"/>
    <n v="4451"/>
    <n v="4512"/>
    <n v="4390"/>
    <n v="3536"/>
    <n v="2805"/>
    <n v="2012"/>
    <n v="1463"/>
    <n v="1463"/>
  </r>
  <r>
    <s v="Putnam County"/>
    <s v=" New York"/>
    <n v="2016"/>
    <x v="397"/>
    <n v="99408"/>
    <n v="49388"/>
    <n v="50020"/>
    <n v="4473"/>
    <n v="5765"/>
    <n v="6660"/>
    <n v="6859"/>
    <n v="5865"/>
    <n v="4970"/>
    <n v="5069"/>
    <n v="5765"/>
    <n v="6660"/>
    <n v="8648"/>
    <n v="9145"/>
    <n v="7952"/>
    <n v="6859"/>
    <n v="5666"/>
    <n v="3479"/>
    <n v="2385"/>
    <n v="1689"/>
    <n v="1590"/>
  </r>
  <r>
    <s v="Queens County"/>
    <s v=" New York"/>
    <n v="2016"/>
    <x v="397"/>
    <n v="2310011"/>
    <n v="1120010"/>
    <n v="1190001"/>
    <n v="145530"/>
    <n v="127050"/>
    <n v="124740"/>
    <n v="124740"/>
    <n v="157080"/>
    <n v="191730"/>
    <n v="184800"/>
    <n v="168630"/>
    <n v="161700"/>
    <n v="161700"/>
    <n v="164010"/>
    <n v="154770"/>
    <n v="131670"/>
    <n v="101640"/>
    <n v="71610"/>
    <n v="55440"/>
    <n v="41580"/>
    <n v="46200"/>
  </r>
  <r>
    <s v="Rensselaer County"/>
    <s v=" New York"/>
    <n v="2016"/>
    <x v="397"/>
    <n v="159959"/>
    <n v="78890"/>
    <n v="81069"/>
    <n v="8637"/>
    <n v="9117"/>
    <n v="8797"/>
    <n v="11517"/>
    <n v="11836"/>
    <n v="11197"/>
    <n v="10077"/>
    <n v="9117"/>
    <n v="9917"/>
    <n v="10877"/>
    <n v="12156"/>
    <n v="11996"/>
    <n v="10557"/>
    <n v="8477"/>
    <n v="5278"/>
    <n v="3839"/>
    <n v="2879"/>
    <n v="3519"/>
  </r>
  <r>
    <s v="Richmond County"/>
    <s v=" New York"/>
    <n v="2016"/>
    <x v="397"/>
    <n v="473324"/>
    <n v="229095"/>
    <n v="244229"/>
    <n v="27452"/>
    <n v="28872"/>
    <n v="30292"/>
    <n v="29819"/>
    <n v="32186"/>
    <n v="31712"/>
    <n v="29819"/>
    <n v="28872"/>
    <n v="33132"/>
    <n v="34079"/>
    <n v="35499"/>
    <n v="32659"/>
    <n v="29819"/>
    <n v="23192"/>
    <n v="16566"/>
    <n v="11359"/>
    <n v="8519"/>
    <n v="8993"/>
  </r>
  <r>
    <s v="Rockland County"/>
    <s v=" New York"/>
    <n v="2016"/>
    <x v="397"/>
    <n v="322642"/>
    <n v="158136"/>
    <n v="164506"/>
    <n v="24198"/>
    <n v="26134"/>
    <n v="23875"/>
    <n v="23875"/>
    <n v="21617"/>
    <n v="18713"/>
    <n v="18067"/>
    <n v="17422"/>
    <n v="19035"/>
    <n v="20971"/>
    <n v="22262"/>
    <n v="20971"/>
    <n v="17422"/>
    <n v="15486"/>
    <n v="10647"/>
    <n v="8388"/>
    <n v="6452"/>
    <n v="7098"/>
  </r>
  <r>
    <s v="St. Lawrence County"/>
    <s v=" New York"/>
    <n v="2016"/>
    <x v="397"/>
    <n v="111529"/>
    <n v="56822"/>
    <n v="54707"/>
    <n v="6022"/>
    <n v="6245"/>
    <n v="6803"/>
    <n v="9814"/>
    <n v="10483"/>
    <n v="6914"/>
    <n v="6134"/>
    <n v="5687"/>
    <n v="6580"/>
    <n v="6914"/>
    <n v="8030"/>
    <n v="7695"/>
    <n v="6914"/>
    <n v="6022"/>
    <n v="3791"/>
    <n v="2899"/>
    <n v="2119"/>
    <n v="2453"/>
  </r>
  <r>
    <s v="Saratoga County"/>
    <s v=" New York"/>
    <n v="2016"/>
    <x v="397"/>
    <n v="224929"/>
    <n v="111025"/>
    <n v="113904"/>
    <n v="11696"/>
    <n v="13495"/>
    <n v="13720"/>
    <n v="14170"/>
    <n v="13495"/>
    <n v="12820"/>
    <n v="13495"/>
    <n v="13495"/>
    <n v="15745"/>
    <n v="17769"/>
    <n v="17994"/>
    <n v="16644"/>
    <n v="14620"/>
    <n v="12596"/>
    <n v="8772"/>
    <n v="5623"/>
    <n v="4048"/>
    <n v="4723"/>
  </r>
  <r>
    <s v="Schenectady County"/>
    <s v=" New York"/>
    <n v="2016"/>
    <x v="397"/>
    <n v="154845"/>
    <n v="75383"/>
    <n v="79462"/>
    <n v="9135"/>
    <n v="8981"/>
    <n v="9755"/>
    <n v="10374"/>
    <n v="10374"/>
    <n v="9910"/>
    <n v="9600"/>
    <n v="9445"/>
    <n v="9600"/>
    <n v="10684"/>
    <n v="11768"/>
    <n v="11303"/>
    <n v="9600"/>
    <n v="7587"/>
    <n v="5109"/>
    <n v="3251"/>
    <n v="3406"/>
    <n v="4800"/>
  </r>
  <r>
    <s v="Seneca County"/>
    <s v=" New York"/>
    <n v="2016"/>
    <x v="397"/>
    <n v="35036"/>
    <n v="18470"/>
    <n v="16566"/>
    <n v="1962"/>
    <n v="1786"/>
    <n v="2102"/>
    <n v="1962"/>
    <n v="2312"/>
    <n v="2487"/>
    <n v="2172"/>
    <n v="1751"/>
    <n v="2242"/>
    <n v="2417"/>
    <n v="2697"/>
    <n v="2767"/>
    <n v="2347"/>
    <n v="2032"/>
    <n v="1401"/>
    <n v="1086"/>
    <n v="735"/>
    <n v="805"/>
  </r>
  <r>
    <s v="Suffolk County"/>
    <s v=" New York"/>
    <n v="2016"/>
    <x v="397"/>
    <n v="1498130"/>
    <n v="737351"/>
    <n v="760779"/>
    <n v="80899"/>
    <n v="89887"/>
    <n v="98876"/>
    <n v="103370"/>
    <n v="98876"/>
    <n v="86891"/>
    <n v="82397"/>
    <n v="86891"/>
    <n v="100374"/>
    <n v="118352"/>
    <n v="124344"/>
    <n v="107865"/>
    <n v="89887"/>
    <n v="74906"/>
    <n v="53932"/>
    <n v="38951"/>
    <n v="29962"/>
    <n v="29962"/>
  </r>
  <r>
    <s v="Sullivan County"/>
    <s v=" New York"/>
    <n v="2016"/>
    <x v="397"/>
    <n v="75818"/>
    <n v="38803"/>
    <n v="37015"/>
    <n v="4321"/>
    <n v="4624"/>
    <n v="4549"/>
    <n v="4624"/>
    <n v="4776"/>
    <n v="4245"/>
    <n v="4473"/>
    <n v="3942"/>
    <n v="4776"/>
    <n v="5534"/>
    <n v="6217"/>
    <n v="5837"/>
    <n v="5231"/>
    <n v="4321"/>
    <n v="3487"/>
    <n v="2122"/>
    <n v="1364"/>
    <n v="1440"/>
  </r>
  <r>
    <s v="Tioga County"/>
    <s v=" New York"/>
    <n v="2016"/>
    <x v="397"/>
    <n v="49649"/>
    <n v="24549"/>
    <n v="25100"/>
    <n v="2631"/>
    <n v="2978"/>
    <n v="3276"/>
    <n v="3127"/>
    <n v="2681"/>
    <n v="2432"/>
    <n v="2780"/>
    <n v="2829"/>
    <n v="2829"/>
    <n v="3475"/>
    <n v="4269"/>
    <n v="4170"/>
    <n v="3326"/>
    <n v="2929"/>
    <n v="2035"/>
    <n v="1588"/>
    <n v="1191"/>
    <n v="1092"/>
  </r>
  <r>
    <s v="Tompkins County"/>
    <s v=" New York"/>
    <n v="2016"/>
    <x v="397"/>
    <n v="104268"/>
    <n v="51285"/>
    <n v="52983"/>
    <n v="4379"/>
    <n v="4587"/>
    <n v="4066"/>
    <n v="13242"/>
    <n v="18351"/>
    <n v="7090"/>
    <n v="6256"/>
    <n v="5526"/>
    <n v="4692"/>
    <n v="5317"/>
    <n v="5943"/>
    <n v="6256"/>
    <n v="5734"/>
    <n v="4274"/>
    <n v="3232"/>
    <n v="1981"/>
    <n v="1355"/>
    <n v="1876"/>
  </r>
  <r>
    <s v="Ulster County"/>
    <s v=" New York"/>
    <n v="2016"/>
    <x v="397"/>
    <n v="180505"/>
    <n v="89631"/>
    <n v="90874"/>
    <n v="8122"/>
    <n v="9025"/>
    <n v="9927"/>
    <n v="11732"/>
    <n v="12454"/>
    <n v="10830"/>
    <n v="10288"/>
    <n v="9747"/>
    <n v="11732"/>
    <n v="13176"/>
    <n v="14801"/>
    <n v="13898"/>
    <n v="13176"/>
    <n v="10649"/>
    <n v="7581"/>
    <n v="4873"/>
    <n v="4332"/>
    <n v="3971"/>
  </r>
  <r>
    <s v="Warren County"/>
    <s v=" New York"/>
    <n v="2016"/>
    <x v="397"/>
    <n v="64911"/>
    <n v="31835"/>
    <n v="33076"/>
    <n v="2985"/>
    <n v="3310"/>
    <n v="3764"/>
    <n v="3699"/>
    <n v="3829"/>
    <n v="3699"/>
    <n v="3505"/>
    <n v="2985"/>
    <n v="4154"/>
    <n v="4738"/>
    <n v="5387"/>
    <n v="5322"/>
    <n v="4738"/>
    <n v="4089"/>
    <n v="3245"/>
    <n v="2012"/>
    <n v="1687"/>
    <n v="1752"/>
  </r>
  <r>
    <s v="Washington County"/>
    <s v=" New York"/>
    <n v="2016"/>
    <x v="397"/>
    <n v="62465"/>
    <n v="32308"/>
    <n v="30157"/>
    <n v="3060"/>
    <n v="3560"/>
    <n v="3435"/>
    <n v="3622"/>
    <n v="3997"/>
    <n v="3747"/>
    <n v="3622"/>
    <n v="3373"/>
    <n v="4497"/>
    <n v="4684"/>
    <n v="4997"/>
    <n v="4934"/>
    <n v="4310"/>
    <n v="3622"/>
    <n v="2561"/>
    <n v="1811"/>
    <n v="1374"/>
    <n v="1311"/>
  </r>
  <r>
    <s v="Wayne County"/>
    <s v=" New York"/>
    <n v="2016"/>
    <x v="397"/>
    <n v="91874"/>
    <n v="45514"/>
    <n v="46360"/>
    <n v="5053"/>
    <n v="5788"/>
    <n v="5696"/>
    <n v="5788"/>
    <n v="5604"/>
    <n v="4685"/>
    <n v="5053"/>
    <n v="4593"/>
    <n v="5788"/>
    <n v="7074"/>
    <n v="7809"/>
    <n v="7441"/>
    <n v="6247"/>
    <n v="4961"/>
    <n v="4042"/>
    <n v="2388"/>
    <n v="1929"/>
    <n v="1837"/>
  </r>
  <r>
    <s v="Westchester County"/>
    <s v=" New York"/>
    <n v="2016"/>
    <x v="397"/>
    <n v="969229"/>
    <n v="468336"/>
    <n v="500893"/>
    <n v="55246"/>
    <n v="61061"/>
    <n v="64938"/>
    <n v="67846"/>
    <n v="59122"/>
    <n v="54276"/>
    <n v="56215"/>
    <n v="60092"/>
    <n v="65907"/>
    <n v="72692"/>
    <n v="74630"/>
    <n v="69784"/>
    <n v="56215"/>
    <n v="45553"/>
    <n v="33923"/>
    <n v="27138"/>
    <n v="21323"/>
    <n v="24230"/>
  </r>
  <r>
    <s v="Wyoming County"/>
    <s v=" New York"/>
    <n v="2016"/>
    <x v="397"/>
    <n v="41239"/>
    <n v="22339"/>
    <n v="18900"/>
    <n v="2020"/>
    <n v="2226"/>
    <n v="2391"/>
    <n v="2391"/>
    <n v="2639"/>
    <n v="2845"/>
    <n v="2804"/>
    <n v="2515"/>
    <n v="2515"/>
    <n v="3175"/>
    <n v="3422"/>
    <n v="3051"/>
    <n v="2845"/>
    <n v="2268"/>
    <n v="1567"/>
    <n v="1113"/>
    <n v="742"/>
    <n v="659"/>
  </r>
  <r>
    <s v="Yates County"/>
    <s v=" New York"/>
    <n v="2016"/>
    <x v="397"/>
    <n v="25106"/>
    <n v="12110"/>
    <n v="12996"/>
    <n v="1506"/>
    <n v="1531"/>
    <n v="1606"/>
    <n v="2008"/>
    <n v="2008"/>
    <n v="1305"/>
    <n v="1230"/>
    <n v="1004"/>
    <n v="1355"/>
    <n v="1431"/>
    <n v="1782"/>
    <n v="1882"/>
    <n v="1832"/>
    <n v="1556"/>
    <n v="1054"/>
    <n v="728"/>
    <n v="753"/>
    <n v="502"/>
  </r>
  <r>
    <s v="Alamance County"/>
    <s v=" North Carolina"/>
    <n v="2016"/>
    <x v="386"/>
    <n v="156372"/>
    <n v="74352"/>
    <n v="82020"/>
    <n v="9225"/>
    <n v="10007"/>
    <n v="10320"/>
    <n v="11571"/>
    <n v="10320"/>
    <n v="9538"/>
    <n v="8913"/>
    <n v="9225"/>
    <n v="10320"/>
    <n v="11102"/>
    <n v="11258"/>
    <n v="10476"/>
    <n v="9382"/>
    <n v="8600"/>
    <n v="5316"/>
    <n v="4222"/>
    <n v="3283"/>
    <n v="3596"/>
  </r>
  <r>
    <s v="Alexander County"/>
    <s v=" North Carolina"/>
    <n v="2016"/>
    <x v="386"/>
    <n v="37211"/>
    <n v="18974"/>
    <n v="18237"/>
    <n v="1860"/>
    <n v="2679"/>
    <n v="1972"/>
    <n v="2232"/>
    <n v="2195"/>
    <n v="2083"/>
    <n v="2121"/>
    <n v="2121"/>
    <n v="2753"/>
    <n v="2641"/>
    <n v="2716"/>
    <n v="2716"/>
    <n v="2269"/>
    <n v="2344"/>
    <n v="1786"/>
    <n v="1265"/>
    <n v="818"/>
    <n v="632"/>
  </r>
  <r>
    <s v="Evans County"/>
    <s v=" Georgia"/>
    <n v="2016"/>
    <x v="372"/>
    <n v="10868"/>
    <n v="5391"/>
    <n v="5477"/>
    <n v="478"/>
    <n v="510"/>
    <n v="641"/>
    <n v="619"/>
    <n v="597"/>
    <n v="380"/>
    <n v="445"/>
    <n v="554"/>
    <n v="771"/>
    <n v="717"/>
    <n v="804"/>
    <n v="902"/>
    <n v="880"/>
    <n v="891"/>
    <n v="597"/>
    <n v="489"/>
    <n v="326"/>
    <n v="271"/>
  </r>
  <r>
    <s v="Anson County"/>
    <s v=" North Carolina"/>
    <n v="2016"/>
    <x v="386"/>
    <n v="25883"/>
    <n v="13575"/>
    <n v="12308"/>
    <n v="1294"/>
    <n v="1475"/>
    <n v="1501"/>
    <n v="1552"/>
    <n v="1863"/>
    <n v="1889"/>
    <n v="1682"/>
    <n v="1734"/>
    <n v="1630"/>
    <n v="1760"/>
    <n v="1863"/>
    <n v="2018"/>
    <n v="1475"/>
    <n v="1578"/>
    <n v="931"/>
    <n v="595"/>
    <n v="517"/>
    <n v="517"/>
  </r>
  <r>
    <s v="Ashe County"/>
    <s v=" North Carolina"/>
    <n v="2016"/>
    <x v="386"/>
    <n v="26992"/>
    <n v="13302"/>
    <n v="13690"/>
    <n v="1295"/>
    <n v="1430"/>
    <n v="1376"/>
    <n v="1376"/>
    <n v="1295"/>
    <n v="1457"/>
    <n v="1430"/>
    <n v="1511"/>
    <n v="1619"/>
    <n v="1808"/>
    <n v="1997"/>
    <n v="1835"/>
    <n v="2402"/>
    <n v="1997"/>
    <n v="1592"/>
    <n v="1160"/>
    <n v="701"/>
    <n v="728"/>
  </r>
  <r>
    <s v="Avery County"/>
    <s v=" North Carolina"/>
    <n v="2016"/>
    <x v="386"/>
    <n v="17633"/>
    <n v="9639"/>
    <n v="7994"/>
    <n v="670"/>
    <n v="670"/>
    <n v="899"/>
    <n v="1234"/>
    <n v="1022"/>
    <n v="1181"/>
    <n v="987"/>
    <n v="1093"/>
    <n v="1304"/>
    <n v="1287"/>
    <n v="1269"/>
    <n v="1269"/>
    <n v="1128"/>
    <n v="1128"/>
    <n v="934"/>
    <n v="599"/>
    <n v="546"/>
    <n v="370"/>
  </r>
  <r>
    <s v="Noble County"/>
    <s v=" Indiana"/>
    <n v="2016"/>
    <x v="378"/>
    <n v="47513"/>
    <n v="22714"/>
    <n v="24799"/>
    <n v="2518"/>
    <n v="2850"/>
    <n v="2993"/>
    <n v="2708"/>
    <n v="2613"/>
    <n v="2138"/>
    <n v="2423"/>
    <n v="2518"/>
    <n v="2945"/>
    <n v="2898"/>
    <n v="3325"/>
    <n v="3706"/>
    <n v="3610"/>
    <n v="3801"/>
    <n v="2470"/>
    <n v="1900"/>
    <n v="1187"/>
    <n v="997"/>
  </r>
  <r>
    <s v="Bertie County"/>
    <s v=" North Carolina"/>
    <n v="2016"/>
    <x v="386"/>
    <n v="20324"/>
    <n v="10389"/>
    <n v="9935"/>
    <n v="894"/>
    <n v="1219"/>
    <n v="914"/>
    <n v="1056"/>
    <n v="1300"/>
    <n v="1341"/>
    <n v="1158"/>
    <n v="894"/>
    <n v="1382"/>
    <n v="1463"/>
    <n v="1585"/>
    <n v="1605"/>
    <n v="1503"/>
    <n v="1321"/>
    <n v="853"/>
    <n v="751"/>
    <n v="528"/>
    <n v="548"/>
  </r>
  <r>
    <s v="Bladen County"/>
    <s v=" North Carolina"/>
    <n v="2016"/>
    <x v="386"/>
    <n v="34454"/>
    <n v="16361"/>
    <n v="18093"/>
    <n v="1894"/>
    <n v="2342"/>
    <n v="1998"/>
    <n v="1894"/>
    <n v="2067"/>
    <n v="1722"/>
    <n v="1826"/>
    <n v="2136"/>
    <n v="2170"/>
    <n v="2205"/>
    <n v="2480"/>
    <n v="2549"/>
    <n v="2859"/>
    <n v="2170"/>
    <n v="1653"/>
    <n v="930"/>
    <n v="861"/>
    <n v="723"/>
  </r>
  <r>
    <s v="Buncombe County"/>
    <s v=" North Carolina"/>
    <n v="2016"/>
    <x v="386"/>
    <n v="250112"/>
    <n v="120043"/>
    <n v="130069"/>
    <n v="13005"/>
    <n v="13756"/>
    <n v="13506"/>
    <n v="14006"/>
    <n v="14756"/>
    <n v="16757"/>
    <n v="17007"/>
    <n v="17257"/>
    <n v="15757"/>
    <n v="16257"/>
    <n v="17257"/>
    <n v="17507"/>
    <n v="18008"/>
    <n v="15256"/>
    <n v="10504"/>
    <n v="7253"/>
    <n v="6252"/>
    <n v="6002"/>
  </r>
  <r>
    <s v="Burke County"/>
    <s v=" North Carolina"/>
    <n v="2016"/>
    <x v="386"/>
    <n v="89082"/>
    <n v="44089"/>
    <n v="44993"/>
    <n v="4275"/>
    <n v="4810"/>
    <n v="5255"/>
    <n v="5879"/>
    <n v="5612"/>
    <n v="4899"/>
    <n v="4810"/>
    <n v="5077"/>
    <n v="5790"/>
    <n v="6413"/>
    <n v="6948"/>
    <n v="6681"/>
    <n v="6235"/>
    <n v="5612"/>
    <n v="3830"/>
    <n v="2939"/>
    <n v="1781"/>
    <n v="2048"/>
  </r>
  <r>
    <s v="Cabarrus County"/>
    <s v=" North Carolina"/>
    <n v="2016"/>
    <x v="386"/>
    <n v="192296"/>
    <n v="93508"/>
    <n v="98788"/>
    <n v="12499"/>
    <n v="14229"/>
    <n v="15383"/>
    <n v="13268"/>
    <n v="10768"/>
    <n v="10960"/>
    <n v="12306"/>
    <n v="12883"/>
    <n v="15768"/>
    <n v="14806"/>
    <n v="13653"/>
    <n v="11537"/>
    <n v="10383"/>
    <n v="8461"/>
    <n v="5961"/>
    <n v="4422"/>
    <n v="2499"/>
    <n v="2499"/>
  </r>
  <r>
    <s v="Caldwell County"/>
    <s v=" North Carolina"/>
    <n v="2016"/>
    <x v="386"/>
    <n v="81623"/>
    <n v="40166"/>
    <n v="41457"/>
    <n v="4081"/>
    <n v="4652"/>
    <n v="5387"/>
    <n v="4734"/>
    <n v="4815"/>
    <n v="4326"/>
    <n v="4244"/>
    <n v="4897"/>
    <n v="5631"/>
    <n v="6203"/>
    <n v="6448"/>
    <n v="5876"/>
    <n v="5958"/>
    <n v="4734"/>
    <n v="3917"/>
    <n v="2611"/>
    <n v="1714"/>
    <n v="1387"/>
  </r>
  <r>
    <s v="Camden County"/>
    <s v=" North Carolina"/>
    <n v="2016"/>
    <x v="386"/>
    <n v="10228"/>
    <n v="5133"/>
    <n v="5095"/>
    <n v="490"/>
    <n v="613"/>
    <n v="889"/>
    <n v="654"/>
    <n v="552"/>
    <n v="388"/>
    <n v="582"/>
    <n v="838"/>
    <n v="715"/>
    <n v="797"/>
    <n v="859"/>
    <n v="767"/>
    <n v="470"/>
    <n v="623"/>
    <n v="317"/>
    <n v="357"/>
    <n v="132"/>
    <n v="194"/>
  </r>
  <r>
    <s v="Carteret County"/>
    <s v=" North Carolina"/>
    <n v="2016"/>
    <x v="386"/>
    <n v="68537"/>
    <n v="33660"/>
    <n v="34877"/>
    <n v="3084"/>
    <n v="3563"/>
    <n v="3632"/>
    <n v="3632"/>
    <n v="3426"/>
    <n v="3769"/>
    <n v="3632"/>
    <n v="3495"/>
    <n v="4454"/>
    <n v="4454"/>
    <n v="5277"/>
    <n v="5688"/>
    <n v="5414"/>
    <n v="5208"/>
    <n v="3838"/>
    <n v="2604"/>
    <n v="1713"/>
    <n v="1644"/>
  </r>
  <r>
    <s v="Catawba County"/>
    <s v=" North Carolina"/>
    <n v="2016"/>
    <x v="386"/>
    <n v="155461"/>
    <n v="76086"/>
    <n v="79375"/>
    <n v="9016"/>
    <n v="9949"/>
    <n v="10415"/>
    <n v="10104"/>
    <n v="9327"/>
    <n v="8705"/>
    <n v="8705"/>
    <n v="9638"/>
    <n v="10726"/>
    <n v="11348"/>
    <n v="11659"/>
    <n v="11504"/>
    <n v="9483"/>
    <n v="9172"/>
    <n v="5907"/>
    <n v="4508"/>
    <n v="2953"/>
    <n v="2487"/>
  </r>
  <r>
    <s v="Chatham County"/>
    <s v=" North Carolina"/>
    <n v="2016"/>
    <x v="386"/>
    <n v="68778"/>
    <n v="33303"/>
    <n v="35475"/>
    <n v="3370"/>
    <n v="4264"/>
    <n v="3989"/>
    <n v="3507"/>
    <n v="3095"/>
    <n v="2751"/>
    <n v="3438"/>
    <n v="3782"/>
    <n v="4676"/>
    <n v="4470"/>
    <n v="4952"/>
    <n v="5227"/>
    <n v="4952"/>
    <n v="5433"/>
    <n v="3851"/>
    <n v="2751"/>
    <n v="1925"/>
    <n v="2407"/>
  </r>
  <r>
    <s v="Cherokee County"/>
    <s v=" North Carolina"/>
    <n v="2016"/>
    <x v="386"/>
    <n v="27226"/>
    <n v="13308"/>
    <n v="13918"/>
    <n v="1143"/>
    <n v="1306"/>
    <n v="1497"/>
    <n v="1497"/>
    <n v="1116"/>
    <n v="1170"/>
    <n v="1170"/>
    <n v="1170"/>
    <n v="1715"/>
    <n v="1660"/>
    <n v="1878"/>
    <n v="2205"/>
    <n v="2423"/>
    <n v="2858"/>
    <n v="1633"/>
    <n v="1334"/>
    <n v="816"/>
    <n v="626"/>
  </r>
  <r>
    <s v="Clay County"/>
    <s v=" North Carolina"/>
    <n v="2016"/>
    <x v="386"/>
    <n v="10730"/>
    <n v="5059"/>
    <n v="5671"/>
    <n v="429"/>
    <n v="675"/>
    <n v="611"/>
    <n v="472"/>
    <n v="472"/>
    <n v="439"/>
    <n v="450"/>
    <n v="568"/>
    <n v="611"/>
    <n v="493"/>
    <n v="686"/>
    <n v="954"/>
    <n v="858"/>
    <n v="1126"/>
    <n v="697"/>
    <n v="515"/>
    <n v="311"/>
    <n v="364"/>
  </r>
  <r>
    <s v="Cleveland County"/>
    <s v=" North Carolina"/>
    <n v="2016"/>
    <x v="386"/>
    <n v="97113"/>
    <n v="46731"/>
    <n v="50382"/>
    <n v="5438"/>
    <n v="6312"/>
    <n v="6021"/>
    <n v="6603"/>
    <n v="6603"/>
    <n v="5535"/>
    <n v="5049"/>
    <n v="5341"/>
    <n v="6312"/>
    <n v="6895"/>
    <n v="7186"/>
    <n v="6895"/>
    <n v="6409"/>
    <n v="5632"/>
    <n v="4272"/>
    <n v="2524"/>
    <n v="2233"/>
    <n v="1942"/>
  </r>
  <r>
    <s v="Columbus County"/>
    <s v=" North Carolina"/>
    <n v="2016"/>
    <x v="386"/>
    <n v="57015"/>
    <n v="28027"/>
    <n v="28988"/>
    <n v="3135"/>
    <n v="3534"/>
    <n v="3705"/>
    <n v="3648"/>
    <n v="3705"/>
    <n v="3363"/>
    <n v="3306"/>
    <n v="3078"/>
    <n v="3762"/>
    <n v="3820"/>
    <n v="4105"/>
    <n v="3877"/>
    <n v="3877"/>
    <n v="3420"/>
    <n v="2508"/>
    <n v="2052"/>
    <n v="1140"/>
    <n v="969"/>
  </r>
  <r>
    <s v="Craven County"/>
    <s v=" North Carolina"/>
    <n v="2016"/>
    <x v="386"/>
    <n v="104190"/>
    <n v="52791"/>
    <n v="51399"/>
    <n v="7189"/>
    <n v="6355"/>
    <n v="6251"/>
    <n v="6459"/>
    <n v="10419"/>
    <n v="7814"/>
    <n v="6355"/>
    <n v="5938"/>
    <n v="5313"/>
    <n v="5417"/>
    <n v="6147"/>
    <n v="6563"/>
    <n v="6147"/>
    <n v="5626"/>
    <n v="4480"/>
    <n v="3229"/>
    <n v="2187"/>
    <n v="2292"/>
  </r>
  <r>
    <s v="Cumberland County"/>
    <s v=" North Carolina"/>
    <n v="2016"/>
    <x v="386"/>
    <n v="325841"/>
    <n v="159259"/>
    <n v="166582"/>
    <n v="26067"/>
    <n v="23460"/>
    <n v="21505"/>
    <n v="22157"/>
    <n v="31280"/>
    <n v="30303"/>
    <n v="24112"/>
    <n v="19550"/>
    <n v="19550"/>
    <n v="18898"/>
    <n v="19876"/>
    <n v="18247"/>
    <n v="15640"/>
    <n v="12056"/>
    <n v="8797"/>
    <n v="6190"/>
    <n v="4561"/>
    <n v="3584"/>
  </r>
  <r>
    <s v="Currituck County"/>
    <s v=" North Carolina"/>
    <n v="2016"/>
    <x v="386"/>
    <n v="24864"/>
    <n v="12299"/>
    <n v="12565"/>
    <n v="1193"/>
    <n v="1641"/>
    <n v="1690"/>
    <n v="1516"/>
    <n v="1243"/>
    <n v="1268"/>
    <n v="1268"/>
    <n v="1417"/>
    <n v="1815"/>
    <n v="1914"/>
    <n v="2411"/>
    <n v="2038"/>
    <n v="1690"/>
    <n v="1442"/>
    <n v="895"/>
    <n v="646"/>
    <n v="472"/>
    <n v="273"/>
  </r>
  <r>
    <s v="Dare County"/>
    <s v=" North Carolina"/>
    <n v="2016"/>
    <x v="386"/>
    <n v="35187"/>
    <n v="17290"/>
    <n v="17897"/>
    <n v="1759"/>
    <n v="2181"/>
    <n v="1864"/>
    <n v="1829"/>
    <n v="1583"/>
    <n v="1864"/>
    <n v="2005"/>
    <n v="2040"/>
    <n v="2357"/>
    <n v="2357"/>
    <n v="2814"/>
    <n v="2955"/>
    <n v="3061"/>
    <n v="2357"/>
    <n v="1829"/>
    <n v="1055"/>
    <n v="809"/>
    <n v="457"/>
  </r>
  <r>
    <s v="Davidson County"/>
    <s v=" North Carolina"/>
    <n v="2016"/>
    <x v="386"/>
    <n v="164058"/>
    <n v="80049"/>
    <n v="84009"/>
    <n v="9023"/>
    <n v="10663"/>
    <n v="10991"/>
    <n v="10335"/>
    <n v="9187"/>
    <n v="8859"/>
    <n v="9187"/>
    <n v="10007"/>
    <n v="11155"/>
    <n v="12468"/>
    <n v="12632"/>
    <n v="12632"/>
    <n v="9679"/>
    <n v="9351"/>
    <n v="6890"/>
    <n v="4757"/>
    <n v="3609"/>
    <n v="2788"/>
  </r>
  <r>
    <s v="Davie County"/>
    <s v=" North Carolina"/>
    <n v="2016"/>
    <x v="386"/>
    <n v="41568"/>
    <n v="20263"/>
    <n v="21305"/>
    <n v="2161"/>
    <n v="2203"/>
    <n v="3076"/>
    <n v="2577"/>
    <n v="2119"/>
    <n v="1704"/>
    <n v="1995"/>
    <n v="2286"/>
    <n v="3076"/>
    <n v="3117"/>
    <n v="3283"/>
    <n v="3242"/>
    <n v="2951"/>
    <n v="2410"/>
    <n v="1995"/>
    <n v="1579"/>
    <n v="1080"/>
    <n v="706"/>
  </r>
  <r>
    <s v="Durham County"/>
    <s v=" North Carolina"/>
    <n v="2016"/>
    <x v="386"/>
    <n v="294618"/>
    <n v="140813"/>
    <n v="153805"/>
    <n v="20623"/>
    <n v="17677"/>
    <n v="17087"/>
    <n v="18855"/>
    <n v="21507"/>
    <n v="27104"/>
    <n v="26221"/>
    <n v="21212"/>
    <n v="21212"/>
    <n v="18266"/>
    <n v="18560"/>
    <n v="17382"/>
    <n v="16203"/>
    <n v="12079"/>
    <n v="7365"/>
    <n v="5008"/>
    <n v="4124"/>
    <n v="4419"/>
  </r>
  <r>
    <s v="Edgecombe County"/>
    <s v=" North Carolina"/>
    <n v="2016"/>
    <x v="386"/>
    <n v="54669"/>
    <n v="25396"/>
    <n v="29273"/>
    <n v="3389"/>
    <n v="3170"/>
    <n v="3990"/>
    <n v="3553"/>
    <n v="3608"/>
    <n v="3280"/>
    <n v="3061"/>
    <n v="3170"/>
    <n v="2952"/>
    <n v="3444"/>
    <n v="3826"/>
    <n v="4373"/>
    <n v="3662"/>
    <n v="3280"/>
    <n v="2077"/>
    <n v="1749"/>
    <n v="1093"/>
    <n v="1093"/>
  </r>
  <r>
    <s v="Forsyth County"/>
    <s v=" North Carolina"/>
    <n v="2016"/>
    <x v="386"/>
    <n v="364691"/>
    <n v="173059"/>
    <n v="191632"/>
    <n v="22975"/>
    <n v="24798"/>
    <n v="24434"/>
    <n v="25528"/>
    <n v="24798"/>
    <n v="23704"/>
    <n v="22975"/>
    <n v="21881"/>
    <n v="24069"/>
    <n v="24798"/>
    <n v="25893"/>
    <n v="24798"/>
    <n v="21516"/>
    <n v="17869"/>
    <n v="12034"/>
    <n v="9117"/>
    <n v="6929"/>
    <n v="6199"/>
  </r>
  <r>
    <s v="Franklin County"/>
    <s v=" North Carolina"/>
    <n v="2016"/>
    <x v="386"/>
    <n v="62989"/>
    <n v="31235"/>
    <n v="31754"/>
    <n v="3527"/>
    <n v="4094"/>
    <n v="4220"/>
    <n v="4157"/>
    <n v="3779"/>
    <n v="3401"/>
    <n v="3653"/>
    <n v="4409"/>
    <n v="3968"/>
    <n v="4598"/>
    <n v="4850"/>
    <n v="4598"/>
    <n v="4094"/>
    <n v="3527"/>
    <n v="2330"/>
    <n v="1637"/>
    <n v="1133"/>
    <n v="944"/>
  </r>
  <r>
    <s v="Gaston County"/>
    <s v=" North Carolina"/>
    <n v="2016"/>
    <x v="386"/>
    <n v="211753"/>
    <n v="102235"/>
    <n v="109518"/>
    <n v="12916"/>
    <n v="13552"/>
    <n v="14187"/>
    <n v="13552"/>
    <n v="12916"/>
    <n v="12916"/>
    <n v="12705"/>
    <n v="13340"/>
    <n v="15246"/>
    <n v="15669"/>
    <n v="15457"/>
    <n v="14610"/>
    <n v="12916"/>
    <n v="11222"/>
    <n v="7623"/>
    <n v="5293"/>
    <n v="4023"/>
    <n v="3599"/>
  </r>
  <r>
    <s v="Iron County"/>
    <s v=" Michigan"/>
    <n v="2016"/>
    <x v="392"/>
    <n v="11615"/>
    <n v="5762"/>
    <n v="5853"/>
    <n v="569"/>
    <n v="615"/>
    <n v="813"/>
    <n v="685"/>
    <n v="696"/>
    <n v="673"/>
    <n v="557"/>
    <n v="580"/>
    <n v="696"/>
    <n v="882"/>
    <n v="1056"/>
    <n v="1056"/>
    <n v="720"/>
    <n v="615"/>
    <n v="627"/>
    <n v="371"/>
    <n v="243"/>
    <n v="174"/>
  </r>
  <r>
    <s v="Graham County"/>
    <s v=" North Carolina"/>
    <n v="2016"/>
    <x v="386"/>
    <n v="8651"/>
    <n v="4326"/>
    <n v="4325"/>
    <n v="346"/>
    <n v="545"/>
    <n v="588"/>
    <n v="709"/>
    <n v="458"/>
    <n v="328"/>
    <n v="423"/>
    <n v="519"/>
    <n v="423"/>
    <n v="545"/>
    <n v="614"/>
    <n v="718"/>
    <n v="536"/>
    <n v="735"/>
    <n v="354"/>
    <n v="320"/>
    <n v="216"/>
    <n v="268"/>
  </r>
  <r>
    <s v="Granville County"/>
    <s v=" North Carolina"/>
    <n v="2016"/>
    <x v="386"/>
    <n v="58341"/>
    <n v="29722"/>
    <n v="28619"/>
    <n v="2917"/>
    <n v="3208"/>
    <n v="3967"/>
    <n v="3850"/>
    <n v="3908"/>
    <n v="3033"/>
    <n v="3325"/>
    <n v="2800"/>
    <n v="5134"/>
    <n v="4550"/>
    <n v="4725"/>
    <n v="4083"/>
    <n v="3967"/>
    <n v="3150"/>
    <n v="2275"/>
    <n v="1633"/>
    <n v="991"/>
    <n v="933"/>
  </r>
  <r>
    <s v="Guilford County"/>
    <s v=" North Carolina"/>
    <n v="2016"/>
    <x v="386"/>
    <n v="511815"/>
    <n v="242827"/>
    <n v="268988"/>
    <n v="30708"/>
    <n v="32756"/>
    <n v="32756"/>
    <n v="37362"/>
    <n v="38897"/>
    <n v="36850"/>
    <n v="32756"/>
    <n v="32756"/>
    <n v="33779"/>
    <n v="34803"/>
    <n v="35827"/>
    <n v="33779"/>
    <n v="28661"/>
    <n v="24055"/>
    <n v="16378"/>
    <n v="12283"/>
    <n v="8700"/>
    <n v="9212"/>
  </r>
  <r>
    <s v="Halifax County"/>
    <s v=" North Carolina"/>
    <n v="2016"/>
    <x v="386"/>
    <n v="52849"/>
    <n v="25436"/>
    <n v="27413"/>
    <n v="2800"/>
    <n v="3170"/>
    <n v="3593"/>
    <n v="3276"/>
    <n v="3223"/>
    <n v="2959"/>
    <n v="2800"/>
    <n v="3118"/>
    <n v="2800"/>
    <n v="3488"/>
    <n v="4122"/>
    <n v="3593"/>
    <n v="4069"/>
    <n v="3065"/>
    <n v="2483"/>
    <n v="1744"/>
    <n v="1268"/>
    <n v="1268"/>
  </r>
  <r>
    <s v="Harnett County"/>
    <s v=" North Carolina"/>
    <n v="2016"/>
    <x v="386"/>
    <n v="126620"/>
    <n v="62640"/>
    <n v="63980"/>
    <n v="9749"/>
    <n v="9749"/>
    <n v="9623"/>
    <n v="8863"/>
    <n v="8356"/>
    <n v="9496"/>
    <n v="10002"/>
    <n v="8990"/>
    <n v="8483"/>
    <n v="8103"/>
    <n v="7850"/>
    <n v="7217"/>
    <n v="5951"/>
    <n v="4938"/>
    <n v="3671"/>
    <n v="2405"/>
    <n v="1646"/>
    <n v="1392"/>
  </r>
  <r>
    <s v="Haywood County"/>
    <s v=" North Carolina"/>
    <n v="2016"/>
    <x v="386"/>
    <n v="59577"/>
    <n v="28798"/>
    <n v="30779"/>
    <n v="2800"/>
    <n v="2680"/>
    <n v="3515"/>
    <n v="3098"/>
    <n v="3038"/>
    <n v="3038"/>
    <n v="2978"/>
    <n v="2859"/>
    <n v="3991"/>
    <n v="3991"/>
    <n v="4408"/>
    <n v="4647"/>
    <n v="4408"/>
    <n v="4647"/>
    <n v="3515"/>
    <n v="2680"/>
    <n v="1906"/>
    <n v="1310"/>
  </r>
  <r>
    <s v="Henderson County"/>
    <s v=" North Carolina"/>
    <n v="2016"/>
    <x v="386"/>
    <n v="110905"/>
    <n v="53523"/>
    <n v="57382"/>
    <n v="5545"/>
    <n v="5988"/>
    <n v="6543"/>
    <n v="5656"/>
    <n v="5434"/>
    <n v="5101"/>
    <n v="5877"/>
    <n v="5988"/>
    <n v="6987"/>
    <n v="6987"/>
    <n v="7763"/>
    <n v="8096"/>
    <n v="7874"/>
    <n v="8206"/>
    <n v="6987"/>
    <n v="4658"/>
    <n v="3770"/>
    <n v="3548"/>
  </r>
  <r>
    <s v="Hertford County"/>
    <s v=" North Carolina"/>
    <n v="2016"/>
    <x v="386"/>
    <n v="24285"/>
    <n v="11991"/>
    <n v="12294"/>
    <n v="1189"/>
    <n v="1262"/>
    <n v="1481"/>
    <n v="1772"/>
    <n v="1748"/>
    <n v="1457"/>
    <n v="1384"/>
    <n v="1481"/>
    <n v="1287"/>
    <n v="1505"/>
    <n v="1797"/>
    <n v="1845"/>
    <n v="1797"/>
    <n v="1554"/>
    <n v="898"/>
    <n v="582"/>
    <n v="655"/>
    <n v="607"/>
  </r>
  <r>
    <s v="Hoke County"/>
    <s v=" North Carolina"/>
    <n v="2016"/>
    <x v="386"/>
    <n v="51853"/>
    <n v="25654"/>
    <n v="26199"/>
    <n v="4770"/>
    <n v="4200"/>
    <n v="3888"/>
    <n v="3266"/>
    <n v="3163"/>
    <n v="4874"/>
    <n v="4822"/>
    <n v="3785"/>
    <n v="3474"/>
    <n v="2955"/>
    <n v="3163"/>
    <n v="2955"/>
    <n v="2281"/>
    <n v="1555"/>
    <n v="1088"/>
    <n v="725"/>
    <n v="362"/>
    <n v="414"/>
  </r>
  <r>
    <s v="Iredell County"/>
    <s v=" North Carolina"/>
    <n v="2016"/>
    <x v="386"/>
    <n v="167493"/>
    <n v="82362"/>
    <n v="85131"/>
    <n v="9547"/>
    <n v="10719"/>
    <n v="12561"/>
    <n v="11222"/>
    <n v="10049"/>
    <n v="9379"/>
    <n v="9714"/>
    <n v="10049"/>
    <n v="12729"/>
    <n v="13064"/>
    <n v="13231"/>
    <n v="11892"/>
    <n v="9379"/>
    <n v="8374"/>
    <n v="6197"/>
    <n v="4354"/>
    <n v="3014"/>
    <n v="2344"/>
  </r>
  <r>
    <s v="Jackson County"/>
    <s v=" North Carolina"/>
    <n v="2016"/>
    <x v="386"/>
    <n v="41227"/>
    <n v="20392"/>
    <n v="20835"/>
    <n v="1937"/>
    <n v="1855"/>
    <n v="2143"/>
    <n v="4122"/>
    <n v="4823"/>
    <n v="2473"/>
    <n v="2349"/>
    <n v="2102"/>
    <n v="2102"/>
    <n v="2267"/>
    <n v="2514"/>
    <n v="2473"/>
    <n v="2844"/>
    <n v="2597"/>
    <n v="1896"/>
    <n v="1360"/>
    <n v="906"/>
    <n v="453"/>
  </r>
  <r>
    <s v="Johnston County"/>
    <s v=" North Carolina"/>
    <n v="2016"/>
    <x v="386"/>
    <n v="182155"/>
    <n v="89432"/>
    <n v="92723"/>
    <n v="12022"/>
    <n v="13297"/>
    <n v="14936"/>
    <n v="12204"/>
    <n v="10200"/>
    <n v="10018"/>
    <n v="11293"/>
    <n v="12568"/>
    <n v="14754"/>
    <n v="14025"/>
    <n v="13115"/>
    <n v="11657"/>
    <n v="9654"/>
    <n v="8561"/>
    <n v="5646"/>
    <n v="3096"/>
    <n v="2732"/>
    <n v="2185"/>
  </r>
  <r>
    <s v="Lee County"/>
    <s v=" North Carolina"/>
    <n v="2016"/>
    <x v="386"/>
    <n v="59540"/>
    <n v="29003"/>
    <n v="30537"/>
    <n v="3989"/>
    <n v="4405"/>
    <n v="4227"/>
    <n v="3810"/>
    <n v="3691"/>
    <n v="3751"/>
    <n v="3691"/>
    <n v="3810"/>
    <n v="3691"/>
    <n v="4048"/>
    <n v="4108"/>
    <n v="4227"/>
    <n v="3215"/>
    <n v="3155"/>
    <n v="2083"/>
    <n v="1726"/>
    <n v="1131"/>
    <n v="833"/>
  </r>
  <r>
    <s v="Lenoir County"/>
    <s v=" North Carolina"/>
    <n v="2016"/>
    <x v="386"/>
    <n v="58343"/>
    <n v="27863"/>
    <n v="30480"/>
    <n v="3383"/>
    <n v="3733"/>
    <n v="3792"/>
    <n v="3792"/>
    <n v="3442"/>
    <n v="3383"/>
    <n v="3150"/>
    <n v="3325"/>
    <n v="3325"/>
    <n v="3733"/>
    <n v="4317"/>
    <n v="4492"/>
    <n v="4084"/>
    <n v="3617"/>
    <n v="2275"/>
    <n v="1808"/>
    <n v="1516"/>
    <n v="1225"/>
  </r>
  <r>
    <s v="Lincoln County"/>
    <s v=" North Carolina"/>
    <n v="2016"/>
    <x v="386"/>
    <n v="79783"/>
    <n v="39547"/>
    <n v="40236"/>
    <n v="4148"/>
    <n v="5106"/>
    <n v="5106"/>
    <n v="4786"/>
    <n v="4547"/>
    <n v="4068"/>
    <n v="4228"/>
    <n v="4786"/>
    <n v="6143"/>
    <n v="6382"/>
    <n v="6382"/>
    <n v="6143"/>
    <n v="5345"/>
    <n v="4467"/>
    <n v="3350"/>
    <n v="2313"/>
    <n v="1116"/>
    <n v="1196"/>
  </r>
  <r>
    <s v="McDowell County"/>
    <s v=" North Carolina"/>
    <n v="2016"/>
    <x v="386"/>
    <n v="45013"/>
    <n v="22731"/>
    <n v="22282"/>
    <n v="2070"/>
    <n v="2925"/>
    <n v="2700"/>
    <n v="2745"/>
    <n v="2475"/>
    <n v="2565"/>
    <n v="2430"/>
    <n v="2835"/>
    <n v="2970"/>
    <n v="3150"/>
    <n v="3375"/>
    <n v="3601"/>
    <n v="2835"/>
    <n v="2835"/>
    <n v="1980"/>
    <n v="1890"/>
    <n v="855"/>
    <n v="720"/>
  </r>
  <r>
    <s v="Macon County"/>
    <s v=" North Carolina"/>
    <n v="2016"/>
    <x v="386"/>
    <n v="33991"/>
    <n v="16429"/>
    <n v="17562"/>
    <n v="1733"/>
    <n v="1563"/>
    <n v="1869"/>
    <n v="1801"/>
    <n v="1665"/>
    <n v="1665"/>
    <n v="1733"/>
    <n v="1869"/>
    <n v="1495"/>
    <n v="1937"/>
    <n v="2277"/>
    <n v="2447"/>
    <n v="2855"/>
    <n v="2583"/>
    <n v="2617"/>
    <n v="1733"/>
    <n v="1155"/>
    <n v="985"/>
  </r>
  <r>
    <s v="Marengo County"/>
    <s v=" Alabama"/>
    <n v="2016"/>
    <x v="364"/>
    <n v="21130"/>
    <n v="10447"/>
    <n v="10683"/>
    <n v="929"/>
    <n v="993"/>
    <n v="1267"/>
    <n v="1542"/>
    <n v="1479"/>
    <n v="1014"/>
    <n v="1056"/>
    <n v="1162"/>
    <n v="1394"/>
    <n v="1457"/>
    <n v="1479"/>
    <n v="1584"/>
    <n v="1584"/>
    <n v="1457"/>
    <n v="1098"/>
    <n v="760"/>
    <n v="401"/>
    <n v="507"/>
  </r>
  <r>
    <s v="Mitchell County"/>
    <s v=" Georgia"/>
    <n v="2016"/>
    <x v="372"/>
    <n v="23510"/>
    <n v="10951"/>
    <n v="12559"/>
    <n v="1175"/>
    <n v="1293"/>
    <n v="1598"/>
    <n v="1504"/>
    <n v="1151"/>
    <n v="1293"/>
    <n v="1034"/>
    <n v="1222"/>
    <n v="1246"/>
    <n v="1551"/>
    <n v="1692"/>
    <n v="2021"/>
    <n v="1904"/>
    <n v="1669"/>
    <n v="1199"/>
    <n v="916"/>
    <n v="493"/>
    <n v="587"/>
  </r>
  <r>
    <s v="Mecklenburg County"/>
    <s v=" North Carolina"/>
    <n v="2016"/>
    <x v="386"/>
    <n v="1011774"/>
    <n v="486037"/>
    <n v="525737"/>
    <n v="70824"/>
    <n v="72847"/>
    <n v="66777"/>
    <n v="64753"/>
    <n v="67788"/>
    <n v="83977"/>
    <n v="83977"/>
    <n v="76894"/>
    <n v="76894"/>
    <n v="70824"/>
    <n v="67788"/>
    <n v="58682"/>
    <n v="48565"/>
    <n v="36423"/>
    <n v="24282"/>
    <n v="17200"/>
    <n v="12141"/>
    <n v="11129"/>
  </r>
  <r>
    <s v="Mitchell County"/>
    <s v=" North Carolina"/>
    <n v="2016"/>
    <x v="386"/>
    <n v="15263"/>
    <n v="7465"/>
    <n v="7798"/>
    <n v="702"/>
    <n v="717"/>
    <n v="931"/>
    <n v="915"/>
    <n v="717"/>
    <n v="824"/>
    <n v="778"/>
    <n v="778"/>
    <n v="885"/>
    <n v="1022"/>
    <n v="1098"/>
    <n v="1159"/>
    <n v="1221"/>
    <n v="1037"/>
    <n v="976"/>
    <n v="534"/>
    <n v="396"/>
    <n v="564"/>
  </r>
  <r>
    <s v="Montgomery County"/>
    <s v=" North Carolina"/>
    <n v="2016"/>
    <x v="386"/>
    <n v="27475"/>
    <n v="13437"/>
    <n v="14038"/>
    <n v="1593"/>
    <n v="1428"/>
    <n v="2198"/>
    <n v="1648"/>
    <n v="1318"/>
    <n v="1483"/>
    <n v="1593"/>
    <n v="2005"/>
    <n v="1621"/>
    <n v="1840"/>
    <n v="1758"/>
    <n v="2060"/>
    <n v="1868"/>
    <n v="1648"/>
    <n v="1346"/>
    <n v="934"/>
    <n v="631"/>
    <n v="494"/>
  </r>
  <r>
    <s v="Nash County"/>
    <s v=" North Carolina"/>
    <n v="2016"/>
    <x v="386"/>
    <n v="94385"/>
    <n v="45309"/>
    <n v="49076"/>
    <n v="5379"/>
    <n v="5757"/>
    <n v="6418"/>
    <n v="6512"/>
    <n v="5851"/>
    <n v="5285"/>
    <n v="5191"/>
    <n v="5285"/>
    <n v="6229"/>
    <n v="6606"/>
    <n v="7078"/>
    <n v="6701"/>
    <n v="6606"/>
    <n v="5474"/>
    <n v="3586"/>
    <n v="2454"/>
    <n v="2076"/>
    <n v="1793"/>
  </r>
  <r>
    <s v="New Hanover County"/>
    <s v=" North Carolina"/>
    <n v="2016"/>
    <x v="386"/>
    <n v="216430"/>
    <n v="104029"/>
    <n v="112401"/>
    <n v="11254"/>
    <n v="11903"/>
    <n v="11687"/>
    <n v="14067"/>
    <n v="20777"/>
    <n v="14717"/>
    <n v="14933"/>
    <n v="12985"/>
    <n v="14500"/>
    <n v="13851"/>
    <n v="13851"/>
    <n v="14717"/>
    <n v="12985"/>
    <n v="11903"/>
    <n v="8224"/>
    <n v="5843"/>
    <n v="4112"/>
    <n v="3895"/>
  </r>
  <r>
    <s v="Warren County"/>
    <s v=" North Carolina"/>
    <n v="2016"/>
    <x v="386"/>
    <n v="20628"/>
    <n v="10017"/>
    <n v="10611"/>
    <n v="969"/>
    <n v="1052"/>
    <n v="1155"/>
    <n v="1113"/>
    <n v="1258"/>
    <n v="1093"/>
    <n v="948"/>
    <n v="742"/>
    <n v="1258"/>
    <n v="1299"/>
    <n v="1588"/>
    <n v="1856"/>
    <n v="1567"/>
    <n v="1505"/>
    <n v="1134"/>
    <n v="763"/>
    <n v="763"/>
    <n v="536"/>
  </r>
  <r>
    <s v="Onslow County"/>
    <s v=" North Carolina"/>
    <n v="2016"/>
    <x v="386"/>
    <n v="185755"/>
    <n v="100854"/>
    <n v="84901"/>
    <n v="18018"/>
    <n v="12817"/>
    <n v="10588"/>
    <n v="12631"/>
    <n v="31764"/>
    <n v="20618"/>
    <n v="13931"/>
    <n v="9659"/>
    <n v="9287"/>
    <n v="7801"/>
    <n v="8544"/>
    <n v="7615"/>
    <n v="6501"/>
    <n v="5572"/>
    <n v="3900"/>
    <n v="3343"/>
    <n v="1857"/>
    <n v="1300"/>
  </r>
  <r>
    <s v="Orange County"/>
    <s v=" North Carolina"/>
    <n v="2016"/>
    <x v="386"/>
    <n v="139807"/>
    <n v="66666"/>
    <n v="73141"/>
    <n v="6710"/>
    <n v="8108"/>
    <n v="8668"/>
    <n v="13421"/>
    <n v="17475"/>
    <n v="9646"/>
    <n v="7968"/>
    <n v="7689"/>
    <n v="8947"/>
    <n v="9227"/>
    <n v="9367"/>
    <n v="8947"/>
    <n v="8248"/>
    <n v="5592"/>
    <n v="4054"/>
    <n v="2516"/>
    <n v="1817"/>
    <n v="1537"/>
  </r>
  <r>
    <s v="Pamlico County"/>
    <s v=" North Carolina"/>
    <n v="2016"/>
    <x v="386"/>
    <n v="12892"/>
    <n v="6599"/>
    <n v="6293"/>
    <n v="541"/>
    <n v="554"/>
    <n v="580"/>
    <n v="670"/>
    <n v="721"/>
    <n v="670"/>
    <n v="670"/>
    <n v="696"/>
    <n v="580"/>
    <n v="696"/>
    <n v="941"/>
    <n v="1018"/>
    <n v="1224"/>
    <n v="1108"/>
    <n v="850"/>
    <n v="528"/>
    <n v="477"/>
    <n v="348"/>
  </r>
  <r>
    <s v="Pender County"/>
    <s v=" North Carolina"/>
    <n v="2016"/>
    <x v="386"/>
    <n v="56358"/>
    <n v="28042"/>
    <n v="28316"/>
    <n v="3156"/>
    <n v="3663"/>
    <n v="3663"/>
    <n v="3550"/>
    <n v="2930"/>
    <n v="2874"/>
    <n v="3156"/>
    <n v="3156"/>
    <n v="4283"/>
    <n v="4001"/>
    <n v="4339"/>
    <n v="4283"/>
    <n v="3719"/>
    <n v="3494"/>
    <n v="2479"/>
    <n v="1465"/>
    <n v="1239"/>
    <n v="958"/>
  </r>
  <r>
    <s v="Pitt County"/>
    <s v=" North Carolina"/>
    <n v="2016"/>
    <x v="386"/>
    <n v="175150"/>
    <n v="82515"/>
    <n v="92635"/>
    <n v="10684"/>
    <n v="10684"/>
    <n v="10859"/>
    <n v="14887"/>
    <n v="23995"/>
    <n v="12610"/>
    <n v="11034"/>
    <n v="10684"/>
    <n v="10333"/>
    <n v="9983"/>
    <n v="10333"/>
    <n v="10333"/>
    <n v="8757"/>
    <n v="7531"/>
    <n v="4378"/>
    <n v="3678"/>
    <n v="2276"/>
    <n v="2101"/>
  </r>
  <r>
    <s v="Randolph County"/>
    <s v=" North Carolina"/>
    <n v="2016"/>
    <x v="386"/>
    <n v="142588"/>
    <n v="70281"/>
    <n v="72307"/>
    <n v="8270"/>
    <n v="9695"/>
    <n v="9553"/>
    <n v="9410"/>
    <n v="8270"/>
    <n v="7842"/>
    <n v="7984"/>
    <n v="8412"/>
    <n v="9981"/>
    <n v="10551"/>
    <n v="10694"/>
    <n v="9695"/>
    <n v="9268"/>
    <n v="7842"/>
    <n v="5846"/>
    <n v="4135"/>
    <n v="2851"/>
    <n v="2281"/>
  </r>
  <r>
    <s v="Richmond County"/>
    <s v=" North Carolina"/>
    <n v="2016"/>
    <x v="386"/>
    <n v="45710"/>
    <n v="22113"/>
    <n v="23597"/>
    <n v="2742"/>
    <n v="2788"/>
    <n v="3245"/>
    <n v="3016"/>
    <n v="3199"/>
    <n v="2651"/>
    <n v="2559"/>
    <n v="2605"/>
    <n v="3108"/>
    <n v="2925"/>
    <n v="3382"/>
    <n v="2834"/>
    <n v="3245"/>
    <n v="2559"/>
    <n v="1736"/>
    <n v="1462"/>
    <n v="914"/>
    <n v="685"/>
  </r>
  <r>
    <s v="Robeson County"/>
    <s v=" North Carolina"/>
    <n v="2016"/>
    <x v="386"/>
    <n v="134576"/>
    <n v="64911"/>
    <n v="69665"/>
    <n v="9420"/>
    <n v="9824"/>
    <n v="9689"/>
    <n v="10362"/>
    <n v="10093"/>
    <n v="8747"/>
    <n v="8209"/>
    <n v="8209"/>
    <n v="8612"/>
    <n v="8612"/>
    <n v="8747"/>
    <n v="8612"/>
    <n v="7939"/>
    <n v="6190"/>
    <n v="4710"/>
    <n v="2960"/>
    <n v="1884"/>
    <n v="1884"/>
  </r>
  <r>
    <s v="Rockingham County"/>
    <s v=" North Carolina"/>
    <n v="2016"/>
    <x v="386"/>
    <n v="91898"/>
    <n v="44313"/>
    <n v="47585"/>
    <n v="4778"/>
    <n v="5146"/>
    <n v="5789"/>
    <n v="5421"/>
    <n v="5238"/>
    <n v="4778"/>
    <n v="4778"/>
    <n v="5238"/>
    <n v="6157"/>
    <n v="6616"/>
    <n v="7259"/>
    <n v="7259"/>
    <n v="6616"/>
    <n v="5605"/>
    <n v="3951"/>
    <n v="3124"/>
    <n v="2021"/>
    <n v="2113"/>
  </r>
  <r>
    <s v="Rowan County"/>
    <s v=" North Carolina"/>
    <n v="2016"/>
    <x v="386"/>
    <n v="138694"/>
    <n v="68575"/>
    <n v="70119"/>
    <n v="7905"/>
    <n v="8876"/>
    <n v="9292"/>
    <n v="8876"/>
    <n v="9015"/>
    <n v="8321"/>
    <n v="8321"/>
    <n v="8321"/>
    <n v="8876"/>
    <n v="9569"/>
    <n v="10263"/>
    <n v="10402"/>
    <n v="8321"/>
    <n v="7766"/>
    <n v="5270"/>
    <n v="4022"/>
    <n v="2912"/>
    <n v="2635"/>
  </r>
  <r>
    <s v="Rutherford County"/>
    <s v=" North Carolina"/>
    <n v="2016"/>
    <x v="386"/>
    <n v="66701"/>
    <n v="32392"/>
    <n v="34309"/>
    <n v="3401"/>
    <n v="3735"/>
    <n v="4402"/>
    <n v="4135"/>
    <n v="3668"/>
    <n v="3468"/>
    <n v="3601"/>
    <n v="3335"/>
    <n v="4402"/>
    <n v="4869"/>
    <n v="4935"/>
    <n v="4935"/>
    <n v="4869"/>
    <n v="4402"/>
    <n v="3268"/>
    <n v="2067"/>
    <n v="1600"/>
    <n v="1667"/>
  </r>
  <r>
    <s v="Scotland County"/>
    <s v=" North Carolina"/>
    <n v="2016"/>
    <x v="386"/>
    <n v="35711"/>
    <n v="17684"/>
    <n v="18027"/>
    <n v="2249"/>
    <n v="2356"/>
    <n v="2321"/>
    <n v="2499"/>
    <n v="2606"/>
    <n v="1999"/>
    <n v="1999"/>
    <n v="2106"/>
    <n v="2321"/>
    <n v="2285"/>
    <n v="2392"/>
    <n v="2392"/>
    <n v="2464"/>
    <n v="1999"/>
    <n v="1285"/>
    <n v="821"/>
    <n v="714"/>
    <n v="821"/>
  </r>
  <r>
    <s v="Stanly County"/>
    <s v=" North Carolina"/>
    <n v="2016"/>
    <x v="386"/>
    <n v="60610"/>
    <n v="30158"/>
    <n v="30452"/>
    <n v="3394"/>
    <n v="3394"/>
    <n v="4121"/>
    <n v="4000"/>
    <n v="3879"/>
    <n v="3515"/>
    <n v="3212"/>
    <n v="3091"/>
    <n v="4363"/>
    <n v="4303"/>
    <n v="4485"/>
    <n v="4121"/>
    <n v="4060"/>
    <n v="3697"/>
    <n v="2606"/>
    <n v="1939"/>
    <n v="1333"/>
    <n v="1030"/>
  </r>
  <r>
    <s v="Stokes County"/>
    <s v=" North Carolina"/>
    <n v="2016"/>
    <x v="386"/>
    <n v="46453"/>
    <n v="22749"/>
    <n v="23704"/>
    <n v="2183"/>
    <n v="2554"/>
    <n v="2787"/>
    <n v="2833"/>
    <n v="2462"/>
    <n v="2322"/>
    <n v="2322"/>
    <n v="2647"/>
    <n v="3065"/>
    <n v="3716"/>
    <n v="3716"/>
    <n v="3716"/>
    <n v="3344"/>
    <n v="2926"/>
    <n v="2229"/>
    <n v="1718"/>
    <n v="1021"/>
    <n v="882"/>
  </r>
  <r>
    <s v="Surry County"/>
    <s v=" North Carolina"/>
    <n v="2016"/>
    <x v="386"/>
    <n v="72767"/>
    <n v="35422"/>
    <n v="37345"/>
    <n v="3929"/>
    <n v="4729"/>
    <n v="4438"/>
    <n v="4729"/>
    <n v="4074"/>
    <n v="3638"/>
    <n v="3856"/>
    <n v="4074"/>
    <n v="4948"/>
    <n v="5311"/>
    <n v="5239"/>
    <n v="5239"/>
    <n v="4729"/>
    <n v="4220"/>
    <n v="3565"/>
    <n v="2619"/>
    <n v="1528"/>
    <n v="1819"/>
  </r>
  <r>
    <s v="Swain County"/>
    <s v=" North Carolina"/>
    <n v="2016"/>
    <x v="386"/>
    <n v="14234"/>
    <n v="6940"/>
    <n v="7294"/>
    <n v="939"/>
    <n v="1053"/>
    <n v="754"/>
    <n v="854"/>
    <n v="896"/>
    <n v="797"/>
    <n v="896"/>
    <n v="768"/>
    <n v="868"/>
    <n v="839"/>
    <n v="996"/>
    <n v="1039"/>
    <n v="868"/>
    <n v="982"/>
    <n v="626"/>
    <n v="427"/>
    <n v="313"/>
    <n v="313"/>
  </r>
  <r>
    <s v="Transylvania County"/>
    <s v=" North Carolina"/>
    <n v="2016"/>
    <x v="386"/>
    <n v="33062"/>
    <n v="15910"/>
    <n v="17152"/>
    <n v="1322"/>
    <n v="1454"/>
    <n v="1719"/>
    <n v="1818"/>
    <n v="1884"/>
    <n v="1553"/>
    <n v="1520"/>
    <n v="1487"/>
    <n v="1553"/>
    <n v="2016"/>
    <n v="2314"/>
    <n v="2347"/>
    <n v="2810"/>
    <n v="2843"/>
    <n v="2215"/>
    <n v="1818"/>
    <n v="1190"/>
    <n v="1157"/>
  </r>
  <r>
    <s v="Tyrrell County"/>
    <s v=" North Carolina"/>
    <n v="2016"/>
    <x v="386"/>
    <n v="4128"/>
    <n v="2325"/>
    <n v="1803"/>
    <n v="132"/>
    <n v="334"/>
    <n v="169"/>
    <n v="177"/>
    <n v="194"/>
    <n v="218"/>
    <n v="243"/>
    <n v="317"/>
    <n v="251"/>
    <n v="334"/>
    <n v="202"/>
    <n v="334"/>
    <n v="383"/>
    <n v="293"/>
    <n v="136"/>
    <n v="165"/>
    <n v="136"/>
    <n v="99"/>
  </r>
  <r>
    <s v="Union County"/>
    <s v=" North Carolina"/>
    <n v="2016"/>
    <x v="386"/>
    <n v="217614"/>
    <n v="107221"/>
    <n v="110393"/>
    <n v="13274"/>
    <n v="17409"/>
    <n v="19802"/>
    <n v="17844"/>
    <n v="12186"/>
    <n v="9575"/>
    <n v="11533"/>
    <n v="13927"/>
    <n v="18497"/>
    <n v="18714"/>
    <n v="16321"/>
    <n v="13709"/>
    <n v="10227"/>
    <n v="8922"/>
    <n v="6746"/>
    <n v="3917"/>
    <n v="2611"/>
    <n v="2393"/>
  </r>
  <r>
    <s v="Vance County"/>
    <s v=" North Carolina"/>
    <n v="2016"/>
    <x v="386"/>
    <n v="44508"/>
    <n v="20766"/>
    <n v="23742"/>
    <n v="2848"/>
    <n v="2804"/>
    <n v="3249"/>
    <n v="3026"/>
    <n v="2937"/>
    <n v="2492"/>
    <n v="2581"/>
    <n v="2136"/>
    <n v="2893"/>
    <n v="2982"/>
    <n v="3071"/>
    <n v="3249"/>
    <n v="2982"/>
    <n v="2269"/>
    <n v="2002"/>
    <n v="1157"/>
    <n v="890"/>
    <n v="934"/>
  </r>
  <r>
    <s v="Wake County"/>
    <s v=" North Carolina"/>
    <n v="2016"/>
    <x v="386"/>
    <n v="998576"/>
    <n v="485068"/>
    <n v="513508"/>
    <n v="64907"/>
    <n v="71897"/>
    <n v="71897"/>
    <n v="68901"/>
    <n v="64907"/>
    <n v="72896"/>
    <n v="74893"/>
    <n v="76890"/>
    <n v="77888"/>
    <n v="74893"/>
    <n v="70898"/>
    <n v="60913"/>
    <n v="46933"/>
    <n v="36947"/>
    <n v="23965"/>
    <n v="15977"/>
    <n v="10984"/>
    <n v="10984"/>
  </r>
  <r>
    <s v="Watauga County"/>
    <s v=" North Carolina"/>
    <n v="2016"/>
    <x v="386"/>
    <n v="52745"/>
    <n v="26315"/>
    <n v="26430"/>
    <n v="1846"/>
    <n v="2004"/>
    <n v="1898"/>
    <n v="6118"/>
    <n v="11445"/>
    <n v="3006"/>
    <n v="2531"/>
    <n v="2373"/>
    <n v="2320"/>
    <n v="2584"/>
    <n v="2953"/>
    <n v="3111"/>
    <n v="3111"/>
    <n v="2479"/>
    <n v="1951"/>
    <n v="1265"/>
    <n v="1002"/>
    <n v="685"/>
  </r>
  <r>
    <s v="Wayne County"/>
    <s v=" North Carolina"/>
    <n v="2016"/>
    <x v="386"/>
    <n v="124447"/>
    <n v="61002"/>
    <n v="63445"/>
    <n v="8462"/>
    <n v="9333"/>
    <n v="7342"/>
    <n v="7964"/>
    <n v="9333"/>
    <n v="8835"/>
    <n v="7715"/>
    <n v="7591"/>
    <n v="7466"/>
    <n v="7964"/>
    <n v="8462"/>
    <n v="8586"/>
    <n v="7466"/>
    <n v="5724"/>
    <n v="4480"/>
    <n v="3484"/>
    <n v="2240"/>
    <n v="1866"/>
  </r>
  <r>
    <s v="Wilkes County"/>
    <s v=" North Carolina"/>
    <n v="2016"/>
    <x v="386"/>
    <n v="68888"/>
    <n v="33902"/>
    <n v="34986"/>
    <n v="3444"/>
    <n v="3788"/>
    <n v="4891"/>
    <n v="3926"/>
    <n v="3995"/>
    <n v="3306"/>
    <n v="3513"/>
    <n v="4064"/>
    <n v="4408"/>
    <n v="4753"/>
    <n v="5235"/>
    <n v="5442"/>
    <n v="4477"/>
    <n v="4684"/>
    <n v="3168"/>
    <n v="2686"/>
    <n v="1515"/>
    <n v="1584"/>
  </r>
  <r>
    <s v="Wilson County"/>
    <s v=" North Carolina"/>
    <n v="2016"/>
    <x v="386"/>
    <n v="81617"/>
    <n v="38626"/>
    <n v="42991"/>
    <n v="4897"/>
    <n v="5386"/>
    <n v="5631"/>
    <n v="5468"/>
    <n v="5223"/>
    <n v="4652"/>
    <n v="4815"/>
    <n v="4488"/>
    <n v="5305"/>
    <n v="5386"/>
    <n v="5713"/>
    <n v="5386"/>
    <n v="5876"/>
    <n v="4570"/>
    <n v="3101"/>
    <n v="2530"/>
    <n v="1387"/>
    <n v="1713"/>
  </r>
  <r>
    <s v="Yadkin County"/>
    <s v=" North Carolina"/>
    <n v="2016"/>
    <x v="386"/>
    <n v="37819"/>
    <n v="18602"/>
    <n v="19217"/>
    <n v="2004"/>
    <n v="2420"/>
    <n v="2306"/>
    <n v="2496"/>
    <n v="2155"/>
    <n v="1815"/>
    <n v="2042"/>
    <n v="2004"/>
    <n v="2874"/>
    <n v="2798"/>
    <n v="2874"/>
    <n v="2609"/>
    <n v="2609"/>
    <n v="2155"/>
    <n v="1815"/>
    <n v="1134"/>
    <n v="1021"/>
    <n v="756"/>
  </r>
  <r>
    <s v="Pemiscot County"/>
    <s v=" Missouri"/>
    <n v="2016"/>
    <x v="384"/>
    <n v="17599"/>
    <n v="8609"/>
    <n v="8990"/>
    <n v="827"/>
    <n v="897"/>
    <n v="1020"/>
    <n v="967"/>
    <n v="915"/>
    <n v="809"/>
    <n v="897"/>
    <n v="950"/>
    <n v="1179"/>
    <n v="1161"/>
    <n v="1249"/>
    <n v="1302"/>
    <n v="1319"/>
    <n v="1355"/>
    <n v="985"/>
    <n v="844"/>
    <n v="580"/>
    <n v="334"/>
  </r>
  <r>
    <s v="Adams County"/>
    <s v=" North Dakota"/>
    <n v="2016"/>
    <x v="377"/>
    <n v="2348"/>
    <n v="1187"/>
    <n v="1161"/>
    <n v="96"/>
    <n v="115"/>
    <n v="169"/>
    <n v="143"/>
    <n v="140"/>
    <n v="91"/>
    <n v="133"/>
    <n v="115"/>
    <n v="162"/>
    <n v="133"/>
    <n v="194"/>
    <n v="145"/>
    <n v="183"/>
    <n v="206"/>
    <n v="61"/>
    <n v="82"/>
    <n v="77"/>
    <n v="96"/>
  </r>
  <r>
    <s v="Benson County"/>
    <s v=" North Dakota"/>
    <n v="2016"/>
    <x v="377"/>
    <n v="6802"/>
    <n v="3492"/>
    <n v="3310"/>
    <n v="632"/>
    <n v="632"/>
    <n v="700"/>
    <n v="523"/>
    <n v="455"/>
    <n v="401"/>
    <n v="367"/>
    <n v="306"/>
    <n v="319"/>
    <n v="374"/>
    <n v="442"/>
    <n v="401"/>
    <n v="414"/>
    <n v="285"/>
    <n v="197"/>
    <n v="170"/>
    <n v="108"/>
    <n v="74"/>
  </r>
  <r>
    <s v="Billings County"/>
    <s v=" North Dakota"/>
    <n v="2016"/>
    <x v="377"/>
    <n v="936"/>
    <n v="533"/>
    <n v="403"/>
    <n v="75"/>
    <n v="44"/>
    <n v="30"/>
    <n v="46"/>
    <n v="49"/>
    <n v="47"/>
    <n v="75"/>
    <n v="59"/>
    <n v="22"/>
    <n v="82"/>
    <n v="68"/>
    <n v="88"/>
    <n v="81"/>
    <n v="38"/>
    <n v="31"/>
    <n v="45"/>
    <n v="19"/>
    <n v="25"/>
  </r>
  <r>
    <s v="Coke County"/>
    <s v=" Texas"/>
    <n v="2016"/>
    <x v="374"/>
    <n v="3238"/>
    <n v="1571"/>
    <n v="1667"/>
    <n v="226"/>
    <n v="239"/>
    <n v="187"/>
    <n v="187"/>
    <n v="181"/>
    <n v="178"/>
    <n v="181"/>
    <n v="142"/>
    <n v="197"/>
    <n v="145"/>
    <n v="210"/>
    <n v="255"/>
    <n v="262"/>
    <n v="135"/>
    <n v="171"/>
    <n v="119"/>
    <n v="103"/>
    <n v="113"/>
  </r>
  <r>
    <s v="Wichita County"/>
    <s v=" Kansas"/>
    <n v="2016"/>
    <x v="388"/>
    <n v="2239"/>
    <n v="1208"/>
    <n v="1031"/>
    <n v="154"/>
    <n v="194"/>
    <n v="114"/>
    <n v="120"/>
    <n v="136"/>
    <n v="134"/>
    <n v="179"/>
    <n v="123"/>
    <n v="82"/>
    <n v="143"/>
    <n v="158"/>
    <n v="147"/>
    <n v="156"/>
    <n v="118"/>
    <n v="107"/>
    <n v="62"/>
    <n v="73"/>
    <n v="31"/>
  </r>
  <r>
    <s v="Burleigh County"/>
    <s v=" North Dakota"/>
    <n v="2016"/>
    <x v="377"/>
    <n v="90560"/>
    <n v="45126"/>
    <n v="45434"/>
    <n v="6248"/>
    <n v="6339"/>
    <n v="4890"/>
    <n v="5705"/>
    <n v="6610"/>
    <n v="6520"/>
    <n v="6882"/>
    <n v="5795"/>
    <n v="5071"/>
    <n v="5433"/>
    <n v="6339"/>
    <n v="6520"/>
    <n v="5252"/>
    <n v="3803"/>
    <n v="3079"/>
    <n v="2082"/>
    <n v="1630"/>
    <n v="2445"/>
  </r>
  <r>
    <s v="Cass County"/>
    <s v=" North Dakota"/>
    <n v="2016"/>
    <x v="377"/>
    <n v="166852"/>
    <n v="84300"/>
    <n v="82552"/>
    <n v="12013"/>
    <n v="10678"/>
    <n v="9010"/>
    <n v="11345"/>
    <n v="20022"/>
    <n v="15016"/>
    <n v="13515"/>
    <n v="11179"/>
    <n v="9176"/>
    <n v="9343"/>
    <n v="9844"/>
    <n v="9343"/>
    <n v="8676"/>
    <n v="5672"/>
    <n v="4004"/>
    <n v="2836"/>
    <n v="2502"/>
    <n v="2836"/>
  </r>
  <r>
    <s v="Cavalier County"/>
    <s v=" North Dakota"/>
    <n v="2016"/>
    <x v="377"/>
    <n v="3867"/>
    <n v="1957"/>
    <n v="1910"/>
    <n v="243"/>
    <n v="216"/>
    <n v="193"/>
    <n v="146"/>
    <n v="247"/>
    <n v="150"/>
    <n v="166"/>
    <n v="154"/>
    <n v="177"/>
    <n v="224"/>
    <n v="293"/>
    <n v="390"/>
    <n v="247"/>
    <n v="278"/>
    <n v="204"/>
    <n v="208"/>
    <n v="139"/>
    <n v="185"/>
  </r>
  <r>
    <s v="Rooks County"/>
    <s v=" Kansas"/>
    <n v="2016"/>
    <x v="388"/>
    <n v="5160"/>
    <n v="2590"/>
    <n v="2570"/>
    <n v="288"/>
    <n v="335"/>
    <n v="309"/>
    <n v="325"/>
    <n v="366"/>
    <n v="258"/>
    <n v="304"/>
    <n v="221"/>
    <n v="309"/>
    <n v="325"/>
    <n v="314"/>
    <n v="319"/>
    <n v="356"/>
    <n v="304"/>
    <n v="237"/>
    <n v="154"/>
    <n v="139"/>
    <n v="283"/>
  </r>
  <r>
    <s v="Liberty County"/>
    <s v=" Montana"/>
    <n v="2016"/>
    <x v="400"/>
    <n v="2369"/>
    <n v="1190"/>
    <n v="1179"/>
    <n v="165"/>
    <n v="135"/>
    <n v="113"/>
    <n v="63"/>
    <n v="111"/>
    <n v="125"/>
    <n v="90"/>
    <n v="130"/>
    <n v="113"/>
    <n v="123"/>
    <n v="215"/>
    <n v="255"/>
    <n v="161"/>
    <n v="161"/>
    <n v="101"/>
    <n v="63"/>
    <n v="82"/>
    <n v="153"/>
  </r>
  <r>
    <s v="Valley County"/>
    <s v=" Nebraska"/>
    <n v="2016"/>
    <x v="371"/>
    <n v="4284"/>
    <n v="2266"/>
    <n v="2018"/>
    <n v="278"/>
    <n v="231"/>
    <n v="308"/>
    <n v="287"/>
    <n v="218"/>
    <n v="269"/>
    <n v="287"/>
    <n v="261"/>
    <n v="132"/>
    <n v="252"/>
    <n v="342"/>
    <n v="347"/>
    <n v="359"/>
    <n v="239"/>
    <n v="141"/>
    <n v="145"/>
    <n v="72"/>
    <n v="98"/>
  </r>
  <r>
    <s v="Griggs County"/>
    <s v=" North Dakota"/>
    <n v="2016"/>
    <x v="377"/>
    <n v="2370"/>
    <n v="1144"/>
    <n v="1226"/>
    <n v="180"/>
    <n v="130"/>
    <n v="116"/>
    <n v="175"/>
    <n v="75"/>
    <n v="127"/>
    <n v="104"/>
    <n v="87"/>
    <n v="137"/>
    <n v="149"/>
    <n v="206"/>
    <n v="210"/>
    <n v="173"/>
    <n v="120"/>
    <n v="123"/>
    <n v="80"/>
    <n v="80"/>
    <n v="90"/>
  </r>
  <r>
    <s v="Sheridan County"/>
    <s v=" Montana"/>
    <n v="2016"/>
    <x v="400"/>
    <n v="3426"/>
    <n v="1713"/>
    <n v="1713"/>
    <n v="171"/>
    <n v="222"/>
    <n v="178"/>
    <n v="236"/>
    <n v="140"/>
    <n v="99"/>
    <n v="102"/>
    <n v="123"/>
    <n v="167"/>
    <n v="232"/>
    <n v="291"/>
    <n v="291"/>
    <n v="232"/>
    <n v="246"/>
    <n v="171"/>
    <n v="219"/>
    <n v="123"/>
    <n v="171"/>
  </r>
  <r>
    <s v="Foster County"/>
    <s v=" North Dakota"/>
    <n v="2016"/>
    <x v="377"/>
    <n v="3345"/>
    <n v="1663"/>
    <n v="1682"/>
    <n v="180"/>
    <n v="130"/>
    <n v="277"/>
    <n v="217"/>
    <n v="150"/>
    <n v="153"/>
    <n v="170"/>
    <n v="160"/>
    <n v="194"/>
    <n v="194"/>
    <n v="274"/>
    <n v="270"/>
    <n v="227"/>
    <n v="214"/>
    <n v="103"/>
    <n v="133"/>
    <n v="147"/>
    <n v="140"/>
  </r>
  <r>
    <s v="Golden Valley County"/>
    <s v=" North Dakota"/>
    <n v="2016"/>
    <x v="377"/>
    <n v="1895"/>
    <n v="931"/>
    <n v="964"/>
    <n v="115"/>
    <n v="123"/>
    <n v="147"/>
    <n v="155"/>
    <n v="117"/>
    <n v="77"/>
    <n v="90"/>
    <n v="85"/>
    <n v="117"/>
    <n v="94"/>
    <n v="147"/>
    <n v="128"/>
    <n v="164"/>
    <n v="125"/>
    <n v="53"/>
    <n v="51"/>
    <n v="34"/>
    <n v="64"/>
  </r>
  <r>
    <s v="Belmont County"/>
    <s v=" Ohio"/>
    <n v="2016"/>
    <x v="389"/>
    <n v="69793"/>
    <n v="36093"/>
    <n v="33700"/>
    <n v="4745"/>
    <n v="3768"/>
    <n v="3629"/>
    <n v="5792"/>
    <n v="11515"/>
    <n v="6141"/>
    <n v="4676"/>
    <n v="3489"/>
    <n v="3280"/>
    <n v="3280"/>
    <n v="4047"/>
    <n v="4047"/>
    <n v="3489"/>
    <n v="2512"/>
    <n v="1814"/>
    <n v="1326"/>
    <n v="1046"/>
    <n v="1186"/>
  </r>
  <r>
    <s v="Jeff Davis County"/>
    <s v=" Texas"/>
    <n v="2016"/>
    <x v="374"/>
    <n v="2311"/>
    <n v="1165"/>
    <n v="1146"/>
    <n v="129"/>
    <n v="110"/>
    <n v="87"/>
    <n v="147"/>
    <n v="103"/>
    <n v="80"/>
    <n v="115"/>
    <n v="41"/>
    <n v="129"/>
    <n v="145"/>
    <n v="154"/>
    <n v="191"/>
    <n v="191"/>
    <n v="175"/>
    <n v="168"/>
    <n v="97"/>
    <n v="90"/>
    <n v="150"/>
  </r>
  <r>
    <s v="Hettinger County"/>
    <s v=" North Dakota"/>
    <n v="2016"/>
    <x v="377"/>
    <n v="2639"/>
    <n v="1252"/>
    <n v="1387"/>
    <n v="174"/>
    <n v="168"/>
    <n v="145"/>
    <n v="95"/>
    <n v="102"/>
    <n v="147"/>
    <n v="131"/>
    <n v="139"/>
    <n v="102"/>
    <n v="205"/>
    <n v="166"/>
    <n v="153"/>
    <n v="205"/>
    <n v="182"/>
    <n v="126"/>
    <n v="126"/>
    <n v="145"/>
    <n v="118"/>
  </r>
  <r>
    <s v="Kidder County"/>
    <s v=" North Dakota"/>
    <n v="2016"/>
    <x v="377"/>
    <n v="2419"/>
    <n v="1284"/>
    <n v="1135"/>
    <n v="149"/>
    <n v="91"/>
    <n v="128"/>
    <n v="91"/>
    <n v="171"/>
    <n v="152"/>
    <n v="137"/>
    <n v="113"/>
    <n v="147"/>
    <n v="140"/>
    <n v="149"/>
    <n v="258"/>
    <n v="179"/>
    <n v="145"/>
    <n v="111"/>
    <n v="135"/>
    <n v="60"/>
    <n v="50"/>
  </r>
  <r>
    <s v="Knox County"/>
    <s v=" Missouri"/>
    <n v="2016"/>
    <x v="384"/>
    <n v="4111"/>
    <n v="2112"/>
    <n v="1999"/>
    <n v="209"/>
    <n v="250"/>
    <n v="263"/>
    <n v="254"/>
    <n v="180"/>
    <n v="172"/>
    <n v="197"/>
    <n v="160"/>
    <n v="226"/>
    <n v="234"/>
    <n v="291"/>
    <n v="369"/>
    <n v="295"/>
    <n v="250"/>
    <n v="201"/>
    <n v="234"/>
    <n v="201"/>
    <n v="115"/>
  </r>
  <r>
    <s v="Dundy County"/>
    <s v=" Nebraska"/>
    <n v="2016"/>
    <x v="371"/>
    <n v="1939"/>
    <n v="986"/>
    <n v="953"/>
    <n v="91"/>
    <n v="85"/>
    <n v="120"/>
    <n v="106"/>
    <n v="79"/>
    <n v="62"/>
    <n v="58"/>
    <n v="98"/>
    <n v="85"/>
    <n v="91"/>
    <n v="176"/>
    <n v="170"/>
    <n v="157"/>
    <n v="129"/>
    <n v="118"/>
    <n v="127"/>
    <n v="87"/>
    <n v="91"/>
  </r>
  <r>
    <s v="McHenry County"/>
    <s v=" North Dakota"/>
    <n v="2016"/>
    <x v="377"/>
    <n v="5912"/>
    <n v="3079"/>
    <n v="2833"/>
    <n v="372"/>
    <n v="425"/>
    <n v="342"/>
    <n v="331"/>
    <n v="336"/>
    <n v="295"/>
    <n v="354"/>
    <n v="331"/>
    <n v="319"/>
    <n v="396"/>
    <n v="425"/>
    <n v="407"/>
    <n v="431"/>
    <n v="336"/>
    <n v="236"/>
    <n v="201"/>
    <n v="218"/>
    <n v="153"/>
  </r>
  <r>
    <s v="McIntosh County"/>
    <s v=" North Dakota"/>
    <n v="2016"/>
    <x v="377"/>
    <n v="2737"/>
    <n v="1367"/>
    <n v="1370"/>
    <n v="128"/>
    <n v="117"/>
    <n v="150"/>
    <n v="136"/>
    <n v="76"/>
    <n v="139"/>
    <n v="123"/>
    <n v="93"/>
    <n v="101"/>
    <n v="177"/>
    <n v="213"/>
    <n v="229"/>
    <n v="166"/>
    <n v="175"/>
    <n v="158"/>
    <n v="177"/>
    <n v="153"/>
    <n v="213"/>
  </r>
  <r>
    <s v="McLean County"/>
    <s v=" North Dakota"/>
    <n v="2016"/>
    <x v="377"/>
    <n v="9576"/>
    <n v="4917"/>
    <n v="4659"/>
    <n v="536"/>
    <n v="651"/>
    <n v="507"/>
    <n v="526"/>
    <n v="383"/>
    <n v="450"/>
    <n v="517"/>
    <n v="564"/>
    <n v="497"/>
    <n v="526"/>
    <n v="670"/>
    <n v="861"/>
    <n v="804"/>
    <n v="689"/>
    <n v="517"/>
    <n v="354"/>
    <n v="239"/>
    <n v="287"/>
  </r>
  <r>
    <s v="Mercer County"/>
    <s v=" North Dakota"/>
    <n v="2016"/>
    <x v="377"/>
    <n v="8671"/>
    <n v="4477"/>
    <n v="4194"/>
    <n v="554"/>
    <n v="416"/>
    <n v="632"/>
    <n v="485"/>
    <n v="442"/>
    <n v="485"/>
    <n v="511"/>
    <n v="390"/>
    <n v="442"/>
    <n v="546"/>
    <n v="780"/>
    <n v="780"/>
    <n v="711"/>
    <n v="459"/>
    <n v="346"/>
    <n v="242"/>
    <n v="234"/>
    <n v="199"/>
  </r>
  <r>
    <s v="Morton County"/>
    <s v=" North Dakota"/>
    <n v="2016"/>
    <x v="377"/>
    <n v="29633"/>
    <n v="15295"/>
    <n v="14338"/>
    <n v="1955"/>
    <n v="1837"/>
    <n v="1689"/>
    <n v="1718"/>
    <n v="1777"/>
    <n v="2548"/>
    <n v="2192"/>
    <n v="2222"/>
    <n v="1303"/>
    <n v="1777"/>
    <n v="2133"/>
    <n v="2341"/>
    <n v="1689"/>
    <n v="1540"/>
    <n v="888"/>
    <n v="770"/>
    <n v="503"/>
    <n v="740"/>
  </r>
  <r>
    <s v="Oliver County"/>
    <s v=" North Dakota"/>
    <n v="2016"/>
    <x v="377"/>
    <n v="1768"/>
    <n v="931"/>
    <n v="837"/>
    <n v="88"/>
    <n v="93"/>
    <n v="139"/>
    <n v="81"/>
    <n v="81"/>
    <n v="49"/>
    <n v="86"/>
    <n v="95"/>
    <n v="113"/>
    <n v="84"/>
    <n v="134"/>
    <n v="157"/>
    <n v="166"/>
    <n v="185"/>
    <n v="58"/>
    <n v="35"/>
    <n v="79"/>
    <n v="37"/>
  </r>
  <r>
    <s v="Nicholas County"/>
    <s v=" Kentucky"/>
    <n v="2016"/>
    <x v="380"/>
    <n v="7136"/>
    <n v="3689"/>
    <n v="3447"/>
    <n v="413"/>
    <n v="399"/>
    <n v="428"/>
    <n v="349"/>
    <n v="349"/>
    <n v="342"/>
    <n v="399"/>
    <n v="363"/>
    <n v="328"/>
    <n v="399"/>
    <n v="570"/>
    <n v="656"/>
    <n v="599"/>
    <n v="442"/>
    <n v="299"/>
    <n v="271"/>
    <n v="264"/>
    <n v="256"/>
  </r>
  <r>
    <s v="Ramsey County"/>
    <s v=" North Dakota"/>
    <n v="2016"/>
    <x v="377"/>
    <n v="11578"/>
    <n v="5891"/>
    <n v="5687"/>
    <n v="752"/>
    <n v="521"/>
    <n v="833"/>
    <n v="810"/>
    <n v="706"/>
    <n v="625"/>
    <n v="636"/>
    <n v="439"/>
    <n v="856"/>
    <n v="717"/>
    <n v="879"/>
    <n v="995"/>
    <n v="694"/>
    <n v="497"/>
    <n v="544"/>
    <n v="301"/>
    <n v="335"/>
    <n v="439"/>
  </r>
  <r>
    <s v="Ransom County"/>
    <s v=" North Dakota"/>
    <n v="2016"/>
    <x v="377"/>
    <n v="5457"/>
    <n v="2780"/>
    <n v="2677"/>
    <n v="289"/>
    <n v="365"/>
    <n v="327"/>
    <n v="387"/>
    <n v="240"/>
    <n v="218"/>
    <n v="283"/>
    <n v="289"/>
    <n v="343"/>
    <n v="365"/>
    <n v="398"/>
    <n v="414"/>
    <n v="403"/>
    <n v="354"/>
    <n v="147"/>
    <n v="163"/>
    <n v="185"/>
    <n v="283"/>
  </r>
  <r>
    <s v="Frontier County"/>
    <s v=" Nebraska"/>
    <n v="2016"/>
    <x v="371"/>
    <n v="2573"/>
    <n v="1282"/>
    <n v="1291"/>
    <n v="226"/>
    <n v="151"/>
    <n v="187"/>
    <n v="138"/>
    <n v="144"/>
    <n v="162"/>
    <n v="133"/>
    <n v="172"/>
    <n v="126"/>
    <n v="187"/>
    <n v="187"/>
    <n v="169"/>
    <n v="156"/>
    <n v="95"/>
    <n v="84"/>
    <n v="59"/>
    <n v="102"/>
    <n v="79"/>
  </r>
  <r>
    <s v="Richland County"/>
    <s v=" North Dakota"/>
    <n v="2016"/>
    <x v="377"/>
    <n v="16329"/>
    <n v="8454"/>
    <n v="7875"/>
    <n v="865"/>
    <n v="1012"/>
    <n v="979"/>
    <n v="1469"/>
    <n v="1534"/>
    <n v="849"/>
    <n v="881"/>
    <n v="832"/>
    <n v="800"/>
    <n v="914"/>
    <n v="1241"/>
    <n v="1338"/>
    <n v="1045"/>
    <n v="702"/>
    <n v="538"/>
    <n v="538"/>
    <n v="375"/>
    <n v="408"/>
  </r>
  <r>
    <s v="Rolette County"/>
    <s v=" North Dakota"/>
    <n v="2016"/>
    <x v="377"/>
    <n v="14607"/>
    <n v="7215"/>
    <n v="7392"/>
    <n v="1475"/>
    <n v="1738"/>
    <n v="1051"/>
    <n v="1110"/>
    <n v="993"/>
    <n v="891"/>
    <n v="847"/>
    <n v="905"/>
    <n v="686"/>
    <n v="832"/>
    <n v="978"/>
    <n v="964"/>
    <n v="642"/>
    <n v="394"/>
    <n v="496"/>
    <n v="277"/>
    <n v="175"/>
    <n v="146"/>
  </r>
  <r>
    <s v="Sheridan County"/>
    <s v=" North Dakota"/>
    <n v="2016"/>
    <x v="377"/>
    <n v="1395"/>
    <n v="707"/>
    <n v="688"/>
    <n v="82"/>
    <n v="58"/>
    <n v="61"/>
    <n v="54"/>
    <n v="51"/>
    <n v="90"/>
    <n v="55"/>
    <n v="59"/>
    <n v="47"/>
    <n v="101"/>
    <n v="118"/>
    <n v="135"/>
    <n v="125"/>
    <n v="97"/>
    <n v="75"/>
    <n v="73"/>
    <n v="62"/>
    <n v="43"/>
  </r>
  <r>
    <s v="Nuckolls County"/>
    <s v=" Nebraska"/>
    <n v="2016"/>
    <x v="371"/>
    <n v="4431"/>
    <n v="2223"/>
    <n v="2208"/>
    <n v="451"/>
    <n v="509"/>
    <n v="465"/>
    <n v="381"/>
    <n v="314"/>
    <n v="305"/>
    <n v="270"/>
    <n v="261"/>
    <n v="243"/>
    <n v="265"/>
    <n v="256"/>
    <n v="172"/>
    <n v="199"/>
    <n v="101"/>
    <n v="110"/>
    <n v="62"/>
    <n v="35"/>
    <n v="17"/>
  </r>
  <r>
    <s v="Slope County"/>
    <s v=" North Dakota"/>
    <n v="2016"/>
    <x v="377"/>
    <n v="665"/>
    <n v="361"/>
    <n v="304"/>
    <n v="63"/>
    <n v="31"/>
    <n v="23"/>
    <n v="23"/>
    <n v="13"/>
    <n v="27"/>
    <n v="45"/>
    <n v="35"/>
    <n v="29"/>
    <n v="23"/>
    <n v="43"/>
    <n v="75"/>
    <n v="71"/>
    <n v="45"/>
    <n v="31"/>
    <n v="29"/>
    <n v="19"/>
    <n v="29"/>
  </r>
  <r>
    <s v="Stutsman County"/>
    <s v=" North Dakota"/>
    <n v="2016"/>
    <x v="377"/>
    <n v="21108"/>
    <n v="10801"/>
    <n v="10307"/>
    <n v="1245"/>
    <n v="1139"/>
    <n v="1160"/>
    <n v="1414"/>
    <n v="1583"/>
    <n v="1287"/>
    <n v="1393"/>
    <n v="1266"/>
    <n v="1013"/>
    <n v="1245"/>
    <n v="1498"/>
    <n v="1646"/>
    <n v="1519"/>
    <n v="1118"/>
    <n v="717"/>
    <n v="548"/>
    <n v="591"/>
    <n v="738"/>
  </r>
  <r>
    <s v="Traill County"/>
    <s v=" North Dakota"/>
    <n v="2016"/>
    <x v="377"/>
    <n v="8075"/>
    <n v="4071"/>
    <n v="4004"/>
    <n v="460"/>
    <n v="589"/>
    <n v="452"/>
    <n v="605"/>
    <n v="516"/>
    <n v="444"/>
    <n v="403"/>
    <n v="484"/>
    <n v="379"/>
    <n v="516"/>
    <n v="581"/>
    <n v="597"/>
    <n v="549"/>
    <n v="395"/>
    <n v="331"/>
    <n v="282"/>
    <n v="177"/>
    <n v="323"/>
  </r>
  <r>
    <s v="Ward County"/>
    <s v=" North Dakota"/>
    <n v="2016"/>
    <x v="377"/>
    <n v="68954"/>
    <n v="36151"/>
    <n v="32803"/>
    <n v="5309"/>
    <n v="4826"/>
    <n v="3861"/>
    <n v="4482"/>
    <n v="8205"/>
    <n v="6619"/>
    <n v="5309"/>
    <n v="4137"/>
    <n v="3723"/>
    <n v="3447"/>
    <n v="4068"/>
    <n v="3654"/>
    <n v="3240"/>
    <n v="2344"/>
    <n v="1792"/>
    <n v="1654"/>
    <n v="1034"/>
    <n v="1172"/>
  </r>
  <r>
    <s v="Wells County"/>
    <s v=" North Dakota"/>
    <n v="2016"/>
    <x v="377"/>
    <n v="4179"/>
    <n v="2083"/>
    <n v="2096"/>
    <n v="200"/>
    <n v="238"/>
    <n v="242"/>
    <n v="137"/>
    <n v="221"/>
    <n v="146"/>
    <n v="171"/>
    <n v="129"/>
    <n v="238"/>
    <n v="242"/>
    <n v="313"/>
    <n v="351"/>
    <n v="325"/>
    <n v="292"/>
    <n v="246"/>
    <n v="279"/>
    <n v="217"/>
    <n v="183"/>
  </r>
  <r>
    <s v="Williams County"/>
    <s v=" North Dakota"/>
    <n v="2016"/>
    <x v="377"/>
    <n v="31643"/>
    <n v="17360"/>
    <n v="14283"/>
    <n v="2626"/>
    <n v="2404"/>
    <n v="1898"/>
    <n v="1835"/>
    <n v="2373"/>
    <n v="3638"/>
    <n v="2752"/>
    <n v="1708"/>
    <n v="1898"/>
    <n v="1645"/>
    <n v="2183"/>
    <n v="2120"/>
    <n v="1518"/>
    <n v="917"/>
    <n v="601"/>
    <n v="569"/>
    <n v="443"/>
    <n v="537"/>
  </r>
  <r>
    <s v="Allen County"/>
    <s v=" Ohio"/>
    <n v="2016"/>
    <x v="389"/>
    <n v="104664"/>
    <n v="52851"/>
    <n v="51813"/>
    <n v="6489"/>
    <n v="6803"/>
    <n v="7012"/>
    <n v="7221"/>
    <n v="7849"/>
    <n v="6384"/>
    <n v="6279"/>
    <n v="6279"/>
    <n v="5965"/>
    <n v="6175"/>
    <n v="7221"/>
    <n v="7535"/>
    <n v="6803"/>
    <n v="5337"/>
    <n v="3767"/>
    <n v="2721"/>
    <n v="2407"/>
    <n v="2407"/>
  </r>
  <r>
    <s v="Ashtabula County"/>
    <s v=" Ohio"/>
    <n v="2016"/>
    <x v="389"/>
    <n v="99175"/>
    <n v="49847"/>
    <n v="49328"/>
    <n v="5553"/>
    <n v="6446"/>
    <n v="6347"/>
    <n v="6347"/>
    <n v="5752"/>
    <n v="5355"/>
    <n v="5454"/>
    <n v="5752"/>
    <n v="6148"/>
    <n v="6843"/>
    <n v="7537"/>
    <n v="7041"/>
    <n v="7537"/>
    <n v="5454"/>
    <n v="4264"/>
    <n v="3074"/>
    <n v="1884"/>
    <n v="2380"/>
  </r>
  <r>
    <s v="Athens County"/>
    <s v=" Ohio"/>
    <n v="2016"/>
    <x v="389"/>
    <n v="65103"/>
    <n v="32492"/>
    <n v="32611"/>
    <n v="2669"/>
    <n v="2669"/>
    <n v="2864"/>
    <n v="9244"/>
    <n v="12044"/>
    <n v="4492"/>
    <n v="3515"/>
    <n v="3124"/>
    <n v="3190"/>
    <n v="3320"/>
    <n v="3580"/>
    <n v="3841"/>
    <n v="3190"/>
    <n v="2864"/>
    <n v="1627"/>
    <n v="1236"/>
    <n v="781"/>
    <n v="911"/>
  </r>
  <r>
    <s v="Auglaize County"/>
    <s v=" Ohio"/>
    <n v="2016"/>
    <x v="389"/>
    <n v="45871"/>
    <n v="22865"/>
    <n v="23006"/>
    <n v="2889"/>
    <n v="2981"/>
    <n v="3302"/>
    <n v="2981"/>
    <n v="2706"/>
    <n v="2522"/>
    <n v="2568"/>
    <n v="2385"/>
    <n v="2844"/>
    <n v="2981"/>
    <n v="3440"/>
    <n v="3669"/>
    <n v="2844"/>
    <n v="2247"/>
    <n v="1834"/>
    <n v="1284"/>
    <n v="1192"/>
    <n v="1238"/>
  </r>
  <r>
    <s v="Brown County"/>
    <s v=" Ohio"/>
    <n v="2016"/>
    <x v="389"/>
    <n v="44059"/>
    <n v="21855"/>
    <n v="22204"/>
    <n v="2511"/>
    <n v="2996"/>
    <n v="2951"/>
    <n v="2775"/>
    <n v="2467"/>
    <n v="2335"/>
    <n v="2511"/>
    <n v="2775"/>
    <n v="2775"/>
    <n v="2951"/>
    <n v="3480"/>
    <n v="3656"/>
    <n v="2467"/>
    <n v="2379"/>
    <n v="1938"/>
    <n v="1409"/>
    <n v="925"/>
    <n v="749"/>
  </r>
  <r>
    <s v="Butler County"/>
    <s v=" Ohio"/>
    <n v="2016"/>
    <x v="389"/>
    <n v="373638"/>
    <n v="183146"/>
    <n v="190492"/>
    <n v="23539"/>
    <n v="25033"/>
    <n v="26528"/>
    <n v="29143"/>
    <n v="32132"/>
    <n v="20923"/>
    <n v="22791"/>
    <n v="21671"/>
    <n v="24286"/>
    <n v="25033"/>
    <n v="26528"/>
    <n v="25407"/>
    <n v="21671"/>
    <n v="16813"/>
    <n v="11582"/>
    <n v="8967"/>
    <n v="5978"/>
    <n v="5978"/>
  </r>
  <r>
    <s v="Powhatan County"/>
    <s v=" Virginia"/>
    <n v="2016"/>
    <x v="385"/>
    <n v="28108"/>
    <n v="14029"/>
    <n v="14079"/>
    <n v="1349"/>
    <n v="1630"/>
    <n v="1827"/>
    <n v="1770"/>
    <n v="1489"/>
    <n v="1433"/>
    <n v="1377"/>
    <n v="1405"/>
    <n v="1855"/>
    <n v="1855"/>
    <n v="2276"/>
    <n v="2501"/>
    <n v="1911"/>
    <n v="1995"/>
    <n v="1208"/>
    <n v="955"/>
    <n v="646"/>
    <n v="562"/>
  </r>
  <r>
    <s v="Champaign County"/>
    <s v=" Ohio"/>
    <n v="2016"/>
    <x v="389"/>
    <n v="39175"/>
    <n v="19599"/>
    <n v="19576"/>
    <n v="2154"/>
    <n v="2663"/>
    <n v="2624"/>
    <n v="2703"/>
    <n v="2428"/>
    <n v="2115"/>
    <n v="2115"/>
    <n v="2037"/>
    <n v="2859"/>
    <n v="2742"/>
    <n v="2938"/>
    <n v="2742"/>
    <n v="2585"/>
    <n v="2115"/>
    <n v="1762"/>
    <n v="1175"/>
    <n v="587"/>
    <n v="822"/>
  </r>
  <r>
    <s v="Clark County"/>
    <s v=" Ohio"/>
    <n v="2016"/>
    <x v="389"/>
    <n v="136175"/>
    <n v="65897"/>
    <n v="70278"/>
    <n v="8034"/>
    <n v="8442"/>
    <n v="9259"/>
    <n v="8987"/>
    <n v="8579"/>
    <n v="7898"/>
    <n v="7489"/>
    <n v="7625"/>
    <n v="7761"/>
    <n v="8851"/>
    <n v="9668"/>
    <n v="10076"/>
    <n v="9123"/>
    <n v="7761"/>
    <n v="5855"/>
    <n v="4221"/>
    <n v="3132"/>
    <n v="3268"/>
  </r>
  <r>
    <s v="Clermont County"/>
    <s v=" Ohio"/>
    <n v="2016"/>
    <x v="389"/>
    <n v="201092"/>
    <n v="99198"/>
    <n v="101894"/>
    <n v="12266"/>
    <n v="13674"/>
    <n v="14277"/>
    <n v="12869"/>
    <n v="11663"/>
    <n v="11864"/>
    <n v="12266"/>
    <n v="12266"/>
    <n v="13674"/>
    <n v="14478"/>
    <n v="15484"/>
    <n v="15282"/>
    <n v="12869"/>
    <n v="9853"/>
    <n v="7239"/>
    <n v="4625"/>
    <n v="3418"/>
    <n v="2815"/>
  </r>
  <r>
    <s v="Clinton County"/>
    <s v=" Ohio"/>
    <n v="2016"/>
    <x v="389"/>
    <n v="41854"/>
    <n v="20761"/>
    <n v="21093"/>
    <n v="2594"/>
    <n v="3013"/>
    <n v="2678"/>
    <n v="2971"/>
    <n v="2846"/>
    <n v="2343"/>
    <n v="2469"/>
    <n v="2301"/>
    <n v="2636"/>
    <n v="2720"/>
    <n v="3180"/>
    <n v="3013"/>
    <n v="2762"/>
    <n v="2050"/>
    <n v="1674"/>
    <n v="962"/>
    <n v="962"/>
    <n v="753"/>
  </r>
  <r>
    <s v="Columbiana County"/>
    <s v=" Ohio"/>
    <n v="2016"/>
    <x v="389"/>
    <n v="105230"/>
    <n v="52906"/>
    <n v="52324"/>
    <n v="5471"/>
    <n v="5998"/>
    <n v="6419"/>
    <n v="6313"/>
    <n v="5787"/>
    <n v="5892"/>
    <n v="5998"/>
    <n v="6103"/>
    <n v="6945"/>
    <n v="6945"/>
    <n v="8102"/>
    <n v="8418"/>
    <n v="7681"/>
    <n v="6313"/>
    <n v="4419"/>
    <n v="3262"/>
    <n v="2420"/>
    <n v="2735"/>
  </r>
  <r>
    <s v="Cuyahoga County"/>
    <s v=" Ohio"/>
    <n v="2016"/>
    <x v="389"/>
    <n v="1258710"/>
    <n v="599319"/>
    <n v="659391"/>
    <n v="73005"/>
    <n v="73005"/>
    <n v="76781"/>
    <n v="80557"/>
    <n v="83074"/>
    <n v="85592"/>
    <n v="80557"/>
    <n v="71746"/>
    <n v="75522"/>
    <n v="81816"/>
    <n v="93144"/>
    <n v="94403"/>
    <n v="83074"/>
    <n v="62935"/>
    <n v="46572"/>
    <n v="35243"/>
    <n v="28950"/>
    <n v="33985"/>
  </r>
  <r>
    <s v="Darke County"/>
    <s v=" Ohio"/>
    <n v="2016"/>
    <x v="389"/>
    <n v="52185"/>
    <n v="25632"/>
    <n v="26553"/>
    <n v="3183"/>
    <n v="3652"/>
    <n v="3444"/>
    <n v="3496"/>
    <n v="2817"/>
    <n v="2557"/>
    <n v="2870"/>
    <n v="2974"/>
    <n v="3026"/>
    <n v="3444"/>
    <n v="3861"/>
    <n v="3705"/>
    <n v="3444"/>
    <n v="2870"/>
    <n v="2348"/>
    <n v="1669"/>
    <n v="1252"/>
    <n v="1461"/>
  </r>
  <r>
    <s v="Lawrence County"/>
    <s v=" Missouri"/>
    <n v="2016"/>
    <x v="384"/>
    <n v="38488"/>
    <n v="19165"/>
    <n v="19323"/>
    <n v="2232"/>
    <n v="2578"/>
    <n v="2655"/>
    <n v="2732"/>
    <n v="2424"/>
    <n v="2078"/>
    <n v="2309"/>
    <n v="2309"/>
    <n v="2347"/>
    <n v="2232"/>
    <n v="2694"/>
    <n v="3002"/>
    <n v="2463"/>
    <n v="1962"/>
    <n v="1616"/>
    <n v="1193"/>
    <n v="923"/>
    <n v="808"/>
  </r>
  <r>
    <s v="Delaware County"/>
    <s v=" Ohio"/>
    <n v="2016"/>
    <x v="389"/>
    <n v="188996"/>
    <n v="93421"/>
    <n v="95575"/>
    <n v="12284"/>
    <n v="15875"/>
    <n v="15497"/>
    <n v="13607"/>
    <n v="9071"/>
    <n v="8126"/>
    <n v="11339"/>
    <n v="14363"/>
    <n v="15497"/>
    <n v="15119"/>
    <n v="13985"/>
    <n v="12095"/>
    <n v="10583"/>
    <n v="7559"/>
    <n v="5858"/>
    <n v="3590"/>
    <n v="2456"/>
    <n v="2078"/>
  </r>
  <r>
    <s v="Erie County"/>
    <s v=" Ohio"/>
    <n v="2016"/>
    <x v="389"/>
    <n v="75808"/>
    <n v="37092"/>
    <n v="38716"/>
    <n v="4017"/>
    <n v="4548"/>
    <n v="4321"/>
    <n v="4548"/>
    <n v="4700"/>
    <n v="4017"/>
    <n v="4017"/>
    <n v="3942"/>
    <n v="4245"/>
    <n v="5003"/>
    <n v="5761"/>
    <n v="6292"/>
    <n v="5382"/>
    <n v="4624"/>
    <n v="3790"/>
    <n v="2501"/>
    <n v="2122"/>
    <n v="1819"/>
  </r>
  <r>
    <s v="Fairfield County"/>
    <s v=" Ohio"/>
    <n v="2016"/>
    <x v="389"/>
    <n v="150163"/>
    <n v="74713"/>
    <n v="75450"/>
    <n v="8709"/>
    <n v="10060"/>
    <n v="11112"/>
    <n v="10661"/>
    <n v="9009"/>
    <n v="8258"/>
    <n v="9159"/>
    <n v="9610"/>
    <n v="10511"/>
    <n v="10961"/>
    <n v="11262"/>
    <n v="9910"/>
    <n v="9310"/>
    <n v="7658"/>
    <n v="5105"/>
    <n v="3904"/>
    <n v="2552"/>
    <n v="2552"/>
  </r>
  <r>
    <s v="Fayette County"/>
    <s v=" Ohio"/>
    <n v="2016"/>
    <x v="389"/>
    <n v="28719"/>
    <n v="14101"/>
    <n v="14618"/>
    <n v="1838"/>
    <n v="2268"/>
    <n v="1550"/>
    <n v="1780"/>
    <n v="1579"/>
    <n v="1665"/>
    <n v="1636"/>
    <n v="1550"/>
    <n v="2067"/>
    <n v="2067"/>
    <n v="2010"/>
    <n v="2125"/>
    <n v="1838"/>
    <n v="1579"/>
    <n v="1177"/>
    <n v="890"/>
    <n v="603"/>
    <n v="488"/>
  </r>
  <r>
    <s v="Franklin County"/>
    <s v=" Ohio"/>
    <n v="2016"/>
    <x v="389"/>
    <n v="1232118"/>
    <n v="600802"/>
    <n v="631316"/>
    <n v="88712"/>
    <n v="81319"/>
    <n v="76391"/>
    <n v="80087"/>
    <n v="93640"/>
    <n v="118283"/>
    <n v="99801"/>
    <n v="85016"/>
    <n v="80087"/>
    <n v="77623"/>
    <n v="80087"/>
    <n v="75159"/>
    <n v="62838"/>
    <n v="48052"/>
    <n v="30802"/>
    <n v="22178"/>
    <n v="16017"/>
    <n v="17249"/>
  </r>
  <r>
    <s v="Geauga County"/>
    <s v=" Ohio"/>
    <n v="2016"/>
    <x v="389"/>
    <n v="94020"/>
    <n v="46372"/>
    <n v="47648"/>
    <n v="4889"/>
    <n v="6017"/>
    <n v="7239"/>
    <n v="6863"/>
    <n v="5171"/>
    <n v="3854"/>
    <n v="3854"/>
    <n v="4324"/>
    <n v="5641"/>
    <n v="6957"/>
    <n v="7709"/>
    <n v="7897"/>
    <n v="6675"/>
    <n v="5829"/>
    <n v="4042"/>
    <n v="3196"/>
    <n v="1880"/>
    <n v="2068"/>
  </r>
  <r>
    <s v="Greene County"/>
    <s v=" Ohio"/>
    <n v="2016"/>
    <x v="389"/>
    <n v="164325"/>
    <n v="80712"/>
    <n v="83613"/>
    <n v="9037"/>
    <n v="9037"/>
    <n v="10023"/>
    <n v="12488"/>
    <n v="14624"/>
    <n v="11502"/>
    <n v="10188"/>
    <n v="8380"/>
    <n v="9530"/>
    <n v="10188"/>
    <n v="11667"/>
    <n v="11667"/>
    <n v="10352"/>
    <n v="8216"/>
    <n v="6244"/>
    <n v="4272"/>
    <n v="3286"/>
    <n v="3450"/>
  </r>
  <r>
    <s v="Guernsey County"/>
    <s v=" Ohio"/>
    <n v="2016"/>
    <x v="389"/>
    <n v="39478"/>
    <n v="19497"/>
    <n v="19981"/>
    <n v="2368"/>
    <n v="2487"/>
    <n v="2526"/>
    <n v="2566"/>
    <n v="2250"/>
    <n v="2289"/>
    <n v="2131"/>
    <n v="1934"/>
    <n v="2605"/>
    <n v="2605"/>
    <n v="3000"/>
    <n v="2960"/>
    <n v="2842"/>
    <n v="2408"/>
    <n v="1539"/>
    <n v="1302"/>
    <n v="789"/>
    <n v="868"/>
  </r>
  <r>
    <s v="Hamilton County"/>
    <s v=" Ohio"/>
    <n v="2016"/>
    <x v="389"/>
    <n v="805965"/>
    <n v="387906"/>
    <n v="418059"/>
    <n v="53999"/>
    <n v="51581"/>
    <n v="51581"/>
    <n v="53193"/>
    <n v="56417"/>
    <n v="62059"/>
    <n v="54805"/>
    <n v="46745"/>
    <n v="47551"/>
    <n v="50775"/>
    <n v="57223"/>
    <n v="53999"/>
    <n v="51581"/>
    <n v="36268"/>
    <n v="25790"/>
    <n v="19343"/>
    <n v="15313"/>
    <n v="18537"/>
  </r>
  <r>
    <s v="Hancock County"/>
    <s v=" Ohio"/>
    <n v="2016"/>
    <x v="389"/>
    <n v="75672"/>
    <n v="37160"/>
    <n v="38512"/>
    <n v="4615"/>
    <n v="4540"/>
    <n v="5070"/>
    <n v="5221"/>
    <n v="4994"/>
    <n v="5070"/>
    <n v="4843"/>
    <n v="4464"/>
    <n v="4540"/>
    <n v="4843"/>
    <n v="5372"/>
    <n v="5372"/>
    <n v="4767"/>
    <n v="3859"/>
    <n v="2799"/>
    <n v="1891"/>
    <n v="1589"/>
    <n v="1816"/>
  </r>
  <r>
    <s v="Hardin County"/>
    <s v=" Ohio"/>
    <n v="2016"/>
    <x v="389"/>
    <n v="31652"/>
    <n v="15787"/>
    <n v="15865"/>
    <n v="1962"/>
    <n v="1994"/>
    <n v="2120"/>
    <n v="2722"/>
    <n v="3545"/>
    <n v="1550"/>
    <n v="1677"/>
    <n v="1772"/>
    <n v="1867"/>
    <n v="1835"/>
    <n v="2025"/>
    <n v="2025"/>
    <n v="1867"/>
    <n v="1550"/>
    <n v="1107"/>
    <n v="791"/>
    <n v="474"/>
    <n v="759"/>
  </r>
  <r>
    <s v="Harrison County"/>
    <s v=" Ohio"/>
    <n v="2016"/>
    <x v="389"/>
    <n v="15521"/>
    <n v="7678"/>
    <n v="7843"/>
    <n v="791"/>
    <n v="962"/>
    <n v="931"/>
    <n v="900"/>
    <n v="791"/>
    <n v="745"/>
    <n v="776"/>
    <n v="698"/>
    <n v="1039"/>
    <n v="993"/>
    <n v="1241"/>
    <n v="1490"/>
    <n v="1055"/>
    <n v="1086"/>
    <n v="682"/>
    <n v="605"/>
    <n v="356"/>
    <n v="403"/>
  </r>
  <r>
    <s v="Decatur County"/>
    <s v=" Georgia"/>
    <n v="2016"/>
    <x v="372"/>
    <n v="27890"/>
    <n v="13745"/>
    <n v="14145"/>
    <n v="1673"/>
    <n v="1868"/>
    <n v="1896"/>
    <n v="1812"/>
    <n v="1589"/>
    <n v="1533"/>
    <n v="1589"/>
    <n v="1617"/>
    <n v="1617"/>
    <n v="1840"/>
    <n v="2035"/>
    <n v="2175"/>
    <n v="1729"/>
    <n v="1422"/>
    <n v="1115"/>
    <n v="920"/>
    <n v="641"/>
    <n v="780"/>
  </r>
  <r>
    <s v="Highland County"/>
    <s v=" Ohio"/>
    <n v="2016"/>
    <x v="389"/>
    <n v="43109"/>
    <n v="21245"/>
    <n v="21864"/>
    <n v="2672"/>
    <n v="2802"/>
    <n v="3060"/>
    <n v="2888"/>
    <n v="2457"/>
    <n v="2370"/>
    <n v="2543"/>
    <n v="2672"/>
    <n v="2629"/>
    <n v="2931"/>
    <n v="3017"/>
    <n v="2845"/>
    <n v="2931"/>
    <n v="2457"/>
    <n v="1724"/>
    <n v="1551"/>
    <n v="775"/>
    <n v="819"/>
  </r>
  <r>
    <s v="Hocking County"/>
    <s v=" Ohio"/>
    <n v="2016"/>
    <x v="389"/>
    <n v="28690"/>
    <n v="14246"/>
    <n v="14444"/>
    <n v="1606"/>
    <n v="1979"/>
    <n v="1807"/>
    <n v="1836"/>
    <n v="1549"/>
    <n v="1463"/>
    <n v="1549"/>
    <n v="1549"/>
    <n v="1979"/>
    <n v="2036"/>
    <n v="2180"/>
    <n v="2352"/>
    <n v="1836"/>
    <n v="1836"/>
    <n v="1176"/>
    <n v="774"/>
    <n v="602"/>
    <n v="602"/>
  </r>
  <r>
    <s v="Holmes County"/>
    <s v=" Ohio"/>
    <n v="2016"/>
    <x v="389"/>
    <n v="43702"/>
    <n v="21854"/>
    <n v="21848"/>
    <n v="3889"/>
    <n v="4020"/>
    <n v="4020"/>
    <n v="3714"/>
    <n v="3146"/>
    <n v="2796"/>
    <n v="2447"/>
    <n v="2665"/>
    <n v="2053"/>
    <n v="2359"/>
    <n v="2622"/>
    <n v="2359"/>
    <n v="2141"/>
    <n v="1660"/>
    <n v="1354"/>
    <n v="961"/>
    <n v="786"/>
    <n v="655"/>
  </r>
  <r>
    <s v="Huron County"/>
    <s v=" Ohio"/>
    <n v="2016"/>
    <x v="389"/>
    <n v="58704"/>
    <n v="29041"/>
    <n v="29663"/>
    <n v="3698"/>
    <n v="4344"/>
    <n v="3991"/>
    <n v="3991"/>
    <n v="3522"/>
    <n v="3346"/>
    <n v="3463"/>
    <n v="3580"/>
    <n v="3639"/>
    <n v="3815"/>
    <n v="4285"/>
    <n v="4226"/>
    <n v="3874"/>
    <n v="3052"/>
    <n v="2172"/>
    <n v="1585"/>
    <n v="1056"/>
    <n v="1174"/>
  </r>
  <r>
    <s v="Jefferson County"/>
    <s v=" Ohio"/>
    <n v="2016"/>
    <x v="389"/>
    <n v="67607"/>
    <n v="32771"/>
    <n v="34836"/>
    <n v="3312"/>
    <n v="3515"/>
    <n v="3921"/>
    <n v="4326"/>
    <n v="4732"/>
    <n v="3583"/>
    <n v="3447"/>
    <n v="3515"/>
    <n v="3921"/>
    <n v="4259"/>
    <n v="5002"/>
    <n v="5611"/>
    <n v="5205"/>
    <n v="4124"/>
    <n v="3109"/>
    <n v="2366"/>
    <n v="1825"/>
    <n v="1757"/>
  </r>
  <r>
    <s v="Knox County"/>
    <s v=" Ohio"/>
    <n v="2016"/>
    <x v="389"/>
    <n v="60878"/>
    <n v="29853"/>
    <n v="31025"/>
    <n v="3652"/>
    <n v="4200"/>
    <n v="3713"/>
    <n v="4870"/>
    <n v="4870"/>
    <n v="3287"/>
    <n v="3287"/>
    <n v="3104"/>
    <n v="3591"/>
    <n v="3713"/>
    <n v="4261"/>
    <n v="4261"/>
    <n v="4078"/>
    <n v="3165"/>
    <n v="2495"/>
    <n v="1765"/>
    <n v="1278"/>
    <n v="1217"/>
  </r>
  <r>
    <s v="Lake County"/>
    <s v=" Ohio"/>
    <n v="2016"/>
    <x v="389"/>
    <n v="229266"/>
    <n v="111975"/>
    <n v="117291"/>
    <n v="11463"/>
    <n v="13297"/>
    <n v="14214"/>
    <n v="13985"/>
    <n v="12838"/>
    <n v="13068"/>
    <n v="13297"/>
    <n v="12380"/>
    <n v="14673"/>
    <n v="16277"/>
    <n v="17882"/>
    <n v="19258"/>
    <n v="15360"/>
    <n v="13297"/>
    <n v="9399"/>
    <n v="7107"/>
    <n v="5273"/>
    <n v="5731"/>
  </r>
  <r>
    <s v="Lawrence County"/>
    <s v=" Ohio"/>
    <n v="2016"/>
    <x v="389"/>
    <n v="61503"/>
    <n v="30191"/>
    <n v="31312"/>
    <n v="3382"/>
    <n v="3628"/>
    <n v="4305"/>
    <n v="3874"/>
    <n v="3444"/>
    <n v="3505"/>
    <n v="3690"/>
    <n v="3751"/>
    <n v="4059"/>
    <n v="4182"/>
    <n v="4305"/>
    <n v="4366"/>
    <n v="4182"/>
    <n v="3505"/>
    <n v="2644"/>
    <n v="2029"/>
    <n v="1476"/>
    <n v="1045"/>
  </r>
  <r>
    <s v="Licking County"/>
    <s v=" Ohio"/>
    <n v="2016"/>
    <x v="389"/>
    <n v="169762"/>
    <n v="83232"/>
    <n v="86530"/>
    <n v="10355"/>
    <n v="11543"/>
    <n v="11204"/>
    <n v="11883"/>
    <n v="10864"/>
    <n v="9336"/>
    <n v="10015"/>
    <n v="10015"/>
    <n v="11034"/>
    <n v="11883"/>
    <n v="13071"/>
    <n v="12732"/>
    <n v="10355"/>
    <n v="8997"/>
    <n v="6281"/>
    <n v="4074"/>
    <n v="3225"/>
    <n v="2885"/>
  </r>
  <r>
    <s v="Logan County"/>
    <s v=" Ohio"/>
    <n v="2016"/>
    <x v="389"/>
    <n v="45388"/>
    <n v="22470"/>
    <n v="22918"/>
    <n v="2768"/>
    <n v="2859"/>
    <n v="3313"/>
    <n v="2995"/>
    <n v="2496"/>
    <n v="2405"/>
    <n v="2587"/>
    <n v="2814"/>
    <n v="2632"/>
    <n v="3040"/>
    <n v="3449"/>
    <n v="3313"/>
    <n v="3313"/>
    <n v="2496"/>
    <n v="1906"/>
    <n v="1089"/>
    <n v="1089"/>
    <n v="907"/>
  </r>
  <r>
    <s v="Lorain County"/>
    <s v=" Ohio"/>
    <n v="2016"/>
    <x v="389"/>
    <n v="304091"/>
    <n v="149762"/>
    <n v="154329"/>
    <n v="17333"/>
    <n v="19157"/>
    <n v="20070"/>
    <n v="20678"/>
    <n v="18853"/>
    <n v="16116"/>
    <n v="17029"/>
    <n v="17637"/>
    <n v="20374"/>
    <n v="20982"/>
    <n v="23110"/>
    <n v="22502"/>
    <n v="20070"/>
    <n v="17029"/>
    <n v="11251"/>
    <n v="8514"/>
    <n v="6081"/>
    <n v="6690"/>
  </r>
  <r>
    <s v="Lucas County"/>
    <s v=" Ohio"/>
    <n v="2016"/>
    <x v="389"/>
    <n v="434800"/>
    <n v="211033"/>
    <n v="223767"/>
    <n v="27827"/>
    <n v="28696"/>
    <n v="27827"/>
    <n v="28262"/>
    <n v="31740"/>
    <n v="31740"/>
    <n v="26957"/>
    <n v="24348"/>
    <n v="26957"/>
    <n v="26957"/>
    <n v="30870"/>
    <n v="31305"/>
    <n v="26957"/>
    <n v="21740"/>
    <n v="13913"/>
    <n v="10870"/>
    <n v="7826"/>
    <n v="9130"/>
  </r>
  <r>
    <s v="Mahoning County"/>
    <s v=" Ohio"/>
    <n v="2016"/>
    <x v="389"/>
    <n v="233015"/>
    <n v="113472"/>
    <n v="119543"/>
    <n v="11883"/>
    <n v="13048"/>
    <n v="13980"/>
    <n v="14446"/>
    <n v="14912"/>
    <n v="13281"/>
    <n v="12815"/>
    <n v="12582"/>
    <n v="13980"/>
    <n v="14679"/>
    <n v="17243"/>
    <n v="18874"/>
    <n v="16777"/>
    <n v="13048"/>
    <n v="10019"/>
    <n v="7456"/>
    <n v="6058"/>
    <n v="7922"/>
  </r>
  <r>
    <s v="Marion County"/>
    <s v=" Ohio"/>
    <n v="2016"/>
    <x v="389"/>
    <n v="65620"/>
    <n v="35004"/>
    <n v="30616"/>
    <n v="3805"/>
    <n v="3805"/>
    <n v="3740"/>
    <n v="3805"/>
    <n v="4330"/>
    <n v="4330"/>
    <n v="4462"/>
    <n v="4068"/>
    <n v="4330"/>
    <n v="4527"/>
    <n v="4921"/>
    <n v="4855"/>
    <n v="4265"/>
    <n v="3412"/>
    <n v="2493"/>
    <n v="1640"/>
    <n v="1246"/>
    <n v="1640"/>
  </r>
  <r>
    <s v="Medina County"/>
    <s v=" Ohio"/>
    <n v="2016"/>
    <x v="389"/>
    <n v="175543"/>
    <n v="86786"/>
    <n v="88757"/>
    <n v="9479"/>
    <n v="10883"/>
    <n v="12990"/>
    <n v="12112"/>
    <n v="9128"/>
    <n v="8777"/>
    <n v="9830"/>
    <n v="10883"/>
    <n v="12112"/>
    <n v="13516"/>
    <n v="14043"/>
    <n v="13341"/>
    <n v="11234"/>
    <n v="9303"/>
    <n v="7021"/>
    <n v="4388"/>
    <n v="3159"/>
    <n v="3510"/>
  </r>
  <r>
    <s v="Miami County"/>
    <s v=" Ohio"/>
    <n v="2016"/>
    <x v="389"/>
    <n v="103864"/>
    <n v="51232"/>
    <n v="52632"/>
    <n v="6127"/>
    <n v="6231"/>
    <n v="7374"/>
    <n v="6751"/>
    <n v="5712"/>
    <n v="5816"/>
    <n v="6024"/>
    <n v="5920"/>
    <n v="6855"/>
    <n v="6958"/>
    <n v="7582"/>
    <n v="7789"/>
    <n v="6751"/>
    <n v="5504"/>
    <n v="4777"/>
    <n v="3219"/>
    <n v="2077"/>
    <n v="2285"/>
  </r>
  <r>
    <s v="Montgomery County"/>
    <s v=" Ohio"/>
    <n v="2016"/>
    <x v="389"/>
    <n v="532761"/>
    <n v="256454"/>
    <n v="276307"/>
    <n v="33031"/>
    <n v="33031"/>
    <n v="33031"/>
    <n v="34096"/>
    <n v="36760"/>
    <n v="35694"/>
    <n v="33563"/>
    <n v="30367"/>
    <n v="31432"/>
    <n v="33563"/>
    <n v="37826"/>
    <n v="37293"/>
    <n v="34096"/>
    <n v="27703"/>
    <n v="20244"/>
    <n v="15982"/>
    <n v="12253"/>
    <n v="12253"/>
  </r>
  <r>
    <s v="Morgan County"/>
    <s v=" Ohio"/>
    <n v="2016"/>
    <x v="389"/>
    <n v="14857"/>
    <n v="7392"/>
    <n v="7465"/>
    <n v="742"/>
    <n v="950"/>
    <n v="935"/>
    <n v="1010"/>
    <n v="787"/>
    <n v="727"/>
    <n v="817"/>
    <n v="698"/>
    <n v="980"/>
    <n v="950"/>
    <n v="1129"/>
    <n v="1099"/>
    <n v="1158"/>
    <n v="831"/>
    <n v="787"/>
    <n v="609"/>
    <n v="356"/>
    <n v="282"/>
  </r>
  <r>
    <s v="Morrow County"/>
    <s v=" Ohio"/>
    <n v="2016"/>
    <x v="389"/>
    <n v="35032"/>
    <n v="17580"/>
    <n v="17452"/>
    <n v="1961"/>
    <n v="2487"/>
    <n v="2487"/>
    <n v="2522"/>
    <n v="1856"/>
    <n v="1681"/>
    <n v="1926"/>
    <n v="1891"/>
    <n v="2592"/>
    <n v="2382"/>
    <n v="2662"/>
    <n v="2557"/>
    <n v="2592"/>
    <n v="1751"/>
    <n v="1436"/>
    <n v="1015"/>
    <n v="560"/>
    <n v="665"/>
  </r>
  <r>
    <s v="Muskingum County"/>
    <s v=" Ohio"/>
    <n v="2016"/>
    <x v="389"/>
    <n v="85991"/>
    <n v="41858"/>
    <n v="44133"/>
    <n v="5245"/>
    <n v="5503"/>
    <n v="5503"/>
    <n v="5847"/>
    <n v="5761"/>
    <n v="5159"/>
    <n v="4987"/>
    <n v="4729"/>
    <n v="5245"/>
    <n v="5761"/>
    <n v="6105"/>
    <n v="6449"/>
    <n v="5331"/>
    <n v="4299"/>
    <n v="3611"/>
    <n v="2407"/>
    <n v="2063"/>
    <n v="1891"/>
  </r>
  <r>
    <s v="Ottawa County"/>
    <s v=" Ohio"/>
    <n v="2016"/>
    <x v="389"/>
    <n v="40981"/>
    <n v="20201"/>
    <n v="20780"/>
    <n v="1762"/>
    <n v="2171"/>
    <n v="2499"/>
    <n v="2376"/>
    <n v="1967"/>
    <n v="1803"/>
    <n v="1967"/>
    <n v="2131"/>
    <n v="2335"/>
    <n v="2704"/>
    <n v="3278"/>
    <n v="3770"/>
    <n v="3278"/>
    <n v="3196"/>
    <n v="2131"/>
    <n v="1393"/>
    <n v="1229"/>
    <n v="1106"/>
  </r>
  <r>
    <s v="Breckinridge County"/>
    <s v=" Kentucky"/>
    <n v="2016"/>
    <x v="380"/>
    <n v="19057"/>
    <n v="9493"/>
    <n v="9564"/>
    <n v="1143"/>
    <n v="1257"/>
    <n v="1333"/>
    <n v="1200"/>
    <n v="990"/>
    <n v="1124"/>
    <n v="1086"/>
    <n v="1010"/>
    <n v="1219"/>
    <n v="1238"/>
    <n v="1448"/>
    <n v="1505"/>
    <n v="1276"/>
    <n v="1010"/>
    <n v="838"/>
    <n v="666"/>
    <n v="438"/>
    <n v="247"/>
  </r>
  <r>
    <s v="Pike County"/>
    <s v=" Ohio"/>
    <n v="2016"/>
    <x v="389"/>
    <n v="28298"/>
    <n v="14069"/>
    <n v="14229"/>
    <n v="1669"/>
    <n v="2037"/>
    <n v="1839"/>
    <n v="1895"/>
    <n v="1612"/>
    <n v="1556"/>
    <n v="1612"/>
    <n v="1584"/>
    <n v="2009"/>
    <n v="1895"/>
    <n v="2094"/>
    <n v="1839"/>
    <n v="2037"/>
    <n v="1528"/>
    <n v="1103"/>
    <n v="933"/>
    <n v="565"/>
    <n v="481"/>
  </r>
  <r>
    <s v="Portage County"/>
    <s v=" Ohio"/>
    <n v="2016"/>
    <x v="389"/>
    <n v="161796"/>
    <n v="79194"/>
    <n v="82602"/>
    <n v="7442"/>
    <n v="8089"/>
    <n v="9707"/>
    <n v="14238"/>
    <n v="18930"/>
    <n v="9384"/>
    <n v="8413"/>
    <n v="8898"/>
    <n v="8898"/>
    <n v="10516"/>
    <n v="11972"/>
    <n v="11972"/>
    <n v="9869"/>
    <n v="7442"/>
    <n v="6310"/>
    <n v="3883"/>
    <n v="3074"/>
    <n v="2750"/>
  </r>
  <r>
    <s v="Preble County"/>
    <s v=" Ohio"/>
    <n v="2016"/>
    <x v="389"/>
    <n v="41561"/>
    <n v="20594"/>
    <n v="20967"/>
    <n v="2285"/>
    <n v="2909"/>
    <n v="2618"/>
    <n v="2743"/>
    <n v="2285"/>
    <n v="2244"/>
    <n v="2285"/>
    <n v="2244"/>
    <n v="2743"/>
    <n v="2909"/>
    <n v="3117"/>
    <n v="3117"/>
    <n v="2909"/>
    <n v="2244"/>
    <n v="1911"/>
    <n v="1288"/>
    <n v="831"/>
    <n v="831"/>
  </r>
  <r>
    <s v="Richland County"/>
    <s v=" Ohio"/>
    <n v="2016"/>
    <x v="389"/>
    <n v="121888"/>
    <n v="61816"/>
    <n v="60072"/>
    <n v="7069"/>
    <n v="6947"/>
    <n v="8044"/>
    <n v="7313"/>
    <n v="7557"/>
    <n v="7435"/>
    <n v="7435"/>
    <n v="7678"/>
    <n v="6947"/>
    <n v="7800"/>
    <n v="8654"/>
    <n v="8775"/>
    <n v="8166"/>
    <n v="6703"/>
    <n v="5119"/>
    <n v="4266"/>
    <n v="3047"/>
    <n v="2803"/>
  </r>
  <r>
    <s v="Ross County"/>
    <s v=" Ohio"/>
    <n v="2016"/>
    <x v="389"/>
    <n v="77193"/>
    <n v="40501"/>
    <n v="36692"/>
    <n v="4245"/>
    <n v="4785"/>
    <n v="4708"/>
    <n v="4631"/>
    <n v="4554"/>
    <n v="4708"/>
    <n v="4863"/>
    <n v="5557"/>
    <n v="5094"/>
    <n v="5635"/>
    <n v="5943"/>
    <n v="6021"/>
    <n v="4708"/>
    <n v="3705"/>
    <n v="3087"/>
    <n v="2392"/>
    <n v="1157"/>
    <n v="1312"/>
  </r>
  <r>
    <s v="Sandusky County"/>
    <s v=" Ohio"/>
    <n v="2016"/>
    <x v="389"/>
    <n v="59870"/>
    <n v="29557"/>
    <n v="30313"/>
    <n v="3412"/>
    <n v="4190"/>
    <n v="3652"/>
    <n v="3891"/>
    <n v="3472"/>
    <n v="3232"/>
    <n v="3412"/>
    <n v="3472"/>
    <n v="3771"/>
    <n v="3951"/>
    <n v="4430"/>
    <n v="4789"/>
    <n v="3891"/>
    <n v="3232"/>
    <n v="2334"/>
    <n v="1736"/>
    <n v="1377"/>
    <n v="1496"/>
  </r>
  <r>
    <s v="Scioto County"/>
    <s v=" Ohio"/>
    <n v="2016"/>
    <x v="389"/>
    <n v="77366"/>
    <n v="38260"/>
    <n v="39106"/>
    <n v="4255"/>
    <n v="4255"/>
    <n v="5338"/>
    <n v="5183"/>
    <n v="5106"/>
    <n v="4951"/>
    <n v="4796"/>
    <n v="4951"/>
    <n v="4719"/>
    <n v="4874"/>
    <n v="5415"/>
    <n v="5725"/>
    <n v="4796"/>
    <n v="4023"/>
    <n v="3017"/>
    <n v="2320"/>
    <n v="1779"/>
    <n v="1702"/>
  </r>
  <r>
    <s v="Seneca County"/>
    <s v=" Ohio"/>
    <n v="2016"/>
    <x v="389"/>
    <n v="55711"/>
    <n v="27858"/>
    <n v="27853"/>
    <n v="2896"/>
    <n v="3398"/>
    <n v="3955"/>
    <n v="4345"/>
    <n v="4122"/>
    <n v="3119"/>
    <n v="3008"/>
    <n v="3342"/>
    <n v="3175"/>
    <n v="3398"/>
    <n v="4011"/>
    <n v="4122"/>
    <n v="3844"/>
    <n v="2896"/>
    <n v="2005"/>
    <n v="1504"/>
    <n v="1169"/>
    <n v="1448"/>
  </r>
  <r>
    <s v="Shelby County"/>
    <s v=" Ohio"/>
    <n v="2016"/>
    <x v="389"/>
    <n v="48949"/>
    <n v="24679"/>
    <n v="24270"/>
    <n v="3181"/>
    <n v="3573"/>
    <n v="3720"/>
    <n v="3377"/>
    <n v="2790"/>
    <n v="2692"/>
    <n v="2839"/>
    <n v="2594"/>
    <n v="3377"/>
    <n v="3328"/>
    <n v="3671"/>
    <n v="3622"/>
    <n v="3034"/>
    <n v="2300"/>
    <n v="1762"/>
    <n v="1370"/>
    <n v="832"/>
    <n v="930"/>
  </r>
  <r>
    <s v="Stark County"/>
    <s v=" Ohio"/>
    <n v="2016"/>
    <x v="389"/>
    <n v="374762"/>
    <n v="181928"/>
    <n v="192834"/>
    <n v="20986"/>
    <n v="22110"/>
    <n v="24359"/>
    <n v="24734"/>
    <n v="23984"/>
    <n v="21736"/>
    <n v="21361"/>
    <n v="20611"/>
    <n v="22860"/>
    <n v="24734"/>
    <n v="27357"/>
    <n v="28107"/>
    <n v="25483"/>
    <n v="21361"/>
    <n v="14990"/>
    <n v="11242"/>
    <n v="8619"/>
    <n v="10118"/>
  </r>
  <r>
    <s v="Summit County"/>
    <s v=" Ohio"/>
    <n v="2016"/>
    <x v="389"/>
    <n v="541372"/>
    <n v="262454"/>
    <n v="278918"/>
    <n v="30858"/>
    <n v="31399"/>
    <n v="33565"/>
    <n v="35189"/>
    <n v="35189"/>
    <n v="35730"/>
    <n v="33023"/>
    <n v="29775"/>
    <n v="34647"/>
    <n v="36813"/>
    <n v="40602"/>
    <n v="41144"/>
    <n v="35730"/>
    <n v="29234"/>
    <n v="18948"/>
    <n v="14075"/>
    <n v="11368"/>
    <n v="14075"/>
  </r>
  <r>
    <s v="Trumbull County"/>
    <s v=" Ohio"/>
    <n v="2016"/>
    <x v="389"/>
    <n v="204908"/>
    <n v="99872"/>
    <n v="105036"/>
    <n v="10655"/>
    <n v="12294"/>
    <n v="12089"/>
    <n v="12499"/>
    <n v="12089"/>
    <n v="11269"/>
    <n v="11065"/>
    <n v="11065"/>
    <n v="12294"/>
    <n v="13728"/>
    <n v="15163"/>
    <n v="15982"/>
    <n v="15163"/>
    <n v="12499"/>
    <n v="9425"/>
    <n v="6557"/>
    <n v="5122"/>
    <n v="6147"/>
  </r>
  <r>
    <s v="Tuscarawas County"/>
    <s v=" Ohio"/>
    <n v="2016"/>
    <x v="389"/>
    <n v="92579"/>
    <n v="45527"/>
    <n v="47052"/>
    <n v="5554"/>
    <n v="6017"/>
    <n v="5832"/>
    <n v="5832"/>
    <n v="5184"/>
    <n v="5277"/>
    <n v="5369"/>
    <n v="6295"/>
    <n v="4536"/>
    <n v="5832"/>
    <n v="6758"/>
    <n v="6943"/>
    <n v="6480"/>
    <n v="5184"/>
    <n v="3703"/>
    <n v="2684"/>
    <n v="2314"/>
    <n v="2592"/>
  </r>
  <r>
    <s v="Van Wert County"/>
    <s v=" Ohio"/>
    <n v="2016"/>
    <x v="389"/>
    <n v="28501"/>
    <n v="13966"/>
    <n v="14535"/>
    <n v="1596"/>
    <n v="2194"/>
    <n v="1681"/>
    <n v="1909"/>
    <n v="1624"/>
    <n v="1396"/>
    <n v="1681"/>
    <n v="1710"/>
    <n v="1710"/>
    <n v="1767"/>
    <n v="2137"/>
    <n v="2251"/>
    <n v="1738"/>
    <n v="1596"/>
    <n v="1111"/>
    <n v="912"/>
    <n v="684"/>
    <n v="798"/>
  </r>
  <r>
    <s v="Presque Isle County"/>
    <s v=" Michigan"/>
    <n v="2016"/>
    <x v="392"/>
    <n v="13128"/>
    <n v="6617"/>
    <n v="6511"/>
    <n v="735"/>
    <n v="787"/>
    <n v="918"/>
    <n v="879"/>
    <n v="787"/>
    <n v="695"/>
    <n v="695"/>
    <n v="945"/>
    <n v="774"/>
    <n v="879"/>
    <n v="1037"/>
    <n v="1063"/>
    <n v="905"/>
    <n v="722"/>
    <n v="511"/>
    <n v="433"/>
    <n v="196"/>
    <n v="157"/>
  </r>
  <r>
    <s v="Warren County"/>
    <s v=" Ohio"/>
    <n v="2016"/>
    <x v="389"/>
    <n v="222184"/>
    <n v="111615"/>
    <n v="110569"/>
    <n v="13331"/>
    <n v="15552"/>
    <n v="18219"/>
    <n v="15552"/>
    <n v="11775"/>
    <n v="11775"/>
    <n v="13553"/>
    <n v="13997"/>
    <n v="17552"/>
    <n v="17552"/>
    <n v="17330"/>
    <n v="14886"/>
    <n v="12664"/>
    <n v="10664"/>
    <n v="6221"/>
    <n v="4888"/>
    <n v="3554"/>
    <n v="3332"/>
  </r>
  <r>
    <s v="Wayne County"/>
    <s v=" Ohio"/>
    <n v="2016"/>
    <x v="389"/>
    <n v="115747"/>
    <n v="57359"/>
    <n v="58388"/>
    <n v="7755"/>
    <n v="7870"/>
    <n v="7986"/>
    <n v="8449"/>
    <n v="7986"/>
    <n v="6713"/>
    <n v="6481"/>
    <n v="5903"/>
    <n v="7292"/>
    <n v="7060"/>
    <n v="8102"/>
    <n v="8102"/>
    <n v="7407"/>
    <n v="6134"/>
    <n v="4282"/>
    <n v="3472"/>
    <n v="2314"/>
    <n v="2430"/>
  </r>
  <r>
    <s v="Wood County"/>
    <s v=" Ohio"/>
    <n v="2016"/>
    <x v="389"/>
    <n v="129418"/>
    <n v="63646"/>
    <n v="65772"/>
    <n v="6859"/>
    <n v="7376"/>
    <n v="7765"/>
    <n v="11906"/>
    <n v="15918"/>
    <n v="7894"/>
    <n v="7506"/>
    <n v="6988"/>
    <n v="7376"/>
    <n v="7635"/>
    <n v="8153"/>
    <n v="8671"/>
    <n v="7247"/>
    <n v="5823"/>
    <n v="4270"/>
    <n v="2976"/>
    <n v="2717"/>
    <n v="2329"/>
  </r>
  <r>
    <s v="Hockley County"/>
    <s v=" Texas"/>
    <n v="2016"/>
    <x v="374"/>
    <n v="22359"/>
    <n v="11090"/>
    <n v="11269"/>
    <n v="1274"/>
    <n v="1565"/>
    <n v="1453"/>
    <n v="1475"/>
    <n v="1185"/>
    <n v="1162"/>
    <n v="1296"/>
    <n v="1341"/>
    <n v="1430"/>
    <n v="1453"/>
    <n v="1632"/>
    <n v="1565"/>
    <n v="1520"/>
    <n v="1140"/>
    <n v="1006"/>
    <n v="760"/>
    <n v="558"/>
    <n v="558"/>
  </r>
  <r>
    <s v="Northampton County"/>
    <s v=" North Carolina"/>
    <n v="2016"/>
    <x v="386"/>
    <n v="22161"/>
    <n v="10997"/>
    <n v="11164"/>
    <n v="1506"/>
    <n v="1706"/>
    <n v="1662"/>
    <n v="1617"/>
    <n v="1418"/>
    <n v="1285"/>
    <n v="1373"/>
    <n v="1263"/>
    <n v="1462"/>
    <n v="1396"/>
    <n v="1573"/>
    <n v="1440"/>
    <n v="1285"/>
    <n v="1041"/>
    <n v="886"/>
    <n v="598"/>
    <n v="376"/>
    <n v="265"/>
  </r>
  <r>
    <s v="Summers County"/>
    <s v=" West Virginia"/>
    <n v="2016"/>
    <x v="391"/>
    <n v="13847"/>
    <n v="7266"/>
    <n v="6581"/>
    <n v="830"/>
    <n v="913"/>
    <n v="886"/>
    <n v="761"/>
    <n v="886"/>
    <n v="858"/>
    <n v="900"/>
    <n v="747"/>
    <n v="927"/>
    <n v="886"/>
    <n v="955"/>
    <n v="1010"/>
    <n v="900"/>
    <n v="761"/>
    <n v="664"/>
    <n v="456"/>
    <n v="360"/>
    <n v="152"/>
  </r>
  <r>
    <s v="Beaver County"/>
    <s v=" Oklahoma"/>
    <n v="2016"/>
    <x v="409"/>
    <n v="5479"/>
    <n v="2707"/>
    <n v="2772"/>
    <n v="328"/>
    <n v="383"/>
    <n v="449"/>
    <n v="378"/>
    <n v="306"/>
    <n v="252"/>
    <n v="273"/>
    <n v="279"/>
    <n v="389"/>
    <n v="312"/>
    <n v="421"/>
    <n v="416"/>
    <n v="339"/>
    <n v="301"/>
    <n v="219"/>
    <n v="175"/>
    <n v="142"/>
    <n v="115"/>
  </r>
  <r>
    <s v="Ray County"/>
    <s v=" Missouri"/>
    <n v="2016"/>
    <x v="384"/>
    <n v="23290"/>
    <n v="12339"/>
    <n v="10951"/>
    <n v="1863"/>
    <n v="1653"/>
    <n v="1513"/>
    <n v="1374"/>
    <n v="1560"/>
    <n v="1886"/>
    <n v="1816"/>
    <n v="1374"/>
    <n v="1607"/>
    <n v="1397"/>
    <n v="1513"/>
    <n v="1304"/>
    <n v="1374"/>
    <n v="978"/>
    <n v="628"/>
    <n v="652"/>
    <n v="279"/>
    <n v="465"/>
  </r>
  <r>
    <s v="Bryan County"/>
    <s v=" Oklahoma"/>
    <n v="2016"/>
    <x v="409"/>
    <n v="44529"/>
    <n v="21641"/>
    <n v="22888"/>
    <n v="2938"/>
    <n v="2849"/>
    <n v="2938"/>
    <n v="2938"/>
    <n v="3384"/>
    <n v="3206"/>
    <n v="2760"/>
    <n v="2315"/>
    <n v="2760"/>
    <n v="2716"/>
    <n v="2805"/>
    <n v="2716"/>
    <n v="2627"/>
    <n v="2582"/>
    <n v="1825"/>
    <n v="1380"/>
    <n v="979"/>
    <n v="801"/>
  </r>
  <r>
    <s v="Caddo County"/>
    <s v=" Oklahoma"/>
    <n v="2016"/>
    <x v="409"/>
    <n v="29510"/>
    <n v="15389"/>
    <n v="14121"/>
    <n v="2124"/>
    <n v="2036"/>
    <n v="2095"/>
    <n v="1918"/>
    <n v="1859"/>
    <n v="1947"/>
    <n v="1947"/>
    <n v="1564"/>
    <n v="1859"/>
    <n v="1888"/>
    <n v="2065"/>
    <n v="1800"/>
    <n v="1859"/>
    <n v="1593"/>
    <n v="1003"/>
    <n v="914"/>
    <n v="560"/>
    <n v="501"/>
  </r>
  <r>
    <s v="Canadian County"/>
    <s v=" Oklahoma"/>
    <n v="2016"/>
    <x v="409"/>
    <n v="129571"/>
    <n v="64268"/>
    <n v="65303"/>
    <n v="9069"/>
    <n v="10754"/>
    <n v="8940"/>
    <n v="8551"/>
    <n v="7126"/>
    <n v="8940"/>
    <n v="10106"/>
    <n v="9069"/>
    <n v="9458"/>
    <n v="8422"/>
    <n v="8681"/>
    <n v="8162"/>
    <n v="6867"/>
    <n v="5571"/>
    <n v="3887"/>
    <n v="2591"/>
    <n v="1813"/>
    <n v="1813"/>
  </r>
  <r>
    <s v="Carter County"/>
    <s v=" Oklahoma"/>
    <n v="2016"/>
    <x v="409"/>
    <n v="48530"/>
    <n v="23448"/>
    <n v="25082"/>
    <n v="3251"/>
    <n v="3833"/>
    <n v="3105"/>
    <n v="3251"/>
    <n v="2863"/>
    <n v="2960"/>
    <n v="3057"/>
    <n v="2911"/>
    <n v="3300"/>
    <n v="2863"/>
    <n v="3300"/>
    <n v="3445"/>
    <n v="2766"/>
    <n v="2232"/>
    <n v="2038"/>
    <n v="1358"/>
    <n v="1067"/>
    <n v="922"/>
  </r>
  <r>
    <s v="Cherokee County"/>
    <s v=" Oklahoma"/>
    <n v="2016"/>
    <x v="409"/>
    <n v="48267"/>
    <n v="23872"/>
    <n v="24395"/>
    <n v="3040"/>
    <n v="3233"/>
    <n v="2896"/>
    <n v="3716"/>
    <n v="5454"/>
    <n v="2847"/>
    <n v="3040"/>
    <n v="2654"/>
    <n v="2606"/>
    <n v="2702"/>
    <n v="2992"/>
    <n v="3233"/>
    <n v="2509"/>
    <n v="2365"/>
    <n v="1978"/>
    <n v="1254"/>
    <n v="965"/>
    <n v="772"/>
  </r>
  <r>
    <s v="Cimarron County"/>
    <s v=" Oklahoma"/>
    <n v="2016"/>
    <x v="409"/>
    <n v="2269"/>
    <n v="1128"/>
    <n v="1141"/>
    <n v="149"/>
    <n v="111"/>
    <n v="176"/>
    <n v="113"/>
    <n v="117"/>
    <n v="131"/>
    <n v="102"/>
    <n v="140"/>
    <n v="99"/>
    <n v="129"/>
    <n v="140"/>
    <n v="145"/>
    <n v="186"/>
    <n v="167"/>
    <n v="99"/>
    <n v="88"/>
    <n v="97"/>
    <n v="65"/>
  </r>
  <r>
    <s v="Cleveland County"/>
    <s v=" Oklahoma"/>
    <n v="2016"/>
    <x v="409"/>
    <n v="271818"/>
    <n v="135801"/>
    <n v="136017"/>
    <n v="16037"/>
    <n v="17939"/>
    <n v="16852"/>
    <n v="20114"/>
    <n v="30443"/>
    <n v="20658"/>
    <n v="20658"/>
    <n v="17124"/>
    <n v="16852"/>
    <n v="15765"/>
    <n v="17124"/>
    <n v="16309"/>
    <n v="13862"/>
    <n v="11416"/>
    <n v="8154"/>
    <n v="5979"/>
    <n v="3805"/>
    <n v="3261"/>
  </r>
  <r>
    <s v="Alfalfa County"/>
    <s v=" Oklahoma"/>
    <n v="2016"/>
    <x v="409"/>
    <n v="5755"/>
    <n v="2816"/>
    <n v="2939"/>
    <n v="351"/>
    <n v="379"/>
    <n v="425"/>
    <n v="408"/>
    <n v="305"/>
    <n v="287"/>
    <n v="270"/>
    <n v="305"/>
    <n v="351"/>
    <n v="333"/>
    <n v="362"/>
    <n v="391"/>
    <n v="408"/>
    <n v="385"/>
    <n v="264"/>
    <n v="224"/>
    <n v="178"/>
    <n v="120"/>
  </r>
  <r>
    <s v="Comanche County"/>
    <s v=" Oklahoma"/>
    <n v="2016"/>
    <x v="409"/>
    <n v="124583"/>
    <n v="64689"/>
    <n v="59894"/>
    <n v="9343"/>
    <n v="8720"/>
    <n v="7599"/>
    <n v="9094"/>
    <n v="12209"/>
    <n v="10838"/>
    <n v="9966"/>
    <n v="7599"/>
    <n v="7599"/>
    <n v="6976"/>
    <n v="7724"/>
    <n v="6976"/>
    <n v="6104"/>
    <n v="4360"/>
    <n v="3488"/>
    <n v="2491"/>
    <n v="1868"/>
    <n v="1494"/>
  </r>
  <r>
    <s v="Cotton County"/>
    <s v=" Oklahoma"/>
    <n v="2016"/>
    <x v="409"/>
    <n v="6062"/>
    <n v="2988"/>
    <n v="3074"/>
    <n v="345"/>
    <n v="357"/>
    <n v="460"/>
    <n v="406"/>
    <n v="321"/>
    <n v="254"/>
    <n v="400"/>
    <n v="406"/>
    <n v="357"/>
    <n v="375"/>
    <n v="448"/>
    <n v="412"/>
    <n v="418"/>
    <n v="327"/>
    <n v="284"/>
    <n v="163"/>
    <n v="200"/>
    <n v="121"/>
  </r>
  <r>
    <s v="Craig County"/>
    <s v=" Oklahoma"/>
    <n v="2016"/>
    <x v="409"/>
    <n v="14683"/>
    <n v="7494"/>
    <n v="7189"/>
    <n v="836"/>
    <n v="895"/>
    <n v="954"/>
    <n v="880"/>
    <n v="851"/>
    <n v="851"/>
    <n v="836"/>
    <n v="822"/>
    <n v="925"/>
    <n v="969"/>
    <n v="1145"/>
    <n v="1027"/>
    <n v="866"/>
    <n v="851"/>
    <n v="763"/>
    <n v="499"/>
    <n v="337"/>
    <n v="352"/>
  </r>
  <r>
    <s v="Creek County"/>
    <s v=" Oklahoma"/>
    <n v="2016"/>
    <x v="409"/>
    <n v="70931"/>
    <n v="35091"/>
    <n v="35840"/>
    <n v="4468"/>
    <n v="4397"/>
    <n v="5177"/>
    <n v="4752"/>
    <n v="4113"/>
    <n v="4043"/>
    <n v="4184"/>
    <n v="3830"/>
    <n v="4752"/>
    <n v="4610"/>
    <n v="5107"/>
    <n v="5107"/>
    <n v="4468"/>
    <n v="3759"/>
    <n v="3191"/>
    <n v="2411"/>
    <n v="1347"/>
    <n v="1134"/>
  </r>
  <r>
    <s v="Custer County"/>
    <s v=" Oklahoma"/>
    <n v="2016"/>
    <x v="409"/>
    <n v="29248"/>
    <n v="14597"/>
    <n v="14651"/>
    <n v="2193"/>
    <n v="1959"/>
    <n v="1930"/>
    <n v="2398"/>
    <n v="3743"/>
    <n v="2164"/>
    <n v="1901"/>
    <n v="1462"/>
    <n v="1345"/>
    <n v="1403"/>
    <n v="1930"/>
    <n v="1579"/>
    <n v="1403"/>
    <n v="1257"/>
    <n v="818"/>
    <n v="584"/>
    <n v="555"/>
    <n v="614"/>
  </r>
  <r>
    <s v="Delaware County"/>
    <s v=" Oklahoma"/>
    <n v="2016"/>
    <x v="409"/>
    <n v="41433"/>
    <n v="20505"/>
    <n v="20928"/>
    <n v="2030"/>
    <n v="2485"/>
    <n v="2568"/>
    <n v="2527"/>
    <n v="2154"/>
    <n v="2030"/>
    <n v="1988"/>
    <n v="1947"/>
    <n v="2485"/>
    <n v="2527"/>
    <n v="2941"/>
    <n v="3190"/>
    <n v="3148"/>
    <n v="3273"/>
    <n v="2568"/>
    <n v="1781"/>
    <n v="1077"/>
    <n v="787"/>
  </r>
  <r>
    <s v="Garfield County"/>
    <s v=" Oklahoma"/>
    <n v="2016"/>
    <x v="409"/>
    <n v="62481"/>
    <n v="30941"/>
    <n v="31540"/>
    <n v="4748"/>
    <n v="4498"/>
    <n v="4436"/>
    <n v="3686"/>
    <n v="4373"/>
    <n v="4373"/>
    <n v="4436"/>
    <n v="4123"/>
    <n v="2874"/>
    <n v="3436"/>
    <n v="3998"/>
    <n v="4436"/>
    <n v="3373"/>
    <n v="2499"/>
    <n v="2561"/>
    <n v="1437"/>
    <n v="1562"/>
    <n v="1562"/>
  </r>
  <r>
    <s v="Garvin County"/>
    <s v=" Oklahoma"/>
    <n v="2016"/>
    <x v="409"/>
    <n v="27570"/>
    <n v="13672"/>
    <n v="13898"/>
    <n v="1902"/>
    <n v="1985"/>
    <n v="1874"/>
    <n v="1736"/>
    <n v="1681"/>
    <n v="1543"/>
    <n v="1736"/>
    <n v="1543"/>
    <n v="1792"/>
    <n v="1599"/>
    <n v="1847"/>
    <n v="1792"/>
    <n v="1819"/>
    <n v="1378"/>
    <n v="1268"/>
    <n v="827"/>
    <n v="716"/>
    <n v="551"/>
  </r>
  <r>
    <s v="Union County"/>
    <s v=" Ohio"/>
    <n v="2016"/>
    <x v="389"/>
    <n v="53955"/>
    <n v="26854"/>
    <n v="27101"/>
    <n v="3345"/>
    <n v="3453"/>
    <n v="4154"/>
    <n v="3776"/>
    <n v="3129"/>
    <n v="3183"/>
    <n v="3614"/>
    <n v="3345"/>
    <n v="3291"/>
    <n v="3453"/>
    <n v="3992"/>
    <n v="4100"/>
    <n v="3075"/>
    <n v="2535"/>
    <n v="2266"/>
    <n v="1456"/>
    <n v="917"/>
    <n v="809"/>
  </r>
  <r>
    <s v="Grant County"/>
    <s v=" Oklahoma"/>
    <n v="2016"/>
    <x v="409"/>
    <n v="4497"/>
    <n v="2276"/>
    <n v="2221"/>
    <n v="265"/>
    <n v="305"/>
    <n v="310"/>
    <n v="233"/>
    <n v="224"/>
    <n v="211"/>
    <n v="220"/>
    <n v="220"/>
    <n v="251"/>
    <n v="265"/>
    <n v="364"/>
    <n v="350"/>
    <n v="314"/>
    <n v="292"/>
    <n v="179"/>
    <n v="229"/>
    <n v="139"/>
    <n v="112"/>
  </r>
  <r>
    <s v="Lewis County"/>
    <s v=" Idaho"/>
    <n v="2016"/>
    <x v="366"/>
    <n v="3785"/>
    <n v="1869"/>
    <n v="1916"/>
    <n v="272"/>
    <n v="276"/>
    <n v="283"/>
    <n v="280"/>
    <n v="158"/>
    <n v="189"/>
    <n v="227"/>
    <n v="208"/>
    <n v="189"/>
    <n v="234"/>
    <n v="283"/>
    <n v="223"/>
    <n v="291"/>
    <n v="211"/>
    <n v="90"/>
    <n v="132"/>
    <n v="158"/>
    <n v="71"/>
  </r>
  <r>
    <s v="Martin County"/>
    <s v=" Kentucky"/>
    <n v="2016"/>
    <x v="380"/>
    <n v="12835"/>
    <n v="6388"/>
    <n v="6447"/>
    <n v="770"/>
    <n v="949"/>
    <n v="834"/>
    <n v="821"/>
    <n v="718"/>
    <n v="718"/>
    <n v="744"/>
    <n v="795"/>
    <n v="667"/>
    <n v="757"/>
    <n v="872"/>
    <n v="757"/>
    <n v="885"/>
    <n v="770"/>
    <n v="731"/>
    <n v="487"/>
    <n v="256"/>
    <n v="295"/>
  </r>
  <r>
    <s v="York County"/>
    <s v=" Nebraska"/>
    <n v="2016"/>
    <x v="371"/>
    <n v="13727"/>
    <n v="7368"/>
    <n v="6359"/>
    <n v="727"/>
    <n v="741"/>
    <n v="905"/>
    <n v="823"/>
    <n v="892"/>
    <n v="974"/>
    <n v="919"/>
    <n v="892"/>
    <n v="768"/>
    <n v="837"/>
    <n v="892"/>
    <n v="892"/>
    <n v="823"/>
    <n v="713"/>
    <n v="700"/>
    <n v="494"/>
    <n v="343"/>
    <n v="370"/>
  </r>
  <r>
    <s v="Kay County"/>
    <s v=" Oklahoma"/>
    <n v="2016"/>
    <x v="409"/>
    <n v="45398"/>
    <n v="22517"/>
    <n v="22881"/>
    <n v="3132"/>
    <n v="3177"/>
    <n v="3223"/>
    <n v="3087"/>
    <n v="2860"/>
    <n v="2542"/>
    <n v="2678"/>
    <n v="2633"/>
    <n v="2451"/>
    <n v="2542"/>
    <n v="2996"/>
    <n v="2950"/>
    <n v="2905"/>
    <n v="2360"/>
    <n v="2042"/>
    <n v="1634"/>
    <n v="1134"/>
    <n v="1044"/>
  </r>
  <r>
    <s v="Charles Mix County"/>
    <s v=" South Dakota"/>
    <n v="2016"/>
    <x v="370"/>
    <n v="9239"/>
    <n v="4611"/>
    <n v="4628"/>
    <n v="572"/>
    <n v="711"/>
    <n v="517"/>
    <n v="535"/>
    <n v="489"/>
    <n v="508"/>
    <n v="563"/>
    <n v="452"/>
    <n v="554"/>
    <n v="545"/>
    <n v="683"/>
    <n v="628"/>
    <n v="692"/>
    <n v="619"/>
    <n v="424"/>
    <n v="332"/>
    <n v="221"/>
    <n v="184"/>
  </r>
  <r>
    <s v="Latimer County"/>
    <s v=" Oklahoma"/>
    <n v="2016"/>
    <x v="409"/>
    <n v="10643"/>
    <n v="5393"/>
    <n v="5250"/>
    <n v="606"/>
    <n v="617"/>
    <n v="713"/>
    <n v="819"/>
    <n v="776"/>
    <n v="596"/>
    <n v="617"/>
    <n v="627"/>
    <n v="457"/>
    <n v="627"/>
    <n v="766"/>
    <n v="691"/>
    <n v="649"/>
    <n v="659"/>
    <n v="447"/>
    <n v="468"/>
    <n v="234"/>
    <n v="255"/>
  </r>
  <r>
    <s v="Le Flore County"/>
    <s v=" Oklahoma"/>
    <n v="2016"/>
    <x v="409"/>
    <n v="49885"/>
    <n v="25002"/>
    <n v="24883"/>
    <n v="3042"/>
    <n v="3342"/>
    <n v="3541"/>
    <n v="3342"/>
    <n v="3092"/>
    <n v="2943"/>
    <n v="2993"/>
    <n v="2793"/>
    <n v="3242"/>
    <n v="3192"/>
    <n v="3392"/>
    <n v="3392"/>
    <n v="3142"/>
    <n v="2843"/>
    <n v="2145"/>
    <n v="1496"/>
    <n v="1097"/>
    <n v="848"/>
  </r>
  <r>
    <s v="Lincoln County"/>
    <s v=" Oklahoma"/>
    <n v="2016"/>
    <x v="409"/>
    <n v="34640"/>
    <n v="17194"/>
    <n v="17446"/>
    <n v="2113"/>
    <n v="2390"/>
    <n v="2459"/>
    <n v="2320"/>
    <n v="1905"/>
    <n v="1801"/>
    <n v="1939"/>
    <n v="1905"/>
    <n v="2078"/>
    <n v="2286"/>
    <n v="2701"/>
    <n v="2355"/>
    <n v="2459"/>
    <n v="2043"/>
    <n v="1593"/>
    <n v="1073"/>
    <n v="692"/>
    <n v="519"/>
  </r>
  <r>
    <s v="Logan County"/>
    <s v=" Oklahoma"/>
    <n v="2016"/>
    <x v="409"/>
    <n v="45171"/>
    <n v="22366"/>
    <n v="22805"/>
    <n v="2665"/>
    <n v="3116"/>
    <n v="3026"/>
    <n v="3252"/>
    <n v="3026"/>
    <n v="2348"/>
    <n v="3252"/>
    <n v="2936"/>
    <n v="2574"/>
    <n v="2710"/>
    <n v="3478"/>
    <n v="3432"/>
    <n v="2574"/>
    <n v="2394"/>
    <n v="1671"/>
    <n v="1129"/>
    <n v="993"/>
    <n v="632"/>
  </r>
  <r>
    <s v="Love County"/>
    <s v=" Oklahoma"/>
    <n v="2016"/>
    <x v="409"/>
    <n v="9768"/>
    <n v="4830"/>
    <n v="4938"/>
    <n v="625"/>
    <n v="654"/>
    <n v="791"/>
    <n v="654"/>
    <n v="595"/>
    <n v="537"/>
    <n v="576"/>
    <n v="527"/>
    <n v="586"/>
    <n v="517"/>
    <n v="693"/>
    <n v="625"/>
    <n v="664"/>
    <n v="625"/>
    <n v="429"/>
    <n v="293"/>
    <n v="224"/>
    <n v="166"/>
  </r>
  <r>
    <s v="McClain County"/>
    <s v=" Oklahoma"/>
    <n v="2016"/>
    <x v="409"/>
    <n v="37222"/>
    <n v="18563"/>
    <n v="18659"/>
    <n v="2307"/>
    <n v="2717"/>
    <n v="3014"/>
    <n v="2568"/>
    <n v="2084"/>
    <n v="1935"/>
    <n v="2419"/>
    <n v="2605"/>
    <n v="2307"/>
    <n v="2344"/>
    <n v="2791"/>
    <n v="2456"/>
    <n v="2307"/>
    <n v="1898"/>
    <n v="1414"/>
    <n v="1079"/>
    <n v="595"/>
    <n v="446"/>
  </r>
  <r>
    <s v="McCurtain County"/>
    <s v=" Oklahoma"/>
    <n v="2016"/>
    <x v="409"/>
    <n v="33071"/>
    <n v="16264"/>
    <n v="16807"/>
    <n v="2348"/>
    <n v="2215"/>
    <n v="2447"/>
    <n v="2248"/>
    <n v="2116"/>
    <n v="1785"/>
    <n v="1918"/>
    <n v="1851"/>
    <n v="1951"/>
    <n v="2083"/>
    <n v="2248"/>
    <n v="2281"/>
    <n v="2017"/>
    <n v="1885"/>
    <n v="1322"/>
    <n v="1157"/>
    <n v="694"/>
    <n v="462"/>
  </r>
  <r>
    <s v="Marshall County"/>
    <s v=" Oklahoma"/>
    <n v="2016"/>
    <x v="409"/>
    <n v="16079"/>
    <n v="8021"/>
    <n v="8058"/>
    <n v="964"/>
    <n v="1141"/>
    <n v="1045"/>
    <n v="964"/>
    <n v="948"/>
    <n v="836"/>
    <n v="803"/>
    <n v="900"/>
    <n v="836"/>
    <n v="948"/>
    <n v="1141"/>
    <n v="1254"/>
    <n v="916"/>
    <n v="964"/>
    <n v="1029"/>
    <n v="594"/>
    <n v="546"/>
    <n v="241"/>
  </r>
  <r>
    <s v="Mayes County"/>
    <s v=" Oklahoma"/>
    <n v="2016"/>
    <x v="409"/>
    <n v="40923"/>
    <n v="20382"/>
    <n v="20541"/>
    <n v="2578"/>
    <n v="2782"/>
    <n v="2782"/>
    <n v="2864"/>
    <n v="2414"/>
    <n v="2332"/>
    <n v="2455"/>
    <n v="2373"/>
    <n v="2373"/>
    <n v="2496"/>
    <n v="2905"/>
    <n v="2987"/>
    <n v="2659"/>
    <n v="2209"/>
    <n v="1964"/>
    <n v="1309"/>
    <n v="736"/>
    <n v="736"/>
  </r>
  <r>
    <s v="Murray County"/>
    <s v=" Oklahoma"/>
    <n v="2016"/>
    <x v="409"/>
    <n v="13792"/>
    <n v="6801"/>
    <n v="6991"/>
    <n v="813"/>
    <n v="1020"/>
    <n v="799"/>
    <n v="799"/>
    <n v="841"/>
    <n v="744"/>
    <n v="855"/>
    <n v="772"/>
    <n v="868"/>
    <n v="813"/>
    <n v="1020"/>
    <n v="1061"/>
    <n v="786"/>
    <n v="937"/>
    <n v="565"/>
    <n v="427"/>
    <n v="358"/>
    <n v="303"/>
  </r>
  <r>
    <s v="Muskogee County"/>
    <s v=" Oklahoma"/>
    <n v="2016"/>
    <x v="409"/>
    <n v="69939"/>
    <n v="34194"/>
    <n v="35745"/>
    <n v="4825"/>
    <n v="4825"/>
    <n v="4755"/>
    <n v="4685"/>
    <n v="4476"/>
    <n v="4476"/>
    <n v="4546"/>
    <n v="4266"/>
    <n v="4266"/>
    <n v="4196"/>
    <n v="4685"/>
    <n v="4755"/>
    <n v="4196"/>
    <n v="3636"/>
    <n v="2657"/>
    <n v="1818"/>
    <n v="1398"/>
    <n v="1538"/>
  </r>
  <r>
    <s v="Coosa County"/>
    <s v=" Alabama"/>
    <n v="2016"/>
    <x v="364"/>
    <n v="11470"/>
    <n v="5662"/>
    <n v="5808"/>
    <n v="676"/>
    <n v="894"/>
    <n v="734"/>
    <n v="699"/>
    <n v="619"/>
    <n v="653"/>
    <n v="688"/>
    <n v="607"/>
    <n v="688"/>
    <n v="722"/>
    <n v="837"/>
    <n v="837"/>
    <n v="779"/>
    <n v="642"/>
    <n v="481"/>
    <n v="458"/>
    <n v="206"/>
    <n v="229"/>
  </r>
  <r>
    <s v="Nowata County"/>
    <s v=" Oklahoma"/>
    <n v="2016"/>
    <x v="409"/>
    <n v="10510"/>
    <n v="5179"/>
    <n v="5331"/>
    <n v="567"/>
    <n v="735"/>
    <n v="704"/>
    <n v="704"/>
    <n v="578"/>
    <n v="620"/>
    <n v="578"/>
    <n v="557"/>
    <n v="620"/>
    <n v="662"/>
    <n v="788"/>
    <n v="672"/>
    <n v="777"/>
    <n v="662"/>
    <n v="441"/>
    <n v="346"/>
    <n v="315"/>
    <n v="189"/>
  </r>
  <r>
    <s v="Okfuskee County"/>
    <s v=" Oklahoma"/>
    <n v="2016"/>
    <x v="409"/>
    <n v="12212"/>
    <n v="6542"/>
    <n v="5670"/>
    <n v="769"/>
    <n v="867"/>
    <n v="744"/>
    <n v="793"/>
    <n v="769"/>
    <n v="671"/>
    <n v="805"/>
    <n v="720"/>
    <n v="818"/>
    <n v="793"/>
    <n v="879"/>
    <n v="818"/>
    <n v="683"/>
    <n v="647"/>
    <n v="586"/>
    <n v="366"/>
    <n v="293"/>
    <n v="183"/>
  </r>
  <r>
    <s v="Oklahoma County"/>
    <s v=" Oklahoma"/>
    <n v="2016"/>
    <x v="409"/>
    <n v="764698"/>
    <n v="374134"/>
    <n v="390564"/>
    <n v="59646"/>
    <n v="55058"/>
    <n v="51999"/>
    <n v="47411"/>
    <n v="54293"/>
    <n v="62705"/>
    <n v="58117"/>
    <n v="48940"/>
    <n v="47411"/>
    <n v="44352"/>
    <n v="48940"/>
    <n v="48940"/>
    <n v="41293"/>
    <n v="31352"/>
    <n v="22940"/>
    <n v="16058"/>
    <n v="12235"/>
    <n v="12999"/>
  </r>
  <r>
    <s v="Person County"/>
    <s v=" North Carolina"/>
    <n v="2016"/>
    <x v="386"/>
    <n v="39322"/>
    <n v="19447"/>
    <n v="19875"/>
    <n v="2516"/>
    <n v="2673"/>
    <n v="2713"/>
    <n v="2791"/>
    <n v="2713"/>
    <n v="2280"/>
    <n v="2280"/>
    <n v="2162"/>
    <n v="2202"/>
    <n v="2280"/>
    <n v="2713"/>
    <n v="2752"/>
    <n v="2555"/>
    <n v="2005"/>
    <n v="1769"/>
    <n v="1101"/>
    <n v="904"/>
    <n v="865"/>
  </r>
  <r>
    <s v="Osage County"/>
    <s v=" Oklahoma"/>
    <n v="2016"/>
    <x v="409"/>
    <n v="47923"/>
    <n v="24031"/>
    <n v="23892"/>
    <n v="2539"/>
    <n v="2971"/>
    <n v="3450"/>
    <n v="3067"/>
    <n v="2491"/>
    <n v="2683"/>
    <n v="2827"/>
    <n v="2827"/>
    <n v="2587"/>
    <n v="3067"/>
    <n v="3594"/>
    <n v="3785"/>
    <n v="3210"/>
    <n v="3019"/>
    <n v="2204"/>
    <n v="1916"/>
    <n v="1054"/>
    <n v="670"/>
  </r>
  <r>
    <s v="Ottawa County"/>
    <s v=" Oklahoma"/>
    <n v="2016"/>
    <x v="409"/>
    <n v="32022"/>
    <n v="15720"/>
    <n v="16302"/>
    <n v="2209"/>
    <n v="2145"/>
    <n v="2273"/>
    <n v="2401"/>
    <n v="2209"/>
    <n v="1761"/>
    <n v="1793"/>
    <n v="1729"/>
    <n v="1889"/>
    <n v="1889"/>
    <n v="2049"/>
    <n v="1953"/>
    <n v="1985"/>
    <n v="1697"/>
    <n v="1537"/>
    <n v="1088"/>
    <n v="800"/>
    <n v="608"/>
  </r>
  <r>
    <s v="Payne County"/>
    <s v=" Oklahoma"/>
    <n v="2016"/>
    <x v="409"/>
    <n v="79953"/>
    <n v="40872"/>
    <n v="39081"/>
    <n v="4477"/>
    <n v="4237"/>
    <n v="4557"/>
    <n v="7755"/>
    <n v="16310"/>
    <n v="6316"/>
    <n v="4957"/>
    <n v="3917"/>
    <n v="3677"/>
    <n v="3517"/>
    <n v="3917"/>
    <n v="3757"/>
    <n v="3597"/>
    <n v="2878"/>
    <n v="2078"/>
    <n v="1359"/>
    <n v="1199"/>
    <n v="1359"/>
  </r>
  <r>
    <s v="Pittsburg County"/>
    <s v=" Oklahoma"/>
    <n v="2016"/>
    <x v="409"/>
    <n v="44643"/>
    <n v="22693"/>
    <n v="21950"/>
    <n v="2723"/>
    <n v="2991"/>
    <n v="2678"/>
    <n v="2500"/>
    <n v="2633"/>
    <n v="3035"/>
    <n v="2857"/>
    <n v="2410"/>
    <n v="2901"/>
    <n v="2723"/>
    <n v="3214"/>
    <n v="2857"/>
    <n v="3035"/>
    <n v="2633"/>
    <n v="2098"/>
    <n v="1473"/>
    <n v="937"/>
    <n v="1026"/>
  </r>
  <r>
    <s v="Pontotoc County"/>
    <s v=" Oklahoma"/>
    <n v="2016"/>
    <x v="409"/>
    <n v="38213"/>
    <n v="18664"/>
    <n v="19549"/>
    <n v="2674"/>
    <n v="2483"/>
    <n v="2560"/>
    <n v="2713"/>
    <n v="3248"/>
    <n v="2789"/>
    <n v="2522"/>
    <n v="2063"/>
    <n v="2216"/>
    <n v="2139"/>
    <n v="2407"/>
    <n v="2369"/>
    <n v="2063"/>
    <n v="1910"/>
    <n v="1413"/>
    <n v="1069"/>
    <n v="917"/>
    <n v="649"/>
  </r>
  <r>
    <s v="Pottawatomie County"/>
    <s v=" Oklahoma"/>
    <n v="2016"/>
    <x v="409"/>
    <n v="71551"/>
    <n v="34082"/>
    <n v="37469"/>
    <n v="4722"/>
    <n v="4722"/>
    <n v="5008"/>
    <n v="5080"/>
    <n v="5151"/>
    <n v="4436"/>
    <n v="4507"/>
    <n v="4221"/>
    <n v="4579"/>
    <n v="4293"/>
    <n v="4937"/>
    <n v="4722"/>
    <n v="4006"/>
    <n v="3720"/>
    <n v="2862"/>
    <n v="2218"/>
    <n v="1287"/>
    <n v="1144"/>
  </r>
  <r>
    <s v="Green County"/>
    <s v=" Kentucky"/>
    <n v="2016"/>
    <x v="380"/>
    <n v="11149"/>
    <n v="5462"/>
    <n v="5687"/>
    <n v="646"/>
    <n v="702"/>
    <n v="691"/>
    <n v="668"/>
    <n v="546"/>
    <n v="568"/>
    <n v="635"/>
    <n v="524"/>
    <n v="602"/>
    <n v="713"/>
    <n v="836"/>
    <n v="925"/>
    <n v="657"/>
    <n v="680"/>
    <n v="735"/>
    <n v="412"/>
    <n v="312"/>
    <n v="301"/>
  </r>
  <r>
    <s v="Roger Mills County"/>
    <s v=" Oklahoma"/>
    <n v="2016"/>
    <x v="409"/>
    <n v="3732"/>
    <n v="1823"/>
    <n v="1909"/>
    <n v="223"/>
    <n v="309"/>
    <n v="276"/>
    <n v="246"/>
    <n v="182"/>
    <n v="179"/>
    <n v="261"/>
    <n v="175"/>
    <n v="216"/>
    <n v="197"/>
    <n v="268"/>
    <n v="298"/>
    <n v="208"/>
    <n v="194"/>
    <n v="175"/>
    <n v="138"/>
    <n v="74"/>
    <n v="100"/>
  </r>
  <r>
    <s v="Rogers County"/>
    <s v=" Oklahoma"/>
    <n v="2016"/>
    <x v="409"/>
    <n v="89970"/>
    <n v="44799"/>
    <n v="45171"/>
    <n v="5308"/>
    <n v="6207"/>
    <n v="6387"/>
    <n v="6567"/>
    <n v="5758"/>
    <n v="5218"/>
    <n v="5308"/>
    <n v="5398"/>
    <n v="5578"/>
    <n v="6207"/>
    <n v="6747"/>
    <n v="6027"/>
    <n v="5488"/>
    <n v="4768"/>
    <n v="3418"/>
    <n v="2699"/>
    <n v="1529"/>
    <n v="1439"/>
  </r>
  <r>
    <s v="Manatí Municipio"/>
    <s v=" Puerto Rico"/>
    <n v="2016"/>
    <x v="365"/>
    <n v="44631"/>
    <n v="21698"/>
    <n v="22933"/>
    <n v="2767"/>
    <n v="3168"/>
    <n v="2901"/>
    <n v="2811"/>
    <n v="2543"/>
    <n v="2588"/>
    <n v="2677"/>
    <n v="2767"/>
    <n v="2454"/>
    <n v="2588"/>
    <n v="3168"/>
    <n v="3391"/>
    <n v="2856"/>
    <n v="2410"/>
    <n v="1874"/>
    <n v="1517"/>
    <n v="1205"/>
    <n v="1026"/>
  </r>
  <r>
    <s v="Texas County"/>
    <s v=" Oklahoma"/>
    <n v="2016"/>
    <x v="409"/>
    <n v="21499"/>
    <n v="11359"/>
    <n v="10140"/>
    <n v="1719"/>
    <n v="1698"/>
    <n v="1612"/>
    <n v="1719"/>
    <n v="1676"/>
    <n v="1633"/>
    <n v="1526"/>
    <n v="1569"/>
    <n v="1225"/>
    <n v="1225"/>
    <n v="1246"/>
    <n v="1268"/>
    <n v="1074"/>
    <n v="773"/>
    <n v="537"/>
    <n v="537"/>
    <n v="257"/>
    <n v="193"/>
  </r>
  <r>
    <s v="Tillman County"/>
    <s v=" Oklahoma"/>
    <n v="2016"/>
    <x v="409"/>
    <n v="7611"/>
    <n v="3902"/>
    <n v="3709"/>
    <n v="487"/>
    <n v="433"/>
    <n v="631"/>
    <n v="449"/>
    <n v="471"/>
    <n v="365"/>
    <n v="479"/>
    <n v="365"/>
    <n v="479"/>
    <n v="479"/>
    <n v="570"/>
    <n v="471"/>
    <n v="532"/>
    <n v="410"/>
    <n v="334"/>
    <n v="334"/>
    <n v="144"/>
    <n v="159"/>
  </r>
  <r>
    <s v="Tulsa County"/>
    <s v=" Oklahoma"/>
    <n v="2016"/>
    <x v="409"/>
    <n v="629823"/>
    <n v="307129"/>
    <n v="322694"/>
    <n v="46606"/>
    <n v="44717"/>
    <n v="44087"/>
    <n v="40938"/>
    <n v="43457"/>
    <n v="46606"/>
    <n v="45347"/>
    <n v="40938"/>
    <n v="40308"/>
    <n v="39049"/>
    <n v="40938"/>
    <n v="40308"/>
    <n v="35270"/>
    <n v="27712"/>
    <n v="18264"/>
    <n v="13856"/>
    <n v="10706"/>
    <n v="10706"/>
  </r>
  <r>
    <s v="Wagoner County"/>
    <s v=" Oklahoma"/>
    <n v="2016"/>
    <x v="409"/>
    <n v="76190"/>
    <n v="37685"/>
    <n v="38505"/>
    <n v="4876"/>
    <n v="5485"/>
    <n v="5638"/>
    <n v="5028"/>
    <n v="4190"/>
    <n v="4419"/>
    <n v="5104"/>
    <n v="4952"/>
    <n v="5257"/>
    <n v="4952"/>
    <n v="5257"/>
    <n v="5333"/>
    <n v="4495"/>
    <n v="4114"/>
    <n v="3123"/>
    <n v="1980"/>
    <n v="1219"/>
    <n v="761"/>
  </r>
  <r>
    <s v="Washington County"/>
    <s v=" Oklahoma"/>
    <n v="2016"/>
    <x v="409"/>
    <n v="51892"/>
    <n v="25164"/>
    <n v="26728"/>
    <n v="3269"/>
    <n v="3217"/>
    <n v="3580"/>
    <n v="3217"/>
    <n v="3061"/>
    <n v="3165"/>
    <n v="3269"/>
    <n v="2854"/>
    <n v="3009"/>
    <n v="2905"/>
    <n v="3580"/>
    <n v="3943"/>
    <n v="3165"/>
    <n v="2957"/>
    <n v="1920"/>
    <n v="1816"/>
    <n v="1401"/>
    <n v="1401"/>
  </r>
  <r>
    <s v="Woods County"/>
    <s v=" Oklahoma"/>
    <n v="2016"/>
    <x v="409"/>
    <n v="9125"/>
    <n v="4922"/>
    <n v="4203"/>
    <n v="556"/>
    <n v="483"/>
    <n v="565"/>
    <n v="611"/>
    <n v="1186"/>
    <n v="711"/>
    <n v="638"/>
    <n v="456"/>
    <n v="383"/>
    <n v="474"/>
    <n v="520"/>
    <n v="574"/>
    <n v="465"/>
    <n v="401"/>
    <n v="319"/>
    <n v="292"/>
    <n v="200"/>
    <n v="273"/>
  </r>
  <r>
    <s v="Teton County"/>
    <s v=" Wyoming"/>
    <n v="2016"/>
    <x v="413"/>
    <n v="21111"/>
    <n v="11153"/>
    <n v="9958"/>
    <n v="1498"/>
    <n v="1688"/>
    <n v="1393"/>
    <n v="1435"/>
    <n v="1266"/>
    <n v="1541"/>
    <n v="1372"/>
    <n v="1414"/>
    <n v="1245"/>
    <n v="1329"/>
    <n v="1519"/>
    <n v="1393"/>
    <n v="1097"/>
    <n v="865"/>
    <n v="759"/>
    <n v="633"/>
    <n v="358"/>
    <n v="316"/>
  </r>
  <r>
    <s v="Baker County"/>
    <s v=" Oregon"/>
    <n v="2016"/>
    <x v="408"/>
    <n v="16030"/>
    <n v="8127"/>
    <n v="7903"/>
    <n v="817"/>
    <n v="897"/>
    <n v="865"/>
    <n v="849"/>
    <n v="785"/>
    <n v="833"/>
    <n v="849"/>
    <n v="673"/>
    <n v="897"/>
    <n v="897"/>
    <n v="1090"/>
    <n v="1218"/>
    <n v="1346"/>
    <n v="1378"/>
    <n v="913"/>
    <n v="801"/>
    <n v="512"/>
    <n v="400"/>
  </r>
  <r>
    <s v="Benton County"/>
    <s v=" Oregon"/>
    <n v="2016"/>
    <x v="408"/>
    <n v="87455"/>
    <n v="44079"/>
    <n v="43376"/>
    <n v="3760"/>
    <n v="3848"/>
    <n v="4285"/>
    <n v="8483"/>
    <n v="14342"/>
    <n v="6296"/>
    <n v="4984"/>
    <n v="4547"/>
    <n v="4285"/>
    <n v="4285"/>
    <n v="4984"/>
    <n v="5772"/>
    <n v="5247"/>
    <n v="4110"/>
    <n v="3060"/>
    <n v="1924"/>
    <n v="1574"/>
    <n v="1749"/>
  </r>
  <r>
    <s v="Clackamas County"/>
    <s v=" Oregon"/>
    <n v="2016"/>
    <x v="408"/>
    <n v="394967"/>
    <n v="194409"/>
    <n v="200558"/>
    <n v="21723"/>
    <n v="24092"/>
    <n v="25672"/>
    <n v="25672"/>
    <n v="22513"/>
    <n v="22908"/>
    <n v="23698"/>
    <n v="24487"/>
    <n v="26067"/>
    <n v="27252"/>
    <n v="29622"/>
    <n v="30017"/>
    <n v="28042"/>
    <n v="22908"/>
    <n v="15403"/>
    <n v="10269"/>
    <n v="7109"/>
    <n v="7899"/>
  </r>
  <r>
    <s v="Clatsop County"/>
    <s v=" Oregon"/>
    <n v="2016"/>
    <x v="408"/>
    <n v="37660"/>
    <n v="18744"/>
    <n v="18916"/>
    <n v="2033"/>
    <n v="2108"/>
    <n v="1958"/>
    <n v="2184"/>
    <n v="2221"/>
    <n v="2372"/>
    <n v="2184"/>
    <n v="2297"/>
    <n v="1995"/>
    <n v="2108"/>
    <n v="2673"/>
    <n v="3163"/>
    <n v="3088"/>
    <n v="2711"/>
    <n v="1732"/>
    <n v="1129"/>
    <n v="715"/>
    <n v="941"/>
  </r>
  <r>
    <s v="Columbia County"/>
    <s v=" Oregon"/>
    <n v="2016"/>
    <x v="408"/>
    <n v="49645"/>
    <n v="24908"/>
    <n v="24737"/>
    <n v="2482"/>
    <n v="3425"/>
    <n v="2929"/>
    <n v="3226"/>
    <n v="2531"/>
    <n v="2382"/>
    <n v="2829"/>
    <n v="2978"/>
    <n v="3326"/>
    <n v="3475"/>
    <n v="3773"/>
    <n v="3624"/>
    <n v="4219"/>
    <n v="3276"/>
    <n v="1985"/>
    <n v="1290"/>
    <n v="843"/>
    <n v="992"/>
  </r>
  <r>
    <s v="Coos County"/>
    <s v=" Oregon"/>
    <n v="2016"/>
    <x v="408"/>
    <n v="62944"/>
    <n v="30893"/>
    <n v="32051"/>
    <n v="3084"/>
    <n v="3273"/>
    <n v="3336"/>
    <n v="3336"/>
    <n v="3336"/>
    <n v="3336"/>
    <n v="3336"/>
    <n v="3273"/>
    <n v="2832"/>
    <n v="3650"/>
    <n v="4657"/>
    <n v="4531"/>
    <n v="5979"/>
    <n v="4846"/>
    <n v="3776"/>
    <n v="2706"/>
    <n v="1888"/>
    <n v="1888"/>
  </r>
  <r>
    <s v="Crook County"/>
    <s v=" Oregon"/>
    <n v="2016"/>
    <x v="408"/>
    <n v="21334"/>
    <n v="10471"/>
    <n v="10863"/>
    <n v="1002"/>
    <n v="1280"/>
    <n v="1109"/>
    <n v="1258"/>
    <n v="810"/>
    <n v="1024"/>
    <n v="1045"/>
    <n v="1194"/>
    <n v="1216"/>
    <n v="1237"/>
    <n v="1472"/>
    <n v="1792"/>
    <n v="1749"/>
    <n v="1792"/>
    <n v="1386"/>
    <n v="896"/>
    <n v="533"/>
    <n v="554"/>
  </r>
  <r>
    <s v="Curry County"/>
    <s v=" Oregon"/>
    <n v="2016"/>
    <x v="408"/>
    <n v="22364"/>
    <n v="10915"/>
    <n v="11449"/>
    <n v="872"/>
    <n v="1028"/>
    <n v="961"/>
    <n v="805"/>
    <n v="984"/>
    <n v="961"/>
    <n v="894"/>
    <n v="872"/>
    <n v="1118"/>
    <n v="1118"/>
    <n v="1565"/>
    <n v="1811"/>
    <n v="2348"/>
    <n v="2482"/>
    <n v="1654"/>
    <n v="1207"/>
    <n v="805"/>
    <n v="916"/>
  </r>
  <r>
    <s v="Deschutes County"/>
    <s v=" Oregon"/>
    <n v="2016"/>
    <x v="408"/>
    <n v="170813"/>
    <n v="84267"/>
    <n v="86546"/>
    <n v="9223"/>
    <n v="10248"/>
    <n v="10761"/>
    <n v="9736"/>
    <n v="8711"/>
    <n v="10077"/>
    <n v="11102"/>
    <n v="10590"/>
    <n v="11615"/>
    <n v="10932"/>
    <n v="11444"/>
    <n v="12640"/>
    <n v="12469"/>
    <n v="11273"/>
    <n v="8369"/>
    <n v="4953"/>
    <n v="2903"/>
    <n v="3587"/>
  </r>
  <r>
    <s v="Douglas County"/>
    <s v=" Oregon"/>
    <n v="2016"/>
    <x v="408"/>
    <n v="107375"/>
    <n v="53026"/>
    <n v="54349"/>
    <n v="5476"/>
    <n v="5690"/>
    <n v="5905"/>
    <n v="6013"/>
    <n v="5476"/>
    <n v="5798"/>
    <n v="5690"/>
    <n v="5046"/>
    <n v="5905"/>
    <n v="6335"/>
    <n v="7408"/>
    <n v="7838"/>
    <n v="9341"/>
    <n v="8160"/>
    <n v="6227"/>
    <n v="4617"/>
    <n v="3328"/>
    <n v="3006"/>
  </r>
  <r>
    <s v="Hood River County"/>
    <s v=" Oregon"/>
    <n v="2016"/>
    <x v="408"/>
    <n v="22842"/>
    <n v="11495"/>
    <n v="11347"/>
    <n v="1530"/>
    <n v="1530"/>
    <n v="1598"/>
    <n v="1461"/>
    <n v="1370"/>
    <n v="1416"/>
    <n v="1507"/>
    <n v="1347"/>
    <n v="1553"/>
    <n v="1530"/>
    <n v="1621"/>
    <n v="1576"/>
    <n v="1461"/>
    <n v="1073"/>
    <n v="890"/>
    <n v="548"/>
    <n v="342"/>
    <n v="479"/>
  </r>
  <r>
    <s v="Jackson County"/>
    <s v=" Oregon"/>
    <n v="2016"/>
    <x v="408"/>
    <n v="210916"/>
    <n v="102814"/>
    <n v="108102"/>
    <n v="12022"/>
    <n v="12444"/>
    <n v="12022"/>
    <n v="12444"/>
    <n v="12444"/>
    <n v="13076"/>
    <n v="12444"/>
    <n v="10967"/>
    <n v="13076"/>
    <n v="12022"/>
    <n v="14131"/>
    <n v="15185"/>
    <n v="16029"/>
    <n v="14553"/>
    <n v="9913"/>
    <n v="6749"/>
    <n v="5061"/>
    <n v="6327"/>
  </r>
  <r>
    <s v="Henry County"/>
    <s v=" Missouri"/>
    <n v="2016"/>
    <x v="384"/>
    <n v="22305"/>
    <n v="11467"/>
    <n v="10838"/>
    <n v="1449"/>
    <n v="1583"/>
    <n v="1427"/>
    <n v="1539"/>
    <n v="1226"/>
    <n v="1338"/>
    <n v="1226"/>
    <n v="1271"/>
    <n v="1249"/>
    <n v="1427"/>
    <n v="1494"/>
    <n v="1672"/>
    <n v="1472"/>
    <n v="1449"/>
    <n v="1048"/>
    <n v="736"/>
    <n v="289"/>
    <n v="401"/>
  </r>
  <r>
    <s v="Josephine County"/>
    <s v=" Oregon"/>
    <n v="2016"/>
    <x v="408"/>
    <n v="84063"/>
    <n v="41141"/>
    <n v="42922"/>
    <n v="4119"/>
    <n v="4539"/>
    <n v="4707"/>
    <n v="4791"/>
    <n v="4203"/>
    <n v="4035"/>
    <n v="4035"/>
    <n v="3950"/>
    <n v="4707"/>
    <n v="4959"/>
    <n v="5632"/>
    <n v="6640"/>
    <n v="6893"/>
    <n v="7229"/>
    <n v="4707"/>
    <n v="3866"/>
    <n v="2437"/>
    <n v="2521"/>
  </r>
  <r>
    <s v="Klamath County"/>
    <s v=" Oregon"/>
    <n v="2016"/>
    <x v="408"/>
    <n v="65946"/>
    <n v="33005"/>
    <n v="32941"/>
    <n v="3956"/>
    <n v="3890"/>
    <n v="4022"/>
    <n v="4022"/>
    <n v="4154"/>
    <n v="4088"/>
    <n v="3561"/>
    <n v="3297"/>
    <n v="3890"/>
    <n v="3890"/>
    <n v="4550"/>
    <n v="4616"/>
    <n v="5275"/>
    <n v="4088"/>
    <n v="3495"/>
    <n v="1978"/>
    <n v="1516"/>
    <n v="1648"/>
  </r>
  <r>
    <s v="Lake County"/>
    <s v=" Oregon"/>
    <n v="2016"/>
    <x v="408"/>
    <n v="7799"/>
    <n v="4196"/>
    <n v="3603"/>
    <n v="382"/>
    <n v="444"/>
    <n v="358"/>
    <n v="467"/>
    <n v="311"/>
    <n v="389"/>
    <n v="382"/>
    <n v="428"/>
    <n v="413"/>
    <n v="522"/>
    <n v="584"/>
    <n v="670"/>
    <n v="655"/>
    <n v="662"/>
    <n v="428"/>
    <n v="241"/>
    <n v="241"/>
    <n v="218"/>
  </r>
  <r>
    <s v="Lane County"/>
    <s v=" Oregon"/>
    <n v="2016"/>
    <x v="408"/>
    <n v="360273"/>
    <n v="177392"/>
    <n v="182881"/>
    <n v="18013"/>
    <n v="18734"/>
    <n v="19454"/>
    <n v="24498"/>
    <n v="35306"/>
    <n v="22697"/>
    <n v="22697"/>
    <n v="21256"/>
    <n v="20175"/>
    <n v="20895"/>
    <n v="23057"/>
    <n v="24858"/>
    <n v="25939"/>
    <n v="21616"/>
    <n v="15131"/>
    <n v="9367"/>
    <n v="7926"/>
    <n v="8646"/>
  </r>
  <r>
    <s v="Lincoln County"/>
    <s v=" Oregon"/>
    <n v="2016"/>
    <x v="408"/>
    <n v="46685"/>
    <n v="22631"/>
    <n v="24054"/>
    <n v="2287"/>
    <n v="2240"/>
    <n v="2194"/>
    <n v="2194"/>
    <n v="2194"/>
    <n v="2147"/>
    <n v="2380"/>
    <n v="2007"/>
    <n v="2567"/>
    <n v="2661"/>
    <n v="3361"/>
    <n v="3874"/>
    <n v="4995"/>
    <n v="4061"/>
    <n v="3221"/>
    <n v="1774"/>
    <n v="1260"/>
    <n v="1307"/>
  </r>
  <r>
    <s v="Linn County"/>
    <s v=" Oregon"/>
    <n v="2016"/>
    <x v="408"/>
    <n v="119862"/>
    <n v="59243"/>
    <n v="60619"/>
    <n v="7311"/>
    <n v="8150"/>
    <n v="7551"/>
    <n v="7311"/>
    <n v="7311"/>
    <n v="7910"/>
    <n v="7311"/>
    <n v="7791"/>
    <n v="6472"/>
    <n v="7311"/>
    <n v="8150"/>
    <n v="8150"/>
    <n v="8390"/>
    <n v="6951"/>
    <n v="5273"/>
    <n v="3595"/>
    <n v="2397"/>
    <n v="2517"/>
  </r>
  <r>
    <s v="Malheur County"/>
    <s v=" Oregon"/>
    <n v="2016"/>
    <x v="408"/>
    <n v="30474"/>
    <n v="16638"/>
    <n v="13836"/>
    <n v="2133"/>
    <n v="2194"/>
    <n v="2041"/>
    <n v="1950"/>
    <n v="2316"/>
    <n v="2041"/>
    <n v="2041"/>
    <n v="1950"/>
    <n v="1767"/>
    <n v="1767"/>
    <n v="1797"/>
    <n v="1676"/>
    <n v="1919"/>
    <n v="1645"/>
    <n v="1066"/>
    <n v="792"/>
    <n v="639"/>
    <n v="700"/>
  </r>
  <r>
    <s v="Marion County"/>
    <s v=" Oregon"/>
    <n v="2016"/>
    <x v="408"/>
    <n v="326527"/>
    <n v="162353"/>
    <n v="164174"/>
    <n v="22530"/>
    <n v="24162"/>
    <n v="22530"/>
    <n v="22530"/>
    <n v="22530"/>
    <n v="22530"/>
    <n v="22203"/>
    <n v="19918"/>
    <n v="20571"/>
    <n v="19591"/>
    <n v="20571"/>
    <n v="19918"/>
    <n v="19918"/>
    <n v="15999"/>
    <n v="11101"/>
    <n v="8489"/>
    <n v="5224"/>
    <n v="6530"/>
  </r>
  <r>
    <s v="Morrow County"/>
    <s v=" Oregon"/>
    <n v="2016"/>
    <x v="408"/>
    <n v="11207"/>
    <n v="5711"/>
    <n v="5496"/>
    <n v="818"/>
    <n v="750"/>
    <n v="1008"/>
    <n v="806"/>
    <n v="784"/>
    <n v="560"/>
    <n v="571"/>
    <n v="605"/>
    <n v="806"/>
    <n v="694"/>
    <n v="683"/>
    <n v="773"/>
    <n v="784"/>
    <n v="481"/>
    <n v="425"/>
    <n v="358"/>
    <n v="100"/>
    <n v="179"/>
  </r>
  <r>
    <s v="Multnomah County"/>
    <s v=" Oregon"/>
    <n v="2016"/>
    <x v="408"/>
    <n v="778193"/>
    <n v="385176"/>
    <n v="393017"/>
    <n v="45913"/>
    <n v="44357"/>
    <n v="39687"/>
    <n v="39687"/>
    <n v="50582"/>
    <n v="70815"/>
    <n v="73928"/>
    <n v="67702"/>
    <n v="56808"/>
    <n v="52138"/>
    <n v="49026"/>
    <n v="48247"/>
    <n v="46691"/>
    <n v="34240"/>
    <n v="21789"/>
    <n v="14007"/>
    <n v="10116"/>
    <n v="13229"/>
  </r>
  <r>
    <s v="Polk County"/>
    <s v=" Oregon"/>
    <n v="2016"/>
    <x v="408"/>
    <n v="78470"/>
    <n v="38065"/>
    <n v="40405"/>
    <n v="4629"/>
    <n v="5335"/>
    <n v="5100"/>
    <n v="6513"/>
    <n v="6905"/>
    <n v="4315"/>
    <n v="4551"/>
    <n v="4315"/>
    <n v="4472"/>
    <n v="4629"/>
    <n v="4708"/>
    <n v="5100"/>
    <n v="4865"/>
    <n v="4237"/>
    <n v="3295"/>
    <n v="1883"/>
    <n v="1647"/>
    <n v="2118"/>
  </r>
  <r>
    <s v="Sherman County"/>
    <s v=" Oregon"/>
    <n v="2016"/>
    <x v="408"/>
    <n v="1705"/>
    <n v="856"/>
    <n v="849"/>
    <n v="85"/>
    <n v="56"/>
    <n v="86"/>
    <n v="83"/>
    <n v="85"/>
    <n v="100"/>
    <n v="54"/>
    <n v="126"/>
    <n v="68"/>
    <n v="97"/>
    <n v="167"/>
    <n v="163"/>
    <n v="112"/>
    <n v="141"/>
    <n v="68"/>
    <n v="105"/>
    <n v="57"/>
    <n v="42"/>
  </r>
  <r>
    <s v="Tillamook County"/>
    <s v=" Oregon"/>
    <n v="2016"/>
    <x v="408"/>
    <n v="25552"/>
    <n v="12929"/>
    <n v="12623"/>
    <n v="1277"/>
    <n v="1252"/>
    <n v="1482"/>
    <n v="1405"/>
    <n v="1200"/>
    <n v="1303"/>
    <n v="1379"/>
    <n v="1252"/>
    <n v="1405"/>
    <n v="1507"/>
    <n v="1686"/>
    <n v="1763"/>
    <n v="2785"/>
    <n v="2120"/>
    <n v="1405"/>
    <n v="970"/>
    <n v="664"/>
    <n v="689"/>
  </r>
  <r>
    <s v="Umatilla County"/>
    <s v=" Oregon"/>
    <n v="2016"/>
    <x v="408"/>
    <n v="76582"/>
    <n v="39827"/>
    <n v="36755"/>
    <n v="5360"/>
    <n v="5284"/>
    <n v="5896"/>
    <n v="5130"/>
    <n v="5284"/>
    <n v="5284"/>
    <n v="5054"/>
    <n v="4671"/>
    <n v="4824"/>
    <n v="4748"/>
    <n v="4824"/>
    <n v="4594"/>
    <n v="4824"/>
    <n v="3522"/>
    <n v="2527"/>
    <n v="1914"/>
    <n v="1301"/>
    <n v="1455"/>
  </r>
  <r>
    <s v="Wasco County"/>
    <s v=" Oregon"/>
    <n v="2016"/>
    <x v="408"/>
    <n v="25657"/>
    <n v="12789"/>
    <n v="12868"/>
    <n v="1642"/>
    <n v="1642"/>
    <n v="1565"/>
    <n v="1590"/>
    <n v="1411"/>
    <n v="1565"/>
    <n v="1385"/>
    <n v="1462"/>
    <n v="1359"/>
    <n v="1436"/>
    <n v="1693"/>
    <n v="1975"/>
    <n v="1847"/>
    <n v="1872"/>
    <n v="974"/>
    <n v="846"/>
    <n v="564"/>
    <n v="769"/>
  </r>
  <r>
    <s v="Washington County"/>
    <s v=" Oregon"/>
    <n v="2016"/>
    <x v="408"/>
    <n v="564088"/>
    <n v="278000"/>
    <n v="286088"/>
    <n v="37229"/>
    <n v="38357"/>
    <n v="38922"/>
    <n v="34973"/>
    <n v="33845"/>
    <n v="41742"/>
    <n v="44562"/>
    <n v="42306"/>
    <n v="42306"/>
    <n v="38922"/>
    <n v="37793"/>
    <n v="34973"/>
    <n v="30460"/>
    <n v="24255"/>
    <n v="15230"/>
    <n v="10153"/>
    <n v="7333"/>
    <n v="9589"/>
  </r>
  <r>
    <s v="Wheeler County"/>
    <s v=" Oregon"/>
    <n v="2016"/>
    <x v="408"/>
    <n v="1369"/>
    <n v="657"/>
    <n v="712"/>
    <n v="34"/>
    <n v="32"/>
    <n v="47"/>
    <n v="57"/>
    <n v="53"/>
    <n v="72"/>
    <n v="39"/>
    <n v="50"/>
    <n v="42"/>
    <n v="60"/>
    <n v="101"/>
    <n v="143"/>
    <n v="145"/>
    <n v="120"/>
    <n v="161"/>
    <n v="102"/>
    <n v="76"/>
    <n v="31"/>
  </r>
  <r>
    <s v="Yamhill County"/>
    <s v=" Oregon"/>
    <n v="2016"/>
    <x v="408"/>
    <n v="102217"/>
    <n v="51023"/>
    <n v="51194"/>
    <n v="5928"/>
    <n v="6337"/>
    <n v="7257"/>
    <n v="7666"/>
    <n v="7461"/>
    <n v="5928"/>
    <n v="6439"/>
    <n v="6133"/>
    <n v="6644"/>
    <n v="6439"/>
    <n v="6848"/>
    <n v="7257"/>
    <n v="5928"/>
    <n v="5417"/>
    <n v="3679"/>
    <n v="2555"/>
    <n v="1839"/>
    <n v="2248"/>
  </r>
  <r>
    <s v="Adams County"/>
    <s v=" Pennsylvania"/>
    <n v="2016"/>
    <x v="398"/>
    <n v="101759"/>
    <n v="50232"/>
    <n v="51527"/>
    <n v="5189"/>
    <n v="5596"/>
    <n v="6410"/>
    <n v="7123"/>
    <n v="6817"/>
    <n v="5393"/>
    <n v="5189"/>
    <n v="5393"/>
    <n v="6207"/>
    <n v="7326"/>
    <n v="7937"/>
    <n v="7835"/>
    <n v="6817"/>
    <n v="5800"/>
    <n v="4579"/>
    <n v="3358"/>
    <n v="2442"/>
    <n v="2340"/>
  </r>
  <r>
    <s v="Allegheny County"/>
    <s v=" Pennsylvania"/>
    <n v="2016"/>
    <x v="398"/>
    <n v="1230360"/>
    <n v="593029"/>
    <n v="637331"/>
    <n v="65209"/>
    <n v="63978"/>
    <n v="65209"/>
    <n v="75051"/>
    <n v="81203"/>
    <n v="97198"/>
    <n v="84894"/>
    <n v="71360"/>
    <n v="70130"/>
    <n v="77512"/>
    <n v="88585"/>
    <n v="93507"/>
    <n v="83664"/>
    <n v="63978"/>
    <n v="46753"/>
    <n v="35680"/>
    <n v="31989"/>
    <n v="36910"/>
  </r>
  <r>
    <s v="Armstrong County"/>
    <s v=" Pennsylvania"/>
    <n v="2016"/>
    <x v="398"/>
    <n v="67512"/>
    <n v="33505"/>
    <n v="34007"/>
    <n v="3443"/>
    <n v="3915"/>
    <n v="3443"/>
    <n v="3713"/>
    <n v="3510"/>
    <n v="3510"/>
    <n v="3645"/>
    <n v="3780"/>
    <n v="3983"/>
    <n v="4793"/>
    <n v="5468"/>
    <n v="5671"/>
    <n v="4995"/>
    <n v="4320"/>
    <n v="2970"/>
    <n v="2362"/>
    <n v="1755"/>
    <n v="2160"/>
  </r>
  <r>
    <s v="Beaver County"/>
    <s v=" Pennsylvania"/>
    <n v="2016"/>
    <x v="398"/>
    <n v="169205"/>
    <n v="82025"/>
    <n v="87180"/>
    <n v="8798"/>
    <n v="9475"/>
    <n v="9306"/>
    <n v="9475"/>
    <n v="9644"/>
    <n v="9644"/>
    <n v="9813"/>
    <n v="9644"/>
    <n v="9137"/>
    <n v="11167"/>
    <n v="13536"/>
    <n v="14551"/>
    <n v="11675"/>
    <n v="9813"/>
    <n v="7445"/>
    <n v="5922"/>
    <n v="4906"/>
    <n v="5245"/>
  </r>
  <r>
    <s v="Bedford County"/>
    <s v=" Pennsylvania"/>
    <n v="2016"/>
    <x v="398"/>
    <n v="48852"/>
    <n v="24409"/>
    <n v="24443"/>
    <n v="2442"/>
    <n v="2735"/>
    <n v="2931"/>
    <n v="2931"/>
    <n v="2491"/>
    <n v="2344"/>
    <n v="2491"/>
    <n v="2247"/>
    <n v="3468"/>
    <n v="3468"/>
    <n v="3859"/>
    <n v="3712"/>
    <n v="3615"/>
    <n v="2882"/>
    <n v="2589"/>
    <n v="1954"/>
    <n v="1270"/>
    <n v="1367"/>
  </r>
  <r>
    <s v="Berks County"/>
    <s v=" Pennsylvania"/>
    <n v="2016"/>
    <x v="398"/>
    <n v="414097"/>
    <n v="203542"/>
    <n v="210555"/>
    <n v="24431"/>
    <n v="26502"/>
    <n v="26916"/>
    <n v="29814"/>
    <n v="28572"/>
    <n v="25259"/>
    <n v="24017"/>
    <n v="22775"/>
    <n v="26502"/>
    <n v="28986"/>
    <n v="31057"/>
    <n v="28986"/>
    <n v="24845"/>
    <n v="20290"/>
    <n v="14907"/>
    <n v="11594"/>
    <n v="9524"/>
    <n v="9110"/>
  </r>
  <r>
    <s v="Blair County"/>
    <s v=" Pennsylvania"/>
    <n v="2016"/>
    <x v="398"/>
    <n v="125917"/>
    <n v="61654"/>
    <n v="64263"/>
    <n v="6799"/>
    <n v="7051"/>
    <n v="7680"/>
    <n v="7680"/>
    <n v="7932"/>
    <n v="7303"/>
    <n v="7051"/>
    <n v="7303"/>
    <n v="7555"/>
    <n v="7932"/>
    <n v="9066"/>
    <n v="9443"/>
    <n v="8940"/>
    <n v="7555"/>
    <n v="5288"/>
    <n v="3651"/>
    <n v="3651"/>
    <n v="4029"/>
  </r>
  <r>
    <s v="Bradford County"/>
    <s v=" Pennsylvania"/>
    <n v="2016"/>
    <x v="398"/>
    <n v="61808"/>
    <n v="30540"/>
    <n v="31268"/>
    <n v="3646"/>
    <n v="3770"/>
    <n v="3893"/>
    <n v="3646"/>
    <n v="3275"/>
    <n v="3337"/>
    <n v="3214"/>
    <n v="3090"/>
    <n v="3646"/>
    <n v="4202"/>
    <n v="5006"/>
    <n v="4697"/>
    <n v="4450"/>
    <n v="3893"/>
    <n v="2843"/>
    <n v="1977"/>
    <n v="1607"/>
    <n v="1545"/>
  </r>
  <r>
    <s v="Bucks County"/>
    <s v=" Pennsylvania"/>
    <n v="2016"/>
    <x v="398"/>
    <n v="626220"/>
    <n v="307068"/>
    <n v="319152"/>
    <n v="31311"/>
    <n v="37573"/>
    <n v="39451"/>
    <n v="40704"/>
    <n v="35068"/>
    <n v="33815"/>
    <n v="34442"/>
    <n v="35068"/>
    <n v="40078"/>
    <n v="47592"/>
    <n v="53228"/>
    <n v="50723"/>
    <n v="42582"/>
    <n v="33815"/>
    <n v="23796"/>
    <n v="17534"/>
    <n v="13776"/>
    <n v="15655"/>
  </r>
  <r>
    <s v="Butler County"/>
    <s v=" Pennsylvania"/>
    <n v="2016"/>
    <x v="398"/>
    <n v="185974"/>
    <n v="91929"/>
    <n v="94045"/>
    <n v="9484"/>
    <n v="10600"/>
    <n v="11344"/>
    <n v="13204"/>
    <n v="10972"/>
    <n v="10042"/>
    <n v="10228"/>
    <n v="10042"/>
    <n v="12274"/>
    <n v="13948"/>
    <n v="14691"/>
    <n v="15063"/>
    <n v="12460"/>
    <n v="10228"/>
    <n v="7067"/>
    <n v="5579"/>
    <n v="4091"/>
    <n v="4649"/>
  </r>
  <r>
    <s v="Cambria County"/>
    <s v=" Pennsylvania"/>
    <n v="2016"/>
    <x v="398"/>
    <n v="137762"/>
    <n v="67867"/>
    <n v="69895"/>
    <n v="6750"/>
    <n v="7852"/>
    <n v="7301"/>
    <n v="8816"/>
    <n v="8816"/>
    <n v="7301"/>
    <n v="7163"/>
    <n v="7301"/>
    <n v="8127"/>
    <n v="8816"/>
    <n v="10056"/>
    <n v="11158"/>
    <n v="10332"/>
    <n v="8265"/>
    <n v="6337"/>
    <n v="4959"/>
    <n v="4132"/>
    <n v="4408"/>
  </r>
  <r>
    <s v="Cameron County"/>
    <s v=" Pennsylvania"/>
    <n v="2016"/>
    <x v="398"/>
    <n v="4807"/>
    <n v="2432"/>
    <n v="2375"/>
    <n v="221"/>
    <n v="245"/>
    <n v="201"/>
    <n v="269"/>
    <n v="240"/>
    <n v="206"/>
    <n v="216"/>
    <n v="230"/>
    <n v="245"/>
    <n v="307"/>
    <n v="432"/>
    <n v="418"/>
    <n v="427"/>
    <n v="408"/>
    <n v="235"/>
    <n v="168"/>
    <n v="124"/>
    <n v="211"/>
  </r>
  <r>
    <s v="Carbon County"/>
    <s v=" Pennsylvania"/>
    <n v="2016"/>
    <x v="398"/>
    <n v="64330"/>
    <n v="31944"/>
    <n v="32386"/>
    <n v="3023"/>
    <n v="3602"/>
    <n v="3731"/>
    <n v="3602"/>
    <n v="3216"/>
    <n v="3473"/>
    <n v="3409"/>
    <n v="3345"/>
    <n v="4374"/>
    <n v="4889"/>
    <n v="5082"/>
    <n v="5532"/>
    <n v="4503"/>
    <n v="3988"/>
    <n v="3087"/>
    <n v="1994"/>
    <n v="1801"/>
    <n v="1672"/>
  </r>
  <r>
    <s v="Centre County"/>
    <s v=" Pennsylvania"/>
    <n v="2016"/>
    <x v="398"/>
    <n v="159178"/>
    <n v="83558"/>
    <n v="75620"/>
    <n v="6526"/>
    <n v="7003"/>
    <n v="6526"/>
    <n v="16395"/>
    <n v="28970"/>
    <n v="12734"/>
    <n v="9391"/>
    <n v="7481"/>
    <n v="8913"/>
    <n v="8913"/>
    <n v="9391"/>
    <n v="8913"/>
    <n v="8277"/>
    <n v="6207"/>
    <n v="4775"/>
    <n v="3820"/>
    <n v="2546"/>
    <n v="2546"/>
  </r>
  <r>
    <s v="Chester County"/>
    <s v=" Pennsylvania"/>
    <n v="2016"/>
    <x v="398"/>
    <n v="512028"/>
    <n v="252007"/>
    <n v="260021"/>
    <n v="29185"/>
    <n v="33281"/>
    <n v="36353"/>
    <n v="36866"/>
    <n v="31745"/>
    <n v="29185"/>
    <n v="29185"/>
    <n v="28673"/>
    <n v="35329"/>
    <n v="37890"/>
    <n v="40962"/>
    <n v="37378"/>
    <n v="31745"/>
    <n v="24577"/>
    <n v="17920"/>
    <n v="12288"/>
    <n v="9728"/>
    <n v="10752"/>
  </r>
  <r>
    <s v="Clarion County"/>
    <s v=" Pennsylvania"/>
    <n v="2016"/>
    <x v="398"/>
    <n v="38939"/>
    <n v="18983"/>
    <n v="19956"/>
    <n v="1946"/>
    <n v="2102"/>
    <n v="1946"/>
    <n v="2959"/>
    <n v="3893"/>
    <n v="2375"/>
    <n v="1908"/>
    <n v="2102"/>
    <n v="2102"/>
    <n v="2453"/>
    <n v="2764"/>
    <n v="2842"/>
    <n v="2686"/>
    <n v="2141"/>
    <n v="1635"/>
    <n v="1362"/>
    <n v="934"/>
    <n v="856"/>
  </r>
  <r>
    <s v="Clearfield County"/>
    <s v=" Pennsylvania"/>
    <n v="2016"/>
    <x v="398"/>
    <n v="81170"/>
    <n v="42256"/>
    <n v="38914"/>
    <n v="3733"/>
    <n v="4139"/>
    <n v="4545"/>
    <n v="4545"/>
    <n v="4870"/>
    <n v="4789"/>
    <n v="4626"/>
    <n v="4707"/>
    <n v="5844"/>
    <n v="6006"/>
    <n v="6412"/>
    <n v="6006"/>
    <n v="5681"/>
    <n v="4789"/>
    <n v="3571"/>
    <n v="2840"/>
    <n v="2029"/>
    <n v="2191"/>
  </r>
  <r>
    <s v="Clinton County"/>
    <s v=" Pennsylvania"/>
    <n v="2016"/>
    <x v="398"/>
    <n v="39536"/>
    <n v="19383"/>
    <n v="20153"/>
    <n v="2095"/>
    <n v="2451"/>
    <n v="2134"/>
    <n v="3400"/>
    <n v="4388"/>
    <n v="2095"/>
    <n v="2055"/>
    <n v="2016"/>
    <n v="2214"/>
    <n v="2293"/>
    <n v="2609"/>
    <n v="2767"/>
    <n v="2293"/>
    <n v="2174"/>
    <n v="1502"/>
    <n v="1225"/>
    <n v="909"/>
    <n v="988"/>
  </r>
  <r>
    <s v="Columbia County"/>
    <s v=" Pennsylvania"/>
    <n v="2016"/>
    <x v="398"/>
    <n v="66772"/>
    <n v="32139"/>
    <n v="34633"/>
    <n v="3071"/>
    <n v="3338"/>
    <n v="3538"/>
    <n v="5608"/>
    <n v="7478"/>
    <n v="3472"/>
    <n v="3271"/>
    <n v="3538"/>
    <n v="3806"/>
    <n v="4273"/>
    <n v="4540"/>
    <n v="4874"/>
    <n v="4406"/>
    <n v="3472"/>
    <n v="2871"/>
    <n v="2003"/>
    <n v="1602"/>
    <n v="1602"/>
  </r>
  <r>
    <s v="Crawford County"/>
    <s v=" Pennsylvania"/>
    <n v="2016"/>
    <x v="398"/>
    <n v="87027"/>
    <n v="42542"/>
    <n v="44485"/>
    <n v="4786"/>
    <n v="4960"/>
    <n v="5569"/>
    <n v="6265"/>
    <n v="5569"/>
    <n v="4699"/>
    <n v="4612"/>
    <n v="4438"/>
    <n v="5308"/>
    <n v="5743"/>
    <n v="6352"/>
    <n v="6439"/>
    <n v="6352"/>
    <n v="5308"/>
    <n v="4003"/>
    <n v="2958"/>
    <n v="2088"/>
    <n v="1653"/>
  </r>
  <r>
    <s v="Cumberland County"/>
    <s v=" Pennsylvania"/>
    <n v="2016"/>
    <x v="398"/>
    <n v="243838"/>
    <n v="120485"/>
    <n v="123353"/>
    <n v="13167"/>
    <n v="13654"/>
    <n v="14386"/>
    <n v="16824"/>
    <n v="16580"/>
    <n v="16093"/>
    <n v="15361"/>
    <n v="13654"/>
    <n v="16093"/>
    <n v="16580"/>
    <n v="17556"/>
    <n v="17312"/>
    <n v="15361"/>
    <n v="12679"/>
    <n v="9997"/>
    <n v="7558"/>
    <n v="5120"/>
    <n v="6095"/>
  </r>
  <r>
    <s v="Dauphin County"/>
    <s v=" Pennsylvania"/>
    <n v="2016"/>
    <x v="398"/>
    <n v="271962"/>
    <n v="131707"/>
    <n v="140255"/>
    <n v="17133"/>
    <n v="16589"/>
    <n v="16861"/>
    <n v="16589"/>
    <n v="16861"/>
    <n v="18765"/>
    <n v="18221"/>
    <n v="16045"/>
    <n v="16861"/>
    <n v="18221"/>
    <n v="20125"/>
    <n v="20669"/>
    <n v="17405"/>
    <n v="14413"/>
    <n v="8702"/>
    <n v="7071"/>
    <n v="5711"/>
    <n v="5711"/>
  </r>
  <r>
    <s v="Delaware County"/>
    <s v=" Pennsylvania"/>
    <n v="2016"/>
    <x v="398"/>
    <n v="562316"/>
    <n v="270171"/>
    <n v="292145"/>
    <n v="33738"/>
    <n v="33738"/>
    <n v="35988"/>
    <n v="41049"/>
    <n v="39924"/>
    <n v="36550"/>
    <n v="34863"/>
    <n v="32052"/>
    <n v="34301"/>
    <n v="37675"/>
    <n v="41611"/>
    <n v="40486"/>
    <n v="35425"/>
    <n v="25866"/>
    <n v="17994"/>
    <n v="14620"/>
    <n v="12370"/>
    <n v="14057"/>
  </r>
  <r>
    <s v="Elk County"/>
    <s v=" Pennsylvania"/>
    <n v="2016"/>
    <x v="398"/>
    <n v="31111"/>
    <n v="15541"/>
    <n v="15570"/>
    <n v="1524"/>
    <n v="1586"/>
    <n v="1866"/>
    <n v="1804"/>
    <n v="1555"/>
    <n v="1462"/>
    <n v="1524"/>
    <n v="1679"/>
    <n v="1804"/>
    <n v="2364"/>
    <n v="2613"/>
    <n v="2737"/>
    <n v="2177"/>
    <n v="1835"/>
    <n v="1493"/>
    <n v="1213"/>
    <n v="1057"/>
    <n v="808"/>
  </r>
  <r>
    <s v="Erie County"/>
    <s v=" Pennsylvania"/>
    <n v="2016"/>
    <x v="398"/>
    <n v="279133"/>
    <n v="137741"/>
    <n v="141392"/>
    <n v="15910"/>
    <n v="17306"/>
    <n v="17027"/>
    <n v="20376"/>
    <n v="20655"/>
    <n v="19260"/>
    <n v="16747"/>
    <n v="15352"/>
    <n v="16189"/>
    <n v="17864"/>
    <n v="19539"/>
    <n v="21214"/>
    <n v="17585"/>
    <n v="13956"/>
    <n v="10327"/>
    <n v="8094"/>
    <n v="5582"/>
    <n v="6420"/>
  </r>
  <r>
    <s v="Fayette County"/>
    <s v=" Pennsylvania"/>
    <n v="2016"/>
    <x v="398"/>
    <n v="134229"/>
    <n v="66241"/>
    <n v="67988"/>
    <n v="6711"/>
    <n v="6711"/>
    <n v="7919"/>
    <n v="7516"/>
    <n v="7785"/>
    <n v="7785"/>
    <n v="7382"/>
    <n v="7516"/>
    <n v="8590"/>
    <n v="9396"/>
    <n v="10067"/>
    <n v="10738"/>
    <n v="10067"/>
    <n v="8456"/>
    <n v="5637"/>
    <n v="4429"/>
    <n v="3489"/>
    <n v="4026"/>
  </r>
  <r>
    <s v="Franklin County"/>
    <s v=" Pennsylvania"/>
    <n v="2016"/>
    <x v="398"/>
    <n v="152707"/>
    <n v="75038"/>
    <n v="77669"/>
    <n v="9162"/>
    <n v="9925"/>
    <n v="9773"/>
    <n v="9925"/>
    <n v="8246"/>
    <n v="9009"/>
    <n v="8857"/>
    <n v="9315"/>
    <n v="9620"/>
    <n v="10231"/>
    <n v="10842"/>
    <n v="10384"/>
    <n v="9620"/>
    <n v="8857"/>
    <n v="6413"/>
    <n v="4886"/>
    <n v="3512"/>
    <n v="4123"/>
  </r>
  <r>
    <s v="Appomattox County"/>
    <s v=" Virginia"/>
    <n v="2016"/>
    <x v="385"/>
    <n v="14653"/>
    <n v="7386"/>
    <n v="7267"/>
    <n v="791"/>
    <n v="908"/>
    <n v="879"/>
    <n v="893"/>
    <n v="791"/>
    <n v="761"/>
    <n v="791"/>
    <n v="732"/>
    <n v="1040"/>
    <n v="1084"/>
    <n v="1098"/>
    <n v="1113"/>
    <n v="952"/>
    <n v="937"/>
    <n v="761"/>
    <n v="527"/>
    <n v="351"/>
    <n v="278"/>
  </r>
  <r>
    <s v="Greene County"/>
    <s v=" Pennsylvania"/>
    <n v="2016"/>
    <x v="398"/>
    <n v="37669"/>
    <n v="19556"/>
    <n v="18113"/>
    <n v="1883"/>
    <n v="2109"/>
    <n v="1921"/>
    <n v="2373"/>
    <n v="2599"/>
    <n v="2373"/>
    <n v="2222"/>
    <n v="2222"/>
    <n v="2599"/>
    <n v="2599"/>
    <n v="2787"/>
    <n v="2900"/>
    <n v="2599"/>
    <n v="2109"/>
    <n v="1544"/>
    <n v="1017"/>
    <n v="791"/>
    <n v="941"/>
  </r>
  <r>
    <s v="Huntingdon County"/>
    <s v=" Pennsylvania"/>
    <n v="2016"/>
    <x v="398"/>
    <n v="45844"/>
    <n v="24289"/>
    <n v="21555"/>
    <n v="2246"/>
    <n v="2429"/>
    <n v="2521"/>
    <n v="2934"/>
    <n v="3025"/>
    <n v="2979"/>
    <n v="2658"/>
    <n v="2567"/>
    <n v="3071"/>
    <n v="3117"/>
    <n v="3346"/>
    <n v="3300"/>
    <n v="3117"/>
    <n v="2750"/>
    <n v="2108"/>
    <n v="1421"/>
    <n v="1100"/>
    <n v="1100"/>
  </r>
  <r>
    <s v="Jefferson County"/>
    <s v=" Pennsylvania"/>
    <n v="2016"/>
    <x v="398"/>
    <n v="44575"/>
    <n v="22136"/>
    <n v="22439"/>
    <n v="2496"/>
    <n v="2629"/>
    <n v="2585"/>
    <n v="2719"/>
    <n v="2585"/>
    <n v="2496"/>
    <n v="2496"/>
    <n v="2317"/>
    <n v="2719"/>
    <n v="2941"/>
    <n v="3343"/>
    <n v="3476"/>
    <n v="3164"/>
    <n v="2540"/>
    <n v="2005"/>
    <n v="1604"/>
    <n v="1203"/>
    <n v="1292"/>
  </r>
  <r>
    <s v="Juniata County"/>
    <s v=" Pennsylvania"/>
    <n v="2016"/>
    <x v="398"/>
    <n v="24811"/>
    <n v="12361"/>
    <n v="12450"/>
    <n v="1389"/>
    <n v="1538"/>
    <n v="1711"/>
    <n v="1488"/>
    <n v="1314"/>
    <n v="1364"/>
    <n v="1364"/>
    <n v="1290"/>
    <n v="1563"/>
    <n v="1711"/>
    <n v="1836"/>
    <n v="1811"/>
    <n v="1538"/>
    <n v="1637"/>
    <n v="992"/>
    <n v="818"/>
    <n v="620"/>
    <n v="843"/>
  </r>
  <r>
    <s v="Lackawanna County"/>
    <s v=" Pennsylvania"/>
    <n v="2016"/>
    <x v="398"/>
    <n v="213006"/>
    <n v="102979"/>
    <n v="110027"/>
    <n v="11289"/>
    <n v="11928"/>
    <n v="12141"/>
    <n v="13845"/>
    <n v="14058"/>
    <n v="13632"/>
    <n v="12567"/>
    <n v="11502"/>
    <n v="12780"/>
    <n v="14058"/>
    <n v="15336"/>
    <n v="15336"/>
    <n v="14484"/>
    <n v="11715"/>
    <n v="9372"/>
    <n v="6603"/>
    <n v="5325"/>
    <n v="7029"/>
  </r>
  <r>
    <s v="Lancaster County"/>
    <s v=" Pennsylvania"/>
    <n v="2016"/>
    <x v="398"/>
    <n v="533110"/>
    <n v="260976"/>
    <n v="272134"/>
    <n v="35718"/>
    <n v="36784"/>
    <n v="34652"/>
    <n v="36784"/>
    <n v="35185"/>
    <n v="35185"/>
    <n v="31986"/>
    <n v="30387"/>
    <n v="30920"/>
    <n v="33585"/>
    <n v="37317"/>
    <n v="35718"/>
    <n v="32519"/>
    <n v="26655"/>
    <n v="19191"/>
    <n v="15460"/>
    <n v="11728"/>
    <n v="14393"/>
  </r>
  <r>
    <s v="Lawrence County"/>
    <s v=" Pennsylvania"/>
    <n v="2016"/>
    <x v="398"/>
    <n v="88528"/>
    <n v="42843"/>
    <n v="45685"/>
    <n v="4603"/>
    <n v="4869"/>
    <n v="5223"/>
    <n v="5488"/>
    <n v="5400"/>
    <n v="4603"/>
    <n v="4603"/>
    <n v="4869"/>
    <n v="5223"/>
    <n v="5754"/>
    <n v="6551"/>
    <n v="7082"/>
    <n v="6639"/>
    <n v="5311"/>
    <n v="3718"/>
    <n v="3009"/>
    <n v="2478"/>
    <n v="3187"/>
  </r>
  <r>
    <s v="Lebanon County"/>
    <s v=" Pennsylvania"/>
    <n v="2016"/>
    <x v="398"/>
    <n v="136950"/>
    <n v="66914"/>
    <n v="70036"/>
    <n v="8490"/>
    <n v="9038"/>
    <n v="8764"/>
    <n v="8627"/>
    <n v="8353"/>
    <n v="7532"/>
    <n v="8080"/>
    <n v="7258"/>
    <n v="8901"/>
    <n v="8901"/>
    <n v="9723"/>
    <n v="9723"/>
    <n v="8627"/>
    <n v="7532"/>
    <n v="5751"/>
    <n v="4382"/>
    <n v="3834"/>
    <n v="3423"/>
  </r>
  <r>
    <s v="Lehigh County"/>
    <s v=" Pennsylvania"/>
    <n v="2016"/>
    <x v="398"/>
    <n v="358792"/>
    <n v="174829"/>
    <n v="183963"/>
    <n v="21168"/>
    <n v="23680"/>
    <n v="22603"/>
    <n v="24039"/>
    <n v="23321"/>
    <n v="22962"/>
    <n v="22962"/>
    <n v="21168"/>
    <n v="23321"/>
    <n v="24397"/>
    <n v="26191"/>
    <n v="24039"/>
    <n v="22245"/>
    <n v="17222"/>
    <n v="12916"/>
    <n v="9328"/>
    <n v="8252"/>
    <n v="8969"/>
  </r>
  <r>
    <s v="Luzerne County"/>
    <s v=" Pennsylvania"/>
    <n v="2016"/>
    <x v="398"/>
    <n v="318917"/>
    <n v="157130"/>
    <n v="161787"/>
    <n v="15945"/>
    <n v="16583"/>
    <n v="18178"/>
    <n v="20091"/>
    <n v="21048"/>
    <n v="19772"/>
    <n v="18497"/>
    <n v="18178"/>
    <n v="19453"/>
    <n v="22324"/>
    <n v="23599"/>
    <n v="23280"/>
    <n v="21367"/>
    <n v="18497"/>
    <n v="13394"/>
    <n v="10205"/>
    <n v="8291"/>
    <n v="10205"/>
  </r>
  <r>
    <s v="Lycoming County"/>
    <s v=" Pennsylvania"/>
    <n v="2016"/>
    <x v="398"/>
    <n v="116313"/>
    <n v="57104"/>
    <n v="59209"/>
    <n v="6513"/>
    <n v="6862"/>
    <n v="6513"/>
    <n v="7444"/>
    <n v="8258"/>
    <n v="7792"/>
    <n v="6862"/>
    <n v="6280"/>
    <n v="6746"/>
    <n v="7444"/>
    <n v="8490"/>
    <n v="8490"/>
    <n v="8025"/>
    <n v="6280"/>
    <n v="4768"/>
    <n v="3489"/>
    <n v="2675"/>
    <n v="3373"/>
  </r>
  <r>
    <s v="McKean County"/>
    <s v=" Pennsylvania"/>
    <n v="2016"/>
    <x v="398"/>
    <n v="42609"/>
    <n v="22024"/>
    <n v="20585"/>
    <n v="2130"/>
    <n v="2556"/>
    <n v="2258"/>
    <n v="2897"/>
    <n v="2641"/>
    <n v="2386"/>
    <n v="2428"/>
    <n v="2769"/>
    <n v="2726"/>
    <n v="2897"/>
    <n v="3067"/>
    <n v="3451"/>
    <n v="2684"/>
    <n v="2343"/>
    <n v="1746"/>
    <n v="1278"/>
    <n v="1065"/>
    <n v="1278"/>
  </r>
  <r>
    <s v="Mercer County"/>
    <s v=" Pennsylvania"/>
    <n v="2016"/>
    <x v="398"/>
    <n v="114598"/>
    <n v="56473"/>
    <n v="58125"/>
    <n v="5615"/>
    <n v="6073"/>
    <n v="6761"/>
    <n v="8251"/>
    <n v="7907"/>
    <n v="5729"/>
    <n v="5844"/>
    <n v="6073"/>
    <n v="6417"/>
    <n v="7678"/>
    <n v="8480"/>
    <n v="8938"/>
    <n v="8021"/>
    <n v="6532"/>
    <n v="5156"/>
    <n v="4125"/>
    <n v="3208"/>
    <n v="3667"/>
  </r>
  <r>
    <s v="Monroe County"/>
    <s v=" Pennsylvania"/>
    <n v="2016"/>
    <x v="398"/>
    <n v="167126"/>
    <n v="82532"/>
    <n v="84594"/>
    <n v="7520"/>
    <n v="9526"/>
    <n v="10696"/>
    <n v="13537"/>
    <n v="12534"/>
    <n v="9191"/>
    <n v="8189"/>
    <n v="9024"/>
    <n v="9860"/>
    <n v="12868"/>
    <n v="14372"/>
    <n v="13871"/>
    <n v="10863"/>
    <n v="8690"/>
    <n v="6517"/>
    <n v="3676"/>
    <n v="3008"/>
    <n v="3008"/>
  </r>
  <r>
    <s v="Montgomery County"/>
    <s v=" Pennsylvania"/>
    <n v="2016"/>
    <x v="398"/>
    <n v="815876"/>
    <n v="396386"/>
    <n v="419490"/>
    <n v="45689"/>
    <n v="49768"/>
    <n v="51400"/>
    <n v="51400"/>
    <n v="45689"/>
    <n v="49768"/>
    <n v="52216"/>
    <n v="48952"/>
    <n v="53847"/>
    <n v="58743"/>
    <n v="62822"/>
    <n v="59558"/>
    <n v="51400"/>
    <n v="40793"/>
    <n v="30187"/>
    <n v="22028"/>
    <n v="18765"/>
    <n v="22028"/>
  </r>
  <r>
    <s v="Northampton County"/>
    <s v=" Pennsylvania"/>
    <n v="2016"/>
    <x v="398"/>
    <n v="300520"/>
    <n v="147510"/>
    <n v="153010"/>
    <n v="15326"/>
    <n v="16829"/>
    <n v="18331"/>
    <n v="21036"/>
    <n v="20435"/>
    <n v="17430"/>
    <n v="17129"/>
    <n v="17129"/>
    <n v="18932"/>
    <n v="21036"/>
    <n v="22839"/>
    <n v="22238"/>
    <n v="19533"/>
    <n v="16228"/>
    <n v="11720"/>
    <n v="8715"/>
    <n v="6911"/>
    <n v="8715"/>
  </r>
  <r>
    <s v="Northumberland County"/>
    <s v=" Pennsylvania"/>
    <n v="2016"/>
    <x v="398"/>
    <n v="93590"/>
    <n v="47287"/>
    <n v="46303"/>
    <n v="4960"/>
    <n v="5147"/>
    <n v="5147"/>
    <n v="5053"/>
    <n v="5334"/>
    <n v="5708"/>
    <n v="5428"/>
    <n v="5147"/>
    <n v="6083"/>
    <n v="6270"/>
    <n v="7206"/>
    <n v="7300"/>
    <n v="6551"/>
    <n v="5428"/>
    <n v="4305"/>
    <n v="3275"/>
    <n v="2246"/>
    <n v="3088"/>
  </r>
  <r>
    <s v="Philadelphia County"/>
    <s v=" Pennsylvania"/>
    <n v="2016"/>
    <x v="398"/>
    <n v="1559938"/>
    <n v="737899"/>
    <n v="822039"/>
    <n v="107635"/>
    <n v="92036"/>
    <n v="92036"/>
    <n v="101395"/>
    <n v="131034"/>
    <n v="155993"/>
    <n v="126354"/>
    <n v="101395"/>
    <n v="90476"/>
    <n v="93596"/>
    <n v="96716"/>
    <n v="95156"/>
    <n v="81116"/>
    <n v="63957"/>
    <n v="43678"/>
    <n v="32758"/>
    <n v="26518"/>
    <n v="28078"/>
  </r>
  <r>
    <s v="Pike County"/>
    <s v=" Pennsylvania"/>
    <n v="2016"/>
    <x v="398"/>
    <n v="56210"/>
    <n v="28092"/>
    <n v="28118"/>
    <n v="2079"/>
    <n v="2866"/>
    <n v="3709"/>
    <n v="3878"/>
    <n v="3035"/>
    <n v="2417"/>
    <n v="2417"/>
    <n v="2866"/>
    <n v="3597"/>
    <n v="4328"/>
    <n v="4946"/>
    <n v="4721"/>
    <n v="3878"/>
    <n v="4159"/>
    <n v="2866"/>
    <n v="1854"/>
    <n v="1236"/>
    <n v="1349"/>
  </r>
  <r>
    <s v="Hormigueros Municipio"/>
    <s v=" Puerto Rico"/>
    <n v="2016"/>
    <x v="365"/>
    <n v="17239"/>
    <n v="8694"/>
    <n v="8545"/>
    <n v="913"/>
    <n v="1017"/>
    <n v="1068"/>
    <n v="999"/>
    <n v="930"/>
    <n v="810"/>
    <n v="861"/>
    <n v="861"/>
    <n v="896"/>
    <n v="1086"/>
    <n v="1327"/>
    <n v="1379"/>
    <n v="1310"/>
    <n v="1068"/>
    <n v="1034"/>
    <n v="655"/>
    <n v="448"/>
    <n v="568"/>
  </r>
  <r>
    <s v="Schuylkill County"/>
    <s v=" Pennsylvania"/>
    <n v="2016"/>
    <x v="398"/>
    <n v="145503"/>
    <n v="74295"/>
    <n v="71208"/>
    <n v="6984"/>
    <n v="8293"/>
    <n v="8148"/>
    <n v="7857"/>
    <n v="8002"/>
    <n v="8293"/>
    <n v="8730"/>
    <n v="8584"/>
    <n v="9894"/>
    <n v="10476"/>
    <n v="11058"/>
    <n v="10767"/>
    <n v="10476"/>
    <n v="8439"/>
    <n v="6402"/>
    <n v="4947"/>
    <n v="3783"/>
    <n v="4365"/>
  </r>
  <r>
    <s v="Snyder County"/>
    <s v=" Pennsylvania"/>
    <n v="2016"/>
    <x v="398"/>
    <n v="40246"/>
    <n v="19942"/>
    <n v="20304"/>
    <n v="2253"/>
    <n v="2535"/>
    <n v="2495"/>
    <n v="3259"/>
    <n v="3139"/>
    <n v="2334"/>
    <n v="2092"/>
    <n v="2294"/>
    <n v="2294"/>
    <n v="2696"/>
    <n v="2817"/>
    <n v="2937"/>
    <n v="2414"/>
    <n v="2092"/>
    <n v="1650"/>
    <n v="1287"/>
    <n v="885"/>
    <n v="885"/>
  </r>
  <r>
    <s v="Somerset County"/>
    <s v=" Pennsylvania"/>
    <n v="2016"/>
    <x v="398"/>
    <n v="76201"/>
    <n v="39529"/>
    <n v="36672"/>
    <n v="3505"/>
    <n v="3886"/>
    <n v="4114"/>
    <n v="3962"/>
    <n v="4191"/>
    <n v="4343"/>
    <n v="4267"/>
    <n v="4648"/>
    <n v="4648"/>
    <n v="5257"/>
    <n v="5943"/>
    <n v="6248"/>
    <n v="5562"/>
    <n v="4648"/>
    <n v="3581"/>
    <n v="2667"/>
    <n v="2209"/>
    <n v="2514"/>
  </r>
  <r>
    <s v="Howard County"/>
    <s v=" Nebraska"/>
    <n v="2016"/>
    <x v="371"/>
    <n v="6302"/>
    <n v="3303"/>
    <n v="2999"/>
    <n v="201"/>
    <n v="189"/>
    <n v="195"/>
    <n v="415"/>
    <n v="371"/>
    <n v="277"/>
    <n v="270"/>
    <n v="296"/>
    <n v="296"/>
    <n v="384"/>
    <n v="535"/>
    <n v="623"/>
    <n v="535"/>
    <n v="516"/>
    <n v="434"/>
    <n v="308"/>
    <n v="182"/>
    <n v="252"/>
  </r>
  <r>
    <s v="Susquehanna County"/>
    <s v=" Pennsylvania"/>
    <n v="2016"/>
    <x v="398"/>
    <n v="41832"/>
    <n v="21060"/>
    <n v="20772"/>
    <n v="1924"/>
    <n v="2217"/>
    <n v="2468"/>
    <n v="2468"/>
    <n v="2217"/>
    <n v="2091"/>
    <n v="2133"/>
    <n v="2175"/>
    <n v="2300"/>
    <n v="2886"/>
    <n v="3555"/>
    <n v="3890"/>
    <n v="3053"/>
    <n v="2677"/>
    <n v="2217"/>
    <n v="1547"/>
    <n v="1045"/>
    <n v="920"/>
  </r>
  <r>
    <s v="Tioga County"/>
    <s v=" Pennsylvania"/>
    <n v="2016"/>
    <x v="398"/>
    <n v="42031"/>
    <n v="20843"/>
    <n v="21188"/>
    <n v="2269"/>
    <n v="2395"/>
    <n v="2311"/>
    <n v="2858"/>
    <n v="2900"/>
    <n v="2437"/>
    <n v="2269"/>
    <n v="2143"/>
    <n v="2353"/>
    <n v="2647"/>
    <n v="3110"/>
    <n v="3236"/>
    <n v="2942"/>
    <n v="2395"/>
    <n v="2227"/>
    <n v="1555"/>
    <n v="1092"/>
    <n v="924"/>
  </r>
  <r>
    <s v="Union County"/>
    <s v=" Pennsylvania"/>
    <n v="2016"/>
    <x v="398"/>
    <n v="45178"/>
    <n v="24910"/>
    <n v="20268"/>
    <n v="2033"/>
    <n v="2168"/>
    <n v="2394"/>
    <n v="4066"/>
    <n v="3749"/>
    <n v="2801"/>
    <n v="2936"/>
    <n v="2891"/>
    <n v="3162"/>
    <n v="3207"/>
    <n v="3117"/>
    <n v="3072"/>
    <n v="2304"/>
    <n v="2168"/>
    <n v="1626"/>
    <n v="1219"/>
    <n v="1084"/>
    <n v="1174"/>
  </r>
  <r>
    <s v="Venango County"/>
    <s v=" Pennsylvania"/>
    <n v="2016"/>
    <x v="398"/>
    <n v="53460"/>
    <n v="26309"/>
    <n v="27151"/>
    <n v="2833"/>
    <n v="3047"/>
    <n v="2940"/>
    <n v="3154"/>
    <n v="2833"/>
    <n v="2726"/>
    <n v="2779"/>
    <n v="2940"/>
    <n v="2993"/>
    <n v="3474"/>
    <n v="4223"/>
    <n v="4597"/>
    <n v="4330"/>
    <n v="3314"/>
    <n v="2566"/>
    <n v="2031"/>
    <n v="1603"/>
    <n v="1176"/>
  </r>
  <r>
    <s v="Warren County"/>
    <s v=" Pennsylvania"/>
    <n v="2016"/>
    <x v="398"/>
    <n v="40649"/>
    <n v="20363"/>
    <n v="20286"/>
    <n v="1991"/>
    <n v="2113"/>
    <n v="2357"/>
    <n v="2398"/>
    <n v="2154"/>
    <n v="2032"/>
    <n v="2113"/>
    <n v="2073"/>
    <n v="2316"/>
    <n v="2804"/>
    <n v="3251"/>
    <n v="3414"/>
    <n v="3170"/>
    <n v="2642"/>
    <n v="1991"/>
    <n v="1504"/>
    <n v="1178"/>
    <n v="1097"/>
  </r>
  <r>
    <s v="Washington County"/>
    <s v=" Pennsylvania"/>
    <n v="2016"/>
    <x v="398"/>
    <n v="208269"/>
    <n v="101979"/>
    <n v="106290"/>
    <n v="10413"/>
    <n v="11454"/>
    <n v="11871"/>
    <n v="13329"/>
    <n v="12496"/>
    <n v="11038"/>
    <n v="11246"/>
    <n v="11246"/>
    <n v="13120"/>
    <n v="14578"/>
    <n v="16036"/>
    <n v="16661"/>
    <n v="15411"/>
    <n v="12912"/>
    <n v="8330"/>
    <n v="7081"/>
    <n v="5206"/>
    <n v="5623"/>
  </r>
  <r>
    <s v="Worcester County"/>
    <s v=" Maryland"/>
    <n v="2016"/>
    <x v="407"/>
    <n v="51307"/>
    <n v="27266"/>
    <n v="24041"/>
    <n v="2103"/>
    <n v="2565"/>
    <n v="2462"/>
    <n v="2873"/>
    <n v="2719"/>
    <n v="2667"/>
    <n v="2873"/>
    <n v="2667"/>
    <n v="3334"/>
    <n v="3796"/>
    <n v="4258"/>
    <n v="4566"/>
    <n v="3796"/>
    <n v="3540"/>
    <n v="2821"/>
    <n v="1795"/>
    <n v="1180"/>
    <n v="1282"/>
  </r>
  <r>
    <s v="Westmoreland County"/>
    <s v=" Pennsylvania"/>
    <n v="2016"/>
    <x v="398"/>
    <n v="359377"/>
    <n v="175500"/>
    <n v="183877"/>
    <n v="16531"/>
    <n v="18328"/>
    <n v="19765"/>
    <n v="20843"/>
    <n v="20484"/>
    <n v="17968"/>
    <n v="18687"/>
    <n v="18328"/>
    <n v="22281"/>
    <n v="25515"/>
    <n v="28750"/>
    <n v="29468"/>
    <n v="28031"/>
    <n v="22640"/>
    <n v="17250"/>
    <n v="12578"/>
    <n v="10062"/>
    <n v="11859"/>
  </r>
  <r>
    <s v="Wyoming County"/>
    <s v=" Pennsylvania"/>
    <n v="2016"/>
    <x v="398"/>
    <n v="27975"/>
    <n v="14051"/>
    <n v="13924"/>
    <n v="1398"/>
    <n v="1622"/>
    <n v="1622"/>
    <n v="1874"/>
    <n v="1762"/>
    <n v="1566"/>
    <n v="1482"/>
    <n v="1538"/>
    <n v="1650"/>
    <n v="1846"/>
    <n v="2182"/>
    <n v="2321"/>
    <n v="1958"/>
    <n v="1818"/>
    <n v="1314"/>
    <n v="783"/>
    <n v="587"/>
    <n v="615"/>
  </r>
  <r>
    <s v="York County"/>
    <s v=" Pennsylvania"/>
    <n v="2016"/>
    <x v="398"/>
    <n v="440604"/>
    <n v="217812"/>
    <n v="222792"/>
    <n v="25114"/>
    <n v="27758"/>
    <n v="28198"/>
    <n v="28198"/>
    <n v="26436"/>
    <n v="26436"/>
    <n v="26876"/>
    <n v="26436"/>
    <n v="28639"/>
    <n v="31723"/>
    <n v="33926"/>
    <n v="33926"/>
    <n v="26876"/>
    <n v="22911"/>
    <n v="16302"/>
    <n v="12777"/>
    <n v="9252"/>
    <n v="8371"/>
  </r>
  <r>
    <s v="Bristol County"/>
    <s v=" Rhode Island"/>
    <n v="2016"/>
    <x v="414"/>
    <n v="49228"/>
    <n v="23746"/>
    <n v="25482"/>
    <n v="1919"/>
    <n v="2855"/>
    <n v="2855"/>
    <n v="3987"/>
    <n v="3445"/>
    <n v="2609"/>
    <n v="2215"/>
    <n v="2412"/>
    <n v="2953"/>
    <n v="3445"/>
    <n v="4036"/>
    <n v="4381"/>
    <n v="2855"/>
    <n v="2805"/>
    <n v="1919"/>
    <n v="1526"/>
    <n v="1476"/>
    <n v="1526"/>
  </r>
  <r>
    <s v="Kent County"/>
    <s v=" Rhode Island"/>
    <n v="2016"/>
    <x v="414"/>
    <n v="164886"/>
    <n v="79561"/>
    <n v="85325"/>
    <n v="8079"/>
    <n v="8574"/>
    <n v="9398"/>
    <n v="9068"/>
    <n v="9068"/>
    <n v="10222"/>
    <n v="10387"/>
    <n v="9563"/>
    <n v="10882"/>
    <n v="12201"/>
    <n v="13850"/>
    <n v="13190"/>
    <n v="11542"/>
    <n v="9233"/>
    <n v="6265"/>
    <n v="4287"/>
    <n v="3462"/>
    <n v="5441"/>
  </r>
  <r>
    <s v="Newport County"/>
    <s v=" Rhode Island"/>
    <n v="2016"/>
    <x v="414"/>
    <n v="82714"/>
    <n v="40616"/>
    <n v="42098"/>
    <n v="3639"/>
    <n v="4135"/>
    <n v="4466"/>
    <n v="5293"/>
    <n v="5707"/>
    <n v="4962"/>
    <n v="4383"/>
    <n v="4797"/>
    <n v="4714"/>
    <n v="5707"/>
    <n v="6534"/>
    <n v="6534"/>
    <n v="5872"/>
    <n v="5210"/>
    <n v="3722"/>
    <n v="2646"/>
    <n v="1902"/>
    <n v="2398"/>
  </r>
  <r>
    <s v="Providence County"/>
    <s v=" Rhode Island"/>
    <n v="2016"/>
    <x v="414"/>
    <n v="631344"/>
    <n v="306301"/>
    <n v="325043"/>
    <n v="36617"/>
    <n v="34723"/>
    <n v="38511"/>
    <n v="44825"/>
    <n v="51770"/>
    <n v="48613"/>
    <n v="43562"/>
    <n v="38511"/>
    <n v="39143"/>
    <n v="42931"/>
    <n v="44825"/>
    <n v="42300"/>
    <n v="35986"/>
    <n v="27147"/>
    <n v="19571"/>
    <n v="13889"/>
    <n v="11995"/>
    <n v="16414"/>
  </r>
  <r>
    <s v="Washington County"/>
    <s v=" Rhode Island"/>
    <n v="2016"/>
    <x v="414"/>
    <n v="126319"/>
    <n v="61073"/>
    <n v="65246"/>
    <n v="4800"/>
    <n v="6063"/>
    <n v="7073"/>
    <n v="11495"/>
    <n v="11621"/>
    <n v="5684"/>
    <n v="5431"/>
    <n v="5305"/>
    <n v="7579"/>
    <n v="8842"/>
    <n v="10231"/>
    <n v="10105"/>
    <n v="9473"/>
    <n v="7326"/>
    <n v="5684"/>
    <n v="3536"/>
    <n v="3031"/>
    <n v="3157"/>
  </r>
  <r>
    <s v="Aiken County"/>
    <s v=" South Carolina"/>
    <n v="2016"/>
    <x v="404"/>
    <n v="165146"/>
    <n v="79827"/>
    <n v="85319"/>
    <n v="9578"/>
    <n v="10404"/>
    <n v="10073"/>
    <n v="10404"/>
    <n v="10404"/>
    <n v="10569"/>
    <n v="10073"/>
    <n v="9248"/>
    <n v="9908"/>
    <n v="10404"/>
    <n v="12055"/>
    <n v="11890"/>
    <n v="11395"/>
    <n v="9578"/>
    <n v="7596"/>
    <n v="4458"/>
    <n v="3963"/>
    <n v="3137"/>
  </r>
  <r>
    <s v="Allendale County"/>
    <s v=" South Carolina"/>
    <n v="2016"/>
    <x v="404"/>
    <n v="9589"/>
    <n v="5114"/>
    <n v="4475"/>
    <n v="508"/>
    <n v="498"/>
    <n v="594"/>
    <n v="565"/>
    <n v="805"/>
    <n v="479"/>
    <n v="671"/>
    <n v="786"/>
    <n v="536"/>
    <n v="556"/>
    <n v="623"/>
    <n v="738"/>
    <n v="623"/>
    <n v="738"/>
    <n v="364"/>
    <n v="115"/>
    <n v="268"/>
    <n v="115"/>
  </r>
  <r>
    <s v="Anderson County"/>
    <s v=" South Carolina"/>
    <n v="2016"/>
    <x v="404"/>
    <n v="192709"/>
    <n v="92748"/>
    <n v="99961"/>
    <n v="11369"/>
    <n v="12718"/>
    <n v="12911"/>
    <n v="12526"/>
    <n v="11562"/>
    <n v="11177"/>
    <n v="11177"/>
    <n v="11562"/>
    <n v="12333"/>
    <n v="13104"/>
    <n v="14067"/>
    <n v="13682"/>
    <n v="11562"/>
    <n v="10598"/>
    <n v="8671"/>
    <n v="6166"/>
    <n v="3661"/>
    <n v="3661"/>
  </r>
  <r>
    <s v="Barnwell County"/>
    <s v=" South Carolina"/>
    <n v="2016"/>
    <x v="404"/>
    <n v="21917"/>
    <n v="10438"/>
    <n v="11479"/>
    <n v="1468"/>
    <n v="1293"/>
    <n v="1753"/>
    <n v="1446"/>
    <n v="1599"/>
    <n v="1073"/>
    <n v="1161"/>
    <n v="1073"/>
    <n v="1468"/>
    <n v="1380"/>
    <n v="1621"/>
    <n v="1556"/>
    <n v="1512"/>
    <n v="1205"/>
    <n v="920"/>
    <n v="482"/>
    <n v="416"/>
    <n v="460"/>
  </r>
  <r>
    <s v="Beaufort County"/>
    <s v=" South Carolina"/>
    <n v="2016"/>
    <x v="404"/>
    <n v="175316"/>
    <n v="86370"/>
    <n v="88946"/>
    <n v="10168"/>
    <n v="10518"/>
    <n v="8941"/>
    <n v="9817"/>
    <n v="11746"/>
    <n v="11220"/>
    <n v="9817"/>
    <n v="8415"/>
    <n v="9817"/>
    <n v="8941"/>
    <n v="9993"/>
    <n v="11044"/>
    <n v="12272"/>
    <n v="14901"/>
    <n v="11395"/>
    <n v="7187"/>
    <n v="4382"/>
    <n v="4558"/>
  </r>
  <r>
    <s v="Berkeley County"/>
    <s v=" South Carolina"/>
    <n v="2016"/>
    <x v="404"/>
    <n v="199081"/>
    <n v="99053"/>
    <n v="100028"/>
    <n v="13537"/>
    <n v="13736"/>
    <n v="13736"/>
    <n v="12940"/>
    <n v="14931"/>
    <n v="14731"/>
    <n v="14333"/>
    <n v="12940"/>
    <n v="13139"/>
    <n v="13139"/>
    <n v="13736"/>
    <n v="12940"/>
    <n v="10750"/>
    <n v="9954"/>
    <n v="5972"/>
    <n v="3583"/>
    <n v="2388"/>
    <n v="2189"/>
  </r>
  <r>
    <s v="Calhoun County"/>
    <s v=" South Carolina"/>
    <n v="2016"/>
    <x v="404"/>
    <n v="14886"/>
    <n v="7125"/>
    <n v="7761"/>
    <n v="744"/>
    <n v="848"/>
    <n v="863"/>
    <n v="788"/>
    <n v="937"/>
    <n v="729"/>
    <n v="699"/>
    <n v="774"/>
    <n v="908"/>
    <n v="967"/>
    <n v="1220"/>
    <n v="1235"/>
    <n v="1146"/>
    <n v="1175"/>
    <n v="803"/>
    <n v="595"/>
    <n v="267"/>
    <n v="193"/>
  </r>
  <r>
    <s v="Charleston County"/>
    <s v=" South Carolina"/>
    <n v="2016"/>
    <x v="404"/>
    <n v="380673"/>
    <n v="184332"/>
    <n v="196341"/>
    <n v="23221"/>
    <n v="23221"/>
    <n v="18652"/>
    <n v="21317"/>
    <n v="27789"/>
    <n v="35021"/>
    <n v="30453"/>
    <n v="24743"/>
    <n v="22459"/>
    <n v="23221"/>
    <n v="25885"/>
    <n v="25505"/>
    <n v="23601"/>
    <n v="19794"/>
    <n v="13704"/>
    <n v="8755"/>
    <n v="6090"/>
    <n v="6852"/>
  </r>
  <r>
    <s v="Cherokee County"/>
    <s v=" South Carolina"/>
    <n v="2016"/>
    <x v="404"/>
    <n v="56274"/>
    <n v="27395"/>
    <n v="28879"/>
    <n v="3432"/>
    <n v="3376"/>
    <n v="4276"/>
    <n v="3939"/>
    <n v="3995"/>
    <n v="3376"/>
    <n v="3038"/>
    <n v="3207"/>
    <n v="3939"/>
    <n v="3882"/>
    <n v="3995"/>
    <n v="3657"/>
    <n v="3545"/>
    <n v="2813"/>
    <n v="2363"/>
    <n v="1406"/>
    <n v="900"/>
    <n v="1069"/>
  </r>
  <r>
    <s v="Chester County"/>
    <s v=" South Carolina"/>
    <n v="2016"/>
    <x v="404"/>
    <n v="32435"/>
    <n v="15904"/>
    <n v="16531"/>
    <n v="1978"/>
    <n v="1946"/>
    <n v="2302"/>
    <n v="1913"/>
    <n v="2108"/>
    <n v="1848"/>
    <n v="1783"/>
    <n v="1751"/>
    <n v="1946"/>
    <n v="2270"/>
    <n v="2400"/>
    <n v="2529"/>
    <n v="2238"/>
    <n v="1881"/>
    <n v="1394"/>
    <n v="1005"/>
    <n v="486"/>
    <n v="648"/>
  </r>
  <r>
    <s v="Branch County"/>
    <s v=" Michigan"/>
    <n v="2016"/>
    <x v="392"/>
    <n v="46083"/>
    <n v="22552"/>
    <n v="23531"/>
    <n v="2672"/>
    <n v="2764"/>
    <n v="3179"/>
    <n v="3041"/>
    <n v="2995"/>
    <n v="2580"/>
    <n v="2580"/>
    <n v="2304"/>
    <n v="3456"/>
    <n v="3317"/>
    <n v="3502"/>
    <n v="3594"/>
    <n v="2811"/>
    <n v="2672"/>
    <n v="1843"/>
    <n v="1198"/>
    <n v="967"/>
    <n v="645"/>
  </r>
  <r>
    <s v="Colleton County"/>
    <s v=" South Carolina"/>
    <n v="2016"/>
    <x v="404"/>
    <n v="37884"/>
    <n v="18195"/>
    <n v="19689"/>
    <n v="2235"/>
    <n v="2462"/>
    <n v="2386"/>
    <n v="2310"/>
    <n v="2424"/>
    <n v="2159"/>
    <n v="1969"/>
    <n v="2007"/>
    <n v="2273"/>
    <n v="2462"/>
    <n v="2689"/>
    <n v="2538"/>
    <n v="2879"/>
    <n v="2727"/>
    <n v="1591"/>
    <n v="1060"/>
    <n v="719"/>
    <n v="1022"/>
  </r>
  <r>
    <s v="Darlington County"/>
    <s v=" South Carolina"/>
    <n v="2016"/>
    <x v="404"/>
    <n v="67689"/>
    <n v="31953"/>
    <n v="35736"/>
    <n v="3993"/>
    <n v="4332"/>
    <n v="4535"/>
    <n v="4467"/>
    <n v="4467"/>
    <n v="3858"/>
    <n v="3587"/>
    <n v="3587"/>
    <n v="4535"/>
    <n v="4399"/>
    <n v="4873"/>
    <n v="5212"/>
    <n v="4670"/>
    <n v="3993"/>
    <n v="2775"/>
    <n v="2030"/>
    <n v="1218"/>
    <n v="1150"/>
  </r>
  <r>
    <s v="Dillon County"/>
    <s v=" South Carolina"/>
    <n v="2016"/>
    <x v="404"/>
    <n v="31273"/>
    <n v="14592"/>
    <n v="16681"/>
    <n v="2126"/>
    <n v="2501"/>
    <n v="2157"/>
    <n v="1970"/>
    <n v="2126"/>
    <n v="1938"/>
    <n v="1907"/>
    <n v="1782"/>
    <n v="1876"/>
    <n v="1938"/>
    <n v="2189"/>
    <n v="2282"/>
    <n v="1782"/>
    <n v="1532"/>
    <n v="1250"/>
    <n v="875"/>
    <n v="500"/>
    <n v="562"/>
  </r>
  <r>
    <s v="Dorchester County"/>
    <s v=" South Carolina"/>
    <n v="2016"/>
    <x v="404"/>
    <n v="148517"/>
    <n v="72395"/>
    <n v="76122"/>
    <n v="9505"/>
    <n v="10990"/>
    <n v="10841"/>
    <n v="10099"/>
    <n v="9059"/>
    <n v="10396"/>
    <n v="10396"/>
    <n v="10099"/>
    <n v="10099"/>
    <n v="10693"/>
    <n v="10990"/>
    <n v="8911"/>
    <n v="8762"/>
    <n v="6831"/>
    <n v="4455"/>
    <n v="2821"/>
    <n v="1782"/>
    <n v="1633"/>
  </r>
  <r>
    <s v="Edgefield County"/>
    <s v=" South Carolina"/>
    <n v="2016"/>
    <x v="404"/>
    <n v="26388"/>
    <n v="14310"/>
    <n v="12078"/>
    <n v="1081"/>
    <n v="1240"/>
    <n v="1741"/>
    <n v="1636"/>
    <n v="1741"/>
    <n v="1451"/>
    <n v="1767"/>
    <n v="1767"/>
    <n v="1847"/>
    <n v="1926"/>
    <n v="2031"/>
    <n v="1952"/>
    <n v="2005"/>
    <n v="1477"/>
    <n v="1134"/>
    <n v="844"/>
    <n v="316"/>
    <n v="395"/>
  </r>
  <r>
    <s v="Florence County"/>
    <s v=" South Carolina"/>
    <n v="2016"/>
    <x v="404"/>
    <n v="138575"/>
    <n v="64672"/>
    <n v="73903"/>
    <n v="9007"/>
    <n v="9700"/>
    <n v="9284"/>
    <n v="8730"/>
    <n v="9561"/>
    <n v="8868"/>
    <n v="8591"/>
    <n v="8037"/>
    <n v="9561"/>
    <n v="9007"/>
    <n v="9423"/>
    <n v="9145"/>
    <n v="9145"/>
    <n v="7483"/>
    <n v="5127"/>
    <n v="3741"/>
    <n v="2217"/>
    <n v="2217"/>
  </r>
  <r>
    <s v="Georgetown County"/>
    <s v=" South Carolina"/>
    <n v="2016"/>
    <x v="404"/>
    <n v="60804"/>
    <n v="28933"/>
    <n v="31871"/>
    <n v="2979"/>
    <n v="3526"/>
    <n v="3344"/>
    <n v="3587"/>
    <n v="3040"/>
    <n v="2857"/>
    <n v="2979"/>
    <n v="3040"/>
    <n v="3283"/>
    <n v="3587"/>
    <n v="4195"/>
    <n v="4742"/>
    <n v="5046"/>
    <n v="5350"/>
    <n v="3891"/>
    <n v="2371"/>
    <n v="1641"/>
    <n v="1520"/>
  </r>
  <r>
    <s v="Greenville County"/>
    <s v=" South Carolina"/>
    <n v="2016"/>
    <x v="404"/>
    <n v="482191"/>
    <n v="234053"/>
    <n v="248138"/>
    <n v="31342"/>
    <n v="32306"/>
    <n v="30860"/>
    <n v="30860"/>
    <n v="31824"/>
    <n v="32788"/>
    <n v="32306"/>
    <n v="31824"/>
    <n v="32306"/>
    <n v="32788"/>
    <n v="33753"/>
    <n v="32306"/>
    <n v="27484"/>
    <n v="24109"/>
    <n v="16876"/>
    <n v="11572"/>
    <n v="8197"/>
    <n v="7715"/>
  </r>
  <r>
    <s v="Greenwood County"/>
    <s v=" South Carolina"/>
    <n v="2016"/>
    <x v="404"/>
    <n v="69881"/>
    <n v="32511"/>
    <n v="37370"/>
    <n v="4472"/>
    <n v="4542"/>
    <n v="4472"/>
    <n v="4821"/>
    <n v="4891"/>
    <n v="4402"/>
    <n v="4053"/>
    <n v="4192"/>
    <n v="4262"/>
    <n v="4682"/>
    <n v="4612"/>
    <n v="4612"/>
    <n v="4122"/>
    <n v="3913"/>
    <n v="2655"/>
    <n v="2166"/>
    <n v="1257"/>
    <n v="1816"/>
  </r>
  <r>
    <s v="Hampton County"/>
    <s v=" South Carolina"/>
    <n v="2016"/>
    <x v="404"/>
    <n v="20296"/>
    <n v="10447"/>
    <n v="9849"/>
    <n v="1116"/>
    <n v="1177"/>
    <n v="1400"/>
    <n v="1339"/>
    <n v="1278"/>
    <n v="1238"/>
    <n v="1339"/>
    <n v="1238"/>
    <n v="1400"/>
    <n v="1339"/>
    <n v="1441"/>
    <n v="1319"/>
    <n v="1400"/>
    <n v="1197"/>
    <n v="771"/>
    <n v="568"/>
    <n v="405"/>
    <n v="304"/>
  </r>
  <r>
    <s v="Horry County"/>
    <s v=" South Carolina"/>
    <n v="2016"/>
    <x v="404"/>
    <n v="300418"/>
    <n v="145624"/>
    <n v="154794"/>
    <n v="15621"/>
    <n v="16222"/>
    <n v="16222"/>
    <n v="16522"/>
    <n v="18025"/>
    <n v="18926"/>
    <n v="17424"/>
    <n v="17123"/>
    <n v="18325"/>
    <n v="18625"/>
    <n v="20728"/>
    <n v="21329"/>
    <n v="23733"/>
    <n v="23432"/>
    <n v="16522"/>
    <n v="10514"/>
    <n v="6308"/>
    <n v="4806"/>
  </r>
  <r>
    <s v="Jasper County"/>
    <s v=" South Carolina"/>
    <n v="2016"/>
    <x v="404"/>
    <n v="27186"/>
    <n v="14081"/>
    <n v="13105"/>
    <n v="1658"/>
    <n v="1875"/>
    <n v="1468"/>
    <n v="1631"/>
    <n v="1603"/>
    <n v="2256"/>
    <n v="1821"/>
    <n v="2038"/>
    <n v="1440"/>
    <n v="1440"/>
    <n v="2066"/>
    <n v="1903"/>
    <n v="1794"/>
    <n v="1603"/>
    <n v="1087"/>
    <n v="625"/>
    <n v="244"/>
    <n v="598"/>
  </r>
  <r>
    <s v="Kershaw County"/>
    <s v=" South Carolina"/>
    <n v="2016"/>
    <x v="404"/>
    <n v="63090"/>
    <n v="30547"/>
    <n v="32543"/>
    <n v="3722"/>
    <n v="3848"/>
    <n v="4731"/>
    <n v="3974"/>
    <n v="3596"/>
    <n v="3469"/>
    <n v="3469"/>
    <n v="3154"/>
    <n v="4353"/>
    <n v="4290"/>
    <n v="4794"/>
    <n v="4542"/>
    <n v="4668"/>
    <n v="3785"/>
    <n v="2523"/>
    <n v="1829"/>
    <n v="1324"/>
    <n v="946"/>
  </r>
  <r>
    <s v="Lancaster County"/>
    <s v=" South Carolina"/>
    <n v="2016"/>
    <x v="404"/>
    <n v="83704"/>
    <n v="40886"/>
    <n v="42818"/>
    <n v="5022"/>
    <n v="5273"/>
    <n v="5273"/>
    <n v="4771"/>
    <n v="4603"/>
    <n v="4603"/>
    <n v="5189"/>
    <n v="5524"/>
    <n v="5608"/>
    <n v="5691"/>
    <n v="5524"/>
    <n v="5524"/>
    <n v="5440"/>
    <n v="5357"/>
    <n v="4603"/>
    <n v="2845"/>
    <n v="1590"/>
    <n v="1255"/>
  </r>
  <r>
    <s v="Laurens County"/>
    <s v=" South Carolina"/>
    <n v="2016"/>
    <x v="404"/>
    <n v="66442"/>
    <n v="32155"/>
    <n v="34287"/>
    <n v="3986"/>
    <n v="4451"/>
    <n v="3920"/>
    <n v="4385"/>
    <n v="4717"/>
    <n v="3920"/>
    <n v="3521"/>
    <n v="3587"/>
    <n v="4185"/>
    <n v="4451"/>
    <n v="4983"/>
    <n v="4783"/>
    <n v="4518"/>
    <n v="3654"/>
    <n v="2857"/>
    <n v="1661"/>
    <n v="1395"/>
    <n v="1528"/>
  </r>
  <r>
    <s v="Lee County"/>
    <s v=" South Carolina"/>
    <n v="2016"/>
    <x v="404"/>
    <n v="18189"/>
    <n v="9437"/>
    <n v="8752"/>
    <n v="1036"/>
    <n v="1091"/>
    <n v="1145"/>
    <n v="1018"/>
    <n v="1455"/>
    <n v="1164"/>
    <n v="1145"/>
    <n v="854"/>
    <n v="1164"/>
    <n v="1145"/>
    <n v="1364"/>
    <n v="1509"/>
    <n v="1109"/>
    <n v="1018"/>
    <n v="727"/>
    <n v="582"/>
    <n v="291"/>
    <n v="345"/>
  </r>
  <r>
    <s v="Lexington County"/>
    <s v=" South Carolina"/>
    <n v="2016"/>
    <x v="404"/>
    <n v="277702"/>
    <n v="135372"/>
    <n v="142330"/>
    <n v="16939"/>
    <n v="18050"/>
    <n v="19161"/>
    <n v="17217"/>
    <n v="16939"/>
    <n v="18328"/>
    <n v="18328"/>
    <n v="18328"/>
    <n v="18328"/>
    <n v="19439"/>
    <n v="20549"/>
    <n v="19439"/>
    <n v="16939"/>
    <n v="13885"/>
    <n v="10274"/>
    <n v="6387"/>
    <n v="4165"/>
    <n v="4443"/>
  </r>
  <r>
    <s v="McCormick County"/>
    <s v=" South Carolina"/>
    <n v="2016"/>
    <x v="404"/>
    <n v="9806"/>
    <n v="5450"/>
    <n v="4356"/>
    <n v="303"/>
    <n v="362"/>
    <n v="323"/>
    <n v="441"/>
    <n v="392"/>
    <n v="549"/>
    <n v="500"/>
    <n v="627"/>
    <n v="411"/>
    <n v="558"/>
    <n v="725"/>
    <n v="735"/>
    <n v="882"/>
    <n v="1108"/>
    <n v="882"/>
    <n v="431"/>
    <n v="421"/>
    <n v="137"/>
  </r>
  <r>
    <s v="Marlboro County"/>
    <s v=" South Carolina"/>
    <n v="2016"/>
    <x v="404"/>
    <n v="27702"/>
    <n v="14716"/>
    <n v="12986"/>
    <n v="1468"/>
    <n v="1495"/>
    <n v="1634"/>
    <n v="1662"/>
    <n v="1772"/>
    <n v="1911"/>
    <n v="2049"/>
    <n v="2105"/>
    <n v="1689"/>
    <n v="1911"/>
    <n v="2077"/>
    <n v="1800"/>
    <n v="1828"/>
    <n v="1772"/>
    <n v="914"/>
    <n v="775"/>
    <n v="498"/>
    <n v="304"/>
  </r>
  <r>
    <s v="Newberry County"/>
    <s v=" South Carolina"/>
    <n v="2016"/>
    <x v="404"/>
    <n v="37750"/>
    <n v="18336"/>
    <n v="19414"/>
    <n v="2265"/>
    <n v="2529"/>
    <n v="2265"/>
    <n v="2416"/>
    <n v="2680"/>
    <n v="2114"/>
    <n v="1963"/>
    <n v="1887"/>
    <n v="2604"/>
    <n v="2340"/>
    <n v="2642"/>
    <n v="2718"/>
    <n v="2567"/>
    <n v="2265"/>
    <n v="1736"/>
    <n v="1057"/>
    <n v="792"/>
    <n v="868"/>
  </r>
  <r>
    <s v="Oconee County"/>
    <s v=" South Carolina"/>
    <n v="2016"/>
    <x v="404"/>
    <n v="75375"/>
    <n v="37104"/>
    <n v="38271"/>
    <n v="3994"/>
    <n v="3994"/>
    <n v="4748"/>
    <n v="4070"/>
    <n v="4597"/>
    <n v="4145"/>
    <n v="4070"/>
    <n v="4296"/>
    <n v="3919"/>
    <n v="4748"/>
    <n v="5200"/>
    <n v="5653"/>
    <n v="5728"/>
    <n v="5879"/>
    <n v="4145"/>
    <n v="2864"/>
    <n v="1959"/>
    <n v="1432"/>
  </r>
  <r>
    <s v="Orangeburg County"/>
    <s v=" South Carolina"/>
    <n v="2016"/>
    <x v="404"/>
    <n v="89731"/>
    <n v="42228"/>
    <n v="47503"/>
    <n v="5473"/>
    <n v="5742"/>
    <n v="5653"/>
    <n v="6191"/>
    <n v="7268"/>
    <n v="5653"/>
    <n v="4845"/>
    <n v="4666"/>
    <n v="4666"/>
    <n v="5383"/>
    <n v="6460"/>
    <n v="6011"/>
    <n v="6370"/>
    <n v="4935"/>
    <n v="4217"/>
    <n v="2781"/>
    <n v="1615"/>
    <n v="1794"/>
  </r>
  <r>
    <s v="Pickens County"/>
    <s v=" South Carolina"/>
    <n v="2016"/>
    <x v="404"/>
    <n v="120722"/>
    <n v="60065"/>
    <n v="60657"/>
    <n v="6036"/>
    <n v="6760"/>
    <n v="6760"/>
    <n v="11106"/>
    <n v="14969"/>
    <n v="7364"/>
    <n v="6518"/>
    <n v="5673"/>
    <n v="7605"/>
    <n v="7243"/>
    <n v="7967"/>
    <n v="8088"/>
    <n v="6398"/>
    <n v="6277"/>
    <n v="4587"/>
    <n v="3380"/>
    <n v="2172"/>
    <n v="1810"/>
  </r>
  <r>
    <s v="Richland County"/>
    <s v=" South Carolina"/>
    <n v="2016"/>
    <x v="404"/>
    <n v="401743"/>
    <n v="194943"/>
    <n v="206800"/>
    <n v="24104"/>
    <n v="24908"/>
    <n v="24104"/>
    <n v="34148"/>
    <n v="45798"/>
    <n v="30532"/>
    <n v="28122"/>
    <n v="24908"/>
    <n v="24908"/>
    <n v="24506"/>
    <n v="25309"/>
    <n v="23301"/>
    <n v="21292"/>
    <n v="16471"/>
    <n v="10847"/>
    <n v="7231"/>
    <n v="5222"/>
    <n v="4820"/>
  </r>
  <r>
    <s v="Saluda County"/>
    <s v=" South Carolina"/>
    <n v="2016"/>
    <x v="404"/>
    <n v="20113"/>
    <n v="10112"/>
    <n v="10001"/>
    <n v="1307"/>
    <n v="1327"/>
    <n v="1166"/>
    <n v="1267"/>
    <n v="1166"/>
    <n v="1086"/>
    <n v="1226"/>
    <n v="1226"/>
    <n v="1166"/>
    <n v="1267"/>
    <n v="1468"/>
    <n v="1568"/>
    <n v="1206"/>
    <n v="1025"/>
    <n v="1106"/>
    <n v="522"/>
    <n v="563"/>
    <n v="442"/>
  </r>
  <r>
    <s v="Spartanburg County"/>
    <s v=" South Carolina"/>
    <n v="2016"/>
    <x v="404"/>
    <n v="294229"/>
    <n v="142694"/>
    <n v="151535"/>
    <n v="18242"/>
    <n v="20007"/>
    <n v="19124"/>
    <n v="20007"/>
    <n v="20301"/>
    <n v="19124"/>
    <n v="17653"/>
    <n v="18536"/>
    <n v="18242"/>
    <n v="20301"/>
    <n v="20596"/>
    <n v="20007"/>
    <n v="17359"/>
    <n v="15594"/>
    <n v="10886"/>
    <n v="7649"/>
    <n v="5296"/>
    <n v="4707"/>
  </r>
  <r>
    <s v="Sumter County"/>
    <s v=" South Carolina"/>
    <n v="2016"/>
    <x v="404"/>
    <n v="107682"/>
    <n v="51876"/>
    <n v="55806"/>
    <n v="7537"/>
    <n v="7968"/>
    <n v="6783"/>
    <n v="7107"/>
    <n v="8829"/>
    <n v="7645"/>
    <n v="6783"/>
    <n v="6460"/>
    <n v="5707"/>
    <n v="6568"/>
    <n v="7430"/>
    <n v="6568"/>
    <n v="6568"/>
    <n v="5384"/>
    <n v="3768"/>
    <n v="3015"/>
    <n v="1615"/>
    <n v="1938"/>
  </r>
  <r>
    <s v="Union County"/>
    <s v=" South Carolina"/>
    <n v="2016"/>
    <x v="404"/>
    <n v="27928"/>
    <n v="13442"/>
    <n v="14486"/>
    <n v="1536"/>
    <n v="1703"/>
    <n v="1703"/>
    <n v="1675"/>
    <n v="1619"/>
    <n v="1480"/>
    <n v="1480"/>
    <n v="1536"/>
    <n v="1787"/>
    <n v="1899"/>
    <n v="2150"/>
    <n v="2066"/>
    <n v="2094"/>
    <n v="1787"/>
    <n v="1200"/>
    <n v="949"/>
    <n v="781"/>
    <n v="502"/>
  </r>
  <r>
    <s v="Williamsburg County"/>
    <s v=" South Carolina"/>
    <n v="2016"/>
    <x v="404"/>
    <n v="32816"/>
    <n v="15946"/>
    <n v="16870"/>
    <n v="1706"/>
    <n v="1870"/>
    <n v="2264"/>
    <n v="1968"/>
    <n v="2100"/>
    <n v="1968"/>
    <n v="1936"/>
    <n v="2198"/>
    <n v="1673"/>
    <n v="2067"/>
    <n v="2231"/>
    <n v="2723"/>
    <n v="2231"/>
    <n v="1936"/>
    <n v="1607"/>
    <n v="984"/>
    <n v="721"/>
    <n v="590"/>
  </r>
  <r>
    <s v="York County"/>
    <s v=" South Carolina"/>
    <n v="2016"/>
    <x v="404"/>
    <n v="245606"/>
    <n v="118494"/>
    <n v="127112"/>
    <n v="15718"/>
    <n v="16701"/>
    <n v="18174"/>
    <n v="16946"/>
    <n v="15227"/>
    <n v="14736"/>
    <n v="15473"/>
    <n v="15473"/>
    <n v="18911"/>
    <n v="18174"/>
    <n v="17929"/>
    <n v="15964"/>
    <n v="14490"/>
    <n v="12525"/>
    <n v="7613"/>
    <n v="5648"/>
    <n v="3192"/>
    <n v="3192"/>
  </r>
  <r>
    <s v="Aurora County"/>
    <s v=" South Dakota"/>
    <n v="2016"/>
    <x v="370"/>
    <n v="2732"/>
    <n v="1437"/>
    <n v="1295"/>
    <n v="204"/>
    <n v="172"/>
    <n v="183"/>
    <n v="193"/>
    <n v="152"/>
    <n v="142"/>
    <n v="152"/>
    <n v="128"/>
    <n v="133"/>
    <n v="125"/>
    <n v="237"/>
    <n v="172"/>
    <n v="193"/>
    <n v="133"/>
    <n v="122"/>
    <n v="84"/>
    <n v="92"/>
    <n v="101"/>
  </r>
  <r>
    <s v="Beadle County"/>
    <s v=" South Dakota"/>
    <n v="2016"/>
    <x v="370"/>
    <n v="18155"/>
    <n v="9113"/>
    <n v="9042"/>
    <n v="1525"/>
    <n v="1397"/>
    <n v="1180"/>
    <n v="1034"/>
    <n v="925"/>
    <n v="1161"/>
    <n v="1252"/>
    <n v="853"/>
    <n v="980"/>
    <n v="1107"/>
    <n v="1325"/>
    <n v="1052"/>
    <n v="1379"/>
    <n v="762"/>
    <n v="653"/>
    <n v="580"/>
    <n v="417"/>
    <n v="544"/>
  </r>
  <r>
    <s v="Harlan County"/>
    <s v=" Nebraska"/>
    <n v="2016"/>
    <x v="371"/>
    <n v="3445"/>
    <n v="1576"/>
    <n v="1869"/>
    <n v="303"/>
    <n v="306"/>
    <n v="389"/>
    <n v="299"/>
    <n v="223"/>
    <n v="230"/>
    <n v="148"/>
    <n v="217"/>
    <n v="148"/>
    <n v="206"/>
    <n v="189"/>
    <n v="213"/>
    <n v="172"/>
    <n v="96"/>
    <n v="62"/>
    <n v="120"/>
    <n v="79"/>
    <n v="37"/>
  </r>
  <r>
    <s v="Fall River County"/>
    <s v=" South Dakota"/>
    <n v="2016"/>
    <x v="370"/>
    <n v="7001"/>
    <n v="4064"/>
    <n v="2937"/>
    <n v="315"/>
    <n v="336"/>
    <n v="350"/>
    <n v="413"/>
    <n v="448"/>
    <n v="441"/>
    <n v="455"/>
    <n v="427"/>
    <n v="399"/>
    <n v="420"/>
    <n v="553"/>
    <n v="532"/>
    <n v="462"/>
    <n v="343"/>
    <n v="308"/>
    <n v="350"/>
    <n v="203"/>
    <n v="252"/>
  </r>
  <r>
    <s v="Brookings County"/>
    <s v=" South Dakota"/>
    <n v="2016"/>
    <x v="370"/>
    <n v="33435"/>
    <n v="17181"/>
    <n v="16254"/>
    <n v="2006"/>
    <n v="2006"/>
    <n v="1671"/>
    <n v="3878"/>
    <n v="6386"/>
    <n v="2440"/>
    <n v="2106"/>
    <n v="1738"/>
    <n v="1404"/>
    <n v="1471"/>
    <n v="1604"/>
    <n v="1504"/>
    <n v="1772"/>
    <n v="936"/>
    <n v="902"/>
    <n v="635"/>
    <n v="401"/>
    <n v="534"/>
  </r>
  <r>
    <s v="Brown County"/>
    <s v=" South Dakota"/>
    <n v="2016"/>
    <x v="370"/>
    <n v="38430"/>
    <n v="18716"/>
    <n v="19714"/>
    <n v="2459"/>
    <n v="2574"/>
    <n v="2421"/>
    <n v="2690"/>
    <n v="2766"/>
    <n v="2613"/>
    <n v="2613"/>
    <n v="1998"/>
    <n v="2267"/>
    <n v="2228"/>
    <n v="2613"/>
    <n v="2728"/>
    <n v="2344"/>
    <n v="1806"/>
    <n v="1114"/>
    <n v="1229"/>
    <n v="883"/>
    <n v="1076"/>
  </r>
  <r>
    <s v="Walworth County"/>
    <s v=" South Dakota"/>
    <n v="2016"/>
    <x v="370"/>
    <n v="5312"/>
    <n v="2637"/>
    <n v="2675"/>
    <n v="361"/>
    <n v="393"/>
    <n v="393"/>
    <n v="302"/>
    <n v="297"/>
    <n v="292"/>
    <n v="308"/>
    <n v="313"/>
    <n v="217"/>
    <n v="308"/>
    <n v="393"/>
    <n v="382"/>
    <n v="440"/>
    <n v="313"/>
    <n v="111"/>
    <n v="196"/>
    <n v="143"/>
    <n v="143"/>
  </r>
  <r>
    <s v="Campbell County"/>
    <s v=" South Dakota"/>
    <n v="2016"/>
    <x v="370"/>
    <n v="1553"/>
    <n v="735"/>
    <n v="818"/>
    <n v="86"/>
    <n v="102"/>
    <n v="107"/>
    <n v="124"/>
    <n v="48"/>
    <n v="65"/>
    <n v="54"/>
    <n v="52"/>
    <n v="63"/>
    <n v="77"/>
    <n v="142"/>
    <n v="139"/>
    <n v="110"/>
    <n v="121"/>
    <n v="86"/>
    <n v="82"/>
    <n v="54"/>
    <n v="32"/>
  </r>
  <r>
    <s v="Nance County"/>
    <s v=" Nebraska"/>
    <n v="2016"/>
    <x v="371"/>
    <n v="3639"/>
    <n v="1866"/>
    <n v="1773"/>
    <n v="291"/>
    <n v="218"/>
    <n v="196"/>
    <n v="229"/>
    <n v="243"/>
    <n v="196"/>
    <n v="189"/>
    <n v="163"/>
    <n v="167"/>
    <n v="178"/>
    <n v="251"/>
    <n v="247"/>
    <n v="309"/>
    <n v="185"/>
    <n v="178"/>
    <n v="149"/>
    <n v="98"/>
    <n v="138"/>
  </r>
  <r>
    <s v="Martinsville city"/>
    <s v=" Virginia"/>
    <n v="2016"/>
    <x v="385"/>
    <n v="14029"/>
    <n v="7001"/>
    <n v="7028"/>
    <n v="715"/>
    <n v="659"/>
    <n v="631"/>
    <n v="1978"/>
    <n v="3072"/>
    <n v="1038"/>
    <n v="757"/>
    <n v="505"/>
    <n v="715"/>
    <n v="547"/>
    <n v="617"/>
    <n v="715"/>
    <n v="547"/>
    <n v="519"/>
    <n v="308"/>
    <n v="210"/>
    <n v="252"/>
    <n v="238"/>
  </r>
  <r>
    <s v="Codington County"/>
    <s v=" South Dakota"/>
    <n v="2016"/>
    <x v="370"/>
    <n v="27886"/>
    <n v="14048"/>
    <n v="13838"/>
    <n v="1812"/>
    <n v="2091"/>
    <n v="1868"/>
    <n v="1645"/>
    <n v="1896"/>
    <n v="1784"/>
    <n v="1756"/>
    <n v="1896"/>
    <n v="1338"/>
    <n v="1701"/>
    <n v="2063"/>
    <n v="1924"/>
    <n v="1812"/>
    <n v="1310"/>
    <n v="920"/>
    <n v="752"/>
    <n v="697"/>
    <n v="669"/>
  </r>
  <r>
    <s v="Corson County"/>
    <s v=" South Dakota"/>
    <n v="2016"/>
    <x v="370"/>
    <n v="4170"/>
    <n v="2120"/>
    <n v="2050"/>
    <n v="412"/>
    <n v="433"/>
    <n v="391"/>
    <n v="329"/>
    <n v="266"/>
    <n v="262"/>
    <n v="246"/>
    <n v="225"/>
    <n v="204"/>
    <n v="237"/>
    <n v="258"/>
    <n v="241"/>
    <n v="208"/>
    <n v="162"/>
    <n v="108"/>
    <n v="66"/>
    <n v="54"/>
    <n v="58"/>
  </r>
  <r>
    <s v="Custer County"/>
    <s v=" South Dakota"/>
    <n v="2016"/>
    <x v="370"/>
    <n v="8447"/>
    <n v="4241"/>
    <n v="4206"/>
    <n v="304"/>
    <n v="447"/>
    <n v="346"/>
    <n v="473"/>
    <n v="236"/>
    <n v="363"/>
    <n v="405"/>
    <n v="278"/>
    <n v="439"/>
    <n v="473"/>
    <n v="726"/>
    <n v="802"/>
    <n v="962"/>
    <n v="785"/>
    <n v="633"/>
    <n v="371"/>
    <n v="228"/>
    <n v="177"/>
  </r>
  <r>
    <s v="Davison County"/>
    <s v=" South Dakota"/>
    <n v="2016"/>
    <x v="370"/>
    <n v="19824"/>
    <n v="9974"/>
    <n v="9850"/>
    <n v="1248"/>
    <n v="1447"/>
    <n v="1070"/>
    <n v="1328"/>
    <n v="1506"/>
    <n v="1308"/>
    <n v="1189"/>
    <n v="1149"/>
    <n v="1110"/>
    <n v="1030"/>
    <n v="1367"/>
    <n v="1169"/>
    <n v="1447"/>
    <n v="911"/>
    <n v="634"/>
    <n v="475"/>
    <n v="654"/>
    <n v="713"/>
  </r>
  <r>
    <s v="Dewey County"/>
    <s v=" South Dakota"/>
    <n v="2016"/>
    <x v="370"/>
    <n v="5652"/>
    <n v="2784"/>
    <n v="2868"/>
    <n v="633"/>
    <n v="531"/>
    <n v="536"/>
    <n v="452"/>
    <n v="423"/>
    <n v="344"/>
    <n v="350"/>
    <n v="271"/>
    <n v="310"/>
    <n v="316"/>
    <n v="384"/>
    <n v="305"/>
    <n v="231"/>
    <n v="175"/>
    <n v="146"/>
    <n v="113"/>
    <n v="79"/>
    <n v="45"/>
  </r>
  <r>
    <s v="Douglas County"/>
    <s v=" South Dakota"/>
    <n v="2016"/>
    <x v="370"/>
    <n v="2961"/>
    <n v="1458"/>
    <n v="1503"/>
    <n v="171"/>
    <n v="186"/>
    <n v="198"/>
    <n v="156"/>
    <n v="139"/>
    <n v="136"/>
    <n v="121"/>
    <n v="109"/>
    <n v="156"/>
    <n v="165"/>
    <n v="222"/>
    <n v="269"/>
    <n v="198"/>
    <n v="183"/>
    <n v="133"/>
    <n v="124"/>
    <n v="94"/>
    <n v="192"/>
  </r>
  <r>
    <s v="Highland County"/>
    <s v=" Virginia"/>
    <n v="2016"/>
    <x v="385"/>
    <n v="2354"/>
    <n v="1182"/>
    <n v="1172"/>
    <n v="153"/>
    <n v="131"/>
    <n v="145"/>
    <n v="91"/>
    <n v="124"/>
    <n v="112"/>
    <n v="117"/>
    <n v="105"/>
    <n v="84"/>
    <n v="103"/>
    <n v="207"/>
    <n v="242"/>
    <n v="129"/>
    <n v="164"/>
    <n v="141"/>
    <n v="94"/>
    <n v="75"/>
    <n v="124"/>
  </r>
  <r>
    <s v="Haskell County"/>
    <s v=" Kansas"/>
    <n v="2016"/>
    <x v="388"/>
    <n v="4217"/>
    <n v="2158"/>
    <n v="2059"/>
    <n v="253"/>
    <n v="341"/>
    <n v="240"/>
    <n v="210"/>
    <n v="193"/>
    <n v="160"/>
    <n v="198"/>
    <n v="193"/>
    <n v="253"/>
    <n v="206"/>
    <n v="295"/>
    <n v="307"/>
    <n v="345"/>
    <n v="244"/>
    <n v="240"/>
    <n v="181"/>
    <n v="181"/>
    <n v="164"/>
  </r>
  <r>
    <s v="Hamlin County"/>
    <s v=" South Dakota"/>
    <n v="2016"/>
    <x v="370"/>
    <n v="5995"/>
    <n v="3034"/>
    <n v="2961"/>
    <n v="569"/>
    <n v="533"/>
    <n v="473"/>
    <n v="401"/>
    <n v="341"/>
    <n v="287"/>
    <n v="323"/>
    <n v="311"/>
    <n v="293"/>
    <n v="299"/>
    <n v="419"/>
    <n v="389"/>
    <n v="305"/>
    <n v="365"/>
    <n v="179"/>
    <n v="209"/>
    <n v="161"/>
    <n v="125"/>
  </r>
  <r>
    <s v="Woodson County"/>
    <s v=" Kansas"/>
    <n v="2016"/>
    <x v="388"/>
    <n v="3311"/>
    <n v="1680"/>
    <n v="1631"/>
    <n v="175"/>
    <n v="245"/>
    <n v="168"/>
    <n v="175"/>
    <n v="172"/>
    <n v="152"/>
    <n v="158"/>
    <n v="158"/>
    <n v="139"/>
    <n v="182"/>
    <n v="221"/>
    <n v="284"/>
    <n v="221"/>
    <n v="231"/>
    <n v="119"/>
    <n v="155"/>
    <n v="155"/>
    <n v="192"/>
  </r>
  <r>
    <s v="Hanson County"/>
    <s v=" South Dakota"/>
    <n v="2016"/>
    <x v="370"/>
    <n v="3390"/>
    <n v="1724"/>
    <n v="1666"/>
    <n v="308"/>
    <n v="294"/>
    <n v="322"/>
    <n v="230"/>
    <n v="176"/>
    <n v="135"/>
    <n v="186"/>
    <n v="196"/>
    <n v="216"/>
    <n v="213"/>
    <n v="200"/>
    <n v="196"/>
    <n v="244"/>
    <n v="196"/>
    <n v="138"/>
    <n v="40"/>
    <n v="61"/>
    <n v="27"/>
  </r>
  <r>
    <s v="Harding County"/>
    <s v=" South Dakota"/>
    <n v="2016"/>
    <x v="370"/>
    <n v="1277"/>
    <n v="655"/>
    <n v="622"/>
    <n v="76"/>
    <n v="47"/>
    <n v="76"/>
    <n v="157"/>
    <n v="77"/>
    <n v="66"/>
    <n v="72"/>
    <n v="48"/>
    <n v="66"/>
    <n v="93"/>
    <n v="89"/>
    <n v="107"/>
    <n v="84"/>
    <n v="88"/>
    <n v="48"/>
    <n v="28"/>
    <n v="33"/>
    <n v="15"/>
  </r>
  <r>
    <s v="Piscataquis County"/>
    <s v=" Maine"/>
    <n v="2016"/>
    <x v="406"/>
    <n v="17518"/>
    <n v="8548"/>
    <n v="8970"/>
    <n v="1243"/>
    <n v="1296"/>
    <n v="963"/>
    <n v="998"/>
    <n v="875"/>
    <n v="1261"/>
    <n v="1278"/>
    <n v="1068"/>
    <n v="981"/>
    <n v="1173"/>
    <n v="1243"/>
    <n v="1296"/>
    <n v="1191"/>
    <n v="718"/>
    <n v="700"/>
    <n v="437"/>
    <n v="315"/>
    <n v="472"/>
  </r>
  <r>
    <s v="Hutchinson County"/>
    <s v=" South Dakota"/>
    <n v="2016"/>
    <x v="370"/>
    <n v="7264"/>
    <n v="3641"/>
    <n v="3623"/>
    <n v="501"/>
    <n v="457"/>
    <n v="421"/>
    <n v="457"/>
    <n v="414"/>
    <n v="334"/>
    <n v="348"/>
    <n v="377"/>
    <n v="348"/>
    <n v="377"/>
    <n v="493"/>
    <n v="566"/>
    <n v="464"/>
    <n v="355"/>
    <n v="326"/>
    <n v="290"/>
    <n v="246"/>
    <n v="479"/>
  </r>
  <r>
    <s v="Hand County"/>
    <s v=" South Dakota"/>
    <n v="2016"/>
    <x v="370"/>
    <n v="3268"/>
    <n v="1676"/>
    <n v="1592"/>
    <n v="323"/>
    <n v="245"/>
    <n v="310"/>
    <n v="248"/>
    <n v="320"/>
    <n v="186"/>
    <n v="202"/>
    <n v="104"/>
    <n v="163"/>
    <n v="150"/>
    <n v="228"/>
    <n v="150"/>
    <n v="163"/>
    <n v="179"/>
    <n v="94"/>
    <n v="62"/>
    <n v="42"/>
    <n v="84"/>
  </r>
  <r>
    <s v="Hoonah-Angoon Census Area"/>
    <s v=" Alaska"/>
    <n v="2016"/>
    <x v="369"/>
    <n v="2029"/>
    <n v="975"/>
    <n v="1054"/>
    <n v="127"/>
    <n v="174"/>
    <n v="117"/>
    <n v="75"/>
    <n v="64"/>
    <n v="91"/>
    <n v="131"/>
    <n v="111"/>
    <n v="93"/>
    <n v="113"/>
    <n v="85"/>
    <n v="188"/>
    <n v="148"/>
    <n v="115"/>
    <n v="131"/>
    <n v="101"/>
    <n v="68"/>
    <n v="87"/>
  </r>
  <r>
    <s v="Kingsbury County"/>
    <s v=" South Dakota"/>
    <n v="2016"/>
    <x v="370"/>
    <n v="5070"/>
    <n v="2561"/>
    <n v="2509"/>
    <n v="324"/>
    <n v="268"/>
    <n v="319"/>
    <n v="288"/>
    <n v="223"/>
    <n v="228"/>
    <n v="309"/>
    <n v="304"/>
    <n v="197"/>
    <n v="278"/>
    <n v="400"/>
    <n v="395"/>
    <n v="420"/>
    <n v="268"/>
    <n v="258"/>
    <n v="177"/>
    <n v="152"/>
    <n v="248"/>
  </r>
  <r>
    <s v="Lake County"/>
    <s v=" South Dakota"/>
    <n v="2016"/>
    <x v="370"/>
    <n v="12331"/>
    <n v="6355"/>
    <n v="5976"/>
    <n v="937"/>
    <n v="567"/>
    <n v="813"/>
    <n v="875"/>
    <n v="875"/>
    <n v="567"/>
    <n v="653"/>
    <n v="604"/>
    <n v="517"/>
    <n v="616"/>
    <n v="863"/>
    <n v="1023"/>
    <n v="986"/>
    <n v="826"/>
    <n v="616"/>
    <n v="357"/>
    <n v="271"/>
    <n v="332"/>
  </r>
  <r>
    <s v="Lawrence County"/>
    <s v=" South Dakota"/>
    <n v="2016"/>
    <x v="370"/>
    <n v="24859"/>
    <n v="12353"/>
    <n v="12506"/>
    <n v="1168"/>
    <n v="1416"/>
    <n v="1193"/>
    <n v="1839"/>
    <n v="2287"/>
    <n v="1491"/>
    <n v="1441"/>
    <n v="1068"/>
    <n v="1441"/>
    <n v="1342"/>
    <n v="1665"/>
    <n v="2063"/>
    <n v="1914"/>
    <n v="1566"/>
    <n v="894"/>
    <n v="671"/>
    <n v="646"/>
    <n v="671"/>
  </r>
  <r>
    <s v="Lincoln County"/>
    <s v=" South Dakota"/>
    <n v="2016"/>
    <x v="370"/>
    <n v="51396"/>
    <n v="25464"/>
    <n v="25932"/>
    <n v="4111"/>
    <n v="4522"/>
    <n v="4214"/>
    <n v="2980"/>
    <n v="2621"/>
    <n v="3597"/>
    <n v="4420"/>
    <n v="3597"/>
    <n v="4111"/>
    <n v="3135"/>
    <n v="3186"/>
    <n v="3186"/>
    <n v="2415"/>
    <n v="1696"/>
    <n v="1387"/>
    <n v="719"/>
    <n v="719"/>
    <n v="770"/>
  </r>
  <r>
    <s v="Ellis County"/>
    <s v=" Oklahoma"/>
    <n v="2016"/>
    <x v="409"/>
    <n v="3855"/>
    <n v="2028"/>
    <n v="1827"/>
    <n v="319"/>
    <n v="339"/>
    <n v="258"/>
    <n v="281"/>
    <n v="227"/>
    <n v="258"/>
    <n v="227"/>
    <n v="215"/>
    <n v="185"/>
    <n v="188"/>
    <n v="258"/>
    <n v="327"/>
    <n v="192"/>
    <n v="181"/>
    <n v="142"/>
    <n v="100"/>
    <n v="73"/>
    <n v="80"/>
  </r>
  <r>
    <s v="McCook County"/>
    <s v=" South Dakota"/>
    <n v="2016"/>
    <x v="370"/>
    <n v="5616"/>
    <n v="2793"/>
    <n v="2823"/>
    <n v="415"/>
    <n v="426"/>
    <n v="393"/>
    <n v="365"/>
    <n v="263"/>
    <n v="252"/>
    <n v="303"/>
    <n v="258"/>
    <n v="314"/>
    <n v="342"/>
    <n v="387"/>
    <n v="359"/>
    <n v="421"/>
    <n v="365"/>
    <n v="179"/>
    <n v="168"/>
    <n v="174"/>
    <n v="219"/>
  </r>
  <r>
    <s v="White County"/>
    <s v=" Georgia"/>
    <n v="2016"/>
    <x v="372"/>
    <n v="26840"/>
    <n v="13990"/>
    <n v="12850"/>
    <n v="1744"/>
    <n v="2093"/>
    <n v="1717"/>
    <n v="1503"/>
    <n v="2335"/>
    <n v="1878"/>
    <n v="1798"/>
    <n v="1583"/>
    <n v="1583"/>
    <n v="1583"/>
    <n v="1798"/>
    <n v="1878"/>
    <n v="1717"/>
    <n v="1449"/>
    <n v="751"/>
    <n v="644"/>
    <n v="375"/>
    <n v="429"/>
  </r>
  <r>
    <s v="Haakon County"/>
    <s v=" South Dakota"/>
    <n v="2016"/>
    <x v="370"/>
    <n v="2083"/>
    <n v="1039"/>
    <n v="1044"/>
    <n v="166"/>
    <n v="249"/>
    <n v="152"/>
    <n v="133"/>
    <n v="122"/>
    <n v="118"/>
    <n v="131"/>
    <n v="104"/>
    <n v="58"/>
    <n v="131"/>
    <n v="116"/>
    <n v="135"/>
    <n v="147"/>
    <n v="116"/>
    <n v="56"/>
    <n v="77"/>
    <n v="29"/>
    <n v="31"/>
  </r>
  <r>
    <s v="Miner County"/>
    <s v=" South Dakota"/>
    <n v="2016"/>
    <x v="370"/>
    <n v="2299"/>
    <n v="1180"/>
    <n v="1119"/>
    <n v="147"/>
    <n v="179"/>
    <n v="211"/>
    <n v="124"/>
    <n v="68"/>
    <n v="62"/>
    <n v="156"/>
    <n v="144"/>
    <n v="114"/>
    <n v="94"/>
    <n v="158"/>
    <n v="211"/>
    <n v="137"/>
    <n v="117"/>
    <n v="80"/>
    <n v="66"/>
    <n v="80"/>
    <n v="137"/>
  </r>
  <r>
    <s v="Minnehaha County"/>
    <s v=" South Dakota"/>
    <n v="2016"/>
    <x v="370"/>
    <n v="182014"/>
    <n v="91348"/>
    <n v="90666"/>
    <n v="14197"/>
    <n v="12740"/>
    <n v="11830"/>
    <n v="11648"/>
    <n v="12558"/>
    <n v="14561"/>
    <n v="14015"/>
    <n v="12194"/>
    <n v="10920"/>
    <n v="11102"/>
    <n v="12376"/>
    <n v="12012"/>
    <n v="9828"/>
    <n v="7462"/>
    <n v="4914"/>
    <n v="3094"/>
    <n v="3276"/>
    <n v="3458"/>
  </r>
  <r>
    <s v="Jefferson County"/>
    <s v=" Oklahoma"/>
    <n v="2016"/>
    <x v="409"/>
    <n v="6445"/>
    <n v="3268"/>
    <n v="3177"/>
    <n v="438"/>
    <n v="431"/>
    <n v="489"/>
    <n v="367"/>
    <n v="444"/>
    <n v="373"/>
    <n v="360"/>
    <n v="315"/>
    <n v="322"/>
    <n v="406"/>
    <n v="496"/>
    <n v="560"/>
    <n v="360"/>
    <n v="296"/>
    <n v="264"/>
    <n v="251"/>
    <n v="141"/>
    <n v="116"/>
  </r>
  <r>
    <s v="Oglala Lakota County"/>
    <s v=" South Dakota"/>
    <n v="2016"/>
    <x v="370"/>
    <n v="14263"/>
    <n v="6890"/>
    <n v="7373"/>
    <n v="1540"/>
    <n v="1354"/>
    <n v="1597"/>
    <n v="1426"/>
    <n v="1312"/>
    <n v="1112"/>
    <n v="884"/>
    <n v="812"/>
    <n v="670"/>
    <n v="770"/>
    <n v="770"/>
    <n v="684"/>
    <n v="427"/>
    <n v="356"/>
    <n v="213"/>
    <n v="142"/>
    <n v="114"/>
    <n v="57"/>
  </r>
  <r>
    <s v="Pennington County"/>
    <s v=" South Dakota"/>
    <n v="2016"/>
    <x v="370"/>
    <n v="107298"/>
    <n v="53929"/>
    <n v="53369"/>
    <n v="7403"/>
    <n v="7940"/>
    <n v="6223"/>
    <n v="6545"/>
    <n v="6867"/>
    <n v="7725"/>
    <n v="7188"/>
    <n v="6867"/>
    <n v="5686"/>
    <n v="6008"/>
    <n v="7188"/>
    <n v="8261"/>
    <n v="6867"/>
    <n v="5257"/>
    <n v="3970"/>
    <n v="2789"/>
    <n v="2145"/>
    <n v="2253"/>
  </r>
  <r>
    <s v="Perry County"/>
    <s v=" Arkansas"/>
    <n v="2016"/>
    <x v="376"/>
    <n v="10294"/>
    <n v="5167"/>
    <n v="5127"/>
    <n v="823"/>
    <n v="730"/>
    <n v="854"/>
    <n v="751"/>
    <n v="638"/>
    <n v="483"/>
    <n v="494"/>
    <n v="483"/>
    <n v="504"/>
    <n v="597"/>
    <n v="669"/>
    <n v="730"/>
    <n v="638"/>
    <n v="597"/>
    <n v="422"/>
    <n v="370"/>
    <n v="277"/>
    <n v="226"/>
  </r>
  <r>
    <s v="Sanborn County"/>
    <s v=" South Dakota"/>
    <n v="2016"/>
    <x v="370"/>
    <n v="2349"/>
    <n v="1239"/>
    <n v="1110"/>
    <n v="126"/>
    <n v="110"/>
    <n v="112"/>
    <n v="119"/>
    <n v="169"/>
    <n v="140"/>
    <n v="105"/>
    <n v="96"/>
    <n v="122"/>
    <n v="143"/>
    <n v="230"/>
    <n v="173"/>
    <n v="223"/>
    <n v="150"/>
    <n v="105"/>
    <n v="72"/>
    <n v="70"/>
    <n v="75"/>
  </r>
  <r>
    <s v="Spink County"/>
    <s v=" South Dakota"/>
    <n v="2016"/>
    <x v="370"/>
    <n v="6539"/>
    <n v="3270"/>
    <n v="3269"/>
    <n v="392"/>
    <n v="385"/>
    <n v="483"/>
    <n v="457"/>
    <n v="313"/>
    <n v="320"/>
    <n v="346"/>
    <n v="261"/>
    <n v="359"/>
    <n v="385"/>
    <n v="483"/>
    <n v="608"/>
    <n v="411"/>
    <n v="313"/>
    <n v="281"/>
    <n v="222"/>
    <n v="196"/>
    <n v="294"/>
  </r>
  <r>
    <s v="Stanley County"/>
    <s v=" South Dakota"/>
    <n v="2016"/>
    <x v="370"/>
    <n v="2964"/>
    <n v="1522"/>
    <n v="1442"/>
    <n v="201"/>
    <n v="198"/>
    <n v="210"/>
    <n v="127"/>
    <n v="204"/>
    <n v="154"/>
    <n v="142"/>
    <n v="231"/>
    <n v="109"/>
    <n v="263"/>
    <n v="160"/>
    <n v="157"/>
    <n v="266"/>
    <n v="160"/>
    <n v="195"/>
    <n v="97"/>
    <n v="68"/>
    <n v="11"/>
  </r>
  <r>
    <s v="Sully County"/>
    <s v=" South Dakota"/>
    <n v="2016"/>
    <x v="370"/>
    <n v="1456"/>
    <n v="802"/>
    <n v="654"/>
    <n v="97"/>
    <n v="100"/>
    <n v="106"/>
    <n v="94"/>
    <n v="85"/>
    <n v="71"/>
    <n v="81"/>
    <n v="61"/>
    <n v="52"/>
    <n v="104"/>
    <n v="155"/>
    <n v="68"/>
    <n v="97"/>
    <n v="75"/>
    <n v="58"/>
    <n v="45"/>
    <n v="65"/>
    <n v="34"/>
  </r>
  <r>
    <s v="Brown County"/>
    <s v=" Kansas"/>
    <n v="2016"/>
    <x v="388"/>
    <n v="10019"/>
    <n v="4890"/>
    <n v="5129"/>
    <n v="1262"/>
    <n v="1172"/>
    <n v="1051"/>
    <n v="861"/>
    <n v="791"/>
    <n v="701"/>
    <n v="611"/>
    <n v="561"/>
    <n v="460"/>
    <n v="500"/>
    <n v="490"/>
    <n v="450"/>
    <n v="390"/>
    <n v="290"/>
    <n v="190"/>
    <n v="110"/>
    <n v="70"/>
    <n v="60"/>
  </r>
  <r>
    <s v="Richardson County"/>
    <s v=" Nebraska"/>
    <n v="2016"/>
    <x v="371"/>
    <n v="8289"/>
    <n v="4169"/>
    <n v="4120"/>
    <n v="497"/>
    <n v="497"/>
    <n v="638"/>
    <n v="480"/>
    <n v="356"/>
    <n v="389"/>
    <n v="464"/>
    <n v="538"/>
    <n v="397"/>
    <n v="497"/>
    <n v="621"/>
    <n v="605"/>
    <n v="613"/>
    <n v="464"/>
    <n v="373"/>
    <n v="273"/>
    <n v="232"/>
    <n v="348"/>
  </r>
  <r>
    <s v="Union County"/>
    <s v=" South Dakota"/>
    <n v="2016"/>
    <x v="370"/>
    <n v="14842"/>
    <n v="7464"/>
    <n v="7378"/>
    <n v="845"/>
    <n v="1038"/>
    <n v="1113"/>
    <n v="1068"/>
    <n v="712"/>
    <n v="697"/>
    <n v="831"/>
    <n v="845"/>
    <n v="1038"/>
    <n v="1053"/>
    <n v="1157"/>
    <n v="1098"/>
    <n v="1038"/>
    <n v="816"/>
    <n v="519"/>
    <n v="252"/>
    <n v="371"/>
    <n v="385"/>
  </r>
  <r>
    <s v="Sheridan County"/>
    <s v=" Nebraska"/>
    <n v="2016"/>
    <x v="371"/>
    <n v="5538"/>
    <n v="2717"/>
    <n v="2821"/>
    <n v="348"/>
    <n v="387"/>
    <n v="282"/>
    <n v="332"/>
    <n v="221"/>
    <n v="254"/>
    <n v="299"/>
    <n v="321"/>
    <n v="382"/>
    <n v="282"/>
    <n v="354"/>
    <n v="376"/>
    <n v="387"/>
    <n v="343"/>
    <n v="282"/>
    <n v="260"/>
    <n v="193"/>
    <n v="232"/>
  </r>
  <r>
    <s v="Yankton County"/>
    <s v=" South Dakota"/>
    <n v="2016"/>
    <x v="370"/>
    <n v="22649"/>
    <n v="11888"/>
    <n v="10761"/>
    <n v="1313"/>
    <n v="1336"/>
    <n v="1358"/>
    <n v="1404"/>
    <n v="1381"/>
    <n v="1426"/>
    <n v="1426"/>
    <n v="1381"/>
    <n v="1336"/>
    <n v="1540"/>
    <n v="1721"/>
    <n v="1789"/>
    <n v="1404"/>
    <n v="1177"/>
    <n v="792"/>
    <n v="792"/>
    <n v="611"/>
    <n v="498"/>
  </r>
  <r>
    <s v="Ziebach County"/>
    <s v=" South Dakota"/>
    <n v="2016"/>
    <x v="370"/>
    <n v="2818"/>
    <n v="1388"/>
    <n v="1430"/>
    <n v="225"/>
    <n v="276"/>
    <n v="315"/>
    <n v="278"/>
    <n v="202"/>
    <n v="143"/>
    <n v="177"/>
    <n v="169"/>
    <n v="194"/>
    <n v="166"/>
    <n v="202"/>
    <n v="169"/>
    <n v="92"/>
    <n v="64"/>
    <n v="39"/>
    <n v="42"/>
    <n v="28"/>
    <n v="25"/>
  </r>
  <r>
    <s v="Anderson County"/>
    <s v=" Tennessee"/>
    <n v="2016"/>
    <x v="403"/>
    <n v="75545"/>
    <n v="36834"/>
    <n v="38711"/>
    <n v="4079"/>
    <n v="4834"/>
    <n v="4306"/>
    <n v="4154"/>
    <n v="4608"/>
    <n v="4079"/>
    <n v="4381"/>
    <n v="4381"/>
    <n v="4759"/>
    <n v="4985"/>
    <n v="5665"/>
    <n v="5816"/>
    <n v="5212"/>
    <n v="4608"/>
    <n v="3323"/>
    <n v="2568"/>
    <n v="1813"/>
    <n v="1964"/>
  </r>
  <r>
    <s v="Bedford County"/>
    <s v=" Tennessee"/>
    <n v="2016"/>
    <x v="403"/>
    <n v="46331"/>
    <n v="22685"/>
    <n v="23646"/>
    <n v="3104"/>
    <n v="3150"/>
    <n v="3891"/>
    <n v="3104"/>
    <n v="2687"/>
    <n v="2872"/>
    <n v="3011"/>
    <n v="3011"/>
    <n v="3011"/>
    <n v="3196"/>
    <n v="3057"/>
    <n v="2779"/>
    <n v="2640"/>
    <n v="2548"/>
    <n v="1760"/>
    <n v="926"/>
    <n v="787"/>
    <n v="833"/>
  </r>
  <r>
    <s v="Benton County"/>
    <s v=" Tennessee"/>
    <n v="2016"/>
    <x v="403"/>
    <n v="16173"/>
    <n v="7958"/>
    <n v="8215"/>
    <n v="760"/>
    <n v="760"/>
    <n v="938"/>
    <n v="1018"/>
    <n v="808"/>
    <n v="727"/>
    <n v="743"/>
    <n v="824"/>
    <n v="1180"/>
    <n v="1148"/>
    <n v="1180"/>
    <n v="1148"/>
    <n v="1245"/>
    <n v="1374"/>
    <n v="905"/>
    <n v="614"/>
    <n v="388"/>
    <n v="452"/>
  </r>
  <r>
    <s v="Bledsoe County"/>
    <s v=" Tennessee"/>
    <n v="2016"/>
    <x v="403"/>
    <n v="14073"/>
    <n v="7910"/>
    <n v="6163"/>
    <n v="872"/>
    <n v="562"/>
    <n v="802"/>
    <n v="830"/>
    <n v="774"/>
    <n v="844"/>
    <n v="830"/>
    <n v="900"/>
    <n v="1055"/>
    <n v="1139"/>
    <n v="1069"/>
    <n v="1097"/>
    <n v="858"/>
    <n v="759"/>
    <n v="774"/>
    <n v="408"/>
    <n v="281"/>
    <n v="211"/>
  </r>
  <r>
    <s v="Blount County"/>
    <s v=" Tennessee"/>
    <n v="2016"/>
    <x v="403"/>
    <n v="126192"/>
    <n v="61268"/>
    <n v="64924"/>
    <n v="6561"/>
    <n v="7192"/>
    <n v="7950"/>
    <n v="7823"/>
    <n v="7445"/>
    <n v="6940"/>
    <n v="6940"/>
    <n v="7823"/>
    <n v="7950"/>
    <n v="9212"/>
    <n v="9338"/>
    <n v="9085"/>
    <n v="8707"/>
    <n v="7697"/>
    <n v="6183"/>
    <n v="4038"/>
    <n v="2650"/>
    <n v="2523"/>
  </r>
  <r>
    <s v="Bradley County"/>
    <s v=" Tennessee"/>
    <n v="2016"/>
    <x v="403"/>
    <n v="102860"/>
    <n v="49964"/>
    <n v="52896"/>
    <n v="5863"/>
    <n v="6171"/>
    <n v="6994"/>
    <n v="6994"/>
    <n v="7611"/>
    <n v="6377"/>
    <n v="5965"/>
    <n v="6274"/>
    <n v="7303"/>
    <n v="7097"/>
    <n v="7200"/>
    <n v="6685"/>
    <n v="5965"/>
    <n v="5760"/>
    <n v="3908"/>
    <n v="2982"/>
    <n v="1954"/>
    <n v="1748"/>
  </r>
  <r>
    <s v="Campbell County"/>
    <s v=" Tennessee"/>
    <n v="2016"/>
    <x v="403"/>
    <n v="40008"/>
    <n v="19467"/>
    <n v="20541"/>
    <n v="2080"/>
    <n v="2080"/>
    <n v="2600"/>
    <n v="2280"/>
    <n v="2320"/>
    <n v="2160"/>
    <n v="2160"/>
    <n v="2520"/>
    <n v="2600"/>
    <n v="2840"/>
    <n v="2800"/>
    <n v="3080"/>
    <n v="2680"/>
    <n v="2600"/>
    <n v="2120"/>
    <n v="1360"/>
    <n v="920"/>
    <n v="800"/>
  </r>
  <r>
    <s v="Cannon County"/>
    <s v=" Tennessee"/>
    <n v="2016"/>
    <x v="403"/>
    <n v="13855"/>
    <n v="6856"/>
    <n v="6999"/>
    <n v="734"/>
    <n v="928"/>
    <n v="720"/>
    <n v="734"/>
    <n v="872"/>
    <n v="845"/>
    <n v="775"/>
    <n v="789"/>
    <n v="969"/>
    <n v="983"/>
    <n v="1080"/>
    <n v="859"/>
    <n v="1025"/>
    <n v="845"/>
    <n v="609"/>
    <n v="484"/>
    <n v="332"/>
    <n v="249"/>
  </r>
  <r>
    <s v="Carroll County"/>
    <s v=" Tennessee"/>
    <n v="2016"/>
    <x v="403"/>
    <n v="28417"/>
    <n v="13815"/>
    <n v="14602"/>
    <n v="1648"/>
    <n v="1477"/>
    <n v="1903"/>
    <n v="1903"/>
    <n v="1932"/>
    <n v="1534"/>
    <n v="1477"/>
    <n v="1364"/>
    <n v="1903"/>
    <n v="1847"/>
    <n v="2046"/>
    <n v="2017"/>
    <n v="1761"/>
    <n v="1676"/>
    <n v="1619"/>
    <n v="937"/>
    <n v="710"/>
    <n v="682"/>
  </r>
  <r>
    <s v="Carter County"/>
    <s v=" Tennessee"/>
    <n v="2016"/>
    <x v="403"/>
    <n v="56707"/>
    <n v="27824"/>
    <n v="28883"/>
    <n v="2608"/>
    <n v="3232"/>
    <n v="3232"/>
    <n v="3118"/>
    <n v="3402"/>
    <n v="3459"/>
    <n v="3062"/>
    <n v="3232"/>
    <n v="3856"/>
    <n v="3969"/>
    <n v="4196"/>
    <n v="4253"/>
    <n v="3969"/>
    <n v="3742"/>
    <n v="2835"/>
    <n v="2268"/>
    <n v="1190"/>
    <n v="1190"/>
  </r>
  <r>
    <s v="Cheatham County"/>
    <s v=" Tennessee"/>
    <n v="2016"/>
    <x v="403"/>
    <n v="39575"/>
    <n v="19558"/>
    <n v="20017"/>
    <n v="2255"/>
    <n v="2730"/>
    <n v="2691"/>
    <n v="2493"/>
    <n v="2255"/>
    <n v="2255"/>
    <n v="2414"/>
    <n v="2532"/>
    <n v="2730"/>
    <n v="3126"/>
    <n v="3363"/>
    <n v="2968"/>
    <n v="2453"/>
    <n v="2216"/>
    <n v="1147"/>
    <n v="910"/>
    <n v="514"/>
    <n v="514"/>
  </r>
  <r>
    <s v="Claiborne County"/>
    <s v=" Tennessee"/>
    <n v="2016"/>
    <x v="403"/>
    <n v="31701"/>
    <n v="15470"/>
    <n v="16231"/>
    <n v="1489"/>
    <n v="1585"/>
    <n v="1870"/>
    <n v="1933"/>
    <n v="2314"/>
    <n v="2092"/>
    <n v="1680"/>
    <n v="1933"/>
    <n v="1933"/>
    <n v="2219"/>
    <n v="2219"/>
    <n v="2504"/>
    <n v="2060"/>
    <n v="2060"/>
    <n v="1489"/>
    <n v="982"/>
    <n v="538"/>
    <n v="697"/>
  </r>
  <r>
    <s v="Clay County"/>
    <s v=" Tennessee"/>
    <n v="2016"/>
    <x v="403"/>
    <n v="7769"/>
    <n v="3823"/>
    <n v="3946"/>
    <n v="450"/>
    <n v="458"/>
    <n v="357"/>
    <n v="442"/>
    <n v="380"/>
    <n v="310"/>
    <n v="403"/>
    <n v="295"/>
    <n v="543"/>
    <n v="567"/>
    <n v="559"/>
    <n v="543"/>
    <n v="567"/>
    <n v="668"/>
    <n v="466"/>
    <n v="450"/>
    <n v="116"/>
    <n v="186"/>
  </r>
  <r>
    <s v="Cocke County"/>
    <s v=" Tennessee"/>
    <n v="2016"/>
    <x v="403"/>
    <n v="35256"/>
    <n v="17222"/>
    <n v="18034"/>
    <n v="1798"/>
    <n v="2115"/>
    <n v="2185"/>
    <n v="1939"/>
    <n v="2009"/>
    <n v="1798"/>
    <n v="1903"/>
    <n v="1798"/>
    <n v="2397"/>
    <n v="2432"/>
    <n v="2714"/>
    <n v="2679"/>
    <n v="2749"/>
    <n v="2362"/>
    <n v="1903"/>
    <n v="1304"/>
    <n v="740"/>
    <n v="458"/>
  </r>
  <r>
    <s v="Coffee County"/>
    <s v=" Tennessee"/>
    <n v="2016"/>
    <x v="403"/>
    <n v="53808"/>
    <n v="26166"/>
    <n v="27642"/>
    <n v="3336"/>
    <n v="3874"/>
    <n v="3443"/>
    <n v="3497"/>
    <n v="3228"/>
    <n v="3174"/>
    <n v="3282"/>
    <n v="3067"/>
    <n v="3443"/>
    <n v="3551"/>
    <n v="4035"/>
    <n v="3658"/>
    <n v="3228"/>
    <n v="3067"/>
    <n v="2098"/>
    <n v="1560"/>
    <n v="1291"/>
    <n v="1022"/>
  </r>
  <r>
    <s v="Cumberland County"/>
    <s v=" Tennessee"/>
    <n v="2016"/>
    <x v="403"/>
    <n v="57895"/>
    <n v="28237"/>
    <n v="29658"/>
    <n v="2778"/>
    <n v="2952"/>
    <n v="2836"/>
    <n v="2836"/>
    <n v="2836"/>
    <n v="2894"/>
    <n v="2721"/>
    <n v="2605"/>
    <n v="3184"/>
    <n v="3300"/>
    <n v="3878"/>
    <n v="4284"/>
    <n v="4052"/>
    <n v="4921"/>
    <n v="4978"/>
    <n v="3300"/>
    <n v="2200"/>
    <n v="1447"/>
  </r>
  <r>
    <s v="Davidson County"/>
    <s v=" Tennessee"/>
    <n v="2016"/>
    <x v="403"/>
    <n v="667885"/>
    <n v="322044"/>
    <n v="345841"/>
    <n v="46751"/>
    <n v="41408"/>
    <n v="35397"/>
    <n v="38069"/>
    <n v="52095"/>
    <n v="67456"/>
    <n v="60777"/>
    <n v="48087"/>
    <n v="43412"/>
    <n v="40740"/>
    <n v="42744"/>
    <n v="41408"/>
    <n v="35397"/>
    <n v="25379"/>
    <n v="17365"/>
    <n v="12689"/>
    <n v="9350"/>
    <n v="8682"/>
  </r>
  <r>
    <s v="Decatur County"/>
    <s v=" Tennessee"/>
    <n v="2016"/>
    <x v="403"/>
    <n v="11703"/>
    <n v="5698"/>
    <n v="6005"/>
    <n v="608"/>
    <n v="678"/>
    <n v="725"/>
    <n v="631"/>
    <n v="655"/>
    <n v="608"/>
    <n v="585"/>
    <n v="620"/>
    <n v="655"/>
    <n v="737"/>
    <n v="842"/>
    <n v="866"/>
    <n v="784"/>
    <n v="748"/>
    <n v="795"/>
    <n v="514"/>
    <n v="315"/>
    <n v="304"/>
  </r>
  <r>
    <s v="DeKalb County"/>
    <s v=" Tennessee"/>
    <n v="2016"/>
    <x v="403"/>
    <n v="19159"/>
    <n v="9493"/>
    <n v="9666"/>
    <n v="1053"/>
    <n v="1264"/>
    <n v="1130"/>
    <n v="1264"/>
    <n v="1130"/>
    <n v="1015"/>
    <n v="1187"/>
    <n v="1302"/>
    <n v="1130"/>
    <n v="1302"/>
    <n v="1341"/>
    <n v="1379"/>
    <n v="1302"/>
    <n v="1168"/>
    <n v="900"/>
    <n v="555"/>
    <n v="402"/>
    <n v="325"/>
  </r>
  <r>
    <s v="Lincoln County"/>
    <s v=" Missouri"/>
    <n v="2016"/>
    <x v="384"/>
    <n v="50926"/>
    <n v="24989"/>
    <n v="25937"/>
    <n v="3157"/>
    <n v="3157"/>
    <n v="3615"/>
    <n v="3259"/>
    <n v="2902"/>
    <n v="3106"/>
    <n v="3055"/>
    <n v="3208"/>
    <n v="3462"/>
    <n v="3768"/>
    <n v="3819"/>
    <n v="3666"/>
    <n v="2902"/>
    <n v="2800"/>
    <n v="1884"/>
    <n v="1273"/>
    <n v="967"/>
    <n v="865"/>
  </r>
  <r>
    <s v="Crittenden County"/>
    <s v=" Arkansas"/>
    <n v="2016"/>
    <x v="376"/>
    <n v="49511"/>
    <n v="23596"/>
    <n v="25915"/>
    <n v="3317"/>
    <n v="3317"/>
    <n v="3416"/>
    <n v="3168"/>
    <n v="2723"/>
    <n v="2822"/>
    <n v="3020"/>
    <n v="2871"/>
    <n v="3317"/>
    <n v="3069"/>
    <n v="3515"/>
    <n v="3416"/>
    <n v="2871"/>
    <n v="2376"/>
    <n v="2327"/>
    <n v="1485"/>
    <n v="1237"/>
    <n v="1287"/>
  </r>
  <r>
    <s v="Giles County"/>
    <s v=" Tennessee"/>
    <n v="2016"/>
    <x v="403"/>
    <n v="29034"/>
    <n v="14140"/>
    <n v="14894"/>
    <n v="1625"/>
    <n v="1742"/>
    <n v="1654"/>
    <n v="1829"/>
    <n v="1829"/>
    <n v="1625"/>
    <n v="1538"/>
    <n v="1654"/>
    <n v="1713"/>
    <n v="1945"/>
    <n v="2293"/>
    <n v="2235"/>
    <n v="1945"/>
    <n v="1567"/>
    <n v="1654"/>
    <n v="1016"/>
    <n v="696"/>
    <n v="493"/>
  </r>
  <r>
    <s v="Greene County"/>
    <s v=" Tennessee"/>
    <n v="2016"/>
    <x v="403"/>
    <n v="68502"/>
    <n v="33474"/>
    <n v="35028"/>
    <n v="3219"/>
    <n v="3356"/>
    <n v="4452"/>
    <n v="4247"/>
    <n v="4178"/>
    <n v="3425"/>
    <n v="3630"/>
    <n v="4178"/>
    <n v="4521"/>
    <n v="4726"/>
    <n v="5137"/>
    <n v="4863"/>
    <n v="5069"/>
    <n v="4589"/>
    <n v="3425"/>
    <n v="2466"/>
    <n v="1644"/>
    <n v="1301"/>
  </r>
  <r>
    <s v="Grundy County"/>
    <s v=" Tennessee"/>
    <n v="2016"/>
    <x v="403"/>
    <n v="13494"/>
    <n v="6686"/>
    <n v="6808"/>
    <n v="742"/>
    <n v="769"/>
    <n v="931"/>
    <n v="809"/>
    <n v="782"/>
    <n v="715"/>
    <n v="742"/>
    <n v="917"/>
    <n v="715"/>
    <n v="863"/>
    <n v="931"/>
    <n v="971"/>
    <n v="863"/>
    <n v="958"/>
    <n v="728"/>
    <n v="607"/>
    <n v="283"/>
    <n v="175"/>
  </r>
  <r>
    <s v="Hamblen County"/>
    <s v=" Tennessee"/>
    <n v="2016"/>
    <x v="403"/>
    <n v="63203"/>
    <n v="30662"/>
    <n v="32541"/>
    <n v="3918"/>
    <n v="4108"/>
    <n v="4234"/>
    <n v="3728"/>
    <n v="3855"/>
    <n v="3539"/>
    <n v="3602"/>
    <n v="4171"/>
    <n v="3981"/>
    <n v="4487"/>
    <n v="4424"/>
    <n v="4361"/>
    <n v="3665"/>
    <n v="3792"/>
    <n v="2780"/>
    <n v="2022"/>
    <n v="1327"/>
    <n v="1200"/>
  </r>
  <r>
    <s v="Hamilton County"/>
    <s v=" Tennessee"/>
    <n v="2016"/>
    <x v="403"/>
    <n v="351305"/>
    <n v="169346"/>
    <n v="181959"/>
    <n v="20726"/>
    <n v="20726"/>
    <n v="21078"/>
    <n v="21429"/>
    <n v="24240"/>
    <n v="24942"/>
    <n v="23186"/>
    <n v="22483"/>
    <n v="21780"/>
    <n v="22834"/>
    <n v="24591"/>
    <n v="24591"/>
    <n v="22834"/>
    <n v="18970"/>
    <n v="12295"/>
    <n v="9485"/>
    <n v="8080"/>
    <n v="7377"/>
  </r>
  <r>
    <s v="Blaine County"/>
    <s v=" Montana"/>
    <n v="2016"/>
    <x v="400"/>
    <n v="6609"/>
    <n v="3288"/>
    <n v="3321"/>
    <n v="337"/>
    <n v="462"/>
    <n v="343"/>
    <n v="323"/>
    <n v="396"/>
    <n v="370"/>
    <n v="370"/>
    <n v="376"/>
    <n v="436"/>
    <n v="436"/>
    <n v="489"/>
    <n v="561"/>
    <n v="508"/>
    <n v="422"/>
    <n v="284"/>
    <n v="244"/>
    <n v="125"/>
    <n v="125"/>
  </r>
  <r>
    <s v="Randolph County"/>
    <s v=" Indiana"/>
    <n v="2016"/>
    <x v="378"/>
    <n v="25975"/>
    <n v="14094"/>
    <n v="11881"/>
    <n v="1272"/>
    <n v="1272"/>
    <n v="1662"/>
    <n v="1506"/>
    <n v="2000"/>
    <n v="1688"/>
    <n v="1818"/>
    <n v="1792"/>
    <n v="1506"/>
    <n v="1870"/>
    <n v="1922"/>
    <n v="1636"/>
    <n v="1740"/>
    <n v="1454"/>
    <n v="1090"/>
    <n v="727"/>
    <n v="597"/>
    <n v="389"/>
  </r>
  <r>
    <s v="Hardin County"/>
    <s v=" Tennessee"/>
    <n v="2016"/>
    <x v="403"/>
    <n v="25839"/>
    <n v="12638"/>
    <n v="13201"/>
    <n v="1291"/>
    <n v="1498"/>
    <n v="1576"/>
    <n v="1498"/>
    <n v="1343"/>
    <n v="1343"/>
    <n v="1343"/>
    <n v="1369"/>
    <n v="1627"/>
    <n v="1705"/>
    <n v="1963"/>
    <n v="1886"/>
    <n v="1912"/>
    <n v="1860"/>
    <n v="1317"/>
    <n v="930"/>
    <n v="852"/>
    <n v="542"/>
  </r>
  <r>
    <s v="Hawkins County"/>
    <s v=" Tennessee"/>
    <n v="2016"/>
    <x v="403"/>
    <n v="56567"/>
    <n v="27698"/>
    <n v="28869"/>
    <n v="2828"/>
    <n v="3224"/>
    <n v="3620"/>
    <n v="3280"/>
    <n v="3167"/>
    <n v="2884"/>
    <n v="3054"/>
    <n v="3167"/>
    <n v="3903"/>
    <n v="4185"/>
    <n v="4185"/>
    <n v="4299"/>
    <n v="4016"/>
    <n v="3733"/>
    <n v="2884"/>
    <n v="2036"/>
    <n v="905"/>
    <n v="1187"/>
  </r>
  <r>
    <s v="Henderson County"/>
    <s v=" Tennessee"/>
    <n v="2016"/>
    <x v="403"/>
    <n v="27952"/>
    <n v="13455"/>
    <n v="14497"/>
    <n v="1621"/>
    <n v="2040"/>
    <n v="1788"/>
    <n v="1705"/>
    <n v="1565"/>
    <n v="1649"/>
    <n v="1760"/>
    <n v="1705"/>
    <n v="1984"/>
    <n v="1900"/>
    <n v="1984"/>
    <n v="1956"/>
    <n v="1621"/>
    <n v="1844"/>
    <n v="1006"/>
    <n v="810"/>
    <n v="642"/>
    <n v="335"/>
  </r>
  <r>
    <s v="Henry County"/>
    <s v=" Tennessee"/>
    <n v="2016"/>
    <x v="403"/>
    <n v="32291"/>
    <n v="15680"/>
    <n v="16611"/>
    <n v="1582"/>
    <n v="1969"/>
    <n v="2066"/>
    <n v="1808"/>
    <n v="1646"/>
    <n v="1679"/>
    <n v="1743"/>
    <n v="2002"/>
    <n v="1646"/>
    <n v="2098"/>
    <n v="2421"/>
    <n v="2292"/>
    <n v="2389"/>
    <n v="2389"/>
    <n v="1776"/>
    <n v="1356"/>
    <n v="774"/>
    <n v="613"/>
  </r>
  <r>
    <s v="Hickman County"/>
    <s v=" Tennessee"/>
    <n v="2016"/>
    <x v="403"/>
    <n v="24251"/>
    <n v="12719"/>
    <n v="11532"/>
    <n v="1285"/>
    <n v="1552"/>
    <n v="1333"/>
    <n v="1552"/>
    <n v="1673"/>
    <n v="1455"/>
    <n v="1430"/>
    <n v="1673"/>
    <n v="1576"/>
    <n v="1721"/>
    <n v="1843"/>
    <n v="1649"/>
    <n v="1673"/>
    <n v="1236"/>
    <n v="994"/>
    <n v="800"/>
    <n v="436"/>
    <n v="339"/>
  </r>
  <r>
    <s v="Houston County"/>
    <s v=" Tennessee"/>
    <n v="2016"/>
    <x v="403"/>
    <n v="8234"/>
    <n v="4120"/>
    <n v="4114"/>
    <n v="395"/>
    <n v="609"/>
    <n v="535"/>
    <n v="526"/>
    <n v="452"/>
    <n v="411"/>
    <n v="485"/>
    <n v="370"/>
    <n v="551"/>
    <n v="568"/>
    <n v="559"/>
    <n v="683"/>
    <n v="494"/>
    <n v="477"/>
    <n v="502"/>
    <n v="296"/>
    <n v="148"/>
    <n v="172"/>
  </r>
  <r>
    <s v="Humphreys County"/>
    <s v=" Tennessee"/>
    <n v="2016"/>
    <x v="403"/>
    <n v="18216"/>
    <n v="8971"/>
    <n v="9245"/>
    <n v="965"/>
    <n v="1220"/>
    <n v="1129"/>
    <n v="1111"/>
    <n v="1038"/>
    <n v="1001"/>
    <n v="983"/>
    <n v="1111"/>
    <n v="1165"/>
    <n v="1165"/>
    <n v="1329"/>
    <n v="1202"/>
    <n v="1384"/>
    <n v="1074"/>
    <n v="965"/>
    <n v="564"/>
    <n v="455"/>
    <n v="364"/>
  </r>
  <r>
    <s v="Jackson County"/>
    <s v=" Tennessee"/>
    <n v="2016"/>
    <x v="403"/>
    <n v="11526"/>
    <n v="5795"/>
    <n v="5731"/>
    <n v="507"/>
    <n v="553"/>
    <n v="714"/>
    <n v="680"/>
    <n v="645"/>
    <n v="553"/>
    <n v="518"/>
    <n v="668"/>
    <n v="749"/>
    <n v="783"/>
    <n v="899"/>
    <n v="922"/>
    <n v="979"/>
    <n v="852"/>
    <n v="633"/>
    <n v="484"/>
    <n v="242"/>
    <n v="149"/>
  </r>
  <r>
    <s v="Jefferson County"/>
    <s v=" Tennessee"/>
    <n v="2016"/>
    <x v="403"/>
    <n v="52851"/>
    <n v="26034"/>
    <n v="26817"/>
    <n v="2695"/>
    <n v="3171"/>
    <n v="2959"/>
    <n v="3699"/>
    <n v="3435"/>
    <n v="2853"/>
    <n v="2801"/>
    <n v="2801"/>
    <n v="3488"/>
    <n v="3858"/>
    <n v="3910"/>
    <n v="3805"/>
    <n v="3488"/>
    <n v="3329"/>
    <n v="2801"/>
    <n v="1532"/>
    <n v="1215"/>
    <n v="1057"/>
  </r>
  <r>
    <s v="Johnson County"/>
    <s v=" Tennessee"/>
    <n v="2016"/>
    <x v="403"/>
    <n v="17923"/>
    <n v="9618"/>
    <n v="8305"/>
    <n v="788"/>
    <n v="824"/>
    <n v="1003"/>
    <n v="878"/>
    <n v="1021"/>
    <n v="1003"/>
    <n v="1111"/>
    <n v="1236"/>
    <n v="1164"/>
    <n v="1397"/>
    <n v="1290"/>
    <n v="1236"/>
    <n v="1308"/>
    <n v="1236"/>
    <n v="1039"/>
    <n v="788"/>
    <n v="322"/>
    <n v="286"/>
  </r>
  <r>
    <s v="Knox County"/>
    <s v=" Tennessee"/>
    <n v="2016"/>
    <x v="403"/>
    <n v="448164"/>
    <n v="217833"/>
    <n v="230331"/>
    <n v="25993"/>
    <n v="27338"/>
    <n v="26441"/>
    <n v="30026"/>
    <n v="40782"/>
    <n v="30026"/>
    <n v="30026"/>
    <n v="27786"/>
    <n v="28682"/>
    <n v="29578"/>
    <n v="30923"/>
    <n v="29130"/>
    <n v="26441"/>
    <n v="21960"/>
    <n v="15685"/>
    <n v="11204"/>
    <n v="8066"/>
    <n v="8066"/>
  </r>
  <r>
    <s v="Lake County"/>
    <s v=" Tennessee"/>
    <n v="2016"/>
    <x v="403"/>
    <n v="7643"/>
    <n v="4823"/>
    <n v="2820"/>
    <n v="321"/>
    <n v="336"/>
    <n v="313"/>
    <n v="374"/>
    <n v="611"/>
    <n v="619"/>
    <n v="588"/>
    <n v="565"/>
    <n v="710"/>
    <n v="596"/>
    <n v="527"/>
    <n v="550"/>
    <n v="366"/>
    <n v="343"/>
    <n v="298"/>
    <n v="229"/>
    <n v="145"/>
    <n v="137"/>
  </r>
  <r>
    <s v="Lauderdale County"/>
    <s v=" Tennessee"/>
    <n v="2016"/>
    <x v="403"/>
    <n v="27261"/>
    <n v="14248"/>
    <n v="13013"/>
    <n v="1553"/>
    <n v="1826"/>
    <n v="1881"/>
    <n v="1690"/>
    <n v="1908"/>
    <n v="1935"/>
    <n v="1935"/>
    <n v="1853"/>
    <n v="1771"/>
    <n v="1881"/>
    <n v="1962"/>
    <n v="1635"/>
    <n v="1635"/>
    <n v="1226"/>
    <n v="1063"/>
    <n v="654"/>
    <n v="381"/>
    <n v="463"/>
  </r>
  <r>
    <s v="Lawrence County"/>
    <s v=" Tennessee"/>
    <n v="2016"/>
    <x v="403"/>
    <n v="42406"/>
    <n v="20841"/>
    <n v="21565"/>
    <n v="2926"/>
    <n v="2883"/>
    <n v="3010"/>
    <n v="2586"/>
    <n v="2459"/>
    <n v="2501"/>
    <n v="2417"/>
    <n v="2459"/>
    <n v="2544"/>
    <n v="2841"/>
    <n v="3010"/>
    <n v="2883"/>
    <n v="2501"/>
    <n v="2417"/>
    <n v="1823"/>
    <n v="1229"/>
    <n v="1017"/>
    <n v="932"/>
  </r>
  <r>
    <s v="Lincoln County"/>
    <s v=" Tennessee"/>
    <n v="2016"/>
    <x v="403"/>
    <n v="33582"/>
    <n v="16438"/>
    <n v="17144"/>
    <n v="1779"/>
    <n v="2182"/>
    <n v="2249"/>
    <n v="1981"/>
    <n v="1813"/>
    <n v="1847"/>
    <n v="1712"/>
    <n v="2048"/>
    <n v="2014"/>
    <n v="2283"/>
    <n v="2552"/>
    <n v="2451"/>
    <n v="2451"/>
    <n v="2149"/>
    <n v="1410"/>
    <n v="1175"/>
    <n v="805"/>
    <n v="671"/>
  </r>
  <r>
    <s v="Loudon County"/>
    <s v=" Tennessee"/>
    <n v="2016"/>
    <x v="403"/>
    <n v="50637"/>
    <n v="24646"/>
    <n v="25991"/>
    <n v="2582"/>
    <n v="2886"/>
    <n v="2835"/>
    <n v="2785"/>
    <n v="2430"/>
    <n v="2531"/>
    <n v="2481"/>
    <n v="2835"/>
    <n v="2785"/>
    <n v="3038"/>
    <n v="3443"/>
    <n v="3493"/>
    <n v="4101"/>
    <n v="4506"/>
    <n v="3190"/>
    <n v="2025"/>
    <n v="1519"/>
    <n v="1215"/>
  </r>
  <r>
    <s v="McMinn County"/>
    <s v=" Tennessee"/>
    <n v="2016"/>
    <x v="403"/>
    <n v="52606"/>
    <n v="25618"/>
    <n v="26988"/>
    <n v="2788"/>
    <n v="2893"/>
    <n v="3682"/>
    <n v="3261"/>
    <n v="3314"/>
    <n v="2735"/>
    <n v="2893"/>
    <n v="2630"/>
    <n v="3629"/>
    <n v="3577"/>
    <n v="3998"/>
    <n v="3945"/>
    <n v="3419"/>
    <n v="3314"/>
    <n v="2525"/>
    <n v="1841"/>
    <n v="1209"/>
    <n v="946"/>
  </r>
  <r>
    <s v="Madison County"/>
    <s v=" Tennessee"/>
    <n v="2016"/>
    <x v="403"/>
    <n v="98128"/>
    <n v="46518"/>
    <n v="51610"/>
    <n v="6280"/>
    <n v="6182"/>
    <n v="6378"/>
    <n v="7359"/>
    <n v="7457"/>
    <n v="6280"/>
    <n v="5789"/>
    <n v="5691"/>
    <n v="5985"/>
    <n v="6182"/>
    <n v="6868"/>
    <n v="7163"/>
    <n v="5789"/>
    <n v="5102"/>
    <n v="3434"/>
    <n v="2845"/>
    <n v="1668"/>
    <n v="1570"/>
  </r>
  <r>
    <s v="Marion County"/>
    <s v=" Tennessee"/>
    <n v="2016"/>
    <x v="403"/>
    <n v="28363"/>
    <n v="13843"/>
    <n v="14520"/>
    <n v="1588"/>
    <n v="1701"/>
    <n v="1673"/>
    <n v="1588"/>
    <n v="1559"/>
    <n v="1645"/>
    <n v="1588"/>
    <n v="1474"/>
    <n v="2042"/>
    <n v="1900"/>
    <n v="2070"/>
    <n v="2297"/>
    <n v="1985"/>
    <n v="2042"/>
    <n v="1162"/>
    <n v="879"/>
    <n v="765"/>
    <n v="340"/>
  </r>
  <r>
    <s v="Marshall County"/>
    <s v=" Tennessee"/>
    <n v="2016"/>
    <x v="403"/>
    <n v="31335"/>
    <n v="15380"/>
    <n v="15955"/>
    <n v="1786"/>
    <n v="2130"/>
    <n v="2256"/>
    <n v="1942"/>
    <n v="1848"/>
    <n v="1786"/>
    <n v="1942"/>
    <n v="2193"/>
    <n v="1880"/>
    <n v="2193"/>
    <n v="2318"/>
    <n v="2005"/>
    <n v="2318"/>
    <n v="1723"/>
    <n v="1159"/>
    <n v="752"/>
    <n v="626"/>
    <n v="470"/>
  </r>
  <r>
    <s v="Maury County"/>
    <s v=" Tennessee"/>
    <n v="2016"/>
    <x v="403"/>
    <n v="85767"/>
    <n v="41287"/>
    <n v="44480"/>
    <n v="5746"/>
    <n v="6089"/>
    <n v="5146"/>
    <n v="4974"/>
    <n v="4974"/>
    <n v="5574"/>
    <n v="5574"/>
    <n v="5746"/>
    <n v="5574"/>
    <n v="5403"/>
    <n v="6089"/>
    <n v="6432"/>
    <n v="5574"/>
    <n v="4202"/>
    <n v="3344"/>
    <n v="2229"/>
    <n v="1629"/>
    <n v="1286"/>
  </r>
  <r>
    <s v="Meigs County"/>
    <s v=" Tennessee"/>
    <n v="2016"/>
    <x v="403"/>
    <n v="11804"/>
    <n v="5828"/>
    <n v="5976"/>
    <n v="566"/>
    <n v="602"/>
    <n v="814"/>
    <n v="731"/>
    <n v="590"/>
    <n v="637"/>
    <n v="578"/>
    <n v="767"/>
    <n v="696"/>
    <n v="873"/>
    <n v="885"/>
    <n v="779"/>
    <n v="979"/>
    <n v="956"/>
    <n v="578"/>
    <n v="389"/>
    <n v="236"/>
    <n v="165"/>
  </r>
  <r>
    <s v="Monroe County"/>
    <s v=" Tennessee"/>
    <n v="2016"/>
    <x v="403"/>
    <n v="45482"/>
    <n v="22698"/>
    <n v="22784"/>
    <n v="2546"/>
    <n v="2683"/>
    <n v="2819"/>
    <n v="2819"/>
    <n v="2592"/>
    <n v="2456"/>
    <n v="2365"/>
    <n v="2592"/>
    <n v="2956"/>
    <n v="3183"/>
    <n v="3047"/>
    <n v="3320"/>
    <n v="3229"/>
    <n v="2956"/>
    <n v="2592"/>
    <n v="1455"/>
    <n v="864"/>
    <n v="909"/>
  </r>
  <r>
    <s v="Montgomery County"/>
    <s v=" Tennessee"/>
    <n v="2016"/>
    <x v="403"/>
    <n v="189709"/>
    <n v="94948"/>
    <n v="94761"/>
    <n v="16504"/>
    <n v="14417"/>
    <n v="13279"/>
    <n v="11951"/>
    <n v="17832"/>
    <n v="19729"/>
    <n v="16314"/>
    <n v="12520"/>
    <n v="12331"/>
    <n v="11003"/>
    <n v="10623"/>
    <n v="8916"/>
    <n v="7967"/>
    <n v="6070"/>
    <n v="3794"/>
    <n v="3225"/>
    <n v="1707"/>
    <n v="1517"/>
  </r>
  <r>
    <s v="Morgan County"/>
    <s v=" Tennessee"/>
    <n v="2016"/>
    <x v="403"/>
    <n v="21688"/>
    <n v="12087"/>
    <n v="9601"/>
    <n v="1019"/>
    <n v="1192"/>
    <n v="1257"/>
    <n v="1236"/>
    <n v="1453"/>
    <n v="1474"/>
    <n v="1474"/>
    <n v="1388"/>
    <n v="1626"/>
    <n v="1648"/>
    <n v="1583"/>
    <n v="1583"/>
    <n v="1322"/>
    <n v="1214"/>
    <n v="889"/>
    <n v="520"/>
    <n v="433"/>
    <n v="347"/>
  </r>
  <r>
    <s v="Obion County"/>
    <s v=" Tennessee"/>
    <n v="2016"/>
    <x v="403"/>
    <n v="30900"/>
    <n v="14833"/>
    <n v="16067"/>
    <n v="1761"/>
    <n v="1915"/>
    <n v="1915"/>
    <n v="1977"/>
    <n v="1761"/>
    <n v="1545"/>
    <n v="1699"/>
    <n v="1823"/>
    <n v="2070"/>
    <n v="2039"/>
    <n v="2193"/>
    <n v="2286"/>
    <n v="2101"/>
    <n v="1854"/>
    <n v="1545"/>
    <n v="1081"/>
    <n v="648"/>
    <n v="679"/>
  </r>
  <r>
    <s v="Overton County"/>
    <s v=" Tennessee"/>
    <n v="2016"/>
    <x v="403"/>
    <n v="22090"/>
    <n v="10963"/>
    <n v="11127"/>
    <n v="1192"/>
    <n v="1391"/>
    <n v="1502"/>
    <n v="1391"/>
    <n v="1237"/>
    <n v="1126"/>
    <n v="1170"/>
    <n v="1325"/>
    <n v="1413"/>
    <n v="1502"/>
    <n v="1502"/>
    <n v="1457"/>
    <n v="1656"/>
    <n v="1568"/>
    <n v="1016"/>
    <n v="949"/>
    <n v="397"/>
    <n v="287"/>
  </r>
  <r>
    <s v="Perry County"/>
    <s v=" Tennessee"/>
    <n v="2016"/>
    <x v="403"/>
    <n v="7891"/>
    <n v="3988"/>
    <n v="3903"/>
    <n v="536"/>
    <n v="426"/>
    <n v="489"/>
    <n v="489"/>
    <n v="402"/>
    <n v="441"/>
    <n v="418"/>
    <n v="505"/>
    <n v="362"/>
    <n v="473"/>
    <n v="536"/>
    <n v="647"/>
    <n v="583"/>
    <n v="536"/>
    <n v="441"/>
    <n v="291"/>
    <n v="142"/>
    <n v="181"/>
  </r>
  <r>
    <s v="Wetzel County"/>
    <s v=" West Virginia"/>
    <n v="2016"/>
    <x v="391"/>
    <n v="16697"/>
    <n v="8330"/>
    <n v="8367"/>
    <n v="751"/>
    <n v="901"/>
    <n v="1085"/>
    <n v="1051"/>
    <n v="884"/>
    <n v="834"/>
    <n v="818"/>
    <n v="1018"/>
    <n v="1102"/>
    <n v="1268"/>
    <n v="1252"/>
    <n v="1402"/>
    <n v="1085"/>
    <n v="1102"/>
    <n v="918"/>
    <n v="634"/>
    <n v="367"/>
    <n v="200"/>
  </r>
  <r>
    <s v="Putnam County"/>
    <s v=" Tennessee"/>
    <n v="2016"/>
    <x v="403"/>
    <n v="74652"/>
    <n v="36847"/>
    <n v="37805"/>
    <n v="4329"/>
    <n v="4255"/>
    <n v="4553"/>
    <n v="5748"/>
    <n v="8286"/>
    <n v="4852"/>
    <n v="4479"/>
    <n v="4105"/>
    <n v="4329"/>
    <n v="4404"/>
    <n v="4553"/>
    <n v="4553"/>
    <n v="4255"/>
    <n v="3956"/>
    <n v="3060"/>
    <n v="2164"/>
    <n v="1493"/>
    <n v="1269"/>
  </r>
  <r>
    <s v="Rhea County"/>
    <s v=" Tennessee"/>
    <n v="2016"/>
    <x v="403"/>
    <n v="32461"/>
    <n v="15970"/>
    <n v="16491"/>
    <n v="1785"/>
    <n v="2467"/>
    <n v="1915"/>
    <n v="2207"/>
    <n v="2109"/>
    <n v="1752"/>
    <n v="1850"/>
    <n v="2045"/>
    <n v="1980"/>
    <n v="2207"/>
    <n v="2174"/>
    <n v="2369"/>
    <n v="1915"/>
    <n v="2012"/>
    <n v="1558"/>
    <n v="908"/>
    <n v="681"/>
    <n v="551"/>
  </r>
  <r>
    <s v="Roane County"/>
    <s v=" Tennessee"/>
    <n v="2016"/>
    <x v="403"/>
    <n v="52983"/>
    <n v="26121"/>
    <n v="26862"/>
    <n v="2384"/>
    <n v="2914"/>
    <n v="3073"/>
    <n v="3125"/>
    <n v="2755"/>
    <n v="2649"/>
    <n v="2543"/>
    <n v="2755"/>
    <n v="3178"/>
    <n v="3655"/>
    <n v="4132"/>
    <n v="4397"/>
    <n v="4079"/>
    <n v="3761"/>
    <n v="2808"/>
    <n v="2066"/>
    <n v="1430"/>
    <n v="1218"/>
  </r>
  <r>
    <s v="Robertson County"/>
    <s v=" Tennessee"/>
    <n v="2016"/>
    <x v="403"/>
    <n v="67905"/>
    <n v="33429"/>
    <n v="34476"/>
    <n v="4413"/>
    <n v="4617"/>
    <n v="4957"/>
    <n v="4481"/>
    <n v="3734"/>
    <n v="4210"/>
    <n v="4481"/>
    <n v="4278"/>
    <n v="4753"/>
    <n v="4685"/>
    <n v="5296"/>
    <n v="5160"/>
    <n v="3666"/>
    <n v="3598"/>
    <n v="1969"/>
    <n v="1426"/>
    <n v="1222"/>
    <n v="950"/>
  </r>
  <r>
    <s v="Rutherford County"/>
    <s v=" Tennessee"/>
    <n v="2016"/>
    <x v="403"/>
    <n v="290289"/>
    <n v="143078"/>
    <n v="147211"/>
    <n v="19449"/>
    <n v="20900"/>
    <n v="20610"/>
    <n v="21191"/>
    <n v="28738"/>
    <n v="20610"/>
    <n v="21481"/>
    <n v="20320"/>
    <n v="21191"/>
    <n v="19449"/>
    <n v="18868"/>
    <n v="16836"/>
    <n v="13063"/>
    <n v="9869"/>
    <n v="7547"/>
    <n v="4644"/>
    <n v="2612"/>
    <n v="2902"/>
  </r>
  <r>
    <s v="Moore County"/>
    <s v=" Texas"/>
    <n v="2016"/>
    <x v="374"/>
    <n v="22029"/>
    <n v="10865"/>
    <n v="11164"/>
    <n v="1343"/>
    <n v="1586"/>
    <n v="1497"/>
    <n v="1453"/>
    <n v="1343"/>
    <n v="1255"/>
    <n v="1299"/>
    <n v="1652"/>
    <n v="1299"/>
    <n v="1520"/>
    <n v="1542"/>
    <n v="1497"/>
    <n v="1299"/>
    <n v="1343"/>
    <n v="793"/>
    <n v="572"/>
    <n v="352"/>
    <n v="352"/>
  </r>
  <r>
    <s v="Sequatchie County"/>
    <s v=" Tennessee"/>
    <n v="2016"/>
    <x v="403"/>
    <n v="14710"/>
    <n v="7292"/>
    <n v="7418"/>
    <n v="794"/>
    <n v="867"/>
    <n v="1088"/>
    <n v="809"/>
    <n v="809"/>
    <n v="691"/>
    <n v="838"/>
    <n v="1029"/>
    <n v="809"/>
    <n v="970"/>
    <n v="1059"/>
    <n v="1235"/>
    <n v="853"/>
    <n v="1250"/>
    <n v="558"/>
    <n v="426"/>
    <n v="323"/>
    <n v="264"/>
  </r>
  <r>
    <s v="Sevier County"/>
    <s v=" Tennessee"/>
    <n v="2016"/>
    <x v="403"/>
    <n v="94537"/>
    <n v="46406"/>
    <n v="48131"/>
    <n v="5199"/>
    <n v="5388"/>
    <n v="5955"/>
    <n v="5577"/>
    <n v="5766"/>
    <n v="5672"/>
    <n v="5294"/>
    <n v="5766"/>
    <n v="5955"/>
    <n v="6712"/>
    <n v="7090"/>
    <n v="7090"/>
    <n v="6428"/>
    <n v="5766"/>
    <n v="4726"/>
    <n v="2647"/>
    <n v="1985"/>
    <n v="1607"/>
  </r>
  <r>
    <s v="Shelby County"/>
    <s v=" Tennessee"/>
    <n v="2016"/>
    <x v="403"/>
    <n v="936990"/>
    <n v="446704"/>
    <n v="490286"/>
    <n v="67463"/>
    <n v="63715"/>
    <n v="67463"/>
    <n v="65589"/>
    <n v="70274"/>
    <n v="69337"/>
    <n v="64652"/>
    <n v="59967"/>
    <n v="59967"/>
    <n v="60904"/>
    <n v="63715"/>
    <n v="61841"/>
    <n v="54345"/>
    <n v="40290"/>
    <n v="24361"/>
    <n v="16865"/>
    <n v="14054"/>
    <n v="13117"/>
  </r>
  <r>
    <s v="Smith County"/>
    <s v=" Tennessee"/>
    <n v="2016"/>
    <x v="403"/>
    <n v="19176"/>
    <n v="9524"/>
    <n v="9652"/>
    <n v="1073"/>
    <n v="1380"/>
    <n v="1265"/>
    <n v="1246"/>
    <n v="1093"/>
    <n v="1054"/>
    <n v="1093"/>
    <n v="1016"/>
    <n v="1303"/>
    <n v="1399"/>
    <n v="1649"/>
    <n v="1534"/>
    <n v="1112"/>
    <n v="939"/>
    <n v="920"/>
    <n v="556"/>
    <n v="287"/>
    <n v="249"/>
  </r>
  <r>
    <s v="Stewart County"/>
    <s v=" Tennessee"/>
    <n v="2016"/>
    <x v="403"/>
    <n v="13257"/>
    <n v="6479"/>
    <n v="6778"/>
    <n v="742"/>
    <n v="715"/>
    <n v="874"/>
    <n v="848"/>
    <n v="702"/>
    <n v="715"/>
    <n v="702"/>
    <n v="888"/>
    <n v="596"/>
    <n v="1007"/>
    <n v="1007"/>
    <n v="941"/>
    <n v="994"/>
    <n v="914"/>
    <n v="636"/>
    <n v="463"/>
    <n v="357"/>
    <n v="132"/>
  </r>
  <r>
    <s v="Sullivan County"/>
    <s v=" Tennessee"/>
    <n v="2016"/>
    <x v="403"/>
    <n v="156644"/>
    <n v="75878"/>
    <n v="80766"/>
    <n v="7988"/>
    <n v="8458"/>
    <n v="9085"/>
    <n v="9241"/>
    <n v="8772"/>
    <n v="8458"/>
    <n v="7988"/>
    <n v="8615"/>
    <n v="10651"/>
    <n v="11121"/>
    <n v="11591"/>
    <n v="11278"/>
    <n v="11435"/>
    <n v="10495"/>
    <n v="7675"/>
    <n v="5952"/>
    <n v="4072"/>
    <n v="3759"/>
  </r>
  <r>
    <s v="Sumner County"/>
    <s v=" Tennessee"/>
    <n v="2016"/>
    <x v="403"/>
    <n v="172786"/>
    <n v="84479"/>
    <n v="88307"/>
    <n v="10539"/>
    <n v="12267"/>
    <n v="11749"/>
    <n v="11231"/>
    <n v="10021"/>
    <n v="9848"/>
    <n v="10885"/>
    <n v="10885"/>
    <n v="12613"/>
    <n v="12440"/>
    <n v="12958"/>
    <n v="11576"/>
    <n v="10367"/>
    <n v="8984"/>
    <n v="6393"/>
    <n v="4146"/>
    <n v="3110"/>
    <n v="2591"/>
  </r>
  <r>
    <s v="Tipton County"/>
    <s v=" Tennessee"/>
    <n v="2016"/>
    <x v="403"/>
    <n v="61558"/>
    <n v="30403"/>
    <n v="31155"/>
    <n v="3816"/>
    <n v="4555"/>
    <n v="4432"/>
    <n v="4370"/>
    <n v="4062"/>
    <n v="3755"/>
    <n v="3816"/>
    <n v="4370"/>
    <n v="3693"/>
    <n v="4309"/>
    <n v="4678"/>
    <n v="4309"/>
    <n v="3324"/>
    <n v="3139"/>
    <n v="1723"/>
    <n v="1415"/>
    <n v="861"/>
    <n v="861"/>
  </r>
  <r>
    <s v="Jefferson County"/>
    <s v=" Mississippi"/>
    <n v="2016"/>
    <x v="373"/>
    <n v="7970"/>
    <n v="4001"/>
    <n v="3969"/>
    <n v="446"/>
    <n v="565"/>
    <n v="486"/>
    <n v="518"/>
    <n v="613"/>
    <n v="350"/>
    <n v="454"/>
    <n v="621"/>
    <n v="406"/>
    <n v="565"/>
    <n v="589"/>
    <n v="557"/>
    <n v="502"/>
    <n v="446"/>
    <n v="366"/>
    <n v="167"/>
    <n v="223"/>
    <n v="87"/>
  </r>
  <r>
    <s v="Fentress County"/>
    <s v=" Tennessee"/>
    <n v="2016"/>
    <x v="403"/>
    <n v="17945"/>
    <n v="8919"/>
    <n v="9026"/>
    <n v="735"/>
    <n v="986"/>
    <n v="1040"/>
    <n v="897"/>
    <n v="1004"/>
    <n v="951"/>
    <n v="933"/>
    <n v="1166"/>
    <n v="1004"/>
    <n v="1292"/>
    <n v="1292"/>
    <n v="1507"/>
    <n v="1202"/>
    <n v="1202"/>
    <n v="986"/>
    <n v="753"/>
    <n v="556"/>
    <n v="394"/>
  </r>
  <r>
    <s v="Adams County"/>
    <s v=" Washington"/>
    <n v="2016"/>
    <x v="367"/>
    <n v="19081"/>
    <n v="9506"/>
    <n v="9575"/>
    <n v="1068"/>
    <n v="1297"/>
    <n v="1163"/>
    <n v="1163"/>
    <n v="1049"/>
    <n v="1144"/>
    <n v="1049"/>
    <n v="1240"/>
    <n v="1144"/>
    <n v="1373"/>
    <n v="1488"/>
    <n v="1373"/>
    <n v="1354"/>
    <n v="1297"/>
    <n v="705"/>
    <n v="591"/>
    <n v="228"/>
    <n v="286"/>
  </r>
  <r>
    <s v="Van Buren County"/>
    <s v=" Tennessee"/>
    <n v="2016"/>
    <x v="403"/>
    <n v="5641"/>
    <n v="2835"/>
    <n v="2806"/>
    <n v="282"/>
    <n v="276"/>
    <n v="338"/>
    <n v="389"/>
    <n v="248"/>
    <n v="203"/>
    <n v="293"/>
    <n v="327"/>
    <n v="361"/>
    <n v="383"/>
    <n v="411"/>
    <n v="473"/>
    <n v="502"/>
    <n v="462"/>
    <n v="287"/>
    <n v="191"/>
    <n v="112"/>
    <n v="90"/>
  </r>
  <r>
    <s v="Warren County"/>
    <s v=" Tennessee"/>
    <n v="2016"/>
    <x v="403"/>
    <n v="40099"/>
    <n v="19775"/>
    <n v="20324"/>
    <n v="2446"/>
    <n v="2686"/>
    <n v="2847"/>
    <n v="2486"/>
    <n v="2285"/>
    <n v="2085"/>
    <n v="2646"/>
    <n v="2646"/>
    <n v="2806"/>
    <n v="2566"/>
    <n v="2806"/>
    <n v="2766"/>
    <n v="2446"/>
    <n v="2205"/>
    <n v="1724"/>
    <n v="1082"/>
    <n v="922"/>
    <n v="761"/>
  </r>
  <r>
    <s v="Washington County"/>
    <s v=" Tennessee"/>
    <n v="2016"/>
    <x v="403"/>
    <n v="126044"/>
    <n v="61224"/>
    <n v="64820"/>
    <n v="6554"/>
    <n v="6680"/>
    <n v="7310"/>
    <n v="8444"/>
    <n v="11343"/>
    <n v="8066"/>
    <n v="7688"/>
    <n v="7562"/>
    <n v="8192"/>
    <n v="8066"/>
    <n v="8570"/>
    <n v="8318"/>
    <n v="8066"/>
    <n v="6932"/>
    <n v="5671"/>
    <n v="4285"/>
    <n v="2520"/>
    <n v="1890"/>
  </r>
  <r>
    <s v="Weakley County"/>
    <s v=" Tennessee"/>
    <n v="2016"/>
    <x v="403"/>
    <n v="34024"/>
    <n v="16549"/>
    <n v="17475"/>
    <n v="1769"/>
    <n v="1939"/>
    <n v="1769"/>
    <n v="2755"/>
    <n v="4321"/>
    <n v="1871"/>
    <n v="1803"/>
    <n v="1803"/>
    <n v="1803"/>
    <n v="2041"/>
    <n v="2143"/>
    <n v="2109"/>
    <n v="2177"/>
    <n v="1837"/>
    <n v="1292"/>
    <n v="952"/>
    <n v="884"/>
    <n v="748"/>
  </r>
  <r>
    <s v="White County"/>
    <s v=" Tennessee"/>
    <n v="2016"/>
    <x v="403"/>
    <n v="26373"/>
    <n v="12880"/>
    <n v="13493"/>
    <n v="1476"/>
    <n v="1503"/>
    <n v="1819"/>
    <n v="1556"/>
    <n v="1371"/>
    <n v="1529"/>
    <n v="1424"/>
    <n v="1292"/>
    <n v="1687"/>
    <n v="1846"/>
    <n v="1872"/>
    <n v="1819"/>
    <n v="1898"/>
    <n v="1635"/>
    <n v="1397"/>
    <n v="1054"/>
    <n v="659"/>
    <n v="474"/>
  </r>
  <r>
    <s v="Williamson County"/>
    <s v=" Tennessee"/>
    <n v="2016"/>
    <x v="403"/>
    <n v="205645"/>
    <n v="100438"/>
    <n v="105207"/>
    <n v="12544"/>
    <n v="16657"/>
    <n v="17891"/>
    <n v="15423"/>
    <n v="9870"/>
    <n v="8431"/>
    <n v="10899"/>
    <n v="13983"/>
    <n v="16657"/>
    <n v="16657"/>
    <n v="16245"/>
    <n v="14600"/>
    <n v="11927"/>
    <n v="9254"/>
    <n v="5346"/>
    <n v="4112"/>
    <n v="2673"/>
    <n v="2467"/>
  </r>
  <r>
    <s v="Wilson County"/>
    <s v=" Tennessee"/>
    <n v="2016"/>
    <x v="403"/>
    <n v="125616"/>
    <n v="61321"/>
    <n v="64295"/>
    <n v="7536"/>
    <n v="8416"/>
    <n v="9169"/>
    <n v="8039"/>
    <n v="6908"/>
    <n v="6532"/>
    <n v="7788"/>
    <n v="8039"/>
    <n v="9295"/>
    <n v="9421"/>
    <n v="9798"/>
    <n v="8667"/>
    <n v="7913"/>
    <n v="7160"/>
    <n v="4522"/>
    <n v="3266"/>
    <n v="1633"/>
    <n v="1633"/>
  </r>
  <r>
    <s v="Anderson County"/>
    <s v=" Texas"/>
    <n v="2016"/>
    <x v="374"/>
    <n v="57772"/>
    <n v="35381"/>
    <n v="22391"/>
    <n v="2946"/>
    <n v="3119"/>
    <n v="3235"/>
    <n v="3061"/>
    <n v="3581"/>
    <n v="4217"/>
    <n v="4795"/>
    <n v="5141"/>
    <n v="4563"/>
    <n v="4101"/>
    <n v="4159"/>
    <n v="3466"/>
    <n v="3408"/>
    <n v="2599"/>
    <n v="2079"/>
    <n v="1328"/>
    <n v="1039"/>
    <n v="808"/>
  </r>
  <r>
    <s v="Lewis County"/>
    <s v=" West Virginia"/>
    <n v="2016"/>
    <x v="391"/>
    <n v="17215"/>
    <n v="8734"/>
    <n v="8481"/>
    <n v="1566"/>
    <n v="1532"/>
    <n v="1394"/>
    <n v="1359"/>
    <n v="1170"/>
    <n v="1291"/>
    <n v="1136"/>
    <n v="1205"/>
    <n v="964"/>
    <n v="1067"/>
    <n v="1101"/>
    <n v="895"/>
    <n v="791"/>
    <n v="464"/>
    <n v="430"/>
    <n v="378"/>
    <n v="275"/>
    <n v="206"/>
  </r>
  <r>
    <s v="Angelina County"/>
    <s v=" Texas"/>
    <n v="2016"/>
    <x v="374"/>
    <n v="87657"/>
    <n v="42765"/>
    <n v="44892"/>
    <n v="6048"/>
    <n v="6574"/>
    <n v="6398"/>
    <n v="6048"/>
    <n v="5873"/>
    <n v="5610"/>
    <n v="5434"/>
    <n v="5084"/>
    <n v="5697"/>
    <n v="5522"/>
    <n v="5785"/>
    <n v="5347"/>
    <n v="5084"/>
    <n v="4470"/>
    <n v="2892"/>
    <n v="2366"/>
    <n v="1577"/>
    <n v="1928"/>
  </r>
  <r>
    <s v="Aransas County"/>
    <s v=" Texas"/>
    <n v="2016"/>
    <x v="374"/>
    <n v="24729"/>
    <n v="12246"/>
    <n v="12483"/>
    <n v="1236"/>
    <n v="1013"/>
    <n v="1533"/>
    <n v="1434"/>
    <n v="1186"/>
    <n v="1186"/>
    <n v="1038"/>
    <n v="1137"/>
    <n v="1211"/>
    <n v="1236"/>
    <n v="2052"/>
    <n v="1904"/>
    <n v="1879"/>
    <n v="2349"/>
    <n v="1557"/>
    <n v="1162"/>
    <n v="964"/>
    <n v="618"/>
  </r>
  <r>
    <s v="Harrison County"/>
    <s v=" Missouri"/>
    <n v="2016"/>
    <x v="384"/>
    <n v="8750"/>
    <n v="4344"/>
    <n v="4406"/>
    <n v="402"/>
    <n v="472"/>
    <n v="656"/>
    <n v="682"/>
    <n v="446"/>
    <n v="402"/>
    <n v="437"/>
    <n v="533"/>
    <n v="472"/>
    <n v="586"/>
    <n v="770"/>
    <n v="735"/>
    <n v="603"/>
    <n v="525"/>
    <n v="341"/>
    <n v="236"/>
    <n v="201"/>
    <n v="262"/>
  </r>
  <r>
    <s v="Gilliam County"/>
    <s v=" Oregon"/>
    <n v="2016"/>
    <x v="408"/>
    <n v="1913"/>
    <n v="973"/>
    <n v="940"/>
    <n v="105"/>
    <n v="133"/>
    <n v="91"/>
    <n v="143"/>
    <n v="80"/>
    <n v="63"/>
    <n v="91"/>
    <n v="103"/>
    <n v="105"/>
    <n v="143"/>
    <n v="154"/>
    <n v="156"/>
    <n v="122"/>
    <n v="116"/>
    <n v="114"/>
    <n v="59"/>
    <n v="72"/>
    <n v="55"/>
  </r>
  <r>
    <s v="Atascosa County"/>
    <s v=" Texas"/>
    <n v="2016"/>
    <x v="374"/>
    <n v="47710"/>
    <n v="23760"/>
    <n v="23950"/>
    <n v="3435"/>
    <n v="3721"/>
    <n v="3912"/>
    <n v="3625"/>
    <n v="3005"/>
    <n v="2958"/>
    <n v="3005"/>
    <n v="2767"/>
    <n v="3101"/>
    <n v="2910"/>
    <n v="3196"/>
    <n v="2528"/>
    <n v="3005"/>
    <n v="2480"/>
    <n v="1431"/>
    <n v="1192"/>
    <n v="811"/>
    <n v="667"/>
  </r>
  <r>
    <s v="Austin County"/>
    <s v=" Texas"/>
    <n v="2016"/>
    <x v="374"/>
    <n v="29107"/>
    <n v="14358"/>
    <n v="14749"/>
    <n v="1775"/>
    <n v="1688"/>
    <n v="2357"/>
    <n v="1833"/>
    <n v="1804"/>
    <n v="1426"/>
    <n v="1542"/>
    <n v="1688"/>
    <n v="1804"/>
    <n v="1862"/>
    <n v="2008"/>
    <n v="2212"/>
    <n v="1921"/>
    <n v="1775"/>
    <n v="1397"/>
    <n v="902"/>
    <n v="582"/>
    <n v="523"/>
  </r>
  <r>
    <s v="Bailey County"/>
    <s v=" Texas"/>
    <n v="2016"/>
    <x v="374"/>
    <n v="7131"/>
    <n v="3787"/>
    <n v="3344"/>
    <n v="513"/>
    <n v="812"/>
    <n v="449"/>
    <n v="777"/>
    <n v="270"/>
    <n v="463"/>
    <n v="363"/>
    <n v="691"/>
    <n v="363"/>
    <n v="178"/>
    <n v="342"/>
    <n v="406"/>
    <n v="492"/>
    <n v="292"/>
    <n v="171"/>
    <n v="192"/>
    <n v="171"/>
    <n v="192"/>
  </r>
  <r>
    <s v="Bastrop County"/>
    <s v=" Texas"/>
    <n v="2016"/>
    <x v="374"/>
    <n v="78286"/>
    <n v="39861"/>
    <n v="38425"/>
    <n v="4932"/>
    <n v="5558"/>
    <n v="6106"/>
    <n v="5401"/>
    <n v="4384"/>
    <n v="4462"/>
    <n v="4775"/>
    <n v="4853"/>
    <n v="5166"/>
    <n v="5323"/>
    <n v="5871"/>
    <n v="5323"/>
    <n v="5714"/>
    <n v="3914"/>
    <n v="2661"/>
    <n v="1565"/>
    <n v="1017"/>
    <n v="1330"/>
  </r>
  <r>
    <s v="Leflore County"/>
    <s v=" Mississippi"/>
    <n v="2016"/>
    <x v="373"/>
    <n v="32706"/>
    <n v="19761"/>
    <n v="12945"/>
    <n v="1962"/>
    <n v="1929"/>
    <n v="2027"/>
    <n v="1929"/>
    <n v="2649"/>
    <n v="2747"/>
    <n v="2714"/>
    <n v="2125"/>
    <n v="2747"/>
    <n v="2452"/>
    <n v="2289"/>
    <n v="2060"/>
    <n v="1340"/>
    <n v="1308"/>
    <n v="784"/>
    <n v="588"/>
    <n v="556"/>
    <n v="556"/>
  </r>
  <r>
    <s v="Bell County"/>
    <s v=" Texas"/>
    <n v="2016"/>
    <x v="374"/>
    <n v="330859"/>
    <n v="165045"/>
    <n v="165814"/>
    <n v="29446"/>
    <n v="25807"/>
    <n v="23821"/>
    <n v="22498"/>
    <n v="30769"/>
    <n v="30769"/>
    <n v="26137"/>
    <n v="21505"/>
    <n v="20182"/>
    <n v="18197"/>
    <n v="18528"/>
    <n v="16873"/>
    <n v="13565"/>
    <n v="11249"/>
    <n v="7940"/>
    <n v="4962"/>
    <n v="4301"/>
    <n v="3970"/>
  </r>
  <r>
    <s v="Bexar County"/>
    <s v=" Texas"/>
    <n v="2016"/>
    <x v="374"/>
    <n v="1858699"/>
    <n v="915173"/>
    <n v="943526"/>
    <n v="135685"/>
    <n v="137543"/>
    <n v="133826"/>
    <n v="135685"/>
    <n v="144978"/>
    <n v="148695"/>
    <n v="139402"/>
    <n v="124532"/>
    <n v="122674"/>
    <n v="115239"/>
    <n v="115239"/>
    <n v="104087"/>
    <n v="89217"/>
    <n v="72489"/>
    <n v="48326"/>
    <n v="37173"/>
    <n v="27880"/>
    <n v="24163"/>
  </r>
  <r>
    <s v="Lowndes County"/>
    <s v=" Alabama"/>
    <n v="2016"/>
    <x v="364"/>
    <n v="10918"/>
    <n v="5501"/>
    <n v="5417"/>
    <n v="480"/>
    <n v="698"/>
    <n v="513"/>
    <n v="655"/>
    <n v="447"/>
    <n v="436"/>
    <n v="458"/>
    <n v="534"/>
    <n v="665"/>
    <n v="720"/>
    <n v="949"/>
    <n v="742"/>
    <n v="1277"/>
    <n v="709"/>
    <n v="764"/>
    <n v="360"/>
    <n v="360"/>
    <n v="163"/>
  </r>
  <r>
    <s v="Bosque County"/>
    <s v=" Texas"/>
    <n v="2016"/>
    <x v="374"/>
    <n v="17953"/>
    <n v="8845"/>
    <n v="9108"/>
    <n v="969"/>
    <n v="1023"/>
    <n v="1238"/>
    <n v="1059"/>
    <n v="879"/>
    <n v="754"/>
    <n v="897"/>
    <n v="771"/>
    <n v="1059"/>
    <n v="1077"/>
    <n v="1310"/>
    <n v="1328"/>
    <n v="1364"/>
    <n v="1256"/>
    <n v="1095"/>
    <n v="843"/>
    <n v="538"/>
    <n v="484"/>
  </r>
  <r>
    <s v="Bowie County"/>
    <s v=" Texas"/>
    <n v="2016"/>
    <x v="374"/>
    <n v="93483"/>
    <n v="47076"/>
    <n v="46407"/>
    <n v="6076"/>
    <n v="6169"/>
    <n v="6169"/>
    <n v="6169"/>
    <n v="6076"/>
    <n v="6263"/>
    <n v="6263"/>
    <n v="6543"/>
    <n v="5608"/>
    <n v="5982"/>
    <n v="6450"/>
    <n v="6076"/>
    <n v="5328"/>
    <n v="4674"/>
    <n v="3458"/>
    <n v="2711"/>
    <n v="1589"/>
    <n v="1869"/>
  </r>
  <r>
    <s v="Brazoria County"/>
    <s v=" Texas"/>
    <n v="2016"/>
    <x v="374"/>
    <n v="338419"/>
    <n v="171456"/>
    <n v="166963"/>
    <n v="24704"/>
    <n v="26735"/>
    <n v="25043"/>
    <n v="22674"/>
    <n v="20643"/>
    <n v="21997"/>
    <n v="25043"/>
    <n v="25381"/>
    <n v="24366"/>
    <n v="23350"/>
    <n v="23350"/>
    <n v="20643"/>
    <n v="17936"/>
    <n v="12859"/>
    <n v="10152"/>
    <n v="6091"/>
    <n v="4399"/>
    <n v="3722"/>
  </r>
  <r>
    <s v="Brazos County"/>
    <s v=" Texas"/>
    <n v="2016"/>
    <x v="374"/>
    <n v="209896"/>
    <n v="106391"/>
    <n v="103505"/>
    <n v="13223"/>
    <n v="11964"/>
    <n v="11544"/>
    <n v="20569"/>
    <n v="45547"/>
    <n v="18260"/>
    <n v="14482"/>
    <n v="11334"/>
    <n v="10284"/>
    <n v="9655"/>
    <n v="9445"/>
    <n v="8605"/>
    <n v="7976"/>
    <n v="5667"/>
    <n v="4197"/>
    <n v="2728"/>
    <n v="2308"/>
    <n v="2308"/>
  </r>
  <r>
    <s v="Phelps County"/>
    <s v=" Nebraska"/>
    <n v="2016"/>
    <x v="371"/>
    <n v="9188"/>
    <n v="4363"/>
    <n v="4825"/>
    <n v="505"/>
    <n v="606"/>
    <n v="523"/>
    <n v="413"/>
    <n v="597"/>
    <n v="569"/>
    <n v="569"/>
    <n v="532"/>
    <n v="560"/>
    <n v="523"/>
    <n v="624"/>
    <n v="799"/>
    <n v="606"/>
    <n v="588"/>
    <n v="468"/>
    <n v="376"/>
    <n v="128"/>
    <n v="174"/>
  </r>
  <r>
    <s v="Briscoe County"/>
    <s v=" Texas"/>
    <n v="2016"/>
    <x v="374"/>
    <n v="1672"/>
    <n v="849"/>
    <n v="823"/>
    <n v="75"/>
    <n v="120"/>
    <n v="83"/>
    <n v="127"/>
    <n v="115"/>
    <n v="73"/>
    <n v="55"/>
    <n v="105"/>
    <n v="113"/>
    <n v="130"/>
    <n v="76"/>
    <n v="125"/>
    <n v="103"/>
    <n v="98"/>
    <n v="103"/>
    <n v="60"/>
    <n v="63"/>
    <n v="38"/>
  </r>
  <r>
    <s v="Brooks County"/>
    <s v=" Texas"/>
    <n v="2016"/>
    <x v="374"/>
    <n v="7217"/>
    <n v="3706"/>
    <n v="3511"/>
    <n v="577"/>
    <n v="505"/>
    <n v="425"/>
    <n v="490"/>
    <n v="1003"/>
    <n v="512"/>
    <n v="447"/>
    <n v="512"/>
    <n v="303"/>
    <n v="375"/>
    <n v="404"/>
    <n v="209"/>
    <n v="324"/>
    <n v="324"/>
    <n v="310"/>
    <n v="259"/>
    <n v="173"/>
    <n v="64"/>
  </r>
  <r>
    <s v="Escambia County"/>
    <s v=" Alabama"/>
    <n v="2016"/>
    <x v="364"/>
    <n v="37935"/>
    <n v="18756"/>
    <n v="19179"/>
    <n v="2162"/>
    <n v="2124"/>
    <n v="2845"/>
    <n v="2617"/>
    <n v="2541"/>
    <n v="2086"/>
    <n v="2276"/>
    <n v="1972"/>
    <n v="2276"/>
    <n v="2200"/>
    <n v="2579"/>
    <n v="2807"/>
    <n v="2200"/>
    <n v="2086"/>
    <n v="2010"/>
    <n v="1289"/>
    <n v="1062"/>
    <n v="758"/>
  </r>
  <r>
    <s v="Burleson County"/>
    <s v=" Texas"/>
    <n v="2016"/>
    <x v="374"/>
    <n v="17417"/>
    <n v="8687"/>
    <n v="8730"/>
    <n v="1027"/>
    <n v="1184"/>
    <n v="1114"/>
    <n v="1062"/>
    <n v="940"/>
    <n v="992"/>
    <n v="905"/>
    <n v="905"/>
    <n v="992"/>
    <n v="1201"/>
    <n v="1166"/>
    <n v="1288"/>
    <n v="1236"/>
    <n v="1149"/>
    <n v="818"/>
    <n v="627"/>
    <n v="400"/>
    <n v="383"/>
  </r>
  <r>
    <s v="Burnet County"/>
    <s v=" Texas"/>
    <n v="2016"/>
    <x v="374"/>
    <n v="44584"/>
    <n v="22025"/>
    <n v="22559"/>
    <n v="2362"/>
    <n v="2675"/>
    <n v="2942"/>
    <n v="2764"/>
    <n v="2808"/>
    <n v="1961"/>
    <n v="2184"/>
    <n v="2853"/>
    <n v="2407"/>
    <n v="2273"/>
    <n v="3254"/>
    <n v="3254"/>
    <n v="3432"/>
    <n v="2987"/>
    <n v="2496"/>
    <n v="1783"/>
    <n v="1292"/>
    <n v="980"/>
  </r>
  <r>
    <s v="Knox County"/>
    <s v=" Maine"/>
    <n v="2016"/>
    <x v="406"/>
    <n v="39848"/>
    <n v="20019"/>
    <n v="19829"/>
    <n v="2430"/>
    <n v="2869"/>
    <n v="2510"/>
    <n v="3147"/>
    <n v="3466"/>
    <n v="2510"/>
    <n v="2629"/>
    <n v="2470"/>
    <n v="2470"/>
    <n v="2550"/>
    <n v="2669"/>
    <n v="2629"/>
    <n v="2231"/>
    <n v="1753"/>
    <n v="1354"/>
    <n v="836"/>
    <n v="557"/>
    <n v="757"/>
  </r>
  <r>
    <s v="Calhoun County"/>
    <s v=" Texas"/>
    <n v="2016"/>
    <x v="374"/>
    <n v="21805"/>
    <n v="11039"/>
    <n v="10766"/>
    <n v="1460"/>
    <n v="1657"/>
    <n v="1460"/>
    <n v="1613"/>
    <n v="1155"/>
    <n v="1439"/>
    <n v="1351"/>
    <n v="1112"/>
    <n v="1351"/>
    <n v="1417"/>
    <n v="1482"/>
    <n v="1482"/>
    <n v="1330"/>
    <n v="1221"/>
    <n v="763"/>
    <n v="588"/>
    <n v="479"/>
    <n v="414"/>
  </r>
  <r>
    <s v="Cameron County"/>
    <s v=" Texas"/>
    <n v="2016"/>
    <x v="374"/>
    <n v="418785"/>
    <n v="202517"/>
    <n v="216268"/>
    <n v="36434"/>
    <n v="36015"/>
    <n v="37690"/>
    <n v="35596"/>
    <n v="30990"/>
    <n v="25545"/>
    <n v="25127"/>
    <n v="25964"/>
    <n v="26383"/>
    <n v="23870"/>
    <n v="22614"/>
    <n v="22195"/>
    <n v="18007"/>
    <n v="17588"/>
    <n v="11307"/>
    <n v="10050"/>
    <n v="7119"/>
    <n v="5862"/>
  </r>
  <r>
    <s v="Carson County"/>
    <s v=" Texas"/>
    <n v="2016"/>
    <x v="374"/>
    <n v="6027"/>
    <n v="2846"/>
    <n v="3181"/>
    <n v="397"/>
    <n v="325"/>
    <n v="590"/>
    <n v="415"/>
    <n v="295"/>
    <n v="295"/>
    <n v="391"/>
    <n v="253"/>
    <n v="403"/>
    <n v="373"/>
    <n v="439"/>
    <n v="458"/>
    <n v="379"/>
    <n v="313"/>
    <n v="241"/>
    <n v="222"/>
    <n v="126"/>
    <n v="108"/>
  </r>
  <r>
    <s v="Cass County"/>
    <s v=" Texas"/>
    <n v="2016"/>
    <x v="374"/>
    <n v="30346"/>
    <n v="14694"/>
    <n v="15652"/>
    <n v="1790"/>
    <n v="1851"/>
    <n v="1972"/>
    <n v="1942"/>
    <n v="1486"/>
    <n v="1577"/>
    <n v="1577"/>
    <n v="1486"/>
    <n v="2002"/>
    <n v="1911"/>
    <n v="2093"/>
    <n v="2184"/>
    <n v="2033"/>
    <n v="1972"/>
    <n v="1729"/>
    <n v="1092"/>
    <n v="910"/>
    <n v="788"/>
  </r>
  <r>
    <s v="Castro County"/>
    <s v=" Texas"/>
    <n v="2016"/>
    <x v="374"/>
    <n v="7875"/>
    <n v="4002"/>
    <n v="3873"/>
    <n v="653"/>
    <n v="787"/>
    <n v="543"/>
    <n v="582"/>
    <n v="598"/>
    <n v="409"/>
    <n v="393"/>
    <n v="456"/>
    <n v="472"/>
    <n v="409"/>
    <n v="504"/>
    <n v="441"/>
    <n v="519"/>
    <n v="291"/>
    <n v="204"/>
    <n v="259"/>
    <n v="244"/>
    <n v="86"/>
  </r>
  <r>
    <s v="Chambers County"/>
    <s v=" Texas"/>
    <n v="2016"/>
    <x v="374"/>
    <n v="38072"/>
    <n v="18954"/>
    <n v="19118"/>
    <n v="2550"/>
    <n v="3198"/>
    <n v="2969"/>
    <n v="2855"/>
    <n v="2284"/>
    <n v="2284"/>
    <n v="2588"/>
    <n v="2550"/>
    <n v="2550"/>
    <n v="2855"/>
    <n v="2779"/>
    <n v="2512"/>
    <n v="2055"/>
    <n v="1713"/>
    <n v="875"/>
    <n v="647"/>
    <n v="304"/>
    <n v="418"/>
  </r>
  <r>
    <s v="Cherokee County"/>
    <s v=" Texas"/>
    <n v="2016"/>
    <x v="374"/>
    <n v="51257"/>
    <n v="26069"/>
    <n v="25188"/>
    <n v="3587"/>
    <n v="3485"/>
    <n v="3844"/>
    <n v="3536"/>
    <n v="3434"/>
    <n v="2972"/>
    <n v="2921"/>
    <n v="3382"/>
    <n v="2921"/>
    <n v="3024"/>
    <n v="3331"/>
    <n v="3229"/>
    <n v="3126"/>
    <n v="2767"/>
    <n v="1999"/>
    <n v="1332"/>
    <n v="1281"/>
    <n v="973"/>
  </r>
  <r>
    <s v="Childress County"/>
    <s v=" Texas"/>
    <n v="2016"/>
    <x v="374"/>
    <n v="7059"/>
    <n v="3954"/>
    <n v="3105"/>
    <n v="458"/>
    <n v="360"/>
    <n v="444"/>
    <n v="296"/>
    <n v="727"/>
    <n v="712"/>
    <n v="663"/>
    <n v="550"/>
    <n v="352"/>
    <n v="240"/>
    <n v="388"/>
    <n v="423"/>
    <n v="352"/>
    <n v="247"/>
    <n v="289"/>
    <n v="162"/>
    <n v="183"/>
    <n v="190"/>
  </r>
  <r>
    <s v="Morton County"/>
    <s v=" Kansas"/>
    <n v="2016"/>
    <x v="388"/>
    <n v="3228"/>
    <n v="1682"/>
    <n v="1546"/>
    <n v="64"/>
    <n v="119"/>
    <n v="329"/>
    <n v="190"/>
    <n v="142"/>
    <n v="119"/>
    <n v="71"/>
    <n v="183"/>
    <n v="200"/>
    <n v="238"/>
    <n v="235"/>
    <n v="271"/>
    <n v="203"/>
    <n v="264"/>
    <n v="225"/>
    <n v="148"/>
    <n v="132"/>
    <n v="87"/>
  </r>
  <r>
    <s v="Coleman County"/>
    <s v=" Texas"/>
    <n v="2016"/>
    <x v="374"/>
    <n v="8476"/>
    <n v="4277"/>
    <n v="4199"/>
    <n v="483"/>
    <n v="550"/>
    <n v="517"/>
    <n v="508"/>
    <n v="355"/>
    <n v="415"/>
    <n v="372"/>
    <n v="406"/>
    <n v="406"/>
    <n v="466"/>
    <n v="711"/>
    <n v="652"/>
    <n v="745"/>
    <n v="635"/>
    <n v="440"/>
    <n v="330"/>
    <n v="313"/>
    <n v="169"/>
  </r>
  <r>
    <s v="Collin County"/>
    <s v=" Texas"/>
    <n v="2016"/>
    <x v="374"/>
    <n v="886633"/>
    <n v="435186"/>
    <n v="451447"/>
    <n v="58517"/>
    <n v="69157"/>
    <n v="71817"/>
    <n v="62950"/>
    <n v="49651"/>
    <n v="52311"/>
    <n v="62064"/>
    <n v="70044"/>
    <n v="75363"/>
    <n v="70044"/>
    <n v="64724"/>
    <n v="52311"/>
    <n v="40785"/>
    <n v="33692"/>
    <n v="22165"/>
    <n v="14186"/>
    <n v="9752"/>
    <n v="7093"/>
  </r>
  <r>
    <s v="Nelson County"/>
    <s v=" North Dakota"/>
    <n v="2016"/>
    <x v="377"/>
    <n v="3032"/>
    <n v="1537"/>
    <n v="1495"/>
    <n v="224"/>
    <n v="278"/>
    <n v="215"/>
    <n v="136"/>
    <n v="142"/>
    <n v="187"/>
    <n v="230"/>
    <n v="206"/>
    <n v="136"/>
    <n v="72"/>
    <n v="257"/>
    <n v="224"/>
    <n v="187"/>
    <n v="187"/>
    <n v="118"/>
    <n v="51"/>
    <n v="60"/>
    <n v="115"/>
  </r>
  <r>
    <s v="Colorado County"/>
    <s v=" Texas"/>
    <n v="2016"/>
    <x v="374"/>
    <n v="20792"/>
    <n v="10306"/>
    <n v="10486"/>
    <n v="1309"/>
    <n v="1351"/>
    <n v="1372"/>
    <n v="1268"/>
    <n v="1185"/>
    <n v="977"/>
    <n v="1039"/>
    <n v="1060"/>
    <n v="998"/>
    <n v="1289"/>
    <n v="1559"/>
    <n v="1247"/>
    <n v="1912"/>
    <n v="1351"/>
    <n v="873"/>
    <n v="706"/>
    <n v="582"/>
    <n v="727"/>
  </r>
  <r>
    <s v="Comal County"/>
    <s v=" Texas"/>
    <n v="2016"/>
    <x v="374"/>
    <n v="124234"/>
    <n v="61175"/>
    <n v="63059"/>
    <n v="7081"/>
    <n v="7578"/>
    <n v="8696"/>
    <n v="8199"/>
    <n v="6584"/>
    <n v="6584"/>
    <n v="6708"/>
    <n v="6584"/>
    <n v="8323"/>
    <n v="8572"/>
    <n v="9441"/>
    <n v="9441"/>
    <n v="9069"/>
    <n v="7578"/>
    <n v="5590"/>
    <n v="3478"/>
    <n v="2484"/>
    <n v="2360"/>
  </r>
  <r>
    <s v="Concho County"/>
    <s v=" Texas"/>
    <n v="2016"/>
    <x v="374"/>
    <n v="4142"/>
    <n v="2851"/>
    <n v="1291"/>
    <n v="165"/>
    <n v="153"/>
    <n v="120"/>
    <n v="389"/>
    <n v="207"/>
    <n v="252"/>
    <n v="335"/>
    <n v="347"/>
    <n v="414"/>
    <n v="314"/>
    <n v="310"/>
    <n v="194"/>
    <n v="277"/>
    <n v="223"/>
    <n v="140"/>
    <n v="120"/>
    <n v="70"/>
    <n v="107"/>
  </r>
  <r>
    <s v="Cooke County"/>
    <s v=" Texas"/>
    <n v="2016"/>
    <x v="374"/>
    <n v="38878"/>
    <n v="19299"/>
    <n v="19579"/>
    <n v="2565"/>
    <n v="2760"/>
    <n v="2410"/>
    <n v="2604"/>
    <n v="2604"/>
    <n v="2293"/>
    <n v="2177"/>
    <n v="1943"/>
    <n v="2177"/>
    <n v="2449"/>
    <n v="2721"/>
    <n v="2604"/>
    <n v="2876"/>
    <n v="2254"/>
    <n v="1593"/>
    <n v="1127"/>
    <n v="933"/>
    <n v="816"/>
  </r>
  <r>
    <s v="Coryell County"/>
    <s v=" Texas"/>
    <n v="2016"/>
    <x v="374"/>
    <n v="75710"/>
    <n v="37638"/>
    <n v="38072"/>
    <n v="5602"/>
    <n v="5678"/>
    <n v="5072"/>
    <n v="4466"/>
    <n v="8176"/>
    <n v="7419"/>
    <n v="6965"/>
    <n v="6056"/>
    <n v="4845"/>
    <n v="4466"/>
    <n v="4012"/>
    <n v="3482"/>
    <n v="2725"/>
    <n v="2498"/>
    <n v="1589"/>
    <n v="1287"/>
    <n v="757"/>
    <n v="605"/>
  </r>
  <r>
    <s v="Cottle County"/>
    <s v=" Texas"/>
    <n v="2016"/>
    <x v="374"/>
    <n v="1560"/>
    <n v="763"/>
    <n v="797"/>
    <n v="149"/>
    <n v="54"/>
    <n v="98"/>
    <n v="84"/>
    <n v="84"/>
    <n v="79"/>
    <n v="63"/>
    <n v="45"/>
    <n v="29"/>
    <n v="146"/>
    <n v="81"/>
    <n v="138"/>
    <n v="57"/>
    <n v="121"/>
    <n v="141"/>
    <n v="109"/>
    <n v="53"/>
    <n v="21"/>
  </r>
  <r>
    <s v="Crane County"/>
    <s v=" Texas"/>
    <n v="2016"/>
    <x v="374"/>
    <n v="4823"/>
    <n v="2462"/>
    <n v="2361"/>
    <n v="405"/>
    <n v="424"/>
    <n v="414"/>
    <n v="405"/>
    <n v="236"/>
    <n v="308"/>
    <n v="361"/>
    <n v="284"/>
    <n v="332"/>
    <n v="308"/>
    <n v="250"/>
    <n v="279"/>
    <n v="221"/>
    <n v="217"/>
    <n v="159"/>
    <n v="57"/>
    <n v="77"/>
    <n v="81"/>
  </r>
  <r>
    <s v="Crockett County"/>
    <s v=" Texas"/>
    <n v="2016"/>
    <x v="374"/>
    <n v="3836"/>
    <n v="1894"/>
    <n v="1942"/>
    <n v="333"/>
    <n v="306"/>
    <n v="122"/>
    <n v="402"/>
    <n v="164"/>
    <n v="253"/>
    <n v="164"/>
    <n v="122"/>
    <n v="322"/>
    <n v="241"/>
    <n v="245"/>
    <n v="249"/>
    <n v="375"/>
    <n v="161"/>
    <n v="157"/>
    <n v="122"/>
    <n v="61"/>
    <n v="30"/>
  </r>
  <r>
    <s v="Crosby County"/>
    <s v=" Texas"/>
    <n v="2016"/>
    <x v="374"/>
    <n v="5987"/>
    <n v="2908"/>
    <n v="3079"/>
    <n v="419"/>
    <n v="431"/>
    <n v="526"/>
    <n v="425"/>
    <n v="347"/>
    <n v="293"/>
    <n v="329"/>
    <n v="317"/>
    <n v="377"/>
    <n v="281"/>
    <n v="389"/>
    <n v="395"/>
    <n v="341"/>
    <n v="329"/>
    <n v="293"/>
    <n v="221"/>
    <n v="143"/>
    <n v="131"/>
  </r>
  <r>
    <s v="Powell County"/>
    <s v=" Montana"/>
    <n v="2016"/>
    <x v="400"/>
    <n v="7052"/>
    <n v="3730"/>
    <n v="3322"/>
    <n v="669"/>
    <n v="514"/>
    <n v="726"/>
    <n v="599"/>
    <n v="430"/>
    <n v="493"/>
    <n v="578"/>
    <n v="465"/>
    <n v="430"/>
    <n v="430"/>
    <n v="359"/>
    <n v="430"/>
    <n v="317"/>
    <n v="190"/>
    <n v="169"/>
    <n v="98"/>
    <n v="91"/>
    <n v="56"/>
  </r>
  <r>
    <s v="Dallas County"/>
    <s v=" Texas"/>
    <n v="2016"/>
    <x v="374"/>
    <n v="2513054"/>
    <n v="1238199"/>
    <n v="1274855"/>
    <n v="193505"/>
    <n v="196018"/>
    <n v="180939"/>
    <n v="170887"/>
    <n v="180939"/>
    <n v="206070"/>
    <n v="198531"/>
    <n v="180939"/>
    <n v="173400"/>
    <n v="163348"/>
    <n v="163348"/>
    <n v="143244"/>
    <n v="118113"/>
    <n v="85443"/>
    <n v="57800"/>
    <n v="40208"/>
    <n v="30156"/>
    <n v="30156"/>
  </r>
  <r>
    <s v="Deaf Smith County"/>
    <s v=" Texas"/>
    <n v="2016"/>
    <x v="374"/>
    <n v="19039"/>
    <n v="9478"/>
    <n v="9561"/>
    <n v="1732"/>
    <n v="1599"/>
    <n v="1789"/>
    <n v="1370"/>
    <n v="1408"/>
    <n v="1275"/>
    <n v="1180"/>
    <n v="1294"/>
    <n v="990"/>
    <n v="1085"/>
    <n v="1047"/>
    <n v="1066"/>
    <n v="951"/>
    <n v="723"/>
    <n v="533"/>
    <n v="437"/>
    <n v="266"/>
    <n v="285"/>
  </r>
  <r>
    <s v="Delta County"/>
    <s v=" Texas"/>
    <n v="2016"/>
    <x v="374"/>
    <n v="5226"/>
    <n v="2543"/>
    <n v="2683"/>
    <n v="344"/>
    <n v="318"/>
    <n v="292"/>
    <n v="334"/>
    <n v="303"/>
    <n v="261"/>
    <n v="266"/>
    <n v="235"/>
    <n v="308"/>
    <n v="324"/>
    <n v="360"/>
    <n v="407"/>
    <n v="360"/>
    <n v="334"/>
    <n v="303"/>
    <n v="182"/>
    <n v="130"/>
    <n v="151"/>
  </r>
  <r>
    <s v="Denton County"/>
    <s v=" Texas"/>
    <n v="2016"/>
    <x v="374"/>
    <n v="754650"/>
    <n v="371110"/>
    <n v="383540"/>
    <n v="50561"/>
    <n v="55089"/>
    <n v="58862"/>
    <n v="53580"/>
    <n v="52070"/>
    <n v="55844"/>
    <n v="56598"/>
    <n v="56598"/>
    <n v="61881"/>
    <n v="56598"/>
    <n v="53580"/>
    <n v="44524"/>
    <n v="33204"/>
    <n v="26412"/>
    <n v="16602"/>
    <n v="10565"/>
    <n v="6037"/>
    <n v="6037"/>
  </r>
  <r>
    <s v="DeWitt County"/>
    <s v=" Texas"/>
    <n v="2016"/>
    <x v="374"/>
    <n v="20660"/>
    <n v="10847"/>
    <n v="9813"/>
    <n v="1363"/>
    <n v="1239"/>
    <n v="1198"/>
    <n v="1280"/>
    <n v="1053"/>
    <n v="1115"/>
    <n v="1177"/>
    <n v="1363"/>
    <n v="1136"/>
    <n v="1342"/>
    <n v="1590"/>
    <n v="1466"/>
    <n v="1342"/>
    <n v="1280"/>
    <n v="743"/>
    <n v="847"/>
    <n v="454"/>
    <n v="661"/>
  </r>
  <r>
    <s v="Dickens County"/>
    <s v=" Texas"/>
    <n v="2016"/>
    <x v="374"/>
    <n v="2237"/>
    <n v="1160"/>
    <n v="1077"/>
    <n v="109"/>
    <n v="102"/>
    <n v="149"/>
    <n v="161"/>
    <n v="87"/>
    <n v="96"/>
    <n v="96"/>
    <n v="190"/>
    <n v="203"/>
    <n v="71"/>
    <n v="167"/>
    <n v="161"/>
    <n v="143"/>
    <n v="174"/>
    <n v="118"/>
    <n v="105"/>
    <n v="73"/>
    <n v="26"/>
  </r>
  <r>
    <s v="Dimmit County"/>
    <s v=" Texas"/>
    <n v="2016"/>
    <x v="374"/>
    <n v="10842"/>
    <n v="5243"/>
    <n v="5599"/>
    <n v="1073"/>
    <n v="704"/>
    <n v="943"/>
    <n v="1040"/>
    <n v="520"/>
    <n v="661"/>
    <n v="574"/>
    <n v="596"/>
    <n v="683"/>
    <n v="596"/>
    <n v="650"/>
    <n v="487"/>
    <n v="758"/>
    <n v="520"/>
    <n v="336"/>
    <n v="249"/>
    <n v="162"/>
    <n v="303"/>
  </r>
  <r>
    <s v="Donley County"/>
    <s v=" Texas"/>
    <n v="2016"/>
    <x v="374"/>
    <n v="3506"/>
    <n v="1785"/>
    <n v="1721"/>
    <n v="168"/>
    <n v="178"/>
    <n v="182"/>
    <n v="410"/>
    <n v="262"/>
    <n v="143"/>
    <n v="168"/>
    <n v="182"/>
    <n v="136"/>
    <n v="164"/>
    <n v="231"/>
    <n v="224"/>
    <n v="252"/>
    <n v="245"/>
    <n v="161"/>
    <n v="185"/>
    <n v="119"/>
    <n v="84"/>
  </r>
  <r>
    <s v="Bradley County"/>
    <s v=" Arkansas"/>
    <n v="2016"/>
    <x v="376"/>
    <n v="11510"/>
    <n v="5882"/>
    <n v="5628"/>
    <n v="805"/>
    <n v="690"/>
    <n v="840"/>
    <n v="794"/>
    <n v="874"/>
    <n v="817"/>
    <n v="679"/>
    <n v="644"/>
    <n v="771"/>
    <n v="679"/>
    <n v="713"/>
    <n v="736"/>
    <n v="448"/>
    <n v="667"/>
    <n v="437"/>
    <n v="425"/>
    <n v="310"/>
    <n v="172"/>
  </r>
  <r>
    <s v="Ector County"/>
    <s v=" Texas"/>
    <n v="2016"/>
    <x v="374"/>
    <n v="153177"/>
    <n v="77333"/>
    <n v="75844"/>
    <n v="14092"/>
    <n v="12866"/>
    <n v="12100"/>
    <n v="11028"/>
    <n v="12713"/>
    <n v="12866"/>
    <n v="11641"/>
    <n v="9803"/>
    <n v="9037"/>
    <n v="8271"/>
    <n v="8884"/>
    <n v="8424"/>
    <n v="6739"/>
    <n v="5208"/>
    <n v="3216"/>
    <n v="2450"/>
    <n v="2144"/>
    <n v="1838"/>
  </r>
  <r>
    <s v="Edwards County"/>
    <s v=" Texas"/>
    <n v="2016"/>
    <x v="374"/>
    <n v="2028"/>
    <n v="935"/>
    <n v="1093"/>
    <n v="117"/>
    <n v="125"/>
    <n v="34"/>
    <n v="105"/>
    <n v="194"/>
    <n v="42"/>
    <n v="60"/>
    <n v="176"/>
    <n v="79"/>
    <n v="133"/>
    <n v="123"/>
    <n v="113"/>
    <n v="172"/>
    <n v="212"/>
    <n v="158"/>
    <n v="85"/>
    <n v="66"/>
    <n v="26"/>
  </r>
  <r>
    <s v="Ellis County"/>
    <s v=" Texas"/>
    <n v="2016"/>
    <x v="374"/>
    <n v="160225"/>
    <n v="79024"/>
    <n v="81201"/>
    <n v="10735"/>
    <n v="12177"/>
    <n v="12818"/>
    <n v="12177"/>
    <n v="10414"/>
    <n v="9773"/>
    <n v="10094"/>
    <n v="10574"/>
    <n v="10735"/>
    <n v="11055"/>
    <n v="11375"/>
    <n v="10254"/>
    <n v="9132"/>
    <n v="6729"/>
    <n v="4966"/>
    <n v="3204"/>
    <n v="2082"/>
    <n v="1922"/>
  </r>
  <r>
    <s v="El Paso County"/>
    <s v=" Texas"/>
    <n v="2016"/>
    <x v="374"/>
    <n v="833592"/>
    <n v="408310"/>
    <n v="425282"/>
    <n v="66687"/>
    <n v="64186"/>
    <n v="65853"/>
    <n v="65853"/>
    <n v="71688"/>
    <n v="63352"/>
    <n v="56684"/>
    <n v="50849"/>
    <n v="54183"/>
    <n v="49181"/>
    <n v="49181"/>
    <n v="45847"/>
    <n v="37511"/>
    <n v="28342"/>
    <n v="23340"/>
    <n v="18339"/>
    <n v="12503"/>
    <n v="11670"/>
  </r>
  <r>
    <s v="Erath County"/>
    <s v=" Texas"/>
    <n v="2016"/>
    <x v="374"/>
    <n v="40641"/>
    <n v="19969"/>
    <n v="20672"/>
    <n v="2479"/>
    <n v="2601"/>
    <n v="2072"/>
    <n v="4429"/>
    <n v="6014"/>
    <n v="2601"/>
    <n v="2153"/>
    <n v="2153"/>
    <n v="1910"/>
    <n v="2072"/>
    <n v="2397"/>
    <n v="2032"/>
    <n v="2072"/>
    <n v="1991"/>
    <n v="1056"/>
    <n v="975"/>
    <n v="731"/>
    <n v="812"/>
  </r>
  <r>
    <s v="Frio County"/>
    <s v=" Texas"/>
    <n v="2016"/>
    <x v="374"/>
    <n v="17265"/>
    <n v="8234"/>
    <n v="9031"/>
    <n v="1035"/>
    <n v="1001"/>
    <n v="1053"/>
    <n v="1087"/>
    <n v="1243"/>
    <n v="1139"/>
    <n v="1174"/>
    <n v="1104"/>
    <n v="932"/>
    <n v="1191"/>
    <n v="1225"/>
    <n v="1139"/>
    <n v="1087"/>
    <n v="932"/>
    <n v="604"/>
    <n v="500"/>
    <n v="397"/>
    <n v="431"/>
  </r>
  <r>
    <s v="Fayette County"/>
    <s v=" Texas"/>
    <n v="2016"/>
    <x v="374"/>
    <n v="24909"/>
    <n v="12292"/>
    <n v="12617"/>
    <n v="1245"/>
    <n v="1668"/>
    <n v="1419"/>
    <n v="1569"/>
    <n v="1220"/>
    <n v="971"/>
    <n v="1220"/>
    <n v="1245"/>
    <n v="1195"/>
    <n v="1469"/>
    <n v="1893"/>
    <n v="2191"/>
    <n v="1718"/>
    <n v="1818"/>
    <n v="1419"/>
    <n v="871"/>
    <n v="871"/>
    <n v="896"/>
  </r>
  <r>
    <s v="Floyd County"/>
    <s v=" Texas"/>
    <n v="2016"/>
    <x v="374"/>
    <n v="6088"/>
    <n v="2961"/>
    <n v="3127"/>
    <n v="426"/>
    <n v="474"/>
    <n v="450"/>
    <n v="432"/>
    <n v="377"/>
    <n v="347"/>
    <n v="365"/>
    <n v="365"/>
    <n v="347"/>
    <n v="322"/>
    <n v="316"/>
    <n v="413"/>
    <n v="322"/>
    <n v="249"/>
    <n v="340"/>
    <n v="225"/>
    <n v="152"/>
    <n v="146"/>
  </r>
  <r>
    <s v="Fort Bend County"/>
    <s v=" Texas"/>
    <n v="2016"/>
    <x v="374"/>
    <n v="683756"/>
    <n v="335925"/>
    <n v="347831"/>
    <n v="47862"/>
    <n v="54700"/>
    <n v="55384"/>
    <n v="50597"/>
    <n v="39657"/>
    <n v="38290"/>
    <n v="46495"/>
    <n v="51281"/>
    <n v="52649"/>
    <n v="49914"/>
    <n v="48546"/>
    <n v="46495"/>
    <n v="34871"/>
    <n v="25982"/>
    <n v="16410"/>
    <n v="10256"/>
    <n v="6837"/>
    <n v="5470"/>
  </r>
  <r>
    <s v="Franklin County"/>
    <s v=" Texas"/>
    <n v="2016"/>
    <x v="374"/>
    <n v="10571"/>
    <n v="5369"/>
    <n v="5202"/>
    <n v="634"/>
    <n v="549"/>
    <n v="940"/>
    <n v="676"/>
    <n v="496"/>
    <n v="496"/>
    <n v="570"/>
    <n v="539"/>
    <n v="665"/>
    <n v="687"/>
    <n v="697"/>
    <n v="792"/>
    <n v="739"/>
    <n v="718"/>
    <n v="454"/>
    <n v="412"/>
    <n v="306"/>
    <n v="158"/>
  </r>
  <r>
    <s v="Freestone County"/>
    <s v=" Texas"/>
    <n v="2016"/>
    <x v="374"/>
    <n v="19585"/>
    <n v="10246"/>
    <n v="9339"/>
    <n v="1135"/>
    <n v="1410"/>
    <n v="1155"/>
    <n v="1194"/>
    <n v="1018"/>
    <n v="940"/>
    <n v="1214"/>
    <n v="1312"/>
    <n v="1331"/>
    <n v="1214"/>
    <n v="1410"/>
    <n v="1410"/>
    <n v="1233"/>
    <n v="1233"/>
    <n v="861"/>
    <n v="626"/>
    <n v="528"/>
    <n v="372"/>
  </r>
  <r>
    <s v="Gaines County"/>
    <s v=" Texas"/>
    <n v="2016"/>
    <x v="374"/>
    <n v="19485"/>
    <n v="9940"/>
    <n v="9545"/>
    <n v="2006"/>
    <n v="1792"/>
    <n v="2026"/>
    <n v="1578"/>
    <n v="1305"/>
    <n v="1383"/>
    <n v="1266"/>
    <n v="1247"/>
    <n v="1032"/>
    <n v="1091"/>
    <n v="1130"/>
    <n v="993"/>
    <n v="798"/>
    <n v="526"/>
    <n v="389"/>
    <n v="428"/>
    <n v="214"/>
    <n v="253"/>
  </r>
  <r>
    <s v="Galveston County"/>
    <s v=" Texas"/>
    <n v="2016"/>
    <x v="374"/>
    <n v="314485"/>
    <n v="155271"/>
    <n v="159214"/>
    <n v="20756"/>
    <n v="21699"/>
    <n v="22013"/>
    <n v="21384"/>
    <n v="19812"/>
    <n v="20441"/>
    <n v="21070"/>
    <n v="19183"/>
    <n v="21699"/>
    <n v="21384"/>
    <n v="23586"/>
    <n v="22013"/>
    <n v="19498"/>
    <n v="14780"/>
    <n v="9434"/>
    <n v="6289"/>
    <n v="5031"/>
    <n v="4402"/>
  </r>
  <r>
    <s v="Garza County"/>
    <s v=" Texas"/>
    <n v="2016"/>
    <x v="374"/>
    <n v="6614"/>
    <n v="4213"/>
    <n v="2401"/>
    <n v="277"/>
    <n v="304"/>
    <n v="330"/>
    <n v="476"/>
    <n v="443"/>
    <n v="482"/>
    <n v="582"/>
    <n v="654"/>
    <n v="714"/>
    <n v="575"/>
    <n v="330"/>
    <n v="456"/>
    <n v="284"/>
    <n v="152"/>
    <n v="185"/>
    <n v="251"/>
    <n v="66"/>
    <n v="46"/>
  </r>
  <r>
    <s v="Gillespie County"/>
    <s v=" Texas"/>
    <n v="2016"/>
    <x v="374"/>
    <n v="25732"/>
    <n v="12550"/>
    <n v="13182"/>
    <n v="1235"/>
    <n v="1157"/>
    <n v="1749"/>
    <n v="1801"/>
    <n v="926"/>
    <n v="900"/>
    <n v="1029"/>
    <n v="1080"/>
    <n v="1492"/>
    <n v="1466"/>
    <n v="1569"/>
    <n v="1801"/>
    <n v="2212"/>
    <n v="2187"/>
    <n v="1569"/>
    <n v="1466"/>
    <n v="1003"/>
    <n v="1080"/>
  </r>
  <r>
    <s v="Glasscock County"/>
    <s v=" Texas"/>
    <n v="2016"/>
    <x v="374"/>
    <n v="1253"/>
    <n v="670"/>
    <n v="583"/>
    <n v="35"/>
    <n v="106"/>
    <n v="105"/>
    <n v="146"/>
    <n v="37"/>
    <n v="46"/>
    <n v="52"/>
    <n v="127"/>
    <n v="96"/>
    <n v="68"/>
    <n v="40"/>
    <n v="151"/>
    <n v="70"/>
    <n v="42"/>
    <n v="23"/>
    <n v="61"/>
    <n v="20"/>
    <n v="17"/>
  </r>
  <r>
    <s v="Union County"/>
    <s v=" Indiana"/>
    <n v="2016"/>
    <x v="378"/>
    <n v="7463"/>
    <n v="3754"/>
    <n v="3709"/>
    <n v="358"/>
    <n v="432"/>
    <n v="492"/>
    <n v="455"/>
    <n v="492"/>
    <n v="291"/>
    <n v="268"/>
    <n v="343"/>
    <n v="559"/>
    <n v="522"/>
    <n v="529"/>
    <n v="626"/>
    <n v="574"/>
    <n v="567"/>
    <n v="328"/>
    <n v="305"/>
    <n v="238"/>
    <n v="82"/>
  </r>
  <r>
    <s v="Gonzales County"/>
    <s v=" Texas"/>
    <n v="2016"/>
    <x v="374"/>
    <n v="20370"/>
    <n v="10296"/>
    <n v="10074"/>
    <n v="1487"/>
    <n v="1507"/>
    <n v="1548"/>
    <n v="1466"/>
    <n v="1344"/>
    <n v="1201"/>
    <n v="1120"/>
    <n v="1120"/>
    <n v="1120"/>
    <n v="1262"/>
    <n v="1344"/>
    <n v="1446"/>
    <n v="1099"/>
    <n v="998"/>
    <n v="937"/>
    <n v="488"/>
    <n v="366"/>
    <n v="488"/>
  </r>
  <r>
    <s v="Gray County"/>
    <s v=" Texas"/>
    <n v="2016"/>
    <x v="374"/>
    <n v="23028"/>
    <n v="12142"/>
    <n v="10886"/>
    <n v="1681"/>
    <n v="1611"/>
    <n v="1611"/>
    <n v="1404"/>
    <n v="1358"/>
    <n v="1565"/>
    <n v="1658"/>
    <n v="1658"/>
    <n v="1381"/>
    <n v="1427"/>
    <n v="1496"/>
    <n v="1519"/>
    <n v="1105"/>
    <n v="1082"/>
    <n v="805"/>
    <n v="621"/>
    <n v="552"/>
    <n v="506"/>
  </r>
  <r>
    <s v="Grayson County"/>
    <s v=" Texas"/>
    <n v="2016"/>
    <x v="374"/>
    <n v="124231"/>
    <n v="60695"/>
    <n v="63536"/>
    <n v="7826"/>
    <n v="8075"/>
    <n v="8696"/>
    <n v="8447"/>
    <n v="7826"/>
    <n v="7329"/>
    <n v="7205"/>
    <n v="6460"/>
    <n v="7950"/>
    <n v="7826"/>
    <n v="8944"/>
    <n v="8696"/>
    <n v="7950"/>
    <n v="6956"/>
    <n v="5341"/>
    <n v="3602"/>
    <n v="2733"/>
    <n v="2484"/>
  </r>
  <r>
    <s v="Gregg County"/>
    <s v=" Texas"/>
    <n v="2016"/>
    <x v="374"/>
    <n v="123283"/>
    <n v="60416"/>
    <n v="62867"/>
    <n v="9492"/>
    <n v="8629"/>
    <n v="8876"/>
    <n v="8259"/>
    <n v="9122"/>
    <n v="8506"/>
    <n v="8383"/>
    <n v="7520"/>
    <n v="7150"/>
    <n v="7150"/>
    <n v="8013"/>
    <n v="8136"/>
    <n v="6657"/>
    <n v="5547"/>
    <n v="3821"/>
    <n v="3451"/>
    <n v="2219"/>
    <n v="2465"/>
  </r>
  <r>
    <s v="Grimes County"/>
    <s v=" Texas"/>
    <n v="2016"/>
    <x v="374"/>
    <n v="27140"/>
    <n v="14936"/>
    <n v="12204"/>
    <n v="1411"/>
    <n v="1682"/>
    <n v="2089"/>
    <n v="1764"/>
    <n v="1492"/>
    <n v="1601"/>
    <n v="1546"/>
    <n v="1872"/>
    <n v="1628"/>
    <n v="1845"/>
    <n v="2008"/>
    <n v="1655"/>
    <n v="2116"/>
    <n v="1465"/>
    <n v="1194"/>
    <n v="759"/>
    <n v="434"/>
    <n v="515"/>
  </r>
  <r>
    <s v="Guadalupe County"/>
    <s v=" Texas"/>
    <n v="2016"/>
    <x v="374"/>
    <n v="147313"/>
    <n v="72752"/>
    <n v="74561"/>
    <n v="9575"/>
    <n v="10753"/>
    <n v="11195"/>
    <n v="11195"/>
    <n v="9133"/>
    <n v="8544"/>
    <n v="9722"/>
    <n v="9428"/>
    <n v="10901"/>
    <n v="10606"/>
    <n v="10311"/>
    <n v="9280"/>
    <n v="7365"/>
    <n v="7218"/>
    <n v="4272"/>
    <n v="3388"/>
    <n v="2357"/>
    <n v="1915"/>
  </r>
  <r>
    <s v="Hale County"/>
    <s v=" Texas"/>
    <n v="2016"/>
    <x v="374"/>
    <n v="35007"/>
    <n v="18158"/>
    <n v="16849"/>
    <n v="2660"/>
    <n v="2695"/>
    <n v="2835"/>
    <n v="2765"/>
    <n v="2870"/>
    <n v="2450"/>
    <n v="2345"/>
    <n v="1925"/>
    <n v="2135"/>
    <n v="2135"/>
    <n v="2065"/>
    <n v="2065"/>
    <n v="1575"/>
    <n v="1260"/>
    <n v="1155"/>
    <n v="735"/>
    <n v="700"/>
    <n v="595"/>
  </r>
  <r>
    <s v="Hall County"/>
    <s v=" Texas"/>
    <n v="2016"/>
    <x v="374"/>
    <n v="3162"/>
    <n v="1585"/>
    <n v="1577"/>
    <n v="120"/>
    <n v="177"/>
    <n v="306"/>
    <n v="347"/>
    <n v="135"/>
    <n v="88"/>
    <n v="116"/>
    <n v="145"/>
    <n v="164"/>
    <n v="224"/>
    <n v="177"/>
    <n v="180"/>
    <n v="249"/>
    <n v="249"/>
    <n v="145"/>
    <n v="154"/>
    <n v="75"/>
    <n v="98"/>
  </r>
  <r>
    <s v="Hamilton County"/>
    <s v=" Texas"/>
    <n v="2016"/>
    <x v="374"/>
    <n v="8232"/>
    <n v="4015"/>
    <n v="4217"/>
    <n v="337"/>
    <n v="403"/>
    <n v="592"/>
    <n v="518"/>
    <n v="460"/>
    <n v="353"/>
    <n v="329"/>
    <n v="395"/>
    <n v="460"/>
    <n v="436"/>
    <n v="568"/>
    <n v="600"/>
    <n v="609"/>
    <n v="535"/>
    <n v="559"/>
    <n v="469"/>
    <n v="230"/>
    <n v="353"/>
  </r>
  <r>
    <s v="Hardin County"/>
    <s v=" Texas"/>
    <n v="2016"/>
    <x v="374"/>
    <n v="55624"/>
    <n v="27484"/>
    <n v="28140"/>
    <n v="3615"/>
    <n v="3893"/>
    <n v="3782"/>
    <n v="3782"/>
    <n v="3226"/>
    <n v="3337"/>
    <n v="3615"/>
    <n v="3003"/>
    <n v="4060"/>
    <n v="3448"/>
    <n v="3893"/>
    <n v="3893"/>
    <n v="3448"/>
    <n v="3003"/>
    <n v="2169"/>
    <n v="1390"/>
    <n v="1056"/>
    <n v="945"/>
  </r>
  <r>
    <s v="Harris County"/>
    <s v=" Texas"/>
    <n v="2016"/>
    <x v="374"/>
    <n v="4434257"/>
    <n v="2205342"/>
    <n v="2228915"/>
    <n v="345872"/>
    <n v="345872"/>
    <n v="323700"/>
    <n v="305963"/>
    <n v="319266"/>
    <n v="359174"/>
    <n v="359174"/>
    <n v="319266"/>
    <n v="314832"/>
    <n v="283792"/>
    <n v="279358"/>
    <n v="257186"/>
    <n v="212844"/>
    <n v="150764"/>
    <n v="101987"/>
    <n v="66513"/>
    <n v="48776"/>
    <n v="44342"/>
  </r>
  <r>
    <s v="Harrison County"/>
    <s v=" Texas"/>
    <n v="2016"/>
    <x v="374"/>
    <n v="66431"/>
    <n v="32573"/>
    <n v="33858"/>
    <n v="4384"/>
    <n v="5380"/>
    <n v="4318"/>
    <n v="4583"/>
    <n v="4384"/>
    <n v="3720"/>
    <n v="4052"/>
    <n v="3985"/>
    <n v="3985"/>
    <n v="4185"/>
    <n v="4650"/>
    <n v="4583"/>
    <n v="4185"/>
    <n v="3188"/>
    <n v="2723"/>
    <n v="1727"/>
    <n v="1062"/>
    <n v="1395"/>
  </r>
  <r>
    <s v="Morris County"/>
    <s v=" Kansas"/>
    <n v="2016"/>
    <x v="388"/>
    <n v="5966"/>
    <n v="3596"/>
    <n v="2370"/>
    <n v="310"/>
    <n v="310"/>
    <n v="423"/>
    <n v="268"/>
    <n v="244"/>
    <n v="447"/>
    <n v="566"/>
    <n v="459"/>
    <n v="596"/>
    <n v="393"/>
    <n v="435"/>
    <n v="381"/>
    <n v="244"/>
    <n v="220"/>
    <n v="250"/>
    <n v="196"/>
    <n v="83"/>
    <n v="125"/>
  </r>
  <r>
    <s v="Coal County"/>
    <s v=" Oklahoma"/>
    <n v="2016"/>
    <x v="409"/>
    <n v="5812"/>
    <n v="3236"/>
    <n v="2576"/>
    <n v="203"/>
    <n v="308"/>
    <n v="209"/>
    <n v="313"/>
    <n v="464"/>
    <n v="377"/>
    <n v="447"/>
    <n v="447"/>
    <n v="273"/>
    <n v="325"/>
    <n v="389"/>
    <n v="308"/>
    <n v="470"/>
    <n v="325"/>
    <n v="267"/>
    <n v="249"/>
    <n v="220"/>
    <n v="215"/>
  </r>
  <r>
    <s v="Hays County"/>
    <s v=" Texas"/>
    <n v="2016"/>
    <x v="374"/>
    <n v="185686"/>
    <n v="92221"/>
    <n v="93465"/>
    <n v="11698"/>
    <n v="12998"/>
    <n v="11883"/>
    <n v="15968"/>
    <n v="23953"/>
    <n v="13369"/>
    <n v="12440"/>
    <n v="11698"/>
    <n v="12069"/>
    <n v="10955"/>
    <n v="10769"/>
    <n v="10212"/>
    <n v="9098"/>
    <n v="7241"/>
    <n v="4827"/>
    <n v="3156"/>
    <n v="2042"/>
    <n v="1485"/>
  </r>
  <r>
    <s v="Hemphill County"/>
    <s v=" Texas"/>
    <n v="2016"/>
    <x v="374"/>
    <n v="4151"/>
    <n v="1985"/>
    <n v="2166"/>
    <n v="307"/>
    <n v="361"/>
    <n v="469"/>
    <n v="298"/>
    <n v="220"/>
    <n v="203"/>
    <n v="278"/>
    <n v="286"/>
    <n v="307"/>
    <n v="207"/>
    <n v="220"/>
    <n v="278"/>
    <n v="178"/>
    <n v="244"/>
    <n v="78"/>
    <n v="37"/>
    <n v="58"/>
    <n v="116"/>
  </r>
  <r>
    <s v="Henderson County"/>
    <s v=" Texas"/>
    <n v="2016"/>
    <x v="374"/>
    <n v="79213"/>
    <n v="38586"/>
    <n v="40627"/>
    <n v="4515"/>
    <n v="4515"/>
    <n v="5307"/>
    <n v="4990"/>
    <n v="4594"/>
    <n v="4198"/>
    <n v="4039"/>
    <n v="3881"/>
    <n v="4831"/>
    <n v="4911"/>
    <n v="5544"/>
    <n v="6020"/>
    <n v="5386"/>
    <n v="5386"/>
    <n v="4277"/>
    <n v="2772"/>
    <n v="2297"/>
    <n v="1742"/>
  </r>
  <r>
    <s v="Hidalgo County"/>
    <s v=" Texas"/>
    <n v="2016"/>
    <x v="374"/>
    <n v="828334"/>
    <n v="404079"/>
    <n v="424255"/>
    <n v="80348"/>
    <n v="75378"/>
    <n v="79520"/>
    <n v="71236"/>
    <n v="64610"/>
    <n v="55498"/>
    <n v="53841"/>
    <n v="54670"/>
    <n v="53013"/>
    <n v="46386"/>
    <n v="40588"/>
    <n v="35618"/>
    <n v="30648"/>
    <n v="27335"/>
    <n v="20708"/>
    <n v="15738"/>
    <n v="11596"/>
    <n v="9940"/>
  </r>
  <r>
    <s v="Hill County"/>
    <s v=" Texas"/>
    <n v="2016"/>
    <x v="374"/>
    <n v="34901"/>
    <n v="17216"/>
    <n v="17685"/>
    <n v="2094"/>
    <n v="2268"/>
    <n v="2443"/>
    <n v="2338"/>
    <n v="1989"/>
    <n v="1884"/>
    <n v="1814"/>
    <n v="1605"/>
    <n v="2198"/>
    <n v="2094"/>
    <n v="2408"/>
    <n v="2443"/>
    <n v="2303"/>
    <n v="2303"/>
    <n v="1745"/>
    <n v="1326"/>
    <n v="872"/>
    <n v="732"/>
  </r>
  <r>
    <s v="Johnson County"/>
    <s v=" Kentucky"/>
    <n v="2016"/>
    <x v="380"/>
    <n v="23377"/>
    <n v="11525"/>
    <n v="11852"/>
    <n v="1659"/>
    <n v="1823"/>
    <n v="1706"/>
    <n v="1963"/>
    <n v="1940"/>
    <n v="1589"/>
    <n v="1496"/>
    <n v="1145"/>
    <n v="1402"/>
    <n v="1285"/>
    <n v="1472"/>
    <n v="1379"/>
    <n v="1332"/>
    <n v="1051"/>
    <n v="748"/>
    <n v="584"/>
    <n v="420"/>
    <n v="374"/>
  </r>
  <r>
    <s v="Hood County"/>
    <s v=" Texas"/>
    <n v="2016"/>
    <x v="374"/>
    <n v="54217"/>
    <n v="26724"/>
    <n v="27493"/>
    <n v="3036"/>
    <n v="2981"/>
    <n v="3469"/>
    <n v="3198"/>
    <n v="2602"/>
    <n v="2602"/>
    <n v="2927"/>
    <n v="2602"/>
    <n v="2710"/>
    <n v="3253"/>
    <n v="3686"/>
    <n v="4174"/>
    <n v="4012"/>
    <n v="4066"/>
    <n v="3307"/>
    <n v="2656"/>
    <n v="1518"/>
    <n v="1355"/>
  </r>
  <r>
    <s v="Hopkins County"/>
    <s v=" Texas"/>
    <n v="2016"/>
    <x v="374"/>
    <n v="35844"/>
    <n v="17592"/>
    <n v="18252"/>
    <n v="2401"/>
    <n v="2401"/>
    <n v="2724"/>
    <n v="2329"/>
    <n v="2078"/>
    <n v="2114"/>
    <n v="2078"/>
    <n v="2186"/>
    <n v="1971"/>
    <n v="2258"/>
    <n v="2473"/>
    <n v="2509"/>
    <n v="1971"/>
    <n v="1935"/>
    <n v="1577"/>
    <n v="1254"/>
    <n v="860"/>
    <n v="609"/>
  </r>
  <r>
    <s v="Seward County"/>
    <s v=" Kansas"/>
    <n v="2016"/>
    <x v="388"/>
    <n v="22802"/>
    <n v="12225"/>
    <n v="10577"/>
    <n v="1162"/>
    <n v="1162"/>
    <n v="1276"/>
    <n v="1208"/>
    <n v="1345"/>
    <n v="1185"/>
    <n v="1276"/>
    <n v="1413"/>
    <n v="1482"/>
    <n v="1618"/>
    <n v="1801"/>
    <n v="1755"/>
    <n v="1413"/>
    <n v="1368"/>
    <n v="1185"/>
    <n v="866"/>
    <n v="729"/>
    <n v="547"/>
  </r>
  <r>
    <s v="Howard County"/>
    <s v=" Texas"/>
    <n v="2016"/>
    <x v="374"/>
    <n v="36423"/>
    <n v="20654"/>
    <n v="15769"/>
    <n v="2294"/>
    <n v="2185"/>
    <n v="2367"/>
    <n v="2221"/>
    <n v="2913"/>
    <n v="2695"/>
    <n v="2586"/>
    <n v="2804"/>
    <n v="2549"/>
    <n v="2476"/>
    <n v="2622"/>
    <n v="2367"/>
    <n v="1821"/>
    <n v="1238"/>
    <n v="1201"/>
    <n v="874"/>
    <n v="692"/>
    <n v="509"/>
  </r>
  <r>
    <s v="Hudspeth County"/>
    <s v=" Texas"/>
    <n v="2016"/>
    <x v="374"/>
    <n v="3481"/>
    <n v="1745"/>
    <n v="1736"/>
    <n v="215"/>
    <n v="261"/>
    <n v="240"/>
    <n v="274"/>
    <n v="201"/>
    <n v="198"/>
    <n v="215"/>
    <n v="121"/>
    <n v="334"/>
    <n v="212"/>
    <n v="177"/>
    <n v="250"/>
    <n v="215"/>
    <n v="226"/>
    <n v="128"/>
    <n v="97"/>
    <n v="59"/>
    <n v="45"/>
  </r>
  <r>
    <s v="Hunt County"/>
    <s v=" Texas"/>
    <n v="2016"/>
    <x v="374"/>
    <n v="89068"/>
    <n v="43952"/>
    <n v="45116"/>
    <n v="5611"/>
    <n v="5967"/>
    <n v="6234"/>
    <n v="6412"/>
    <n v="6145"/>
    <n v="5522"/>
    <n v="5165"/>
    <n v="5522"/>
    <n v="4987"/>
    <n v="5878"/>
    <n v="6501"/>
    <n v="6145"/>
    <n v="5433"/>
    <n v="4275"/>
    <n v="3829"/>
    <n v="2404"/>
    <n v="1603"/>
    <n v="1514"/>
  </r>
  <r>
    <s v="St. James Parish"/>
    <s v=" Louisiana"/>
    <n v="2016"/>
    <x v="402"/>
    <n v="21782"/>
    <n v="10853"/>
    <n v="10929"/>
    <n v="1481"/>
    <n v="1698"/>
    <n v="1524"/>
    <n v="1524"/>
    <n v="1394"/>
    <n v="1154"/>
    <n v="1459"/>
    <n v="1481"/>
    <n v="1263"/>
    <n v="1176"/>
    <n v="1481"/>
    <n v="1524"/>
    <n v="1372"/>
    <n v="1110"/>
    <n v="653"/>
    <n v="697"/>
    <n v="413"/>
    <n v="370"/>
  </r>
  <r>
    <s v="Jack County"/>
    <s v=" Texas"/>
    <n v="2016"/>
    <x v="374"/>
    <n v="8866"/>
    <n v="5037"/>
    <n v="3829"/>
    <n v="478"/>
    <n v="390"/>
    <n v="664"/>
    <n v="540"/>
    <n v="691"/>
    <n v="673"/>
    <n v="585"/>
    <n v="407"/>
    <n v="691"/>
    <n v="576"/>
    <n v="700"/>
    <n v="549"/>
    <n v="523"/>
    <n v="381"/>
    <n v="416"/>
    <n v="230"/>
    <n v="150"/>
    <n v="212"/>
  </r>
  <r>
    <s v="Jackson County"/>
    <s v=" Texas"/>
    <n v="2016"/>
    <x v="374"/>
    <n v="14678"/>
    <n v="7199"/>
    <n v="7479"/>
    <n v="1042"/>
    <n v="1071"/>
    <n v="1056"/>
    <n v="954"/>
    <n v="748"/>
    <n v="851"/>
    <n v="924"/>
    <n v="968"/>
    <n v="807"/>
    <n v="763"/>
    <n v="1042"/>
    <n v="1130"/>
    <n v="895"/>
    <n v="719"/>
    <n v="557"/>
    <n v="440"/>
    <n v="337"/>
    <n v="352"/>
  </r>
  <r>
    <s v="Jasper County"/>
    <s v=" Texas"/>
    <n v="2016"/>
    <x v="374"/>
    <n v="35640"/>
    <n v="17406"/>
    <n v="18234"/>
    <n v="2280"/>
    <n v="2494"/>
    <n v="2530"/>
    <n v="2174"/>
    <n v="2067"/>
    <n v="1817"/>
    <n v="2102"/>
    <n v="2138"/>
    <n v="1995"/>
    <n v="2209"/>
    <n v="2530"/>
    <n v="2744"/>
    <n v="2138"/>
    <n v="2138"/>
    <n v="1568"/>
    <n v="997"/>
    <n v="926"/>
    <n v="712"/>
  </r>
  <r>
    <s v="Jefferson County"/>
    <s v=" Texas"/>
    <n v="2016"/>
    <x v="374"/>
    <n v="252993"/>
    <n v="129384"/>
    <n v="123609"/>
    <n v="17456"/>
    <n v="17203"/>
    <n v="15685"/>
    <n v="16697"/>
    <n v="18974"/>
    <n v="18721"/>
    <n v="18215"/>
    <n v="16444"/>
    <n v="15179"/>
    <n v="15938"/>
    <n v="17709"/>
    <n v="16950"/>
    <n v="14420"/>
    <n v="10878"/>
    <n v="7336"/>
    <n v="6324"/>
    <n v="4806"/>
    <n v="4553"/>
  </r>
  <r>
    <s v="Jim Hogg County"/>
    <s v=" Texas"/>
    <n v="2016"/>
    <x v="374"/>
    <n v="5218"/>
    <n v="2605"/>
    <n v="2613"/>
    <n v="360"/>
    <n v="234"/>
    <n v="600"/>
    <n v="380"/>
    <n v="370"/>
    <n v="229"/>
    <n v="344"/>
    <n v="380"/>
    <n v="229"/>
    <n v="146"/>
    <n v="245"/>
    <n v="281"/>
    <n v="427"/>
    <n v="417"/>
    <n v="213"/>
    <n v="161"/>
    <n v="140"/>
    <n v="57"/>
  </r>
  <r>
    <s v="Jim Wells County"/>
    <s v=" Texas"/>
    <n v="2016"/>
    <x v="374"/>
    <n v="41486"/>
    <n v="20332"/>
    <n v="21154"/>
    <n v="3277"/>
    <n v="3360"/>
    <n v="3152"/>
    <n v="3235"/>
    <n v="2696"/>
    <n v="2779"/>
    <n v="2738"/>
    <n v="2281"/>
    <n v="2489"/>
    <n v="2364"/>
    <n v="2572"/>
    <n v="2364"/>
    <n v="2364"/>
    <n v="2240"/>
    <n v="1078"/>
    <n v="1037"/>
    <n v="746"/>
    <n v="746"/>
  </r>
  <r>
    <s v="Johnson County"/>
    <s v=" Texas"/>
    <n v="2016"/>
    <x v="374"/>
    <n v="157544"/>
    <n v="78506"/>
    <n v="79038"/>
    <n v="10397"/>
    <n v="11500"/>
    <n v="12288"/>
    <n v="11343"/>
    <n v="9767"/>
    <n v="9767"/>
    <n v="10082"/>
    <n v="10240"/>
    <n v="10240"/>
    <n v="10712"/>
    <n v="11343"/>
    <n v="10712"/>
    <n v="8349"/>
    <n v="7719"/>
    <n v="5041"/>
    <n v="3781"/>
    <n v="2048"/>
    <n v="2048"/>
  </r>
  <r>
    <s v="Jones County"/>
    <s v=" Texas"/>
    <n v="2016"/>
    <x v="374"/>
    <n v="19944"/>
    <n v="12822"/>
    <n v="7122"/>
    <n v="897"/>
    <n v="857"/>
    <n v="917"/>
    <n v="817"/>
    <n v="1635"/>
    <n v="2054"/>
    <n v="1575"/>
    <n v="1396"/>
    <n v="1794"/>
    <n v="1396"/>
    <n v="1435"/>
    <n v="1376"/>
    <n v="937"/>
    <n v="957"/>
    <n v="698"/>
    <n v="538"/>
    <n v="279"/>
    <n v="398"/>
  </r>
  <r>
    <s v="Karnes County"/>
    <s v=" Texas"/>
    <n v="2016"/>
    <x v="374"/>
    <n v="14984"/>
    <n v="8933"/>
    <n v="6051"/>
    <n v="824"/>
    <n v="869"/>
    <n v="884"/>
    <n v="824"/>
    <n v="1288"/>
    <n v="1408"/>
    <n v="1258"/>
    <n v="884"/>
    <n v="1093"/>
    <n v="914"/>
    <n v="929"/>
    <n v="943"/>
    <n v="719"/>
    <n v="554"/>
    <n v="539"/>
    <n v="419"/>
    <n v="284"/>
    <n v="344"/>
  </r>
  <r>
    <s v="Kaufman County"/>
    <s v=" Texas"/>
    <n v="2016"/>
    <x v="374"/>
    <n v="111830"/>
    <n v="54970"/>
    <n v="56860"/>
    <n v="7828"/>
    <n v="8946"/>
    <n v="8946"/>
    <n v="8163"/>
    <n v="6262"/>
    <n v="6709"/>
    <n v="7716"/>
    <n v="7716"/>
    <n v="8051"/>
    <n v="7492"/>
    <n v="7939"/>
    <n v="7268"/>
    <n v="5815"/>
    <n v="4585"/>
    <n v="3690"/>
    <n v="2236"/>
    <n v="1453"/>
    <n v="1230"/>
  </r>
  <r>
    <s v="Livingston County"/>
    <s v=" Illinois"/>
    <n v="2016"/>
    <x v="393"/>
    <n v="39010"/>
    <n v="18735"/>
    <n v="20275"/>
    <n v="1989"/>
    <n v="2145"/>
    <n v="3120"/>
    <n v="2847"/>
    <n v="2028"/>
    <n v="1677"/>
    <n v="1716"/>
    <n v="2145"/>
    <n v="2652"/>
    <n v="2652"/>
    <n v="2925"/>
    <n v="2847"/>
    <n v="2847"/>
    <n v="2418"/>
    <n v="1911"/>
    <n v="1404"/>
    <n v="858"/>
    <n v="858"/>
  </r>
  <r>
    <s v="Kenedy County"/>
    <s v=" Texas"/>
    <n v="2016"/>
    <x v="374"/>
    <n v="558"/>
    <n v="297"/>
    <n v="261"/>
    <n v="21"/>
    <n v="68"/>
    <n v="45"/>
    <n v="32"/>
    <n v="40"/>
    <n v="59"/>
    <n v="16"/>
    <n v="26"/>
    <n v="21"/>
    <n v="58"/>
    <n v="26"/>
    <n v="40"/>
    <n v="13"/>
    <n v="36"/>
    <n v="18"/>
    <n v="16"/>
    <n v="2"/>
    <n v="12"/>
  </r>
  <r>
    <s v="Kent County"/>
    <s v=" Texas"/>
    <n v="2016"/>
    <x v="374"/>
    <n v="667"/>
    <n v="322"/>
    <n v="345"/>
    <n v="62"/>
    <n v="32"/>
    <n v="34"/>
    <n v="26"/>
    <n v="14"/>
    <n v="62"/>
    <n v="16"/>
    <n v="10"/>
    <n v="40"/>
    <n v="56"/>
    <n v="20"/>
    <n v="54"/>
    <n v="48"/>
    <n v="76"/>
    <n v="44"/>
    <n v="16"/>
    <n v="6"/>
    <n v="44"/>
  </r>
  <r>
    <s v="Kerr County"/>
    <s v=" Texas"/>
    <n v="2016"/>
    <x v="374"/>
    <n v="50505"/>
    <n v="24368"/>
    <n v="26137"/>
    <n v="2525"/>
    <n v="2474"/>
    <n v="2979"/>
    <n v="3080"/>
    <n v="2979"/>
    <n v="2525"/>
    <n v="2474"/>
    <n v="2474"/>
    <n v="2020"/>
    <n v="2727"/>
    <n v="3383"/>
    <n v="3737"/>
    <n v="3686"/>
    <n v="3888"/>
    <n v="3131"/>
    <n v="2474"/>
    <n v="1919"/>
    <n v="2020"/>
  </r>
  <r>
    <s v="Kimble County"/>
    <s v=" Texas"/>
    <n v="2016"/>
    <x v="374"/>
    <n v="4453"/>
    <n v="2162"/>
    <n v="2291"/>
    <n v="227"/>
    <n v="164"/>
    <n v="187"/>
    <n v="267"/>
    <n v="146"/>
    <n v="187"/>
    <n v="146"/>
    <n v="204"/>
    <n v="218"/>
    <n v="200"/>
    <n v="316"/>
    <n v="400"/>
    <n v="423"/>
    <n v="454"/>
    <n v="293"/>
    <n v="240"/>
    <n v="146"/>
    <n v="227"/>
  </r>
  <r>
    <s v="King County"/>
    <s v=" Texas"/>
    <n v="2016"/>
    <x v="374"/>
    <n v="274"/>
    <n v="141"/>
    <n v="133"/>
    <n v="13"/>
    <n v="16"/>
    <n v="13"/>
    <n v="10"/>
    <n v="7"/>
    <n v="36"/>
    <n v="24"/>
    <n v="15"/>
    <n v="13"/>
    <n v="23"/>
    <n v="23"/>
    <n v="27"/>
    <n v="12"/>
    <n v="15"/>
    <n v="4"/>
    <n v="4"/>
    <n v="7"/>
    <n v="3"/>
  </r>
  <r>
    <s v="Emmons County"/>
    <s v=" North Dakota"/>
    <n v="2016"/>
    <x v="377"/>
    <n v="3578"/>
    <n v="2111"/>
    <n v="1467"/>
    <n v="89"/>
    <n v="236"/>
    <n v="279"/>
    <n v="218"/>
    <n v="193"/>
    <n v="168"/>
    <n v="264"/>
    <n v="200"/>
    <n v="189"/>
    <n v="300"/>
    <n v="268"/>
    <n v="329"/>
    <n v="218"/>
    <n v="164"/>
    <n v="189"/>
    <n v="32"/>
    <n v="110"/>
    <n v="125"/>
  </r>
  <r>
    <s v="Zapata County"/>
    <s v=" Texas"/>
    <n v="2016"/>
    <x v="374"/>
    <n v="13561"/>
    <n v="6873"/>
    <n v="6688"/>
    <n v="1017"/>
    <n v="1071"/>
    <n v="1112"/>
    <n v="1017"/>
    <n v="813"/>
    <n v="745"/>
    <n v="840"/>
    <n v="718"/>
    <n v="745"/>
    <n v="800"/>
    <n v="854"/>
    <n v="840"/>
    <n v="772"/>
    <n v="569"/>
    <n v="528"/>
    <n v="474"/>
    <n v="366"/>
    <n v="298"/>
  </r>
  <r>
    <s v="Lampasas County"/>
    <s v=" Texas"/>
    <n v="2016"/>
    <x v="374"/>
    <n v="20357"/>
    <n v="9972"/>
    <n v="10385"/>
    <n v="1139"/>
    <n v="1180"/>
    <n v="1608"/>
    <n v="1486"/>
    <n v="1017"/>
    <n v="1058"/>
    <n v="1078"/>
    <n v="1282"/>
    <n v="1323"/>
    <n v="1323"/>
    <n v="1404"/>
    <n v="1323"/>
    <n v="1465"/>
    <n v="1139"/>
    <n v="997"/>
    <n v="712"/>
    <n v="386"/>
    <n v="386"/>
  </r>
  <r>
    <s v="La Salle County"/>
    <s v=" Texas"/>
    <n v="2016"/>
    <x v="374"/>
    <n v="7319"/>
    <n v="4240"/>
    <n v="3079"/>
    <n v="600"/>
    <n v="505"/>
    <n v="483"/>
    <n v="395"/>
    <n v="556"/>
    <n v="863"/>
    <n v="526"/>
    <n v="270"/>
    <n v="453"/>
    <n v="490"/>
    <n v="402"/>
    <n v="292"/>
    <n v="424"/>
    <n v="409"/>
    <n v="204"/>
    <n v="109"/>
    <n v="263"/>
    <n v="73"/>
  </r>
  <r>
    <s v="Lavaca County"/>
    <s v=" Texas"/>
    <n v="2016"/>
    <x v="374"/>
    <n v="19654"/>
    <n v="9520"/>
    <n v="10134"/>
    <n v="1179"/>
    <n v="1415"/>
    <n v="1277"/>
    <n v="1120"/>
    <n v="1041"/>
    <n v="904"/>
    <n v="1041"/>
    <n v="1061"/>
    <n v="923"/>
    <n v="1139"/>
    <n v="1415"/>
    <n v="1277"/>
    <n v="1533"/>
    <n v="1277"/>
    <n v="943"/>
    <n v="943"/>
    <n v="511"/>
    <n v="668"/>
  </r>
  <r>
    <s v="Lee County"/>
    <s v=" Texas"/>
    <n v="2016"/>
    <x v="374"/>
    <n v="16754"/>
    <n v="8456"/>
    <n v="8298"/>
    <n v="871"/>
    <n v="1323"/>
    <n v="837"/>
    <n v="1524"/>
    <n v="921"/>
    <n v="686"/>
    <n v="938"/>
    <n v="1156"/>
    <n v="887"/>
    <n v="1005"/>
    <n v="1239"/>
    <n v="1206"/>
    <n v="1323"/>
    <n v="804"/>
    <n v="804"/>
    <n v="502"/>
    <n v="385"/>
    <n v="335"/>
  </r>
  <r>
    <s v="Liberty County"/>
    <s v=" Texas"/>
    <n v="2016"/>
    <x v="374"/>
    <n v="78598"/>
    <n v="38970"/>
    <n v="39628"/>
    <n v="5344"/>
    <n v="5737"/>
    <n v="5266"/>
    <n v="5266"/>
    <n v="5580"/>
    <n v="5423"/>
    <n v="5344"/>
    <n v="4794"/>
    <n v="5344"/>
    <n v="5187"/>
    <n v="5501"/>
    <n v="5187"/>
    <n v="4401"/>
    <n v="3615"/>
    <n v="2672"/>
    <n v="1571"/>
    <n v="1257"/>
    <n v="943"/>
  </r>
  <r>
    <s v="Traverse County"/>
    <s v=" Minnesota"/>
    <n v="2016"/>
    <x v="379"/>
    <n v="3507"/>
    <n v="1898"/>
    <n v="1609"/>
    <n v="263"/>
    <n v="322"/>
    <n v="203"/>
    <n v="277"/>
    <n v="161"/>
    <n v="280"/>
    <n v="263"/>
    <n v="199"/>
    <n v="140"/>
    <n v="161"/>
    <n v="294"/>
    <n v="234"/>
    <n v="210"/>
    <n v="122"/>
    <n v="108"/>
    <n v="101"/>
    <n v="77"/>
    <n v="84"/>
  </r>
  <r>
    <s v="Live Oak County"/>
    <s v=" Texas"/>
    <n v="2016"/>
    <x v="374"/>
    <n v="11976"/>
    <n v="6566"/>
    <n v="5410"/>
    <n v="622"/>
    <n v="586"/>
    <n v="790"/>
    <n v="766"/>
    <n v="562"/>
    <n v="658"/>
    <n v="1005"/>
    <n v="730"/>
    <n v="790"/>
    <n v="658"/>
    <n v="838"/>
    <n v="790"/>
    <n v="802"/>
    <n v="718"/>
    <n v="646"/>
    <n v="407"/>
    <n v="263"/>
    <n v="335"/>
  </r>
  <r>
    <s v="Llano County"/>
    <s v=" Texas"/>
    <n v="2016"/>
    <x v="374"/>
    <n v="19624"/>
    <n v="9518"/>
    <n v="10106"/>
    <n v="765"/>
    <n v="745"/>
    <n v="961"/>
    <n v="843"/>
    <n v="745"/>
    <n v="726"/>
    <n v="726"/>
    <n v="686"/>
    <n v="784"/>
    <n v="1059"/>
    <n v="1393"/>
    <n v="1471"/>
    <n v="1982"/>
    <n v="2139"/>
    <n v="1589"/>
    <n v="1295"/>
    <n v="941"/>
    <n v="765"/>
  </r>
  <r>
    <s v="Loving County"/>
    <s v=" Texas"/>
    <n v="2016"/>
    <x v="374"/>
    <n v="76"/>
    <n v="40"/>
    <n v="36"/>
    <n v="0"/>
    <n v="2"/>
    <n v="2"/>
    <n v="0"/>
    <n v="2"/>
    <n v="0"/>
    <n v="0"/>
    <n v="0"/>
    <n v="12"/>
    <n v="1"/>
    <n v="0"/>
    <n v="24"/>
    <n v="10"/>
    <n v="13"/>
    <n v="5"/>
    <n v="0"/>
    <n v="0"/>
    <n v="0"/>
  </r>
  <r>
    <s v="Lubbock County"/>
    <s v=" Texas"/>
    <n v="2016"/>
    <x v="374"/>
    <n v="294682"/>
    <n v="145467"/>
    <n v="149215"/>
    <n v="20333"/>
    <n v="20333"/>
    <n v="19449"/>
    <n v="24458"/>
    <n v="37719"/>
    <n v="22690"/>
    <n v="20333"/>
    <n v="17680"/>
    <n v="14734"/>
    <n v="15323"/>
    <n v="16796"/>
    <n v="16502"/>
    <n v="13555"/>
    <n v="11197"/>
    <n v="7956"/>
    <n v="6777"/>
    <n v="4420"/>
    <n v="4420"/>
  </r>
  <r>
    <s v="Lynn County"/>
    <s v=" Texas"/>
    <n v="2016"/>
    <x v="374"/>
    <n v="5723"/>
    <n v="2891"/>
    <n v="2832"/>
    <n v="383"/>
    <n v="526"/>
    <n v="343"/>
    <n v="457"/>
    <n v="297"/>
    <n v="286"/>
    <n v="349"/>
    <n v="354"/>
    <n v="280"/>
    <n v="337"/>
    <n v="463"/>
    <n v="383"/>
    <n v="337"/>
    <n v="331"/>
    <n v="148"/>
    <n v="188"/>
    <n v="160"/>
    <n v="91"/>
  </r>
  <r>
    <s v="McCulloch County"/>
    <s v=" Texas"/>
    <n v="2016"/>
    <x v="374"/>
    <n v="8242"/>
    <n v="4182"/>
    <n v="4060"/>
    <n v="552"/>
    <n v="651"/>
    <n v="428"/>
    <n v="469"/>
    <n v="313"/>
    <n v="568"/>
    <n v="313"/>
    <n v="445"/>
    <n v="527"/>
    <n v="511"/>
    <n v="535"/>
    <n v="445"/>
    <n v="692"/>
    <n v="519"/>
    <n v="543"/>
    <n v="304"/>
    <n v="247"/>
    <n v="164"/>
  </r>
  <r>
    <s v="McLennan County"/>
    <s v=" Texas"/>
    <n v="2016"/>
    <x v="374"/>
    <n v="243394"/>
    <n v="118704"/>
    <n v="124690"/>
    <n v="17037"/>
    <n v="17037"/>
    <n v="16307"/>
    <n v="20688"/>
    <n v="26043"/>
    <n v="15820"/>
    <n v="15090"/>
    <n v="14360"/>
    <n v="12656"/>
    <n v="13630"/>
    <n v="14847"/>
    <n v="14603"/>
    <n v="12656"/>
    <n v="10709"/>
    <n v="6815"/>
    <n v="5841"/>
    <n v="4381"/>
    <n v="4624"/>
  </r>
  <r>
    <s v="Grant County"/>
    <s v=" Nebraska"/>
    <n v="2016"/>
    <x v="371"/>
    <n v="671"/>
    <n v="365"/>
    <n v="306"/>
    <n v="71"/>
    <n v="20"/>
    <n v="42"/>
    <n v="30"/>
    <n v="32"/>
    <n v="101"/>
    <n v="20"/>
    <n v="20"/>
    <n v="46"/>
    <n v="22"/>
    <n v="12"/>
    <n v="42"/>
    <n v="18"/>
    <n v="67"/>
    <n v="50"/>
    <n v="36"/>
    <n v="8"/>
    <n v="26"/>
  </r>
  <r>
    <s v="Madison County"/>
    <s v=" Texas"/>
    <n v="2016"/>
    <x v="374"/>
    <n v="13843"/>
    <n v="8758"/>
    <n v="5085"/>
    <n v="442"/>
    <n v="622"/>
    <n v="636"/>
    <n v="484"/>
    <n v="1799"/>
    <n v="1522"/>
    <n v="1273"/>
    <n v="1162"/>
    <n v="955"/>
    <n v="747"/>
    <n v="733"/>
    <n v="775"/>
    <n v="705"/>
    <n v="567"/>
    <n v="553"/>
    <n v="415"/>
    <n v="249"/>
    <n v="235"/>
  </r>
  <r>
    <s v="Martin County"/>
    <s v=" Texas"/>
    <n v="2016"/>
    <x v="374"/>
    <n v="5451"/>
    <n v="2783"/>
    <n v="2668"/>
    <n v="441"/>
    <n v="490"/>
    <n v="446"/>
    <n v="446"/>
    <n v="403"/>
    <n v="299"/>
    <n v="359"/>
    <n v="332"/>
    <n v="283"/>
    <n v="316"/>
    <n v="436"/>
    <n v="234"/>
    <n v="278"/>
    <n v="294"/>
    <n v="147"/>
    <n v="81"/>
    <n v="70"/>
    <n v="87"/>
  </r>
  <r>
    <s v="Mason County"/>
    <s v=" Texas"/>
    <n v="2016"/>
    <x v="374"/>
    <n v="4064"/>
    <n v="2095"/>
    <n v="1969"/>
    <n v="260"/>
    <n v="117"/>
    <n v="182"/>
    <n v="227"/>
    <n v="174"/>
    <n v="256"/>
    <n v="203"/>
    <n v="138"/>
    <n v="158"/>
    <n v="321"/>
    <n v="308"/>
    <n v="390"/>
    <n v="260"/>
    <n v="447"/>
    <n v="280"/>
    <n v="174"/>
    <n v="109"/>
    <n v="48"/>
  </r>
  <r>
    <s v="McLeod County"/>
    <s v=" Minnesota"/>
    <n v="2016"/>
    <x v="379"/>
    <n v="36719"/>
    <n v="18133"/>
    <n v="18586"/>
    <n v="2570"/>
    <n v="2753"/>
    <n v="2533"/>
    <n v="2643"/>
    <n v="2386"/>
    <n v="2239"/>
    <n v="2129"/>
    <n v="2166"/>
    <n v="1762"/>
    <n v="2019"/>
    <n v="2753"/>
    <n v="2276"/>
    <n v="2790"/>
    <n v="1725"/>
    <n v="1395"/>
    <n v="1138"/>
    <n v="771"/>
    <n v="660"/>
  </r>
  <r>
    <s v="Maverick County"/>
    <s v=" Texas"/>
    <n v="2016"/>
    <x v="374"/>
    <n v="56830"/>
    <n v="28129"/>
    <n v="28701"/>
    <n v="5114"/>
    <n v="5057"/>
    <n v="4887"/>
    <n v="5228"/>
    <n v="4603"/>
    <n v="3637"/>
    <n v="3352"/>
    <n v="3068"/>
    <n v="3807"/>
    <n v="3239"/>
    <n v="3011"/>
    <n v="2898"/>
    <n v="2443"/>
    <n v="2216"/>
    <n v="1420"/>
    <n v="1363"/>
    <n v="909"/>
    <n v="568"/>
  </r>
  <r>
    <s v="Medina County"/>
    <s v=" Texas"/>
    <n v="2016"/>
    <x v="374"/>
    <n v="47920"/>
    <n v="25100"/>
    <n v="22820"/>
    <n v="2827"/>
    <n v="2683"/>
    <n v="3833"/>
    <n v="3498"/>
    <n v="3354"/>
    <n v="2971"/>
    <n v="2683"/>
    <n v="2731"/>
    <n v="2875"/>
    <n v="3306"/>
    <n v="3450"/>
    <n v="3450"/>
    <n v="2827"/>
    <n v="2635"/>
    <n v="1725"/>
    <n v="1150"/>
    <n v="1054"/>
    <n v="766"/>
  </r>
  <r>
    <s v="Menard County"/>
    <s v=" Texas"/>
    <n v="2016"/>
    <x v="374"/>
    <n v="2163"/>
    <n v="1150"/>
    <n v="1013"/>
    <n v="80"/>
    <n v="162"/>
    <n v="205"/>
    <n v="86"/>
    <n v="84"/>
    <n v="168"/>
    <n v="144"/>
    <n v="80"/>
    <n v="118"/>
    <n v="144"/>
    <n v="164"/>
    <n v="103"/>
    <n v="131"/>
    <n v="151"/>
    <n v="140"/>
    <n v="64"/>
    <n v="49"/>
    <n v="80"/>
  </r>
  <r>
    <s v="Hendricks County"/>
    <s v=" Indiana"/>
    <n v="2016"/>
    <x v="378"/>
    <n v="155817"/>
    <n v="77923"/>
    <n v="77894"/>
    <n v="13244"/>
    <n v="11842"/>
    <n v="11842"/>
    <n v="10439"/>
    <n v="11686"/>
    <n v="13711"/>
    <n v="12465"/>
    <n v="9193"/>
    <n v="9504"/>
    <n v="8569"/>
    <n v="9816"/>
    <n v="9504"/>
    <n v="7946"/>
    <n v="5141"/>
    <n v="3272"/>
    <n v="2960"/>
    <n v="2025"/>
    <n v="2337"/>
  </r>
  <r>
    <s v="Milam County"/>
    <s v=" Texas"/>
    <n v="2016"/>
    <x v="374"/>
    <n v="24372"/>
    <n v="12126"/>
    <n v="12246"/>
    <n v="1535"/>
    <n v="1706"/>
    <n v="1681"/>
    <n v="1681"/>
    <n v="1413"/>
    <n v="1145"/>
    <n v="1291"/>
    <n v="1340"/>
    <n v="1194"/>
    <n v="1511"/>
    <n v="1730"/>
    <n v="1584"/>
    <n v="1803"/>
    <n v="1486"/>
    <n v="1194"/>
    <n v="974"/>
    <n v="487"/>
    <n v="609"/>
  </r>
  <r>
    <s v="Mills County"/>
    <s v=" Texas"/>
    <n v="2016"/>
    <x v="374"/>
    <n v="4871"/>
    <n v="2332"/>
    <n v="2539"/>
    <n v="189"/>
    <n v="355"/>
    <n v="477"/>
    <n v="394"/>
    <n v="146"/>
    <n v="107"/>
    <n v="180"/>
    <n v="263"/>
    <n v="233"/>
    <n v="292"/>
    <n v="243"/>
    <n v="297"/>
    <n v="375"/>
    <n v="399"/>
    <n v="243"/>
    <n v="233"/>
    <n v="263"/>
    <n v="180"/>
  </r>
  <r>
    <s v="Montgomery County"/>
    <s v=" Texas"/>
    <n v="2016"/>
    <x v="374"/>
    <n v="518849"/>
    <n v="256808"/>
    <n v="262041"/>
    <n v="35800"/>
    <n v="37875"/>
    <n v="41507"/>
    <n v="36319"/>
    <n v="30612"/>
    <n v="31130"/>
    <n v="34244"/>
    <n v="34762"/>
    <n v="36319"/>
    <n v="36319"/>
    <n v="36838"/>
    <n v="34244"/>
    <n v="29574"/>
    <n v="23348"/>
    <n v="16084"/>
    <n v="9858"/>
    <n v="7263"/>
    <n v="6226"/>
  </r>
  <r>
    <s v="Jo Daviess County"/>
    <s v=" Illinois"/>
    <n v="2016"/>
    <x v="393"/>
    <n v="22186"/>
    <n v="11429"/>
    <n v="10757"/>
    <n v="1930"/>
    <n v="1996"/>
    <n v="2129"/>
    <n v="1686"/>
    <n v="1663"/>
    <n v="1508"/>
    <n v="1575"/>
    <n v="1308"/>
    <n v="1464"/>
    <n v="1331"/>
    <n v="1264"/>
    <n v="1020"/>
    <n v="1175"/>
    <n v="732"/>
    <n v="465"/>
    <n v="354"/>
    <n v="310"/>
    <n v="288"/>
  </r>
  <r>
    <s v="Motley County"/>
    <s v=" Texas"/>
    <n v="2016"/>
    <x v="374"/>
    <n v="1022"/>
    <n v="541"/>
    <n v="481"/>
    <n v="48"/>
    <n v="47"/>
    <n v="60"/>
    <n v="85"/>
    <n v="73"/>
    <n v="23"/>
    <n v="72"/>
    <n v="19"/>
    <n v="42"/>
    <n v="70"/>
    <n v="62"/>
    <n v="52"/>
    <n v="49"/>
    <n v="91"/>
    <n v="85"/>
    <n v="59"/>
    <n v="43"/>
    <n v="32"/>
  </r>
  <r>
    <s v="Nacogdoches County"/>
    <s v=" Texas"/>
    <n v="2016"/>
    <x v="374"/>
    <n v="65556"/>
    <n v="31292"/>
    <n v="34264"/>
    <n v="4523"/>
    <n v="4588"/>
    <n v="3867"/>
    <n v="6555"/>
    <n v="8718"/>
    <n v="4130"/>
    <n v="3736"/>
    <n v="3277"/>
    <n v="3474"/>
    <n v="3343"/>
    <n v="3736"/>
    <n v="4195"/>
    <n v="3015"/>
    <n v="2687"/>
    <n v="2032"/>
    <n v="1573"/>
    <n v="786"/>
    <n v="1245"/>
  </r>
  <r>
    <s v="Navarro County"/>
    <s v=" Texas"/>
    <n v="2016"/>
    <x v="374"/>
    <n v="48177"/>
    <n v="23714"/>
    <n v="24463"/>
    <n v="3420"/>
    <n v="3516"/>
    <n v="3565"/>
    <n v="3468"/>
    <n v="2746"/>
    <n v="3035"/>
    <n v="2553"/>
    <n v="2697"/>
    <n v="3083"/>
    <n v="3035"/>
    <n v="3276"/>
    <n v="3179"/>
    <n v="2794"/>
    <n v="2601"/>
    <n v="1975"/>
    <n v="1252"/>
    <n v="1059"/>
    <n v="915"/>
  </r>
  <r>
    <s v="Newton County"/>
    <s v=" Texas"/>
    <n v="2016"/>
    <x v="374"/>
    <n v="14138"/>
    <n v="7082"/>
    <n v="7056"/>
    <n v="735"/>
    <n v="805"/>
    <n v="1003"/>
    <n v="1328"/>
    <n v="989"/>
    <n v="622"/>
    <n v="834"/>
    <n v="636"/>
    <n v="904"/>
    <n v="834"/>
    <n v="975"/>
    <n v="777"/>
    <n v="1201"/>
    <n v="904"/>
    <n v="593"/>
    <n v="523"/>
    <n v="311"/>
    <n v="183"/>
  </r>
  <r>
    <s v="Nueces County"/>
    <s v=" Texas"/>
    <n v="2016"/>
    <x v="374"/>
    <n v="355667"/>
    <n v="175151"/>
    <n v="180516"/>
    <n v="24541"/>
    <n v="25252"/>
    <n v="24896"/>
    <n v="24896"/>
    <n v="27030"/>
    <n v="26319"/>
    <n v="25252"/>
    <n v="21340"/>
    <n v="22051"/>
    <n v="21340"/>
    <n v="23474"/>
    <n v="23118"/>
    <n v="19561"/>
    <n v="15649"/>
    <n v="11025"/>
    <n v="7824"/>
    <n v="6402"/>
    <n v="5335"/>
  </r>
  <r>
    <s v="Ochiltree County"/>
    <s v=" Texas"/>
    <n v="2016"/>
    <x v="374"/>
    <n v="10577"/>
    <n v="5398"/>
    <n v="5179"/>
    <n v="962"/>
    <n v="814"/>
    <n v="1068"/>
    <n v="930"/>
    <n v="624"/>
    <n v="708"/>
    <n v="634"/>
    <n v="750"/>
    <n v="655"/>
    <n v="687"/>
    <n v="581"/>
    <n v="634"/>
    <n v="465"/>
    <n v="359"/>
    <n v="264"/>
    <n v="190"/>
    <n v="179"/>
    <n v="63"/>
  </r>
  <r>
    <s v="De Baca County"/>
    <s v=" New Mexico"/>
    <n v="2016"/>
    <x v="399"/>
    <n v="2069"/>
    <n v="1082"/>
    <n v="987"/>
    <n v="126"/>
    <n v="93"/>
    <n v="258"/>
    <n v="277"/>
    <n v="122"/>
    <n v="117"/>
    <n v="86"/>
    <n v="120"/>
    <n v="97"/>
    <n v="76"/>
    <n v="122"/>
    <n v="148"/>
    <n v="99"/>
    <n v="97"/>
    <n v="97"/>
    <n v="68"/>
    <n v="35"/>
    <n v="24"/>
  </r>
  <r>
    <s v="Palo Pinto County"/>
    <s v=" Texas"/>
    <n v="2016"/>
    <x v="374"/>
    <n v="27922"/>
    <n v="13754"/>
    <n v="14168"/>
    <n v="1814"/>
    <n v="2094"/>
    <n v="1563"/>
    <n v="1898"/>
    <n v="1591"/>
    <n v="1591"/>
    <n v="1396"/>
    <n v="1535"/>
    <n v="1647"/>
    <n v="1731"/>
    <n v="2094"/>
    <n v="1926"/>
    <n v="1926"/>
    <n v="1731"/>
    <n v="1228"/>
    <n v="1033"/>
    <n v="670"/>
    <n v="418"/>
  </r>
  <r>
    <s v="Parker County"/>
    <s v=" Texas"/>
    <n v="2016"/>
    <x v="374"/>
    <n v="123601"/>
    <n v="61585"/>
    <n v="62016"/>
    <n v="7416"/>
    <n v="8281"/>
    <n v="9146"/>
    <n v="8528"/>
    <n v="7292"/>
    <n v="6798"/>
    <n v="7045"/>
    <n v="7539"/>
    <n v="7786"/>
    <n v="8652"/>
    <n v="9888"/>
    <n v="9022"/>
    <n v="7910"/>
    <n v="6056"/>
    <n v="5314"/>
    <n v="3460"/>
    <n v="1730"/>
    <n v="1730"/>
  </r>
  <r>
    <s v="Pecos County"/>
    <s v=" Texas"/>
    <n v="2016"/>
    <x v="374"/>
    <n v="15826"/>
    <n v="9075"/>
    <n v="6751"/>
    <n v="1107"/>
    <n v="1139"/>
    <n v="1076"/>
    <n v="917"/>
    <n v="997"/>
    <n v="1297"/>
    <n v="1281"/>
    <n v="1266"/>
    <n v="838"/>
    <n v="1044"/>
    <n v="1139"/>
    <n v="965"/>
    <n v="791"/>
    <n v="538"/>
    <n v="538"/>
    <n v="458"/>
    <n v="142"/>
    <n v="284"/>
  </r>
  <r>
    <s v="Potter County"/>
    <s v=" Texas"/>
    <n v="2016"/>
    <x v="374"/>
    <n v="121883"/>
    <n v="62660"/>
    <n v="59223"/>
    <n v="10116"/>
    <n v="10116"/>
    <n v="8531"/>
    <n v="7922"/>
    <n v="8653"/>
    <n v="9628"/>
    <n v="9141"/>
    <n v="7800"/>
    <n v="7678"/>
    <n v="7434"/>
    <n v="7556"/>
    <n v="7556"/>
    <n v="5728"/>
    <n v="4631"/>
    <n v="3168"/>
    <n v="2681"/>
    <n v="1706"/>
    <n v="1950"/>
  </r>
  <r>
    <s v="Weston County"/>
    <s v=" Wyoming"/>
    <n v="2016"/>
    <x v="413"/>
    <n v="7144"/>
    <n v="3508"/>
    <n v="3636"/>
    <n v="600"/>
    <n v="471"/>
    <n v="635"/>
    <n v="592"/>
    <n v="185"/>
    <n v="314"/>
    <n v="264"/>
    <n v="428"/>
    <n v="592"/>
    <n v="450"/>
    <n v="364"/>
    <n v="378"/>
    <n v="392"/>
    <n v="378"/>
    <n v="450"/>
    <n v="228"/>
    <n v="221"/>
    <n v="178"/>
  </r>
  <r>
    <s v="Pike County"/>
    <s v=" Arkansas"/>
    <n v="2016"/>
    <x v="376"/>
    <n v="11087"/>
    <n v="5653"/>
    <n v="5434"/>
    <n v="532"/>
    <n v="676"/>
    <n v="654"/>
    <n v="609"/>
    <n v="476"/>
    <n v="498"/>
    <n v="576"/>
    <n v="787"/>
    <n v="465"/>
    <n v="643"/>
    <n v="809"/>
    <n v="964"/>
    <n v="765"/>
    <n v="909"/>
    <n v="665"/>
    <n v="631"/>
    <n v="255"/>
    <n v="166"/>
  </r>
  <r>
    <s v="Randall County"/>
    <s v=" Texas"/>
    <n v="2016"/>
    <x v="374"/>
    <n v="128603"/>
    <n v="63181"/>
    <n v="65422"/>
    <n v="8359"/>
    <n v="9388"/>
    <n v="8359"/>
    <n v="9388"/>
    <n v="9388"/>
    <n v="9516"/>
    <n v="9259"/>
    <n v="8487"/>
    <n v="7587"/>
    <n v="7330"/>
    <n v="8359"/>
    <n v="8487"/>
    <n v="7330"/>
    <n v="5658"/>
    <n v="4372"/>
    <n v="2957"/>
    <n v="2186"/>
    <n v="2057"/>
  </r>
  <r>
    <s v="Clark County"/>
    <s v=" South Dakota"/>
    <n v="2016"/>
    <x v="370"/>
    <n v="3625"/>
    <n v="1933"/>
    <n v="1692"/>
    <n v="239"/>
    <n v="355"/>
    <n v="235"/>
    <n v="271"/>
    <n v="177"/>
    <n v="275"/>
    <n v="257"/>
    <n v="282"/>
    <n v="203"/>
    <n v="195"/>
    <n v="224"/>
    <n v="315"/>
    <n v="210"/>
    <n v="130"/>
    <n v="68"/>
    <n v="90"/>
    <n v="29"/>
    <n v="61"/>
  </r>
  <r>
    <s v="Real County"/>
    <s v=" Texas"/>
    <n v="2016"/>
    <x v="374"/>
    <n v="3348"/>
    <n v="1611"/>
    <n v="1737"/>
    <n v="207"/>
    <n v="107"/>
    <n v="170"/>
    <n v="231"/>
    <n v="150"/>
    <n v="87"/>
    <n v="90"/>
    <n v="103"/>
    <n v="184"/>
    <n v="147"/>
    <n v="140"/>
    <n v="341"/>
    <n v="244"/>
    <n v="220"/>
    <n v="287"/>
    <n v="214"/>
    <n v="301"/>
    <n v="120"/>
  </r>
  <r>
    <s v="Red River County"/>
    <s v=" Texas"/>
    <n v="2016"/>
    <x v="374"/>
    <n v="12455"/>
    <n v="5917"/>
    <n v="6538"/>
    <n v="510"/>
    <n v="610"/>
    <n v="797"/>
    <n v="909"/>
    <n v="660"/>
    <n v="610"/>
    <n v="685"/>
    <n v="709"/>
    <n v="597"/>
    <n v="822"/>
    <n v="834"/>
    <n v="1008"/>
    <n v="859"/>
    <n v="946"/>
    <n v="734"/>
    <n v="473"/>
    <n v="323"/>
    <n v="348"/>
  </r>
  <r>
    <s v="Wolfe County"/>
    <s v=" Kentucky"/>
    <n v="2016"/>
    <x v="380"/>
    <n v="7315"/>
    <n v="3599"/>
    <n v="3716"/>
    <n v="460"/>
    <n v="460"/>
    <n v="497"/>
    <n v="475"/>
    <n v="446"/>
    <n v="358"/>
    <n v="365"/>
    <n v="395"/>
    <n v="402"/>
    <n v="424"/>
    <n v="548"/>
    <n v="570"/>
    <n v="373"/>
    <n v="475"/>
    <n v="380"/>
    <n v="336"/>
    <n v="168"/>
    <n v="182"/>
  </r>
  <r>
    <s v="Roberts County"/>
    <s v=" Texas"/>
    <n v="2016"/>
    <x v="374"/>
    <n v="939"/>
    <n v="457"/>
    <n v="482"/>
    <n v="57"/>
    <n v="73"/>
    <n v="105"/>
    <n v="61"/>
    <n v="24"/>
    <n v="77"/>
    <n v="58"/>
    <n v="56"/>
    <n v="45"/>
    <n v="57"/>
    <n v="44"/>
    <n v="35"/>
    <n v="89"/>
    <n v="52"/>
    <n v="44"/>
    <n v="34"/>
    <n v="15"/>
    <n v="8"/>
  </r>
  <r>
    <s v="Clay County"/>
    <s v=" Iowa"/>
    <n v="2016"/>
    <x v="381"/>
    <n v="16537"/>
    <n v="8214"/>
    <n v="8323"/>
    <n v="1091"/>
    <n v="1141"/>
    <n v="1124"/>
    <n v="1041"/>
    <n v="1041"/>
    <n v="859"/>
    <n v="859"/>
    <n v="777"/>
    <n v="992"/>
    <n v="1041"/>
    <n v="1240"/>
    <n v="1223"/>
    <n v="1008"/>
    <n v="1091"/>
    <n v="678"/>
    <n v="446"/>
    <n v="330"/>
    <n v="512"/>
  </r>
  <r>
    <s v="Rockwall County"/>
    <s v=" Texas"/>
    <n v="2016"/>
    <x v="374"/>
    <n v="88010"/>
    <n v="43084"/>
    <n v="44926"/>
    <n v="5544"/>
    <n v="6864"/>
    <n v="7568"/>
    <n v="6776"/>
    <n v="4488"/>
    <n v="4312"/>
    <n v="5720"/>
    <n v="6688"/>
    <n v="6776"/>
    <n v="6424"/>
    <n v="6336"/>
    <n v="5720"/>
    <n v="4400"/>
    <n v="3872"/>
    <n v="2464"/>
    <n v="2112"/>
    <n v="704"/>
    <n v="1056"/>
  </r>
  <r>
    <s v="Runnels County"/>
    <s v=" Texas"/>
    <n v="2016"/>
    <x v="374"/>
    <n v="10411"/>
    <n v="5181"/>
    <n v="5230"/>
    <n v="614"/>
    <n v="645"/>
    <n v="770"/>
    <n v="645"/>
    <n v="687"/>
    <n v="426"/>
    <n v="593"/>
    <n v="614"/>
    <n v="541"/>
    <n v="541"/>
    <n v="728"/>
    <n v="687"/>
    <n v="749"/>
    <n v="676"/>
    <n v="478"/>
    <n v="395"/>
    <n v="229"/>
    <n v="385"/>
  </r>
  <r>
    <s v="Rusk County"/>
    <s v=" Texas"/>
    <n v="2016"/>
    <x v="374"/>
    <n v="53197"/>
    <n v="27866"/>
    <n v="25331"/>
    <n v="3351"/>
    <n v="3564"/>
    <n v="3511"/>
    <n v="3245"/>
    <n v="3511"/>
    <n v="3511"/>
    <n v="3564"/>
    <n v="3670"/>
    <n v="3085"/>
    <n v="3617"/>
    <n v="3670"/>
    <n v="3776"/>
    <n v="3138"/>
    <n v="2500"/>
    <n v="2021"/>
    <n v="1489"/>
    <n v="1010"/>
    <n v="1010"/>
  </r>
  <r>
    <s v="Knox County"/>
    <s v=" Nebraska"/>
    <n v="2016"/>
    <x v="371"/>
    <n v="8556"/>
    <n v="4174"/>
    <n v="4382"/>
    <n v="504"/>
    <n v="410"/>
    <n v="573"/>
    <n v="547"/>
    <n v="282"/>
    <n v="367"/>
    <n v="513"/>
    <n v="419"/>
    <n v="316"/>
    <n v="547"/>
    <n v="616"/>
    <n v="641"/>
    <n v="658"/>
    <n v="744"/>
    <n v="530"/>
    <n v="444"/>
    <n v="231"/>
    <n v="205"/>
  </r>
  <r>
    <s v="San Patricio County"/>
    <s v=" Texas"/>
    <n v="2016"/>
    <x v="374"/>
    <n v="66706"/>
    <n v="33444"/>
    <n v="33262"/>
    <n v="4869"/>
    <n v="5269"/>
    <n v="4869"/>
    <n v="5002"/>
    <n v="4469"/>
    <n v="4269"/>
    <n v="4335"/>
    <n v="4069"/>
    <n v="4002"/>
    <n v="4002"/>
    <n v="4402"/>
    <n v="4335"/>
    <n v="3335"/>
    <n v="3402"/>
    <n v="2201"/>
    <n v="1667"/>
    <n v="1200"/>
    <n v="933"/>
  </r>
  <r>
    <s v="Schleicher County"/>
    <s v=" Texas"/>
    <n v="2016"/>
    <x v="374"/>
    <n v="3171"/>
    <n v="1615"/>
    <n v="1556"/>
    <n v="212"/>
    <n v="221"/>
    <n v="310"/>
    <n v="282"/>
    <n v="180"/>
    <n v="120"/>
    <n v="187"/>
    <n v="237"/>
    <n v="215"/>
    <n v="155"/>
    <n v="161"/>
    <n v="180"/>
    <n v="215"/>
    <n v="161"/>
    <n v="149"/>
    <n v="95"/>
    <n v="44"/>
    <n v="38"/>
  </r>
  <r>
    <s v="Shelby County"/>
    <s v=" Texas"/>
    <n v="2016"/>
    <x v="374"/>
    <n v="25705"/>
    <n v="12614"/>
    <n v="13091"/>
    <n v="1799"/>
    <n v="2107"/>
    <n v="1850"/>
    <n v="1696"/>
    <n v="1850"/>
    <n v="1285"/>
    <n v="1593"/>
    <n v="1619"/>
    <n v="1388"/>
    <n v="1516"/>
    <n v="1722"/>
    <n v="1670"/>
    <n v="1516"/>
    <n v="1208"/>
    <n v="1131"/>
    <n v="873"/>
    <n v="462"/>
    <n v="436"/>
  </r>
  <r>
    <s v="Sherman County"/>
    <s v=" Texas"/>
    <n v="2016"/>
    <x v="374"/>
    <n v="3069"/>
    <n v="1609"/>
    <n v="1460"/>
    <n v="171"/>
    <n v="242"/>
    <n v="245"/>
    <n v="199"/>
    <n v="125"/>
    <n v="122"/>
    <n v="294"/>
    <n v="217"/>
    <n v="181"/>
    <n v="233"/>
    <n v="257"/>
    <n v="168"/>
    <n v="208"/>
    <n v="144"/>
    <n v="67"/>
    <n v="64"/>
    <n v="61"/>
    <n v="58"/>
  </r>
  <r>
    <s v="Smith County"/>
    <s v=" Texas"/>
    <n v="2016"/>
    <x v="374"/>
    <n v="219745"/>
    <n v="106129"/>
    <n v="113616"/>
    <n v="15162"/>
    <n v="15382"/>
    <n v="15162"/>
    <n v="15601"/>
    <n v="16261"/>
    <n v="15382"/>
    <n v="14063"/>
    <n v="12745"/>
    <n v="13184"/>
    <n v="12964"/>
    <n v="13843"/>
    <n v="14063"/>
    <n v="12305"/>
    <n v="10328"/>
    <n v="8570"/>
    <n v="6372"/>
    <n v="4614"/>
    <n v="4175"/>
  </r>
  <r>
    <s v="Starr County"/>
    <s v=" Texas"/>
    <n v="2016"/>
    <x v="374"/>
    <n v="63008"/>
    <n v="30589"/>
    <n v="32419"/>
    <n v="6363"/>
    <n v="5544"/>
    <n v="5607"/>
    <n v="5544"/>
    <n v="5166"/>
    <n v="4158"/>
    <n v="3843"/>
    <n v="3906"/>
    <n v="3780"/>
    <n v="3591"/>
    <n v="3150"/>
    <n v="2646"/>
    <n v="2583"/>
    <n v="2142"/>
    <n v="1827"/>
    <n v="1701"/>
    <n v="630"/>
    <n v="693"/>
  </r>
  <r>
    <s v="Stephens County"/>
    <s v=" Texas"/>
    <n v="2016"/>
    <x v="374"/>
    <n v="9787"/>
    <n v="5291"/>
    <n v="4496"/>
    <n v="597"/>
    <n v="704"/>
    <n v="459"/>
    <n v="753"/>
    <n v="694"/>
    <n v="587"/>
    <n v="665"/>
    <n v="714"/>
    <n v="411"/>
    <n v="548"/>
    <n v="665"/>
    <n v="557"/>
    <n v="645"/>
    <n v="508"/>
    <n v="489"/>
    <n v="274"/>
    <n v="254"/>
    <n v="244"/>
  </r>
  <r>
    <s v="Sterling County"/>
    <s v=" Texas"/>
    <n v="2016"/>
    <x v="374"/>
    <n v="1233"/>
    <n v="651"/>
    <n v="582"/>
    <n v="131"/>
    <n v="97"/>
    <n v="69"/>
    <n v="77"/>
    <n v="62"/>
    <n v="36"/>
    <n v="87"/>
    <n v="44"/>
    <n v="88"/>
    <n v="85"/>
    <n v="115"/>
    <n v="130"/>
    <n v="44"/>
    <n v="67"/>
    <n v="24"/>
    <n v="13"/>
    <n v="20"/>
    <n v="32"/>
  </r>
  <r>
    <s v="Tarrant County"/>
    <s v=" Texas"/>
    <n v="2016"/>
    <x v="374"/>
    <n v="1947529"/>
    <n v="953334"/>
    <n v="994195"/>
    <n v="142169"/>
    <n v="149959"/>
    <n v="149959"/>
    <n v="136327"/>
    <n v="132431"/>
    <n v="144117"/>
    <n v="144117"/>
    <n v="134379"/>
    <n v="136327"/>
    <n v="132431"/>
    <n v="134379"/>
    <n v="116851"/>
    <n v="95428"/>
    <n v="72058"/>
    <n v="46740"/>
    <n v="33107"/>
    <n v="23370"/>
    <n v="21422"/>
  </r>
  <r>
    <s v="Taylor County"/>
    <s v=" Texas"/>
    <n v="2016"/>
    <x v="374"/>
    <n v="135234"/>
    <n v="66259"/>
    <n v="68975"/>
    <n v="10007"/>
    <n v="9601"/>
    <n v="8384"/>
    <n v="10277"/>
    <n v="14875"/>
    <n v="10277"/>
    <n v="9060"/>
    <n v="7573"/>
    <n v="6761"/>
    <n v="7032"/>
    <n v="8114"/>
    <n v="7573"/>
    <n v="6896"/>
    <n v="5409"/>
    <n v="4462"/>
    <n v="3380"/>
    <n v="2975"/>
    <n v="2434"/>
  </r>
  <r>
    <s v="Banner County"/>
    <s v=" Nebraska"/>
    <n v="2016"/>
    <x v="371"/>
    <n v="778"/>
    <n v="376"/>
    <n v="402"/>
    <n v="11"/>
    <n v="42"/>
    <n v="35"/>
    <n v="20"/>
    <n v="20"/>
    <n v="38"/>
    <n v="49"/>
    <n v="73"/>
    <n v="73"/>
    <n v="32"/>
    <n v="45"/>
    <n v="28"/>
    <n v="56"/>
    <n v="63"/>
    <n v="35"/>
    <n v="73"/>
    <n v="24"/>
    <n v="52"/>
  </r>
  <r>
    <s v="Terry County"/>
    <s v=" Texas"/>
    <n v="2016"/>
    <x v="374"/>
    <n v="12724"/>
    <n v="6764"/>
    <n v="5960"/>
    <n v="1005"/>
    <n v="1017"/>
    <n v="903"/>
    <n v="992"/>
    <n v="737"/>
    <n v="928"/>
    <n v="877"/>
    <n v="852"/>
    <n v="534"/>
    <n v="776"/>
    <n v="839"/>
    <n v="827"/>
    <n v="572"/>
    <n v="470"/>
    <n v="508"/>
    <n v="279"/>
    <n v="305"/>
    <n v="267"/>
  </r>
  <r>
    <s v="Hyde County"/>
    <s v=" South Dakota"/>
    <n v="2016"/>
    <x v="370"/>
    <n v="1520"/>
    <n v="709"/>
    <n v="811"/>
    <n v="76"/>
    <n v="36"/>
    <n v="77"/>
    <n v="115"/>
    <n v="86"/>
    <n v="42"/>
    <n v="65"/>
    <n v="42"/>
    <n v="71"/>
    <n v="127"/>
    <n v="130"/>
    <n v="98"/>
    <n v="124"/>
    <n v="71"/>
    <n v="147"/>
    <n v="69"/>
    <n v="69"/>
    <n v="65"/>
  </r>
  <r>
    <s v="Titus County"/>
    <s v=" Texas"/>
    <n v="2016"/>
    <x v="374"/>
    <n v="32592"/>
    <n v="16017"/>
    <n v="16575"/>
    <n v="2574"/>
    <n v="2802"/>
    <n v="2607"/>
    <n v="2542"/>
    <n v="2411"/>
    <n v="1988"/>
    <n v="1922"/>
    <n v="2020"/>
    <n v="2053"/>
    <n v="1955"/>
    <n v="1988"/>
    <n v="1792"/>
    <n v="1629"/>
    <n v="1303"/>
    <n v="1205"/>
    <n v="749"/>
    <n v="586"/>
    <n v="488"/>
  </r>
  <r>
    <s v="Tom Green County"/>
    <s v=" Texas"/>
    <n v="2016"/>
    <x v="374"/>
    <n v="116264"/>
    <n v="57521"/>
    <n v="58743"/>
    <n v="7905"/>
    <n v="7673"/>
    <n v="7440"/>
    <n v="8487"/>
    <n v="10580"/>
    <n v="9301"/>
    <n v="8603"/>
    <n v="6394"/>
    <n v="5929"/>
    <n v="6161"/>
    <n v="7208"/>
    <n v="6859"/>
    <n v="6743"/>
    <n v="5464"/>
    <n v="3604"/>
    <n v="3139"/>
    <n v="2441"/>
    <n v="2092"/>
  </r>
  <r>
    <s v="Travis County"/>
    <s v=" Texas"/>
    <n v="2016"/>
    <x v="374"/>
    <n v="1148176"/>
    <n v="578199"/>
    <n v="569977"/>
    <n v="79224"/>
    <n v="76927"/>
    <n v="70038"/>
    <n v="70038"/>
    <n v="84965"/>
    <n v="118262"/>
    <n v="109076"/>
    <n v="91854"/>
    <n v="88409"/>
    <n v="74631"/>
    <n v="71186"/>
    <n v="63149"/>
    <n v="53964"/>
    <n v="36741"/>
    <n v="22963"/>
    <n v="16074"/>
    <n v="10333"/>
    <n v="11481"/>
  </r>
  <r>
    <s v="Tyler County"/>
    <s v=" Texas"/>
    <n v="2016"/>
    <x v="374"/>
    <n v="21371"/>
    <n v="11624"/>
    <n v="9747"/>
    <n v="1089"/>
    <n v="1175"/>
    <n v="1154"/>
    <n v="1282"/>
    <n v="1645"/>
    <n v="1367"/>
    <n v="1196"/>
    <n v="1132"/>
    <n v="1303"/>
    <n v="1282"/>
    <n v="1346"/>
    <n v="1560"/>
    <n v="1389"/>
    <n v="1517"/>
    <n v="1111"/>
    <n v="790"/>
    <n v="448"/>
    <n v="555"/>
  </r>
  <r>
    <s v="Upshur County"/>
    <s v=" Texas"/>
    <n v="2016"/>
    <x v="374"/>
    <n v="40295"/>
    <n v="19908"/>
    <n v="20387"/>
    <n v="2498"/>
    <n v="2820"/>
    <n v="2901"/>
    <n v="2740"/>
    <n v="2256"/>
    <n v="2135"/>
    <n v="2216"/>
    <n v="2256"/>
    <n v="2417"/>
    <n v="2578"/>
    <n v="2941"/>
    <n v="3062"/>
    <n v="2740"/>
    <n v="2337"/>
    <n v="1611"/>
    <n v="1289"/>
    <n v="805"/>
    <n v="685"/>
  </r>
  <r>
    <s v="Upton County"/>
    <s v=" Texas"/>
    <n v="2016"/>
    <x v="374"/>
    <n v="3475"/>
    <n v="1688"/>
    <n v="1787"/>
    <n v="347"/>
    <n v="243"/>
    <n v="316"/>
    <n v="246"/>
    <n v="170"/>
    <n v="229"/>
    <n v="260"/>
    <n v="198"/>
    <n v="177"/>
    <n v="218"/>
    <n v="229"/>
    <n v="239"/>
    <n v="118"/>
    <n v="163"/>
    <n v="104"/>
    <n v="93"/>
    <n v="72"/>
    <n v="45"/>
  </r>
  <r>
    <s v="Uvalde County"/>
    <s v=" Texas"/>
    <n v="2016"/>
    <x v="374"/>
    <n v="27055"/>
    <n v="13221"/>
    <n v="13834"/>
    <n v="2110"/>
    <n v="2434"/>
    <n v="1731"/>
    <n v="2218"/>
    <n v="1975"/>
    <n v="1704"/>
    <n v="1569"/>
    <n v="1379"/>
    <n v="1731"/>
    <n v="1488"/>
    <n v="1488"/>
    <n v="1217"/>
    <n v="1677"/>
    <n v="1298"/>
    <n v="1109"/>
    <n v="622"/>
    <n v="811"/>
    <n v="486"/>
  </r>
  <r>
    <s v="Val Verde County"/>
    <s v=" Texas"/>
    <n v="2016"/>
    <x v="374"/>
    <n v="48862"/>
    <n v="24804"/>
    <n v="24058"/>
    <n v="4153"/>
    <n v="3713"/>
    <n v="3957"/>
    <n v="3860"/>
    <n v="4006"/>
    <n v="3566"/>
    <n v="3127"/>
    <n v="2882"/>
    <n v="2882"/>
    <n v="2833"/>
    <n v="2687"/>
    <n v="2247"/>
    <n v="2247"/>
    <n v="2247"/>
    <n v="1416"/>
    <n v="1319"/>
    <n v="830"/>
    <n v="830"/>
  </r>
  <r>
    <s v="Van Zandt County"/>
    <s v=" Texas"/>
    <n v="2016"/>
    <x v="374"/>
    <n v="53070"/>
    <n v="26096"/>
    <n v="26974"/>
    <n v="2918"/>
    <n v="3396"/>
    <n v="3555"/>
    <n v="3661"/>
    <n v="2918"/>
    <n v="2441"/>
    <n v="2706"/>
    <n v="3024"/>
    <n v="3078"/>
    <n v="3449"/>
    <n v="3821"/>
    <n v="3767"/>
    <n v="3767"/>
    <n v="3661"/>
    <n v="2494"/>
    <n v="2069"/>
    <n v="1326"/>
    <n v="1114"/>
  </r>
  <r>
    <s v="Victoria County"/>
    <s v=" Texas"/>
    <n v="2016"/>
    <x v="374"/>
    <n v="90989"/>
    <n v="44622"/>
    <n v="46367"/>
    <n v="6551"/>
    <n v="6369"/>
    <n v="6733"/>
    <n v="6278"/>
    <n v="6278"/>
    <n v="6278"/>
    <n v="6005"/>
    <n v="5914"/>
    <n v="4822"/>
    <n v="5186"/>
    <n v="5914"/>
    <n v="5823"/>
    <n v="5368"/>
    <n v="4276"/>
    <n v="3275"/>
    <n v="2183"/>
    <n v="1728"/>
    <n v="1910"/>
  </r>
  <r>
    <s v="Walker County"/>
    <s v=" Texas"/>
    <n v="2016"/>
    <x v="374"/>
    <n v="69926"/>
    <n v="40883"/>
    <n v="29043"/>
    <n v="3076"/>
    <n v="2797"/>
    <n v="3006"/>
    <n v="6083"/>
    <n v="9859"/>
    <n v="5454"/>
    <n v="4545"/>
    <n v="4894"/>
    <n v="4824"/>
    <n v="4685"/>
    <n v="5034"/>
    <n v="4545"/>
    <n v="3216"/>
    <n v="2587"/>
    <n v="2027"/>
    <n v="1468"/>
    <n v="909"/>
    <n v="978"/>
  </r>
  <r>
    <s v="Waller County"/>
    <s v=" Texas"/>
    <n v="2016"/>
    <x v="374"/>
    <n v="47049"/>
    <n v="23520"/>
    <n v="23529"/>
    <n v="3152"/>
    <n v="3246"/>
    <n v="3058"/>
    <n v="6304"/>
    <n v="5928"/>
    <n v="2258"/>
    <n v="2446"/>
    <n v="2023"/>
    <n v="2634"/>
    <n v="2681"/>
    <n v="2822"/>
    <n v="3105"/>
    <n v="1976"/>
    <n v="1976"/>
    <n v="1505"/>
    <n v="752"/>
    <n v="470"/>
    <n v="705"/>
  </r>
  <r>
    <s v="Ward County"/>
    <s v=" Texas"/>
    <n v="2016"/>
    <x v="374"/>
    <n v="11396"/>
    <n v="5668"/>
    <n v="5728"/>
    <n v="854"/>
    <n v="945"/>
    <n v="820"/>
    <n v="820"/>
    <n v="763"/>
    <n v="809"/>
    <n v="763"/>
    <n v="467"/>
    <n v="854"/>
    <n v="672"/>
    <n v="717"/>
    <n v="729"/>
    <n v="524"/>
    <n v="512"/>
    <n v="376"/>
    <n v="341"/>
    <n v="239"/>
    <n v="159"/>
  </r>
  <r>
    <s v="Washington County"/>
    <s v=" Texas"/>
    <n v="2016"/>
    <x v="374"/>
    <n v="34544"/>
    <n v="17235"/>
    <n v="17309"/>
    <n v="2107"/>
    <n v="2072"/>
    <n v="2072"/>
    <n v="2901"/>
    <n v="2314"/>
    <n v="1692"/>
    <n v="1658"/>
    <n v="1416"/>
    <n v="2348"/>
    <n v="1899"/>
    <n v="2418"/>
    <n v="2452"/>
    <n v="2314"/>
    <n v="1899"/>
    <n v="1796"/>
    <n v="1036"/>
    <n v="1070"/>
    <n v="1070"/>
  </r>
  <r>
    <s v="Webb County"/>
    <s v=" Texas"/>
    <n v="2016"/>
    <x v="374"/>
    <n v="266006"/>
    <n v="129588"/>
    <n v="136418"/>
    <n v="26600"/>
    <n v="24206"/>
    <n v="25536"/>
    <n v="23674"/>
    <n v="21280"/>
    <n v="18088"/>
    <n v="17556"/>
    <n v="17822"/>
    <n v="17556"/>
    <n v="15694"/>
    <n v="13566"/>
    <n v="11438"/>
    <n v="10108"/>
    <n v="7714"/>
    <n v="5586"/>
    <n v="3724"/>
    <n v="2926"/>
    <n v="2926"/>
  </r>
  <r>
    <s v="Wharton County"/>
    <s v=" Texas"/>
    <n v="2016"/>
    <x v="374"/>
    <n v="41377"/>
    <n v="20325"/>
    <n v="21052"/>
    <n v="2813"/>
    <n v="2855"/>
    <n v="3310"/>
    <n v="2896"/>
    <n v="2606"/>
    <n v="2523"/>
    <n v="2482"/>
    <n v="2523"/>
    <n v="2151"/>
    <n v="2523"/>
    <n v="2772"/>
    <n v="2855"/>
    <n v="2523"/>
    <n v="1903"/>
    <n v="1655"/>
    <n v="1117"/>
    <n v="910"/>
    <n v="993"/>
  </r>
  <r>
    <s v="Wheeler County"/>
    <s v=" Texas"/>
    <n v="2016"/>
    <x v="374"/>
    <n v="5642"/>
    <n v="2866"/>
    <n v="2776"/>
    <n v="406"/>
    <n v="485"/>
    <n v="355"/>
    <n v="321"/>
    <n v="270"/>
    <n v="366"/>
    <n v="332"/>
    <n v="321"/>
    <n v="299"/>
    <n v="304"/>
    <n v="423"/>
    <n v="462"/>
    <n v="282"/>
    <n v="287"/>
    <n v="287"/>
    <n v="163"/>
    <n v="129"/>
    <n v="129"/>
  </r>
  <r>
    <s v="Wichita County"/>
    <s v=" Texas"/>
    <n v="2016"/>
    <x v="374"/>
    <n v="132148"/>
    <n v="68567"/>
    <n v="63581"/>
    <n v="8721"/>
    <n v="8853"/>
    <n v="7532"/>
    <n v="10439"/>
    <n v="12554"/>
    <n v="10571"/>
    <n v="9118"/>
    <n v="7532"/>
    <n v="7400"/>
    <n v="7268"/>
    <n v="8457"/>
    <n v="8193"/>
    <n v="7268"/>
    <n v="5550"/>
    <n v="4228"/>
    <n v="3171"/>
    <n v="2642"/>
    <n v="2775"/>
  </r>
  <r>
    <s v="Amite County"/>
    <s v=" Mississippi"/>
    <n v="2016"/>
    <x v="373"/>
    <n v="13061"/>
    <n v="6502"/>
    <n v="6559"/>
    <n v="783"/>
    <n v="992"/>
    <n v="822"/>
    <n v="940"/>
    <n v="822"/>
    <n v="835"/>
    <n v="757"/>
    <n v="848"/>
    <n v="574"/>
    <n v="835"/>
    <n v="901"/>
    <n v="1110"/>
    <n v="666"/>
    <n v="548"/>
    <n v="666"/>
    <n v="404"/>
    <n v="326"/>
    <n v="222"/>
  </r>
  <r>
    <s v="Willacy County"/>
    <s v=" Texas"/>
    <n v="2016"/>
    <x v="374"/>
    <n v="21944"/>
    <n v="11652"/>
    <n v="10292"/>
    <n v="1404"/>
    <n v="1360"/>
    <n v="1799"/>
    <n v="1689"/>
    <n v="2018"/>
    <n v="1623"/>
    <n v="1558"/>
    <n v="1711"/>
    <n v="1206"/>
    <n v="1206"/>
    <n v="1119"/>
    <n v="1141"/>
    <n v="1031"/>
    <n v="811"/>
    <n v="1031"/>
    <n v="548"/>
    <n v="373"/>
    <n v="307"/>
  </r>
  <r>
    <s v="Williamson County"/>
    <s v=" Texas"/>
    <n v="2016"/>
    <x v="374"/>
    <n v="490619"/>
    <n v="241189"/>
    <n v="249430"/>
    <n v="34343"/>
    <n v="39249"/>
    <n v="37777"/>
    <n v="33362"/>
    <n v="26984"/>
    <n v="30908"/>
    <n v="37777"/>
    <n v="40721"/>
    <n v="39249"/>
    <n v="34833"/>
    <n v="31890"/>
    <n v="26493"/>
    <n v="23059"/>
    <n v="19134"/>
    <n v="13737"/>
    <n v="8831"/>
    <n v="5887"/>
    <n v="5396"/>
  </r>
  <r>
    <s v="Wilson County"/>
    <s v=" Texas"/>
    <n v="2016"/>
    <x v="374"/>
    <n v="46444"/>
    <n v="23309"/>
    <n v="23135"/>
    <n v="2693"/>
    <n v="2972"/>
    <n v="3669"/>
    <n v="3483"/>
    <n v="2647"/>
    <n v="2368"/>
    <n v="2647"/>
    <n v="2647"/>
    <n v="3111"/>
    <n v="3390"/>
    <n v="3669"/>
    <n v="3343"/>
    <n v="3111"/>
    <n v="2415"/>
    <n v="1671"/>
    <n v="1114"/>
    <n v="557"/>
    <n v="975"/>
  </r>
  <r>
    <s v="Wise County"/>
    <s v=" Texas"/>
    <n v="2016"/>
    <x v="374"/>
    <n v="62089"/>
    <n v="31097"/>
    <n v="30992"/>
    <n v="4159"/>
    <n v="4346"/>
    <n v="4470"/>
    <n v="4222"/>
    <n v="3601"/>
    <n v="3787"/>
    <n v="3911"/>
    <n v="3414"/>
    <n v="3973"/>
    <n v="4470"/>
    <n v="4842"/>
    <n v="4656"/>
    <n v="3476"/>
    <n v="3166"/>
    <n v="2421"/>
    <n v="1614"/>
    <n v="869"/>
    <n v="745"/>
  </r>
  <r>
    <s v="Yoakum County"/>
    <s v=" Texas"/>
    <n v="2016"/>
    <x v="374"/>
    <n v="8316"/>
    <n v="4228"/>
    <n v="4088"/>
    <n v="698"/>
    <n v="790"/>
    <n v="773"/>
    <n v="656"/>
    <n v="523"/>
    <n v="407"/>
    <n v="590"/>
    <n v="440"/>
    <n v="640"/>
    <n v="540"/>
    <n v="399"/>
    <n v="640"/>
    <n v="266"/>
    <n v="224"/>
    <n v="316"/>
    <n v="340"/>
    <n v="58"/>
    <n v="8"/>
  </r>
  <r>
    <s v="Young County"/>
    <s v=" Texas"/>
    <n v="2016"/>
    <x v="374"/>
    <n v="18275"/>
    <n v="8997"/>
    <n v="9278"/>
    <n v="1206"/>
    <n v="1133"/>
    <n v="1334"/>
    <n v="1334"/>
    <n v="804"/>
    <n v="950"/>
    <n v="932"/>
    <n v="932"/>
    <n v="1133"/>
    <n v="1023"/>
    <n v="1334"/>
    <n v="1443"/>
    <n v="1169"/>
    <n v="1096"/>
    <n v="767"/>
    <n v="676"/>
    <n v="475"/>
    <n v="548"/>
  </r>
  <r>
    <s v="Zavala County"/>
    <s v=" Texas"/>
    <n v="2016"/>
    <x v="374"/>
    <n v="12107"/>
    <n v="6087"/>
    <n v="6020"/>
    <n v="1041"/>
    <n v="1065"/>
    <n v="992"/>
    <n v="1004"/>
    <n v="1077"/>
    <n v="786"/>
    <n v="665"/>
    <n v="605"/>
    <n v="799"/>
    <n v="641"/>
    <n v="617"/>
    <n v="629"/>
    <n v="677"/>
    <n v="447"/>
    <n v="375"/>
    <n v="314"/>
    <n v="193"/>
    <n v="169"/>
  </r>
  <r>
    <s v="Beaver County"/>
    <s v=" Utah"/>
    <n v="2016"/>
    <x v="405"/>
    <n v="6437"/>
    <n v="3291"/>
    <n v="3146"/>
    <n v="560"/>
    <n v="489"/>
    <n v="675"/>
    <n v="547"/>
    <n v="424"/>
    <n v="251"/>
    <n v="450"/>
    <n v="347"/>
    <n v="405"/>
    <n v="308"/>
    <n v="366"/>
    <n v="444"/>
    <n v="302"/>
    <n v="289"/>
    <n v="244"/>
    <n v="135"/>
    <n v="102"/>
    <n v="96"/>
  </r>
  <r>
    <s v="Box Elder County"/>
    <s v=" Utah"/>
    <n v="2016"/>
    <x v="405"/>
    <n v="51528"/>
    <n v="25937"/>
    <n v="25591"/>
    <n v="4534"/>
    <n v="5410"/>
    <n v="4173"/>
    <n v="4070"/>
    <n v="3246"/>
    <n v="2937"/>
    <n v="3349"/>
    <n v="3246"/>
    <n v="3194"/>
    <n v="2576"/>
    <n v="3040"/>
    <n v="2730"/>
    <n v="2576"/>
    <n v="2009"/>
    <n v="1545"/>
    <n v="1288"/>
    <n v="824"/>
    <n v="772"/>
  </r>
  <r>
    <s v="Cache County"/>
    <s v=" Utah"/>
    <n v="2016"/>
    <x v="405"/>
    <n v="118824"/>
    <n v="59450"/>
    <n v="59374"/>
    <n v="11050"/>
    <n v="10456"/>
    <n v="9981"/>
    <n v="10694"/>
    <n v="17348"/>
    <n v="8792"/>
    <n v="7961"/>
    <n v="7367"/>
    <n v="5941"/>
    <n v="4990"/>
    <n v="4871"/>
    <n v="4752"/>
    <n v="4396"/>
    <n v="3327"/>
    <n v="2257"/>
    <n v="1782"/>
    <n v="1425"/>
    <n v="1307"/>
  </r>
  <r>
    <s v="Carbon County"/>
    <s v=" Utah"/>
    <n v="2016"/>
    <x v="405"/>
    <n v="20733"/>
    <n v="10315"/>
    <n v="10418"/>
    <n v="1492"/>
    <n v="1368"/>
    <n v="1762"/>
    <n v="1513"/>
    <n v="1430"/>
    <n v="1243"/>
    <n v="1409"/>
    <n v="1243"/>
    <n v="1098"/>
    <n v="995"/>
    <n v="1243"/>
    <n v="1430"/>
    <n v="1347"/>
    <n v="1140"/>
    <n v="684"/>
    <n v="456"/>
    <n v="414"/>
    <n v="435"/>
  </r>
  <r>
    <s v="Wheeler County"/>
    <s v=" Nebraska"/>
    <n v="2016"/>
    <x v="371"/>
    <n v="751"/>
    <n v="434"/>
    <n v="317"/>
    <n v="38"/>
    <n v="36"/>
    <n v="53"/>
    <n v="36"/>
    <n v="57"/>
    <n v="39"/>
    <n v="23"/>
    <n v="42"/>
    <n v="21"/>
    <n v="38"/>
    <n v="51"/>
    <n v="114"/>
    <n v="48"/>
    <n v="69"/>
    <n v="33"/>
    <n v="21"/>
    <n v="9"/>
    <n v="18"/>
  </r>
  <r>
    <s v="Davis County"/>
    <s v=" Utah"/>
    <n v="2016"/>
    <x v="405"/>
    <n v="329292"/>
    <n v="165706"/>
    <n v="163586"/>
    <n v="29965"/>
    <n v="31612"/>
    <n v="30953"/>
    <n v="25684"/>
    <n v="22062"/>
    <n v="22391"/>
    <n v="25684"/>
    <n v="24367"/>
    <n v="21074"/>
    <n v="17452"/>
    <n v="17781"/>
    <n v="16793"/>
    <n v="13171"/>
    <n v="9878"/>
    <n v="7573"/>
    <n v="5597"/>
    <n v="3951"/>
    <n v="3292"/>
  </r>
  <r>
    <s v="Henry County"/>
    <s v=" Iowa"/>
    <n v="2016"/>
    <x v="381"/>
    <n v="20078"/>
    <n v="10166"/>
    <n v="9912"/>
    <n v="2108"/>
    <n v="1847"/>
    <n v="1947"/>
    <n v="1505"/>
    <n v="1224"/>
    <n v="1345"/>
    <n v="1525"/>
    <n v="1305"/>
    <n v="1084"/>
    <n v="923"/>
    <n v="1084"/>
    <n v="1023"/>
    <n v="963"/>
    <n v="702"/>
    <n v="582"/>
    <n v="381"/>
    <n v="301"/>
    <n v="220"/>
  </r>
  <r>
    <s v="Marion County"/>
    <s v=" Texas"/>
    <n v="2016"/>
    <x v="374"/>
    <n v="10570"/>
    <n v="5359"/>
    <n v="5211"/>
    <n v="824"/>
    <n v="1078"/>
    <n v="930"/>
    <n v="792"/>
    <n v="549"/>
    <n v="517"/>
    <n v="687"/>
    <n v="655"/>
    <n v="539"/>
    <n v="475"/>
    <n v="655"/>
    <n v="697"/>
    <n v="655"/>
    <n v="539"/>
    <n v="401"/>
    <n v="327"/>
    <n v="126"/>
    <n v="126"/>
  </r>
  <r>
    <s v="Mora County"/>
    <s v=" New Mexico"/>
    <n v="2016"/>
    <x v="399"/>
    <n v="5020"/>
    <n v="2641"/>
    <n v="2379"/>
    <n v="316"/>
    <n v="306"/>
    <n v="391"/>
    <n v="426"/>
    <n v="281"/>
    <n v="225"/>
    <n v="306"/>
    <n v="286"/>
    <n v="215"/>
    <n v="240"/>
    <n v="341"/>
    <n v="406"/>
    <n v="336"/>
    <n v="331"/>
    <n v="235"/>
    <n v="140"/>
    <n v="90"/>
    <n v="150"/>
  </r>
  <r>
    <s v="Grand County"/>
    <s v=" Utah"/>
    <n v="2016"/>
    <x v="405"/>
    <n v="9428"/>
    <n v="4814"/>
    <n v="4614"/>
    <n v="603"/>
    <n v="593"/>
    <n v="622"/>
    <n v="471"/>
    <n v="433"/>
    <n v="603"/>
    <n v="669"/>
    <n v="763"/>
    <n v="527"/>
    <n v="556"/>
    <n v="641"/>
    <n v="707"/>
    <n v="754"/>
    <n v="556"/>
    <n v="367"/>
    <n v="207"/>
    <n v="245"/>
    <n v="113"/>
  </r>
  <r>
    <s v="Iron County"/>
    <s v=" Utah"/>
    <n v="2016"/>
    <x v="405"/>
    <n v="47751"/>
    <n v="23735"/>
    <n v="24016"/>
    <n v="3963"/>
    <n v="4011"/>
    <n v="3676"/>
    <n v="4440"/>
    <n v="5539"/>
    <n v="3103"/>
    <n v="3056"/>
    <n v="2960"/>
    <n v="2435"/>
    <n v="2196"/>
    <n v="2244"/>
    <n v="2674"/>
    <n v="2005"/>
    <n v="1766"/>
    <n v="1575"/>
    <n v="1146"/>
    <n v="668"/>
    <n v="334"/>
  </r>
  <r>
    <s v="Juab County"/>
    <s v=" Utah"/>
    <n v="2016"/>
    <x v="405"/>
    <n v="10507"/>
    <n v="5465"/>
    <n v="5042"/>
    <n v="924"/>
    <n v="1124"/>
    <n v="998"/>
    <n v="1008"/>
    <n v="630"/>
    <n v="535"/>
    <n v="672"/>
    <n v="703"/>
    <n v="651"/>
    <n v="525"/>
    <n v="504"/>
    <n v="504"/>
    <n v="493"/>
    <n v="451"/>
    <n v="273"/>
    <n v="189"/>
    <n v="157"/>
    <n v="147"/>
  </r>
  <r>
    <s v="Kane County"/>
    <s v=" Utah"/>
    <n v="2016"/>
    <x v="405"/>
    <n v="7216"/>
    <n v="3574"/>
    <n v="3642"/>
    <n v="411"/>
    <n v="483"/>
    <n v="454"/>
    <n v="663"/>
    <n v="209"/>
    <n v="382"/>
    <n v="396"/>
    <n v="425"/>
    <n v="266"/>
    <n v="382"/>
    <n v="490"/>
    <n v="497"/>
    <n v="584"/>
    <n v="533"/>
    <n v="440"/>
    <n v="266"/>
    <n v="144"/>
    <n v="173"/>
  </r>
  <r>
    <s v="Millard County"/>
    <s v=" Utah"/>
    <n v="2016"/>
    <x v="405"/>
    <n v="12604"/>
    <n v="6389"/>
    <n v="6215"/>
    <n v="995"/>
    <n v="1172"/>
    <n v="1146"/>
    <n v="932"/>
    <n v="718"/>
    <n v="604"/>
    <n v="731"/>
    <n v="642"/>
    <n v="604"/>
    <n v="655"/>
    <n v="794"/>
    <n v="768"/>
    <n v="819"/>
    <n v="680"/>
    <n v="453"/>
    <n v="390"/>
    <n v="252"/>
    <n v="226"/>
  </r>
  <r>
    <s v="Piute County"/>
    <s v=" Utah"/>
    <n v="2016"/>
    <x v="405"/>
    <n v="1859"/>
    <n v="995"/>
    <n v="864"/>
    <n v="78"/>
    <n v="107"/>
    <n v="158"/>
    <n v="117"/>
    <n v="53"/>
    <n v="68"/>
    <n v="159"/>
    <n v="139"/>
    <n v="76"/>
    <n v="74"/>
    <n v="85"/>
    <n v="76"/>
    <n v="169"/>
    <n v="148"/>
    <n v="154"/>
    <n v="89"/>
    <n v="61"/>
    <n v="37"/>
  </r>
  <r>
    <s v="Rich County"/>
    <s v=" Utah"/>
    <n v="2016"/>
    <x v="405"/>
    <n v="2284"/>
    <n v="1086"/>
    <n v="1198"/>
    <n v="207"/>
    <n v="207"/>
    <n v="230"/>
    <n v="169"/>
    <n v="86"/>
    <n v="107"/>
    <n v="155"/>
    <n v="132"/>
    <n v="105"/>
    <n v="95"/>
    <n v="139"/>
    <n v="157"/>
    <n v="125"/>
    <n v="155"/>
    <n v="89"/>
    <n v="52"/>
    <n v="22"/>
    <n v="47"/>
  </r>
  <r>
    <s v="Salt Lake County"/>
    <s v=" Utah"/>
    <n v="2016"/>
    <x v="405"/>
    <n v="1092518"/>
    <n v="548834"/>
    <n v="543684"/>
    <n v="88493"/>
    <n v="88493"/>
    <n v="84123"/>
    <n v="75383"/>
    <n v="79753"/>
    <n v="90678"/>
    <n v="91771"/>
    <n v="84123"/>
    <n v="69921"/>
    <n v="62273"/>
    <n v="62273"/>
    <n v="57903"/>
    <n v="52440"/>
    <n v="37145"/>
    <n v="25127"/>
    <n v="17480"/>
    <n v="13110"/>
    <n v="12017"/>
  </r>
  <r>
    <s v="Adams County"/>
    <s v=" Ohio"/>
    <n v="2016"/>
    <x v="389"/>
    <n v="28551"/>
    <n v="15074"/>
    <n v="13477"/>
    <n v="1884"/>
    <n v="2084"/>
    <n v="2312"/>
    <n v="3083"/>
    <n v="2912"/>
    <n v="1541"/>
    <n v="1912"/>
    <n v="1827"/>
    <n v="1513"/>
    <n v="1484"/>
    <n v="1541"/>
    <n v="1541"/>
    <n v="1284"/>
    <n v="1113"/>
    <n v="1056"/>
    <n v="713"/>
    <n v="399"/>
    <n v="342"/>
  </r>
  <r>
    <s v="Saunders County"/>
    <s v=" Nebraska"/>
    <n v="2016"/>
    <x v="371"/>
    <n v="20913"/>
    <n v="10688"/>
    <n v="10225"/>
    <n v="1505"/>
    <n v="1861"/>
    <n v="1882"/>
    <n v="1631"/>
    <n v="1171"/>
    <n v="1108"/>
    <n v="1317"/>
    <n v="1526"/>
    <n v="1045"/>
    <n v="1024"/>
    <n v="1192"/>
    <n v="1254"/>
    <n v="1129"/>
    <n v="982"/>
    <n v="899"/>
    <n v="480"/>
    <n v="480"/>
    <n v="397"/>
  </r>
  <r>
    <s v="Summit County"/>
    <s v=" Utah"/>
    <n v="2016"/>
    <x v="405"/>
    <n v="39009"/>
    <n v="19914"/>
    <n v="19095"/>
    <n v="2340"/>
    <n v="2964"/>
    <n v="3120"/>
    <n v="2769"/>
    <n v="2106"/>
    <n v="2301"/>
    <n v="2340"/>
    <n v="2379"/>
    <n v="3042"/>
    <n v="3042"/>
    <n v="3198"/>
    <n v="3159"/>
    <n v="2418"/>
    <n v="1716"/>
    <n v="975"/>
    <n v="624"/>
    <n v="273"/>
    <n v="234"/>
  </r>
  <r>
    <s v="Tooele County"/>
    <s v=" Utah"/>
    <n v="2016"/>
    <x v="405"/>
    <n v="61986"/>
    <n v="31323"/>
    <n v="30663"/>
    <n v="5268"/>
    <n v="6198"/>
    <n v="6322"/>
    <n v="5144"/>
    <n v="3719"/>
    <n v="3471"/>
    <n v="4710"/>
    <n v="5330"/>
    <n v="3967"/>
    <n v="3657"/>
    <n v="3285"/>
    <n v="2851"/>
    <n v="2851"/>
    <n v="1983"/>
    <n v="1301"/>
    <n v="929"/>
    <n v="557"/>
    <n v="495"/>
  </r>
  <r>
    <s v="Uintah County"/>
    <s v=" Utah"/>
    <n v="2016"/>
    <x v="405"/>
    <n v="36308"/>
    <n v="18533"/>
    <n v="17775"/>
    <n v="3558"/>
    <n v="3776"/>
    <n v="3267"/>
    <n v="2650"/>
    <n v="2360"/>
    <n v="2614"/>
    <n v="3122"/>
    <n v="2723"/>
    <n v="1924"/>
    <n v="1597"/>
    <n v="1924"/>
    <n v="1815"/>
    <n v="1597"/>
    <n v="1052"/>
    <n v="871"/>
    <n v="617"/>
    <n v="399"/>
    <n v="363"/>
  </r>
  <r>
    <s v="Utah County"/>
    <s v=" Utah"/>
    <n v="2016"/>
    <x v="405"/>
    <n v="564177"/>
    <n v="284413"/>
    <n v="279764"/>
    <n v="57546"/>
    <n v="56417"/>
    <n v="53596"/>
    <n v="51904"/>
    <n v="71650"/>
    <n v="41184"/>
    <n v="41184"/>
    <n v="38364"/>
    <n v="29337"/>
    <n v="24823"/>
    <n v="22002"/>
    <n v="20310"/>
    <n v="16361"/>
    <n v="13540"/>
    <n v="9591"/>
    <n v="7334"/>
    <n v="5077"/>
    <n v="4513"/>
  </r>
  <r>
    <s v="Wasatch County"/>
    <s v=" Utah"/>
    <n v="2016"/>
    <x v="405"/>
    <n v="27895"/>
    <n v="14176"/>
    <n v="13719"/>
    <n v="2259"/>
    <n v="2733"/>
    <n v="2733"/>
    <n v="2092"/>
    <n v="1534"/>
    <n v="1645"/>
    <n v="1952"/>
    <n v="2510"/>
    <n v="1617"/>
    <n v="1729"/>
    <n v="1534"/>
    <n v="1701"/>
    <n v="1255"/>
    <n v="1060"/>
    <n v="669"/>
    <n v="418"/>
    <n v="278"/>
    <n v="195"/>
  </r>
  <r>
    <s v="Washington County"/>
    <s v=" Utah"/>
    <n v="2016"/>
    <x v="405"/>
    <n v="151959"/>
    <n v="74981"/>
    <n v="76978"/>
    <n v="11396"/>
    <n v="12764"/>
    <n v="11548"/>
    <n v="11093"/>
    <n v="10029"/>
    <n v="8813"/>
    <n v="9573"/>
    <n v="8813"/>
    <n v="7749"/>
    <n v="6838"/>
    <n v="7294"/>
    <n v="7597"/>
    <n v="8661"/>
    <n v="9269"/>
    <n v="6990"/>
    <n v="5774"/>
    <n v="3950"/>
    <n v="3647"/>
  </r>
  <r>
    <s v="Wayne County"/>
    <s v=" Utah"/>
    <n v="2016"/>
    <x v="405"/>
    <n v="2716"/>
    <n v="1388"/>
    <n v="1328"/>
    <n v="162"/>
    <n v="211"/>
    <n v="247"/>
    <n v="236"/>
    <n v="70"/>
    <n v="116"/>
    <n v="157"/>
    <n v="154"/>
    <n v="138"/>
    <n v="138"/>
    <n v="184"/>
    <n v="190"/>
    <n v="198"/>
    <n v="211"/>
    <n v="111"/>
    <n v="67"/>
    <n v="51"/>
    <n v="67"/>
  </r>
  <r>
    <s v="Weber County"/>
    <s v=" Utah"/>
    <n v="2016"/>
    <x v="405"/>
    <n v="241328"/>
    <n v="121181"/>
    <n v="120147"/>
    <n v="19547"/>
    <n v="19306"/>
    <n v="20271"/>
    <n v="17134"/>
    <n v="17616"/>
    <n v="18582"/>
    <n v="18582"/>
    <n v="17375"/>
    <n v="14238"/>
    <n v="13031"/>
    <n v="14238"/>
    <n v="13755"/>
    <n v="11101"/>
    <n v="9170"/>
    <n v="6033"/>
    <n v="4826"/>
    <n v="3378"/>
    <n v="3378"/>
  </r>
  <r>
    <s v="Addison County"/>
    <s v=" Vermont"/>
    <n v="2016"/>
    <x v="415"/>
    <n v="36926"/>
    <n v="18312"/>
    <n v="18614"/>
    <n v="1587"/>
    <n v="1809"/>
    <n v="1994"/>
    <n v="3138"/>
    <n v="3175"/>
    <n v="1735"/>
    <n v="1883"/>
    <n v="1809"/>
    <n v="2326"/>
    <n v="2547"/>
    <n v="2880"/>
    <n v="2954"/>
    <n v="2806"/>
    <n v="2141"/>
    <n v="1624"/>
    <n v="1070"/>
    <n v="701"/>
    <n v="738"/>
  </r>
  <r>
    <s v="Bennington County"/>
    <s v=" Vermont"/>
    <n v="2016"/>
    <x v="415"/>
    <n v="36503"/>
    <n v="17838"/>
    <n v="18665"/>
    <n v="1715"/>
    <n v="2117"/>
    <n v="1898"/>
    <n v="2445"/>
    <n v="2409"/>
    <n v="1715"/>
    <n v="1679"/>
    <n v="1861"/>
    <n v="1788"/>
    <n v="2445"/>
    <n v="2956"/>
    <n v="3139"/>
    <n v="2628"/>
    <n v="2263"/>
    <n v="1934"/>
    <n v="1387"/>
    <n v="876"/>
    <n v="1241"/>
  </r>
  <r>
    <s v="Gallia County"/>
    <s v=" Ohio"/>
    <n v="2016"/>
    <x v="389"/>
    <n v="30859"/>
    <n v="15385"/>
    <n v="15474"/>
    <n v="1542"/>
    <n v="1635"/>
    <n v="1974"/>
    <n v="2160"/>
    <n v="1944"/>
    <n v="1573"/>
    <n v="1666"/>
    <n v="1635"/>
    <n v="1913"/>
    <n v="2005"/>
    <n v="2314"/>
    <n v="2407"/>
    <n v="2530"/>
    <n v="1913"/>
    <n v="1388"/>
    <n v="864"/>
    <n v="709"/>
    <n v="678"/>
  </r>
  <r>
    <s v="Chittenden County"/>
    <s v=" Vermont"/>
    <n v="2016"/>
    <x v="415"/>
    <n v="160510"/>
    <n v="78529"/>
    <n v="81981"/>
    <n v="7864"/>
    <n v="8025"/>
    <n v="8667"/>
    <n v="13803"/>
    <n v="17656"/>
    <n v="11235"/>
    <n v="10593"/>
    <n v="8507"/>
    <n v="10112"/>
    <n v="10433"/>
    <n v="11717"/>
    <n v="11235"/>
    <n v="9470"/>
    <n v="7222"/>
    <n v="4815"/>
    <n v="3210"/>
    <n v="2728"/>
    <n v="3049"/>
  </r>
  <r>
    <s v="Essex County"/>
    <s v=" Vermont"/>
    <n v="2016"/>
    <x v="415"/>
    <n v="6173"/>
    <n v="3119"/>
    <n v="3054"/>
    <n v="259"/>
    <n v="314"/>
    <n v="339"/>
    <n v="339"/>
    <n v="265"/>
    <n v="259"/>
    <n v="253"/>
    <n v="314"/>
    <n v="339"/>
    <n v="462"/>
    <n v="524"/>
    <n v="586"/>
    <n v="506"/>
    <n v="475"/>
    <n v="370"/>
    <n v="228"/>
    <n v="166"/>
    <n v="172"/>
  </r>
  <r>
    <s v="Franklin County"/>
    <s v=" Vermont"/>
    <n v="2016"/>
    <x v="415"/>
    <n v="48625"/>
    <n v="24147"/>
    <n v="24478"/>
    <n v="2917"/>
    <n v="3452"/>
    <n v="2820"/>
    <n v="3160"/>
    <n v="2674"/>
    <n v="2868"/>
    <n v="3063"/>
    <n v="3549"/>
    <n v="2917"/>
    <n v="3549"/>
    <n v="3987"/>
    <n v="3890"/>
    <n v="3014"/>
    <n v="2236"/>
    <n v="1799"/>
    <n v="1021"/>
    <n v="875"/>
    <n v="826"/>
  </r>
  <r>
    <s v="Lamoille County"/>
    <s v=" Vermont"/>
    <n v="2016"/>
    <x v="415"/>
    <n v="25136"/>
    <n v="12471"/>
    <n v="12665"/>
    <n v="1382"/>
    <n v="1457"/>
    <n v="1583"/>
    <n v="1709"/>
    <n v="1684"/>
    <n v="1558"/>
    <n v="1508"/>
    <n v="1457"/>
    <n v="1809"/>
    <n v="1684"/>
    <n v="1910"/>
    <n v="1985"/>
    <n v="1608"/>
    <n v="1332"/>
    <n v="904"/>
    <n v="653"/>
    <n v="527"/>
    <n v="377"/>
  </r>
  <r>
    <s v="Rutland County"/>
    <s v=" Vermont"/>
    <n v="2016"/>
    <x v="415"/>
    <n v="60133"/>
    <n v="29550"/>
    <n v="30583"/>
    <n v="2645"/>
    <n v="2826"/>
    <n v="3367"/>
    <n v="4149"/>
    <n v="3908"/>
    <n v="3247"/>
    <n v="3006"/>
    <n v="2886"/>
    <n v="3487"/>
    <n v="4089"/>
    <n v="4991"/>
    <n v="5592"/>
    <n v="4329"/>
    <n v="4149"/>
    <n v="2705"/>
    <n v="1864"/>
    <n v="1383"/>
    <n v="1563"/>
  </r>
  <r>
    <s v="Windham County"/>
    <s v=" Vermont"/>
    <n v="2016"/>
    <x v="415"/>
    <n v="43609"/>
    <n v="21419"/>
    <n v="22190"/>
    <n v="2006"/>
    <n v="2311"/>
    <n v="2267"/>
    <n v="2616"/>
    <n v="2529"/>
    <n v="2398"/>
    <n v="2354"/>
    <n v="2398"/>
    <n v="2311"/>
    <n v="2878"/>
    <n v="3532"/>
    <n v="3706"/>
    <n v="3968"/>
    <n v="3009"/>
    <n v="2006"/>
    <n v="1264"/>
    <n v="959"/>
    <n v="1133"/>
  </r>
  <r>
    <s v="Windsor County"/>
    <s v=" Vermont"/>
    <n v="2016"/>
    <x v="415"/>
    <n v="55894"/>
    <n v="27401"/>
    <n v="28493"/>
    <n v="2515"/>
    <n v="2962"/>
    <n v="3018"/>
    <n v="3130"/>
    <n v="2571"/>
    <n v="3018"/>
    <n v="3130"/>
    <n v="3130"/>
    <n v="2962"/>
    <n v="3633"/>
    <n v="4695"/>
    <n v="4750"/>
    <n v="4806"/>
    <n v="3968"/>
    <n v="2794"/>
    <n v="2068"/>
    <n v="1453"/>
    <n v="1341"/>
  </r>
  <r>
    <s v="Accomack County"/>
    <s v=" Virginia"/>
    <n v="2016"/>
    <x v="385"/>
    <n v="33060"/>
    <n v="16125"/>
    <n v="16935"/>
    <n v="1950"/>
    <n v="1917"/>
    <n v="1950"/>
    <n v="1752"/>
    <n v="1653"/>
    <n v="1818"/>
    <n v="1785"/>
    <n v="1917"/>
    <n v="1653"/>
    <n v="2016"/>
    <n v="2380"/>
    <n v="2777"/>
    <n v="2578"/>
    <n v="2347"/>
    <n v="1719"/>
    <n v="1223"/>
    <n v="793"/>
    <n v="826"/>
  </r>
  <r>
    <s v="Albemarle County"/>
    <s v=" Virginia"/>
    <n v="2016"/>
    <x v="385"/>
    <n v="104287"/>
    <n v="49946"/>
    <n v="54341"/>
    <n v="5631"/>
    <n v="6152"/>
    <n v="6048"/>
    <n v="9698"/>
    <n v="6674"/>
    <n v="6882"/>
    <n v="6465"/>
    <n v="5944"/>
    <n v="6152"/>
    <n v="6465"/>
    <n v="6987"/>
    <n v="7821"/>
    <n v="6152"/>
    <n v="5527"/>
    <n v="3754"/>
    <n v="2920"/>
    <n v="2190"/>
    <n v="2815"/>
  </r>
  <r>
    <s v="Amelia County"/>
    <s v=" Virginia"/>
    <n v="2016"/>
    <x v="385"/>
    <n v="12793"/>
    <n v="6642"/>
    <n v="6151"/>
    <n v="703"/>
    <n v="857"/>
    <n v="678"/>
    <n v="805"/>
    <n v="831"/>
    <n v="550"/>
    <n v="626"/>
    <n v="818"/>
    <n v="588"/>
    <n v="869"/>
    <n v="1138"/>
    <n v="1112"/>
    <n v="895"/>
    <n v="780"/>
    <n v="665"/>
    <n v="422"/>
    <n v="166"/>
    <n v="281"/>
  </r>
  <r>
    <s v="Amherst County"/>
    <s v=" Virginia"/>
    <n v="2016"/>
    <x v="385"/>
    <n v="31999"/>
    <n v="15346"/>
    <n v="16653"/>
    <n v="1695"/>
    <n v="1599"/>
    <n v="1919"/>
    <n v="2271"/>
    <n v="2047"/>
    <n v="1631"/>
    <n v="1535"/>
    <n v="1727"/>
    <n v="2079"/>
    <n v="2207"/>
    <n v="2527"/>
    <n v="2367"/>
    <n v="2399"/>
    <n v="2047"/>
    <n v="1471"/>
    <n v="1023"/>
    <n v="927"/>
    <n v="575"/>
  </r>
  <r>
    <s v="Arlington County"/>
    <s v=" Virginia"/>
    <n v="2016"/>
    <x v="385"/>
    <n v="226092"/>
    <n v="112644"/>
    <n v="113448"/>
    <n v="13565"/>
    <n v="11304"/>
    <n v="8817"/>
    <n v="7913"/>
    <n v="14695"/>
    <n v="32557"/>
    <n v="28261"/>
    <n v="20122"/>
    <n v="17182"/>
    <n v="14922"/>
    <n v="13339"/>
    <n v="11756"/>
    <n v="10626"/>
    <n v="7687"/>
    <n v="5200"/>
    <n v="2939"/>
    <n v="2260"/>
    <n v="2939"/>
  </r>
  <r>
    <s v="Augusta County"/>
    <s v=" Virginia"/>
    <n v="2016"/>
    <x v="385"/>
    <n v="74330"/>
    <n v="37572"/>
    <n v="36758"/>
    <n v="3567"/>
    <n v="3865"/>
    <n v="4608"/>
    <n v="4459"/>
    <n v="4088"/>
    <n v="4013"/>
    <n v="4162"/>
    <n v="3642"/>
    <n v="5277"/>
    <n v="5351"/>
    <n v="6020"/>
    <n v="5872"/>
    <n v="5351"/>
    <n v="4459"/>
    <n v="3865"/>
    <n v="2601"/>
    <n v="2006"/>
    <n v="1114"/>
  </r>
  <r>
    <s v="Bath County"/>
    <s v=" Virginia"/>
    <n v="2016"/>
    <x v="385"/>
    <n v="4558"/>
    <n v="2465"/>
    <n v="2093"/>
    <n v="209"/>
    <n v="123"/>
    <n v="378"/>
    <n v="214"/>
    <n v="177"/>
    <n v="332"/>
    <n v="123"/>
    <n v="291"/>
    <n v="328"/>
    <n v="391"/>
    <n v="396"/>
    <n v="360"/>
    <n v="273"/>
    <n v="332"/>
    <n v="218"/>
    <n v="154"/>
    <n v="145"/>
    <n v="104"/>
  </r>
  <r>
    <s v="Bedford County"/>
    <s v=" Virginia"/>
    <n v="2016"/>
    <x v="385"/>
    <n v="76933"/>
    <n v="37888"/>
    <n v="39045"/>
    <n v="3692"/>
    <n v="4308"/>
    <n v="4769"/>
    <n v="4769"/>
    <n v="4231"/>
    <n v="3538"/>
    <n v="3538"/>
    <n v="4000"/>
    <n v="4846"/>
    <n v="5385"/>
    <n v="6539"/>
    <n v="6308"/>
    <n v="5923"/>
    <n v="5077"/>
    <n v="4154"/>
    <n v="2692"/>
    <n v="1769"/>
    <n v="1230"/>
  </r>
  <r>
    <s v="Edwards County"/>
    <s v=" Illinois"/>
    <n v="2016"/>
    <x v="393"/>
    <n v="6612"/>
    <n v="3733"/>
    <n v="2879"/>
    <n v="244"/>
    <n v="304"/>
    <n v="304"/>
    <n v="357"/>
    <n v="330"/>
    <n v="376"/>
    <n v="429"/>
    <n v="476"/>
    <n v="495"/>
    <n v="476"/>
    <n v="542"/>
    <n v="509"/>
    <n v="456"/>
    <n v="403"/>
    <n v="409"/>
    <n v="238"/>
    <n v="185"/>
    <n v="79"/>
  </r>
  <r>
    <s v="Botetourt County"/>
    <s v=" Virginia"/>
    <n v="2016"/>
    <x v="385"/>
    <n v="33192"/>
    <n v="16425"/>
    <n v="16767"/>
    <n v="1460"/>
    <n v="1626"/>
    <n v="2223"/>
    <n v="2190"/>
    <n v="1626"/>
    <n v="1460"/>
    <n v="1460"/>
    <n v="1427"/>
    <n v="2190"/>
    <n v="2555"/>
    <n v="2920"/>
    <n v="2920"/>
    <n v="2489"/>
    <n v="2124"/>
    <n v="1858"/>
    <n v="1261"/>
    <n v="730"/>
    <n v="630"/>
  </r>
  <r>
    <s v="Pawnee County"/>
    <s v=" Oklahoma"/>
    <n v="2016"/>
    <x v="409"/>
    <n v="16573"/>
    <n v="8668"/>
    <n v="7905"/>
    <n v="745"/>
    <n v="778"/>
    <n v="878"/>
    <n v="1044"/>
    <n v="1193"/>
    <n v="994"/>
    <n v="977"/>
    <n v="778"/>
    <n v="1259"/>
    <n v="1110"/>
    <n v="1209"/>
    <n v="1226"/>
    <n v="1242"/>
    <n v="1160"/>
    <n v="613"/>
    <n v="546"/>
    <n v="447"/>
    <n v="381"/>
  </r>
  <r>
    <s v="Buckingham County"/>
    <s v=" Virginia"/>
    <n v="2016"/>
    <x v="385"/>
    <n v="17030"/>
    <n v="9453"/>
    <n v="7577"/>
    <n v="851"/>
    <n v="885"/>
    <n v="987"/>
    <n v="868"/>
    <n v="1106"/>
    <n v="1106"/>
    <n v="1123"/>
    <n v="1021"/>
    <n v="1192"/>
    <n v="1277"/>
    <n v="1362"/>
    <n v="1345"/>
    <n v="1072"/>
    <n v="1106"/>
    <n v="613"/>
    <n v="561"/>
    <n v="357"/>
    <n v="187"/>
  </r>
  <r>
    <s v="Campbell County"/>
    <s v=" Virginia"/>
    <n v="2016"/>
    <x v="385"/>
    <n v="55061"/>
    <n v="26745"/>
    <n v="28316"/>
    <n v="2808"/>
    <n v="3303"/>
    <n v="3028"/>
    <n v="3303"/>
    <n v="3578"/>
    <n v="3744"/>
    <n v="2918"/>
    <n v="3138"/>
    <n v="3523"/>
    <n v="3854"/>
    <n v="4184"/>
    <n v="4129"/>
    <n v="3634"/>
    <n v="3083"/>
    <n v="2697"/>
    <n v="1872"/>
    <n v="1376"/>
    <n v="991"/>
  </r>
  <r>
    <s v="Caroline County"/>
    <s v=" Virginia"/>
    <n v="2016"/>
    <x v="385"/>
    <n v="29640"/>
    <n v="14677"/>
    <n v="14963"/>
    <n v="1985"/>
    <n v="1985"/>
    <n v="1808"/>
    <n v="1808"/>
    <n v="1778"/>
    <n v="1837"/>
    <n v="1926"/>
    <n v="1778"/>
    <n v="2134"/>
    <n v="2163"/>
    <n v="2074"/>
    <n v="2252"/>
    <n v="1659"/>
    <n v="1659"/>
    <n v="1067"/>
    <n v="770"/>
    <n v="444"/>
    <n v="503"/>
  </r>
  <r>
    <s v="Carroll County"/>
    <s v=" Virginia"/>
    <n v="2016"/>
    <x v="385"/>
    <n v="29733"/>
    <n v="14897"/>
    <n v="14836"/>
    <n v="1367"/>
    <n v="1486"/>
    <n v="1902"/>
    <n v="1605"/>
    <n v="1456"/>
    <n v="1427"/>
    <n v="1427"/>
    <n v="1665"/>
    <n v="1873"/>
    <n v="2111"/>
    <n v="2289"/>
    <n v="2467"/>
    <n v="2170"/>
    <n v="2289"/>
    <n v="1516"/>
    <n v="1278"/>
    <n v="713"/>
    <n v="713"/>
  </r>
  <r>
    <s v="Chesterfield County"/>
    <s v=" Virginia"/>
    <n v="2016"/>
    <x v="385"/>
    <n v="331839"/>
    <n v="159789"/>
    <n v="172050"/>
    <n v="19910"/>
    <n v="22233"/>
    <n v="24224"/>
    <n v="24556"/>
    <n v="21237"/>
    <n v="18582"/>
    <n v="20242"/>
    <n v="21569"/>
    <n v="23892"/>
    <n v="24224"/>
    <n v="25219"/>
    <n v="23560"/>
    <n v="20242"/>
    <n v="16591"/>
    <n v="10618"/>
    <n v="6304"/>
    <n v="4313"/>
    <n v="4645"/>
  </r>
  <r>
    <s v="Clarke County"/>
    <s v=" Virginia"/>
    <n v="2016"/>
    <x v="385"/>
    <n v="14307"/>
    <n v="7087"/>
    <n v="7220"/>
    <n v="715"/>
    <n v="944"/>
    <n v="743"/>
    <n v="1087"/>
    <n v="672"/>
    <n v="643"/>
    <n v="729"/>
    <n v="686"/>
    <n v="887"/>
    <n v="1073"/>
    <n v="1259"/>
    <n v="1330"/>
    <n v="872"/>
    <n v="1001"/>
    <n v="557"/>
    <n v="371"/>
    <n v="414"/>
    <n v="329"/>
  </r>
  <r>
    <s v="Culpeper County"/>
    <s v=" Virginia"/>
    <n v="2016"/>
    <x v="385"/>
    <n v="48952"/>
    <n v="24612"/>
    <n v="24340"/>
    <n v="3132"/>
    <n v="3524"/>
    <n v="3671"/>
    <n v="3230"/>
    <n v="2692"/>
    <n v="2692"/>
    <n v="2839"/>
    <n v="3132"/>
    <n v="3377"/>
    <n v="3720"/>
    <n v="3818"/>
    <n v="3426"/>
    <n v="2790"/>
    <n v="2398"/>
    <n v="1811"/>
    <n v="1125"/>
    <n v="832"/>
    <n v="734"/>
  </r>
  <r>
    <s v="Cumberland County"/>
    <s v=" Virginia"/>
    <n v="2016"/>
    <x v="385"/>
    <n v="9769"/>
    <n v="4779"/>
    <n v="4990"/>
    <n v="527"/>
    <n v="547"/>
    <n v="586"/>
    <n v="595"/>
    <n v="664"/>
    <n v="517"/>
    <n v="429"/>
    <n v="566"/>
    <n v="517"/>
    <n v="742"/>
    <n v="771"/>
    <n v="761"/>
    <n v="644"/>
    <n v="761"/>
    <n v="498"/>
    <n v="312"/>
    <n v="117"/>
    <n v="195"/>
  </r>
  <r>
    <s v="Walthall County"/>
    <s v=" Mississippi"/>
    <n v="2016"/>
    <x v="373"/>
    <n v="15304"/>
    <n v="7814"/>
    <n v="7490"/>
    <n v="826"/>
    <n v="841"/>
    <n v="887"/>
    <n v="795"/>
    <n v="902"/>
    <n v="826"/>
    <n v="948"/>
    <n v="902"/>
    <n v="1025"/>
    <n v="994"/>
    <n v="1147"/>
    <n v="1209"/>
    <n v="1117"/>
    <n v="994"/>
    <n v="765"/>
    <n v="612"/>
    <n v="275"/>
    <n v="244"/>
  </r>
  <r>
    <s v="Dinwiddie County"/>
    <s v=" Virginia"/>
    <n v="2016"/>
    <x v="385"/>
    <n v="28155"/>
    <n v="13903"/>
    <n v="14252"/>
    <n v="1604"/>
    <n v="1745"/>
    <n v="1492"/>
    <n v="1661"/>
    <n v="1858"/>
    <n v="1548"/>
    <n v="1604"/>
    <n v="1801"/>
    <n v="1745"/>
    <n v="2027"/>
    <n v="2365"/>
    <n v="2224"/>
    <n v="1858"/>
    <n v="1632"/>
    <n v="1154"/>
    <n v="816"/>
    <n v="394"/>
    <n v="563"/>
  </r>
  <r>
    <s v="Essex County"/>
    <s v=" Virginia"/>
    <n v="2016"/>
    <x v="385"/>
    <n v="11130"/>
    <n v="5137"/>
    <n v="5993"/>
    <n v="612"/>
    <n v="511"/>
    <n v="734"/>
    <n v="734"/>
    <n v="634"/>
    <n v="601"/>
    <n v="445"/>
    <n v="601"/>
    <n v="712"/>
    <n v="756"/>
    <n v="857"/>
    <n v="901"/>
    <n v="767"/>
    <n v="734"/>
    <n v="601"/>
    <n v="434"/>
    <n v="311"/>
    <n v="189"/>
  </r>
  <r>
    <s v="Fairfax County"/>
    <s v=" Virginia"/>
    <n v="2016"/>
    <x v="385"/>
    <n v="1132887"/>
    <n v="560803"/>
    <n v="572084"/>
    <n v="74770"/>
    <n v="77036"/>
    <n v="73637"/>
    <n v="72504"/>
    <n v="65707"/>
    <n v="74770"/>
    <n v="83833"/>
    <n v="82700"/>
    <n v="83833"/>
    <n v="84966"/>
    <n v="86099"/>
    <n v="77036"/>
    <n v="64574"/>
    <n v="48714"/>
    <n v="31720"/>
    <n v="20391"/>
    <n v="14727"/>
    <n v="14727"/>
  </r>
  <r>
    <s v="Fauquier County"/>
    <s v=" Virginia"/>
    <n v="2016"/>
    <x v="385"/>
    <n v="68025"/>
    <n v="33659"/>
    <n v="34366"/>
    <n v="3945"/>
    <n v="4421"/>
    <n v="4897"/>
    <n v="4693"/>
    <n v="3605"/>
    <n v="3537"/>
    <n v="3537"/>
    <n v="4217"/>
    <n v="4217"/>
    <n v="5237"/>
    <n v="5918"/>
    <n v="4693"/>
    <n v="4829"/>
    <n v="3741"/>
    <n v="2584"/>
    <n v="1632"/>
    <n v="1292"/>
    <n v="1020"/>
  </r>
  <r>
    <s v="Moniteau County"/>
    <s v=" Missouri"/>
    <n v="2016"/>
    <x v="384"/>
    <n v="15587"/>
    <n v="7682"/>
    <n v="7905"/>
    <n v="748"/>
    <n v="717"/>
    <n v="1137"/>
    <n v="919"/>
    <n v="654"/>
    <n v="685"/>
    <n v="888"/>
    <n v="981"/>
    <n v="888"/>
    <n v="1106"/>
    <n v="1231"/>
    <n v="1091"/>
    <n v="1356"/>
    <n v="1184"/>
    <n v="763"/>
    <n v="529"/>
    <n v="311"/>
    <n v="389"/>
  </r>
  <r>
    <s v="Clarke County"/>
    <s v=" Alabama"/>
    <n v="2016"/>
    <x v="364"/>
    <n v="26046"/>
    <n v="11826"/>
    <n v="14220"/>
    <n v="1406"/>
    <n v="1666"/>
    <n v="1510"/>
    <n v="1510"/>
    <n v="1484"/>
    <n v="1302"/>
    <n v="1510"/>
    <n v="1692"/>
    <n v="1823"/>
    <n v="1953"/>
    <n v="1927"/>
    <n v="1849"/>
    <n v="1614"/>
    <n v="1614"/>
    <n v="1276"/>
    <n v="963"/>
    <n v="442"/>
    <n v="520"/>
  </r>
  <r>
    <s v="Franklin County"/>
    <s v=" Virginia"/>
    <n v="2016"/>
    <x v="385"/>
    <n v="56230"/>
    <n v="27592"/>
    <n v="28638"/>
    <n v="2699"/>
    <n v="3205"/>
    <n v="3205"/>
    <n v="3542"/>
    <n v="3205"/>
    <n v="2811"/>
    <n v="2980"/>
    <n v="2811"/>
    <n v="3373"/>
    <n v="3711"/>
    <n v="4385"/>
    <n v="4273"/>
    <n v="4498"/>
    <n v="4161"/>
    <n v="3148"/>
    <n v="2080"/>
    <n v="1518"/>
    <n v="730"/>
  </r>
  <r>
    <s v="Frederick County"/>
    <s v=" Virginia"/>
    <n v="2016"/>
    <x v="385"/>
    <n v="82321"/>
    <n v="40925"/>
    <n v="41396"/>
    <n v="4856"/>
    <n v="5762"/>
    <n v="5433"/>
    <n v="5186"/>
    <n v="4856"/>
    <n v="4774"/>
    <n v="4939"/>
    <n v="4939"/>
    <n v="5680"/>
    <n v="6338"/>
    <n v="6421"/>
    <n v="6174"/>
    <n v="4527"/>
    <n v="4280"/>
    <n v="3045"/>
    <n v="2304"/>
    <n v="1564"/>
    <n v="1234"/>
  </r>
  <r>
    <s v="Gloucester County"/>
    <s v=" Virginia"/>
    <n v="2016"/>
    <x v="385"/>
    <n v="37021"/>
    <n v="18267"/>
    <n v="18754"/>
    <n v="1888"/>
    <n v="1888"/>
    <n v="2406"/>
    <n v="2221"/>
    <n v="2258"/>
    <n v="1925"/>
    <n v="2147"/>
    <n v="1962"/>
    <n v="2332"/>
    <n v="2591"/>
    <n v="3331"/>
    <n v="3183"/>
    <n v="2554"/>
    <n v="2110"/>
    <n v="1702"/>
    <n v="1184"/>
    <n v="555"/>
    <n v="777"/>
  </r>
  <r>
    <s v="Goochland County"/>
    <s v=" Virginia"/>
    <n v="2016"/>
    <x v="385"/>
    <n v="21979"/>
    <n v="10791"/>
    <n v="11188"/>
    <n v="901"/>
    <n v="1186"/>
    <n v="1340"/>
    <n v="1186"/>
    <n v="1076"/>
    <n v="857"/>
    <n v="945"/>
    <n v="1054"/>
    <n v="1538"/>
    <n v="1780"/>
    <n v="2044"/>
    <n v="2022"/>
    <n v="1780"/>
    <n v="1472"/>
    <n v="1318"/>
    <n v="813"/>
    <n v="329"/>
    <n v="329"/>
  </r>
  <r>
    <s v="Attala County"/>
    <s v=" Mississippi"/>
    <n v="2016"/>
    <x v="373"/>
    <n v="19085"/>
    <n v="9321"/>
    <n v="9764"/>
    <n v="1259"/>
    <n v="1488"/>
    <n v="1126"/>
    <n v="1202"/>
    <n v="858"/>
    <n v="1183"/>
    <n v="1221"/>
    <n v="1068"/>
    <n v="1335"/>
    <n v="1412"/>
    <n v="1431"/>
    <n v="1202"/>
    <n v="1355"/>
    <n v="1145"/>
    <n v="744"/>
    <n v="438"/>
    <n v="229"/>
    <n v="381"/>
  </r>
  <r>
    <s v="Greensville County"/>
    <s v=" Virginia"/>
    <n v="2016"/>
    <x v="385"/>
    <n v="11698"/>
    <n v="7254"/>
    <n v="4444"/>
    <n v="526"/>
    <n v="491"/>
    <n v="608"/>
    <n v="561"/>
    <n v="865"/>
    <n v="795"/>
    <n v="865"/>
    <n v="1041"/>
    <n v="772"/>
    <n v="1029"/>
    <n v="877"/>
    <n v="760"/>
    <n v="783"/>
    <n v="596"/>
    <n v="467"/>
    <n v="350"/>
    <n v="257"/>
    <n v="70"/>
  </r>
  <r>
    <s v="Hanover County"/>
    <s v=" Virginia"/>
    <n v="2016"/>
    <x v="385"/>
    <n v="102199"/>
    <n v="50104"/>
    <n v="52095"/>
    <n v="5007"/>
    <n v="6029"/>
    <n v="7767"/>
    <n v="7562"/>
    <n v="6438"/>
    <n v="4598"/>
    <n v="5007"/>
    <n v="5518"/>
    <n v="7256"/>
    <n v="7869"/>
    <n v="8686"/>
    <n v="7971"/>
    <n v="6847"/>
    <n v="5416"/>
    <n v="4087"/>
    <n v="2657"/>
    <n v="1941"/>
    <n v="1737"/>
  </r>
  <r>
    <s v="Henrico County"/>
    <s v=" Virginia"/>
    <n v="2016"/>
    <x v="385"/>
    <n v="321921"/>
    <n v="152084"/>
    <n v="169837"/>
    <n v="20602"/>
    <n v="20602"/>
    <n v="21568"/>
    <n v="19959"/>
    <n v="18993"/>
    <n v="22534"/>
    <n v="23500"/>
    <n v="21568"/>
    <n v="22212"/>
    <n v="22534"/>
    <n v="23178"/>
    <n v="20924"/>
    <n v="19315"/>
    <n v="14164"/>
    <n v="10623"/>
    <n v="7082"/>
    <n v="5150"/>
    <n v="7404"/>
  </r>
  <r>
    <s v="Henry County"/>
    <s v=" Virginia"/>
    <n v="2016"/>
    <x v="385"/>
    <n v="52209"/>
    <n v="25094"/>
    <n v="27115"/>
    <n v="2610"/>
    <n v="2819"/>
    <n v="3184"/>
    <n v="2975"/>
    <n v="2662"/>
    <n v="2610"/>
    <n v="2558"/>
    <n v="2662"/>
    <n v="3184"/>
    <n v="3706"/>
    <n v="4124"/>
    <n v="4228"/>
    <n v="3550"/>
    <n v="3236"/>
    <n v="3132"/>
    <n v="2244"/>
    <n v="1409"/>
    <n v="1253"/>
  </r>
  <r>
    <s v="Garfield County"/>
    <s v=" Washington"/>
    <n v="2016"/>
    <x v="367"/>
    <n v="2230"/>
    <n v="994"/>
    <n v="1236"/>
    <n v="78"/>
    <n v="57"/>
    <n v="136"/>
    <n v="49"/>
    <n v="64"/>
    <n v="75"/>
    <n v="51"/>
    <n v="86"/>
    <n v="44"/>
    <n v="71"/>
    <n v="169"/>
    <n v="243"/>
    <n v="301"/>
    <n v="280"/>
    <n v="198"/>
    <n v="158"/>
    <n v="93"/>
    <n v="73"/>
  </r>
  <r>
    <s v="Webster County"/>
    <s v=" Missouri"/>
    <n v="2016"/>
    <x v="384"/>
    <n v="36027"/>
    <n v="17600"/>
    <n v="18427"/>
    <n v="1765"/>
    <n v="2089"/>
    <n v="2305"/>
    <n v="2377"/>
    <n v="1873"/>
    <n v="1765"/>
    <n v="1837"/>
    <n v="1909"/>
    <n v="2341"/>
    <n v="2629"/>
    <n v="3314"/>
    <n v="2521"/>
    <n v="3062"/>
    <n v="2233"/>
    <n v="1513"/>
    <n v="1296"/>
    <n v="684"/>
    <n v="504"/>
  </r>
  <r>
    <s v="James City County"/>
    <s v=" Virginia"/>
    <n v="2016"/>
    <x v="385"/>
    <n v="71900"/>
    <n v="34876"/>
    <n v="37024"/>
    <n v="3451"/>
    <n v="4170"/>
    <n v="4385"/>
    <n v="4314"/>
    <n v="3666"/>
    <n v="3738"/>
    <n v="3595"/>
    <n v="3307"/>
    <n v="4457"/>
    <n v="5033"/>
    <n v="5176"/>
    <n v="4745"/>
    <n v="5320"/>
    <n v="4673"/>
    <n v="4601"/>
    <n v="2876"/>
    <n v="2157"/>
    <n v="2157"/>
  </r>
  <r>
    <s v="King and Queen County"/>
    <s v=" Virginia"/>
    <n v="2016"/>
    <x v="385"/>
    <n v="7140"/>
    <n v="3673"/>
    <n v="3467"/>
    <n v="349"/>
    <n v="456"/>
    <n v="357"/>
    <n v="285"/>
    <n v="385"/>
    <n v="392"/>
    <n v="321"/>
    <n v="392"/>
    <n v="492"/>
    <n v="464"/>
    <n v="578"/>
    <n v="535"/>
    <n v="614"/>
    <n v="478"/>
    <n v="471"/>
    <n v="242"/>
    <n v="178"/>
    <n v="142"/>
  </r>
  <r>
    <s v="King William County"/>
    <s v=" Virginia"/>
    <n v="2016"/>
    <x v="385"/>
    <n v="16156"/>
    <n v="8003"/>
    <n v="8153"/>
    <n v="920"/>
    <n v="1179"/>
    <n v="1050"/>
    <n v="1033"/>
    <n v="710"/>
    <n v="1066"/>
    <n v="1033"/>
    <n v="823"/>
    <n v="1244"/>
    <n v="1292"/>
    <n v="1244"/>
    <n v="985"/>
    <n v="1227"/>
    <n v="775"/>
    <n v="662"/>
    <n v="355"/>
    <n v="306"/>
    <n v="242"/>
  </r>
  <r>
    <s v="Lancaster County"/>
    <s v=" Virginia"/>
    <n v="2016"/>
    <x v="385"/>
    <n v="11055"/>
    <n v="5128"/>
    <n v="5927"/>
    <n v="508"/>
    <n v="320"/>
    <n v="641"/>
    <n v="431"/>
    <n v="464"/>
    <n v="442"/>
    <n v="331"/>
    <n v="243"/>
    <n v="685"/>
    <n v="519"/>
    <n v="740"/>
    <n v="851"/>
    <n v="1039"/>
    <n v="1227"/>
    <n v="784"/>
    <n v="707"/>
    <n v="442"/>
    <n v="696"/>
  </r>
  <r>
    <s v="Loudoun County"/>
    <s v=" Virginia"/>
    <n v="2016"/>
    <x v="385"/>
    <n v="362435"/>
    <n v="179315"/>
    <n v="183120"/>
    <n v="27907"/>
    <n v="31169"/>
    <n v="30806"/>
    <n v="24283"/>
    <n v="17034"/>
    <n v="18846"/>
    <n v="27182"/>
    <n v="30806"/>
    <n v="32981"/>
    <n v="30806"/>
    <n v="26820"/>
    <n v="19571"/>
    <n v="14497"/>
    <n v="10873"/>
    <n v="6886"/>
    <n v="4711"/>
    <n v="3261"/>
    <n v="2899"/>
  </r>
  <r>
    <s v="Louisa County"/>
    <s v=" Virginia"/>
    <n v="2016"/>
    <x v="385"/>
    <n v="34350"/>
    <n v="16874"/>
    <n v="17476"/>
    <n v="1889"/>
    <n v="1923"/>
    <n v="2164"/>
    <n v="1854"/>
    <n v="1786"/>
    <n v="1820"/>
    <n v="2095"/>
    <n v="1854"/>
    <n v="2164"/>
    <n v="2438"/>
    <n v="2954"/>
    <n v="2610"/>
    <n v="2816"/>
    <n v="2370"/>
    <n v="1442"/>
    <n v="893"/>
    <n v="583"/>
    <n v="687"/>
  </r>
  <r>
    <s v="Ceiba Municipio"/>
    <s v=" Puerto Rico"/>
    <n v="2016"/>
    <x v="365"/>
    <n v="13122"/>
    <n v="6410"/>
    <n v="6712"/>
    <n v="551"/>
    <n v="931"/>
    <n v="761"/>
    <n v="813"/>
    <n v="761"/>
    <n v="721"/>
    <n v="656"/>
    <n v="695"/>
    <n v="721"/>
    <n v="800"/>
    <n v="1010"/>
    <n v="905"/>
    <n v="1115"/>
    <n v="918"/>
    <n v="669"/>
    <n v="393"/>
    <n v="301"/>
    <n v="393"/>
  </r>
  <r>
    <s v="Mathews County"/>
    <s v=" Virginia"/>
    <n v="2016"/>
    <x v="385"/>
    <n v="8848"/>
    <n v="4144"/>
    <n v="4704"/>
    <n v="256"/>
    <n v="265"/>
    <n v="477"/>
    <n v="619"/>
    <n v="442"/>
    <n v="398"/>
    <n v="265"/>
    <n v="300"/>
    <n v="522"/>
    <n v="654"/>
    <n v="610"/>
    <n v="769"/>
    <n v="663"/>
    <n v="681"/>
    <n v="840"/>
    <n v="477"/>
    <n v="291"/>
    <n v="291"/>
  </r>
  <r>
    <s v="Mecklenburg County"/>
    <s v=" Virginia"/>
    <n v="2016"/>
    <x v="385"/>
    <n v="31209"/>
    <n v="15133"/>
    <n v="16076"/>
    <n v="1404"/>
    <n v="1560"/>
    <n v="1872"/>
    <n v="1716"/>
    <n v="1622"/>
    <n v="1435"/>
    <n v="1560"/>
    <n v="1529"/>
    <n v="1747"/>
    <n v="1903"/>
    <n v="2403"/>
    <n v="2496"/>
    <n v="2465"/>
    <n v="2247"/>
    <n v="1966"/>
    <n v="1248"/>
    <n v="998"/>
    <n v="998"/>
  </r>
  <r>
    <s v="Emery County"/>
    <s v=" Utah"/>
    <n v="2016"/>
    <x v="405"/>
    <n v="10728"/>
    <n v="5295"/>
    <n v="5433"/>
    <n v="375"/>
    <n v="472"/>
    <n v="504"/>
    <n v="514"/>
    <n v="557"/>
    <n v="536"/>
    <n v="375"/>
    <n v="407"/>
    <n v="536"/>
    <n v="654"/>
    <n v="783"/>
    <n v="858"/>
    <n v="1040"/>
    <n v="1029"/>
    <n v="804"/>
    <n v="472"/>
    <n v="461"/>
    <n v="343"/>
  </r>
  <r>
    <s v="Montgomery County"/>
    <s v=" Virginia"/>
    <n v="2016"/>
    <x v="385"/>
    <n v="97227"/>
    <n v="50364"/>
    <n v="46863"/>
    <n v="4472"/>
    <n v="4277"/>
    <n v="4180"/>
    <n v="11861"/>
    <n v="18570"/>
    <n v="7972"/>
    <n v="5639"/>
    <n v="4958"/>
    <n v="5250"/>
    <n v="5055"/>
    <n v="4958"/>
    <n v="4375"/>
    <n v="4861"/>
    <n v="3694"/>
    <n v="2527"/>
    <n v="1847"/>
    <n v="1263"/>
    <n v="1361"/>
  </r>
  <r>
    <s v="Nelson County"/>
    <s v=" Virginia"/>
    <n v="2016"/>
    <x v="385"/>
    <n v="14831"/>
    <n v="7171"/>
    <n v="7660"/>
    <n v="652"/>
    <n v="875"/>
    <n v="830"/>
    <n v="800"/>
    <n v="815"/>
    <n v="786"/>
    <n v="608"/>
    <n v="800"/>
    <n v="637"/>
    <n v="889"/>
    <n v="1038"/>
    <n v="1156"/>
    <n v="1468"/>
    <n v="1112"/>
    <n v="1008"/>
    <n v="741"/>
    <n v="311"/>
    <n v="266"/>
  </r>
  <r>
    <s v="New Kent County"/>
    <s v=" Virginia"/>
    <n v="2016"/>
    <x v="385"/>
    <n v="20051"/>
    <n v="10215"/>
    <n v="9836"/>
    <n v="1082"/>
    <n v="1022"/>
    <n v="1323"/>
    <n v="1283"/>
    <n v="962"/>
    <n v="982"/>
    <n v="1082"/>
    <n v="1082"/>
    <n v="1604"/>
    <n v="1744"/>
    <n v="1744"/>
    <n v="1604"/>
    <n v="1584"/>
    <n v="1243"/>
    <n v="842"/>
    <n v="501"/>
    <n v="200"/>
    <n v="180"/>
  </r>
  <r>
    <s v="Northampton County"/>
    <s v=" Virginia"/>
    <n v="2016"/>
    <x v="385"/>
    <n v="12118"/>
    <n v="5772"/>
    <n v="6346"/>
    <n v="727"/>
    <n v="533"/>
    <n v="811"/>
    <n v="508"/>
    <n v="702"/>
    <n v="581"/>
    <n v="630"/>
    <n v="496"/>
    <n v="630"/>
    <n v="642"/>
    <n v="836"/>
    <n v="957"/>
    <n v="1054"/>
    <n v="993"/>
    <n v="690"/>
    <n v="399"/>
    <n v="460"/>
    <n v="472"/>
  </r>
  <r>
    <s v="Breathitt County"/>
    <s v=" Kentucky"/>
    <n v="2016"/>
    <x v="380"/>
    <n v="15641"/>
    <n v="8483"/>
    <n v="7158"/>
    <n v="844"/>
    <n v="860"/>
    <n v="907"/>
    <n v="985"/>
    <n v="1047"/>
    <n v="907"/>
    <n v="1016"/>
    <n v="875"/>
    <n v="1094"/>
    <n v="1001"/>
    <n v="1204"/>
    <n v="1047"/>
    <n v="1016"/>
    <n v="891"/>
    <n v="672"/>
    <n v="531"/>
    <n v="406"/>
    <n v="359"/>
  </r>
  <r>
    <s v="Orange County"/>
    <s v=" Virginia"/>
    <n v="2016"/>
    <x v="385"/>
    <n v="34873"/>
    <n v="17110"/>
    <n v="17763"/>
    <n v="2057"/>
    <n v="2231"/>
    <n v="2092"/>
    <n v="2162"/>
    <n v="1778"/>
    <n v="1848"/>
    <n v="2057"/>
    <n v="2231"/>
    <n v="1883"/>
    <n v="2545"/>
    <n v="2441"/>
    <n v="2196"/>
    <n v="2510"/>
    <n v="2266"/>
    <n v="1743"/>
    <n v="1604"/>
    <n v="697"/>
    <n v="557"/>
  </r>
  <r>
    <s v="Page County"/>
    <s v=" Virginia"/>
    <n v="2016"/>
    <x v="385"/>
    <n v="23759"/>
    <n v="11636"/>
    <n v="12123"/>
    <n v="1140"/>
    <n v="1211"/>
    <n v="1568"/>
    <n v="1378"/>
    <n v="1259"/>
    <n v="1259"/>
    <n v="1235"/>
    <n v="1544"/>
    <n v="1306"/>
    <n v="1734"/>
    <n v="1876"/>
    <n v="1686"/>
    <n v="1758"/>
    <n v="1615"/>
    <n v="1187"/>
    <n v="902"/>
    <n v="546"/>
    <n v="498"/>
  </r>
  <r>
    <s v="Pittsylvania County"/>
    <s v=" Virginia"/>
    <n v="2016"/>
    <x v="385"/>
    <n v="62392"/>
    <n v="30667"/>
    <n v="31725"/>
    <n v="2807"/>
    <n v="3868"/>
    <n v="3369"/>
    <n v="3681"/>
    <n v="3369"/>
    <n v="3119"/>
    <n v="3057"/>
    <n v="3556"/>
    <n v="3743"/>
    <n v="4429"/>
    <n v="5240"/>
    <n v="5053"/>
    <n v="4741"/>
    <n v="4242"/>
    <n v="3181"/>
    <n v="2246"/>
    <n v="1684"/>
    <n v="935"/>
  </r>
  <r>
    <s v="Lincoln County"/>
    <s v=" Wisconsin"/>
    <n v="2016"/>
    <x v="368"/>
    <n v="28286"/>
    <n v="15198"/>
    <n v="13088"/>
    <n v="1188"/>
    <n v="1527"/>
    <n v="1668"/>
    <n v="1951"/>
    <n v="1527"/>
    <n v="1244"/>
    <n v="1527"/>
    <n v="1499"/>
    <n v="2404"/>
    <n v="2432"/>
    <n v="2602"/>
    <n v="2234"/>
    <n v="2008"/>
    <n v="1782"/>
    <n v="1188"/>
    <n v="735"/>
    <n v="396"/>
    <n v="367"/>
  </r>
  <r>
    <s v="Prince Edward County"/>
    <s v=" Virginia"/>
    <n v="2016"/>
    <x v="385"/>
    <n v="23077"/>
    <n v="11532"/>
    <n v="11545"/>
    <n v="969"/>
    <n v="969"/>
    <n v="1015"/>
    <n v="3069"/>
    <n v="4084"/>
    <n v="1130"/>
    <n v="900"/>
    <n v="1292"/>
    <n v="1038"/>
    <n v="1361"/>
    <n v="1130"/>
    <n v="1176"/>
    <n v="1430"/>
    <n v="1200"/>
    <n v="669"/>
    <n v="484"/>
    <n v="553"/>
    <n v="600"/>
  </r>
  <r>
    <s v="Prince George County"/>
    <s v=" Virginia"/>
    <n v="2016"/>
    <x v="385"/>
    <n v="37664"/>
    <n v="20615"/>
    <n v="17049"/>
    <n v="2146"/>
    <n v="1958"/>
    <n v="2711"/>
    <n v="2561"/>
    <n v="2297"/>
    <n v="2674"/>
    <n v="3163"/>
    <n v="3126"/>
    <n v="2523"/>
    <n v="2561"/>
    <n v="2862"/>
    <n v="2448"/>
    <n v="2071"/>
    <n v="1619"/>
    <n v="1280"/>
    <n v="790"/>
    <n v="376"/>
    <n v="489"/>
  </r>
  <r>
    <s v="Prince William County"/>
    <s v=" Virginia"/>
    <n v="2016"/>
    <x v="385"/>
    <n v="443630"/>
    <n v="220996"/>
    <n v="222634"/>
    <n v="34159"/>
    <n v="36377"/>
    <n v="33715"/>
    <n v="30610"/>
    <n v="27948"/>
    <n v="29279"/>
    <n v="34159"/>
    <n v="33715"/>
    <n v="35046"/>
    <n v="33715"/>
    <n v="31941"/>
    <n v="25286"/>
    <n v="20406"/>
    <n v="14639"/>
    <n v="9759"/>
    <n v="5323"/>
    <n v="3549"/>
    <n v="3105"/>
  </r>
  <r>
    <s v="Pulaski County"/>
    <s v=" Virginia"/>
    <n v="2016"/>
    <x v="385"/>
    <n v="34417"/>
    <n v="17147"/>
    <n v="17270"/>
    <n v="1652"/>
    <n v="1686"/>
    <n v="1927"/>
    <n v="1789"/>
    <n v="1824"/>
    <n v="1892"/>
    <n v="1755"/>
    <n v="1652"/>
    <n v="2615"/>
    <n v="2512"/>
    <n v="2787"/>
    <n v="2650"/>
    <n v="2512"/>
    <n v="2546"/>
    <n v="1789"/>
    <n v="1204"/>
    <n v="826"/>
    <n v="791"/>
  </r>
  <r>
    <s v="Rappahannock County"/>
    <s v=" Virginia"/>
    <n v="2016"/>
    <x v="385"/>
    <n v="7416"/>
    <n v="3643"/>
    <n v="3773"/>
    <n v="370"/>
    <n v="348"/>
    <n v="385"/>
    <n v="326"/>
    <n v="385"/>
    <n v="363"/>
    <n v="200"/>
    <n v="467"/>
    <n v="444"/>
    <n v="489"/>
    <n v="578"/>
    <n v="571"/>
    <n v="734"/>
    <n v="585"/>
    <n v="496"/>
    <n v="363"/>
    <n v="155"/>
    <n v="133"/>
  </r>
  <r>
    <s v="Richmond County"/>
    <s v=" Virginia"/>
    <n v="2016"/>
    <x v="385"/>
    <n v="8868"/>
    <n v="4960"/>
    <n v="3908"/>
    <n v="354"/>
    <n v="425"/>
    <n v="514"/>
    <n v="345"/>
    <n v="558"/>
    <n v="461"/>
    <n v="611"/>
    <n v="611"/>
    <n v="673"/>
    <n v="647"/>
    <n v="727"/>
    <n v="629"/>
    <n v="558"/>
    <n v="301"/>
    <n v="532"/>
    <n v="390"/>
    <n v="257"/>
    <n v="274"/>
  </r>
  <r>
    <s v="Roanoke County"/>
    <s v=" Virginia"/>
    <n v="2016"/>
    <x v="385"/>
    <n v="93655"/>
    <n v="44946"/>
    <n v="48709"/>
    <n v="4495"/>
    <n v="5057"/>
    <n v="6181"/>
    <n v="5806"/>
    <n v="5151"/>
    <n v="4870"/>
    <n v="4963"/>
    <n v="5712"/>
    <n v="6181"/>
    <n v="6368"/>
    <n v="7024"/>
    <n v="6836"/>
    <n v="6649"/>
    <n v="5806"/>
    <n v="4308"/>
    <n v="3371"/>
    <n v="2247"/>
    <n v="2622"/>
  </r>
  <r>
    <s v="Rockbridge County"/>
    <s v=" Virginia"/>
    <n v="2016"/>
    <x v="385"/>
    <n v="22450"/>
    <n v="11150"/>
    <n v="11300"/>
    <n v="1077"/>
    <n v="1189"/>
    <n v="1032"/>
    <n v="1144"/>
    <n v="1189"/>
    <n v="1167"/>
    <n v="1055"/>
    <n v="808"/>
    <n v="1504"/>
    <n v="1459"/>
    <n v="1728"/>
    <n v="1796"/>
    <n v="1885"/>
    <n v="1773"/>
    <n v="1167"/>
    <n v="987"/>
    <n v="763"/>
    <n v="695"/>
  </r>
  <r>
    <s v="Rockingham County"/>
    <s v=" Virginia"/>
    <n v="2016"/>
    <x v="385"/>
    <n v="78427"/>
    <n v="38501"/>
    <n v="39926"/>
    <n v="4391"/>
    <n v="4391"/>
    <n v="5646"/>
    <n v="5568"/>
    <n v="5019"/>
    <n v="4078"/>
    <n v="4391"/>
    <n v="4078"/>
    <n v="5097"/>
    <n v="5254"/>
    <n v="5803"/>
    <n v="5803"/>
    <n v="4784"/>
    <n v="4156"/>
    <n v="3450"/>
    <n v="2823"/>
    <n v="1725"/>
    <n v="1803"/>
  </r>
  <r>
    <s v="Russell County"/>
    <s v=" Virginia"/>
    <n v="2016"/>
    <x v="385"/>
    <n v="27973"/>
    <n v="13693"/>
    <n v="14280"/>
    <n v="1426"/>
    <n v="1454"/>
    <n v="1678"/>
    <n v="1510"/>
    <n v="1622"/>
    <n v="1482"/>
    <n v="1594"/>
    <n v="1426"/>
    <n v="2070"/>
    <n v="1874"/>
    <n v="2265"/>
    <n v="2321"/>
    <n v="2070"/>
    <n v="1678"/>
    <n v="1426"/>
    <n v="895"/>
    <n v="559"/>
    <n v="643"/>
  </r>
  <r>
    <s v="Smyth County"/>
    <s v=" Virginia"/>
    <n v="2016"/>
    <x v="385"/>
    <n v="31513"/>
    <n v="15623"/>
    <n v="15890"/>
    <n v="1544"/>
    <n v="1733"/>
    <n v="1859"/>
    <n v="1827"/>
    <n v="1859"/>
    <n v="1701"/>
    <n v="1638"/>
    <n v="1544"/>
    <n v="2363"/>
    <n v="2237"/>
    <n v="2300"/>
    <n v="2363"/>
    <n v="2300"/>
    <n v="1922"/>
    <n v="1607"/>
    <n v="1323"/>
    <n v="819"/>
    <n v="630"/>
  </r>
  <r>
    <s v="Greene County"/>
    <s v=" Virginia"/>
    <n v="2016"/>
    <x v="385"/>
    <n v="18291"/>
    <n v="9555"/>
    <n v="8736"/>
    <n v="896"/>
    <n v="1024"/>
    <n v="1024"/>
    <n v="1042"/>
    <n v="987"/>
    <n v="914"/>
    <n v="896"/>
    <n v="969"/>
    <n v="1097"/>
    <n v="1499"/>
    <n v="1755"/>
    <n v="1518"/>
    <n v="1408"/>
    <n v="1115"/>
    <n v="786"/>
    <n v="603"/>
    <n v="457"/>
    <n v="274"/>
  </r>
  <r>
    <s v="Spotsylvania County"/>
    <s v=" Virginia"/>
    <n v="2016"/>
    <x v="385"/>
    <n v="129181"/>
    <n v="63429"/>
    <n v="65752"/>
    <n v="8138"/>
    <n v="9171"/>
    <n v="9946"/>
    <n v="9301"/>
    <n v="8138"/>
    <n v="7750"/>
    <n v="8138"/>
    <n v="8267"/>
    <n v="8913"/>
    <n v="9946"/>
    <n v="10076"/>
    <n v="8784"/>
    <n v="6846"/>
    <n v="5683"/>
    <n v="4133"/>
    <n v="2325"/>
    <n v="1937"/>
    <n v="1550"/>
  </r>
  <r>
    <s v="Stafford County"/>
    <s v=" Virginia"/>
    <n v="2016"/>
    <x v="385"/>
    <n v="139548"/>
    <n v="70245"/>
    <n v="69303"/>
    <n v="8931"/>
    <n v="9907"/>
    <n v="11442"/>
    <n v="11024"/>
    <n v="10326"/>
    <n v="9070"/>
    <n v="9070"/>
    <n v="9489"/>
    <n v="9768"/>
    <n v="11303"/>
    <n v="11163"/>
    <n v="8931"/>
    <n v="6140"/>
    <n v="4884"/>
    <n v="3209"/>
    <n v="2093"/>
    <n v="1255"/>
    <n v="1255"/>
  </r>
  <r>
    <s v="Sussex County"/>
    <s v=" Virginia"/>
    <n v="2016"/>
    <x v="385"/>
    <n v="11733"/>
    <n v="7715"/>
    <n v="4018"/>
    <n v="363"/>
    <n v="140"/>
    <n v="281"/>
    <n v="234"/>
    <n v="915"/>
    <n v="1161"/>
    <n v="1196"/>
    <n v="1196"/>
    <n v="821"/>
    <n v="915"/>
    <n v="1067"/>
    <n v="833"/>
    <n v="727"/>
    <n v="610"/>
    <n v="481"/>
    <n v="305"/>
    <n v="328"/>
    <n v="164"/>
  </r>
  <r>
    <s v="Tazewell County"/>
    <s v=" Virginia"/>
    <n v="2016"/>
    <x v="385"/>
    <n v="43367"/>
    <n v="21489"/>
    <n v="21878"/>
    <n v="2168"/>
    <n v="2341"/>
    <n v="2341"/>
    <n v="2602"/>
    <n v="2515"/>
    <n v="2341"/>
    <n v="2558"/>
    <n v="2602"/>
    <n v="2775"/>
    <n v="2818"/>
    <n v="3122"/>
    <n v="3556"/>
    <n v="3209"/>
    <n v="2298"/>
    <n v="2471"/>
    <n v="1517"/>
    <n v="1257"/>
    <n v="780"/>
  </r>
  <r>
    <s v="Washington County"/>
    <s v=" Virginia"/>
    <n v="2016"/>
    <x v="385"/>
    <n v="54562"/>
    <n v="27008"/>
    <n v="27554"/>
    <n v="2400"/>
    <n v="2946"/>
    <n v="3110"/>
    <n v="3273"/>
    <n v="3055"/>
    <n v="2673"/>
    <n v="3000"/>
    <n v="3273"/>
    <n v="3382"/>
    <n v="3819"/>
    <n v="4201"/>
    <n v="4364"/>
    <n v="3928"/>
    <n v="3710"/>
    <n v="2782"/>
    <n v="1855"/>
    <n v="1473"/>
    <n v="1254"/>
  </r>
  <r>
    <s v="Westmoreland County"/>
    <s v=" Virginia"/>
    <n v="2016"/>
    <x v="385"/>
    <n v="17528"/>
    <n v="8640"/>
    <n v="8888"/>
    <n v="946"/>
    <n v="1104"/>
    <n v="893"/>
    <n v="718"/>
    <n v="946"/>
    <n v="964"/>
    <n v="1016"/>
    <n v="946"/>
    <n v="771"/>
    <n v="1069"/>
    <n v="1244"/>
    <n v="1332"/>
    <n v="1524"/>
    <n v="1454"/>
    <n v="928"/>
    <n v="718"/>
    <n v="438"/>
    <n v="490"/>
  </r>
  <r>
    <s v="Wise County"/>
    <s v=" Virginia"/>
    <n v="2016"/>
    <x v="385"/>
    <n v="40074"/>
    <n v="20706"/>
    <n v="19368"/>
    <n v="2204"/>
    <n v="2364"/>
    <n v="2163"/>
    <n v="2484"/>
    <n v="2925"/>
    <n v="2845"/>
    <n v="2524"/>
    <n v="2524"/>
    <n v="2604"/>
    <n v="2725"/>
    <n v="2725"/>
    <n v="2684"/>
    <n v="2965"/>
    <n v="2163"/>
    <n v="1602"/>
    <n v="1001"/>
    <n v="801"/>
    <n v="761"/>
  </r>
  <r>
    <s v="Wythe County"/>
    <s v=" Virginia"/>
    <n v="2016"/>
    <x v="385"/>
    <n v="29171"/>
    <n v="14234"/>
    <n v="14937"/>
    <n v="1429"/>
    <n v="1633"/>
    <n v="1779"/>
    <n v="1546"/>
    <n v="1546"/>
    <n v="1546"/>
    <n v="1633"/>
    <n v="1691"/>
    <n v="2100"/>
    <n v="2100"/>
    <n v="2129"/>
    <n v="2100"/>
    <n v="2187"/>
    <n v="2041"/>
    <n v="1312"/>
    <n v="816"/>
    <n v="816"/>
    <n v="729"/>
  </r>
  <r>
    <s v="York County"/>
    <s v=" Virginia"/>
    <n v="2016"/>
    <x v="385"/>
    <n v="66919"/>
    <n v="32825"/>
    <n v="34094"/>
    <n v="3747"/>
    <n v="4282"/>
    <n v="5152"/>
    <n v="4952"/>
    <n v="4349"/>
    <n v="3747"/>
    <n v="3747"/>
    <n v="3881"/>
    <n v="4416"/>
    <n v="5018"/>
    <n v="5487"/>
    <n v="4684"/>
    <n v="3881"/>
    <n v="3613"/>
    <n v="2141"/>
    <n v="1606"/>
    <n v="1271"/>
    <n v="936"/>
  </r>
  <r>
    <s v="Alexandria city"/>
    <s v=" Virginia"/>
    <n v="2016"/>
    <x v="385"/>
    <n v="151473"/>
    <n v="73054"/>
    <n v="78419"/>
    <n v="11209"/>
    <n v="7573"/>
    <n v="5301"/>
    <n v="4847"/>
    <n v="7422"/>
    <n v="16359"/>
    <n v="19085"/>
    <n v="14995"/>
    <n v="12572"/>
    <n v="10754"/>
    <n v="9997"/>
    <n v="8785"/>
    <n v="7573"/>
    <n v="5755"/>
    <n v="3635"/>
    <n v="2272"/>
    <n v="1666"/>
    <n v="1817"/>
  </r>
  <r>
    <s v="Buena Vista city"/>
    <s v=" Virginia"/>
    <n v="2016"/>
    <x v="385"/>
    <n v="6610"/>
    <n v="2916"/>
    <n v="3694"/>
    <n v="337"/>
    <n v="403"/>
    <n v="429"/>
    <n v="462"/>
    <n v="859"/>
    <n v="436"/>
    <n v="376"/>
    <n v="403"/>
    <n v="257"/>
    <n v="350"/>
    <n v="370"/>
    <n v="522"/>
    <n v="317"/>
    <n v="350"/>
    <n v="277"/>
    <n v="244"/>
    <n v="138"/>
    <n v="85"/>
  </r>
  <r>
    <s v="Charlottesville city"/>
    <s v=" Virginia"/>
    <n v="2016"/>
    <x v="385"/>
    <n v="45538"/>
    <n v="22057"/>
    <n v="23481"/>
    <n v="2504"/>
    <n v="1867"/>
    <n v="1684"/>
    <n v="2595"/>
    <n v="8333"/>
    <n v="5555"/>
    <n v="4007"/>
    <n v="2868"/>
    <n v="2413"/>
    <n v="2413"/>
    <n v="2322"/>
    <n v="2595"/>
    <n v="2049"/>
    <n v="1366"/>
    <n v="1138"/>
    <n v="591"/>
    <n v="591"/>
    <n v="546"/>
  </r>
  <r>
    <s v="Chesapeake city"/>
    <s v=" Virginia"/>
    <n v="2016"/>
    <x v="385"/>
    <n v="233194"/>
    <n v="113888"/>
    <n v="119306"/>
    <n v="14691"/>
    <n v="16323"/>
    <n v="15623"/>
    <n v="16323"/>
    <n v="15623"/>
    <n v="16090"/>
    <n v="16323"/>
    <n v="14691"/>
    <n v="16090"/>
    <n v="16323"/>
    <n v="18189"/>
    <n v="16556"/>
    <n v="12592"/>
    <n v="9560"/>
    <n v="7229"/>
    <n v="4897"/>
    <n v="2798"/>
    <n v="3264"/>
  </r>
  <r>
    <s v="Aleutians West Census Area"/>
    <s v=" Alaska"/>
    <n v="2016"/>
    <x v="369"/>
    <n v="5650"/>
    <n v="2903"/>
    <n v="2747"/>
    <n v="299"/>
    <n v="254"/>
    <n v="412"/>
    <n v="344"/>
    <n v="418"/>
    <n v="276"/>
    <n v="214"/>
    <n v="339"/>
    <n v="435"/>
    <n v="327"/>
    <n v="452"/>
    <n v="372"/>
    <n v="367"/>
    <n v="361"/>
    <n v="248"/>
    <n v="214"/>
    <n v="135"/>
    <n v="175"/>
  </r>
  <r>
    <s v="Danville city"/>
    <s v=" Virginia"/>
    <n v="2016"/>
    <x v="385"/>
    <n v="42360"/>
    <n v="19379"/>
    <n v="22981"/>
    <n v="2668"/>
    <n v="2795"/>
    <n v="2372"/>
    <n v="2456"/>
    <n v="2922"/>
    <n v="2753"/>
    <n v="2414"/>
    <n v="2202"/>
    <n v="2118"/>
    <n v="2541"/>
    <n v="2795"/>
    <n v="2965"/>
    <n v="3092"/>
    <n v="2583"/>
    <n v="1736"/>
    <n v="1482"/>
    <n v="1143"/>
    <n v="1397"/>
  </r>
  <r>
    <s v="Fairfax city"/>
    <s v=" Virginia"/>
    <n v="2016"/>
    <x v="385"/>
    <n v="23620"/>
    <n v="11626"/>
    <n v="11994"/>
    <n v="1511"/>
    <n v="1299"/>
    <n v="1228"/>
    <n v="1369"/>
    <n v="1582"/>
    <n v="1747"/>
    <n v="1629"/>
    <n v="1606"/>
    <n v="1535"/>
    <n v="1700"/>
    <n v="1700"/>
    <n v="1677"/>
    <n v="1417"/>
    <n v="1251"/>
    <n v="637"/>
    <n v="755"/>
    <n v="496"/>
    <n v="448"/>
  </r>
  <r>
    <s v="Falls Church city"/>
    <s v=" Virginia"/>
    <n v="2016"/>
    <x v="385"/>
    <n v="13597"/>
    <n v="6577"/>
    <n v="7020"/>
    <n v="883"/>
    <n v="965"/>
    <n v="965"/>
    <n v="761"/>
    <n v="707"/>
    <n v="788"/>
    <n v="951"/>
    <n v="965"/>
    <n v="938"/>
    <n v="1019"/>
    <n v="1169"/>
    <n v="775"/>
    <n v="1019"/>
    <n v="571"/>
    <n v="367"/>
    <n v="353"/>
    <n v="176"/>
    <n v="217"/>
  </r>
  <r>
    <s v="Schoolcraft County"/>
    <s v=" Michigan"/>
    <n v="2016"/>
    <x v="392"/>
    <n v="8413"/>
    <n v="3699"/>
    <n v="4714"/>
    <n v="546"/>
    <n v="605"/>
    <n v="614"/>
    <n v="462"/>
    <n v="412"/>
    <n v="572"/>
    <n v="572"/>
    <n v="521"/>
    <n v="370"/>
    <n v="487"/>
    <n v="555"/>
    <n v="386"/>
    <n v="790"/>
    <n v="462"/>
    <n v="353"/>
    <n v="193"/>
    <n v="235"/>
    <n v="260"/>
  </r>
  <r>
    <s v="Fredericksburg city"/>
    <s v=" Virginia"/>
    <n v="2016"/>
    <x v="385"/>
    <n v="27853"/>
    <n v="13066"/>
    <n v="14787"/>
    <n v="2005"/>
    <n v="1726"/>
    <n v="1309"/>
    <n v="2283"/>
    <n v="4094"/>
    <n v="2729"/>
    <n v="1699"/>
    <n v="2172"/>
    <n v="1559"/>
    <n v="1309"/>
    <n v="1504"/>
    <n v="1476"/>
    <n v="1086"/>
    <n v="947"/>
    <n v="668"/>
    <n v="529"/>
    <n v="445"/>
    <n v="306"/>
  </r>
  <r>
    <s v="Hampton city"/>
    <s v=" Virginia"/>
    <n v="2016"/>
    <x v="385"/>
    <n v="136789"/>
    <n v="65983"/>
    <n v="70806"/>
    <n v="8480"/>
    <n v="8207"/>
    <n v="8207"/>
    <n v="9164"/>
    <n v="12311"/>
    <n v="11216"/>
    <n v="9575"/>
    <n v="7796"/>
    <n v="7249"/>
    <n v="8070"/>
    <n v="10122"/>
    <n v="9712"/>
    <n v="7796"/>
    <n v="6565"/>
    <n v="4240"/>
    <n v="3556"/>
    <n v="2462"/>
    <n v="1915"/>
  </r>
  <r>
    <s v="Harrisonburg city"/>
    <s v=" Virginia"/>
    <n v="2016"/>
    <x v="385"/>
    <n v="51979"/>
    <n v="24857"/>
    <n v="27122"/>
    <n v="2546"/>
    <n v="2235"/>
    <n v="2287"/>
    <n v="8524"/>
    <n v="11175"/>
    <n v="4106"/>
    <n v="3222"/>
    <n v="2910"/>
    <n v="2443"/>
    <n v="2494"/>
    <n v="1923"/>
    <n v="2027"/>
    <n v="1871"/>
    <n v="1143"/>
    <n v="935"/>
    <n v="779"/>
    <n v="623"/>
    <n v="727"/>
  </r>
  <r>
    <s v="Hopewell city"/>
    <s v=" Virginia"/>
    <n v="2016"/>
    <x v="385"/>
    <n v="22332"/>
    <n v="10383"/>
    <n v="11949"/>
    <n v="1652"/>
    <n v="1518"/>
    <n v="1630"/>
    <n v="1384"/>
    <n v="1295"/>
    <n v="1473"/>
    <n v="1719"/>
    <n v="1339"/>
    <n v="1205"/>
    <n v="1406"/>
    <n v="1518"/>
    <n v="1496"/>
    <n v="1183"/>
    <n v="1362"/>
    <n v="647"/>
    <n v="379"/>
    <n v="468"/>
    <n v="647"/>
  </r>
  <r>
    <s v="Lynchburg city"/>
    <s v=" Virginia"/>
    <n v="2016"/>
    <x v="385"/>
    <n v="78755"/>
    <n v="36987"/>
    <n v="41768"/>
    <n v="4725"/>
    <n v="3780"/>
    <n v="4331"/>
    <n v="8348"/>
    <n v="13545"/>
    <n v="5827"/>
    <n v="4410"/>
    <n v="3228"/>
    <n v="3701"/>
    <n v="3701"/>
    <n v="4174"/>
    <n v="4331"/>
    <n v="3622"/>
    <n v="3071"/>
    <n v="2441"/>
    <n v="1732"/>
    <n v="1732"/>
    <n v="2047"/>
  </r>
  <r>
    <s v="Manassas city"/>
    <s v=" Virginia"/>
    <n v="2016"/>
    <x v="385"/>
    <n v="41149"/>
    <n v="20455"/>
    <n v="20694"/>
    <n v="3415"/>
    <n v="3250"/>
    <n v="2756"/>
    <n v="2633"/>
    <n v="2880"/>
    <n v="3291"/>
    <n v="3456"/>
    <n v="2921"/>
    <n v="3045"/>
    <n v="2798"/>
    <n v="2880"/>
    <n v="2592"/>
    <n v="1934"/>
    <n v="1316"/>
    <n v="864"/>
    <n v="452"/>
    <n v="411"/>
    <n v="329"/>
  </r>
  <r>
    <s v="Manassas Park city"/>
    <s v=" Virginia"/>
    <n v="2016"/>
    <x v="385"/>
    <n v="15827"/>
    <n v="8387"/>
    <n v="7440"/>
    <n v="1155"/>
    <n v="1487"/>
    <n v="981"/>
    <n v="1123"/>
    <n v="823"/>
    <n v="1313"/>
    <n v="1503"/>
    <n v="1202"/>
    <n v="1297"/>
    <n v="1424"/>
    <n v="949"/>
    <n v="838"/>
    <n v="648"/>
    <n v="379"/>
    <n v="395"/>
    <n v="189"/>
    <n v="47"/>
    <n v="63"/>
  </r>
  <r>
    <s v="Newport News city"/>
    <s v=" Virginia"/>
    <n v="2016"/>
    <x v="385"/>
    <n v="181606"/>
    <n v="88071"/>
    <n v="93535"/>
    <n v="13438"/>
    <n v="12894"/>
    <n v="9988"/>
    <n v="12894"/>
    <n v="16889"/>
    <n v="16344"/>
    <n v="13983"/>
    <n v="11077"/>
    <n v="10169"/>
    <n v="10714"/>
    <n v="12167"/>
    <n v="10714"/>
    <n v="9261"/>
    <n v="7445"/>
    <n v="4540"/>
    <n v="4176"/>
    <n v="2360"/>
    <n v="2724"/>
  </r>
  <r>
    <s v="Norfolk city"/>
    <s v=" Virginia"/>
    <n v="2016"/>
    <x v="385"/>
    <n v="245724"/>
    <n v="128011"/>
    <n v="117713"/>
    <n v="16709"/>
    <n v="14251"/>
    <n v="12040"/>
    <n v="16954"/>
    <n v="35384"/>
    <n v="26538"/>
    <n v="19657"/>
    <n v="14497"/>
    <n v="13023"/>
    <n v="12777"/>
    <n v="14251"/>
    <n v="14006"/>
    <n v="11303"/>
    <n v="8108"/>
    <n v="5405"/>
    <n v="3685"/>
    <n v="3194"/>
    <n v="3931"/>
  </r>
  <r>
    <s v="Petersburg city"/>
    <s v=" Virginia"/>
    <n v="2016"/>
    <x v="385"/>
    <n v="31997"/>
    <n v="14709"/>
    <n v="17288"/>
    <n v="2239"/>
    <n v="1855"/>
    <n v="1471"/>
    <n v="1535"/>
    <n v="2751"/>
    <n v="2751"/>
    <n v="2015"/>
    <n v="1727"/>
    <n v="1503"/>
    <n v="2303"/>
    <n v="2335"/>
    <n v="2175"/>
    <n v="2271"/>
    <n v="1631"/>
    <n v="1183"/>
    <n v="703"/>
    <n v="767"/>
    <n v="735"/>
  </r>
  <r>
    <s v="Poquoson city"/>
    <s v=" Virginia"/>
    <n v="2016"/>
    <x v="385"/>
    <n v="12068"/>
    <n v="5912"/>
    <n v="6156"/>
    <n v="482"/>
    <n v="591"/>
    <n v="1074"/>
    <n v="868"/>
    <n v="555"/>
    <n v="663"/>
    <n v="627"/>
    <n v="712"/>
    <n v="699"/>
    <n v="868"/>
    <n v="1061"/>
    <n v="965"/>
    <n v="724"/>
    <n v="748"/>
    <n v="530"/>
    <n v="374"/>
    <n v="253"/>
    <n v="265"/>
  </r>
  <r>
    <s v="Portsmouth city"/>
    <s v=" Virginia"/>
    <n v="2016"/>
    <x v="385"/>
    <n v="96071"/>
    <n v="46306"/>
    <n v="49765"/>
    <n v="7205"/>
    <n v="6244"/>
    <n v="5860"/>
    <n v="5379"/>
    <n v="7877"/>
    <n v="8069"/>
    <n v="7397"/>
    <n v="5764"/>
    <n v="5091"/>
    <n v="5476"/>
    <n v="6532"/>
    <n v="6052"/>
    <n v="5668"/>
    <n v="4131"/>
    <n v="3170"/>
    <n v="2401"/>
    <n v="1729"/>
    <n v="1825"/>
  </r>
  <r>
    <s v="Radford city"/>
    <s v=" Virginia"/>
    <n v="2016"/>
    <x v="385"/>
    <n v="17186"/>
    <n v="8544"/>
    <n v="8642"/>
    <n v="481"/>
    <n v="515"/>
    <n v="635"/>
    <n v="3316"/>
    <n v="4760"/>
    <n v="1099"/>
    <n v="721"/>
    <n v="859"/>
    <n v="584"/>
    <n v="687"/>
    <n v="687"/>
    <n v="842"/>
    <n v="635"/>
    <n v="395"/>
    <n v="395"/>
    <n v="137"/>
    <n v="171"/>
    <n v="274"/>
  </r>
  <r>
    <s v="Richmond city"/>
    <s v=" Virginia"/>
    <n v="2016"/>
    <x v="385"/>
    <n v="216773"/>
    <n v="102936"/>
    <n v="113837"/>
    <n v="13223"/>
    <n v="11705"/>
    <n v="9104"/>
    <n v="14307"/>
    <n v="21894"/>
    <n v="24928"/>
    <n v="19076"/>
    <n v="13223"/>
    <n v="11705"/>
    <n v="12572"/>
    <n v="13873"/>
    <n v="13439"/>
    <n v="12789"/>
    <n v="8454"/>
    <n v="5852"/>
    <n v="3901"/>
    <n v="2818"/>
    <n v="3901"/>
  </r>
  <r>
    <s v="Roanoke city"/>
    <s v=" Virginia"/>
    <n v="2016"/>
    <x v="385"/>
    <n v="99329"/>
    <n v="47524"/>
    <n v="51805"/>
    <n v="6853"/>
    <n v="6555"/>
    <n v="5065"/>
    <n v="5264"/>
    <n v="6158"/>
    <n v="8045"/>
    <n v="7251"/>
    <n v="6853"/>
    <n v="6059"/>
    <n v="6555"/>
    <n v="6754"/>
    <n v="6456"/>
    <n v="6555"/>
    <n v="4966"/>
    <n v="3277"/>
    <n v="1986"/>
    <n v="1887"/>
    <n v="2681"/>
  </r>
  <r>
    <s v="Salem city"/>
    <s v=" Virginia"/>
    <n v="2016"/>
    <x v="385"/>
    <n v="25290"/>
    <n v="11904"/>
    <n v="13386"/>
    <n v="1390"/>
    <n v="1340"/>
    <n v="1315"/>
    <n v="2301"/>
    <n v="1972"/>
    <n v="1542"/>
    <n v="1416"/>
    <n v="1036"/>
    <n v="1719"/>
    <n v="1517"/>
    <n v="1820"/>
    <n v="1745"/>
    <n v="1669"/>
    <n v="1416"/>
    <n v="1087"/>
    <n v="682"/>
    <n v="657"/>
    <n v="682"/>
  </r>
  <r>
    <s v="Suffolk city"/>
    <s v=" Virginia"/>
    <n v="2016"/>
    <x v="385"/>
    <n v="87061"/>
    <n v="42144"/>
    <n v="44917"/>
    <n v="5833"/>
    <n v="6268"/>
    <n v="6094"/>
    <n v="5746"/>
    <n v="5223"/>
    <n v="5310"/>
    <n v="5746"/>
    <n v="5310"/>
    <n v="6268"/>
    <n v="6355"/>
    <n v="6703"/>
    <n v="5658"/>
    <n v="5136"/>
    <n v="4265"/>
    <n v="2611"/>
    <n v="2089"/>
    <n v="1044"/>
    <n v="1218"/>
  </r>
  <r>
    <s v="Virginia Beach city"/>
    <s v=" Virginia"/>
    <n v="2016"/>
    <x v="385"/>
    <n v="449733"/>
    <n v="221023"/>
    <n v="228710"/>
    <n v="29232"/>
    <n v="27883"/>
    <n v="28782"/>
    <n v="27883"/>
    <n v="35079"/>
    <n v="39126"/>
    <n v="35079"/>
    <n v="29682"/>
    <n v="28333"/>
    <n v="29682"/>
    <n v="31481"/>
    <n v="29232"/>
    <n v="22936"/>
    <n v="19338"/>
    <n v="13042"/>
    <n v="8994"/>
    <n v="7195"/>
    <n v="6745"/>
  </r>
  <r>
    <s v="Missaukee County"/>
    <s v=" Michigan"/>
    <n v="2016"/>
    <x v="392"/>
    <n v="14988"/>
    <n v="6532"/>
    <n v="8456"/>
    <n v="449"/>
    <n v="494"/>
    <n v="479"/>
    <n v="2458"/>
    <n v="3791"/>
    <n v="1154"/>
    <n v="659"/>
    <n v="509"/>
    <n v="359"/>
    <n v="509"/>
    <n v="524"/>
    <n v="719"/>
    <n v="614"/>
    <n v="674"/>
    <n v="569"/>
    <n v="404"/>
    <n v="359"/>
    <n v="254"/>
  </r>
  <r>
    <s v="Peach County"/>
    <s v=" Georgia"/>
    <n v="2016"/>
    <x v="372"/>
    <n v="27349"/>
    <n v="13355"/>
    <n v="13994"/>
    <n v="1805"/>
    <n v="1531"/>
    <n v="1832"/>
    <n v="1969"/>
    <n v="2133"/>
    <n v="2105"/>
    <n v="1504"/>
    <n v="1558"/>
    <n v="1914"/>
    <n v="1859"/>
    <n v="1859"/>
    <n v="1531"/>
    <n v="1613"/>
    <n v="1121"/>
    <n v="1203"/>
    <n v="711"/>
    <n v="382"/>
    <n v="711"/>
  </r>
  <r>
    <s v="Perry County"/>
    <s v=" Missouri"/>
    <n v="2016"/>
    <x v="384"/>
    <n v="19100"/>
    <n v="9716"/>
    <n v="9384"/>
    <n v="2062"/>
    <n v="2043"/>
    <n v="1642"/>
    <n v="1547"/>
    <n v="1337"/>
    <n v="1203"/>
    <n v="1184"/>
    <n v="1088"/>
    <n v="1107"/>
    <n v="1069"/>
    <n v="974"/>
    <n v="993"/>
    <n v="840"/>
    <n v="649"/>
    <n v="420"/>
    <n v="382"/>
    <n v="210"/>
    <n v="305"/>
  </r>
  <r>
    <s v="Benton County"/>
    <s v=" Washington"/>
    <n v="2016"/>
    <x v="367"/>
    <n v="187519"/>
    <n v="93970"/>
    <n v="93549"/>
    <n v="13501"/>
    <n v="14438"/>
    <n v="14063"/>
    <n v="12938"/>
    <n v="12188"/>
    <n v="12376"/>
    <n v="12751"/>
    <n v="12001"/>
    <n v="10688"/>
    <n v="11438"/>
    <n v="12563"/>
    <n v="12188"/>
    <n v="11626"/>
    <n v="8438"/>
    <n v="6563"/>
    <n v="3937"/>
    <n v="3000"/>
    <n v="3000"/>
  </r>
  <r>
    <s v="Chelan County"/>
    <s v=" Washington"/>
    <n v="2016"/>
    <x v="367"/>
    <n v="74761"/>
    <n v="37199"/>
    <n v="37562"/>
    <n v="5008"/>
    <n v="4934"/>
    <n v="5083"/>
    <n v="4784"/>
    <n v="4784"/>
    <n v="4560"/>
    <n v="4485"/>
    <n v="3812"/>
    <n v="4485"/>
    <n v="4336"/>
    <n v="5008"/>
    <n v="5382"/>
    <n v="5008"/>
    <n v="4037"/>
    <n v="3214"/>
    <n v="2317"/>
    <n v="1270"/>
    <n v="2168"/>
  </r>
  <r>
    <s v="Clallam County"/>
    <s v=" Washington"/>
    <n v="2016"/>
    <x v="367"/>
    <n v="72969"/>
    <n v="36072"/>
    <n v="36897"/>
    <n v="3502"/>
    <n v="3356"/>
    <n v="3648"/>
    <n v="3794"/>
    <n v="3794"/>
    <n v="3721"/>
    <n v="3794"/>
    <n v="3210"/>
    <n v="3721"/>
    <n v="3721"/>
    <n v="4888"/>
    <n v="5764"/>
    <n v="6567"/>
    <n v="6494"/>
    <n v="4670"/>
    <n v="3356"/>
    <n v="2407"/>
    <n v="2699"/>
  </r>
  <r>
    <s v="Clark County"/>
    <s v=" Washington"/>
    <n v="2016"/>
    <x v="367"/>
    <n v="450893"/>
    <n v="222759"/>
    <n v="228134"/>
    <n v="28857"/>
    <n v="32915"/>
    <n v="32013"/>
    <n v="30209"/>
    <n v="27053"/>
    <n v="27955"/>
    <n v="29308"/>
    <n v="29758"/>
    <n v="31111"/>
    <n v="30660"/>
    <n v="31562"/>
    <n v="30209"/>
    <n v="27504"/>
    <n v="23446"/>
    <n v="14879"/>
    <n v="9919"/>
    <n v="6312"/>
    <n v="6763"/>
  </r>
  <r>
    <s v="Cowlitz County"/>
    <s v=" Washington"/>
    <n v="2016"/>
    <x v="367"/>
    <n v="102854"/>
    <n v="50660"/>
    <n v="52194"/>
    <n v="6068"/>
    <n v="6582"/>
    <n v="6891"/>
    <n v="6582"/>
    <n v="5862"/>
    <n v="5759"/>
    <n v="5862"/>
    <n v="5862"/>
    <n v="6274"/>
    <n v="6685"/>
    <n v="7199"/>
    <n v="7405"/>
    <n v="7405"/>
    <n v="6171"/>
    <n v="4731"/>
    <n v="2777"/>
    <n v="2468"/>
    <n v="2262"/>
  </r>
  <r>
    <s v="Douglas County"/>
    <s v=" Washington"/>
    <n v="2016"/>
    <x v="367"/>
    <n v="40101"/>
    <n v="20132"/>
    <n v="19969"/>
    <n v="2807"/>
    <n v="3248"/>
    <n v="2766"/>
    <n v="2686"/>
    <n v="2406"/>
    <n v="2365"/>
    <n v="2486"/>
    <n v="2526"/>
    <n v="2205"/>
    <n v="2406"/>
    <n v="2726"/>
    <n v="2566"/>
    <n v="2526"/>
    <n v="2125"/>
    <n v="1563"/>
    <n v="1082"/>
    <n v="721"/>
    <n v="802"/>
  </r>
  <r>
    <s v="Franklin County"/>
    <s v=" Washington"/>
    <n v="2016"/>
    <x v="367"/>
    <n v="87810"/>
    <n v="45747"/>
    <n v="42063"/>
    <n v="8605"/>
    <n v="8166"/>
    <n v="8341"/>
    <n v="6849"/>
    <n v="5971"/>
    <n v="6761"/>
    <n v="7200"/>
    <n v="6849"/>
    <n v="4829"/>
    <n v="4917"/>
    <n v="4566"/>
    <n v="4214"/>
    <n v="3600"/>
    <n v="2546"/>
    <n v="1844"/>
    <n v="1141"/>
    <n v="878"/>
    <n v="702"/>
  </r>
  <r>
    <s v="Clark County"/>
    <s v=" Kansas"/>
    <n v="2016"/>
    <x v="388"/>
    <n v="2231"/>
    <n v="1102"/>
    <n v="1129"/>
    <n v="165"/>
    <n v="136"/>
    <n v="136"/>
    <n v="116"/>
    <n v="29"/>
    <n v="133"/>
    <n v="100"/>
    <n v="89"/>
    <n v="118"/>
    <n v="122"/>
    <n v="118"/>
    <n v="258"/>
    <n v="205"/>
    <n v="122"/>
    <n v="122"/>
    <n v="87"/>
    <n v="69"/>
    <n v="98"/>
  </r>
  <r>
    <s v="Grant County"/>
    <s v=" Washington"/>
    <n v="2016"/>
    <x v="367"/>
    <n v="92530"/>
    <n v="46630"/>
    <n v="45900"/>
    <n v="7772"/>
    <n v="7957"/>
    <n v="7494"/>
    <n v="7217"/>
    <n v="6662"/>
    <n v="6106"/>
    <n v="5921"/>
    <n v="5459"/>
    <n v="5551"/>
    <n v="5089"/>
    <n v="5366"/>
    <n v="5181"/>
    <n v="4996"/>
    <n v="3793"/>
    <n v="3053"/>
    <n v="1943"/>
    <n v="1387"/>
    <n v="1480"/>
  </r>
  <r>
    <s v="Grays Harbor County"/>
    <s v=" Washington"/>
    <n v="2016"/>
    <x v="367"/>
    <n v="71233"/>
    <n v="36656"/>
    <n v="34577"/>
    <n v="3989"/>
    <n v="3989"/>
    <n v="4345"/>
    <n v="4131"/>
    <n v="3989"/>
    <n v="4202"/>
    <n v="4202"/>
    <n v="4416"/>
    <n v="3775"/>
    <n v="4416"/>
    <n v="5128"/>
    <n v="5983"/>
    <n v="5271"/>
    <n v="4915"/>
    <n v="3205"/>
    <n v="2208"/>
    <n v="1424"/>
    <n v="1638"/>
  </r>
  <r>
    <s v="Island County"/>
    <s v=" Washington"/>
    <n v="2016"/>
    <x v="367"/>
    <n v="80113"/>
    <n v="39928"/>
    <n v="40185"/>
    <n v="4486"/>
    <n v="4005"/>
    <n v="4245"/>
    <n v="4165"/>
    <n v="5688"/>
    <n v="5527"/>
    <n v="4566"/>
    <n v="3925"/>
    <n v="4085"/>
    <n v="4406"/>
    <n v="5047"/>
    <n v="5768"/>
    <n v="6409"/>
    <n v="6328"/>
    <n v="4486"/>
    <n v="2964"/>
    <n v="2002"/>
    <n v="2163"/>
  </r>
  <r>
    <s v="Jefferson County"/>
    <s v=" Washington"/>
    <n v="2016"/>
    <x v="367"/>
    <n v="30333"/>
    <n v="14876"/>
    <n v="15457"/>
    <n v="1061"/>
    <n v="1182"/>
    <n v="1091"/>
    <n v="1213"/>
    <n v="1152"/>
    <n v="1334"/>
    <n v="1213"/>
    <n v="1061"/>
    <n v="1425"/>
    <n v="1486"/>
    <n v="2062"/>
    <n v="2881"/>
    <n v="3518"/>
    <n v="3488"/>
    <n v="2578"/>
    <n v="1698"/>
    <n v="940"/>
    <n v="879"/>
  </r>
  <r>
    <s v="King County"/>
    <s v=" Washington"/>
    <n v="2016"/>
    <x v="367"/>
    <n v="2079550"/>
    <n v="1037792"/>
    <n v="1041758"/>
    <n v="126852"/>
    <n v="124773"/>
    <n v="114375"/>
    <n v="116454"/>
    <n v="133091"/>
    <n v="176761"/>
    <n v="176761"/>
    <n v="155966"/>
    <n v="153886"/>
    <n v="147648"/>
    <n v="145568"/>
    <n v="137250"/>
    <n v="118534"/>
    <n v="89420"/>
    <n v="58227"/>
    <n v="39511"/>
    <n v="29113"/>
    <n v="37431"/>
  </r>
  <r>
    <s v="Kitsap County"/>
    <s v=" Washington"/>
    <n v="2016"/>
    <x v="367"/>
    <n v="257488"/>
    <n v="131150"/>
    <n v="126338"/>
    <n v="14934"/>
    <n v="14419"/>
    <n v="15449"/>
    <n v="15449"/>
    <n v="21114"/>
    <n v="18539"/>
    <n v="16479"/>
    <n v="14676"/>
    <n v="14419"/>
    <n v="15964"/>
    <n v="18539"/>
    <n v="20084"/>
    <n v="16736"/>
    <n v="14676"/>
    <n v="10814"/>
    <n v="6694"/>
    <n v="4377"/>
    <n v="4377"/>
  </r>
  <r>
    <s v="Kittitas County"/>
    <s v=" Washington"/>
    <n v="2016"/>
    <x v="367"/>
    <n v="42785"/>
    <n v="21381"/>
    <n v="21404"/>
    <n v="2096"/>
    <n v="2267"/>
    <n v="1968"/>
    <n v="3636"/>
    <n v="7187"/>
    <n v="2695"/>
    <n v="2139"/>
    <n v="2053"/>
    <n v="2353"/>
    <n v="2182"/>
    <n v="2652"/>
    <n v="2652"/>
    <n v="2609"/>
    <n v="2182"/>
    <n v="1668"/>
    <n v="941"/>
    <n v="598"/>
    <n v="898"/>
  </r>
  <r>
    <s v="Lewis County"/>
    <s v=" Washington"/>
    <n v="2016"/>
    <x v="367"/>
    <n v="75724"/>
    <n v="37742"/>
    <n v="37982"/>
    <n v="4467"/>
    <n v="4619"/>
    <n v="4543"/>
    <n v="4846"/>
    <n v="4240"/>
    <n v="4391"/>
    <n v="4240"/>
    <n v="4164"/>
    <n v="4316"/>
    <n v="4694"/>
    <n v="5376"/>
    <n v="5603"/>
    <n v="5452"/>
    <n v="4770"/>
    <n v="3937"/>
    <n v="2423"/>
    <n v="1514"/>
    <n v="2120"/>
  </r>
  <r>
    <s v="Jackson County"/>
    <s v=" Minnesota"/>
    <n v="2016"/>
    <x v="379"/>
    <n v="10326"/>
    <n v="5249"/>
    <n v="5077"/>
    <n v="505"/>
    <n v="547"/>
    <n v="743"/>
    <n v="629"/>
    <n v="413"/>
    <n v="382"/>
    <n v="495"/>
    <n v="526"/>
    <n v="547"/>
    <n v="547"/>
    <n v="753"/>
    <n v="991"/>
    <n v="784"/>
    <n v="826"/>
    <n v="619"/>
    <n v="526"/>
    <n v="289"/>
    <n v="206"/>
  </r>
  <r>
    <s v="Mason County"/>
    <s v=" Washington"/>
    <n v="2016"/>
    <x v="367"/>
    <n v="61060"/>
    <n v="31442"/>
    <n v="29618"/>
    <n v="3236"/>
    <n v="3358"/>
    <n v="3175"/>
    <n v="3236"/>
    <n v="3358"/>
    <n v="3358"/>
    <n v="3602"/>
    <n v="3419"/>
    <n v="3236"/>
    <n v="3724"/>
    <n v="4396"/>
    <n v="5251"/>
    <n v="4823"/>
    <n v="4457"/>
    <n v="3480"/>
    <n v="2198"/>
    <n v="1465"/>
    <n v="1282"/>
  </r>
  <r>
    <s v="Okanogan County"/>
    <s v=" Washington"/>
    <n v="2016"/>
    <x v="367"/>
    <n v="41299"/>
    <n v="20785"/>
    <n v="20514"/>
    <n v="2684"/>
    <n v="2560"/>
    <n v="2767"/>
    <n v="2354"/>
    <n v="2271"/>
    <n v="2064"/>
    <n v="2271"/>
    <n v="2230"/>
    <n v="2271"/>
    <n v="2271"/>
    <n v="2808"/>
    <n v="3469"/>
    <n v="3056"/>
    <n v="2890"/>
    <n v="2106"/>
    <n v="1445"/>
    <n v="1032"/>
    <n v="702"/>
  </r>
  <r>
    <s v="Pacific County"/>
    <s v=" Washington"/>
    <n v="2016"/>
    <x v="367"/>
    <n v="20743"/>
    <n v="10368"/>
    <n v="10375"/>
    <n v="933"/>
    <n v="1078"/>
    <n v="954"/>
    <n v="954"/>
    <n v="1037"/>
    <n v="808"/>
    <n v="954"/>
    <n v="871"/>
    <n v="1078"/>
    <n v="1057"/>
    <n v="1431"/>
    <n v="1659"/>
    <n v="2178"/>
    <n v="2095"/>
    <n v="1431"/>
    <n v="912"/>
    <n v="705"/>
    <n v="601"/>
  </r>
  <r>
    <s v="Pend Oreille County"/>
    <s v=" Washington"/>
    <n v="2016"/>
    <x v="367"/>
    <n v="13001"/>
    <n v="6677"/>
    <n v="6324"/>
    <n v="637"/>
    <n v="624"/>
    <n v="897"/>
    <n v="780"/>
    <n v="494"/>
    <n v="520"/>
    <n v="507"/>
    <n v="598"/>
    <n v="676"/>
    <n v="806"/>
    <n v="1001"/>
    <n v="1144"/>
    <n v="1235"/>
    <n v="1105"/>
    <n v="923"/>
    <n v="455"/>
    <n v="260"/>
    <n v="338"/>
  </r>
  <r>
    <s v="Pierce County"/>
    <s v=" Washington"/>
    <n v="2016"/>
    <x v="367"/>
    <n v="832896"/>
    <n v="413477"/>
    <n v="419419"/>
    <n v="57469"/>
    <n v="54971"/>
    <n v="54971"/>
    <n v="52472"/>
    <n v="60801"/>
    <n v="64132"/>
    <n v="59968"/>
    <n v="54138"/>
    <n v="52472"/>
    <n v="54971"/>
    <n v="58302"/>
    <n v="54971"/>
    <n v="47475"/>
    <n v="37480"/>
    <n v="24986"/>
    <n v="17490"/>
    <n v="13326"/>
    <n v="12493"/>
  </r>
  <r>
    <s v="Grayson County"/>
    <s v=" Virginia"/>
    <n v="2016"/>
    <x v="385"/>
    <n v="16056"/>
    <n v="7739"/>
    <n v="8317"/>
    <n v="465"/>
    <n v="690"/>
    <n v="642"/>
    <n v="738"/>
    <n v="561"/>
    <n v="610"/>
    <n v="642"/>
    <n v="561"/>
    <n v="963"/>
    <n v="899"/>
    <n v="1220"/>
    <n v="1589"/>
    <n v="1734"/>
    <n v="1814"/>
    <n v="1236"/>
    <n v="802"/>
    <n v="417"/>
    <n v="465"/>
  </r>
  <r>
    <s v="Skagit County"/>
    <s v=" Washington"/>
    <n v="2016"/>
    <x v="367"/>
    <n v="120475"/>
    <n v="59573"/>
    <n v="60902"/>
    <n v="7469"/>
    <n v="7228"/>
    <n v="7710"/>
    <n v="7348"/>
    <n v="7228"/>
    <n v="7228"/>
    <n v="7469"/>
    <n v="6626"/>
    <n v="6987"/>
    <n v="7108"/>
    <n v="8071"/>
    <n v="8794"/>
    <n v="8553"/>
    <n v="8071"/>
    <n v="5180"/>
    <n v="3734"/>
    <n v="2891"/>
    <n v="2770"/>
  </r>
  <r>
    <s v="Snohomish County"/>
    <s v=" Washington"/>
    <n v="2016"/>
    <x v="367"/>
    <n v="758649"/>
    <n v="380430"/>
    <n v="378219"/>
    <n v="47794"/>
    <n v="47794"/>
    <n v="50070"/>
    <n v="46277"/>
    <n v="48553"/>
    <n v="52346"/>
    <n v="55381"/>
    <n v="52346"/>
    <n v="52346"/>
    <n v="55381"/>
    <n v="58415"/>
    <n v="53105"/>
    <n v="46277"/>
    <n v="32621"/>
    <n v="22000"/>
    <n v="14414"/>
    <n v="10621"/>
    <n v="11379"/>
  </r>
  <r>
    <s v="Spokane County"/>
    <s v=" Washington"/>
    <n v="2016"/>
    <x v="367"/>
    <n v="485859"/>
    <n v="240656"/>
    <n v="245203"/>
    <n v="30123"/>
    <n v="30123"/>
    <n v="30609"/>
    <n v="31580"/>
    <n v="37411"/>
    <n v="36925"/>
    <n v="32552"/>
    <n v="29151"/>
    <n v="28665"/>
    <n v="29637"/>
    <n v="33524"/>
    <n v="33038"/>
    <n v="31094"/>
    <n v="24778"/>
    <n v="17005"/>
    <n v="11660"/>
    <n v="9231"/>
    <n v="9231"/>
  </r>
  <r>
    <s v="Thurston County"/>
    <s v=" Washington"/>
    <n v="2016"/>
    <x v="367"/>
    <n v="266311"/>
    <n v="130394"/>
    <n v="135917"/>
    <n v="15712"/>
    <n v="15978"/>
    <n v="16777"/>
    <n v="16244"/>
    <n v="17310"/>
    <n v="18641"/>
    <n v="18908"/>
    <n v="18109"/>
    <n v="16511"/>
    <n v="17043"/>
    <n v="17842"/>
    <n v="18641"/>
    <n v="17842"/>
    <n v="14380"/>
    <n v="10119"/>
    <n v="6657"/>
    <n v="4793"/>
    <n v="4527"/>
  </r>
  <r>
    <s v="Walla Walla County"/>
    <s v=" Washington"/>
    <n v="2016"/>
    <x v="367"/>
    <n v="59809"/>
    <n v="30670"/>
    <n v="29139"/>
    <n v="3409"/>
    <n v="3528"/>
    <n v="3648"/>
    <n v="4724"/>
    <n v="5442"/>
    <n v="3827"/>
    <n v="3528"/>
    <n v="3409"/>
    <n v="3349"/>
    <n v="3588"/>
    <n v="3827"/>
    <n v="4067"/>
    <n v="3648"/>
    <n v="2990"/>
    <n v="2093"/>
    <n v="1315"/>
    <n v="1614"/>
    <n v="1734"/>
  </r>
  <r>
    <s v="Whatcom County"/>
    <s v=" Washington"/>
    <n v="2016"/>
    <x v="367"/>
    <n v="209729"/>
    <n v="103878"/>
    <n v="105851"/>
    <n v="11535"/>
    <n v="11325"/>
    <n v="11954"/>
    <n v="14681"/>
    <n v="23489"/>
    <n v="13632"/>
    <n v="13212"/>
    <n v="12793"/>
    <n v="11535"/>
    <n v="12583"/>
    <n v="13212"/>
    <n v="13422"/>
    <n v="13632"/>
    <n v="11535"/>
    <n v="7969"/>
    <n v="5243"/>
    <n v="3565"/>
    <n v="3984"/>
  </r>
  <r>
    <s v="Whitman County"/>
    <s v=" Washington"/>
    <n v="2016"/>
    <x v="367"/>
    <n v="47494"/>
    <n v="24138"/>
    <n v="23356"/>
    <n v="2042"/>
    <n v="1852"/>
    <n v="2232"/>
    <n v="7076"/>
    <n v="11398"/>
    <n v="3847"/>
    <n v="2469"/>
    <n v="1804"/>
    <n v="2137"/>
    <n v="1804"/>
    <n v="2089"/>
    <n v="2184"/>
    <n v="1947"/>
    <n v="1424"/>
    <n v="1187"/>
    <n v="807"/>
    <n v="569"/>
    <n v="617"/>
  </r>
  <r>
    <s v="Yakima County"/>
    <s v=" Washington"/>
    <n v="2016"/>
    <x v="367"/>
    <n v="247681"/>
    <n v="123899"/>
    <n v="123782"/>
    <n v="21052"/>
    <n v="21548"/>
    <n v="20062"/>
    <n v="18823"/>
    <n v="17585"/>
    <n v="16346"/>
    <n v="15603"/>
    <n v="15108"/>
    <n v="14117"/>
    <n v="14365"/>
    <n v="14613"/>
    <n v="14613"/>
    <n v="12136"/>
    <n v="10402"/>
    <n v="7678"/>
    <n v="5448"/>
    <n v="3715"/>
    <n v="4210"/>
  </r>
  <r>
    <s v="Berkeley County"/>
    <s v=" West Virginia"/>
    <n v="2016"/>
    <x v="391"/>
    <n v="110173"/>
    <n v="54159"/>
    <n v="56014"/>
    <n v="7051"/>
    <n v="7601"/>
    <n v="7601"/>
    <n v="6830"/>
    <n v="6279"/>
    <n v="7381"/>
    <n v="7381"/>
    <n v="7271"/>
    <n v="7822"/>
    <n v="8042"/>
    <n v="8042"/>
    <n v="7491"/>
    <n v="6720"/>
    <n v="5288"/>
    <n v="3966"/>
    <n v="2313"/>
    <n v="1652"/>
    <n v="1432"/>
  </r>
  <r>
    <s v="Staunton city"/>
    <s v=" Virginia"/>
    <n v="2016"/>
    <x v="385"/>
    <n v="23645"/>
    <n v="11731"/>
    <n v="11914"/>
    <n v="1324"/>
    <n v="1655"/>
    <n v="1300"/>
    <n v="1442"/>
    <n v="1229"/>
    <n v="1229"/>
    <n v="1253"/>
    <n v="1584"/>
    <n v="1726"/>
    <n v="1560"/>
    <n v="1655"/>
    <n v="1867"/>
    <n v="1820"/>
    <n v="1229"/>
    <n v="1158"/>
    <n v="662"/>
    <n v="591"/>
    <n v="354"/>
  </r>
  <r>
    <s v="Braxton County"/>
    <s v=" West Virginia"/>
    <n v="2016"/>
    <x v="391"/>
    <n v="14463"/>
    <n v="7234"/>
    <n v="7229"/>
    <n v="766"/>
    <n v="809"/>
    <n v="795"/>
    <n v="867"/>
    <n v="781"/>
    <n v="809"/>
    <n v="752"/>
    <n v="708"/>
    <n v="954"/>
    <n v="954"/>
    <n v="1084"/>
    <n v="1128"/>
    <n v="1128"/>
    <n v="809"/>
    <n v="940"/>
    <n v="636"/>
    <n v="318"/>
    <n v="245"/>
  </r>
  <r>
    <s v="Cabell County"/>
    <s v=" West Virginia"/>
    <n v="2016"/>
    <x v="391"/>
    <n v="96623"/>
    <n v="47314"/>
    <n v="49309"/>
    <n v="5604"/>
    <n v="4927"/>
    <n v="5604"/>
    <n v="6570"/>
    <n v="9662"/>
    <n v="5990"/>
    <n v="6377"/>
    <n v="5410"/>
    <n v="5894"/>
    <n v="5604"/>
    <n v="6087"/>
    <n v="6087"/>
    <n v="6473"/>
    <n v="5314"/>
    <n v="3768"/>
    <n v="2995"/>
    <n v="2125"/>
    <n v="2222"/>
  </r>
  <r>
    <s v="Mountrail County"/>
    <s v=" North Dakota"/>
    <n v="2016"/>
    <x v="377"/>
    <n v="7482"/>
    <n v="3685"/>
    <n v="3797"/>
    <n v="389"/>
    <n v="404"/>
    <n v="418"/>
    <n v="366"/>
    <n v="463"/>
    <n v="269"/>
    <n v="396"/>
    <n v="306"/>
    <n v="553"/>
    <n v="508"/>
    <n v="591"/>
    <n v="613"/>
    <n v="613"/>
    <n v="463"/>
    <n v="463"/>
    <n v="284"/>
    <n v="134"/>
    <n v="231"/>
  </r>
  <r>
    <s v="Fayette County"/>
    <s v=" West Virginia"/>
    <n v="2016"/>
    <x v="391"/>
    <n v="45192"/>
    <n v="22716"/>
    <n v="22476"/>
    <n v="2666"/>
    <n v="2530"/>
    <n v="2575"/>
    <n v="2485"/>
    <n v="2440"/>
    <n v="2621"/>
    <n v="2530"/>
    <n v="2847"/>
    <n v="2801"/>
    <n v="2892"/>
    <n v="3163"/>
    <n v="3570"/>
    <n v="3570"/>
    <n v="3344"/>
    <n v="1581"/>
    <n v="1265"/>
    <n v="1084"/>
    <n v="1220"/>
  </r>
  <r>
    <s v="Gilmer County"/>
    <s v=" West Virginia"/>
    <n v="2016"/>
    <x v="391"/>
    <n v="8497"/>
    <n v="5080"/>
    <n v="3417"/>
    <n v="331"/>
    <n v="450"/>
    <n v="195"/>
    <n v="705"/>
    <n v="790"/>
    <n v="603"/>
    <n v="713"/>
    <n v="722"/>
    <n v="509"/>
    <n v="594"/>
    <n v="560"/>
    <n v="543"/>
    <n v="475"/>
    <n v="390"/>
    <n v="297"/>
    <n v="237"/>
    <n v="203"/>
    <n v="161"/>
  </r>
  <r>
    <s v="Grant County"/>
    <s v=" West Virginia"/>
    <n v="2016"/>
    <x v="391"/>
    <n v="11770"/>
    <n v="5908"/>
    <n v="5862"/>
    <n v="600"/>
    <n v="600"/>
    <n v="670"/>
    <n v="670"/>
    <n v="682"/>
    <n v="588"/>
    <n v="564"/>
    <n v="788"/>
    <n v="541"/>
    <n v="812"/>
    <n v="918"/>
    <n v="965"/>
    <n v="765"/>
    <n v="906"/>
    <n v="659"/>
    <n v="411"/>
    <n v="247"/>
    <n v="364"/>
  </r>
  <r>
    <s v="Greenbrier County"/>
    <s v=" West Virginia"/>
    <n v="2016"/>
    <x v="391"/>
    <n v="35580"/>
    <n v="17384"/>
    <n v="18196"/>
    <n v="1814"/>
    <n v="1743"/>
    <n v="2170"/>
    <n v="1921"/>
    <n v="1885"/>
    <n v="1992"/>
    <n v="1992"/>
    <n v="1743"/>
    <n v="2312"/>
    <n v="2383"/>
    <n v="2561"/>
    <n v="2668"/>
    <n v="2739"/>
    <n v="2561"/>
    <n v="1743"/>
    <n v="1601"/>
    <n v="925"/>
    <n v="747"/>
  </r>
  <r>
    <s v="Hampshire County"/>
    <s v=" West Virginia"/>
    <n v="2016"/>
    <x v="391"/>
    <n v="23455"/>
    <n v="12082"/>
    <n v="11373"/>
    <n v="1102"/>
    <n v="1383"/>
    <n v="1360"/>
    <n v="1454"/>
    <n v="1219"/>
    <n v="1172"/>
    <n v="1196"/>
    <n v="1055"/>
    <n v="1735"/>
    <n v="1688"/>
    <n v="1806"/>
    <n v="1712"/>
    <n v="2017"/>
    <n v="1665"/>
    <n v="1172"/>
    <n v="844"/>
    <n v="375"/>
    <n v="469"/>
  </r>
  <r>
    <s v="Hancock County"/>
    <s v=" West Virginia"/>
    <n v="2016"/>
    <x v="391"/>
    <n v="30024"/>
    <n v="14559"/>
    <n v="15465"/>
    <n v="1501"/>
    <n v="1591"/>
    <n v="1711"/>
    <n v="1681"/>
    <n v="1471"/>
    <n v="1531"/>
    <n v="1561"/>
    <n v="1411"/>
    <n v="2251"/>
    <n v="1981"/>
    <n v="2341"/>
    <n v="2702"/>
    <n v="2251"/>
    <n v="1921"/>
    <n v="1291"/>
    <n v="990"/>
    <n v="960"/>
    <n v="900"/>
  </r>
  <r>
    <s v="Hardy County"/>
    <s v=" West Virginia"/>
    <n v="2016"/>
    <x v="391"/>
    <n v="13942"/>
    <n v="6935"/>
    <n v="7007"/>
    <n v="752"/>
    <n v="697"/>
    <n v="808"/>
    <n v="864"/>
    <n v="641"/>
    <n v="780"/>
    <n v="808"/>
    <n v="864"/>
    <n v="864"/>
    <n v="1031"/>
    <n v="1059"/>
    <n v="1059"/>
    <n v="975"/>
    <n v="906"/>
    <n v="752"/>
    <n v="348"/>
    <n v="362"/>
    <n v="362"/>
  </r>
  <r>
    <s v="Harrison County"/>
    <s v=" West Virginia"/>
    <n v="2016"/>
    <x v="391"/>
    <n v="68775"/>
    <n v="33599"/>
    <n v="35176"/>
    <n v="3988"/>
    <n v="4195"/>
    <n v="4057"/>
    <n v="3988"/>
    <n v="3782"/>
    <n v="3920"/>
    <n v="4470"/>
    <n v="4332"/>
    <n v="4332"/>
    <n v="4470"/>
    <n v="5020"/>
    <n v="5364"/>
    <n v="4607"/>
    <n v="4264"/>
    <n v="2475"/>
    <n v="2269"/>
    <n v="1513"/>
    <n v="1581"/>
  </r>
  <r>
    <s v="Jackson County"/>
    <s v=" West Virginia"/>
    <n v="2016"/>
    <x v="391"/>
    <n v="29199"/>
    <n v="14443"/>
    <n v="14756"/>
    <n v="1635"/>
    <n v="1956"/>
    <n v="1664"/>
    <n v="1781"/>
    <n v="1547"/>
    <n v="1518"/>
    <n v="1664"/>
    <n v="1722"/>
    <n v="1839"/>
    <n v="1927"/>
    <n v="2189"/>
    <n v="1839"/>
    <n v="2365"/>
    <n v="1372"/>
    <n v="1664"/>
    <n v="992"/>
    <n v="700"/>
    <n v="846"/>
  </r>
  <r>
    <s v="Jefferson County"/>
    <s v=" West Virginia"/>
    <n v="2016"/>
    <x v="391"/>
    <n v="55531"/>
    <n v="27512"/>
    <n v="28019"/>
    <n v="3165"/>
    <n v="3609"/>
    <n v="3776"/>
    <n v="3776"/>
    <n v="3442"/>
    <n v="2998"/>
    <n v="3276"/>
    <n v="3553"/>
    <n v="3831"/>
    <n v="4275"/>
    <n v="4442"/>
    <n v="3776"/>
    <n v="3720"/>
    <n v="2887"/>
    <n v="2054"/>
    <n v="1277"/>
    <n v="832"/>
    <n v="721"/>
  </r>
  <r>
    <s v="Kanawha County"/>
    <s v=" West Virginia"/>
    <n v="2016"/>
    <x v="391"/>
    <n v="189636"/>
    <n v="91385"/>
    <n v="98251"/>
    <n v="10619"/>
    <n v="10809"/>
    <n v="10619"/>
    <n v="10619"/>
    <n v="10809"/>
    <n v="11757"/>
    <n v="11757"/>
    <n v="11188"/>
    <n v="11947"/>
    <n v="11947"/>
    <n v="13843"/>
    <n v="15360"/>
    <n v="13843"/>
    <n v="11567"/>
    <n v="7775"/>
    <n v="6637"/>
    <n v="4361"/>
    <n v="4171"/>
  </r>
  <r>
    <s v="Lincoln County"/>
    <s v=" West Virginia"/>
    <n v="2016"/>
    <x v="391"/>
    <n v="21482"/>
    <n v="10732"/>
    <n v="10750"/>
    <n v="1331"/>
    <n v="1525"/>
    <n v="1202"/>
    <n v="1160"/>
    <n v="1202"/>
    <n v="1138"/>
    <n v="1202"/>
    <n v="1224"/>
    <n v="1568"/>
    <n v="1525"/>
    <n v="1568"/>
    <n v="1675"/>
    <n v="1503"/>
    <n v="1202"/>
    <n v="1009"/>
    <n v="601"/>
    <n v="515"/>
    <n v="343"/>
  </r>
  <r>
    <s v="Logan County"/>
    <s v=" West Virginia"/>
    <n v="2016"/>
    <x v="391"/>
    <n v="35166"/>
    <n v="17402"/>
    <n v="17764"/>
    <n v="1969"/>
    <n v="1828"/>
    <n v="2215"/>
    <n v="1934"/>
    <n v="1898"/>
    <n v="1863"/>
    <n v="2039"/>
    <n v="2215"/>
    <n v="2707"/>
    <n v="2285"/>
    <n v="2356"/>
    <n v="3024"/>
    <n v="2778"/>
    <n v="2356"/>
    <n v="1301"/>
    <n v="914"/>
    <n v="738"/>
    <n v="668"/>
  </r>
  <r>
    <s v="McDowell County"/>
    <s v=" West Virginia"/>
    <n v="2016"/>
    <x v="391"/>
    <n v="20273"/>
    <n v="10323"/>
    <n v="9950"/>
    <n v="1094"/>
    <n v="1074"/>
    <n v="1033"/>
    <n v="993"/>
    <n v="1054"/>
    <n v="1236"/>
    <n v="1236"/>
    <n v="1236"/>
    <n v="1358"/>
    <n v="1338"/>
    <n v="1459"/>
    <n v="1966"/>
    <n v="1500"/>
    <n v="1338"/>
    <n v="831"/>
    <n v="669"/>
    <n v="466"/>
    <n v="425"/>
  </r>
  <r>
    <s v="Marion County"/>
    <s v=" West Virginia"/>
    <n v="2016"/>
    <x v="391"/>
    <n v="56716"/>
    <n v="27861"/>
    <n v="28855"/>
    <n v="3289"/>
    <n v="3232"/>
    <n v="2949"/>
    <n v="3686"/>
    <n v="4593"/>
    <n v="3062"/>
    <n v="3346"/>
    <n v="3119"/>
    <n v="3799"/>
    <n v="3629"/>
    <n v="3686"/>
    <n v="3686"/>
    <n v="4310"/>
    <n v="3629"/>
    <n v="2211"/>
    <n v="1588"/>
    <n v="1191"/>
    <n v="1701"/>
  </r>
  <r>
    <s v="Marshall County"/>
    <s v=" West Virginia"/>
    <n v="2016"/>
    <x v="391"/>
    <n v="32296"/>
    <n v="15904"/>
    <n v="16392"/>
    <n v="1647"/>
    <n v="1647"/>
    <n v="2066"/>
    <n v="1808"/>
    <n v="1808"/>
    <n v="1743"/>
    <n v="1711"/>
    <n v="1840"/>
    <n v="2099"/>
    <n v="2066"/>
    <n v="2422"/>
    <n v="2357"/>
    <n v="2906"/>
    <n v="2066"/>
    <n v="1550"/>
    <n v="1098"/>
    <n v="904"/>
    <n v="645"/>
  </r>
  <r>
    <s v="Mason County"/>
    <s v=" West Virginia"/>
    <n v="2016"/>
    <x v="391"/>
    <n v="27060"/>
    <n v="13057"/>
    <n v="14003"/>
    <n v="1461"/>
    <n v="1542"/>
    <n v="1596"/>
    <n v="1569"/>
    <n v="1407"/>
    <n v="1461"/>
    <n v="1542"/>
    <n v="1731"/>
    <n v="1650"/>
    <n v="1677"/>
    <n v="2029"/>
    <n v="2354"/>
    <n v="1921"/>
    <n v="1569"/>
    <n v="1407"/>
    <n v="947"/>
    <n v="622"/>
    <n v="568"/>
  </r>
  <r>
    <s v="Mercer County"/>
    <s v=" West Virginia"/>
    <n v="2016"/>
    <x v="391"/>
    <n v="61476"/>
    <n v="29344"/>
    <n v="32132"/>
    <n v="3688"/>
    <n v="3750"/>
    <n v="3012"/>
    <n v="3627"/>
    <n v="4057"/>
    <n v="3688"/>
    <n v="3442"/>
    <n v="3627"/>
    <n v="3565"/>
    <n v="3750"/>
    <n v="4057"/>
    <n v="4610"/>
    <n v="4610"/>
    <n v="3750"/>
    <n v="3012"/>
    <n v="2213"/>
    <n v="1536"/>
    <n v="1475"/>
  </r>
  <r>
    <s v="Mineral County"/>
    <s v=" West Virginia"/>
    <n v="2016"/>
    <x v="391"/>
    <n v="27606"/>
    <n v="13724"/>
    <n v="13882"/>
    <n v="1463"/>
    <n v="1325"/>
    <n v="1877"/>
    <n v="1932"/>
    <n v="1683"/>
    <n v="1435"/>
    <n v="1463"/>
    <n v="1518"/>
    <n v="1683"/>
    <n v="1932"/>
    <n v="1960"/>
    <n v="1904"/>
    <n v="2042"/>
    <n v="1739"/>
    <n v="1518"/>
    <n v="828"/>
    <n v="634"/>
    <n v="690"/>
  </r>
  <r>
    <s v="Mingo County"/>
    <s v=" West Virginia"/>
    <n v="2016"/>
    <x v="391"/>
    <n v="25549"/>
    <n v="12539"/>
    <n v="13010"/>
    <n v="1609"/>
    <n v="1405"/>
    <n v="1762"/>
    <n v="1328"/>
    <n v="1430"/>
    <n v="1532"/>
    <n v="1507"/>
    <n v="1762"/>
    <n v="1609"/>
    <n v="1711"/>
    <n v="1890"/>
    <n v="1865"/>
    <n v="2069"/>
    <n v="1456"/>
    <n v="1021"/>
    <n v="715"/>
    <n v="536"/>
    <n v="306"/>
  </r>
  <r>
    <s v="Monongalia County"/>
    <s v=" West Virginia"/>
    <n v="2016"/>
    <x v="391"/>
    <n v="102827"/>
    <n v="53232"/>
    <n v="49595"/>
    <n v="4935"/>
    <n v="4730"/>
    <n v="4421"/>
    <n v="8637"/>
    <n v="17891"/>
    <n v="9768"/>
    <n v="7712"/>
    <n v="6066"/>
    <n v="5347"/>
    <n v="5347"/>
    <n v="5758"/>
    <n v="6066"/>
    <n v="4832"/>
    <n v="4010"/>
    <n v="2570"/>
    <n v="1953"/>
    <n v="1233"/>
    <n v="1336"/>
  </r>
  <r>
    <s v="Monroe County"/>
    <s v=" West Virginia"/>
    <n v="2016"/>
    <x v="391"/>
    <n v="13496"/>
    <n v="6682"/>
    <n v="6814"/>
    <n v="661"/>
    <n v="809"/>
    <n v="755"/>
    <n v="593"/>
    <n v="755"/>
    <n v="634"/>
    <n v="647"/>
    <n v="674"/>
    <n v="863"/>
    <n v="890"/>
    <n v="985"/>
    <n v="1106"/>
    <n v="917"/>
    <n v="1241"/>
    <n v="728"/>
    <n v="526"/>
    <n v="188"/>
    <n v="499"/>
  </r>
  <r>
    <s v="Morgan County"/>
    <s v=" West Virginia"/>
    <n v="2016"/>
    <x v="391"/>
    <n v="17514"/>
    <n v="8678"/>
    <n v="8836"/>
    <n v="805"/>
    <n v="875"/>
    <n v="1033"/>
    <n v="998"/>
    <n v="858"/>
    <n v="858"/>
    <n v="805"/>
    <n v="910"/>
    <n v="1120"/>
    <n v="1296"/>
    <n v="1436"/>
    <n v="1558"/>
    <n v="1313"/>
    <n v="1348"/>
    <n v="788"/>
    <n v="595"/>
    <n v="648"/>
    <n v="227"/>
  </r>
  <r>
    <s v="Nicholas County"/>
    <s v=" West Virginia"/>
    <n v="2016"/>
    <x v="391"/>
    <n v="25743"/>
    <n v="12552"/>
    <n v="13191"/>
    <n v="1390"/>
    <n v="1441"/>
    <n v="1467"/>
    <n v="1338"/>
    <n v="1493"/>
    <n v="1390"/>
    <n v="1390"/>
    <n v="1596"/>
    <n v="1544"/>
    <n v="1673"/>
    <n v="1982"/>
    <n v="1879"/>
    <n v="2188"/>
    <n v="1647"/>
    <n v="1338"/>
    <n v="926"/>
    <n v="695"/>
    <n v="386"/>
  </r>
  <r>
    <s v="Monroe County"/>
    <s v=" Iowa"/>
    <n v="2016"/>
    <x v="381"/>
    <n v="7612"/>
    <n v="4013"/>
    <n v="3599"/>
    <n v="319"/>
    <n v="380"/>
    <n v="441"/>
    <n v="418"/>
    <n v="517"/>
    <n v="380"/>
    <n v="433"/>
    <n v="433"/>
    <n v="601"/>
    <n v="548"/>
    <n v="639"/>
    <n v="555"/>
    <n v="525"/>
    <n v="471"/>
    <n v="372"/>
    <n v="175"/>
    <n v="235"/>
    <n v="159"/>
  </r>
  <r>
    <s v="Pocahontas County"/>
    <s v=" West Virginia"/>
    <n v="2016"/>
    <x v="391"/>
    <n v="8620"/>
    <n v="4451"/>
    <n v="4169"/>
    <n v="405"/>
    <n v="370"/>
    <n v="474"/>
    <n v="396"/>
    <n v="448"/>
    <n v="448"/>
    <n v="448"/>
    <n v="568"/>
    <n v="387"/>
    <n v="586"/>
    <n v="724"/>
    <n v="672"/>
    <n v="767"/>
    <n v="698"/>
    <n v="465"/>
    <n v="439"/>
    <n v="163"/>
    <n v="163"/>
  </r>
  <r>
    <s v="Evangeline Parish"/>
    <s v=" Louisiana"/>
    <n v="2016"/>
    <x v="402"/>
    <n v="33793"/>
    <n v="17411"/>
    <n v="16382"/>
    <n v="1791"/>
    <n v="1993"/>
    <n v="1655"/>
    <n v="1757"/>
    <n v="1858"/>
    <n v="2264"/>
    <n v="2264"/>
    <n v="2297"/>
    <n v="2162"/>
    <n v="2331"/>
    <n v="2568"/>
    <n v="2466"/>
    <n v="2534"/>
    <n v="1959"/>
    <n v="1520"/>
    <n v="1115"/>
    <n v="506"/>
    <n v="743"/>
  </r>
  <r>
    <s v="Putnam County"/>
    <s v=" West Virginia"/>
    <n v="2016"/>
    <x v="391"/>
    <n v="56743"/>
    <n v="27863"/>
    <n v="28880"/>
    <n v="3347"/>
    <n v="3915"/>
    <n v="3461"/>
    <n v="3404"/>
    <n v="2723"/>
    <n v="2950"/>
    <n v="3631"/>
    <n v="3915"/>
    <n v="3801"/>
    <n v="3915"/>
    <n v="4142"/>
    <n v="4142"/>
    <n v="3972"/>
    <n v="3120"/>
    <n v="2553"/>
    <n v="1815"/>
    <n v="1078"/>
    <n v="794"/>
  </r>
  <r>
    <s v="Raleigh County"/>
    <s v=" West Virginia"/>
    <n v="2016"/>
    <x v="391"/>
    <n v="78051"/>
    <n v="39244"/>
    <n v="38807"/>
    <n v="4605"/>
    <n v="4292"/>
    <n v="4839"/>
    <n v="4058"/>
    <n v="4526"/>
    <n v="4995"/>
    <n v="4761"/>
    <n v="5307"/>
    <n v="5151"/>
    <n v="4683"/>
    <n v="5073"/>
    <n v="5775"/>
    <n v="5853"/>
    <n v="4605"/>
    <n v="3434"/>
    <n v="2653"/>
    <n v="1561"/>
    <n v="1873"/>
  </r>
  <r>
    <s v="Randolph County"/>
    <s v=" West Virginia"/>
    <n v="2016"/>
    <x v="391"/>
    <n v="29287"/>
    <n v="15020"/>
    <n v="14267"/>
    <n v="1522"/>
    <n v="1610"/>
    <n v="1552"/>
    <n v="1698"/>
    <n v="1786"/>
    <n v="1815"/>
    <n v="1786"/>
    <n v="1640"/>
    <n v="1786"/>
    <n v="1962"/>
    <n v="2137"/>
    <n v="2167"/>
    <n v="2050"/>
    <n v="1932"/>
    <n v="1522"/>
    <n v="1025"/>
    <n v="585"/>
    <n v="732"/>
  </r>
  <r>
    <s v="Wilkinson County"/>
    <s v=" Georgia"/>
    <n v="2016"/>
    <x v="372"/>
    <n v="10044"/>
    <n v="4982"/>
    <n v="5062"/>
    <n v="482"/>
    <n v="622"/>
    <n v="612"/>
    <n v="532"/>
    <n v="562"/>
    <n v="451"/>
    <n v="542"/>
    <n v="552"/>
    <n v="602"/>
    <n v="703"/>
    <n v="793"/>
    <n v="893"/>
    <n v="672"/>
    <n v="642"/>
    <n v="532"/>
    <n v="411"/>
    <n v="220"/>
    <n v="220"/>
  </r>
  <r>
    <s v="Taylor County"/>
    <s v=" West Virginia"/>
    <n v="2016"/>
    <x v="391"/>
    <n v="16949"/>
    <n v="8602"/>
    <n v="8347"/>
    <n v="949"/>
    <n v="915"/>
    <n v="999"/>
    <n v="762"/>
    <n v="1033"/>
    <n v="999"/>
    <n v="1016"/>
    <n v="1033"/>
    <n v="1152"/>
    <n v="1220"/>
    <n v="1271"/>
    <n v="1203"/>
    <n v="1322"/>
    <n v="1033"/>
    <n v="745"/>
    <n v="610"/>
    <n v="322"/>
    <n v="355"/>
  </r>
  <r>
    <s v="Quay County"/>
    <s v=" New Mexico"/>
    <n v="2016"/>
    <x v="399"/>
    <n v="9000"/>
    <n v="4481"/>
    <n v="4519"/>
    <n v="468"/>
    <n v="441"/>
    <n v="531"/>
    <n v="513"/>
    <n v="513"/>
    <n v="405"/>
    <n v="441"/>
    <n v="522"/>
    <n v="540"/>
    <n v="639"/>
    <n v="684"/>
    <n v="783"/>
    <n v="711"/>
    <n v="639"/>
    <n v="396"/>
    <n v="270"/>
    <n v="306"/>
    <n v="198"/>
  </r>
  <r>
    <s v="Upshur County"/>
    <s v=" West Virginia"/>
    <n v="2016"/>
    <x v="391"/>
    <n v="24632"/>
    <n v="12356"/>
    <n v="12276"/>
    <n v="1379"/>
    <n v="1502"/>
    <n v="1404"/>
    <n v="1748"/>
    <n v="1970"/>
    <n v="1330"/>
    <n v="1305"/>
    <n v="1108"/>
    <n v="1674"/>
    <n v="1551"/>
    <n v="1674"/>
    <n v="1699"/>
    <n v="1724"/>
    <n v="1453"/>
    <n v="1206"/>
    <n v="985"/>
    <n v="468"/>
    <n v="418"/>
  </r>
  <r>
    <s v="Wayne County"/>
    <s v=" West Virginia"/>
    <n v="2016"/>
    <x v="391"/>
    <n v="41237"/>
    <n v="20050"/>
    <n v="21187"/>
    <n v="2185"/>
    <n v="2103"/>
    <n v="2969"/>
    <n v="2474"/>
    <n v="2309"/>
    <n v="2144"/>
    <n v="2309"/>
    <n v="2639"/>
    <n v="2639"/>
    <n v="2845"/>
    <n v="3010"/>
    <n v="3298"/>
    <n v="2721"/>
    <n v="2845"/>
    <n v="1608"/>
    <n v="1195"/>
    <n v="948"/>
    <n v="989"/>
  </r>
  <r>
    <s v="Benton County"/>
    <s v=" Indiana"/>
    <n v="2016"/>
    <x v="378"/>
    <n v="8820"/>
    <n v="4374"/>
    <n v="4446"/>
    <n v="502"/>
    <n v="546"/>
    <n v="449"/>
    <n v="458"/>
    <n v="458"/>
    <n v="405"/>
    <n v="432"/>
    <n v="423"/>
    <n v="617"/>
    <n v="590"/>
    <n v="643"/>
    <n v="767"/>
    <n v="661"/>
    <n v="679"/>
    <n v="441"/>
    <n v="299"/>
    <n v="158"/>
    <n v="282"/>
  </r>
  <r>
    <s v="Wirt County"/>
    <s v=" West Virginia"/>
    <n v="2016"/>
    <x v="391"/>
    <n v="5826"/>
    <n v="2986"/>
    <n v="2840"/>
    <n v="302"/>
    <n v="378"/>
    <n v="349"/>
    <n v="343"/>
    <n v="308"/>
    <n v="267"/>
    <n v="308"/>
    <n v="227"/>
    <n v="442"/>
    <n v="413"/>
    <n v="495"/>
    <n v="535"/>
    <n v="407"/>
    <n v="436"/>
    <n v="215"/>
    <n v="145"/>
    <n v="174"/>
    <n v="81"/>
  </r>
  <r>
    <s v="Wood County"/>
    <s v=" West Virginia"/>
    <n v="2016"/>
    <x v="391"/>
    <n v="86262"/>
    <n v="41616"/>
    <n v="44646"/>
    <n v="4916"/>
    <n v="4916"/>
    <n v="5261"/>
    <n v="5089"/>
    <n v="4916"/>
    <n v="4830"/>
    <n v="5089"/>
    <n v="5003"/>
    <n v="5434"/>
    <n v="5952"/>
    <n v="6555"/>
    <n v="6555"/>
    <n v="5779"/>
    <n v="5348"/>
    <n v="3881"/>
    <n v="3105"/>
    <n v="1725"/>
    <n v="1984"/>
  </r>
  <r>
    <s v="Adams County"/>
    <s v=" Wisconsin"/>
    <n v="2016"/>
    <x v="368"/>
    <n v="20294"/>
    <n v="10955"/>
    <n v="9339"/>
    <n v="669"/>
    <n v="913"/>
    <n v="852"/>
    <n v="872"/>
    <n v="811"/>
    <n v="953"/>
    <n v="994"/>
    <n v="994"/>
    <n v="1095"/>
    <n v="1258"/>
    <n v="1724"/>
    <n v="1765"/>
    <n v="1907"/>
    <n v="1765"/>
    <n v="1562"/>
    <n v="974"/>
    <n v="588"/>
    <n v="588"/>
  </r>
  <r>
    <s v="Ashland County"/>
    <s v=" Wisconsin"/>
    <n v="2016"/>
    <x v="368"/>
    <n v="15936"/>
    <n v="8000"/>
    <n v="7936"/>
    <n v="892"/>
    <n v="956"/>
    <n v="1115"/>
    <n v="1115"/>
    <n v="1067"/>
    <n v="812"/>
    <n v="892"/>
    <n v="860"/>
    <n v="796"/>
    <n v="1003"/>
    <n v="1211"/>
    <n v="1211"/>
    <n v="1195"/>
    <n v="844"/>
    <n v="733"/>
    <n v="478"/>
    <n v="398"/>
    <n v="334"/>
  </r>
  <r>
    <s v="Barron County"/>
    <s v=" Wisconsin"/>
    <n v="2016"/>
    <x v="368"/>
    <n v="45548"/>
    <n v="22945"/>
    <n v="22603"/>
    <n v="2550"/>
    <n v="2869"/>
    <n v="2732"/>
    <n v="2596"/>
    <n v="2414"/>
    <n v="2414"/>
    <n v="2641"/>
    <n v="2550"/>
    <n v="2414"/>
    <n v="2869"/>
    <n v="3552"/>
    <n v="3643"/>
    <n v="3142"/>
    <n v="2960"/>
    <n v="2095"/>
    <n v="1594"/>
    <n v="1275"/>
    <n v="1229"/>
  </r>
  <r>
    <s v="Choctaw County"/>
    <s v=" Oklahoma"/>
    <n v="2016"/>
    <x v="409"/>
    <n v="14987"/>
    <n v="7668"/>
    <n v="7319"/>
    <n v="614"/>
    <n v="719"/>
    <n v="809"/>
    <n v="794"/>
    <n v="614"/>
    <n v="569"/>
    <n v="659"/>
    <n v="689"/>
    <n v="734"/>
    <n v="1004"/>
    <n v="1243"/>
    <n v="1348"/>
    <n v="1603"/>
    <n v="1288"/>
    <n v="959"/>
    <n v="599"/>
    <n v="434"/>
    <n v="314"/>
  </r>
  <r>
    <s v="Brown County"/>
    <s v=" Wisconsin"/>
    <n v="2016"/>
    <x v="368"/>
    <n v="256621"/>
    <n v="127380"/>
    <n v="129241"/>
    <n v="17193"/>
    <n v="17193"/>
    <n v="17706"/>
    <n v="17193"/>
    <n v="17706"/>
    <n v="17450"/>
    <n v="17706"/>
    <n v="16936"/>
    <n v="15397"/>
    <n v="17450"/>
    <n v="18989"/>
    <n v="17450"/>
    <n v="14884"/>
    <n v="10778"/>
    <n v="7955"/>
    <n v="5645"/>
    <n v="4362"/>
    <n v="4875"/>
  </r>
  <r>
    <s v="Calumet County"/>
    <s v=" Wisconsin"/>
    <n v="2016"/>
    <x v="368"/>
    <n v="49653"/>
    <n v="24933"/>
    <n v="24720"/>
    <n v="2929"/>
    <n v="3823"/>
    <n v="3575"/>
    <n v="3475"/>
    <n v="2581"/>
    <n v="2383"/>
    <n v="2979"/>
    <n v="3426"/>
    <n v="3326"/>
    <n v="3922"/>
    <n v="4071"/>
    <n v="3674"/>
    <n v="2929"/>
    <n v="2085"/>
    <n v="1638"/>
    <n v="1290"/>
    <n v="794"/>
    <n v="794"/>
  </r>
  <r>
    <s v="Chippewa County"/>
    <s v=" Wisconsin"/>
    <n v="2016"/>
    <x v="368"/>
    <n v="63355"/>
    <n v="32937"/>
    <n v="30418"/>
    <n v="3611"/>
    <n v="4054"/>
    <n v="4498"/>
    <n v="3674"/>
    <n v="3357"/>
    <n v="3801"/>
    <n v="4181"/>
    <n v="3864"/>
    <n v="3864"/>
    <n v="4244"/>
    <n v="4941"/>
    <n v="4878"/>
    <n v="4181"/>
    <n v="3421"/>
    <n v="2280"/>
    <n v="1583"/>
    <n v="1457"/>
    <n v="1457"/>
  </r>
  <r>
    <s v="Clark County"/>
    <s v=" Wisconsin"/>
    <n v="2016"/>
    <x v="368"/>
    <n v="34486"/>
    <n v="17482"/>
    <n v="17004"/>
    <n v="2827"/>
    <n v="2896"/>
    <n v="2758"/>
    <n v="2517"/>
    <n v="1793"/>
    <n v="1655"/>
    <n v="1862"/>
    <n v="1931"/>
    <n v="1793"/>
    <n v="2069"/>
    <n v="2414"/>
    <n v="2379"/>
    <n v="2069"/>
    <n v="1517"/>
    <n v="1344"/>
    <n v="965"/>
    <n v="758"/>
    <n v="965"/>
  </r>
  <r>
    <s v="Columbia County"/>
    <s v=" Wisconsin"/>
    <n v="2016"/>
    <x v="368"/>
    <n v="56650"/>
    <n v="28819"/>
    <n v="27831"/>
    <n v="3059"/>
    <n v="3342"/>
    <n v="3852"/>
    <n v="3512"/>
    <n v="2945"/>
    <n v="3115"/>
    <n v="3512"/>
    <n v="3285"/>
    <n v="3852"/>
    <n v="4078"/>
    <n v="4645"/>
    <n v="4192"/>
    <n v="4022"/>
    <n v="2945"/>
    <n v="2322"/>
    <n v="1586"/>
    <n v="1189"/>
    <n v="1189"/>
  </r>
  <r>
    <s v="Crawford County"/>
    <s v=" Wisconsin"/>
    <n v="2016"/>
    <x v="368"/>
    <n v="16415"/>
    <n v="8525"/>
    <n v="7890"/>
    <n v="787"/>
    <n v="968"/>
    <n v="984"/>
    <n v="1001"/>
    <n v="837"/>
    <n v="837"/>
    <n v="919"/>
    <n v="837"/>
    <n v="837"/>
    <n v="1066"/>
    <n v="1313"/>
    <n v="1444"/>
    <n v="1165"/>
    <n v="1099"/>
    <n v="869"/>
    <n v="590"/>
    <n v="328"/>
    <n v="525"/>
  </r>
  <r>
    <s v="Dane County"/>
    <s v=" Wisconsin"/>
    <n v="2016"/>
    <x v="368"/>
    <n v="516818"/>
    <n v="256341"/>
    <n v="260477"/>
    <n v="31009"/>
    <n v="31009"/>
    <n v="29975"/>
    <n v="34626"/>
    <n v="53749"/>
    <n v="40828"/>
    <n v="40311"/>
    <n v="35143"/>
    <n v="31525"/>
    <n v="32559"/>
    <n v="34109"/>
    <n v="32042"/>
    <n v="29458"/>
    <n v="22223"/>
    <n v="13954"/>
    <n v="9302"/>
    <n v="7752"/>
    <n v="8785"/>
  </r>
  <r>
    <s v="Indiana County"/>
    <s v=" Pennsylvania"/>
    <n v="2016"/>
    <x v="398"/>
    <n v="88404"/>
    <n v="46157"/>
    <n v="42247"/>
    <n v="4420"/>
    <n v="5127"/>
    <n v="5746"/>
    <n v="5304"/>
    <n v="4862"/>
    <n v="5215"/>
    <n v="5834"/>
    <n v="5392"/>
    <n v="5657"/>
    <n v="6365"/>
    <n v="7514"/>
    <n v="6630"/>
    <n v="5923"/>
    <n v="4243"/>
    <n v="3270"/>
    <n v="2740"/>
    <n v="1768"/>
    <n v="2298"/>
  </r>
  <r>
    <s v="Cataño Municipio"/>
    <s v=" Puerto Rico"/>
    <n v="2016"/>
    <x v="365"/>
    <n v="27669"/>
    <n v="13651"/>
    <n v="14018"/>
    <n v="1051"/>
    <n v="1079"/>
    <n v="1604"/>
    <n v="1355"/>
    <n v="1162"/>
    <n v="1134"/>
    <n v="1328"/>
    <n v="1245"/>
    <n v="1549"/>
    <n v="1577"/>
    <n v="2158"/>
    <n v="2268"/>
    <n v="2849"/>
    <n v="2656"/>
    <n v="1577"/>
    <n v="1162"/>
    <n v="968"/>
    <n v="996"/>
  </r>
  <r>
    <s v="Douglas County"/>
    <s v=" Wisconsin"/>
    <n v="2016"/>
    <x v="368"/>
    <n v="43705"/>
    <n v="21814"/>
    <n v="21891"/>
    <n v="2316"/>
    <n v="2316"/>
    <n v="2797"/>
    <n v="2753"/>
    <n v="2840"/>
    <n v="2840"/>
    <n v="2884"/>
    <n v="2666"/>
    <n v="2403"/>
    <n v="2797"/>
    <n v="3408"/>
    <n v="3583"/>
    <n v="2971"/>
    <n v="2403"/>
    <n v="1660"/>
    <n v="1223"/>
    <n v="830"/>
    <n v="1005"/>
  </r>
  <r>
    <s v="Dunn County"/>
    <s v=" Wisconsin"/>
    <n v="2016"/>
    <x v="368"/>
    <n v="44348"/>
    <n v="22351"/>
    <n v="21997"/>
    <n v="2217"/>
    <n v="2527"/>
    <n v="2572"/>
    <n v="4301"/>
    <n v="5720"/>
    <n v="2572"/>
    <n v="2527"/>
    <n v="2350"/>
    <n v="2394"/>
    <n v="2483"/>
    <n v="2838"/>
    <n v="2838"/>
    <n v="2527"/>
    <n v="2217"/>
    <n v="1507"/>
    <n v="1153"/>
    <n v="886"/>
    <n v="798"/>
  </r>
  <r>
    <s v="Eau Claire County"/>
    <s v=" Wisconsin"/>
    <n v="2016"/>
    <x v="368"/>
    <n v="101907"/>
    <n v="50071"/>
    <n v="51836"/>
    <n v="5910"/>
    <n v="6216"/>
    <n v="5299"/>
    <n v="8152"/>
    <n v="12636"/>
    <n v="7133"/>
    <n v="6929"/>
    <n v="5808"/>
    <n v="5197"/>
    <n v="5808"/>
    <n v="6420"/>
    <n v="6420"/>
    <n v="5808"/>
    <n v="4687"/>
    <n v="3159"/>
    <n v="2241"/>
    <n v="1732"/>
    <n v="2343"/>
  </r>
  <r>
    <s v="Florence County"/>
    <s v=" Wisconsin"/>
    <n v="2016"/>
    <x v="368"/>
    <n v="4474"/>
    <n v="2331"/>
    <n v="2143"/>
    <n v="178"/>
    <n v="174"/>
    <n v="228"/>
    <n v="205"/>
    <n v="170"/>
    <n v="174"/>
    <n v="196"/>
    <n v="178"/>
    <n v="223"/>
    <n v="331"/>
    <n v="433"/>
    <n v="447"/>
    <n v="393"/>
    <n v="353"/>
    <n v="313"/>
    <n v="210"/>
    <n v="125"/>
    <n v="129"/>
  </r>
  <r>
    <s v="Fond du Lac County"/>
    <s v=" Wisconsin"/>
    <n v="2016"/>
    <x v="368"/>
    <n v="101968"/>
    <n v="49884"/>
    <n v="52084"/>
    <n v="5710"/>
    <n v="6423"/>
    <n v="6423"/>
    <n v="6525"/>
    <n v="6423"/>
    <n v="5608"/>
    <n v="6220"/>
    <n v="6322"/>
    <n v="5914"/>
    <n v="7137"/>
    <n v="7851"/>
    <n v="7545"/>
    <n v="6933"/>
    <n v="5098"/>
    <n v="3976"/>
    <n v="2753"/>
    <n v="2345"/>
    <n v="2651"/>
  </r>
  <r>
    <s v="Crittenden County"/>
    <s v=" Kentucky"/>
    <n v="2016"/>
    <x v="380"/>
    <n v="9108"/>
    <n v="4589"/>
    <n v="4519"/>
    <n v="510"/>
    <n v="473"/>
    <n v="537"/>
    <n v="564"/>
    <n v="510"/>
    <n v="446"/>
    <n v="409"/>
    <n v="455"/>
    <n v="491"/>
    <n v="573"/>
    <n v="664"/>
    <n v="746"/>
    <n v="701"/>
    <n v="573"/>
    <n v="528"/>
    <n v="382"/>
    <n v="309"/>
    <n v="209"/>
  </r>
  <r>
    <s v="Grant County"/>
    <s v=" Wisconsin"/>
    <n v="2016"/>
    <x v="368"/>
    <n v="51723"/>
    <n v="26874"/>
    <n v="24849"/>
    <n v="2689"/>
    <n v="3206"/>
    <n v="2844"/>
    <n v="4810"/>
    <n v="6258"/>
    <n v="2793"/>
    <n v="2689"/>
    <n v="2586"/>
    <n v="2430"/>
    <n v="2844"/>
    <n v="3413"/>
    <n v="3620"/>
    <n v="2999"/>
    <n v="2534"/>
    <n v="1758"/>
    <n v="1551"/>
    <n v="1241"/>
    <n v="1344"/>
  </r>
  <r>
    <s v="Green Lake County"/>
    <s v=" Wisconsin"/>
    <n v="2016"/>
    <x v="368"/>
    <n v="18881"/>
    <n v="9535"/>
    <n v="9346"/>
    <n v="981"/>
    <n v="1227"/>
    <n v="1265"/>
    <n v="1208"/>
    <n v="830"/>
    <n v="849"/>
    <n v="981"/>
    <n v="774"/>
    <n v="1208"/>
    <n v="1189"/>
    <n v="1472"/>
    <n v="1510"/>
    <n v="1434"/>
    <n v="1265"/>
    <n v="868"/>
    <n v="679"/>
    <n v="528"/>
    <n v="585"/>
  </r>
  <r>
    <s v="Iowa County"/>
    <s v=" Wisconsin"/>
    <n v="2016"/>
    <x v="368"/>
    <n v="23751"/>
    <n v="11936"/>
    <n v="11815"/>
    <n v="1401"/>
    <n v="1472"/>
    <n v="1781"/>
    <n v="1377"/>
    <n v="1116"/>
    <n v="1211"/>
    <n v="1330"/>
    <n v="1448"/>
    <n v="1353"/>
    <n v="1662"/>
    <n v="1971"/>
    <n v="1900"/>
    <n v="1710"/>
    <n v="1401"/>
    <n v="902"/>
    <n v="760"/>
    <n v="427"/>
    <n v="522"/>
  </r>
  <r>
    <s v="Emporia city"/>
    <s v=" Virginia"/>
    <n v="2016"/>
    <x v="385"/>
    <n v="5850"/>
    <n v="2970"/>
    <n v="2880"/>
    <n v="181"/>
    <n v="234"/>
    <n v="292"/>
    <n v="263"/>
    <n v="204"/>
    <n v="239"/>
    <n v="239"/>
    <n v="251"/>
    <n v="327"/>
    <n v="374"/>
    <n v="497"/>
    <n v="573"/>
    <n v="497"/>
    <n v="549"/>
    <n v="339"/>
    <n v="351"/>
    <n v="210"/>
    <n v="222"/>
  </r>
  <r>
    <s v="Jackson County"/>
    <s v=" Wisconsin"/>
    <n v="2016"/>
    <x v="368"/>
    <n v="20566"/>
    <n v="10972"/>
    <n v="9594"/>
    <n v="1233"/>
    <n v="1151"/>
    <n v="1419"/>
    <n v="1213"/>
    <n v="1131"/>
    <n v="1295"/>
    <n v="1233"/>
    <n v="1192"/>
    <n v="1213"/>
    <n v="1398"/>
    <n v="1583"/>
    <n v="1419"/>
    <n v="1460"/>
    <n v="1069"/>
    <n v="1007"/>
    <n v="658"/>
    <n v="411"/>
    <n v="452"/>
  </r>
  <r>
    <s v="Jefferson County"/>
    <s v=" Wisconsin"/>
    <n v="2016"/>
    <x v="368"/>
    <n v="84538"/>
    <n v="42212"/>
    <n v="42326"/>
    <n v="4565"/>
    <n v="5156"/>
    <n v="5664"/>
    <n v="6509"/>
    <n v="5494"/>
    <n v="4565"/>
    <n v="5241"/>
    <n v="5494"/>
    <n v="5156"/>
    <n v="6002"/>
    <n v="6424"/>
    <n v="6424"/>
    <n v="5241"/>
    <n v="4142"/>
    <n v="3127"/>
    <n v="2197"/>
    <n v="1521"/>
    <n v="1606"/>
  </r>
  <r>
    <s v="Juneau County"/>
    <s v=" Wisconsin"/>
    <n v="2016"/>
    <x v="368"/>
    <n v="26399"/>
    <n v="14023"/>
    <n v="12376"/>
    <n v="1346"/>
    <n v="1478"/>
    <n v="1583"/>
    <n v="1451"/>
    <n v="1346"/>
    <n v="1425"/>
    <n v="1504"/>
    <n v="1478"/>
    <n v="1663"/>
    <n v="1874"/>
    <n v="2217"/>
    <n v="2059"/>
    <n v="1953"/>
    <n v="1663"/>
    <n v="1214"/>
    <n v="897"/>
    <n v="659"/>
    <n v="607"/>
  </r>
  <r>
    <s v="Kenosha County"/>
    <s v=" Wisconsin"/>
    <n v="2016"/>
    <x v="368"/>
    <n v="167896"/>
    <n v="82941"/>
    <n v="84955"/>
    <n v="10073"/>
    <n v="11081"/>
    <n v="12088"/>
    <n v="12592"/>
    <n v="11584"/>
    <n v="10577"/>
    <n v="10577"/>
    <n v="10409"/>
    <n v="11249"/>
    <n v="12256"/>
    <n v="13263"/>
    <n v="11416"/>
    <n v="9737"/>
    <n v="6380"/>
    <n v="5372"/>
    <n v="3357"/>
    <n v="2854"/>
    <n v="3022"/>
  </r>
  <r>
    <s v="Kewaunee County"/>
    <s v=" Wisconsin"/>
    <n v="2016"/>
    <x v="368"/>
    <n v="20459"/>
    <n v="10392"/>
    <n v="10067"/>
    <n v="1063"/>
    <n v="1063"/>
    <n v="1575"/>
    <n v="1227"/>
    <n v="1043"/>
    <n v="941"/>
    <n v="1104"/>
    <n v="1022"/>
    <n v="1473"/>
    <n v="1432"/>
    <n v="1677"/>
    <n v="1636"/>
    <n v="1370"/>
    <n v="1227"/>
    <n v="797"/>
    <n v="634"/>
    <n v="572"/>
    <n v="552"/>
  </r>
  <r>
    <s v="La Crosse County"/>
    <s v=" Wisconsin"/>
    <n v="2016"/>
    <x v="368"/>
    <n v="117538"/>
    <n v="57392"/>
    <n v="60146"/>
    <n v="6347"/>
    <n v="6934"/>
    <n v="6582"/>
    <n v="9520"/>
    <n v="13869"/>
    <n v="7522"/>
    <n v="7404"/>
    <n v="6229"/>
    <n v="6582"/>
    <n v="6817"/>
    <n v="7639"/>
    <n v="8227"/>
    <n v="6582"/>
    <n v="5524"/>
    <n v="3761"/>
    <n v="3173"/>
    <n v="2350"/>
    <n v="2350"/>
  </r>
  <r>
    <s v="Manitowoc County"/>
    <s v=" Wisconsin"/>
    <n v="2016"/>
    <x v="368"/>
    <n v="80178"/>
    <n v="39917"/>
    <n v="40261"/>
    <n v="4249"/>
    <n v="4650"/>
    <n v="4890"/>
    <n v="4890"/>
    <n v="4409"/>
    <n v="4008"/>
    <n v="4489"/>
    <n v="4329"/>
    <n v="4730"/>
    <n v="5452"/>
    <n v="6654"/>
    <n v="6895"/>
    <n v="5532"/>
    <n v="4409"/>
    <n v="3447"/>
    <n v="2645"/>
    <n v="1924"/>
    <n v="2405"/>
  </r>
  <r>
    <s v="Marathon County"/>
    <s v=" Wisconsin"/>
    <n v="2016"/>
    <x v="368"/>
    <n v="135367"/>
    <n v="68051"/>
    <n v="67316"/>
    <n v="8257"/>
    <n v="8934"/>
    <n v="8798"/>
    <n v="8798"/>
    <n v="7851"/>
    <n v="7715"/>
    <n v="8528"/>
    <n v="7715"/>
    <n v="8663"/>
    <n v="9340"/>
    <n v="10423"/>
    <n v="9611"/>
    <n v="8934"/>
    <n v="6903"/>
    <n v="4737"/>
    <n v="3654"/>
    <n v="2842"/>
    <n v="3384"/>
  </r>
  <r>
    <s v="Marinette County"/>
    <s v=" Wisconsin"/>
    <n v="2016"/>
    <x v="368"/>
    <n v="41090"/>
    <n v="20622"/>
    <n v="20468"/>
    <n v="1890"/>
    <n v="2177"/>
    <n v="2424"/>
    <n v="2383"/>
    <n v="2136"/>
    <n v="1890"/>
    <n v="2136"/>
    <n v="2013"/>
    <n v="2259"/>
    <n v="2670"/>
    <n v="3451"/>
    <n v="3410"/>
    <n v="3328"/>
    <n v="2917"/>
    <n v="2095"/>
    <n v="1520"/>
    <n v="1068"/>
    <n v="1355"/>
  </r>
  <r>
    <s v="Nolan County"/>
    <s v=" Texas"/>
    <n v="2016"/>
    <x v="374"/>
    <n v="15082"/>
    <n v="7661"/>
    <n v="7421"/>
    <n v="723"/>
    <n v="723"/>
    <n v="995"/>
    <n v="784"/>
    <n v="603"/>
    <n v="633"/>
    <n v="723"/>
    <n v="799"/>
    <n v="739"/>
    <n v="1010"/>
    <n v="1342"/>
    <n v="1402"/>
    <n v="1221"/>
    <n v="965"/>
    <n v="980"/>
    <n v="678"/>
    <n v="392"/>
    <n v="346"/>
  </r>
  <r>
    <s v="Milwaukee County"/>
    <s v=" Wisconsin"/>
    <n v="2016"/>
    <x v="368"/>
    <n v="955306"/>
    <n v="462020"/>
    <n v="493286"/>
    <n v="68782"/>
    <n v="65916"/>
    <n v="63050"/>
    <n v="64005"/>
    <n v="71647"/>
    <n v="81201"/>
    <n v="73558"/>
    <n v="60184"/>
    <n v="59228"/>
    <n v="57318"/>
    <n v="61139"/>
    <n v="61139"/>
    <n v="51586"/>
    <n v="37256"/>
    <n v="24837"/>
    <n v="18150"/>
    <n v="16240"/>
    <n v="20061"/>
  </r>
  <r>
    <s v="Monroe County"/>
    <s v=" Wisconsin"/>
    <n v="2016"/>
    <x v="368"/>
    <n v="45365"/>
    <n v="22874"/>
    <n v="22491"/>
    <n v="3175"/>
    <n v="3130"/>
    <n v="3311"/>
    <n v="2903"/>
    <n v="2268"/>
    <n v="2449"/>
    <n v="3130"/>
    <n v="2676"/>
    <n v="2495"/>
    <n v="2948"/>
    <n v="3447"/>
    <n v="3447"/>
    <n v="2903"/>
    <n v="2222"/>
    <n v="1814"/>
    <n v="1270"/>
    <n v="907"/>
    <n v="861"/>
  </r>
  <r>
    <s v="Oconto County"/>
    <s v=" Wisconsin"/>
    <n v="2016"/>
    <x v="368"/>
    <n v="37475"/>
    <n v="19134"/>
    <n v="18341"/>
    <n v="1873"/>
    <n v="2323"/>
    <n v="2173"/>
    <n v="2173"/>
    <n v="1761"/>
    <n v="1648"/>
    <n v="1986"/>
    <n v="1986"/>
    <n v="2398"/>
    <n v="2923"/>
    <n v="3335"/>
    <n v="3260"/>
    <n v="2810"/>
    <n v="2136"/>
    <n v="1911"/>
    <n v="1274"/>
    <n v="861"/>
    <n v="749"/>
  </r>
  <r>
    <s v="Outagamie County"/>
    <s v=" Wisconsin"/>
    <n v="2016"/>
    <x v="368"/>
    <n v="181799"/>
    <n v="90637"/>
    <n v="91162"/>
    <n v="11635"/>
    <n v="12362"/>
    <n v="12362"/>
    <n v="12180"/>
    <n v="11635"/>
    <n v="11635"/>
    <n v="12544"/>
    <n v="11453"/>
    <n v="11635"/>
    <n v="13089"/>
    <n v="14362"/>
    <n v="12544"/>
    <n v="10544"/>
    <n v="7999"/>
    <n v="5453"/>
    <n v="4181"/>
    <n v="2908"/>
    <n v="3272"/>
  </r>
  <r>
    <s v="Ozaukee County"/>
    <s v=" Wisconsin"/>
    <n v="2016"/>
    <x v="368"/>
    <n v="87625"/>
    <n v="42971"/>
    <n v="44654"/>
    <n v="4468"/>
    <n v="5082"/>
    <n v="6046"/>
    <n v="6396"/>
    <n v="4994"/>
    <n v="3855"/>
    <n v="4293"/>
    <n v="4819"/>
    <n v="5257"/>
    <n v="6396"/>
    <n v="7272"/>
    <n v="7448"/>
    <n v="5958"/>
    <n v="5169"/>
    <n v="3242"/>
    <n v="2541"/>
    <n v="1927"/>
    <n v="2278"/>
  </r>
  <r>
    <s v="Pierce County"/>
    <s v=" Wisconsin"/>
    <n v="2016"/>
    <x v="368"/>
    <n v="40881"/>
    <n v="20328"/>
    <n v="20553"/>
    <n v="2084"/>
    <n v="2698"/>
    <n v="2371"/>
    <n v="3638"/>
    <n v="4496"/>
    <n v="2207"/>
    <n v="2330"/>
    <n v="2166"/>
    <n v="2493"/>
    <n v="2739"/>
    <n v="3025"/>
    <n v="2943"/>
    <n v="2452"/>
    <n v="1798"/>
    <n v="1226"/>
    <n v="817"/>
    <n v="572"/>
    <n v="694"/>
  </r>
  <r>
    <s v="Polk County"/>
    <s v=" Wisconsin"/>
    <n v="2016"/>
    <x v="368"/>
    <n v="43483"/>
    <n v="21904"/>
    <n v="21579"/>
    <n v="2261"/>
    <n v="2739"/>
    <n v="2869"/>
    <n v="2608"/>
    <n v="2130"/>
    <n v="1956"/>
    <n v="2435"/>
    <n v="2391"/>
    <n v="2608"/>
    <n v="3043"/>
    <n v="3652"/>
    <n v="3435"/>
    <n v="3304"/>
    <n v="2565"/>
    <n v="2000"/>
    <n v="1391"/>
    <n v="1000"/>
    <n v="1043"/>
  </r>
  <r>
    <s v="Portage County"/>
    <s v=" Wisconsin"/>
    <n v="2016"/>
    <x v="368"/>
    <n v="70551"/>
    <n v="35384"/>
    <n v="35167"/>
    <n v="3527"/>
    <n v="3527"/>
    <n v="4374"/>
    <n v="5926"/>
    <n v="8395"/>
    <n v="4374"/>
    <n v="4091"/>
    <n v="3386"/>
    <n v="4021"/>
    <n v="4515"/>
    <n v="4938"/>
    <n v="4656"/>
    <n v="4515"/>
    <n v="3527"/>
    <n v="2328"/>
    <n v="1904"/>
    <n v="1340"/>
    <n v="1269"/>
  </r>
  <r>
    <s v="Price County"/>
    <s v=" Wisconsin"/>
    <n v="2016"/>
    <x v="368"/>
    <n v="13707"/>
    <n v="6893"/>
    <n v="6814"/>
    <n v="520"/>
    <n v="589"/>
    <n v="740"/>
    <n v="699"/>
    <n v="548"/>
    <n v="479"/>
    <n v="616"/>
    <n v="630"/>
    <n v="767"/>
    <n v="945"/>
    <n v="1233"/>
    <n v="1398"/>
    <n v="1261"/>
    <n v="986"/>
    <n v="795"/>
    <n v="616"/>
    <n v="383"/>
    <n v="479"/>
  </r>
  <r>
    <s v="Racine County"/>
    <s v=" Wisconsin"/>
    <n v="2016"/>
    <x v="368"/>
    <n v="194873"/>
    <n v="96388"/>
    <n v="98485"/>
    <n v="12276"/>
    <n v="13056"/>
    <n v="13056"/>
    <n v="12666"/>
    <n v="11692"/>
    <n v="11302"/>
    <n v="11887"/>
    <n v="11692"/>
    <n v="12082"/>
    <n v="13835"/>
    <n v="15394"/>
    <n v="14615"/>
    <n v="12276"/>
    <n v="9548"/>
    <n v="6625"/>
    <n v="5066"/>
    <n v="3507"/>
    <n v="3897"/>
  </r>
  <r>
    <s v="Richland County"/>
    <s v=" Wisconsin"/>
    <n v="2016"/>
    <x v="368"/>
    <n v="17642"/>
    <n v="8912"/>
    <n v="8730"/>
    <n v="935"/>
    <n v="1164"/>
    <n v="1146"/>
    <n v="1129"/>
    <n v="970"/>
    <n v="793"/>
    <n v="899"/>
    <n v="935"/>
    <n v="970"/>
    <n v="1040"/>
    <n v="1270"/>
    <n v="1429"/>
    <n v="1446"/>
    <n v="1023"/>
    <n v="793"/>
    <n v="599"/>
    <n v="511"/>
    <n v="599"/>
  </r>
  <r>
    <s v="Rock County"/>
    <s v=" Wisconsin"/>
    <n v="2016"/>
    <x v="368"/>
    <n v="160986"/>
    <n v="79211"/>
    <n v="81775"/>
    <n v="9820"/>
    <n v="11108"/>
    <n v="10786"/>
    <n v="10625"/>
    <n v="10303"/>
    <n v="9337"/>
    <n v="10303"/>
    <n v="9820"/>
    <n v="10303"/>
    <n v="10947"/>
    <n v="11912"/>
    <n v="11590"/>
    <n v="9820"/>
    <n v="7727"/>
    <n v="5634"/>
    <n v="4346"/>
    <n v="3219"/>
    <n v="3219"/>
  </r>
  <r>
    <s v="Rusk County"/>
    <s v=" Wisconsin"/>
    <n v="2016"/>
    <x v="368"/>
    <n v="14272"/>
    <n v="7180"/>
    <n v="7092"/>
    <n v="727"/>
    <n v="813"/>
    <n v="927"/>
    <n v="856"/>
    <n v="670"/>
    <n v="542"/>
    <n v="642"/>
    <n v="627"/>
    <n v="827"/>
    <n v="899"/>
    <n v="1184"/>
    <n v="1227"/>
    <n v="1127"/>
    <n v="927"/>
    <n v="770"/>
    <n v="556"/>
    <n v="442"/>
    <n v="485"/>
  </r>
  <r>
    <s v="St. Croix County"/>
    <s v=" Wisconsin"/>
    <n v="2016"/>
    <x v="368"/>
    <n v="86726"/>
    <n v="43307"/>
    <n v="43419"/>
    <n v="5550"/>
    <n v="7111"/>
    <n v="6070"/>
    <n v="5810"/>
    <n v="4336"/>
    <n v="4509"/>
    <n v="5810"/>
    <n v="6504"/>
    <n v="5723"/>
    <n v="6591"/>
    <n v="6851"/>
    <n v="6157"/>
    <n v="5030"/>
    <n v="3902"/>
    <n v="2428"/>
    <n v="1647"/>
    <n v="1474"/>
    <n v="1214"/>
  </r>
  <r>
    <s v="Sauk County"/>
    <s v=" Wisconsin"/>
    <n v="2016"/>
    <x v="368"/>
    <n v="63317"/>
    <n v="31647"/>
    <n v="31670"/>
    <n v="3862"/>
    <n v="4495"/>
    <n v="3735"/>
    <n v="3988"/>
    <n v="3292"/>
    <n v="3609"/>
    <n v="3988"/>
    <n v="3735"/>
    <n v="3925"/>
    <n v="4242"/>
    <n v="4812"/>
    <n v="4558"/>
    <n v="4305"/>
    <n v="3545"/>
    <n v="2406"/>
    <n v="1836"/>
    <n v="1329"/>
    <n v="1709"/>
  </r>
  <r>
    <s v="Shawano County"/>
    <s v=" Wisconsin"/>
    <n v="2016"/>
    <x v="368"/>
    <n v="41384"/>
    <n v="20689"/>
    <n v="20695"/>
    <n v="2193"/>
    <n v="2483"/>
    <n v="2772"/>
    <n v="2400"/>
    <n v="2110"/>
    <n v="2069"/>
    <n v="2234"/>
    <n v="1986"/>
    <n v="2648"/>
    <n v="2896"/>
    <n v="3393"/>
    <n v="3269"/>
    <n v="2689"/>
    <n v="2400"/>
    <n v="2151"/>
    <n v="1655"/>
    <n v="1034"/>
    <n v="993"/>
  </r>
  <r>
    <s v="Sheboygan County"/>
    <s v=" Wisconsin"/>
    <n v="2016"/>
    <x v="368"/>
    <n v="115269"/>
    <n v="57928"/>
    <n v="57341"/>
    <n v="6570"/>
    <n v="7261"/>
    <n v="7723"/>
    <n v="7492"/>
    <n v="6339"/>
    <n v="6570"/>
    <n v="7146"/>
    <n v="6685"/>
    <n v="7377"/>
    <n v="7953"/>
    <n v="8990"/>
    <n v="8760"/>
    <n v="7723"/>
    <n v="5648"/>
    <n v="4380"/>
    <n v="3342"/>
    <n v="2420"/>
    <n v="2881"/>
  </r>
  <r>
    <s v="La Paz County"/>
    <s v=" Arizona"/>
    <n v="2016"/>
    <x v="375"/>
    <n v="20521"/>
    <n v="10498"/>
    <n v="10023"/>
    <n v="1169"/>
    <n v="1456"/>
    <n v="1415"/>
    <n v="1251"/>
    <n v="985"/>
    <n v="902"/>
    <n v="1108"/>
    <n v="1087"/>
    <n v="1272"/>
    <n v="1374"/>
    <n v="1682"/>
    <n v="1641"/>
    <n v="1415"/>
    <n v="985"/>
    <n v="882"/>
    <n v="779"/>
    <n v="451"/>
    <n v="636"/>
  </r>
  <r>
    <s v="Copiah County"/>
    <s v=" Mississippi"/>
    <n v="2016"/>
    <x v="373"/>
    <n v="29521"/>
    <n v="14895"/>
    <n v="14626"/>
    <n v="1977"/>
    <n v="1977"/>
    <n v="2036"/>
    <n v="1800"/>
    <n v="1535"/>
    <n v="1535"/>
    <n v="1800"/>
    <n v="1830"/>
    <n v="1712"/>
    <n v="2036"/>
    <n v="2184"/>
    <n v="2214"/>
    <n v="1830"/>
    <n v="1476"/>
    <n v="1239"/>
    <n v="885"/>
    <n v="708"/>
    <n v="708"/>
  </r>
  <r>
    <s v="Naranjito Municipio"/>
    <s v=" Puerto Rico"/>
    <n v="2016"/>
    <x v="365"/>
    <n v="30442"/>
    <n v="15269"/>
    <n v="15173"/>
    <n v="2100"/>
    <n v="2191"/>
    <n v="2283"/>
    <n v="2009"/>
    <n v="1430"/>
    <n v="1369"/>
    <n v="1552"/>
    <n v="1582"/>
    <n v="1613"/>
    <n v="1826"/>
    <n v="2313"/>
    <n v="2344"/>
    <n v="2222"/>
    <n v="1674"/>
    <n v="1339"/>
    <n v="1065"/>
    <n v="730"/>
    <n v="821"/>
  </r>
  <r>
    <s v="Walworth County"/>
    <s v=" Wisconsin"/>
    <n v="2016"/>
    <x v="368"/>
    <n v="103021"/>
    <n v="51470"/>
    <n v="51551"/>
    <n v="5460"/>
    <n v="6181"/>
    <n v="6902"/>
    <n v="7726"/>
    <n v="9580"/>
    <n v="5357"/>
    <n v="5666"/>
    <n v="5975"/>
    <n v="5769"/>
    <n v="6799"/>
    <n v="7726"/>
    <n v="7726"/>
    <n v="6387"/>
    <n v="5151"/>
    <n v="3811"/>
    <n v="2678"/>
    <n v="1957"/>
    <n v="2163"/>
  </r>
  <r>
    <s v="Washington County"/>
    <s v=" Wisconsin"/>
    <n v="2016"/>
    <x v="368"/>
    <n v="133422"/>
    <n v="66198"/>
    <n v="67224"/>
    <n v="7204"/>
    <n v="8672"/>
    <n v="9339"/>
    <n v="8539"/>
    <n v="6671"/>
    <n v="6404"/>
    <n v="7738"/>
    <n v="8405"/>
    <n v="8405"/>
    <n v="10540"/>
    <n v="11474"/>
    <n v="10673"/>
    <n v="8539"/>
    <n v="6804"/>
    <n v="4936"/>
    <n v="3202"/>
    <n v="2935"/>
    <n v="3068"/>
  </r>
  <r>
    <s v="Waukesha County"/>
    <s v=" Wisconsin"/>
    <n v="2016"/>
    <x v="368"/>
    <n v="395377"/>
    <n v="194157"/>
    <n v="201220"/>
    <n v="20164"/>
    <n v="24513"/>
    <n v="26490"/>
    <n v="26885"/>
    <n v="20954"/>
    <n v="18978"/>
    <n v="22141"/>
    <n v="22536"/>
    <n v="25304"/>
    <n v="29257"/>
    <n v="33211"/>
    <n v="32025"/>
    <n v="26885"/>
    <n v="21745"/>
    <n v="14233"/>
    <n v="11070"/>
    <n v="9093"/>
    <n v="9093"/>
  </r>
  <r>
    <s v="Waupaca County"/>
    <s v=" Wisconsin"/>
    <n v="2016"/>
    <x v="368"/>
    <n v="51974"/>
    <n v="26369"/>
    <n v="25605"/>
    <n v="2598"/>
    <n v="3170"/>
    <n v="3170"/>
    <n v="3170"/>
    <n v="2598"/>
    <n v="2442"/>
    <n v="2858"/>
    <n v="3222"/>
    <n v="2702"/>
    <n v="3586"/>
    <n v="4313"/>
    <n v="4001"/>
    <n v="3846"/>
    <n v="3118"/>
    <n v="2182"/>
    <n v="1611"/>
    <n v="1455"/>
    <n v="1715"/>
  </r>
  <r>
    <s v="Waushara County"/>
    <s v=" Wisconsin"/>
    <n v="2016"/>
    <x v="368"/>
    <n v="24238"/>
    <n v="12720"/>
    <n v="11518"/>
    <n v="1139"/>
    <n v="1163"/>
    <n v="1430"/>
    <n v="1284"/>
    <n v="1090"/>
    <n v="1163"/>
    <n v="1284"/>
    <n v="1090"/>
    <n v="1381"/>
    <n v="1672"/>
    <n v="2157"/>
    <n v="2035"/>
    <n v="1939"/>
    <n v="1842"/>
    <n v="1260"/>
    <n v="945"/>
    <n v="702"/>
    <n v="654"/>
  </r>
  <r>
    <s v="Winnebago County"/>
    <s v=" Wisconsin"/>
    <n v="2016"/>
    <x v="368"/>
    <n v="169487"/>
    <n v="85414"/>
    <n v="84073"/>
    <n v="9491"/>
    <n v="10169"/>
    <n v="9830"/>
    <n v="11525"/>
    <n v="15253"/>
    <n v="11186"/>
    <n v="11016"/>
    <n v="10677"/>
    <n v="9491"/>
    <n v="11355"/>
    <n v="12542"/>
    <n v="11694"/>
    <n v="9999"/>
    <n v="7796"/>
    <n v="5423"/>
    <n v="4576"/>
    <n v="3728"/>
    <n v="3389"/>
  </r>
  <r>
    <s v="Wood County"/>
    <s v=" Wisconsin"/>
    <n v="2016"/>
    <x v="368"/>
    <n v="73621"/>
    <n v="36286"/>
    <n v="37335"/>
    <n v="4196"/>
    <n v="4417"/>
    <n v="4785"/>
    <n v="4270"/>
    <n v="3901"/>
    <n v="3975"/>
    <n v="4417"/>
    <n v="3681"/>
    <n v="4417"/>
    <n v="4932"/>
    <n v="6036"/>
    <n v="6036"/>
    <n v="4858"/>
    <n v="3754"/>
    <n v="3460"/>
    <n v="2503"/>
    <n v="1840"/>
    <n v="2135"/>
  </r>
  <r>
    <s v="Warren County"/>
    <s v=" Virginia"/>
    <n v="2016"/>
    <x v="385"/>
    <n v="37836"/>
    <n v="19767"/>
    <n v="18069"/>
    <n v="2005"/>
    <n v="1702"/>
    <n v="1664"/>
    <n v="3367"/>
    <n v="8626"/>
    <n v="3632"/>
    <n v="2535"/>
    <n v="1891"/>
    <n v="1664"/>
    <n v="1626"/>
    <n v="1702"/>
    <n v="1967"/>
    <n v="1853"/>
    <n v="1399"/>
    <n v="756"/>
    <n v="454"/>
    <n v="567"/>
    <n v="454"/>
  </r>
  <r>
    <s v="Big Horn County"/>
    <s v=" Wyoming"/>
    <n v="2016"/>
    <x v="413"/>
    <n v="11931"/>
    <n v="6037"/>
    <n v="5894"/>
    <n v="751"/>
    <n v="847"/>
    <n v="847"/>
    <n v="870"/>
    <n v="560"/>
    <n v="596"/>
    <n v="632"/>
    <n v="596"/>
    <n v="632"/>
    <n v="751"/>
    <n v="775"/>
    <n v="775"/>
    <n v="918"/>
    <n v="703"/>
    <n v="680"/>
    <n v="441"/>
    <n v="274"/>
    <n v="274"/>
  </r>
  <r>
    <s v="Campbell County"/>
    <s v=" Wyoming"/>
    <n v="2016"/>
    <x v="413"/>
    <n v="48473"/>
    <n v="25202"/>
    <n v="23271"/>
    <n v="3877"/>
    <n v="4217"/>
    <n v="3683"/>
    <n v="3005"/>
    <n v="3150"/>
    <n v="3974"/>
    <n v="4023"/>
    <n v="3199"/>
    <n v="3441"/>
    <n v="2859"/>
    <n v="3441"/>
    <n v="3635"/>
    <n v="2520"/>
    <n v="1405"/>
    <n v="824"/>
    <n v="484"/>
    <n v="436"/>
    <n v="193"/>
  </r>
  <r>
    <s v="Converse County"/>
    <s v=" Wyoming"/>
    <n v="2016"/>
    <x v="413"/>
    <n v="14223"/>
    <n v="7121"/>
    <n v="7102"/>
    <n v="952"/>
    <n v="924"/>
    <n v="1066"/>
    <n v="952"/>
    <n v="782"/>
    <n v="810"/>
    <n v="881"/>
    <n v="640"/>
    <n v="952"/>
    <n v="1052"/>
    <n v="1166"/>
    <n v="1208"/>
    <n v="910"/>
    <n v="554"/>
    <n v="568"/>
    <n v="398"/>
    <n v="213"/>
    <n v="199"/>
  </r>
  <r>
    <s v="Fremont County"/>
    <s v=" Wyoming"/>
    <n v="2016"/>
    <x v="413"/>
    <n v="40683"/>
    <n v="20379"/>
    <n v="20304"/>
    <n v="2969"/>
    <n v="2929"/>
    <n v="2766"/>
    <n v="2563"/>
    <n v="2440"/>
    <n v="2522"/>
    <n v="2644"/>
    <n v="2156"/>
    <n v="2318"/>
    <n v="2156"/>
    <n v="2766"/>
    <n v="2847"/>
    <n v="2929"/>
    <n v="2440"/>
    <n v="1464"/>
    <n v="1342"/>
    <n v="772"/>
    <n v="691"/>
  </r>
  <r>
    <s v="Choctaw County"/>
    <s v=" Alabama"/>
    <n v="2016"/>
    <x v="364"/>
    <n v="13546"/>
    <n v="7167"/>
    <n v="6379"/>
    <n v="717"/>
    <n v="677"/>
    <n v="839"/>
    <n v="880"/>
    <n v="961"/>
    <n v="785"/>
    <n v="717"/>
    <n v="717"/>
    <n v="812"/>
    <n v="717"/>
    <n v="975"/>
    <n v="975"/>
    <n v="1002"/>
    <n v="826"/>
    <n v="690"/>
    <n v="474"/>
    <n v="338"/>
    <n v="433"/>
  </r>
  <r>
    <s v="Johnson County"/>
    <s v=" Wyoming"/>
    <n v="2016"/>
    <x v="413"/>
    <n v="8572"/>
    <n v="4546"/>
    <n v="4026"/>
    <n v="462"/>
    <n v="625"/>
    <n v="540"/>
    <n v="505"/>
    <n v="394"/>
    <n v="274"/>
    <n v="377"/>
    <n v="454"/>
    <n v="677"/>
    <n v="557"/>
    <n v="608"/>
    <n v="831"/>
    <n v="522"/>
    <n v="591"/>
    <n v="402"/>
    <n v="351"/>
    <n v="154"/>
    <n v="257"/>
  </r>
  <r>
    <s v="Laramie County"/>
    <s v=" Wyoming"/>
    <n v="2016"/>
    <x v="413"/>
    <n v="96459"/>
    <n v="48755"/>
    <n v="47704"/>
    <n v="6269"/>
    <n v="6848"/>
    <n v="6076"/>
    <n v="5883"/>
    <n v="7041"/>
    <n v="7234"/>
    <n v="6945"/>
    <n v="5980"/>
    <n v="5401"/>
    <n v="5787"/>
    <n v="6655"/>
    <n v="6655"/>
    <n v="6076"/>
    <n v="4630"/>
    <n v="3279"/>
    <n v="2218"/>
    <n v="1639"/>
    <n v="1929"/>
  </r>
  <r>
    <s v="Lincoln County"/>
    <s v=" Wyoming"/>
    <n v="2016"/>
    <x v="413"/>
    <n v="18543"/>
    <n v="9499"/>
    <n v="9044"/>
    <n v="1260"/>
    <n v="1705"/>
    <n v="1316"/>
    <n v="1223"/>
    <n v="778"/>
    <n v="890"/>
    <n v="1186"/>
    <n v="1149"/>
    <n v="1205"/>
    <n v="1112"/>
    <n v="1316"/>
    <n v="1335"/>
    <n v="1409"/>
    <n v="1131"/>
    <n v="593"/>
    <n v="519"/>
    <n v="203"/>
    <n v="241"/>
  </r>
  <r>
    <s v="Natrona County"/>
    <s v=" Wyoming"/>
    <n v="2016"/>
    <x v="413"/>
    <n v="80871"/>
    <n v="40903"/>
    <n v="39968"/>
    <n v="5499"/>
    <n v="5499"/>
    <n v="5499"/>
    <n v="4933"/>
    <n v="5418"/>
    <n v="6146"/>
    <n v="6227"/>
    <n v="5580"/>
    <n v="4933"/>
    <n v="4528"/>
    <n v="5418"/>
    <n v="5822"/>
    <n v="5175"/>
    <n v="3477"/>
    <n v="2345"/>
    <n v="1698"/>
    <n v="1374"/>
    <n v="1455"/>
  </r>
  <r>
    <s v="Niobrara County"/>
    <s v=" Wyoming"/>
    <n v="2016"/>
    <x v="413"/>
    <n v="2498"/>
    <n v="1138"/>
    <n v="1360"/>
    <n v="149"/>
    <n v="59"/>
    <n v="159"/>
    <n v="184"/>
    <n v="177"/>
    <n v="172"/>
    <n v="239"/>
    <n v="132"/>
    <n v="129"/>
    <n v="167"/>
    <n v="154"/>
    <n v="189"/>
    <n v="119"/>
    <n v="119"/>
    <n v="119"/>
    <n v="104"/>
    <n v="64"/>
    <n v="44"/>
  </r>
  <r>
    <s v="Park County"/>
    <s v=" Wyoming"/>
    <n v="2016"/>
    <x v="413"/>
    <n v="29083"/>
    <n v="14308"/>
    <n v="14775"/>
    <n v="1628"/>
    <n v="1570"/>
    <n v="1744"/>
    <n v="1861"/>
    <n v="1890"/>
    <n v="1628"/>
    <n v="1861"/>
    <n v="1395"/>
    <n v="1570"/>
    <n v="1657"/>
    <n v="2006"/>
    <n v="1890"/>
    <n v="2704"/>
    <n v="1832"/>
    <n v="1512"/>
    <n v="1017"/>
    <n v="756"/>
    <n v="523"/>
  </r>
  <r>
    <s v="Baraga County"/>
    <s v=" Michigan"/>
    <n v="2016"/>
    <x v="392"/>
    <n v="8740"/>
    <n v="4570"/>
    <n v="4170"/>
    <n v="524"/>
    <n v="375"/>
    <n v="585"/>
    <n v="402"/>
    <n v="533"/>
    <n v="445"/>
    <n v="445"/>
    <n v="358"/>
    <n v="454"/>
    <n v="568"/>
    <n v="664"/>
    <n v="804"/>
    <n v="655"/>
    <n v="568"/>
    <n v="533"/>
    <n v="305"/>
    <n v="297"/>
    <n v="218"/>
  </r>
  <r>
    <s v="Sheridan County"/>
    <s v=" Wyoming"/>
    <n v="2016"/>
    <x v="413"/>
    <n v="29924"/>
    <n v="14821"/>
    <n v="15103"/>
    <n v="1645"/>
    <n v="1735"/>
    <n v="1825"/>
    <n v="1974"/>
    <n v="1675"/>
    <n v="1645"/>
    <n v="1765"/>
    <n v="1735"/>
    <n v="1765"/>
    <n v="1795"/>
    <n v="2064"/>
    <n v="1945"/>
    <n v="2902"/>
    <n v="1795"/>
    <n v="1436"/>
    <n v="778"/>
    <n v="628"/>
    <n v="807"/>
  </r>
  <r>
    <s v="Sweetwater County"/>
    <s v=" Wyoming"/>
    <n v="2016"/>
    <x v="413"/>
    <n v="44812"/>
    <n v="23381"/>
    <n v="21431"/>
    <n v="3226"/>
    <n v="3271"/>
    <n v="3988"/>
    <n v="3002"/>
    <n v="2957"/>
    <n v="3360"/>
    <n v="3584"/>
    <n v="3092"/>
    <n v="2823"/>
    <n v="2464"/>
    <n v="3002"/>
    <n v="3316"/>
    <n v="2509"/>
    <n v="1702"/>
    <n v="896"/>
    <n v="672"/>
    <n v="537"/>
    <n v="358"/>
  </r>
  <r>
    <s v="Union Parish"/>
    <s v=" Louisiana"/>
    <n v="2016"/>
    <x v="402"/>
    <n v="22623"/>
    <n v="11742"/>
    <n v="10881"/>
    <n v="1199"/>
    <n v="1425"/>
    <n v="1153"/>
    <n v="837"/>
    <n v="1085"/>
    <n v="2352"/>
    <n v="2171"/>
    <n v="1764"/>
    <n v="1787"/>
    <n v="1583"/>
    <n v="1628"/>
    <n v="1493"/>
    <n v="1470"/>
    <n v="1108"/>
    <n v="656"/>
    <n v="294"/>
    <n v="248"/>
    <n v="361"/>
  </r>
  <r>
    <s v="Spencer County"/>
    <s v=" Indiana"/>
    <n v="2016"/>
    <x v="378"/>
    <n v="20893"/>
    <n v="10587"/>
    <n v="10306"/>
    <n v="1566"/>
    <n v="1901"/>
    <n v="1755"/>
    <n v="1420"/>
    <n v="1211"/>
    <n v="1170"/>
    <n v="1483"/>
    <n v="1504"/>
    <n v="1295"/>
    <n v="1086"/>
    <n v="1399"/>
    <n v="1650"/>
    <n v="1253"/>
    <n v="773"/>
    <n v="668"/>
    <n v="313"/>
    <n v="167"/>
    <n v="292"/>
  </r>
  <r>
    <s v="Washakie County"/>
    <s v=" Wyoming"/>
    <n v="2016"/>
    <x v="413"/>
    <n v="8351"/>
    <n v="4062"/>
    <n v="4289"/>
    <n v="467"/>
    <n v="659"/>
    <n v="542"/>
    <n v="509"/>
    <n v="342"/>
    <n v="392"/>
    <n v="551"/>
    <n v="467"/>
    <n v="476"/>
    <n v="501"/>
    <n v="609"/>
    <n v="592"/>
    <n v="601"/>
    <n v="526"/>
    <n v="375"/>
    <n v="267"/>
    <n v="258"/>
    <n v="208"/>
  </r>
  <r>
    <s v="Adjuntas Municipio"/>
    <s v=" Puerto Rico"/>
    <n v="2016"/>
    <x v="365"/>
    <n v="18760"/>
    <n v="9161"/>
    <n v="9599"/>
    <n v="1031"/>
    <n v="1125"/>
    <n v="1331"/>
    <n v="1369"/>
    <n v="1331"/>
    <n v="1181"/>
    <n v="1163"/>
    <n v="1163"/>
    <n v="1031"/>
    <n v="1256"/>
    <n v="1294"/>
    <n v="1313"/>
    <n v="1144"/>
    <n v="1050"/>
    <n v="750"/>
    <n v="525"/>
    <n v="412"/>
    <n v="300"/>
  </r>
  <r>
    <s v="Aguada Municipio"/>
    <s v=" Puerto Rico"/>
    <n v="2016"/>
    <x v="365"/>
    <n v="40083"/>
    <n v="19637"/>
    <n v="20446"/>
    <n v="1964"/>
    <n v="2445"/>
    <n v="2204"/>
    <n v="2845"/>
    <n v="2845"/>
    <n v="2565"/>
    <n v="2485"/>
    <n v="2685"/>
    <n v="2324"/>
    <n v="2885"/>
    <n v="3046"/>
    <n v="2725"/>
    <n v="2845"/>
    <n v="2164"/>
    <n v="1643"/>
    <n v="961"/>
    <n v="761"/>
    <n v="681"/>
  </r>
  <r>
    <s v="Aguadilla Municipio"/>
    <s v=" Puerto Rico"/>
    <n v="2016"/>
    <x v="365"/>
    <n v="56893"/>
    <n v="27711"/>
    <n v="29182"/>
    <n v="2787"/>
    <n v="3413"/>
    <n v="3584"/>
    <n v="4039"/>
    <n v="3811"/>
    <n v="3527"/>
    <n v="3527"/>
    <n v="3641"/>
    <n v="3584"/>
    <n v="3584"/>
    <n v="3584"/>
    <n v="3299"/>
    <n v="3925"/>
    <n v="3754"/>
    <n v="2617"/>
    <n v="1991"/>
    <n v="1308"/>
    <n v="910"/>
  </r>
  <r>
    <s v="Aguas Buenas Municipio"/>
    <s v=" Puerto Rico"/>
    <n v="2016"/>
    <x v="365"/>
    <n v="27323"/>
    <n v="13315"/>
    <n v="14008"/>
    <n v="1393"/>
    <n v="1666"/>
    <n v="1885"/>
    <n v="1939"/>
    <n v="1912"/>
    <n v="1748"/>
    <n v="1721"/>
    <n v="1666"/>
    <n v="1830"/>
    <n v="1748"/>
    <n v="1912"/>
    <n v="2049"/>
    <n v="1420"/>
    <n v="1502"/>
    <n v="1092"/>
    <n v="901"/>
    <n v="464"/>
    <n v="519"/>
  </r>
  <r>
    <s v="Aibonito Municipio"/>
    <s v=" Puerto Rico"/>
    <n v="2016"/>
    <x v="365"/>
    <n v="24438"/>
    <n v="11787"/>
    <n v="12651"/>
    <n v="1295"/>
    <n v="1686"/>
    <n v="1221"/>
    <n v="1515"/>
    <n v="1906"/>
    <n v="1612"/>
    <n v="1441"/>
    <n v="1392"/>
    <n v="1368"/>
    <n v="1612"/>
    <n v="1857"/>
    <n v="1564"/>
    <n v="1735"/>
    <n v="1441"/>
    <n v="1001"/>
    <n v="757"/>
    <n v="562"/>
    <n v="464"/>
  </r>
  <r>
    <s v="Añasco Municipio"/>
    <s v=" Puerto Rico"/>
    <n v="2016"/>
    <x v="365"/>
    <n v="28250"/>
    <n v="13706"/>
    <n v="14544"/>
    <n v="1356"/>
    <n v="1356"/>
    <n v="2034"/>
    <n v="2005"/>
    <n v="1949"/>
    <n v="1666"/>
    <n v="1695"/>
    <n v="1723"/>
    <n v="2005"/>
    <n v="2005"/>
    <n v="1892"/>
    <n v="1751"/>
    <n v="1808"/>
    <n v="1553"/>
    <n v="1440"/>
    <n v="960"/>
    <n v="508"/>
    <n v="508"/>
  </r>
  <r>
    <s v="Arecibo Municipio"/>
    <s v=" Puerto Rico"/>
    <n v="2016"/>
    <x v="365"/>
    <n v="91096"/>
    <n v="43771"/>
    <n v="47325"/>
    <n v="4554"/>
    <n v="4645"/>
    <n v="5921"/>
    <n v="6376"/>
    <n v="6467"/>
    <n v="5556"/>
    <n v="5374"/>
    <n v="5647"/>
    <n v="6103"/>
    <n v="6194"/>
    <n v="6012"/>
    <n v="5283"/>
    <n v="5647"/>
    <n v="5739"/>
    <n v="4099"/>
    <n v="3370"/>
    <n v="2095"/>
    <n v="2095"/>
  </r>
  <r>
    <s v="Arroyo Municipio"/>
    <s v=" Puerto Rico"/>
    <n v="2016"/>
    <x v="365"/>
    <n v="18778"/>
    <n v="8758"/>
    <n v="10020"/>
    <n v="1051"/>
    <n v="1089"/>
    <n v="1558"/>
    <n v="1352"/>
    <n v="1295"/>
    <n v="1145"/>
    <n v="1201"/>
    <n v="1314"/>
    <n v="1183"/>
    <n v="1145"/>
    <n v="1107"/>
    <n v="1051"/>
    <n v="1201"/>
    <n v="1164"/>
    <n v="769"/>
    <n v="544"/>
    <n v="262"/>
    <n v="338"/>
  </r>
  <r>
    <s v="Barceloneta Municipio"/>
    <s v=" Puerto Rico"/>
    <n v="2016"/>
    <x v="365"/>
    <n v="24699"/>
    <n v="11785"/>
    <n v="12914"/>
    <n v="1383"/>
    <n v="1457"/>
    <n v="1753"/>
    <n v="1753"/>
    <n v="1778"/>
    <n v="1580"/>
    <n v="1654"/>
    <n v="1679"/>
    <n v="1827"/>
    <n v="1605"/>
    <n v="1432"/>
    <n v="1234"/>
    <n v="1432"/>
    <n v="1457"/>
    <n v="1012"/>
    <n v="815"/>
    <n v="469"/>
    <n v="444"/>
  </r>
  <r>
    <s v="Barranquitas Municipio"/>
    <s v=" Puerto Rico"/>
    <n v="2016"/>
    <x v="365"/>
    <n v="29548"/>
    <n v="14565"/>
    <n v="14983"/>
    <n v="1891"/>
    <n v="2334"/>
    <n v="1625"/>
    <n v="2482"/>
    <n v="2422"/>
    <n v="2186"/>
    <n v="1891"/>
    <n v="1802"/>
    <n v="1566"/>
    <n v="1950"/>
    <n v="2068"/>
    <n v="1861"/>
    <n v="1595"/>
    <n v="1241"/>
    <n v="1034"/>
    <n v="709"/>
    <n v="384"/>
    <n v="472"/>
  </r>
  <r>
    <s v="Cabo Rojo Municipio"/>
    <s v=" Puerto Rico"/>
    <n v="2016"/>
    <x v="365"/>
    <n v="50096"/>
    <n v="23828"/>
    <n v="26268"/>
    <n v="2304"/>
    <n v="3105"/>
    <n v="2955"/>
    <n v="3456"/>
    <n v="3206"/>
    <n v="2705"/>
    <n v="2755"/>
    <n v="3306"/>
    <n v="3606"/>
    <n v="3506"/>
    <n v="3055"/>
    <n v="3005"/>
    <n v="2955"/>
    <n v="3156"/>
    <n v="2554"/>
    <n v="2053"/>
    <n v="1352"/>
    <n v="1052"/>
  </r>
  <r>
    <s v="Caguas Municipio"/>
    <s v=" Puerto Rico"/>
    <n v="2016"/>
    <x v="365"/>
    <n v="136372"/>
    <n v="63752"/>
    <n v="72620"/>
    <n v="6954"/>
    <n v="7909"/>
    <n v="9136"/>
    <n v="9546"/>
    <n v="9546"/>
    <n v="8591"/>
    <n v="8591"/>
    <n v="9818"/>
    <n v="8045"/>
    <n v="9136"/>
    <n v="9000"/>
    <n v="8182"/>
    <n v="8182"/>
    <n v="7091"/>
    <n v="6136"/>
    <n v="5045"/>
    <n v="2863"/>
    <n v="2727"/>
  </r>
  <r>
    <s v="Camuy Municipio"/>
    <s v=" Puerto Rico"/>
    <n v="2016"/>
    <x v="365"/>
    <n v="33481"/>
    <n v="16098"/>
    <n v="17383"/>
    <n v="1640"/>
    <n v="1908"/>
    <n v="2176"/>
    <n v="2444"/>
    <n v="2410"/>
    <n v="2008"/>
    <n v="2008"/>
    <n v="2511"/>
    <n v="1941"/>
    <n v="2377"/>
    <n v="2276"/>
    <n v="1975"/>
    <n v="2176"/>
    <n v="2008"/>
    <n v="1473"/>
    <n v="1004"/>
    <n v="401"/>
    <n v="803"/>
  </r>
  <r>
    <s v="Canóvanas Municipio"/>
    <s v=" Puerto Rico"/>
    <n v="2016"/>
    <x v="365"/>
    <n v="47174"/>
    <n v="22812"/>
    <n v="24362"/>
    <n v="2783"/>
    <n v="2641"/>
    <n v="3632"/>
    <n v="3490"/>
    <n v="3443"/>
    <n v="2924"/>
    <n v="2783"/>
    <n v="3019"/>
    <n v="3726"/>
    <n v="3443"/>
    <n v="3207"/>
    <n v="2500"/>
    <n v="2830"/>
    <n v="2500"/>
    <n v="1698"/>
    <n v="1226"/>
    <n v="754"/>
    <n v="707"/>
  </r>
  <r>
    <s v="Carolina Municipio"/>
    <s v=" Puerto Rico"/>
    <n v="2016"/>
    <x v="365"/>
    <n v="165040"/>
    <n v="75944"/>
    <n v="89096"/>
    <n v="8252"/>
    <n v="8912"/>
    <n v="10232"/>
    <n v="11387"/>
    <n v="11882"/>
    <n v="10232"/>
    <n v="10067"/>
    <n v="10562"/>
    <n v="10892"/>
    <n v="10892"/>
    <n v="10727"/>
    <n v="10067"/>
    <n v="9242"/>
    <n v="9407"/>
    <n v="8417"/>
    <n v="6271"/>
    <n v="3960"/>
    <n v="3795"/>
  </r>
  <r>
    <s v="Ouachita County"/>
    <s v=" Arkansas"/>
    <n v="2016"/>
    <x v="376"/>
    <n v="26137"/>
    <n v="12382"/>
    <n v="13755"/>
    <n v="1463"/>
    <n v="1881"/>
    <n v="1489"/>
    <n v="1908"/>
    <n v="1934"/>
    <n v="1829"/>
    <n v="1672"/>
    <n v="1489"/>
    <n v="1463"/>
    <n v="1542"/>
    <n v="1777"/>
    <n v="1908"/>
    <n v="1489"/>
    <n v="1463"/>
    <n v="836"/>
    <n v="679"/>
    <n v="601"/>
    <n v="601"/>
  </r>
  <r>
    <s v="Ciales Municipio"/>
    <s v=" Puerto Rico"/>
    <n v="2016"/>
    <x v="365"/>
    <n v="17644"/>
    <n v="8631"/>
    <n v="9013"/>
    <n v="1040"/>
    <n v="1146"/>
    <n v="1040"/>
    <n v="1235"/>
    <n v="1288"/>
    <n v="1164"/>
    <n v="1076"/>
    <n v="864"/>
    <n v="1093"/>
    <n v="1146"/>
    <n v="1270"/>
    <n v="1040"/>
    <n v="1323"/>
    <n v="1093"/>
    <n v="617"/>
    <n v="546"/>
    <n v="370"/>
    <n v="282"/>
  </r>
  <r>
    <s v="Cidra Municipio"/>
    <s v=" Puerto Rico"/>
    <n v="2016"/>
    <x v="365"/>
    <n v="41782"/>
    <n v="20336"/>
    <n v="21446"/>
    <n v="2256"/>
    <n v="2298"/>
    <n v="2924"/>
    <n v="3050"/>
    <n v="3008"/>
    <n v="2757"/>
    <n v="2674"/>
    <n v="2841"/>
    <n v="2632"/>
    <n v="2841"/>
    <n v="3050"/>
    <n v="2882"/>
    <n v="2506"/>
    <n v="2089"/>
    <n v="1671"/>
    <n v="1002"/>
    <n v="793"/>
    <n v="501"/>
  </r>
  <r>
    <s v="Coamo Municipio"/>
    <s v=" Puerto Rico"/>
    <n v="2016"/>
    <x v="365"/>
    <n v="40090"/>
    <n v="19502"/>
    <n v="20588"/>
    <n v="2164"/>
    <n v="2084"/>
    <n v="3287"/>
    <n v="2806"/>
    <n v="2605"/>
    <n v="2485"/>
    <n v="2645"/>
    <n v="2766"/>
    <n v="2766"/>
    <n v="2686"/>
    <n v="2645"/>
    <n v="2565"/>
    <n v="2525"/>
    <n v="2245"/>
    <n v="1523"/>
    <n v="1122"/>
    <n v="601"/>
    <n v="601"/>
  </r>
  <r>
    <s v="Comerío Municipio"/>
    <s v=" Puerto Rico"/>
    <n v="2016"/>
    <x v="365"/>
    <n v="20153"/>
    <n v="10022"/>
    <n v="10131"/>
    <n v="1088"/>
    <n v="987"/>
    <n v="1592"/>
    <n v="1471"/>
    <n v="1551"/>
    <n v="1410"/>
    <n v="1370"/>
    <n v="1007"/>
    <n v="1390"/>
    <n v="1309"/>
    <n v="1471"/>
    <n v="1309"/>
    <n v="1108"/>
    <n v="987"/>
    <n v="846"/>
    <n v="503"/>
    <n v="322"/>
    <n v="423"/>
  </r>
  <r>
    <s v="Wallace County"/>
    <s v=" Kansas"/>
    <n v="2016"/>
    <x v="388"/>
    <n v="1508"/>
    <n v="832"/>
    <n v="676"/>
    <n v="84"/>
    <n v="114"/>
    <n v="129"/>
    <n v="73"/>
    <n v="61"/>
    <n v="179"/>
    <n v="138"/>
    <n v="93"/>
    <n v="67"/>
    <n v="60"/>
    <n v="95"/>
    <n v="76"/>
    <n v="90"/>
    <n v="63"/>
    <n v="60"/>
    <n v="76"/>
    <n v="19"/>
    <n v="21"/>
  </r>
  <r>
    <s v="Dorado Municipio"/>
    <s v=" Puerto Rico"/>
    <n v="2016"/>
    <x v="365"/>
    <n v="38013"/>
    <n v="18187"/>
    <n v="19826"/>
    <n v="2090"/>
    <n v="2660"/>
    <n v="2736"/>
    <n v="2698"/>
    <n v="2394"/>
    <n v="2052"/>
    <n v="2356"/>
    <n v="2660"/>
    <n v="3155"/>
    <n v="2698"/>
    <n v="2432"/>
    <n v="1976"/>
    <n v="2432"/>
    <n v="2052"/>
    <n v="1444"/>
    <n v="950"/>
    <n v="684"/>
    <n v="532"/>
  </r>
  <r>
    <s v="Guayama Municipio"/>
    <s v=" Puerto Rico"/>
    <n v="2016"/>
    <x v="365"/>
    <n v="43210"/>
    <n v="21461"/>
    <n v="21749"/>
    <n v="2246"/>
    <n v="2895"/>
    <n v="2808"/>
    <n v="3283"/>
    <n v="3197"/>
    <n v="3111"/>
    <n v="2895"/>
    <n v="2722"/>
    <n v="2938"/>
    <n v="2679"/>
    <n v="2679"/>
    <n v="2895"/>
    <n v="2160"/>
    <n v="2246"/>
    <n v="1685"/>
    <n v="1123"/>
    <n v="777"/>
    <n v="734"/>
  </r>
  <r>
    <s v="Guaynabo Municipio"/>
    <s v=" Puerto Rico"/>
    <n v="2016"/>
    <x v="365"/>
    <n v="92444"/>
    <n v="43750"/>
    <n v="48694"/>
    <n v="4159"/>
    <n v="4807"/>
    <n v="5084"/>
    <n v="5823"/>
    <n v="6286"/>
    <n v="5823"/>
    <n v="6008"/>
    <n v="5823"/>
    <n v="6008"/>
    <n v="6286"/>
    <n v="6655"/>
    <n v="6193"/>
    <n v="6286"/>
    <n v="4991"/>
    <n v="4344"/>
    <n v="3235"/>
    <n v="2495"/>
    <n v="2403"/>
  </r>
  <r>
    <s v="Gurabo Municipio"/>
    <s v=" Puerto Rico"/>
    <n v="2016"/>
    <x v="365"/>
    <n v="46990"/>
    <n v="22315"/>
    <n v="24675"/>
    <n v="2396"/>
    <n v="2913"/>
    <n v="3477"/>
    <n v="3477"/>
    <n v="3242"/>
    <n v="2866"/>
    <n v="3195"/>
    <n v="3806"/>
    <n v="3430"/>
    <n v="3430"/>
    <n v="3195"/>
    <n v="2678"/>
    <n v="2537"/>
    <n v="2255"/>
    <n v="1597"/>
    <n v="1127"/>
    <n v="798"/>
    <n v="563"/>
  </r>
  <r>
    <s v="Hatillo Municipio"/>
    <s v=" Puerto Rico"/>
    <n v="2016"/>
    <x v="365"/>
    <n v="41327"/>
    <n v="19913"/>
    <n v="21414"/>
    <n v="1983"/>
    <n v="2396"/>
    <n v="2727"/>
    <n v="2851"/>
    <n v="2810"/>
    <n v="2603"/>
    <n v="2644"/>
    <n v="2851"/>
    <n v="2686"/>
    <n v="2892"/>
    <n v="2768"/>
    <n v="2438"/>
    <n v="2520"/>
    <n v="2355"/>
    <n v="2025"/>
    <n v="1281"/>
    <n v="826"/>
    <n v="619"/>
  </r>
  <r>
    <s v="Isabela Municipio"/>
    <s v=" Puerto Rico"/>
    <n v="2016"/>
    <x v="365"/>
    <n v="43919"/>
    <n v="21399"/>
    <n v="22520"/>
    <n v="2064"/>
    <n v="2459"/>
    <n v="2942"/>
    <n v="3030"/>
    <n v="2986"/>
    <n v="2635"/>
    <n v="2722"/>
    <n v="2854"/>
    <n v="3118"/>
    <n v="3030"/>
    <n v="2986"/>
    <n v="2635"/>
    <n v="2766"/>
    <n v="2283"/>
    <n v="2283"/>
    <n v="1185"/>
    <n v="922"/>
    <n v="966"/>
  </r>
  <r>
    <s v="Juana Díaz Municipio"/>
    <s v=" Puerto Rico"/>
    <n v="2016"/>
    <x v="365"/>
    <n v="48658"/>
    <n v="23302"/>
    <n v="25356"/>
    <n v="2870"/>
    <n v="3406"/>
    <n v="3211"/>
    <n v="3746"/>
    <n v="3649"/>
    <n v="3065"/>
    <n v="2968"/>
    <n v="3503"/>
    <n v="2919"/>
    <n v="3211"/>
    <n v="3211"/>
    <n v="2968"/>
    <n v="2627"/>
    <n v="2481"/>
    <n v="1849"/>
    <n v="1459"/>
    <n v="875"/>
    <n v="535"/>
  </r>
  <r>
    <s v="Juncos Municipio"/>
    <s v=" Puerto Rico"/>
    <n v="2016"/>
    <x v="365"/>
    <n v="39942"/>
    <n v="19073"/>
    <n v="20869"/>
    <n v="2196"/>
    <n v="2755"/>
    <n v="2755"/>
    <n v="2955"/>
    <n v="2875"/>
    <n v="2636"/>
    <n v="2835"/>
    <n v="3155"/>
    <n v="2835"/>
    <n v="2596"/>
    <n v="2396"/>
    <n v="1997"/>
    <n v="2356"/>
    <n v="1677"/>
    <n v="1717"/>
    <n v="958"/>
    <n v="639"/>
    <n v="599"/>
  </r>
  <r>
    <s v="Lajas Municipio"/>
    <s v=" Puerto Rico"/>
    <n v="2016"/>
    <x v="365"/>
    <n v="24323"/>
    <n v="11859"/>
    <n v="12464"/>
    <n v="1143"/>
    <n v="1362"/>
    <n v="1435"/>
    <n v="1653"/>
    <n v="1702"/>
    <n v="1410"/>
    <n v="1289"/>
    <n v="1580"/>
    <n v="1337"/>
    <n v="1556"/>
    <n v="1508"/>
    <n v="1726"/>
    <n v="1532"/>
    <n v="1362"/>
    <n v="1605"/>
    <n v="875"/>
    <n v="632"/>
    <n v="632"/>
  </r>
  <r>
    <s v="Las Marías Municipio"/>
    <s v=" Puerto Rico"/>
    <n v="2016"/>
    <x v="365"/>
    <n v="9093"/>
    <n v="4507"/>
    <n v="4586"/>
    <n v="545"/>
    <n v="527"/>
    <n v="581"/>
    <n v="591"/>
    <n v="718"/>
    <n v="591"/>
    <n v="536"/>
    <n v="545"/>
    <n v="509"/>
    <n v="581"/>
    <n v="618"/>
    <n v="609"/>
    <n v="563"/>
    <n v="491"/>
    <n v="436"/>
    <n v="254"/>
    <n v="245"/>
    <n v="145"/>
  </r>
  <r>
    <s v="Las Piedras Municipio"/>
    <s v=" Puerto Rico"/>
    <n v="2016"/>
    <x v="365"/>
    <n v="38466"/>
    <n v="18571"/>
    <n v="19895"/>
    <n v="2000"/>
    <n v="2307"/>
    <n v="2846"/>
    <n v="2654"/>
    <n v="2577"/>
    <n v="2500"/>
    <n v="2731"/>
    <n v="3115"/>
    <n v="2500"/>
    <n v="2500"/>
    <n v="2346"/>
    <n v="2154"/>
    <n v="2577"/>
    <n v="2000"/>
    <n v="1500"/>
    <n v="1000"/>
    <n v="423"/>
    <n v="769"/>
  </r>
  <r>
    <s v="Loíza Municipio"/>
    <s v=" Puerto Rico"/>
    <n v="2016"/>
    <x v="365"/>
    <n v="27857"/>
    <n v="13031"/>
    <n v="14826"/>
    <n v="1559"/>
    <n v="1699"/>
    <n v="2089"/>
    <n v="2061"/>
    <n v="2228"/>
    <n v="1977"/>
    <n v="1754"/>
    <n v="1643"/>
    <n v="1727"/>
    <n v="1727"/>
    <n v="1894"/>
    <n v="2061"/>
    <n v="1532"/>
    <n v="1448"/>
    <n v="891"/>
    <n v="557"/>
    <n v="473"/>
    <n v="473"/>
  </r>
  <r>
    <s v="Shelby County"/>
    <s v=" Missouri"/>
    <n v="2016"/>
    <x v="384"/>
    <n v="6274"/>
    <n v="3115"/>
    <n v="3159"/>
    <n v="326"/>
    <n v="288"/>
    <n v="401"/>
    <n v="464"/>
    <n v="458"/>
    <n v="307"/>
    <n v="351"/>
    <n v="257"/>
    <n v="545"/>
    <n v="445"/>
    <n v="445"/>
    <n v="313"/>
    <n v="589"/>
    <n v="345"/>
    <n v="307"/>
    <n v="188"/>
    <n v="81"/>
    <n v="156"/>
  </r>
  <r>
    <s v="Noble County"/>
    <s v=" Oklahoma"/>
    <n v="2016"/>
    <x v="409"/>
    <n v="11506"/>
    <n v="5678"/>
    <n v="5828"/>
    <n v="632"/>
    <n v="563"/>
    <n v="805"/>
    <n v="816"/>
    <n v="747"/>
    <n v="678"/>
    <n v="609"/>
    <n v="529"/>
    <n v="874"/>
    <n v="759"/>
    <n v="782"/>
    <n v="793"/>
    <n v="736"/>
    <n v="644"/>
    <n v="644"/>
    <n v="322"/>
    <n v="310"/>
    <n v="241"/>
  </r>
  <r>
    <s v="Mayagüez Municipio"/>
    <s v=" Puerto Rico"/>
    <n v="2016"/>
    <x v="365"/>
    <n v="81594"/>
    <n v="39059"/>
    <n v="42535"/>
    <n v="3753"/>
    <n v="3998"/>
    <n v="4569"/>
    <n v="6690"/>
    <n v="9301"/>
    <n v="4977"/>
    <n v="4406"/>
    <n v="3998"/>
    <n v="4079"/>
    <n v="4324"/>
    <n v="4732"/>
    <n v="5058"/>
    <n v="4977"/>
    <n v="5385"/>
    <n v="3834"/>
    <n v="3263"/>
    <n v="2366"/>
    <n v="2039"/>
  </r>
  <r>
    <s v="Morovis Municipio"/>
    <s v=" Puerto Rico"/>
    <n v="2016"/>
    <x v="365"/>
    <n v="32087"/>
    <n v="15954"/>
    <n v="16133"/>
    <n v="1796"/>
    <n v="1732"/>
    <n v="2695"/>
    <n v="2534"/>
    <n v="2470"/>
    <n v="2278"/>
    <n v="2085"/>
    <n v="1893"/>
    <n v="2214"/>
    <n v="2117"/>
    <n v="2181"/>
    <n v="2117"/>
    <n v="1700"/>
    <n v="1411"/>
    <n v="1123"/>
    <n v="738"/>
    <n v="449"/>
    <n v="513"/>
  </r>
  <r>
    <s v="Naguabo Municipio"/>
    <s v=" Puerto Rico"/>
    <n v="2016"/>
    <x v="365"/>
    <n v="26722"/>
    <n v="12636"/>
    <n v="14086"/>
    <n v="1469"/>
    <n v="1950"/>
    <n v="1923"/>
    <n v="1897"/>
    <n v="1923"/>
    <n v="1763"/>
    <n v="1870"/>
    <n v="2030"/>
    <n v="1736"/>
    <n v="1549"/>
    <n v="1469"/>
    <n v="1362"/>
    <n v="1576"/>
    <n v="1362"/>
    <n v="1149"/>
    <n v="561"/>
    <n v="748"/>
    <n v="374"/>
  </r>
  <r>
    <s v="Orocovis Municipio"/>
    <s v=" Puerto Rico"/>
    <n v="2016"/>
    <x v="365"/>
    <n v="22258"/>
    <n v="11187"/>
    <n v="11071"/>
    <n v="1268"/>
    <n v="1268"/>
    <n v="1647"/>
    <n v="1802"/>
    <n v="1802"/>
    <n v="1446"/>
    <n v="1335"/>
    <n v="1068"/>
    <n v="1580"/>
    <n v="1513"/>
    <n v="1580"/>
    <n v="1469"/>
    <n v="1290"/>
    <n v="1068"/>
    <n v="756"/>
    <n v="534"/>
    <n v="422"/>
    <n v="378"/>
  </r>
  <r>
    <s v="Patillas Municipio"/>
    <s v=" Puerto Rico"/>
    <n v="2016"/>
    <x v="365"/>
    <n v="18135"/>
    <n v="8909"/>
    <n v="9226"/>
    <n v="924"/>
    <n v="1015"/>
    <n v="1142"/>
    <n v="1251"/>
    <n v="1287"/>
    <n v="1106"/>
    <n v="979"/>
    <n v="852"/>
    <n v="1196"/>
    <n v="1251"/>
    <n v="1341"/>
    <n v="1341"/>
    <n v="1160"/>
    <n v="1233"/>
    <n v="725"/>
    <n v="652"/>
    <n v="380"/>
    <n v="308"/>
  </r>
  <r>
    <s v="Peñuelas Municipio"/>
    <s v=" Puerto Rico"/>
    <n v="2016"/>
    <x v="365"/>
    <n v="22231"/>
    <n v="10825"/>
    <n v="11406"/>
    <n v="1422"/>
    <n v="1622"/>
    <n v="1533"/>
    <n v="1622"/>
    <n v="1711"/>
    <n v="1578"/>
    <n v="1378"/>
    <n v="1578"/>
    <n v="1089"/>
    <n v="1422"/>
    <n v="1511"/>
    <n v="1311"/>
    <n v="1378"/>
    <n v="978"/>
    <n v="933"/>
    <n v="622"/>
    <n v="311"/>
    <n v="244"/>
  </r>
  <r>
    <s v="Ponce Municipio"/>
    <s v=" Puerto Rico"/>
    <n v="2016"/>
    <x v="365"/>
    <n v="152594"/>
    <n v="73452"/>
    <n v="79142"/>
    <n v="8545"/>
    <n v="9003"/>
    <n v="9766"/>
    <n v="11139"/>
    <n v="11597"/>
    <n v="10223"/>
    <n v="9155"/>
    <n v="8850"/>
    <n v="8850"/>
    <n v="8850"/>
    <n v="9460"/>
    <n v="9613"/>
    <n v="9766"/>
    <n v="8850"/>
    <n v="6866"/>
    <n v="5340"/>
    <n v="3662"/>
    <n v="3051"/>
  </r>
  <r>
    <s v="Salinas Municipio"/>
    <s v=" Puerto Rico"/>
    <n v="2016"/>
    <x v="365"/>
    <n v="29722"/>
    <n v="14417"/>
    <n v="15305"/>
    <n v="1664"/>
    <n v="1931"/>
    <n v="2080"/>
    <n v="2437"/>
    <n v="2110"/>
    <n v="1753"/>
    <n v="1872"/>
    <n v="2080"/>
    <n v="1694"/>
    <n v="1813"/>
    <n v="1842"/>
    <n v="1604"/>
    <n v="1902"/>
    <n v="1753"/>
    <n v="1159"/>
    <n v="1040"/>
    <n v="445"/>
    <n v="475"/>
  </r>
  <r>
    <s v="San Germán Municipio"/>
    <s v=" Puerto Rico"/>
    <n v="2016"/>
    <x v="365"/>
    <n v="33546"/>
    <n v="16312"/>
    <n v="17234"/>
    <n v="1744"/>
    <n v="2046"/>
    <n v="1811"/>
    <n v="2381"/>
    <n v="2549"/>
    <n v="1945"/>
    <n v="1811"/>
    <n v="1744"/>
    <n v="2079"/>
    <n v="2012"/>
    <n v="2079"/>
    <n v="2214"/>
    <n v="2012"/>
    <n v="2180"/>
    <n v="1878"/>
    <n v="1274"/>
    <n v="1006"/>
    <n v="805"/>
  </r>
  <r>
    <s v="San Juan Municipio"/>
    <s v=" Puerto Rico"/>
    <n v="2016"/>
    <x v="365"/>
    <n v="363744"/>
    <n v="166874"/>
    <n v="196870"/>
    <n v="18187"/>
    <n v="20369"/>
    <n v="20005"/>
    <n v="24007"/>
    <n v="25825"/>
    <n v="24007"/>
    <n v="22552"/>
    <n v="22188"/>
    <n v="21460"/>
    <n v="23279"/>
    <n v="24370"/>
    <n v="22552"/>
    <n v="23643"/>
    <n v="20005"/>
    <n v="16004"/>
    <n v="13458"/>
    <n v="9821"/>
    <n v="11639"/>
  </r>
  <r>
    <s v="San Lorenzo Municipio"/>
    <s v=" Puerto Rico"/>
    <n v="2016"/>
    <x v="365"/>
    <n v="39283"/>
    <n v="19209"/>
    <n v="20074"/>
    <n v="1964"/>
    <n v="1924"/>
    <n v="2867"/>
    <n v="2828"/>
    <n v="2789"/>
    <n v="2514"/>
    <n v="2553"/>
    <n v="2514"/>
    <n v="2514"/>
    <n v="2710"/>
    <n v="2828"/>
    <n v="2631"/>
    <n v="2474"/>
    <n v="1885"/>
    <n v="1689"/>
    <n v="903"/>
    <n v="864"/>
    <n v="785"/>
  </r>
  <r>
    <s v="Moca Municipio"/>
    <s v=" Puerto Rico"/>
    <n v="2016"/>
    <x v="365"/>
    <n v="39755"/>
    <n v="19358"/>
    <n v="20397"/>
    <n v="2027"/>
    <n v="2623"/>
    <n v="2266"/>
    <n v="2743"/>
    <n v="2464"/>
    <n v="2186"/>
    <n v="2305"/>
    <n v="2584"/>
    <n v="2305"/>
    <n v="2425"/>
    <n v="2584"/>
    <n v="2305"/>
    <n v="3021"/>
    <n v="2504"/>
    <n v="2226"/>
    <n v="1470"/>
    <n v="795"/>
    <n v="914"/>
  </r>
  <r>
    <s v="Santa Isabel Municipio"/>
    <s v=" Puerto Rico"/>
    <n v="2016"/>
    <x v="365"/>
    <n v="22732"/>
    <n v="10991"/>
    <n v="11741"/>
    <n v="1295"/>
    <n v="1250"/>
    <n v="2091"/>
    <n v="1841"/>
    <n v="1636"/>
    <n v="1318"/>
    <n v="1477"/>
    <n v="1636"/>
    <n v="1864"/>
    <n v="1477"/>
    <n v="1318"/>
    <n v="1204"/>
    <n v="1113"/>
    <n v="1341"/>
    <n v="659"/>
    <n v="477"/>
    <n v="363"/>
    <n v="386"/>
  </r>
  <r>
    <s v="Toa Alta Municipio"/>
    <s v=" Puerto Rico"/>
    <n v="2016"/>
    <x v="365"/>
    <n v="74467"/>
    <n v="35897"/>
    <n v="38570"/>
    <n v="3946"/>
    <n v="4393"/>
    <n v="5957"/>
    <n v="5957"/>
    <n v="5585"/>
    <n v="4914"/>
    <n v="4840"/>
    <n v="5138"/>
    <n v="5733"/>
    <n v="5585"/>
    <n v="5436"/>
    <n v="4021"/>
    <n v="4319"/>
    <n v="3351"/>
    <n v="2085"/>
    <n v="1489"/>
    <n v="819"/>
    <n v="968"/>
  </r>
  <r>
    <s v="Toa Baja Municipio"/>
    <s v=" Puerto Rico"/>
    <n v="2016"/>
    <x v="365"/>
    <n v="83645"/>
    <n v="39379"/>
    <n v="44266"/>
    <n v="4433"/>
    <n v="4935"/>
    <n v="5520"/>
    <n v="5855"/>
    <n v="6022"/>
    <n v="5604"/>
    <n v="5687"/>
    <n v="5436"/>
    <n v="5520"/>
    <n v="5269"/>
    <n v="5604"/>
    <n v="5269"/>
    <n v="4684"/>
    <n v="4433"/>
    <n v="3680"/>
    <n v="2592"/>
    <n v="1421"/>
    <n v="1589"/>
  </r>
  <r>
    <s v="Trujillo Alto Municipio"/>
    <s v=" Puerto Rico"/>
    <n v="2016"/>
    <x v="365"/>
    <n v="70737"/>
    <n v="33423"/>
    <n v="37314"/>
    <n v="3607"/>
    <n v="4314"/>
    <n v="4810"/>
    <n v="5022"/>
    <n v="4951"/>
    <n v="4456"/>
    <n v="4597"/>
    <n v="4739"/>
    <n v="4880"/>
    <n v="4880"/>
    <n v="4668"/>
    <n v="4385"/>
    <n v="4173"/>
    <n v="3536"/>
    <n v="3041"/>
    <n v="1626"/>
    <n v="1556"/>
    <n v="1414"/>
  </r>
  <r>
    <s v="Utuado Municipio"/>
    <s v=" Puerto Rico"/>
    <n v="2016"/>
    <x v="365"/>
    <n v="30869"/>
    <n v="15045"/>
    <n v="15824"/>
    <n v="1636"/>
    <n v="1821"/>
    <n v="2006"/>
    <n v="2160"/>
    <n v="2191"/>
    <n v="1883"/>
    <n v="1728"/>
    <n v="1666"/>
    <n v="1821"/>
    <n v="2006"/>
    <n v="2068"/>
    <n v="2037"/>
    <n v="2191"/>
    <n v="1883"/>
    <n v="1419"/>
    <n v="1018"/>
    <n v="617"/>
    <n v="679"/>
  </r>
  <r>
    <s v="Vega Alta Municipio"/>
    <s v=" Puerto Rico"/>
    <n v="2016"/>
    <x v="365"/>
    <n v="39018"/>
    <n v="18596"/>
    <n v="20422"/>
    <n v="2185"/>
    <n v="2263"/>
    <n v="3043"/>
    <n v="2809"/>
    <n v="2809"/>
    <n v="2614"/>
    <n v="2536"/>
    <n v="2653"/>
    <n v="2458"/>
    <n v="2497"/>
    <n v="2575"/>
    <n v="2458"/>
    <n v="2028"/>
    <n v="2067"/>
    <n v="1560"/>
    <n v="1170"/>
    <n v="663"/>
    <n v="624"/>
  </r>
  <r>
    <s v="Vega Baja Municipio"/>
    <s v=" Puerto Rico"/>
    <n v="2016"/>
    <x v="365"/>
    <n v="55866"/>
    <n v="26869"/>
    <n v="28997"/>
    <n v="2905"/>
    <n v="3351"/>
    <n v="3798"/>
    <n v="3966"/>
    <n v="3910"/>
    <n v="3575"/>
    <n v="3519"/>
    <n v="3407"/>
    <n v="3687"/>
    <n v="3687"/>
    <n v="3798"/>
    <n v="3743"/>
    <n v="3072"/>
    <n v="2960"/>
    <n v="2625"/>
    <n v="1452"/>
    <n v="1173"/>
    <n v="1340"/>
  </r>
  <r>
    <s v="Villalba Municipio"/>
    <s v=" Puerto Rico"/>
    <n v="2016"/>
    <x v="365"/>
    <n v="24186"/>
    <n v="11806"/>
    <n v="12380"/>
    <n v="1402"/>
    <n v="1523"/>
    <n v="1693"/>
    <n v="2079"/>
    <n v="1910"/>
    <n v="1572"/>
    <n v="1378"/>
    <n v="1475"/>
    <n v="1426"/>
    <n v="1547"/>
    <n v="1644"/>
    <n v="1717"/>
    <n v="1402"/>
    <n v="1281"/>
    <n v="846"/>
    <n v="532"/>
    <n v="435"/>
    <n v="314"/>
  </r>
  <r>
    <s v="Yabucoa Municipio"/>
    <s v=" Puerto Rico"/>
    <n v="2016"/>
    <x v="365"/>
    <n v="35670"/>
    <n v="17329"/>
    <n v="18341"/>
    <n v="1783"/>
    <n v="2282"/>
    <n v="2247"/>
    <n v="2568"/>
    <n v="2532"/>
    <n v="2175"/>
    <n v="1997"/>
    <n v="1926"/>
    <n v="2532"/>
    <n v="2354"/>
    <n v="2568"/>
    <n v="2425"/>
    <n v="2389"/>
    <n v="2140"/>
    <n v="1426"/>
    <n v="998"/>
    <n v="499"/>
    <n v="820"/>
  </r>
  <r>
    <s v="Yauco Municipio"/>
    <s v=" Puerto Rico"/>
    <n v="2016"/>
    <x v="365"/>
    <n v="38519"/>
    <n v="18540"/>
    <n v="19979"/>
    <n v="1964"/>
    <n v="2118"/>
    <n v="2542"/>
    <n v="2657"/>
    <n v="2465"/>
    <n v="2272"/>
    <n v="2234"/>
    <n v="2272"/>
    <n v="2542"/>
    <n v="2580"/>
    <n v="2619"/>
    <n v="3081"/>
    <n v="2118"/>
    <n v="2503"/>
    <n v="1617"/>
    <n v="1040"/>
    <n v="1001"/>
    <n v="885"/>
  </r>
  <r>
    <s v="Baldwin County"/>
    <s v=" Alabama"/>
    <n v="2017"/>
    <x v="416"/>
    <n v="203360"/>
    <n v="99527"/>
    <n v="103833"/>
    <n v="11506"/>
    <n v="12505"/>
    <n v="12985"/>
    <n v="12636"/>
    <n v="10706"/>
    <n v="11375"/>
    <n v="11374"/>
    <n v="12389"/>
    <n v="12978"/>
    <n v="13095"/>
    <n v="14546"/>
    <n v="13746"/>
    <n v="14832"/>
    <n v="13012"/>
    <n v="10300"/>
    <n v="6759"/>
    <n v="4744"/>
    <n v="3872"/>
  </r>
  <r>
    <s v="Nicholas County"/>
    <s v=" West Virginia"/>
    <n v="2017"/>
    <x v="417"/>
    <n v="26201"/>
    <n v="13976"/>
    <n v="12225"/>
    <n v="1436"/>
    <n v="1460"/>
    <n v="1678"/>
    <n v="1457"/>
    <n v="1736"/>
    <n v="1917"/>
    <n v="1844"/>
    <n v="1688"/>
    <n v="1507"/>
    <n v="1728"/>
    <n v="1803"/>
    <n v="1797"/>
    <n v="1579"/>
    <n v="1498"/>
    <n v="1283"/>
    <n v="776"/>
    <n v="594"/>
    <n v="420"/>
  </r>
  <r>
    <s v="Logan County"/>
    <s v=" Arkansas"/>
    <n v="2017"/>
    <x v="418"/>
    <n v="22580"/>
    <n v="12251"/>
    <n v="10329"/>
    <n v="1279"/>
    <n v="1238"/>
    <n v="1320"/>
    <n v="1465"/>
    <n v="1419"/>
    <n v="1627"/>
    <n v="1625"/>
    <n v="1350"/>
    <n v="1610"/>
    <n v="1755"/>
    <n v="1646"/>
    <n v="1473"/>
    <n v="1371"/>
    <n v="1137"/>
    <n v="822"/>
    <n v="650"/>
    <n v="478"/>
    <n v="315"/>
  </r>
  <r>
    <s v="Blount County"/>
    <s v=" Alabama"/>
    <n v="2017"/>
    <x v="416"/>
    <n v="57667"/>
    <n v="28490"/>
    <n v="29177"/>
    <n v="3496"/>
    <n v="3636"/>
    <n v="4034"/>
    <n v="3801"/>
    <n v="3225"/>
    <n v="3299"/>
    <n v="3401"/>
    <n v="3083"/>
    <n v="4048"/>
    <n v="4134"/>
    <n v="4035"/>
    <n v="3875"/>
    <n v="3592"/>
    <n v="3519"/>
    <n v="2519"/>
    <n v="1801"/>
    <n v="1297"/>
    <n v="872"/>
  </r>
  <r>
    <s v="Calhoun County"/>
    <s v=" Alabama"/>
    <n v="2017"/>
    <x v="416"/>
    <n v="115527"/>
    <n v="55593"/>
    <n v="59934"/>
    <n v="6556"/>
    <n v="6995"/>
    <n v="7209"/>
    <n v="7811"/>
    <n v="7981"/>
    <n v="7917"/>
    <n v="7021"/>
    <n v="7414"/>
    <n v="6569"/>
    <n v="7323"/>
    <n v="7876"/>
    <n v="7740"/>
    <n v="8110"/>
    <n v="6531"/>
    <n v="4739"/>
    <n v="3322"/>
    <n v="2373"/>
    <n v="2040"/>
  </r>
  <r>
    <s v="Chambers County"/>
    <s v=" Alabama"/>
    <n v="2017"/>
    <x v="416"/>
    <n v="33895"/>
    <n v="16320"/>
    <n v="17575"/>
    <n v="2055"/>
    <n v="1734"/>
    <n v="2211"/>
    <n v="1901"/>
    <n v="2296"/>
    <n v="2075"/>
    <n v="1862"/>
    <n v="1871"/>
    <n v="2024"/>
    <n v="2272"/>
    <n v="2458"/>
    <n v="2635"/>
    <n v="2201"/>
    <n v="2131"/>
    <n v="1579"/>
    <n v="1050"/>
    <n v="721"/>
    <n v="819"/>
  </r>
  <r>
    <s v="Cherokee County"/>
    <s v=" Alabama"/>
    <n v="2017"/>
    <x v="416"/>
    <n v="25855"/>
    <n v="12862"/>
    <n v="12993"/>
    <n v="1170"/>
    <n v="1446"/>
    <n v="1548"/>
    <n v="1582"/>
    <n v="1312"/>
    <n v="1352"/>
    <n v="1177"/>
    <n v="1473"/>
    <n v="1501"/>
    <n v="1752"/>
    <n v="2018"/>
    <n v="2011"/>
    <n v="2091"/>
    <n v="2021"/>
    <n v="1332"/>
    <n v="1122"/>
    <n v="514"/>
    <n v="433"/>
  </r>
  <r>
    <s v="Chilton County"/>
    <s v=" Alabama"/>
    <n v="2017"/>
    <x v="416"/>
    <n v="43805"/>
    <n v="21554"/>
    <n v="22251"/>
    <n v="2842"/>
    <n v="2803"/>
    <n v="3095"/>
    <n v="2699"/>
    <n v="2669"/>
    <n v="2816"/>
    <n v="2802"/>
    <n v="2885"/>
    <n v="2920"/>
    <n v="2778"/>
    <n v="2878"/>
    <n v="3189"/>
    <n v="2639"/>
    <n v="2288"/>
    <n v="1818"/>
    <n v="1361"/>
    <n v="685"/>
    <n v="638"/>
  </r>
  <r>
    <s v="Conecuh County"/>
    <s v=" Alabama"/>
    <n v="2017"/>
    <x v="416"/>
    <n v="13188"/>
    <n v="6277"/>
    <n v="6911"/>
    <n v="662"/>
    <n v="730"/>
    <n v="786"/>
    <n v="851"/>
    <n v="710"/>
    <n v="641"/>
    <n v="659"/>
    <n v="662"/>
    <n v="818"/>
    <n v="852"/>
    <n v="1014"/>
    <n v="1044"/>
    <n v="923"/>
    <n v="893"/>
    <n v="736"/>
    <n v="590"/>
    <n v="383"/>
    <n v="234"/>
  </r>
  <r>
    <s v="Clarke County"/>
    <s v=" Alabama"/>
    <n v="2017"/>
    <x v="416"/>
    <n v="24625"/>
    <n v="11649"/>
    <n v="12976"/>
    <n v="1366"/>
    <n v="1392"/>
    <n v="1668"/>
    <n v="1650"/>
    <n v="1628"/>
    <n v="1306"/>
    <n v="1301"/>
    <n v="1490"/>
    <n v="1458"/>
    <n v="1624"/>
    <n v="1808"/>
    <n v="1800"/>
    <n v="1590"/>
    <n v="1468"/>
    <n v="1076"/>
    <n v="824"/>
    <n v="579"/>
    <n v="597"/>
  </r>
  <r>
    <s v="Clay County"/>
    <s v=" Alabama"/>
    <n v="2017"/>
    <x v="416"/>
    <n v="13407"/>
    <n v="6471"/>
    <n v="6936"/>
    <n v="677"/>
    <n v="788"/>
    <n v="876"/>
    <n v="898"/>
    <n v="713"/>
    <n v="716"/>
    <n v="635"/>
    <n v="663"/>
    <n v="984"/>
    <n v="840"/>
    <n v="1045"/>
    <n v="1092"/>
    <n v="872"/>
    <n v="810"/>
    <n v="718"/>
    <n v="521"/>
    <n v="303"/>
    <n v="256"/>
  </r>
  <r>
    <s v="Cleburne County"/>
    <s v=" Alabama"/>
    <n v="2017"/>
    <x v="416"/>
    <n v="14939"/>
    <n v="7367"/>
    <n v="7572"/>
    <n v="877"/>
    <n v="994"/>
    <n v="998"/>
    <n v="896"/>
    <n v="787"/>
    <n v="804"/>
    <n v="818"/>
    <n v="949"/>
    <n v="941"/>
    <n v="1122"/>
    <n v="1020"/>
    <n v="1042"/>
    <n v="931"/>
    <n v="979"/>
    <n v="618"/>
    <n v="446"/>
    <n v="274"/>
    <n v="443"/>
  </r>
  <r>
    <s v="Coffee County"/>
    <s v=" Alabama"/>
    <n v="2017"/>
    <x v="416"/>
    <n v="51073"/>
    <n v="25225"/>
    <n v="25848"/>
    <n v="3169"/>
    <n v="3441"/>
    <n v="3345"/>
    <n v="3357"/>
    <n v="3025"/>
    <n v="3261"/>
    <n v="3179"/>
    <n v="3373"/>
    <n v="3299"/>
    <n v="3485"/>
    <n v="3556"/>
    <n v="3556"/>
    <n v="2875"/>
    <n v="2549"/>
    <n v="2112"/>
    <n v="1607"/>
    <n v="1030"/>
    <n v="854"/>
  </r>
  <r>
    <s v="Colbert County"/>
    <s v=" Alabama"/>
    <n v="2017"/>
    <x v="416"/>
    <n v="54435"/>
    <n v="26143"/>
    <n v="28292"/>
    <n v="3076"/>
    <n v="3267"/>
    <n v="3256"/>
    <n v="3196"/>
    <n v="3217"/>
    <n v="3395"/>
    <n v="3122"/>
    <n v="2654"/>
    <n v="3805"/>
    <n v="3563"/>
    <n v="3905"/>
    <n v="3917"/>
    <n v="3772"/>
    <n v="3029"/>
    <n v="2868"/>
    <n v="1953"/>
    <n v="1307"/>
    <n v="1133"/>
  </r>
  <r>
    <s v="Coosa County"/>
    <s v=" Alabama"/>
    <n v="2017"/>
    <x v="416"/>
    <n v="10955"/>
    <n v="5474"/>
    <n v="5481"/>
    <n v="388"/>
    <n v="473"/>
    <n v="672"/>
    <n v="617"/>
    <n v="688"/>
    <n v="445"/>
    <n v="609"/>
    <n v="472"/>
    <n v="925"/>
    <n v="666"/>
    <n v="824"/>
    <n v="1031"/>
    <n v="841"/>
    <n v="811"/>
    <n v="514"/>
    <n v="442"/>
    <n v="293"/>
    <n v="244"/>
  </r>
  <r>
    <s v="Covington County"/>
    <s v=" Alabama"/>
    <n v="2017"/>
    <x v="416"/>
    <n v="37519"/>
    <n v="18133"/>
    <n v="19386"/>
    <n v="2170"/>
    <n v="2274"/>
    <n v="2364"/>
    <n v="2114"/>
    <n v="2181"/>
    <n v="2103"/>
    <n v="2131"/>
    <n v="2065"/>
    <n v="2105"/>
    <n v="2280"/>
    <n v="2762"/>
    <n v="2680"/>
    <n v="2677"/>
    <n v="2297"/>
    <n v="1916"/>
    <n v="1602"/>
    <n v="954"/>
    <n v="844"/>
  </r>
  <r>
    <s v="Crenshaw County"/>
    <s v=" Alabama"/>
    <n v="2017"/>
    <x v="416"/>
    <n v="13866"/>
    <n v="6786"/>
    <n v="7080"/>
    <n v="784"/>
    <n v="873"/>
    <n v="934"/>
    <n v="956"/>
    <n v="731"/>
    <n v="817"/>
    <n v="686"/>
    <n v="922"/>
    <n v="803"/>
    <n v="846"/>
    <n v="1031"/>
    <n v="1112"/>
    <n v="884"/>
    <n v="859"/>
    <n v="630"/>
    <n v="433"/>
    <n v="278"/>
    <n v="287"/>
  </r>
  <r>
    <s v="Cullman County"/>
    <s v=" Alabama"/>
    <n v="2017"/>
    <x v="416"/>
    <n v="81703"/>
    <n v="40223"/>
    <n v="41480"/>
    <n v="4926"/>
    <n v="4610"/>
    <n v="5659"/>
    <n v="4896"/>
    <n v="4892"/>
    <n v="5248"/>
    <n v="4772"/>
    <n v="5069"/>
    <n v="5084"/>
    <n v="5302"/>
    <n v="5838"/>
    <n v="5740"/>
    <n v="5159"/>
    <n v="4626"/>
    <n v="4008"/>
    <n v="2521"/>
    <n v="2136"/>
    <n v="1217"/>
  </r>
  <r>
    <s v="Manatí Municipio"/>
    <s v=" Puerto Rico"/>
    <n v="2017"/>
    <x v="419"/>
    <n v="49393"/>
    <n v="24524"/>
    <n v="24869"/>
    <n v="3248"/>
    <n v="3034"/>
    <n v="3333"/>
    <n v="3176"/>
    <n v="3314"/>
    <n v="3626"/>
    <n v="3537"/>
    <n v="3063"/>
    <n v="2832"/>
    <n v="2997"/>
    <n v="3197"/>
    <n v="3538"/>
    <n v="2700"/>
    <n v="2698"/>
    <n v="1888"/>
    <n v="1583"/>
    <n v="829"/>
    <n v="800"/>
  </r>
  <r>
    <s v="DeKalb County"/>
    <s v=" Alabama"/>
    <n v="2017"/>
    <x v="416"/>
    <n v="71194"/>
    <n v="35328"/>
    <n v="35866"/>
    <n v="4269"/>
    <n v="5162"/>
    <n v="5031"/>
    <n v="4725"/>
    <n v="4313"/>
    <n v="4270"/>
    <n v="4296"/>
    <n v="4625"/>
    <n v="4480"/>
    <n v="4902"/>
    <n v="4619"/>
    <n v="4720"/>
    <n v="4367"/>
    <n v="3852"/>
    <n v="3075"/>
    <n v="2201"/>
    <n v="1367"/>
    <n v="920"/>
  </r>
  <r>
    <s v="Elmore County"/>
    <s v=" Alabama"/>
    <n v="2017"/>
    <x v="416"/>
    <n v="80989"/>
    <n v="39357"/>
    <n v="41632"/>
    <n v="4714"/>
    <n v="5170"/>
    <n v="5123"/>
    <n v="5152"/>
    <n v="5552"/>
    <n v="5401"/>
    <n v="5542"/>
    <n v="5461"/>
    <n v="5776"/>
    <n v="5603"/>
    <n v="5812"/>
    <n v="5754"/>
    <n v="4509"/>
    <n v="4046"/>
    <n v="3020"/>
    <n v="1919"/>
    <n v="1327"/>
    <n v="1108"/>
  </r>
  <r>
    <s v="Escambia County"/>
    <s v=" Alabama"/>
    <n v="2017"/>
    <x v="416"/>
    <n v="37621"/>
    <n v="19326"/>
    <n v="18295"/>
    <n v="2195"/>
    <n v="2337"/>
    <n v="2442"/>
    <n v="2384"/>
    <n v="2367"/>
    <n v="2366"/>
    <n v="2417"/>
    <n v="2493"/>
    <n v="2367"/>
    <n v="2413"/>
    <n v="2685"/>
    <n v="2478"/>
    <n v="2264"/>
    <n v="2012"/>
    <n v="1670"/>
    <n v="1288"/>
    <n v="741"/>
    <n v="702"/>
  </r>
  <r>
    <s v="Franklin County"/>
    <s v=" Alabama"/>
    <n v="2017"/>
    <x v="416"/>
    <n v="31507"/>
    <n v="15818"/>
    <n v="15689"/>
    <n v="1897"/>
    <n v="2005"/>
    <n v="2474"/>
    <n v="2138"/>
    <n v="2259"/>
    <n v="1801"/>
    <n v="2003"/>
    <n v="1862"/>
    <n v="2166"/>
    <n v="1996"/>
    <n v="2087"/>
    <n v="1765"/>
    <n v="1915"/>
    <n v="1635"/>
    <n v="1364"/>
    <n v="1021"/>
    <n v="661"/>
    <n v="458"/>
  </r>
  <r>
    <s v="Geneva County"/>
    <s v=" Alabama"/>
    <n v="2017"/>
    <x v="416"/>
    <n v="26572"/>
    <n v="13008"/>
    <n v="13564"/>
    <n v="1464"/>
    <n v="1616"/>
    <n v="1726"/>
    <n v="1667"/>
    <n v="1433"/>
    <n v="1492"/>
    <n v="1465"/>
    <n v="1451"/>
    <n v="1807"/>
    <n v="1768"/>
    <n v="1874"/>
    <n v="2093"/>
    <n v="1657"/>
    <n v="1634"/>
    <n v="1303"/>
    <n v="934"/>
    <n v="746"/>
    <n v="442"/>
  </r>
  <r>
    <s v="Fayette County"/>
    <s v=" Alabama"/>
    <n v="2017"/>
    <x v="416"/>
    <n v="17110"/>
    <n v="8208"/>
    <n v="8902"/>
    <n v="920"/>
    <n v="897"/>
    <n v="1105"/>
    <n v="992"/>
    <n v="1073"/>
    <n v="784"/>
    <n v="815"/>
    <n v="1185"/>
    <n v="1016"/>
    <n v="1075"/>
    <n v="1153"/>
    <n v="1261"/>
    <n v="1246"/>
    <n v="1146"/>
    <n v="1019"/>
    <n v="646"/>
    <n v="343"/>
    <n v="434"/>
  </r>
  <r>
    <s v="Houston County"/>
    <s v=" Alabama"/>
    <n v="2017"/>
    <x v="416"/>
    <n v="104108"/>
    <n v="49905"/>
    <n v="54203"/>
    <n v="6374"/>
    <n v="6657"/>
    <n v="7186"/>
    <n v="6452"/>
    <n v="6201"/>
    <n v="6858"/>
    <n v="6713"/>
    <n v="6093"/>
    <n v="6938"/>
    <n v="6628"/>
    <n v="7236"/>
    <n v="7298"/>
    <n v="6271"/>
    <n v="5846"/>
    <n v="4141"/>
    <n v="3102"/>
    <n v="2173"/>
    <n v="1941"/>
  </r>
  <r>
    <s v="Jackson County"/>
    <s v=" Alabama"/>
    <n v="2017"/>
    <x v="416"/>
    <n v="52326"/>
    <n v="25712"/>
    <n v="26614"/>
    <n v="2761"/>
    <n v="3285"/>
    <n v="3142"/>
    <n v="3210"/>
    <n v="2912"/>
    <n v="2913"/>
    <n v="2835"/>
    <n v="3095"/>
    <n v="3475"/>
    <n v="3519"/>
    <n v="3726"/>
    <n v="4012"/>
    <n v="3633"/>
    <n v="3537"/>
    <n v="2398"/>
    <n v="1735"/>
    <n v="1238"/>
    <n v="900"/>
  </r>
  <r>
    <s v="Jefferson County"/>
    <s v=" Alabama"/>
    <n v="2017"/>
    <x v="416"/>
    <n v="659460"/>
    <n v="312333"/>
    <n v="347127"/>
    <n v="42783"/>
    <n v="43092"/>
    <n v="41136"/>
    <n v="41579"/>
    <n v="43822"/>
    <n v="48650"/>
    <n v="46208"/>
    <n v="42672"/>
    <n v="40813"/>
    <n v="40576"/>
    <n v="44222"/>
    <n v="45746"/>
    <n v="41664"/>
    <n v="32868"/>
    <n v="21960"/>
    <n v="16584"/>
    <n v="12494"/>
    <n v="12591"/>
  </r>
  <r>
    <s v="Lamar County"/>
    <s v=" Alabama"/>
    <n v="2017"/>
    <x v="416"/>
    <n v="14021"/>
    <n v="6875"/>
    <n v="7146"/>
    <n v="677"/>
    <n v="935"/>
    <n v="891"/>
    <n v="869"/>
    <n v="711"/>
    <n v="729"/>
    <n v="772"/>
    <n v="646"/>
    <n v="922"/>
    <n v="911"/>
    <n v="1013"/>
    <n v="1134"/>
    <n v="922"/>
    <n v="890"/>
    <n v="690"/>
    <n v="634"/>
    <n v="374"/>
    <n v="301"/>
  </r>
  <r>
    <s v="Lauderdale County"/>
    <s v=" Alabama"/>
    <n v="2017"/>
    <x v="416"/>
    <n v="92590"/>
    <n v="44263"/>
    <n v="48327"/>
    <n v="4743"/>
    <n v="5657"/>
    <n v="4901"/>
    <n v="6113"/>
    <n v="8008"/>
    <n v="5519"/>
    <n v="5278"/>
    <n v="4660"/>
    <n v="5658"/>
    <n v="5753"/>
    <n v="6281"/>
    <n v="6567"/>
    <n v="5969"/>
    <n v="5235"/>
    <n v="4732"/>
    <n v="3285"/>
    <n v="2149"/>
    <n v="2082"/>
  </r>
  <r>
    <s v="Lawrence County"/>
    <s v=" Alabama"/>
    <n v="2017"/>
    <x v="416"/>
    <n v="33288"/>
    <n v="16164"/>
    <n v="17124"/>
    <n v="1836"/>
    <n v="2141"/>
    <n v="2031"/>
    <n v="1963"/>
    <n v="1947"/>
    <n v="2041"/>
    <n v="1911"/>
    <n v="2001"/>
    <n v="2043"/>
    <n v="2294"/>
    <n v="2693"/>
    <n v="2677"/>
    <n v="2103"/>
    <n v="1954"/>
    <n v="1524"/>
    <n v="912"/>
    <n v="729"/>
    <n v="488"/>
  </r>
  <r>
    <s v="Lee County"/>
    <s v=" Alabama"/>
    <n v="2017"/>
    <x v="416"/>
    <n v="156597"/>
    <n v="77172"/>
    <n v="79425"/>
    <n v="9283"/>
    <n v="9190"/>
    <n v="9602"/>
    <n v="13532"/>
    <n v="22538"/>
    <n v="12059"/>
    <n v="10395"/>
    <n v="9377"/>
    <n v="9544"/>
    <n v="9188"/>
    <n v="9155"/>
    <n v="8221"/>
    <n v="7677"/>
    <n v="6534"/>
    <n v="3993"/>
    <n v="3130"/>
    <n v="1766"/>
    <n v="1413"/>
  </r>
  <r>
    <s v="Limestone County"/>
    <s v=" Alabama"/>
    <n v="2017"/>
    <x v="416"/>
    <n v="91695"/>
    <n v="45889"/>
    <n v="45806"/>
    <n v="5363"/>
    <n v="5531"/>
    <n v="6372"/>
    <n v="6152"/>
    <n v="5251"/>
    <n v="5565"/>
    <n v="6357"/>
    <n v="6069"/>
    <n v="6449"/>
    <n v="6798"/>
    <n v="7079"/>
    <n v="6310"/>
    <n v="5264"/>
    <n v="4254"/>
    <n v="3652"/>
    <n v="2340"/>
    <n v="1643"/>
    <n v="1246"/>
  </r>
  <r>
    <s v="Lowndes County"/>
    <s v=" Alabama"/>
    <n v="2017"/>
    <x v="416"/>
    <n v="10362"/>
    <n v="4896"/>
    <n v="5466"/>
    <n v="648"/>
    <n v="542"/>
    <n v="780"/>
    <n v="611"/>
    <n v="716"/>
    <n v="672"/>
    <n v="593"/>
    <n v="536"/>
    <n v="544"/>
    <n v="650"/>
    <n v="794"/>
    <n v="795"/>
    <n v="680"/>
    <n v="579"/>
    <n v="461"/>
    <n v="408"/>
    <n v="177"/>
    <n v="176"/>
  </r>
  <r>
    <s v="Macon County"/>
    <s v=" Alabama"/>
    <n v="2017"/>
    <x v="416"/>
    <n v="19358"/>
    <n v="8933"/>
    <n v="10425"/>
    <n v="941"/>
    <n v="988"/>
    <n v="900"/>
    <n v="1985"/>
    <n v="2264"/>
    <n v="1143"/>
    <n v="907"/>
    <n v="960"/>
    <n v="873"/>
    <n v="1038"/>
    <n v="1237"/>
    <n v="1268"/>
    <n v="1414"/>
    <n v="1180"/>
    <n v="891"/>
    <n v="538"/>
    <n v="396"/>
    <n v="435"/>
  </r>
  <r>
    <s v="Madison County"/>
    <s v=" Alabama"/>
    <n v="2017"/>
    <x v="416"/>
    <n v="353213"/>
    <n v="172568"/>
    <n v="180645"/>
    <n v="20661"/>
    <n v="21015"/>
    <n v="23125"/>
    <n v="23817"/>
    <n v="24839"/>
    <n v="24998"/>
    <n v="23587"/>
    <n v="21789"/>
    <n v="21226"/>
    <n v="24328"/>
    <n v="28313"/>
    <n v="25475"/>
    <n v="20659"/>
    <n v="16163"/>
    <n v="12236"/>
    <n v="8739"/>
    <n v="6765"/>
    <n v="5478"/>
  </r>
  <r>
    <s v="Marengo County"/>
    <s v=" Alabama"/>
    <n v="2017"/>
    <x v="416"/>
    <n v="19743"/>
    <n v="9235"/>
    <n v="10508"/>
    <n v="1195"/>
    <n v="1104"/>
    <n v="1415"/>
    <n v="1422"/>
    <n v="1050"/>
    <n v="1235"/>
    <n v="1048"/>
    <n v="1095"/>
    <n v="1167"/>
    <n v="1236"/>
    <n v="1345"/>
    <n v="1307"/>
    <n v="1436"/>
    <n v="1103"/>
    <n v="934"/>
    <n v="811"/>
    <n v="562"/>
    <n v="278"/>
  </r>
  <r>
    <s v="Marion County"/>
    <s v=" Alabama"/>
    <n v="2017"/>
    <x v="416"/>
    <n v="30058"/>
    <n v="14880"/>
    <n v="15178"/>
    <n v="1540"/>
    <n v="1622"/>
    <n v="1976"/>
    <n v="1871"/>
    <n v="1643"/>
    <n v="1727"/>
    <n v="1530"/>
    <n v="1580"/>
    <n v="2058"/>
    <n v="2045"/>
    <n v="2237"/>
    <n v="2033"/>
    <n v="2055"/>
    <n v="1879"/>
    <n v="1608"/>
    <n v="1246"/>
    <n v="587"/>
    <n v="821"/>
  </r>
  <r>
    <s v="Marshall County"/>
    <s v=" Alabama"/>
    <n v="2017"/>
    <x v="416"/>
    <n v="94738"/>
    <n v="46771"/>
    <n v="47967"/>
    <n v="6367"/>
    <n v="6347"/>
    <n v="6809"/>
    <n v="6230"/>
    <n v="5737"/>
    <n v="5962"/>
    <n v="5641"/>
    <n v="5524"/>
    <n v="6307"/>
    <n v="5892"/>
    <n v="6453"/>
    <n v="6003"/>
    <n v="5772"/>
    <n v="5227"/>
    <n v="4156"/>
    <n v="2958"/>
    <n v="1783"/>
    <n v="1570"/>
  </r>
  <r>
    <s v="Mobile County"/>
    <s v=" Alabama"/>
    <n v="2017"/>
    <x v="416"/>
    <n v="414328"/>
    <n v="197968"/>
    <n v="216360"/>
    <n v="27144"/>
    <n v="26848"/>
    <n v="27821"/>
    <n v="27517"/>
    <n v="29120"/>
    <n v="29830"/>
    <n v="26662"/>
    <n v="25197"/>
    <n v="24432"/>
    <n v="25348"/>
    <n v="28378"/>
    <n v="27928"/>
    <n v="26225"/>
    <n v="21707"/>
    <n v="15184"/>
    <n v="10510"/>
    <n v="7174"/>
    <n v="7303"/>
  </r>
  <r>
    <s v="Grenada County"/>
    <s v=" Mississippi"/>
    <n v="2017"/>
    <x v="420"/>
    <n v="21745"/>
    <n v="10355"/>
    <n v="11390"/>
    <n v="1284"/>
    <n v="1262"/>
    <n v="1544"/>
    <n v="1514"/>
    <n v="1347"/>
    <n v="1113"/>
    <n v="1092"/>
    <n v="1278"/>
    <n v="1171"/>
    <n v="1423"/>
    <n v="1516"/>
    <n v="1665"/>
    <n v="1488"/>
    <n v="1263"/>
    <n v="1096"/>
    <n v="703"/>
    <n v="544"/>
    <n v="442"/>
  </r>
  <r>
    <s v="Montgomery County"/>
    <s v=" Alabama"/>
    <n v="2017"/>
    <x v="416"/>
    <n v="227120"/>
    <n v="107470"/>
    <n v="119650"/>
    <n v="15331"/>
    <n v="15512"/>
    <n v="14258"/>
    <n v="15205"/>
    <n v="17496"/>
    <n v="17284"/>
    <n v="15722"/>
    <n v="14109"/>
    <n v="14425"/>
    <n v="13635"/>
    <n v="14816"/>
    <n v="15113"/>
    <n v="13010"/>
    <n v="10736"/>
    <n v="7186"/>
    <n v="5957"/>
    <n v="3712"/>
    <n v="3613"/>
  </r>
  <r>
    <s v="Morgan County"/>
    <s v=" Alabama"/>
    <n v="2017"/>
    <x v="416"/>
    <n v="119157"/>
    <n v="58761"/>
    <n v="60396"/>
    <n v="7043"/>
    <n v="8153"/>
    <n v="7365"/>
    <n v="7534"/>
    <n v="6968"/>
    <n v="7324"/>
    <n v="7307"/>
    <n v="7803"/>
    <n v="7429"/>
    <n v="8183"/>
    <n v="8744"/>
    <n v="8565"/>
    <n v="7363"/>
    <n v="6570"/>
    <n v="4811"/>
    <n v="3317"/>
    <n v="2384"/>
    <n v="2294"/>
  </r>
  <r>
    <s v="Pike County"/>
    <s v=" Alabama"/>
    <n v="2017"/>
    <x v="416"/>
    <n v="33287"/>
    <n v="15897"/>
    <n v="17390"/>
    <n v="1855"/>
    <n v="1888"/>
    <n v="1726"/>
    <n v="2888"/>
    <n v="5273"/>
    <n v="2709"/>
    <n v="1680"/>
    <n v="1607"/>
    <n v="1805"/>
    <n v="1679"/>
    <n v="1817"/>
    <n v="1919"/>
    <n v="1697"/>
    <n v="1405"/>
    <n v="1369"/>
    <n v="985"/>
    <n v="565"/>
    <n v="420"/>
  </r>
  <r>
    <s v="Randolph County"/>
    <s v=" Alabama"/>
    <n v="2017"/>
    <x v="416"/>
    <n v="22530"/>
    <n v="10998"/>
    <n v="11532"/>
    <n v="1257"/>
    <n v="1446"/>
    <n v="1334"/>
    <n v="1605"/>
    <n v="1294"/>
    <n v="1081"/>
    <n v="1153"/>
    <n v="1293"/>
    <n v="1513"/>
    <n v="1352"/>
    <n v="1567"/>
    <n v="1506"/>
    <n v="1700"/>
    <n v="1530"/>
    <n v="1039"/>
    <n v="913"/>
    <n v="497"/>
    <n v="450"/>
  </r>
  <r>
    <s v="Russell County"/>
    <s v=" Alabama"/>
    <n v="2017"/>
    <x v="416"/>
    <n v="58480"/>
    <n v="28424"/>
    <n v="30056"/>
    <n v="4315"/>
    <n v="4642"/>
    <n v="3386"/>
    <n v="3399"/>
    <n v="4028"/>
    <n v="4862"/>
    <n v="4319"/>
    <n v="3398"/>
    <n v="3880"/>
    <n v="3657"/>
    <n v="3906"/>
    <n v="4008"/>
    <n v="3093"/>
    <n v="2518"/>
    <n v="2035"/>
    <n v="1284"/>
    <n v="978"/>
    <n v="772"/>
  </r>
  <r>
    <s v="St. Clair County"/>
    <s v=" Alabama"/>
    <n v="2017"/>
    <x v="416"/>
    <n v="86937"/>
    <n v="43469"/>
    <n v="43468"/>
    <n v="5182"/>
    <n v="5094"/>
    <n v="6319"/>
    <n v="5011"/>
    <n v="5083"/>
    <n v="5327"/>
    <n v="5773"/>
    <n v="5544"/>
    <n v="6101"/>
    <n v="6262"/>
    <n v="6246"/>
    <n v="6052"/>
    <n v="5467"/>
    <n v="4956"/>
    <n v="3188"/>
    <n v="2338"/>
    <n v="1858"/>
    <n v="1136"/>
  </r>
  <r>
    <s v="Shelby County"/>
    <s v=" Alabama"/>
    <n v="2017"/>
    <x v="416"/>
    <n v="208721"/>
    <n v="101420"/>
    <n v="107301"/>
    <n v="12494"/>
    <n v="14141"/>
    <n v="14753"/>
    <n v="14071"/>
    <n v="11999"/>
    <n v="12629"/>
    <n v="13850"/>
    <n v="14840"/>
    <n v="15027"/>
    <n v="14958"/>
    <n v="14938"/>
    <n v="13411"/>
    <n v="13039"/>
    <n v="10688"/>
    <n v="7172"/>
    <n v="5224"/>
    <n v="2989"/>
    <n v="2498"/>
  </r>
  <r>
    <s v="Sumter County"/>
    <s v=" Alabama"/>
    <n v="2017"/>
    <x v="416"/>
    <n v="13084"/>
    <n v="6033"/>
    <n v="7051"/>
    <n v="689"/>
    <n v="749"/>
    <n v="677"/>
    <n v="1234"/>
    <n v="1491"/>
    <n v="947"/>
    <n v="527"/>
    <n v="661"/>
    <n v="607"/>
    <n v="672"/>
    <n v="825"/>
    <n v="1000"/>
    <n v="854"/>
    <n v="638"/>
    <n v="506"/>
    <n v="364"/>
    <n v="370"/>
    <n v="273"/>
  </r>
  <r>
    <s v="Talladega County"/>
    <s v=" Alabama"/>
    <n v="2017"/>
    <x v="416"/>
    <n v="80888"/>
    <n v="39140"/>
    <n v="41748"/>
    <n v="4336"/>
    <n v="4851"/>
    <n v="5239"/>
    <n v="5067"/>
    <n v="5292"/>
    <n v="5089"/>
    <n v="4824"/>
    <n v="5167"/>
    <n v="5124"/>
    <n v="5614"/>
    <n v="5590"/>
    <n v="5853"/>
    <n v="5461"/>
    <n v="4681"/>
    <n v="3424"/>
    <n v="2268"/>
    <n v="1624"/>
    <n v="1384"/>
  </r>
  <r>
    <s v="Tallapoosa County"/>
    <s v=" Alabama"/>
    <n v="2017"/>
    <x v="416"/>
    <n v="40756"/>
    <n v="19616"/>
    <n v="21140"/>
    <n v="2217"/>
    <n v="2611"/>
    <n v="2303"/>
    <n v="2675"/>
    <n v="2341"/>
    <n v="2142"/>
    <n v="2158"/>
    <n v="2064"/>
    <n v="2388"/>
    <n v="2620"/>
    <n v="2941"/>
    <n v="3290"/>
    <n v="2906"/>
    <n v="2588"/>
    <n v="2340"/>
    <n v="1256"/>
    <n v="1082"/>
    <n v="834"/>
  </r>
  <r>
    <s v="Tuscaloosa County"/>
    <s v=" Alabama"/>
    <n v="2017"/>
    <x v="416"/>
    <n v="204424"/>
    <n v="98725"/>
    <n v="105699"/>
    <n v="12242"/>
    <n v="11839"/>
    <n v="11735"/>
    <n v="19534"/>
    <n v="23929"/>
    <n v="16650"/>
    <n v="13152"/>
    <n v="12518"/>
    <n v="11720"/>
    <n v="11155"/>
    <n v="11708"/>
    <n v="11816"/>
    <n v="11688"/>
    <n v="8293"/>
    <n v="6374"/>
    <n v="3864"/>
    <n v="3001"/>
    <n v="3206"/>
  </r>
  <r>
    <s v="Walker County"/>
    <s v=" Alabama"/>
    <n v="2017"/>
    <x v="416"/>
    <n v="64927"/>
    <n v="31709"/>
    <n v="33218"/>
    <n v="4017"/>
    <n v="3917"/>
    <n v="3960"/>
    <n v="4009"/>
    <n v="3827"/>
    <n v="3967"/>
    <n v="3597"/>
    <n v="3340"/>
    <n v="4407"/>
    <n v="4246"/>
    <n v="4711"/>
    <n v="4543"/>
    <n v="4532"/>
    <n v="3658"/>
    <n v="3390"/>
    <n v="2112"/>
    <n v="1489"/>
    <n v="1205"/>
  </r>
  <r>
    <s v="Washington County"/>
    <s v=" Alabama"/>
    <n v="2017"/>
    <x v="416"/>
    <n v="16746"/>
    <n v="8342"/>
    <n v="8404"/>
    <n v="607"/>
    <n v="763"/>
    <n v="1681"/>
    <n v="1189"/>
    <n v="899"/>
    <n v="771"/>
    <n v="1078"/>
    <n v="761"/>
    <n v="1040"/>
    <n v="1014"/>
    <n v="1656"/>
    <n v="1184"/>
    <n v="1210"/>
    <n v="966"/>
    <n v="777"/>
    <n v="602"/>
    <n v="374"/>
    <n v="174"/>
  </r>
  <r>
    <s v="Wilcox County"/>
    <s v=" Alabama"/>
    <n v="2017"/>
    <x v="416"/>
    <n v="10919"/>
    <n v="5096"/>
    <n v="5823"/>
    <n v="548"/>
    <n v="568"/>
    <n v="1028"/>
    <n v="837"/>
    <n v="696"/>
    <n v="624"/>
    <n v="567"/>
    <n v="493"/>
    <n v="746"/>
    <n v="655"/>
    <n v="673"/>
    <n v="733"/>
    <n v="806"/>
    <n v="682"/>
    <n v="432"/>
    <n v="282"/>
    <n v="307"/>
    <n v="242"/>
  </r>
  <r>
    <s v="Aleutians East Borough"/>
    <s v=" Alaska"/>
    <n v="2017"/>
    <x v="421"/>
    <n v="3338"/>
    <n v="2049"/>
    <n v="1289"/>
    <n v="96"/>
    <n v="115"/>
    <n v="141"/>
    <n v="162"/>
    <n v="269"/>
    <n v="244"/>
    <n v="234"/>
    <n v="237"/>
    <n v="245"/>
    <n v="386"/>
    <n v="458"/>
    <n v="241"/>
    <n v="236"/>
    <n v="158"/>
    <n v="51"/>
    <n v="28"/>
    <n v="13"/>
    <n v="24"/>
  </r>
  <r>
    <s v="Chouteau County"/>
    <s v=" Montana"/>
    <n v="2017"/>
    <x v="422"/>
    <n v="5784"/>
    <n v="3539"/>
    <n v="2245"/>
    <n v="246"/>
    <n v="371"/>
    <n v="233"/>
    <n v="283"/>
    <n v="504"/>
    <n v="533"/>
    <n v="501"/>
    <n v="424"/>
    <n v="470"/>
    <n v="511"/>
    <n v="565"/>
    <n v="436"/>
    <n v="388"/>
    <n v="167"/>
    <n v="92"/>
    <n v="37"/>
    <n v="13"/>
    <n v="10"/>
  </r>
  <r>
    <s v="Anchorage Municipality"/>
    <s v=" Alaska"/>
    <n v="2017"/>
    <x v="421"/>
    <n v="298225"/>
    <n v="152311"/>
    <n v="145914"/>
    <n v="22025"/>
    <n v="20097"/>
    <n v="19953"/>
    <n v="18751"/>
    <n v="25089"/>
    <n v="27283"/>
    <n v="24367"/>
    <n v="21038"/>
    <n v="17205"/>
    <n v="18526"/>
    <n v="19950"/>
    <n v="20333"/>
    <n v="15460"/>
    <n v="11256"/>
    <n v="7355"/>
    <n v="4201"/>
    <n v="2665"/>
    <n v="2671"/>
  </r>
  <r>
    <s v="Bethel Census Area"/>
    <s v=" Alaska"/>
    <n v="2017"/>
    <x v="421"/>
    <n v="17957"/>
    <n v="9435"/>
    <n v="8522"/>
    <n v="1885"/>
    <n v="1818"/>
    <n v="1680"/>
    <n v="1575"/>
    <n v="1421"/>
    <n v="1471"/>
    <n v="1217"/>
    <n v="1029"/>
    <n v="921"/>
    <n v="934"/>
    <n v="1043"/>
    <n v="881"/>
    <n v="815"/>
    <n v="507"/>
    <n v="395"/>
    <n v="171"/>
    <n v="111"/>
    <n v="83"/>
  </r>
  <r>
    <s v="Bristol Bay Borough"/>
    <s v=" Alaska"/>
    <n v="2017"/>
    <x v="421"/>
    <n v="917"/>
    <n v="532"/>
    <n v="385"/>
    <n v="48"/>
    <n v="52"/>
    <n v="66"/>
    <n v="53"/>
    <n v="48"/>
    <n v="48"/>
    <n v="49"/>
    <n v="56"/>
    <n v="71"/>
    <n v="67"/>
    <n v="98"/>
    <n v="97"/>
    <n v="75"/>
    <n v="31"/>
    <n v="24"/>
    <n v="17"/>
    <n v="11"/>
    <n v="6"/>
  </r>
  <r>
    <s v="Denali Borough"/>
    <s v=" Alaska"/>
    <n v="2017"/>
    <x v="421"/>
    <n v="2303"/>
    <n v="1168"/>
    <n v="1135"/>
    <n v="81"/>
    <n v="67"/>
    <n v="113"/>
    <n v="134"/>
    <n v="318"/>
    <n v="154"/>
    <n v="163"/>
    <n v="155"/>
    <n v="126"/>
    <n v="178"/>
    <n v="164"/>
    <n v="169"/>
    <n v="307"/>
    <n v="88"/>
    <n v="28"/>
    <n v="45"/>
    <n v="13"/>
    <n v="0"/>
  </r>
  <r>
    <s v="Dillingham Census Area"/>
    <s v=" Alaska"/>
    <n v="2017"/>
    <x v="421"/>
    <n v="4974"/>
    <n v="2585"/>
    <n v="2389"/>
    <n v="486"/>
    <n v="434"/>
    <n v="383"/>
    <n v="390"/>
    <n v="405"/>
    <n v="384"/>
    <n v="329"/>
    <n v="355"/>
    <n v="196"/>
    <n v="259"/>
    <n v="303"/>
    <n v="349"/>
    <n v="299"/>
    <n v="158"/>
    <n v="98"/>
    <n v="77"/>
    <n v="39"/>
    <n v="30"/>
  </r>
  <r>
    <s v="Fairbanks North Star Borough"/>
    <s v=" Alaska"/>
    <n v="2017"/>
    <x v="421"/>
    <n v="100031"/>
    <n v="53967"/>
    <n v="46064"/>
    <n v="7830"/>
    <n v="7072"/>
    <n v="5877"/>
    <n v="6330"/>
    <n v="11069"/>
    <n v="10255"/>
    <n v="8082"/>
    <n v="6141"/>
    <n v="5942"/>
    <n v="5574"/>
    <n v="5910"/>
    <n v="5999"/>
    <n v="5291"/>
    <n v="3979"/>
    <n v="2135"/>
    <n v="1209"/>
    <n v="867"/>
    <n v="469"/>
  </r>
  <r>
    <s v="Haines Borough"/>
    <s v=" Alaska"/>
    <n v="2017"/>
    <x v="421"/>
    <n v="2537"/>
    <n v="1323"/>
    <n v="1214"/>
    <n v="165"/>
    <n v="118"/>
    <n v="136"/>
    <n v="146"/>
    <n v="105"/>
    <n v="172"/>
    <n v="171"/>
    <n v="132"/>
    <n v="123"/>
    <n v="145"/>
    <n v="177"/>
    <n v="220"/>
    <n v="157"/>
    <n v="376"/>
    <n v="111"/>
    <n v="33"/>
    <n v="41"/>
    <n v="9"/>
  </r>
  <r>
    <s v="Worth County"/>
    <s v=" Missouri"/>
    <n v="2017"/>
    <x v="423"/>
    <n v="2146"/>
    <n v="1123"/>
    <n v="1023"/>
    <n v="113"/>
    <n v="119"/>
    <n v="69"/>
    <n v="78"/>
    <n v="116"/>
    <n v="94"/>
    <n v="100"/>
    <n v="135"/>
    <n v="99"/>
    <n v="172"/>
    <n v="187"/>
    <n v="219"/>
    <n v="237"/>
    <n v="185"/>
    <n v="112"/>
    <n v="50"/>
    <n v="41"/>
    <n v="20"/>
  </r>
  <r>
    <s v="Juneau City and Borough"/>
    <s v=" Alaska"/>
    <n v="2017"/>
    <x v="421"/>
    <n v="32434"/>
    <n v="16663"/>
    <n v="15771"/>
    <n v="1929"/>
    <n v="2038"/>
    <n v="1860"/>
    <n v="2043"/>
    <n v="2218"/>
    <n v="2423"/>
    <n v="2312"/>
    <n v="2247"/>
    <n v="2168"/>
    <n v="2150"/>
    <n v="2569"/>
    <n v="2570"/>
    <n v="2228"/>
    <n v="1723"/>
    <n v="861"/>
    <n v="494"/>
    <n v="240"/>
    <n v="361"/>
  </r>
  <r>
    <s v="Kenai Peninsula Borough"/>
    <s v=" Alaska"/>
    <n v="2017"/>
    <x v="421"/>
    <n v="57961"/>
    <n v="30261"/>
    <n v="27700"/>
    <n v="3661"/>
    <n v="3516"/>
    <n v="3786"/>
    <n v="3713"/>
    <n v="3325"/>
    <n v="3588"/>
    <n v="3596"/>
    <n v="3433"/>
    <n v="3415"/>
    <n v="3514"/>
    <n v="4280"/>
    <n v="4980"/>
    <n v="4577"/>
    <n v="3700"/>
    <n v="2146"/>
    <n v="1075"/>
    <n v="871"/>
    <n v="785"/>
  </r>
  <r>
    <s v="Martinsville city"/>
    <s v=" Virginia"/>
    <n v="2017"/>
    <x v="424"/>
    <n v="13745"/>
    <n v="7065"/>
    <n v="6680"/>
    <n v="849"/>
    <n v="864"/>
    <n v="815"/>
    <n v="818"/>
    <n v="885"/>
    <n v="921"/>
    <n v="917"/>
    <n v="924"/>
    <n v="763"/>
    <n v="929"/>
    <n v="1056"/>
    <n v="1053"/>
    <n v="1090"/>
    <n v="744"/>
    <n v="490"/>
    <n v="248"/>
    <n v="189"/>
    <n v="190"/>
  </r>
  <r>
    <s v="Kodiak Island Borough"/>
    <s v=" Alaska"/>
    <n v="2017"/>
    <x v="421"/>
    <n v="13773"/>
    <n v="7370"/>
    <n v="6403"/>
    <n v="1101"/>
    <n v="1082"/>
    <n v="865"/>
    <n v="993"/>
    <n v="764"/>
    <n v="1357"/>
    <n v="1163"/>
    <n v="860"/>
    <n v="900"/>
    <n v="895"/>
    <n v="845"/>
    <n v="1033"/>
    <n v="708"/>
    <n v="626"/>
    <n v="265"/>
    <n v="199"/>
    <n v="81"/>
    <n v="36"/>
  </r>
  <r>
    <s v="Kusilvak Census Area"/>
    <s v=" Alaska"/>
    <n v="2017"/>
    <x v="421"/>
    <n v="8129"/>
    <n v="4342"/>
    <n v="3787"/>
    <n v="1013"/>
    <n v="860"/>
    <n v="862"/>
    <n v="779"/>
    <n v="692"/>
    <n v="764"/>
    <n v="501"/>
    <n v="379"/>
    <n v="348"/>
    <n v="435"/>
    <n v="395"/>
    <n v="427"/>
    <n v="235"/>
    <n v="184"/>
    <n v="96"/>
    <n v="76"/>
    <n v="69"/>
    <n v="14"/>
  </r>
  <r>
    <s v="Lake and Peninsula Borough"/>
    <s v=" Alaska"/>
    <n v="2017"/>
    <x v="421"/>
    <n v="1301"/>
    <n v="661"/>
    <n v="640"/>
    <n v="87"/>
    <n v="108"/>
    <n v="103"/>
    <n v="91"/>
    <n v="123"/>
    <n v="102"/>
    <n v="97"/>
    <n v="84"/>
    <n v="62"/>
    <n v="71"/>
    <n v="88"/>
    <n v="96"/>
    <n v="91"/>
    <n v="31"/>
    <n v="33"/>
    <n v="16"/>
    <n v="10"/>
    <n v="8"/>
  </r>
  <r>
    <s v="Matanuska-Susitna Borough"/>
    <s v=" Alaska"/>
    <n v="2017"/>
    <x v="421"/>
    <n v="101135"/>
    <n v="52767"/>
    <n v="48368"/>
    <n v="7400"/>
    <n v="7456"/>
    <n v="8113"/>
    <n v="7062"/>
    <n v="6550"/>
    <n v="6847"/>
    <n v="7242"/>
    <n v="6935"/>
    <n v="6368"/>
    <n v="6488"/>
    <n v="7115"/>
    <n v="7201"/>
    <n v="6140"/>
    <n v="4136"/>
    <n v="2928"/>
    <n v="1582"/>
    <n v="943"/>
    <n v="629"/>
  </r>
  <r>
    <s v="Nome Census Area"/>
    <s v=" Alaska"/>
    <n v="2017"/>
    <x v="421"/>
    <n v="9869"/>
    <n v="5250"/>
    <n v="4619"/>
    <n v="979"/>
    <n v="995"/>
    <n v="904"/>
    <n v="789"/>
    <n v="759"/>
    <n v="836"/>
    <n v="672"/>
    <n v="559"/>
    <n v="538"/>
    <n v="502"/>
    <n v="602"/>
    <n v="583"/>
    <n v="432"/>
    <n v="271"/>
    <n v="239"/>
    <n v="101"/>
    <n v="70"/>
    <n v="38"/>
  </r>
  <r>
    <s v="St. Clair County"/>
    <s v=" Missouri"/>
    <n v="2017"/>
    <x v="423"/>
    <n v="9757"/>
    <n v="6097"/>
    <n v="3660"/>
    <n v="741"/>
    <n v="709"/>
    <n v="642"/>
    <n v="588"/>
    <n v="587"/>
    <n v="749"/>
    <n v="955"/>
    <n v="594"/>
    <n v="522"/>
    <n v="641"/>
    <n v="833"/>
    <n v="1039"/>
    <n v="562"/>
    <n v="246"/>
    <n v="181"/>
    <n v="105"/>
    <n v="43"/>
    <n v="20"/>
  </r>
  <r>
    <s v="Lafayette County"/>
    <s v=" Arkansas"/>
    <n v="2017"/>
    <x v="418"/>
    <n v="7715"/>
    <n v="4168"/>
    <n v="3547"/>
    <n v="794"/>
    <n v="832"/>
    <n v="664"/>
    <n v="647"/>
    <n v="683"/>
    <n v="660"/>
    <n v="534"/>
    <n v="413"/>
    <n v="388"/>
    <n v="383"/>
    <n v="473"/>
    <n v="393"/>
    <n v="292"/>
    <n v="205"/>
    <n v="128"/>
    <n v="123"/>
    <n v="49"/>
    <n v="54"/>
  </r>
  <r>
    <s v="Petersburg Borough"/>
    <s v=" Alaska"/>
    <n v="2017"/>
    <x v="421"/>
    <n v="3275"/>
    <n v="1724"/>
    <n v="1551"/>
    <n v="218"/>
    <n v="196"/>
    <n v="222"/>
    <n v="187"/>
    <n v="273"/>
    <n v="137"/>
    <n v="170"/>
    <n v="179"/>
    <n v="217"/>
    <n v="216"/>
    <n v="216"/>
    <n v="266"/>
    <n v="230"/>
    <n v="211"/>
    <n v="160"/>
    <n v="83"/>
    <n v="33"/>
    <n v="61"/>
  </r>
  <r>
    <s v="Prince of Wales-Hyder Census Area"/>
    <s v=" Alaska"/>
    <n v="2017"/>
    <x v="421"/>
    <n v="6473"/>
    <n v="3509"/>
    <n v="2964"/>
    <n v="388"/>
    <n v="437"/>
    <n v="453"/>
    <n v="407"/>
    <n v="333"/>
    <n v="413"/>
    <n v="376"/>
    <n v="340"/>
    <n v="389"/>
    <n v="447"/>
    <n v="541"/>
    <n v="568"/>
    <n v="486"/>
    <n v="347"/>
    <n v="289"/>
    <n v="142"/>
    <n v="82"/>
    <n v="35"/>
  </r>
  <r>
    <s v="Benton County"/>
    <s v=" Indiana"/>
    <n v="2017"/>
    <x v="425"/>
    <n v="8810"/>
    <n v="4520"/>
    <n v="4290"/>
    <n v="450"/>
    <n v="578"/>
    <n v="612"/>
    <n v="548"/>
    <n v="454"/>
    <n v="636"/>
    <n v="631"/>
    <n v="636"/>
    <n v="582"/>
    <n v="525"/>
    <n v="647"/>
    <n v="682"/>
    <n v="604"/>
    <n v="407"/>
    <n v="325"/>
    <n v="171"/>
    <n v="165"/>
    <n v="157"/>
  </r>
  <r>
    <s v="Skagway Municipality"/>
    <s v=" Alaska"/>
    <n v="2017"/>
    <x v="421"/>
    <n v="1038"/>
    <n v="594"/>
    <n v="444"/>
    <n v="41"/>
    <n v="39"/>
    <n v="30"/>
    <n v="49"/>
    <n v="50"/>
    <n v="50"/>
    <n v="130"/>
    <n v="89"/>
    <n v="86"/>
    <n v="89"/>
    <n v="93"/>
    <n v="117"/>
    <n v="58"/>
    <n v="53"/>
    <n v="34"/>
    <n v="20"/>
    <n v="5"/>
    <n v="5"/>
  </r>
  <r>
    <s v="Benson County"/>
    <s v=" North Dakota"/>
    <n v="2017"/>
    <x v="426"/>
    <n v="6889"/>
    <n v="3813"/>
    <n v="3076"/>
    <n v="499"/>
    <n v="495"/>
    <n v="570"/>
    <n v="469"/>
    <n v="383"/>
    <n v="535"/>
    <n v="408"/>
    <n v="343"/>
    <n v="467"/>
    <n v="449"/>
    <n v="473"/>
    <n v="542"/>
    <n v="416"/>
    <n v="411"/>
    <n v="171"/>
    <n v="129"/>
    <n v="65"/>
    <n v="64"/>
  </r>
  <r>
    <s v="Forest County"/>
    <s v=" Wisconsin"/>
    <n v="2017"/>
    <x v="427"/>
    <n v="9439"/>
    <n v="4901"/>
    <n v="4538"/>
    <n v="552"/>
    <n v="750"/>
    <n v="583"/>
    <n v="503"/>
    <n v="659"/>
    <n v="730"/>
    <n v="566"/>
    <n v="375"/>
    <n v="720"/>
    <n v="647"/>
    <n v="765"/>
    <n v="799"/>
    <n v="672"/>
    <n v="639"/>
    <n v="259"/>
    <n v="135"/>
    <n v="28"/>
    <n v="57"/>
  </r>
  <r>
    <s v="Wrangell City and Borough"/>
    <s v=" Alaska"/>
    <n v="2017"/>
    <x v="421"/>
    <n v="2475"/>
    <n v="1280"/>
    <n v="1195"/>
    <n v="113"/>
    <n v="110"/>
    <n v="162"/>
    <n v="146"/>
    <n v="87"/>
    <n v="136"/>
    <n v="140"/>
    <n v="104"/>
    <n v="98"/>
    <n v="198"/>
    <n v="153"/>
    <n v="272"/>
    <n v="201"/>
    <n v="162"/>
    <n v="103"/>
    <n v="183"/>
    <n v="83"/>
    <n v="24"/>
  </r>
  <r>
    <s v="Ransom County"/>
    <s v=" North Dakota"/>
    <n v="2017"/>
    <x v="426"/>
    <n v="5453"/>
    <n v="2936"/>
    <n v="2517"/>
    <n v="429"/>
    <n v="461"/>
    <n v="377"/>
    <n v="390"/>
    <n v="346"/>
    <n v="380"/>
    <n v="359"/>
    <n v="316"/>
    <n v="264"/>
    <n v="278"/>
    <n v="370"/>
    <n v="425"/>
    <n v="373"/>
    <n v="290"/>
    <n v="177"/>
    <n v="97"/>
    <n v="70"/>
    <n v="51"/>
  </r>
  <r>
    <s v="Apache County"/>
    <s v=" Arizona"/>
    <n v="2017"/>
    <x v="428"/>
    <n v="71602"/>
    <n v="35355"/>
    <n v="36247"/>
    <n v="5131"/>
    <n v="5578"/>
    <n v="5967"/>
    <n v="6225"/>
    <n v="4935"/>
    <n v="4594"/>
    <n v="4008"/>
    <n v="4061"/>
    <n v="3700"/>
    <n v="4087"/>
    <n v="4740"/>
    <n v="4469"/>
    <n v="4220"/>
    <n v="3566"/>
    <n v="2364"/>
    <n v="1830"/>
    <n v="1083"/>
    <n v="1044"/>
  </r>
  <r>
    <s v="Cochise County"/>
    <s v=" Arizona"/>
    <n v="2017"/>
    <x v="428"/>
    <n v="126516"/>
    <n v="64094"/>
    <n v="62422"/>
    <n v="7762"/>
    <n v="8002"/>
    <n v="7628"/>
    <n v="7927"/>
    <n v="7688"/>
    <n v="8371"/>
    <n v="8023"/>
    <n v="6934"/>
    <n v="6597"/>
    <n v="6995"/>
    <n v="7791"/>
    <n v="7567"/>
    <n v="9406"/>
    <n v="8741"/>
    <n v="6235"/>
    <n v="5048"/>
    <n v="3315"/>
    <n v="2486"/>
  </r>
  <r>
    <s v="Coconino County"/>
    <s v=" Arizona"/>
    <n v="2017"/>
    <x v="428"/>
    <n v="138639"/>
    <n v="68264"/>
    <n v="70375"/>
    <n v="7991"/>
    <n v="8193"/>
    <n v="8414"/>
    <n v="15457"/>
    <n v="17762"/>
    <n v="10169"/>
    <n v="8560"/>
    <n v="8234"/>
    <n v="6780"/>
    <n v="7185"/>
    <n v="8079"/>
    <n v="8620"/>
    <n v="7762"/>
    <n v="5819"/>
    <n v="4146"/>
    <n v="2550"/>
    <n v="1557"/>
    <n v="1361"/>
  </r>
  <r>
    <s v="Gila County"/>
    <s v=" Arizona"/>
    <n v="2017"/>
    <x v="428"/>
    <n v="53145"/>
    <n v="26284"/>
    <n v="26861"/>
    <n v="3033"/>
    <n v="3002"/>
    <n v="3048"/>
    <n v="2716"/>
    <n v="2714"/>
    <n v="2602"/>
    <n v="2451"/>
    <n v="2023"/>
    <n v="2498"/>
    <n v="2803"/>
    <n v="3374"/>
    <n v="4129"/>
    <n v="4397"/>
    <n v="4565"/>
    <n v="3873"/>
    <n v="2613"/>
    <n v="1979"/>
    <n v="1325"/>
  </r>
  <r>
    <s v="Pontotoc County"/>
    <s v=" Oklahoma"/>
    <n v="2017"/>
    <x v="429"/>
    <n v="37700"/>
    <n v="20233"/>
    <n v="17467"/>
    <n v="2836"/>
    <n v="2868"/>
    <n v="2884"/>
    <n v="2846"/>
    <n v="2916"/>
    <n v="2963"/>
    <n v="2711"/>
    <n v="2550"/>
    <n v="2213"/>
    <n v="2183"/>
    <n v="2016"/>
    <n v="1781"/>
    <n v="2084"/>
    <n v="1510"/>
    <n v="1276"/>
    <n v="909"/>
    <n v="611"/>
    <n v="543"/>
  </r>
  <r>
    <s v="Wilson County"/>
    <s v=" Kansas"/>
    <n v="2017"/>
    <x v="430"/>
    <n v="9368"/>
    <n v="4997"/>
    <n v="4371"/>
    <n v="689"/>
    <n v="696"/>
    <n v="779"/>
    <n v="744"/>
    <n v="626"/>
    <n v="670"/>
    <n v="680"/>
    <n v="561"/>
    <n v="624"/>
    <n v="513"/>
    <n v="593"/>
    <n v="562"/>
    <n v="525"/>
    <n v="275"/>
    <n v="241"/>
    <n v="253"/>
    <n v="232"/>
    <n v="105"/>
  </r>
  <r>
    <s v="Bandera County"/>
    <s v=" Texas"/>
    <n v="2017"/>
    <x v="431"/>
    <n v="20477"/>
    <n v="10530"/>
    <n v="9947"/>
    <n v="943"/>
    <n v="1049"/>
    <n v="926"/>
    <n v="1031"/>
    <n v="992"/>
    <n v="710"/>
    <n v="855"/>
    <n v="746"/>
    <n v="775"/>
    <n v="990"/>
    <n v="1032"/>
    <n v="1245"/>
    <n v="1544"/>
    <n v="1806"/>
    <n v="2130"/>
    <n v="1799"/>
    <n v="1256"/>
    <n v="648"/>
  </r>
  <r>
    <s v="Maricopa County"/>
    <s v=" Arizona"/>
    <n v="2017"/>
    <x v="428"/>
    <n v="4155501"/>
    <n v="2055464"/>
    <n v="2100037"/>
    <n v="277362"/>
    <n v="288625"/>
    <n v="291300"/>
    <n v="282478"/>
    <n v="285123"/>
    <n v="305479"/>
    <n v="290772"/>
    <n v="272286"/>
    <n v="275411"/>
    <n v="268519"/>
    <n v="265802"/>
    <n v="243810"/>
    <n v="221890"/>
    <n v="194809"/>
    <n v="146831"/>
    <n v="104280"/>
    <n v="69550"/>
    <n v="71174"/>
  </r>
  <r>
    <s v="Mohave County"/>
    <s v=" Arizona"/>
    <n v="2017"/>
    <x v="428"/>
    <n v="204691"/>
    <n v="103175"/>
    <n v="101516"/>
    <n v="9199"/>
    <n v="10036"/>
    <n v="11272"/>
    <n v="10479"/>
    <n v="9775"/>
    <n v="10495"/>
    <n v="9811"/>
    <n v="9274"/>
    <n v="9713"/>
    <n v="11075"/>
    <n v="13646"/>
    <n v="16357"/>
    <n v="16203"/>
    <n v="18423"/>
    <n v="15095"/>
    <n v="11368"/>
    <n v="7228"/>
    <n v="5242"/>
  </r>
  <r>
    <s v="Navajo County"/>
    <s v=" Arizona"/>
    <n v="2017"/>
    <x v="428"/>
    <n v="107902"/>
    <n v="54037"/>
    <n v="53865"/>
    <n v="7931"/>
    <n v="8366"/>
    <n v="8357"/>
    <n v="8315"/>
    <n v="6697"/>
    <n v="6723"/>
    <n v="6090"/>
    <n v="6101"/>
    <n v="5368"/>
    <n v="5890"/>
    <n v="6744"/>
    <n v="7053"/>
    <n v="6717"/>
    <n v="5762"/>
    <n v="4973"/>
    <n v="3326"/>
    <n v="1853"/>
    <n v="1636"/>
  </r>
  <r>
    <s v="Pima County"/>
    <s v=" Arizona"/>
    <n v="2017"/>
    <x v="428"/>
    <n v="1007257"/>
    <n v="495714"/>
    <n v="511543"/>
    <n v="59164"/>
    <n v="60985"/>
    <n v="60725"/>
    <n v="68717"/>
    <n v="90677"/>
    <n v="63250"/>
    <n v="61617"/>
    <n v="58964"/>
    <n v="55573"/>
    <n v="56363"/>
    <n v="61345"/>
    <n v="64063"/>
    <n v="63094"/>
    <n v="58277"/>
    <n v="45468"/>
    <n v="34068"/>
    <n v="22816"/>
    <n v="22091"/>
  </r>
  <r>
    <s v="Pinal County"/>
    <s v=" Arizona"/>
    <n v="2017"/>
    <x v="428"/>
    <n v="405537"/>
    <n v="211665"/>
    <n v="193872"/>
    <n v="24808"/>
    <n v="28248"/>
    <n v="28079"/>
    <n v="25263"/>
    <n v="22775"/>
    <n v="25704"/>
    <n v="27873"/>
    <n v="27919"/>
    <n v="25987"/>
    <n v="22834"/>
    <n v="22871"/>
    <n v="23090"/>
    <n v="24510"/>
    <n v="26158"/>
    <n v="21251"/>
    <n v="14526"/>
    <n v="7954"/>
    <n v="5687"/>
  </r>
  <r>
    <s v="Santa Cruz County"/>
    <s v=" Arizona"/>
    <n v="2017"/>
    <x v="428"/>
    <n v="46358"/>
    <n v="22229"/>
    <n v="24129"/>
    <n v="3296"/>
    <n v="3902"/>
    <n v="3422"/>
    <n v="3767"/>
    <n v="3094"/>
    <n v="2456"/>
    <n v="2360"/>
    <n v="2470"/>
    <n v="2646"/>
    <n v="2712"/>
    <n v="2878"/>
    <n v="2825"/>
    <n v="2958"/>
    <n v="2536"/>
    <n v="1963"/>
    <n v="1339"/>
    <n v="983"/>
    <n v="751"/>
  </r>
  <r>
    <s v="Yavapai County"/>
    <s v=" Arizona"/>
    <n v="2017"/>
    <x v="428"/>
    <n v="220972"/>
    <n v="108100"/>
    <n v="112872"/>
    <n v="9507"/>
    <n v="10716"/>
    <n v="10947"/>
    <n v="11493"/>
    <n v="10175"/>
    <n v="10119"/>
    <n v="9977"/>
    <n v="9244"/>
    <n v="10277"/>
    <n v="11280"/>
    <n v="14612"/>
    <n v="17498"/>
    <n v="21220"/>
    <n v="20741"/>
    <n v="17480"/>
    <n v="11525"/>
    <n v="7046"/>
    <n v="7115"/>
  </r>
  <r>
    <s v="Yuma County"/>
    <s v=" Arizona"/>
    <n v="2017"/>
    <x v="428"/>
    <n v="204281"/>
    <n v="104914"/>
    <n v="99367"/>
    <n v="15105"/>
    <n v="14619"/>
    <n v="14545"/>
    <n v="14881"/>
    <n v="17548"/>
    <n v="14708"/>
    <n v="13013"/>
    <n v="10306"/>
    <n v="11877"/>
    <n v="11053"/>
    <n v="10905"/>
    <n v="9982"/>
    <n v="9796"/>
    <n v="9611"/>
    <n v="9007"/>
    <n v="8644"/>
    <n v="5268"/>
    <n v="3413"/>
  </r>
  <r>
    <s v="Arkansas County"/>
    <s v=" Arkansas"/>
    <n v="2017"/>
    <x v="418"/>
    <n v="18352"/>
    <n v="8785"/>
    <n v="9567"/>
    <n v="1196"/>
    <n v="1197"/>
    <n v="1004"/>
    <n v="1275"/>
    <n v="958"/>
    <n v="1046"/>
    <n v="1162"/>
    <n v="1179"/>
    <n v="1002"/>
    <n v="1091"/>
    <n v="1244"/>
    <n v="1305"/>
    <n v="1372"/>
    <n v="1112"/>
    <n v="770"/>
    <n v="631"/>
    <n v="424"/>
    <n v="384"/>
  </r>
  <r>
    <s v="Benton County"/>
    <s v=" Arkansas"/>
    <n v="2017"/>
    <x v="418"/>
    <n v="251823"/>
    <n v="124632"/>
    <n v="127191"/>
    <n v="18132"/>
    <n v="18682"/>
    <n v="20171"/>
    <n v="16790"/>
    <n v="14643"/>
    <n v="17464"/>
    <n v="19398"/>
    <n v="18002"/>
    <n v="17596"/>
    <n v="16382"/>
    <n v="15584"/>
    <n v="14363"/>
    <n v="11950"/>
    <n v="10640"/>
    <n v="8381"/>
    <n v="5570"/>
    <n v="4410"/>
    <n v="3665"/>
  </r>
  <r>
    <s v="Boone County"/>
    <s v=" Arkansas"/>
    <n v="2017"/>
    <x v="418"/>
    <n v="37212"/>
    <n v="18198"/>
    <n v="19014"/>
    <n v="2256"/>
    <n v="2319"/>
    <n v="2395"/>
    <n v="2281"/>
    <n v="2064"/>
    <n v="2187"/>
    <n v="2049"/>
    <n v="2100"/>
    <n v="2268"/>
    <n v="2263"/>
    <n v="2710"/>
    <n v="2511"/>
    <n v="2459"/>
    <n v="2250"/>
    <n v="1909"/>
    <n v="1398"/>
    <n v="813"/>
    <n v="980"/>
  </r>
  <r>
    <s v="Carroll County"/>
    <s v=" Arkansas"/>
    <n v="2017"/>
    <x v="418"/>
    <n v="27782"/>
    <n v="13634"/>
    <n v="14148"/>
    <n v="1531"/>
    <n v="1713"/>
    <n v="1872"/>
    <n v="1655"/>
    <n v="1462"/>
    <n v="1353"/>
    <n v="1477"/>
    <n v="1342"/>
    <n v="1630"/>
    <n v="1604"/>
    <n v="1817"/>
    <n v="2329"/>
    <n v="2017"/>
    <n v="2207"/>
    <n v="1524"/>
    <n v="1019"/>
    <n v="626"/>
    <n v="604"/>
  </r>
  <r>
    <s v="Clark County"/>
    <s v=" Arkansas"/>
    <n v="2017"/>
    <x v="418"/>
    <n v="22495"/>
    <n v="10697"/>
    <n v="11798"/>
    <n v="1178"/>
    <n v="1160"/>
    <n v="1245"/>
    <n v="2521"/>
    <n v="3205"/>
    <n v="1200"/>
    <n v="924"/>
    <n v="985"/>
    <n v="1458"/>
    <n v="1184"/>
    <n v="1326"/>
    <n v="1109"/>
    <n v="1493"/>
    <n v="1211"/>
    <n v="695"/>
    <n v="620"/>
    <n v="454"/>
    <n v="527"/>
  </r>
  <r>
    <s v="Choctaw County"/>
    <s v=" Oklahoma"/>
    <n v="2017"/>
    <x v="429"/>
    <n v="15190"/>
    <n v="7421"/>
    <n v="7769"/>
    <n v="862"/>
    <n v="843"/>
    <n v="998"/>
    <n v="954"/>
    <n v="866"/>
    <n v="798"/>
    <n v="774"/>
    <n v="892"/>
    <n v="878"/>
    <n v="1002"/>
    <n v="1052"/>
    <n v="1146"/>
    <n v="953"/>
    <n v="927"/>
    <n v="842"/>
    <n v="571"/>
    <n v="429"/>
    <n v="403"/>
  </r>
  <r>
    <s v="Cleburne County"/>
    <s v=" Arkansas"/>
    <n v="2017"/>
    <x v="418"/>
    <n v="25361"/>
    <n v="12494"/>
    <n v="12867"/>
    <n v="1229"/>
    <n v="1286"/>
    <n v="1489"/>
    <n v="1373"/>
    <n v="1182"/>
    <n v="1159"/>
    <n v="1313"/>
    <n v="1266"/>
    <n v="1407"/>
    <n v="1452"/>
    <n v="1823"/>
    <n v="1945"/>
    <n v="1841"/>
    <n v="1963"/>
    <n v="1616"/>
    <n v="1445"/>
    <n v="780"/>
    <n v="792"/>
  </r>
  <r>
    <s v="Atkinson County"/>
    <s v=" Georgia"/>
    <n v="2017"/>
    <x v="432"/>
    <n v="8332"/>
    <n v="4189"/>
    <n v="4143"/>
    <n v="411"/>
    <n v="492"/>
    <n v="605"/>
    <n v="660"/>
    <n v="429"/>
    <n v="372"/>
    <n v="462"/>
    <n v="439"/>
    <n v="570"/>
    <n v="504"/>
    <n v="625"/>
    <n v="568"/>
    <n v="569"/>
    <n v="562"/>
    <n v="375"/>
    <n v="338"/>
    <n v="168"/>
    <n v="183"/>
  </r>
  <r>
    <s v="Columbia County"/>
    <s v=" Arkansas"/>
    <n v="2017"/>
    <x v="418"/>
    <n v="23992"/>
    <n v="11498"/>
    <n v="12494"/>
    <n v="1430"/>
    <n v="1361"/>
    <n v="1368"/>
    <n v="2384"/>
    <n v="2586"/>
    <n v="1357"/>
    <n v="1280"/>
    <n v="1232"/>
    <n v="1361"/>
    <n v="1312"/>
    <n v="1450"/>
    <n v="1390"/>
    <n v="1505"/>
    <n v="1100"/>
    <n v="1005"/>
    <n v="830"/>
    <n v="477"/>
    <n v="564"/>
  </r>
  <r>
    <s v="Craighead County"/>
    <s v=" Arkansas"/>
    <n v="2017"/>
    <x v="418"/>
    <n v="104246"/>
    <n v="50774"/>
    <n v="53472"/>
    <n v="7282"/>
    <n v="7597"/>
    <n v="6749"/>
    <n v="7645"/>
    <n v="8379"/>
    <n v="8631"/>
    <n v="7139"/>
    <n v="6928"/>
    <n v="6643"/>
    <n v="6039"/>
    <n v="6195"/>
    <n v="5777"/>
    <n v="5563"/>
    <n v="4569"/>
    <n v="3327"/>
    <n v="2361"/>
    <n v="1850"/>
    <n v="1572"/>
  </r>
  <r>
    <s v="Crawford County"/>
    <s v=" Arkansas"/>
    <n v="2017"/>
    <x v="418"/>
    <n v="62119"/>
    <n v="30587"/>
    <n v="31532"/>
    <n v="3852"/>
    <n v="3971"/>
    <n v="4903"/>
    <n v="4122"/>
    <n v="3590"/>
    <n v="3900"/>
    <n v="3775"/>
    <n v="3919"/>
    <n v="4037"/>
    <n v="4039"/>
    <n v="4256"/>
    <n v="4166"/>
    <n v="3882"/>
    <n v="3175"/>
    <n v="2628"/>
    <n v="1596"/>
    <n v="1115"/>
    <n v="1193"/>
  </r>
  <r>
    <s v="Crittenden County"/>
    <s v=" Arkansas"/>
    <n v="2017"/>
    <x v="418"/>
    <n v="49278"/>
    <n v="23303"/>
    <n v="25975"/>
    <n v="3806"/>
    <n v="3945"/>
    <n v="3623"/>
    <n v="3501"/>
    <n v="3299"/>
    <n v="3341"/>
    <n v="3118"/>
    <n v="3063"/>
    <n v="2884"/>
    <n v="3066"/>
    <n v="3356"/>
    <n v="2789"/>
    <n v="3185"/>
    <n v="2145"/>
    <n v="1610"/>
    <n v="1129"/>
    <n v="836"/>
    <n v="582"/>
  </r>
  <r>
    <s v="Cross County"/>
    <s v=" Arkansas"/>
    <n v="2017"/>
    <x v="418"/>
    <n v="17164"/>
    <n v="8323"/>
    <n v="8841"/>
    <n v="1067"/>
    <n v="1105"/>
    <n v="1214"/>
    <n v="1235"/>
    <n v="991"/>
    <n v="847"/>
    <n v="940"/>
    <n v="1033"/>
    <n v="1192"/>
    <n v="1058"/>
    <n v="1222"/>
    <n v="1240"/>
    <n v="995"/>
    <n v="1023"/>
    <n v="811"/>
    <n v="525"/>
    <n v="389"/>
    <n v="277"/>
  </r>
  <r>
    <s v="Forest County"/>
    <s v=" Pennsylvania"/>
    <n v="2017"/>
    <x v="433"/>
    <n v="7585"/>
    <n v="3639"/>
    <n v="3946"/>
    <n v="367"/>
    <n v="424"/>
    <n v="559"/>
    <n v="514"/>
    <n v="390"/>
    <n v="452"/>
    <n v="309"/>
    <n v="365"/>
    <n v="487"/>
    <n v="471"/>
    <n v="533"/>
    <n v="508"/>
    <n v="646"/>
    <n v="495"/>
    <n v="395"/>
    <n v="261"/>
    <n v="242"/>
    <n v="167"/>
  </r>
  <r>
    <s v="Desha County"/>
    <s v=" Arkansas"/>
    <n v="2017"/>
    <x v="418"/>
    <n v="12094"/>
    <n v="5547"/>
    <n v="6547"/>
    <n v="807"/>
    <n v="780"/>
    <n v="970"/>
    <n v="899"/>
    <n v="657"/>
    <n v="627"/>
    <n v="612"/>
    <n v="674"/>
    <n v="676"/>
    <n v="695"/>
    <n v="838"/>
    <n v="815"/>
    <n v="919"/>
    <n v="640"/>
    <n v="589"/>
    <n v="392"/>
    <n v="215"/>
    <n v="289"/>
  </r>
  <r>
    <s v="Drew County"/>
    <s v=" Arkansas"/>
    <n v="2017"/>
    <x v="418"/>
    <n v="18620"/>
    <n v="9090"/>
    <n v="9530"/>
    <n v="1137"/>
    <n v="1217"/>
    <n v="1013"/>
    <n v="1725"/>
    <n v="1881"/>
    <n v="963"/>
    <n v="1164"/>
    <n v="760"/>
    <n v="1187"/>
    <n v="1117"/>
    <n v="1121"/>
    <n v="1445"/>
    <n v="839"/>
    <n v="871"/>
    <n v="751"/>
    <n v="607"/>
    <n v="489"/>
    <n v="333"/>
  </r>
  <r>
    <s v="Faulkner County"/>
    <s v=" Arkansas"/>
    <n v="2017"/>
    <x v="418"/>
    <n v="121282"/>
    <n v="59387"/>
    <n v="61895"/>
    <n v="7671"/>
    <n v="8389"/>
    <n v="7721"/>
    <n v="10034"/>
    <n v="13723"/>
    <n v="9071"/>
    <n v="8232"/>
    <n v="7453"/>
    <n v="7939"/>
    <n v="7150"/>
    <n v="7343"/>
    <n v="6898"/>
    <n v="5682"/>
    <n v="4500"/>
    <n v="3975"/>
    <n v="2181"/>
    <n v="1742"/>
    <n v="1578"/>
  </r>
  <r>
    <s v="Franklin County"/>
    <s v=" Arkansas"/>
    <n v="2017"/>
    <x v="418"/>
    <n v="17803"/>
    <n v="8674"/>
    <n v="9129"/>
    <n v="972"/>
    <n v="1068"/>
    <n v="1332"/>
    <n v="1222"/>
    <n v="1082"/>
    <n v="965"/>
    <n v="1021"/>
    <n v="899"/>
    <n v="1164"/>
    <n v="1121"/>
    <n v="1243"/>
    <n v="1074"/>
    <n v="1304"/>
    <n v="1008"/>
    <n v="806"/>
    <n v="733"/>
    <n v="443"/>
    <n v="346"/>
  </r>
  <r>
    <s v="Fulton County"/>
    <s v=" Arkansas"/>
    <n v="2017"/>
    <x v="418"/>
    <n v="12092"/>
    <n v="5947"/>
    <n v="6145"/>
    <n v="584"/>
    <n v="671"/>
    <n v="746"/>
    <n v="686"/>
    <n v="577"/>
    <n v="510"/>
    <n v="563"/>
    <n v="596"/>
    <n v="607"/>
    <n v="786"/>
    <n v="853"/>
    <n v="814"/>
    <n v="1073"/>
    <n v="1038"/>
    <n v="715"/>
    <n v="457"/>
    <n v="446"/>
    <n v="370"/>
  </r>
  <r>
    <s v="Garland County"/>
    <s v=" Arkansas"/>
    <n v="2017"/>
    <x v="418"/>
    <n v="97994"/>
    <n v="47269"/>
    <n v="50725"/>
    <n v="5335"/>
    <n v="6019"/>
    <n v="5094"/>
    <n v="5674"/>
    <n v="5248"/>
    <n v="5722"/>
    <n v="5261"/>
    <n v="5456"/>
    <n v="5505"/>
    <n v="6040"/>
    <n v="6458"/>
    <n v="7451"/>
    <n v="6564"/>
    <n v="6829"/>
    <n v="5550"/>
    <n v="4047"/>
    <n v="2973"/>
    <n v="2768"/>
  </r>
  <r>
    <s v="Grant County"/>
    <s v=" Arkansas"/>
    <n v="2017"/>
    <x v="418"/>
    <n v="18076"/>
    <n v="8829"/>
    <n v="9247"/>
    <n v="1006"/>
    <n v="1284"/>
    <n v="1121"/>
    <n v="1202"/>
    <n v="1003"/>
    <n v="1117"/>
    <n v="1034"/>
    <n v="1285"/>
    <n v="997"/>
    <n v="1229"/>
    <n v="1360"/>
    <n v="1375"/>
    <n v="987"/>
    <n v="975"/>
    <n v="902"/>
    <n v="606"/>
    <n v="375"/>
    <n v="218"/>
  </r>
  <r>
    <s v="Greene County"/>
    <s v=" Arkansas"/>
    <n v="2017"/>
    <x v="418"/>
    <n v="44197"/>
    <n v="21806"/>
    <n v="22391"/>
    <n v="2804"/>
    <n v="3276"/>
    <n v="2797"/>
    <n v="2938"/>
    <n v="2958"/>
    <n v="2954"/>
    <n v="2748"/>
    <n v="2716"/>
    <n v="3142"/>
    <n v="2911"/>
    <n v="2976"/>
    <n v="2971"/>
    <n v="2238"/>
    <n v="2371"/>
    <n v="1658"/>
    <n v="1265"/>
    <n v="699"/>
    <n v="775"/>
  </r>
  <r>
    <s v="Hot Spring County"/>
    <s v=" Arkansas"/>
    <n v="2017"/>
    <x v="418"/>
    <n v="33480"/>
    <n v="17294"/>
    <n v="16186"/>
    <n v="1716"/>
    <n v="2024"/>
    <n v="2042"/>
    <n v="1868"/>
    <n v="2073"/>
    <n v="2276"/>
    <n v="2177"/>
    <n v="1863"/>
    <n v="2030"/>
    <n v="2229"/>
    <n v="2448"/>
    <n v="2317"/>
    <n v="2380"/>
    <n v="2270"/>
    <n v="1434"/>
    <n v="854"/>
    <n v="930"/>
    <n v="549"/>
  </r>
  <r>
    <s v="Howard County"/>
    <s v=" Arkansas"/>
    <n v="2017"/>
    <x v="418"/>
    <n v="13472"/>
    <n v="6582"/>
    <n v="6890"/>
    <n v="858"/>
    <n v="887"/>
    <n v="1196"/>
    <n v="970"/>
    <n v="623"/>
    <n v="731"/>
    <n v="858"/>
    <n v="903"/>
    <n v="668"/>
    <n v="797"/>
    <n v="1025"/>
    <n v="799"/>
    <n v="862"/>
    <n v="703"/>
    <n v="598"/>
    <n v="460"/>
    <n v="263"/>
    <n v="271"/>
  </r>
  <r>
    <s v="Jackson County"/>
    <s v=" Arkansas"/>
    <n v="2017"/>
    <x v="418"/>
    <n v="17429"/>
    <n v="8575"/>
    <n v="8854"/>
    <n v="1001"/>
    <n v="977"/>
    <n v="1014"/>
    <n v="850"/>
    <n v="1133"/>
    <n v="1190"/>
    <n v="1381"/>
    <n v="1020"/>
    <n v="1080"/>
    <n v="1173"/>
    <n v="1272"/>
    <n v="1299"/>
    <n v="1191"/>
    <n v="884"/>
    <n v="787"/>
    <n v="542"/>
    <n v="250"/>
    <n v="385"/>
  </r>
  <r>
    <s v="Jefferson County"/>
    <s v=" Arkansas"/>
    <n v="2017"/>
    <x v="418"/>
    <n v="71373"/>
    <n v="35154"/>
    <n v="36219"/>
    <n v="4275"/>
    <n v="4334"/>
    <n v="4725"/>
    <n v="5079"/>
    <n v="5222"/>
    <n v="4752"/>
    <n v="4396"/>
    <n v="3757"/>
    <n v="4428"/>
    <n v="4253"/>
    <n v="4956"/>
    <n v="5667"/>
    <n v="4172"/>
    <n v="3760"/>
    <n v="2950"/>
    <n v="1918"/>
    <n v="1106"/>
    <n v="1623"/>
  </r>
  <r>
    <s v="Johnson County"/>
    <s v=" Arkansas"/>
    <n v="2017"/>
    <x v="418"/>
    <n v="26155"/>
    <n v="12977"/>
    <n v="13178"/>
    <n v="1764"/>
    <n v="1755"/>
    <n v="1868"/>
    <n v="1889"/>
    <n v="1746"/>
    <n v="1594"/>
    <n v="1484"/>
    <n v="1770"/>
    <n v="1566"/>
    <n v="1541"/>
    <n v="1798"/>
    <n v="1761"/>
    <n v="1490"/>
    <n v="1218"/>
    <n v="1270"/>
    <n v="618"/>
    <n v="555"/>
    <n v="468"/>
  </r>
  <r>
    <s v="Lawrence County"/>
    <s v=" Arkansas"/>
    <n v="2017"/>
    <x v="418"/>
    <n v="16777"/>
    <n v="8285"/>
    <n v="8492"/>
    <n v="929"/>
    <n v="897"/>
    <n v="1232"/>
    <n v="1183"/>
    <n v="1150"/>
    <n v="907"/>
    <n v="913"/>
    <n v="847"/>
    <n v="1057"/>
    <n v="1027"/>
    <n v="1211"/>
    <n v="977"/>
    <n v="1209"/>
    <n v="915"/>
    <n v="886"/>
    <n v="477"/>
    <n v="428"/>
    <n v="532"/>
  </r>
  <r>
    <s v="Valdez-Cordova Census Area"/>
    <s v=" Alaska"/>
    <n v="2017"/>
    <x v="421"/>
    <n v="9614"/>
    <n v="5455"/>
    <n v="4159"/>
    <n v="499"/>
    <n v="398"/>
    <n v="627"/>
    <n v="431"/>
    <n v="766"/>
    <n v="708"/>
    <n v="619"/>
    <n v="577"/>
    <n v="712"/>
    <n v="688"/>
    <n v="604"/>
    <n v="696"/>
    <n v="579"/>
    <n v="607"/>
    <n v="357"/>
    <n v="318"/>
    <n v="222"/>
    <n v="206"/>
  </r>
  <r>
    <s v="Lonoke County"/>
    <s v=" Arkansas"/>
    <n v="2017"/>
    <x v="418"/>
    <n v="71568"/>
    <n v="35222"/>
    <n v="36346"/>
    <n v="4906"/>
    <n v="5184"/>
    <n v="5517"/>
    <n v="4937"/>
    <n v="4153"/>
    <n v="5070"/>
    <n v="5287"/>
    <n v="4990"/>
    <n v="4841"/>
    <n v="4643"/>
    <n v="4831"/>
    <n v="4438"/>
    <n v="3703"/>
    <n v="3200"/>
    <n v="2306"/>
    <n v="1904"/>
    <n v="882"/>
    <n v="776"/>
  </r>
  <r>
    <s v="Madison County"/>
    <s v=" Arkansas"/>
    <n v="2017"/>
    <x v="418"/>
    <n v="15907"/>
    <n v="8005"/>
    <n v="7902"/>
    <n v="947"/>
    <n v="911"/>
    <n v="1189"/>
    <n v="1082"/>
    <n v="864"/>
    <n v="846"/>
    <n v="863"/>
    <n v="812"/>
    <n v="932"/>
    <n v="1123"/>
    <n v="1197"/>
    <n v="1244"/>
    <n v="1002"/>
    <n v="907"/>
    <n v="839"/>
    <n v="533"/>
    <n v="354"/>
    <n v="262"/>
  </r>
  <r>
    <s v="Tillman County"/>
    <s v=" Oklahoma"/>
    <n v="2017"/>
    <x v="429"/>
    <n v="7898"/>
    <n v="3979"/>
    <n v="3919"/>
    <n v="349"/>
    <n v="444"/>
    <n v="482"/>
    <n v="492"/>
    <n v="336"/>
    <n v="372"/>
    <n v="377"/>
    <n v="449"/>
    <n v="365"/>
    <n v="436"/>
    <n v="562"/>
    <n v="622"/>
    <n v="725"/>
    <n v="603"/>
    <n v="563"/>
    <n v="344"/>
    <n v="203"/>
    <n v="174"/>
  </r>
  <r>
    <s v="Ouachita County"/>
    <s v=" Arkansas"/>
    <n v="2017"/>
    <x v="418"/>
    <n v="24378"/>
    <n v="11547"/>
    <n v="12831"/>
    <n v="1557"/>
    <n v="1418"/>
    <n v="1669"/>
    <n v="1521"/>
    <n v="1379"/>
    <n v="1308"/>
    <n v="1205"/>
    <n v="1291"/>
    <n v="1484"/>
    <n v="1478"/>
    <n v="1766"/>
    <n v="2119"/>
    <n v="1652"/>
    <n v="1444"/>
    <n v="1082"/>
    <n v="891"/>
    <n v="471"/>
    <n v="643"/>
  </r>
  <r>
    <s v="Phillips County"/>
    <s v=" Arkansas"/>
    <n v="2017"/>
    <x v="418"/>
    <n v="19518"/>
    <n v="9210"/>
    <n v="10308"/>
    <n v="1426"/>
    <n v="1204"/>
    <n v="1636"/>
    <n v="1362"/>
    <n v="1408"/>
    <n v="1096"/>
    <n v="941"/>
    <n v="1291"/>
    <n v="779"/>
    <n v="1058"/>
    <n v="1298"/>
    <n v="1387"/>
    <n v="1325"/>
    <n v="1141"/>
    <n v="767"/>
    <n v="544"/>
    <n v="418"/>
    <n v="437"/>
  </r>
  <r>
    <s v="Pike County"/>
    <s v=" Arkansas"/>
    <n v="2017"/>
    <x v="418"/>
    <n v="10893"/>
    <n v="5415"/>
    <n v="5478"/>
    <n v="619"/>
    <n v="802"/>
    <n v="588"/>
    <n v="703"/>
    <n v="572"/>
    <n v="652"/>
    <n v="555"/>
    <n v="674"/>
    <n v="680"/>
    <n v="699"/>
    <n v="750"/>
    <n v="585"/>
    <n v="912"/>
    <n v="635"/>
    <n v="586"/>
    <n v="461"/>
    <n v="252"/>
    <n v="168"/>
  </r>
  <r>
    <s v="Polk County"/>
    <s v=" Arkansas"/>
    <n v="2017"/>
    <x v="418"/>
    <n v="20212"/>
    <n v="9869"/>
    <n v="10343"/>
    <n v="1231"/>
    <n v="1137"/>
    <n v="1444"/>
    <n v="1320"/>
    <n v="984"/>
    <n v="1119"/>
    <n v="1058"/>
    <n v="951"/>
    <n v="1191"/>
    <n v="1175"/>
    <n v="1414"/>
    <n v="1249"/>
    <n v="1567"/>
    <n v="1372"/>
    <n v="1197"/>
    <n v="829"/>
    <n v="517"/>
    <n v="457"/>
  </r>
  <r>
    <s v="Pope County"/>
    <s v=" Arkansas"/>
    <n v="2017"/>
    <x v="418"/>
    <n v="63372"/>
    <n v="31373"/>
    <n v="31999"/>
    <n v="3963"/>
    <n v="4195"/>
    <n v="4013"/>
    <n v="5209"/>
    <n v="6028"/>
    <n v="4438"/>
    <n v="3926"/>
    <n v="3376"/>
    <n v="3520"/>
    <n v="3691"/>
    <n v="4238"/>
    <n v="4018"/>
    <n v="3415"/>
    <n v="3440"/>
    <n v="1994"/>
    <n v="1694"/>
    <n v="1073"/>
    <n v="1141"/>
  </r>
  <r>
    <s v="Warren County"/>
    <s v=" Indiana"/>
    <n v="2017"/>
    <x v="425"/>
    <n v="8309"/>
    <n v="4132"/>
    <n v="4177"/>
    <n v="447"/>
    <n v="455"/>
    <n v="502"/>
    <n v="436"/>
    <n v="460"/>
    <n v="425"/>
    <n v="418"/>
    <n v="426"/>
    <n v="454"/>
    <n v="581"/>
    <n v="615"/>
    <n v="665"/>
    <n v="539"/>
    <n v="542"/>
    <n v="490"/>
    <n v="339"/>
    <n v="270"/>
    <n v="245"/>
  </r>
  <r>
    <s v="Pulaski County"/>
    <s v=" Arkansas"/>
    <n v="2017"/>
    <x v="418"/>
    <n v="392848"/>
    <n v="188310"/>
    <n v="204538"/>
    <n v="26948"/>
    <n v="27555"/>
    <n v="23335"/>
    <n v="23355"/>
    <n v="26880"/>
    <n v="30296"/>
    <n v="28801"/>
    <n v="26414"/>
    <n v="23851"/>
    <n v="24009"/>
    <n v="25844"/>
    <n v="26427"/>
    <n v="24243"/>
    <n v="19672"/>
    <n v="12753"/>
    <n v="8467"/>
    <n v="6471"/>
    <n v="7527"/>
  </r>
  <r>
    <s v="Morgan County"/>
    <s v=" West Virginia"/>
    <n v="2017"/>
    <x v="417"/>
    <n v="17514"/>
    <n v="8664"/>
    <n v="8850"/>
    <n v="996"/>
    <n v="1054"/>
    <n v="1228"/>
    <n v="1139"/>
    <n v="933"/>
    <n v="1083"/>
    <n v="972"/>
    <n v="805"/>
    <n v="1204"/>
    <n v="1097"/>
    <n v="1170"/>
    <n v="997"/>
    <n v="1347"/>
    <n v="1162"/>
    <n v="749"/>
    <n v="675"/>
    <n v="452"/>
    <n v="451"/>
  </r>
  <r>
    <s v="St. Francis County"/>
    <s v=" Arkansas"/>
    <n v="2017"/>
    <x v="418"/>
    <n v="26688"/>
    <n v="14664"/>
    <n v="12024"/>
    <n v="1689"/>
    <n v="1484"/>
    <n v="1728"/>
    <n v="1586"/>
    <n v="1717"/>
    <n v="1859"/>
    <n v="2015"/>
    <n v="1836"/>
    <n v="1979"/>
    <n v="1645"/>
    <n v="1799"/>
    <n v="1958"/>
    <n v="1496"/>
    <n v="1435"/>
    <n v="914"/>
    <n v="818"/>
    <n v="402"/>
    <n v="328"/>
  </r>
  <r>
    <s v="Saline County"/>
    <s v=" Arkansas"/>
    <n v="2017"/>
    <x v="418"/>
    <n v="116252"/>
    <n v="57280"/>
    <n v="58972"/>
    <n v="6928"/>
    <n v="7696"/>
    <n v="8236"/>
    <n v="7346"/>
    <n v="6002"/>
    <n v="7190"/>
    <n v="7778"/>
    <n v="8291"/>
    <n v="8008"/>
    <n v="7117"/>
    <n v="7867"/>
    <n v="7248"/>
    <n v="7037"/>
    <n v="6479"/>
    <n v="5342"/>
    <n v="3575"/>
    <n v="2424"/>
    <n v="1688"/>
  </r>
  <r>
    <s v="Scott County"/>
    <s v=" Arkansas"/>
    <n v="2017"/>
    <x v="418"/>
    <n v="10584"/>
    <n v="5290"/>
    <n v="5294"/>
    <n v="675"/>
    <n v="764"/>
    <n v="699"/>
    <n v="699"/>
    <n v="604"/>
    <n v="613"/>
    <n v="539"/>
    <n v="464"/>
    <n v="668"/>
    <n v="702"/>
    <n v="769"/>
    <n v="782"/>
    <n v="554"/>
    <n v="657"/>
    <n v="555"/>
    <n v="367"/>
    <n v="174"/>
    <n v="299"/>
  </r>
  <r>
    <s v="Sebastian County"/>
    <s v=" Arkansas"/>
    <n v="2017"/>
    <x v="418"/>
    <n v="127362"/>
    <n v="62180"/>
    <n v="65182"/>
    <n v="8410"/>
    <n v="8971"/>
    <n v="8386"/>
    <n v="8572"/>
    <n v="8732"/>
    <n v="8606"/>
    <n v="8052"/>
    <n v="7721"/>
    <n v="8180"/>
    <n v="8085"/>
    <n v="8788"/>
    <n v="8052"/>
    <n v="7949"/>
    <n v="6577"/>
    <n v="4532"/>
    <n v="3408"/>
    <n v="2349"/>
    <n v="1992"/>
  </r>
  <r>
    <s v="Sevier County"/>
    <s v=" Arkansas"/>
    <n v="2017"/>
    <x v="418"/>
    <n v="17206"/>
    <n v="8612"/>
    <n v="8594"/>
    <n v="1398"/>
    <n v="1433"/>
    <n v="1380"/>
    <n v="1200"/>
    <n v="1155"/>
    <n v="1072"/>
    <n v="959"/>
    <n v="1092"/>
    <n v="1129"/>
    <n v="1124"/>
    <n v="1029"/>
    <n v="969"/>
    <n v="857"/>
    <n v="883"/>
    <n v="584"/>
    <n v="391"/>
    <n v="283"/>
    <n v="268"/>
  </r>
  <r>
    <s v="Sharp County"/>
    <s v=" Arkansas"/>
    <n v="2017"/>
    <x v="418"/>
    <n v="17041"/>
    <n v="8336"/>
    <n v="8705"/>
    <n v="855"/>
    <n v="1064"/>
    <n v="1042"/>
    <n v="1006"/>
    <n v="757"/>
    <n v="815"/>
    <n v="754"/>
    <n v="888"/>
    <n v="786"/>
    <n v="1018"/>
    <n v="1232"/>
    <n v="1337"/>
    <n v="1121"/>
    <n v="1167"/>
    <n v="1372"/>
    <n v="774"/>
    <n v="592"/>
    <n v="461"/>
  </r>
  <r>
    <s v="Stone County"/>
    <s v=" Arkansas"/>
    <n v="2017"/>
    <x v="418"/>
    <n v="12443"/>
    <n v="6242"/>
    <n v="6201"/>
    <n v="568"/>
    <n v="632"/>
    <n v="784"/>
    <n v="683"/>
    <n v="649"/>
    <n v="570"/>
    <n v="527"/>
    <n v="709"/>
    <n v="530"/>
    <n v="657"/>
    <n v="893"/>
    <n v="1091"/>
    <n v="938"/>
    <n v="849"/>
    <n v="990"/>
    <n v="714"/>
    <n v="464"/>
    <n v="195"/>
  </r>
  <r>
    <s v="Union County"/>
    <s v=" Arkansas"/>
    <n v="2017"/>
    <x v="418"/>
    <n v="40022"/>
    <n v="19451"/>
    <n v="20571"/>
    <n v="2658"/>
    <n v="2814"/>
    <n v="2524"/>
    <n v="2457"/>
    <n v="2305"/>
    <n v="2285"/>
    <n v="2703"/>
    <n v="2392"/>
    <n v="2289"/>
    <n v="2422"/>
    <n v="2810"/>
    <n v="2683"/>
    <n v="2966"/>
    <n v="2154"/>
    <n v="1653"/>
    <n v="1369"/>
    <n v="788"/>
    <n v="750"/>
  </r>
  <r>
    <s v="Van Buren County"/>
    <s v=" Arkansas"/>
    <n v="2017"/>
    <x v="418"/>
    <n v="16751"/>
    <n v="8356"/>
    <n v="8395"/>
    <n v="792"/>
    <n v="997"/>
    <n v="960"/>
    <n v="907"/>
    <n v="774"/>
    <n v="803"/>
    <n v="853"/>
    <n v="935"/>
    <n v="784"/>
    <n v="1036"/>
    <n v="1155"/>
    <n v="1236"/>
    <n v="1322"/>
    <n v="1394"/>
    <n v="943"/>
    <n v="772"/>
    <n v="422"/>
    <n v="666"/>
  </r>
  <r>
    <s v="Washington County"/>
    <s v=" Arkansas"/>
    <n v="2017"/>
    <x v="418"/>
    <n v="223683"/>
    <n v="111839"/>
    <n v="111844"/>
    <n v="16032"/>
    <n v="15761"/>
    <n v="15228"/>
    <n v="18362"/>
    <n v="23685"/>
    <n v="17487"/>
    <n v="16682"/>
    <n v="14603"/>
    <n v="14443"/>
    <n v="12293"/>
    <n v="12600"/>
    <n v="11816"/>
    <n v="10313"/>
    <n v="8275"/>
    <n v="6285"/>
    <n v="4210"/>
    <n v="2709"/>
    <n v="2899"/>
  </r>
  <r>
    <s v="White County"/>
    <s v=" Arkansas"/>
    <n v="2017"/>
    <x v="418"/>
    <n v="78706"/>
    <n v="38653"/>
    <n v="40053"/>
    <n v="5134"/>
    <n v="5265"/>
    <n v="5072"/>
    <n v="5974"/>
    <n v="6575"/>
    <n v="5164"/>
    <n v="4904"/>
    <n v="4613"/>
    <n v="4393"/>
    <n v="4926"/>
    <n v="5479"/>
    <n v="4950"/>
    <n v="4173"/>
    <n v="3968"/>
    <n v="3036"/>
    <n v="2179"/>
    <n v="1469"/>
    <n v="1432"/>
  </r>
  <r>
    <s v="Woodruff County"/>
    <s v=" Arkansas"/>
    <n v="2017"/>
    <x v="418"/>
    <n v="6763"/>
    <n v="3193"/>
    <n v="3570"/>
    <n v="389"/>
    <n v="490"/>
    <n v="344"/>
    <n v="349"/>
    <n v="364"/>
    <n v="380"/>
    <n v="274"/>
    <n v="387"/>
    <n v="373"/>
    <n v="438"/>
    <n v="486"/>
    <n v="514"/>
    <n v="512"/>
    <n v="535"/>
    <n v="332"/>
    <n v="256"/>
    <n v="177"/>
    <n v="163"/>
  </r>
  <r>
    <s v="Alameda County"/>
    <s v=" California"/>
    <n v="2017"/>
    <x v="434"/>
    <n v="1629615"/>
    <n v="799649"/>
    <n v="829966"/>
    <n v="97762"/>
    <n v="97447"/>
    <n v="94735"/>
    <n v="94499"/>
    <n v="106023"/>
    <n v="131990"/>
    <n v="133457"/>
    <n v="120954"/>
    <n v="120662"/>
    <n v="113111"/>
    <n v="112672"/>
    <n v="106027"/>
    <n v="91583"/>
    <n v="72682"/>
    <n v="49038"/>
    <n v="33736"/>
    <n v="25021"/>
    <n v="28216"/>
  </r>
  <r>
    <s v="Jones County"/>
    <s v=" South Dakota"/>
    <n v="2017"/>
    <x v="435"/>
    <n v="1203"/>
    <n v="664"/>
    <n v="539"/>
    <n v="23"/>
    <n v="59"/>
    <n v="80"/>
    <n v="155"/>
    <n v="75"/>
    <n v="48"/>
    <n v="49"/>
    <n v="48"/>
    <n v="67"/>
    <n v="33"/>
    <n v="77"/>
    <n v="60"/>
    <n v="98"/>
    <n v="140"/>
    <n v="60"/>
    <n v="58"/>
    <n v="45"/>
    <n v="28"/>
  </r>
  <r>
    <s v="Amador County"/>
    <s v=" California"/>
    <n v="2017"/>
    <x v="434"/>
    <n v="37306"/>
    <n v="20005"/>
    <n v="17301"/>
    <n v="1471"/>
    <n v="1402"/>
    <n v="1776"/>
    <n v="2010"/>
    <n v="1694"/>
    <n v="1645"/>
    <n v="1791"/>
    <n v="2144"/>
    <n v="1911"/>
    <n v="2549"/>
    <n v="2881"/>
    <n v="3065"/>
    <n v="3402"/>
    <n v="3438"/>
    <n v="2408"/>
    <n v="1345"/>
    <n v="1102"/>
    <n v="1272"/>
  </r>
  <r>
    <s v="Butte County"/>
    <s v=" California"/>
    <n v="2017"/>
    <x v="434"/>
    <n v="225207"/>
    <n v="111587"/>
    <n v="113620"/>
    <n v="12382"/>
    <n v="13683"/>
    <n v="11642"/>
    <n v="15625"/>
    <n v="25957"/>
    <n v="14754"/>
    <n v="13264"/>
    <n v="11969"/>
    <n v="11515"/>
    <n v="11998"/>
    <n v="13551"/>
    <n v="15251"/>
    <n v="14667"/>
    <n v="12863"/>
    <n v="9219"/>
    <n v="6673"/>
    <n v="4619"/>
    <n v="5575"/>
  </r>
  <r>
    <s v="Calaveras County"/>
    <s v=" California"/>
    <n v="2017"/>
    <x v="434"/>
    <n v="45057"/>
    <n v="22292"/>
    <n v="22765"/>
    <n v="1906"/>
    <n v="2542"/>
    <n v="1892"/>
    <n v="2398"/>
    <n v="2069"/>
    <n v="2009"/>
    <n v="1976"/>
    <n v="1732"/>
    <n v="2354"/>
    <n v="2785"/>
    <n v="3270"/>
    <n v="4252"/>
    <n v="4287"/>
    <n v="3962"/>
    <n v="3197"/>
    <n v="1947"/>
    <n v="1320"/>
    <n v="1159"/>
  </r>
  <r>
    <s v="Colusa County"/>
    <s v=" California"/>
    <n v="2017"/>
    <x v="434"/>
    <n v="21479"/>
    <n v="11157"/>
    <n v="10322"/>
    <n v="1553"/>
    <n v="1801"/>
    <n v="1620"/>
    <n v="1599"/>
    <n v="1397"/>
    <n v="1443"/>
    <n v="1421"/>
    <n v="1397"/>
    <n v="1078"/>
    <n v="1310"/>
    <n v="1345"/>
    <n v="1488"/>
    <n v="1155"/>
    <n v="1013"/>
    <n v="737"/>
    <n v="490"/>
    <n v="376"/>
    <n v="256"/>
  </r>
  <r>
    <s v="Contra Costa County"/>
    <s v=" California"/>
    <n v="2017"/>
    <x v="434"/>
    <n v="1123678"/>
    <n v="548675"/>
    <n v="575003"/>
    <n v="65573"/>
    <n v="74045"/>
    <n v="75484"/>
    <n v="72933"/>
    <n v="68511"/>
    <n v="69220"/>
    <n v="72573"/>
    <n v="74237"/>
    <n v="76459"/>
    <n v="81224"/>
    <n v="83697"/>
    <n v="78318"/>
    <n v="67633"/>
    <n v="56554"/>
    <n v="39191"/>
    <n v="26940"/>
    <n v="19191"/>
    <n v="21895"/>
  </r>
  <r>
    <s v="Del Norte County"/>
    <s v=" California"/>
    <n v="2017"/>
    <x v="434"/>
    <n v="27442"/>
    <n v="15008"/>
    <n v="12434"/>
    <n v="1634"/>
    <n v="1583"/>
    <n v="1619"/>
    <n v="1551"/>
    <n v="1631"/>
    <n v="1895"/>
    <n v="2102"/>
    <n v="2182"/>
    <n v="1300"/>
    <n v="1699"/>
    <n v="1905"/>
    <n v="2079"/>
    <n v="1905"/>
    <n v="1504"/>
    <n v="1134"/>
    <n v="572"/>
    <n v="602"/>
    <n v="545"/>
  </r>
  <r>
    <s v="El Dorado County"/>
    <s v=" California"/>
    <n v="2017"/>
    <x v="434"/>
    <n v="185015"/>
    <n v="92304"/>
    <n v="92711"/>
    <n v="8571"/>
    <n v="10459"/>
    <n v="11625"/>
    <n v="11584"/>
    <n v="10032"/>
    <n v="8917"/>
    <n v="9407"/>
    <n v="10448"/>
    <n v="10029"/>
    <n v="12549"/>
    <n v="15022"/>
    <n v="16433"/>
    <n v="14989"/>
    <n v="12671"/>
    <n v="8820"/>
    <n v="5857"/>
    <n v="3983"/>
    <n v="3619"/>
  </r>
  <r>
    <s v="Fresno County"/>
    <s v=" California"/>
    <n v="2017"/>
    <x v="434"/>
    <n v="971616"/>
    <n v="484667"/>
    <n v="486949"/>
    <n v="79010"/>
    <n v="79405"/>
    <n v="76048"/>
    <n v="72588"/>
    <n v="76074"/>
    <n v="76941"/>
    <n v="69224"/>
    <n v="62876"/>
    <n v="56051"/>
    <n v="56036"/>
    <n v="56743"/>
    <n v="52863"/>
    <n v="46889"/>
    <n v="36922"/>
    <n v="26723"/>
    <n v="18292"/>
    <n v="13240"/>
    <n v="15691"/>
  </r>
  <r>
    <s v="Glenn County"/>
    <s v=" California"/>
    <n v="2017"/>
    <x v="434"/>
    <n v="27935"/>
    <n v="14213"/>
    <n v="13722"/>
    <n v="2031"/>
    <n v="1949"/>
    <n v="2208"/>
    <n v="2017"/>
    <n v="1803"/>
    <n v="1730"/>
    <n v="1687"/>
    <n v="1645"/>
    <n v="1690"/>
    <n v="1588"/>
    <n v="1869"/>
    <n v="1699"/>
    <n v="1848"/>
    <n v="1539"/>
    <n v="835"/>
    <n v="831"/>
    <n v="498"/>
    <n v="468"/>
  </r>
  <r>
    <s v="Humboldt County"/>
    <s v=" California"/>
    <n v="2017"/>
    <x v="434"/>
    <n v="135490"/>
    <n v="67508"/>
    <n v="67982"/>
    <n v="7387"/>
    <n v="7729"/>
    <n v="6838"/>
    <n v="9209"/>
    <n v="12968"/>
    <n v="9164"/>
    <n v="9208"/>
    <n v="8828"/>
    <n v="7808"/>
    <n v="7141"/>
    <n v="8255"/>
    <n v="9755"/>
    <n v="9449"/>
    <n v="7900"/>
    <n v="5521"/>
    <n v="3714"/>
    <n v="2049"/>
    <n v="2567"/>
  </r>
  <r>
    <s v="Imperial County"/>
    <s v=" California"/>
    <n v="2017"/>
    <x v="434"/>
    <n v="179957"/>
    <n v="91963"/>
    <n v="87994"/>
    <n v="15123"/>
    <n v="14191"/>
    <n v="13896"/>
    <n v="13703"/>
    <n v="14522"/>
    <n v="13144"/>
    <n v="12471"/>
    <n v="11250"/>
    <n v="10572"/>
    <n v="10617"/>
    <n v="10412"/>
    <n v="9288"/>
    <n v="8952"/>
    <n v="6699"/>
    <n v="5378"/>
    <n v="4031"/>
    <n v="2847"/>
    <n v="2861"/>
  </r>
  <r>
    <s v="Kern County"/>
    <s v=" California"/>
    <n v="2017"/>
    <x v="434"/>
    <n v="878744"/>
    <n v="450393"/>
    <n v="428351"/>
    <n v="71850"/>
    <n v="74162"/>
    <n v="70264"/>
    <n v="66343"/>
    <n v="69839"/>
    <n v="69584"/>
    <n v="64021"/>
    <n v="56574"/>
    <n v="53446"/>
    <n v="51545"/>
    <n v="52205"/>
    <n v="48080"/>
    <n v="41604"/>
    <n v="30681"/>
    <n v="22948"/>
    <n v="15601"/>
    <n v="10303"/>
    <n v="9694"/>
  </r>
  <r>
    <s v="Kings County"/>
    <s v=" California"/>
    <n v="2017"/>
    <x v="434"/>
    <n v="150183"/>
    <n v="82982"/>
    <n v="67201"/>
    <n v="11801"/>
    <n v="11708"/>
    <n v="11164"/>
    <n v="10641"/>
    <n v="12980"/>
    <n v="13063"/>
    <n v="11839"/>
    <n v="10972"/>
    <n v="9610"/>
    <n v="9382"/>
    <n v="8946"/>
    <n v="7508"/>
    <n v="6354"/>
    <n v="4598"/>
    <n v="3636"/>
    <n v="2515"/>
    <n v="1818"/>
    <n v="1648"/>
  </r>
  <r>
    <s v="Lake County"/>
    <s v=" California"/>
    <n v="2017"/>
    <x v="434"/>
    <n v="64095"/>
    <n v="31788"/>
    <n v="32307"/>
    <n v="3600"/>
    <n v="3667"/>
    <n v="3521"/>
    <n v="3715"/>
    <n v="3206"/>
    <n v="3582"/>
    <n v="3455"/>
    <n v="3681"/>
    <n v="2917"/>
    <n v="3737"/>
    <n v="4642"/>
    <n v="5280"/>
    <n v="5531"/>
    <n v="4998"/>
    <n v="3220"/>
    <n v="2460"/>
    <n v="1535"/>
    <n v="1348"/>
  </r>
  <r>
    <s v="Los Angeles County"/>
    <s v=" California"/>
    <n v="2017"/>
    <x v="434"/>
    <n v="10105722"/>
    <n v="4979641"/>
    <n v="5126081"/>
    <n v="631911"/>
    <n v="619989"/>
    <n v="625971"/>
    <n v="669371"/>
    <n v="756629"/>
    <n v="831276"/>
    <n v="762619"/>
    <n v="702594"/>
    <n v="695261"/>
    <n v="698048"/>
    <n v="683199"/>
    <n v="628513"/>
    <n v="535357"/>
    <n v="415243"/>
    <n v="295420"/>
    <n v="215181"/>
    <n v="161647"/>
    <n v="177493"/>
  </r>
  <r>
    <s v="Madera County"/>
    <s v=" California"/>
    <n v="2017"/>
    <x v="434"/>
    <n v="154440"/>
    <n v="74583"/>
    <n v="79857"/>
    <n v="11695"/>
    <n v="12326"/>
    <n v="11675"/>
    <n v="11482"/>
    <n v="11166"/>
    <n v="10750"/>
    <n v="10501"/>
    <n v="9894"/>
    <n v="9518"/>
    <n v="9051"/>
    <n v="9120"/>
    <n v="8870"/>
    <n v="8201"/>
    <n v="6624"/>
    <n v="5568"/>
    <n v="3446"/>
    <n v="2410"/>
    <n v="2143"/>
  </r>
  <r>
    <s v="Marin County"/>
    <s v=" California"/>
    <n v="2017"/>
    <x v="434"/>
    <n v="260814"/>
    <n v="127423"/>
    <n v="133391"/>
    <n v="12554"/>
    <n v="15401"/>
    <n v="16122"/>
    <n v="14109"/>
    <n v="11573"/>
    <n v="10700"/>
    <n v="12496"/>
    <n v="14709"/>
    <n v="18152"/>
    <n v="20837"/>
    <n v="20860"/>
    <n v="20617"/>
    <n v="19719"/>
    <n v="17712"/>
    <n v="13409"/>
    <n v="9049"/>
    <n v="5909"/>
    <n v="6886"/>
  </r>
  <r>
    <s v="Mendocino County"/>
    <s v=" California"/>
    <n v="2017"/>
    <x v="434"/>
    <n v="87497"/>
    <n v="43668"/>
    <n v="43829"/>
    <n v="5175"/>
    <n v="5597"/>
    <n v="5008"/>
    <n v="5242"/>
    <n v="4802"/>
    <n v="4783"/>
    <n v="5306"/>
    <n v="5536"/>
    <n v="4565"/>
    <n v="5058"/>
    <n v="5695"/>
    <n v="6417"/>
    <n v="7092"/>
    <n v="6715"/>
    <n v="4296"/>
    <n v="2574"/>
    <n v="1633"/>
    <n v="2003"/>
  </r>
  <r>
    <s v="Merced County"/>
    <s v=" California"/>
    <n v="2017"/>
    <x v="434"/>
    <n v="267390"/>
    <n v="135045"/>
    <n v="132345"/>
    <n v="21348"/>
    <n v="22331"/>
    <n v="22773"/>
    <n v="23056"/>
    <n v="21320"/>
    <n v="19912"/>
    <n v="18256"/>
    <n v="16346"/>
    <n v="16319"/>
    <n v="15552"/>
    <n v="15455"/>
    <n v="14339"/>
    <n v="11772"/>
    <n v="9492"/>
    <n v="7036"/>
    <n v="5318"/>
    <n v="3386"/>
    <n v="3379"/>
  </r>
  <r>
    <s v="Modoc County"/>
    <s v=" California"/>
    <n v="2017"/>
    <x v="434"/>
    <n v="9017"/>
    <n v="4659"/>
    <n v="4358"/>
    <n v="380"/>
    <n v="570"/>
    <n v="495"/>
    <n v="501"/>
    <n v="219"/>
    <n v="520"/>
    <n v="526"/>
    <n v="455"/>
    <n v="467"/>
    <n v="548"/>
    <n v="616"/>
    <n v="614"/>
    <n v="892"/>
    <n v="808"/>
    <n v="517"/>
    <n v="520"/>
    <n v="162"/>
    <n v="207"/>
  </r>
  <r>
    <s v="Mono County"/>
    <s v=" California"/>
    <n v="2017"/>
    <x v="434"/>
    <n v="14058"/>
    <n v="7433"/>
    <n v="6625"/>
    <n v="495"/>
    <n v="852"/>
    <n v="1030"/>
    <n v="597"/>
    <n v="1392"/>
    <n v="488"/>
    <n v="1624"/>
    <n v="780"/>
    <n v="752"/>
    <n v="751"/>
    <n v="1251"/>
    <n v="1323"/>
    <n v="802"/>
    <n v="636"/>
    <n v="687"/>
    <n v="324"/>
    <n v="159"/>
    <n v="115"/>
  </r>
  <r>
    <s v="Monterey County"/>
    <s v=" California"/>
    <n v="2017"/>
    <x v="434"/>
    <n v="433168"/>
    <n v="221016"/>
    <n v="212152"/>
    <n v="32846"/>
    <n v="31904"/>
    <n v="31906"/>
    <n v="30321"/>
    <n v="32631"/>
    <n v="31957"/>
    <n v="31862"/>
    <n v="28435"/>
    <n v="27615"/>
    <n v="26300"/>
    <n v="25926"/>
    <n v="25208"/>
    <n v="22512"/>
    <n v="18735"/>
    <n v="11964"/>
    <n v="8285"/>
    <n v="6900"/>
    <n v="7861"/>
  </r>
  <r>
    <s v="Napa County"/>
    <s v=" California"/>
    <n v="2017"/>
    <x v="434"/>
    <n v="141005"/>
    <n v="70311"/>
    <n v="70694"/>
    <n v="7504"/>
    <n v="7575"/>
    <n v="9734"/>
    <n v="9088"/>
    <n v="9180"/>
    <n v="8459"/>
    <n v="8880"/>
    <n v="8426"/>
    <n v="9471"/>
    <n v="9483"/>
    <n v="9692"/>
    <n v="9827"/>
    <n v="9165"/>
    <n v="8070"/>
    <n v="5703"/>
    <n v="3942"/>
    <n v="3121"/>
    <n v="3685"/>
  </r>
  <r>
    <s v="Nevada County"/>
    <s v=" California"/>
    <n v="2017"/>
    <x v="434"/>
    <n v="98838"/>
    <n v="48732"/>
    <n v="50106"/>
    <n v="4212"/>
    <n v="4713"/>
    <n v="5169"/>
    <n v="5300"/>
    <n v="4432"/>
    <n v="4526"/>
    <n v="5200"/>
    <n v="5238"/>
    <n v="5449"/>
    <n v="5401"/>
    <n v="6986"/>
    <n v="8600"/>
    <n v="9486"/>
    <n v="8366"/>
    <n v="6281"/>
    <n v="3758"/>
    <n v="2675"/>
    <n v="3046"/>
  </r>
  <r>
    <s v="Orange County"/>
    <s v=" California"/>
    <n v="2017"/>
    <x v="434"/>
    <n v="3155816"/>
    <n v="1558245"/>
    <n v="1597571"/>
    <n v="188952"/>
    <n v="192334"/>
    <n v="207692"/>
    <n v="211120"/>
    <n v="223560"/>
    <n v="232813"/>
    <n v="215807"/>
    <n v="204152"/>
    <n v="216503"/>
    <n v="228732"/>
    <n v="227715"/>
    <n v="208406"/>
    <n v="171585"/>
    <n v="138825"/>
    <n v="101896"/>
    <n v="73288"/>
    <n v="54268"/>
    <n v="58168"/>
  </r>
  <r>
    <s v="Placer County"/>
    <s v=" California"/>
    <n v="2017"/>
    <x v="434"/>
    <n v="374985"/>
    <n v="183021"/>
    <n v="191964"/>
    <n v="20213"/>
    <n v="24582"/>
    <n v="24737"/>
    <n v="24303"/>
    <n v="20348"/>
    <n v="19599"/>
    <n v="21862"/>
    <n v="23812"/>
    <n v="24041"/>
    <n v="26063"/>
    <n v="27103"/>
    <n v="25995"/>
    <n v="24083"/>
    <n v="21259"/>
    <n v="17586"/>
    <n v="12177"/>
    <n v="8569"/>
    <n v="8653"/>
  </r>
  <r>
    <s v="Plumas County"/>
    <s v=" California"/>
    <n v="2017"/>
    <x v="434"/>
    <n v="18724"/>
    <n v="9432"/>
    <n v="9292"/>
    <n v="832"/>
    <n v="871"/>
    <n v="828"/>
    <n v="908"/>
    <n v="805"/>
    <n v="784"/>
    <n v="868"/>
    <n v="1147"/>
    <n v="796"/>
    <n v="974"/>
    <n v="1345"/>
    <n v="1631"/>
    <n v="2111"/>
    <n v="1781"/>
    <n v="1238"/>
    <n v="752"/>
    <n v="520"/>
    <n v="533"/>
  </r>
  <r>
    <s v="Riverside County"/>
    <s v=" California"/>
    <n v="2017"/>
    <x v="434"/>
    <n v="2355002"/>
    <n v="1171711"/>
    <n v="1183291"/>
    <n v="157698"/>
    <n v="170526"/>
    <n v="176427"/>
    <n v="178501"/>
    <n v="171312"/>
    <n v="164817"/>
    <n v="157343"/>
    <n v="149671"/>
    <n v="150622"/>
    <n v="151821"/>
    <n v="151679"/>
    <n v="137405"/>
    <n v="120201"/>
    <n v="102478"/>
    <n v="77265"/>
    <n v="58072"/>
    <n v="40521"/>
    <n v="38643"/>
  </r>
  <r>
    <s v="Sacramento County"/>
    <s v=" California"/>
    <n v="2017"/>
    <x v="434"/>
    <n v="1495400"/>
    <n v="730680"/>
    <n v="764720"/>
    <n v="99233"/>
    <n v="101623"/>
    <n v="100804"/>
    <n v="95385"/>
    <n v="102160"/>
    <n v="118091"/>
    <n v="111741"/>
    <n v="98271"/>
    <n v="96882"/>
    <n v="96362"/>
    <n v="100352"/>
    <n v="95491"/>
    <n v="84276"/>
    <n v="67417"/>
    <n v="44800"/>
    <n v="32326"/>
    <n v="24331"/>
    <n v="25855"/>
  </r>
  <r>
    <s v="San Benito County"/>
    <s v=" California"/>
    <n v="2017"/>
    <x v="434"/>
    <n v="58671"/>
    <n v="29208"/>
    <n v="29463"/>
    <n v="3889"/>
    <n v="4187"/>
    <n v="4707"/>
    <n v="4469"/>
    <n v="4062"/>
    <n v="3803"/>
    <n v="3899"/>
    <n v="3879"/>
    <n v="3733"/>
    <n v="3972"/>
    <n v="4145"/>
    <n v="3852"/>
    <n v="3184"/>
    <n v="2309"/>
    <n v="1800"/>
    <n v="1075"/>
    <n v="793"/>
    <n v="913"/>
  </r>
  <r>
    <s v="San Bernardino County"/>
    <s v=" California"/>
    <n v="2017"/>
    <x v="434"/>
    <n v="2121220"/>
    <n v="1055170"/>
    <n v="1066050"/>
    <n v="154070"/>
    <n v="158844"/>
    <n v="161034"/>
    <n v="162067"/>
    <n v="171907"/>
    <n v="163837"/>
    <n v="149013"/>
    <n v="137333"/>
    <n v="135290"/>
    <n v="134719"/>
    <n v="135901"/>
    <n v="126757"/>
    <n v="105274"/>
    <n v="81491"/>
    <n v="54550"/>
    <n v="38302"/>
    <n v="25531"/>
    <n v="25300"/>
  </r>
  <r>
    <s v="San Diego County"/>
    <s v=" California"/>
    <n v="2017"/>
    <x v="434"/>
    <n v="3283665"/>
    <n v="1651147"/>
    <n v="1632518"/>
    <n v="212902"/>
    <n v="199084"/>
    <n v="196867"/>
    <n v="211127"/>
    <n v="266640"/>
    <n v="280963"/>
    <n v="253780"/>
    <n v="220453"/>
    <n v="212942"/>
    <n v="209853"/>
    <n v="214096"/>
    <n v="200546"/>
    <n v="179195"/>
    <n v="141345"/>
    <n v="99498"/>
    <n v="69190"/>
    <n v="54676"/>
    <n v="60508"/>
  </r>
  <r>
    <s v="San Francisco County"/>
    <s v=" California"/>
    <n v="2017"/>
    <x v="434"/>
    <n v="864263"/>
    <n v="440633"/>
    <n v="423630"/>
    <n v="39206"/>
    <n v="31187"/>
    <n v="28913"/>
    <n v="30508"/>
    <n v="51375"/>
    <n v="101502"/>
    <n v="97230"/>
    <n v="74397"/>
    <n v="62861"/>
    <n v="60321"/>
    <n v="56066"/>
    <n v="51504"/>
    <n v="50809"/>
    <n v="41253"/>
    <n v="27347"/>
    <n v="21940"/>
    <n v="16678"/>
    <n v="21166"/>
  </r>
  <r>
    <s v="San Joaquin County"/>
    <s v=" California"/>
    <n v="2017"/>
    <x v="434"/>
    <n v="724153"/>
    <n v="360247"/>
    <n v="363906"/>
    <n v="52556"/>
    <n v="56338"/>
    <n v="57268"/>
    <n v="55053"/>
    <n v="52081"/>
    <n v="50379"/>
    <n v="48836"/>
    <n v="47563"/>
    <n v="45623"/>
    <n v="46121"/>
    <n v="46178"/>
    <n v="42383"/>
    <n v="37236"/>
    <n v="29563"/>
    <n v="21085"/>
    <n v="14711"/>
    <n v="10199"/>
    <n v="10980"/>
  </r>
  <r>
    <s v="San Luis Obispo County"/>
    <s v=" California"/>
    <n v="2017"/>
    <x v="434"/>
    <n v="280119"/>
    <n v="142182"/>
    <n v="137937"/>
    <n v="13648"/>
    <n v="14687"/>
    <n v="13723"/>
    <n v="22298"/>
    <n v="29960"/>
    <n v="15766"/>
    <n v="16661"/>
    <n v="16036"/>
    <n v="13792"/>
    <n v="15461"/>
    <n v="17832"/>
    <n v="20158"/>
    <n v="19435"/>
    <n v="17915"/>
    <n v="11506"/>
    <n v="8522"/>
    <n v="6446"/>
    <n v="6273"/>
  </r>
  <r>
    <s v="San Mateo County"/>
    <s v=" California"/>
    <n v="2017"/>
    <x v="434"/>
    <n v="763450"/>
    <n v="376145"/>
    <n v="387305"/>
    <n v="45329"/>
    <n v="46776"/>
    <n v="44123"/>
    <n v="40536"/>
    <n v="42350"/>
    <n v="52654"/>
    <n v="57519"/>
    <n v="57148"/>
    <n v="53268"/>
    <n v="54973"/>
    <n v="55165"/>
    <n v="51990"/>
    <n v="46555"/>
    <n v="36910"/>
    <n v="27257"/>
    <n v="19733"/>
    <n v="13948"/>
    <n v="17216"/>
  </r>
  <r>
    <s v="Santa Clara County"/>
    <s v=" California"/>
    <n v="2017"/>
    <x v="434"/>
    <n v="1911226"/>
    <n v="963317"/>
    <n v="947909"/>
    <n v="119885"/>
    <n v="122234"/>
    <n v="123431"/>
    <n v="113833"/>
    <n v="121220"/>
    <n v="147045"/>
    <n v="151422"/>
    <n v="140674"/>
    <n v="141662"/>
    <n v="137601"/>
    <n v="134019"/>
    <n v="119480"/>
    <n v="98755"/>
    <n v="76674"/>
    <n v="57348"/>
    <n v="42312"/>
    <n v="30490"/>
    <n v="33141"/>
  </r>
  <r>
    <s v="Santa Cruz County"/>
    <s v=" California"/>
    <n v="2017"/>
    <x v="434"/>
    <n v="273263"/>
    <n v="135654"/>
    <n v="137609"/>
    <n v="14754"/>
    <n v="14806"/>
    <n v="15512"/>
    <n v="22707"/>
    <n v="27857"/>
    <n v="16910"/>
    <n v="16448"/>
    <n v="15990"/>
    <n v="16059"/>
    <n v="16945"/>
    <n v="18264"/>
    <n v="19779"/>
    <n v="18347"/>
    <n v="14917"/>
    <n v="9366"/>
    <n v="5911"/>
    <n v="3899"/>
    <n v="4792"/>
  </r>
  <r>
    <s v="Shasta County"/>
    <s v=" California"/>
    <n v="2017"/>
    <x v="434"/>
    <n v="178919"/>
    <n v="87753"/>
    <n v="91166"/>
    <n v="10478"/>
    <n v="10830"/>
    <n v="10637"/>
    <n v="11153"/>
    <n v="10728"/>
    <n v="11111"/>
    <n v="10940"/>
    <n v="10304"/>
    <n v="8673"/>
    <n v="10474"/>
    <n v="12442"/>
    <n v="13249"/>
    <n v="13172"/>
    <n v="11723"/>
    <n v="8516"/>
    <n v="6013"/>
    <n v="4253"/>
    <n v="4223"/>
  </r>
  <r>
    <s v="Solano County"/>
    <s v=" California"/>
    <n v="2017"/>
    <x v="434"/>
    <n v="434981"/>
    <n v="216074"/>
    <n v="218907"/>
    <n v="26566"/>
    <n v="27922"/>
    <n v="27371"/>
    <n v="27362"/>
    <n v="30528"/>
    <n v="32121"/>
    <n v="30277"/>
    <n v="27349"/>
    <n v="26386"/>
    <n v="28138"/>
    <n v="31164"/>
    <n v="29728"/>
    <n v="28515"/>
    <n v="22364"/>
    <n v="14744"/>
    <n v="10120"/>
    <n v="7188"/>
    <n v="7138"/>
  </r>
  <r>
    <s v="Sonoma County"/>
    <s v=" California"/>
    <n v="2017"/>
    <x v="434"/>
    <n v="500943"/>
    <n v="245381"/>
    <n v="255562"/>
    <n v="26185"/>
    <n v="28781"/>
    <n v="29097"/>
    <n v="30372"/>
    <n v="31205"/>
    <n v="32705"/>
    <n v="32737"/>
    <n v="30301"/>
    <n v="31244"/>
    <n v="32220"/>
    <n v="35496"/>
    <n v="36309"/>
    <n v="37152"/>
    <n v="31872"/>
    <n v="20772"/>
    <n v="13337"/>
    <n v="9700"/>
    <n v="11458"/>
  </r>
  <r>
    <s v="Stanislaus County"/>
    <s v=" California"/>
    <n v="2017"/>
    <x v="434"/>
    <n v="535684"/>
    <n v="264824"/>
    <n v="270860"/>
    <n v="39246"/>
    <n v="40982"/>
    <n v="41369"/>
    <n v="39531"/>
    <n v="38470"/>
    <n v="39204"/>
    <n v="36880"/>
    <n v="34437"/>
    <n v="32988"/>
    <n v="33183"/>
    <n v="34135"/>
    <n v="32561"/>
    <n v="26854"/>
    <n v="21879"/>
    <n v="16345"/>
    <n v="11492"/>
    <n v="8114"/>
    <n v="8014"/>
  </r>
  <r>
    <s v="Sutter County"/>
    <s v=" California"/>
    <n v="2017"/>
    <x v="434"/>
    <n v="95583"/>
    <n v="47613"/>
    <n v="47970"/>
    <n v="6577"/>
    <n v="7459"/>
    <n v="6856"/>
    <n v="6605"/>
    <n v="6318"/>
    <n v="6841"/>
    <n v="6171"/>
    <n v="5936"/>
    <n v="5867"/>
    <n v="5667"/>
    <n v="6252"/>
    <n v="5815"/>
    <n v="5262"/>
    <n v="4506"/>
    <n v="3175"/>
    <n v="2363"/>
    <n v="2150"/>
    <n v="1763"/>
  </r>
  <r>
    <s v="Tulare County"/>
    <s v=" California"/>
    <n v="2017"/>
    <x v="434"/>
    <n v="458809"/>
    <n v="229488"/>
    <n v="229321"/>
    <n v="39301"/>
    <n v="40986"/>
    <n v="40179"/>
    <n v="37196"/>
    <n v="34565"/>
    <n v="32887"/>
    <n v="31706"/>
    <n v="28627"/>
    <n v="28168"/>
    <n v="26230"/>
    <n v="25616"/>
    <n v="24082"/>
    <n v="20354"/>
    <n v="16957"/>
    <n v="11554"/>
    <n v="8242"/>
    <n v="5871"/>
    <n v="6288"/>
  </r>
  <r>
    <s v="Tuolumne County"/>
    <s v=" California"/>
    <n v="2017"/>
    <x v="434"/>
    <n v="53899"/>
    <n v="28029"/>
    <n v="25870"/>
    <n v="2407"/>
    <n v="2770"/>
    <n v="2300"/>
    <n v="2721"/>
    <n v="2766"/>
    <n v="3176"/>
    <n v="3200"/>
    <n v="2943"/>
    <n v="2506"/>
    <n v="3017"/>
    <n v="3776"/>
    <n v="4375"/>
    <n v="4968"/>
    <n v="4213"/>
    <n v="3365"/>
    <n v="2197"/>
    <n v="1651"/>
    <n v="1548"/>
  </r>
  <r>
    <s v="Ventura County"/>
    <s v=" California"/>
    <n v="2017"/>
    <x v="434"/>
    <n v="847834"/>
    <n v="419536"/>
    <n v="428298"/>
    <n v="52759"/>
    <n v="54503"/>
    <n v="59280"/>
    <n v="58617"/>
    <n v="60289"/>
    <n v="56916"/>
    <n v="54402"/>
    <n v="52799"/>
    <n v="53496"/>
    <n v="57481"/>
    <n v="60627"/>
    <n v="58888"/>
    <n v="48531"/>
    <n v="39674"/>
    <n v="28749"/>
    <n v="19977"/>
    <n v="13880"/>
    <n v="16966"/>
  </r>
  <r>
    <s v="Yolo County"/>
    <s v=" California"/>
    <n v="2017"/>
    <x v="434"/>
    <n v="212605"/>
    <n v="103617"/>
    <n v="108988"/>
    <n v="12397"/>
    <n v="12878"/>
    <n v="12642"/>
    <n v="19977"/>
    <n v="30479"/>
    <n v="15206"/>
    <n v="13687"/>
    <n v="12517"/>
    <n v="12383"/>
    <n v="11857"/>
    <n v="11963"/>
    <n v="11638"/>
    <n v="10504"/>
    <n v="8121"/>
    <n v="6018"/>
    <n v="3967"/>
    <n v="2961"/>
    <n v="3410"/>
  </r>
  <r>
    <s v="Yuba County"/>
    <s v=" California"/>
    <n v="2017"/>
    <x v="434"/>
    <n v="74644"/>
    <n v="38081"/>
    <n v="36563"/>
    <n v="6082"/>
    <n v="5902"/>
    <n v="5513"/>
    <n v="4923"/>
    <n v="5642"/>
    <n v="6167"/>
    <n v="5567"/>
    <n v="4749"/>
    <n v="4345"/>
    <n v="4107"/>
    <n v="4427"/>
    <n v="4893"/>
    <n v="3640"/>
    <n v="3487"/>
    <n v="1935"/>
    <n v="1367"/>
    <n v="876"/>
    <n v="1022"/>
  </r>
  <r>
    <s v="Adams County"/>
    <s v=" Colorado"/>
    <n v="2017"/>
    <x v="436"/>
    <n v="487850"/>
    <n v="245840"/>
    <n v="242010"/>
    <n v="36797"/>
    <n v="37842"/>
    <n v="38833"/>
    <n v="32199"/>
    <n v="31589"/>
    <n v="38575"/>
    <n v="40393"/>
    <n v="37510"/>
    <n v="33884"/>
    <n v="31647"/>
    <n v="30485"/>
    <n v="28318"/>
    <n v="22895"/>
    <n v="17682"/>
    <n v="11321"/>
    <n v="7990"/>
    <n v="5086"/>
    <n v="4804"/>
  </r>
  <r>
    <s v="Vermillion County"/>
    <s v=" Indiana"/>
    <n v="2017"/>
    <x v="425"/>
    <n v="16345"/>
    <n v="8085"/>
    <n v="8260"/>
    <n v="1109"/>
    <n v="996"/>
    <n v="1295"/>
    <n v="1496"/>
    <n v="2038"/>
    <n v="1150"/>
    <n v="983"/>
    <n v="892"/>
    <n v="883"/>
    <n v="723"/>
    <n v="893"/>
    <n v="935"/>
    <n v="911"/>
    <n v="735"/>
    <n v="470"/>
    <n v="479"/>
    <n v="212"/>
    <n v="145"/>
  </r>
  <r>
    <s v="Arapahoe County"/>
    <s v=" Colorado"/>
    <n v="2017"/>
    <x v="436"/>
    <n v="626612"/>
    <n v="309190"/>
    <n v="317422"/>
    <n v="40357"/>
    <n v="42122"/>
    <n v="44576"/>
    <n v="38825"/>
    <n v="39181"/>
    <n v="47013"/>
    <n v="48270"/>
    <n v="43181"/>
    <n v="46101"/>
    <n v="42372"/>
    <n v="42328"/>
    <n v="40519"/>
    <n v="36592"/>
    <n v="27776"/>
    <n v="18528"/>
    <n v="12463"/>
    <n v="7919"/>
    <n v="8489"/>
  </r>
  <r>
    <s v="Linn County"/>
    <s v=" Missouri"/>
    <n v="2017"/>
    <x v="423"/>
    <n v="12592"/>
    <n v="6400"/>
    <n v="6192"/>
    <n v="620"/>
    <n v="593"/>
    <n v="654"/>
    <n v="497"/>
    <n v="739"/>
    <n v="545"/>
    <n v="692"/>
    <n v="552"/>
    <n v="661"/>
    <n v="772"/>
    <n v="818"/>
    <n v="1166"/>
    <n v="1354"/>
    <n v="1163"/>
    <n v="868"/>
    <n v="415"/>
    <n v="263"/>
    <n v="220"/>
  </r>
  <r>
    <s v="Costilla County"/>
    <s v=" Colorado"/>
    <n v="2017"/>
    <x v="436"/>
    <n v="3581"/>
    <n v="1732"/>
    <n v="1849"/>
    <n v="190"/>
    <n v="201"/>
    <n v="210"/>
    <n v="210"/>
    <n v="162"/>
    <n v="173"/>
    <n v="195"/>
    <n v="152"/>
    <n v="205"/>
    <n v="181"/>
    <n v="251"/>
    <n v="273"/>
    <n v="276"/>
    <n v="221"/>
    <n v="209"/>
    <n v="185"/>
    <n v="149"/>
    <n v="138"/>
  </r>
  <r>
    <s v="Boulder County"/>
    <s v=" Colorado"/>
    <n v="2017"/>
    <x v="436"/>
    <n v="316782"/>
    <n v="159112"/>
    <n v="157670"/>
    <n v="15337"/>
    <n v="18266"/>
    <n v="18417"/>
    <n v="25483"/>
    <n v="33522"/>
    <n v="22361"/>
    <n v="20147"/>
    <n v="19837"/>
    <n v="20819"/>
    <n v="21094"/>
    <n v="21317"/>
    <n v="20757"/>
    <n v="19456"/>
    <n v="14897"/>
    <n v="9515"/>
    <n v="6393"/>
    <n v="4314"/>
    <n v="4850"/>
  </r>
  <r>
    <s v="Broomfield County"/>
    <s v=" Colorado"/>
    <n v="2017"/>
    <x v="436"/>
    <n v="64283"/>
    <n v="31920"/>
    <n v="32363"/>
    <n v="3728"/>
    <n v="4435"/>
    <n v="4667"/>
    <n v="3691"/>
    <n v="3707"/>
    <n v="4820"/>
    <n v="4598"/>
    <n v="4768"/>
    <n v="4918"/>
    <n v="4913"/>
    <n v="4401"/>
    <n v="4373"/>
    <n v="3257"/>
    <n v="2814"/>
    <n v="2078"/>
    <n v="1257"/>
    <n v="918"/>
    <n v="940"/>
  </r>
  <r>
    <s v="Chaffee County"/>
    <s v=" Colorado"/>
    <n v="2017"/>
    <x v="436"/>
    <n v="18818"/>
    <n v="10056"/>
    <n v="8762"/>
    <n v="677"/>
    <n v="643"/>
    <n v="1067"/>
    <n v="865"/>
    <n v="659"/>
    <n v="1198"/>
    <n v="1206"/>
    <n v="991"/>
    <n v="1064"/>
    <n v="1065"/>
    <n v="1565"/>
    <n v="1506"/>
    <n v="1784"/>
    <n v="1344"/>
    <n v="1414"/>
    <n v="798"/>
    <n v="412"/>
    <n v="560"/>
  </r>
  <r>
    <s v="Cheyenne County"/>
    <s v=" Colorado"/>
    <n v="2017"/>
    <x v="436"/>
    <n v="2127"/>
    <n v="1086"/>
    <n v="1041"/>
    <n v="189"/>
    <n v="183"/>
    <n v="185"/>
    <n v="147"/>
    <n v="98"/>
    <n v="103"/>
    <n v="126"/>
    <n v="150"/>
    <n v="121"/>
    <n v="124"/>
    <n v="148"/>
    <n v="173"/>
    <n v="108"/>
    <n v="66"/>
    <n v="39"/>
    <n v="38"/>
    <n v="57"/>
    <n v="72"/>
  </r>
  <r>
    <s v="Clear Creek County"/>
    <s v=" Colorado"/>
    <n v="2017"/>
    <x v="436"/>
    <n v="9257"/>
    <n v="4752"/>
    <n v="4505"/>
    <n v="384"/>
    <n v="364"/>
    <n v="476"/>
    <n v="528"/>
    <n v="399"/>
    <n v="438"/>
    <n v="476"/>
    <n v="610"/>
    <n v="569"/>
    <n v="703"/>
    <n v="803"/>
    <n v="1053"/>
    <n v="801"/>
    <n v="748"/>
    <n v="441"/>
    <n v="234"/>
    <n v="195"/>
    <n v="35"/>
  </r>
  <r>
    <s v="Alexander County"/>
    <s v=" Illinois"/>
    <n v="2017"/>
    <x v="437"/>
    <n v="8147"/>
    <n v="4084"/>
    <n v="4063"/>
    <n v="585"/>
    <n v="617"/>
    <n v="611"/>
    <n v="605"/>
    <n v="451"/>
    <n v="484"/>
    <n v="418"/>
    <n v="419"/>
    <n v="386"/>
    <n v="488"/>
    <n v="495"/>
    <n v="554"/>
    <n v="605"/>
    <n v="437"/>
    <n v="382"/>
    <n v="316"/>
    <n v="172"/>
    <n v="122"/>
  </r>
  <r>
    <s v="Baylor County"/>
    <s v=" Texas"/>
    <n v="2017"/>
    <x v="431"/>
    <n v="3628"/>
    <n v="1958"/>
    <n v="1670"/>
    <n v="171"/>
    <n v="195"/>
    <n v="174"/>
    <n v="221"/>
    <n v="217"/>
    <n v="149"/>
    <n v="186"/>
    <n v="119"/>
    <n v="123"/>
    <n v="221"/>
    <n v="253"/>
    <n v="327"/>
    <n v="318"/>
    <n v="320"/>
    <n v="238"/>
    <n v="215"/>
    <n v="88"/>
    <n v="93"/>
  </r>
  <r>
    <s v="Custer County"/>
    <s v=" Colorado"/>
    <n v="2017"/>
    <x v="436"/>
    <n v="4505"/>
    <n v="2200"/>
    <n v="2305"/>
    <n v="138"/>
    <n v="223"/>
    <n v="219"/>
    <n v="204"/>
    <n v="175"/>
    <n v="86"/>
    <n v="226"/>
    <n v="61"/>
    <n v="116"/>
    <n v="228"/>
    <n v="219"/>
    <n v="518"/>
    <n v="584"/>
    <n v="534"/>
    <n v="472"/>
    <n v="329"/>
    <n v="97"/>
    <n v="76"/>
  </r>
  <r>
    <s v="Denver County"/>
    <s v=" Colorado"/>
    <n v="2017"/>
    <x v="436"/>
    <n v="678467"/>
    <n v="339400"/>
    <n v="339067"/>
    <n v="43686"/>
    <n v="40896"/>
    <n v="35508"/>
    <n v="32240"/>
    <n v="43009"/>
    <n v="77388"/>
    <n v="74477"/>
    <n v="57379"/>
    <n v="48865"/>
    <n v="41526"/>
    <n v="37480"/>
    <n v="36610"/>
    <n v="33444"/>
    <n v="26839"/>
    <n v="17847"/>
    <n v="12006"/>
    <n v="8732"/>
    <n v="10535"/>
  </r>
  <r>
    <s v="Dolores County"/>
    <s v=" Colorado"/>
    <n v="2017"/>
    <x v="436"/>
    <n v="1736"/>
    <n v="946"/>
    <n v="790"/>
    <n v="63"/>
    <n v="154"/>
    <n v="132"/>
    <n v="15"/>
    <n v="60"/>
    <n v="87"/>
    <n v="119"/>
    <n v="100"/>
    <n v="54"/>
    <n v="100"/>
    <n v="116"/>
    <n v="199"/>
    <n v="113"/>
    <n v="82"/>
    <n v="133"/>
    <n v="61"/>
    <n v="74"/>
    <n v="74"/>
  </r>
  <r>
    <s v="Douglas County"/>
    <s v=" Colorado"/>
    <n v="2017"/>
    <x v="436"/>
    <n v="320940"/>
    <n v="159804"/>
    <n v="161136"/>
    <n v="19780"/>
    <n v="26007"/>
    <n v="27379"/>
    <n v="23642"/>
    <n v="15100"/>
    <n v="14562"/>
    <n v="19606"/>
    <n v="23379"/>
    <n v="27161"/>
    <n v="27650"/>
    <n v="25151"/>
    <n v="21384"/>
    <n v="16894"/>
    <n v="13386"/>
    <n v="8887"/>
    <n v="4699"/>
    <n v="3270"/>
    <n v="3003"/>
  </r>
  <r>
    <s v="Eagle County"/>
    <s v=" Colorado"/>
    <n v="2017"/>
    <x v="436"/>
    <n v="53726"/>
    <n v="28560"/>
    <n v="25166"/>
    <n v="3187"/>
    <n v="3782"/>
    <n v="3199"/>
    <n v="3020"/>
    <n v="3019"/>
    <n v="4524"/>
    <n v="4545"/>
    <n v="4828"/>
    <n v="3824"/>
    <n v="4193"/>
    <n v="3847"/>
    <n v="3651"/>
    <n v="3062"/>
    <n v="2860"/>
    <n v="853"/>
    <n v="656"/>
    <n v="324"/>
    <n v="352"/>
  </r>
  <r>
    <s v="Peñuelas Municipio"/>
    <s v=" Puerto Rico"/>
    <n v="2017"/>
    <x v="419"/>
    <n v="24553"/>
    <n v="12442"/>
    <n v="12111"/>
    <n v="1007"/>
    <n v="1557"/>
    <n v="1731"/>
    <n v="1803"/>
    <n v="1147"/>
    <n v="926"/>
    <n v="1078"/>
    <n v="1158"/>
    <n v="1594"/>
    <n v="1998"/>
    <n v="2455"/>
    <n v="2507"/>
    <n v="2106"/>
    <n v="1619"/>
    <n v="883"/>
    <n v="427"/>
    <n v="178"/>
    <n v="379"/>
  </r>
  <r>
    <s v="El Paso County"/>
    <s v=" Colorado"/>
    <n v="2017"/>
    <x v="436"/>
    <n v="674826"/>
    <n v="340118"/>
    <n v="334708"/>
    <n v="46524"/>
    <n v="45868"/>
    <n v="47299"/>
    <n v="46988"/>
    <n v="55971"/>
    <n v="54380"/>
    <n v="49599"/>
    <n v="45058"/>
    <n v="39487"/>
    <n v="41200"/>
    <n v="44650"/>
    <n v="41579"/>
    <n v="36736"/>
    <n v="29257"/>
    <n v="19202"/>
    <n v="13073"/>
    <n v="9822"/>
    <n v="8133"/>
  </r>
  <r>
    <s v="Fremont County"/>
    <s v=" Colorado"/>
    <n v="2017"/>
    <x v="436"/>
    <n v="46601"/>
    <n v="27073"/>
    <n v="19528"/>
    <n v="1769"/>
    <n v="2037"/>
    <n v="2192"/>
    <n v="2107"/>
    <n v="2140"/>
    <n v="3043"/>
    <n v="4022"/>
    <n v="3245"/>
    <n v="2862"/>
    <n v="3225"/>
    <n v="3548"/>
    <n v="3802"/>
    <n v="3045"/>
    <n v="3360"/>
    <n v="2250"/>
    <n v="1687"/>
    <n v="1217"/>
    <n v="1050"/>
  </r>
  <r>
    <s v="Garfield County"/>
    <s v=" Colorado"/>
    <n v="2017"/>
    <x v="436"/>
    <n v="57945"/>
    <n v="29334"/>
    <n v="28611"/>
    <n v="4081"/>
    <n v="4723"/>
    <n v="3782"/>
    <n v="3758"/>
    <n v="3314"/>
    <n v="3762"/>
    <n v="4246"/>
    <n v="4527"/>
    <n v="3731"/>
    <n v="3858"/>
    <n v="3945"/>
    <n v="4016"/>
    <n v="3618"/>
    <n v="2733"/>
    <n v="1448"/>
    <n v="1151"/>
    <n v="536"/>
    <n v="716"/>
  </r>
  <r>
    <s v="Audubon County"/>
    <s v=" Iowa"/>
    <n v="2017"/>
    <x v="438"/>
    <n v="5793"/>
    <n v="3108"/>
    <n v="2685"/>
    <n v="240"/>
    <n v="351"/>
    <n v="295"/>
    <n v="222"/>
    <n v="193"/>
    <n v="255"/>
    <n v="391"/>
    <n v="386"/>
    <n v="524"/>
    <n v="462"/>
    <n v="414"/>
    <n v="477"/>
    <n v="714"/>
    <n v="555"/>
    <n v="148"/>
    <n v="26"/>
    <n v="34"/>
    <n v="106"/>
  </r>
  <r>
    <s v="Carroll County"/>
    <s v=" Illinois"/>
    <n v="2017"/>
    <x v="437"/>
    <n v="14793"/>
    <n v="7997"/>
    <n v="6796"/>
    <n v="581"/>
    <n v="725"/>
    <n v="833"/>
    <n v="654"/>
    <n v="861"/>
    <n v="991"/>
    <n v="1082"/>
    <n v="1109"/>
    <n v="732"/>
    <n v="941"/>
    <n v="1192"/>
    <n v="1234"/>
    <n v="1533"/>
    <n v="1012"/>
    <n v="708"/>
    <n v="296"/>
    <n v="112"/>
    <n v="197"/>
  </r>
  <r>
    <s v="Banner County"/>
    <s v=" Nebraska"/>
    <n v="2017"/>
    <x v="439"/>
    <n v="820"/>
    <n v="384"/>
    <n v="436"/>
    <n v="29"/>
    <n v="17"/>
    <n v="51"/>
    <n v="52"/>
    <n v="7"/>
    <n v="28"/>
    <n v="25"/>
    <n v="23"/>
    <n v="37"/>
    <n v="48"/>
    <n v="64"/>
    <n v="110"/>
    <n v="110"/>
    <n v="102"/>
    <n v="49"/>
    <n v="26"/>
    <n v="16"/>
    <n v="26"/>
  </r>
  <r>
    <s v="Huerfano County"/>
    <s v=" Colorado"/>
    <n v="2017"/>
    <x v="436"/>
    <n v="6498"/>
    <n v="3230"/>
    <n v="3268"/>
    <n v="66"/>
    <n v="376"/>
    <n v="426"/>
    <n v="278"/>
    <n v="210"/>
    <n v="249"/>
    <n v="373"/>
    <n v="202"/>
    <n v="354"/>
    <n v="265"/>
    <n v="462"/>
    <n v="669"/>
    <n v="599"/>
    <n v="635"/>
    <n v="580"/>
    <n v="303"/>
    <n v="245"/>
    <n v="206"/>
  </r>
  <r>
    <s v="Jefferson County"/>
    <s v=" Colorado"/>
    <n v="2017"/>
    <x v="436"/>
    <n v="564029"/>
    <n v="280635"/>
    <n v="283394"/>
    <n v="29838"/>
    <n v="32579"/>
    <n v="32972"/>
    <n v="33429"/>
    <n v="32819"/>
    <n v="39134"/>
    <n v="39876"/>
    <n v="38015"/>
    <n v="35461"/>
    <n v="38518"/>
    <n v="43152"/>
    <n v="43862"/>
    <n v="39026"/>
    <n v="30376"/>
    <n v="21065"/>
    <n v="14573"/>
    <n v="9295"/>
    <n v="10039"/>
  </r>
  <r>
    <s v="Kit Carson County"/>
    <s v=" Colorado"/>
    <n v="2017"/>
    <x v="436"/>
    <n v="7846"/>
    <n v="4392"/>
    <n v="3454"/>
    <n v="493"/>
    <n v="467"/>
    <n v="538"/>
    <n v="430"/>
    <n v="346"/>
    <n v="446"/>
    <n v="721"/>
    <n v="645"/>
    <n v="336"/>
    <n v="391"/>
    <n v="636"/>
    <n v="524"/>
    <n v="508"/>
    <n v="415"/>
    <n v="317"/>
    <n v="231"/>
    <n v="192"/>
    <n v="210"/>
  </r>
  <r>
    <s v="Union County"/>
    <s v=" Indiana"/>
    <n v="2017"/>
    <x v="425"/>
    <n v="7481"/>
    <n v="4079"/>
    <n v="3402"/>
    <n v="363"/>
    <n v="367"/>
    <n v="291"/>
    <n v="476"/>
    <n v="564"/>
    <n v="748"/>
    <n v="389"/>
    <n v="651"/>
    <n v="601"/>
    <n v="522"/>
    <n v="598"/>
    <n v="472"/>
    <n v="600"/>
    <n v="387"/>
    <n v="235"/>
    <n v="61"/>
    <n v="42"/>
    <n v="114"/>
  </r>
  <r>
    <s v="La Plata County"/>
    <s v=" Colorado"/>
    <n v="2017"/>
    <x v="436"/>
    <n v="54469"/>
    <n v="27424"/>
    <n v="27045"/>
    <n v="2785"/>
    <n v="3150"/>
    <n v="2842"/>
    <n v="3729"/>
    <n v="3467"/>
    <n v="3789"/>
    <n v="3756"/>
    <n v="3920"/>
    <n v="3209"/>
    <n v="3366"/>
    <n v="3802"/>
    <n v="4164"/>
    <n v="4342"/>
    <n v="3444"/>
    <n v="1922"/>
    <n v="1253"/>
    <n v="718"/>
    <n v="811"/>
  </r>
  <r>
    <s v="Larimer County"/>
    <s v=" Colorado"/>
    <n v="2017"/>
    <x v="436"/>
    <n v="330976"/>
    <n v="164920"/>
    <n v="166056"/>
    <n v="17758"/>
    <n v="18396"/>
    <n v="19806"/>
    <n v="23588"/>
    <n v="36162"/>
    <n v="24606"/>
    <n v="22327"/>
    <n v="20450"/>
    <n v="19469"/>
    <n v="18582"/>
    <n v="20303"/>
    <n v="22330"/>
    <n v="20275"/>
    <n v="16597"/>
    <n v="11888"/>
    <n v="7933"/>
    <n v="5089"/>
    <n v="5417"/>
  </r>
  <r>
    <s v="Newton County"/>
    <s v=" Indiana"/>
    <n v="2017"/>
    <x v="425"/>
    <n v="14151"/>
    <n v="7323"/>
    <n v="6828"/>
    <n v="633"/>
    <n v="722"/>
    <n v="765"/>
    <n v="928"/>
    <n v="781"/>
    <n v="894"/>
    <n v="753"/>
    <n v="699"/>
    <n v="749"/>
    <n v="793"/>
    <n v="1004"/>
    <n v="1123"/>
    <n v="1154"/>
    <n v="1010"/>
    <n v="851"/>
    <n v="590"/>
    <n v="387"/>
    <n v="315"/>
  </r>
  <r>
    <s v="Atchison County"/>
    <s v=" Missouri"/>
    <n v="2017"/>
    <x v="423"/>
    <n v="5520"/>
    <n v="3522"/>
    <n v="1998"/>
    <n v="307"/>
    <n v="322"/>
    <n v="286"/>
    <n v="229"/>
    <n v="319"/>
    <n v="393"/>
    <n v="473"/>
    <n v="518"/>
    <n v="322"/>
    <n v="282"/>
    <n v="429"/>
    <n v="440"/>
    <n v="249"/>
    <n v="232"/>
    <n v="252"/>
    <n v="207"/>
    <n v="96"/>
    <n v="164"/>
  </r>
  <r>
    <s v="Logan County"/>
    <s v=" Colorado"/>
    <n v="2017"/>
    <x v="436"/>
    <n v="21885"/>
    <n v="11723"/>
    <n v="10162"/>
    <n v="1638"/>
    <n v="938"/>
    <n v="1269"/>
    <n v="1843"/>
    <n v="1605"/>
    <n v="1404"/>
    <n v="1453"/>
    <n v="1370"/>
    <n v="1109"/>
    <n v="1285"/>
    <n v="1533"/>
    <n v="1382"/>
    <n v="1427"/>
    <n v="1005"/>
    <n v="889"/>
    <n v="539"/>
    <n v="448"/>
    <n v="748"/>
  </r>
  <r>
    <s v="Mesa County"/>
    <s v=" Colorado"/>
    <n v="2017"/>
    <x v="436"/>
    <n v="148798"/>
    <n v="73478"/>
    <n v="75320"/>
    <n v="8838"/>
    <n v="8972"/>
    <n v="9648"/>
    <n v="10058"/>
    <n v="9917"/>
    <n v="10004"/>
    <n v="9867"/>
    <n v="8789"/>
    <n v="8481"/>
    <n v="8276"/>
    <n v="9519"/>
    <n v="10666"/>
    <n v="9960"/>
    <n v="8547"/>
    <n v="6078"/>
    <n v="4879"/>
    <n v="3008"/>
    <n v="3291"/>
  </r>
  <r>
    <s v="Mineral County"/>
    <s v=" Colorado"/>
    <n v="2017"/>
    <x v="436"/>
    <n v="834"/>
    <n v="433"/>
    <n v="401"/>
    <n v="13"/>
    <n v="35"/>
    <n v="25"/>
    <n v="12"/>
    <n v="23"/>
    <n v="40"/>
    <n v="35"/>
    <n v="49"/>
    <n v="39"/>
    <n v="33"/>
    <n v="60"/>
    <n v="76"/>
    <n v="124"/>
    <n v="89"/>
    <n v="76"/>
    <n v="54"/>
    <n v="22"/>
    <n v="29"/>
  </r>
  <r>
    <s v="Montezuma County"/>
    <s v=" Colorado"/>
    <n v="2017"/>
    <x v="436"/>
    <n v="25770"/>
    <n v="12664"/>
    <n v="13106"/>
    <n v="1570"/>
    <n v="1583"/>
    <n v="1672"/>
    <n v="1397"/>
    <n v="1446"/>
    <n v="1310"/>
    <n v="1296"/>
    <n v="1616"/>
    <n v="1200"/>
    <n v="1489"/>
    <n v="1843"/>
    <n v="2049"/>
    <n v="2128"/>
    <n v="1817"/>
    <n v="1329"/>
    <n v="639"/>
    <n v="766"/>
    <n v="620"/>
  </r>
  <r>
    <s v="Montrose County"/>
    <s v=" Colorado"/>
    <n v="2017"/>
    <x v="436"/>
    <n v="40908"/>
    <n v="20182"/>
    <n v="20726"/>
    <n v="2298"/>
    <n v="2527"/>
    <n v="2654"/>
    <n v="2579"/>
    <n v="1892"/>
    <n v="1897"/>
    <n v="2343"/>
    <n v="2094"/>
    <n v="2331"/>
    <n v="2381"/>
    <n v="2771"/>
    <n v="3100"/>
    <n v="3125"/>
    <n v="3102"/>
    <n v="1971"/>
    <n v="1697"/>
    <n v="1133"/>
    <n v="1013"/>
  </r>
  <r>
    <s v="Ouray County"/>
    <s v=" Colorado"/>
    <n v="2017"/>
    <x v="436"/>
    <n v="4653"/>
    <n v="2198"/>
    <n v="2455"/>
    <n v="124"/>
    <n v="145"/>
    <n v="274"/>
    <n v="211"/>
    <n v="151"/>
    <n v="120"/>
    <n v="207"/>
    <n v="194"/>
    <n v="310"/>
    <n v="206"/>
    <n v="537"/>
    <n v="359"/>
    <n v="585"/>
    <n v="573"/>
    <n v="319"/>
    <n v="177"/>
    <n v="73"/>
    <n v="88"/>
  </r>
  <r>
    <s v="Park County"/>
    <s v=" Colorado"/>
    <n v="2017"/>
    <x v="436"/>
    <n v="16900"/>
    <n v="8935"/>
    <n v="7965"/>
    <n v="649"/>
    <n v="821"/>
    <n v="803"/>
    <n v="812"/>
    <n v="556"/>
    <n v="637"/>
    <n v="842"/>
    <n v="855"/>
    <n v="1135"/>
    <n v="1199"/>
    <n v="1735"/>
    <n v="2138"/>
    <n v="1646"/>
    <n v="1360"/>
    <n v="1011"/>
    <n v="403"/>
    <n v="153"/>
    <n v="145"/>
  </r>
  <r>
    <s v="Phillips County"/>
    <s v=" Colorado"/>
    <n v="2017"/>
    <x v="436"/>
    <n v="4327"/>
    <n v="2249"/>
    <n v="2078"/>
    <n v="279"/>
    <n v="299"/>
    <n v="372"/>
    <n v="244"/>
    <n v="223"/>
    <n v="293"/>
    <n v="289"/>
    <n v="204"/>
    <n v="242"/>
    <n v="299"/>
    <n v="294"/>
    <n v="252"/>
    <n v="284"/>
    <n v="227"/>
    <n v="142"/>
    <n v="189"/>
    <n v="69"/>
    <n v="126"/>
  </r>
  <r>
    <s v="Bristol city"/>
    <s v=" Virginia"/>
    <n v="2017"/>
    <x v="424"/>
    <n v="17747"/>
    <n v="9363"/>
    <n v="8384"/>
    <n v="775"/>
    <n v="671"/>
    <n v="913"/>
    <n v="897"/>
    <n v="912"/>
    <n v="1383"/>
    <n v="1467"/>
    <n v="1259"/>
    <n v="1022"/>
    <n v="1241"/>
    <n v="1394"/>
    <n v="1396"/>
    <n v="1479"/>
    <n v="1024"/>
    <n v="1008"/>
    <n v="547"/>
    <n v="148"/>
    <n v="211"/>
  </r>
  <r>
    <s v="Prowers County"/>
    <s v=" Colorado"/>
    <n v="2017"/>
    <x v="436"/>
    <n v="12084"/>
    <n v="6111"/>
    <n v="5973"/>
    <n v="815"/>
    <n v="836"/>
    <n v="898"/>
    <n v="896"/>
    <n v="808"/>
    <n v="658"/>
    <n v="745"/>
    <n v="742"/>
    <n v="617"/>
    <n v="612"/>
    <n v="755"/>
    <n v="862"/>
    <n v="816"/>
    <n v="689"/>
    <n v="471"/>
    <n v="286"/>
    <n v="283"/>
    <n v="295"/>
  </r>
  <r>
    <s v="Pueblo County"/>
    <s v=" Colorado"/>
    <n v="2017"/>
    <x v="436"/>
    <n v="163368"/>
    <n v="80330"/>
    <n v="83038"/>
    <n v="9693"/>
    <n v="10377"/>
    <n v="11063"/>
    <n v="10936"/>
    <n v="10857"/>
    <n v="10306"/>
    <n v="10297"/>
    <n v="10104"/>
    <n v="8974"/>
    <n v="9626"/>
    <n v="10692"/>
    <n v="11125"/>
    <n v="10962"/>
    <n v="9229"/>
    <n v="6735"/>
    <n v="5055"/>
    <n v="3546"/>
    <n v="3791"/>
  </r>
  <r>
    <s v="Poinsett County"/>
    <s v=" Arkansas"/>
    <n v="2017"/>
    <x v="418"/>
    <n v="24359"/>
    <n v="12675"/>
    <n v="11684"/>
    <n v="1032"/>
    <n v="1417"/>
    <n v="1198"/>
    <n v="1550"/>
    <n v="1321"/>
    <n v="1865"/>
    <n v="1942"/>
    <n v="1895"/>
    <n v="1639"/>
    <n v="1700"/>
    <n v="1754"/>
    <n v="2132"/>
    <n v="1734"/>
    <n v="1503"/>
    <n v="740"/>
    <n v="413"/>
    <n v="268"/>
    <n v="256"/>
  </r>
  <r>
    <s v="San Miguel County"/>
    <s v=" Colorado"/>
    <n v="2017"/>
    <x v="436"/>
    <n v="7804"/>
    <n v="4150"/>
    <n v="3654"/>
    <n v="342"/>
    <n v="396"/>
    <n v="488"/>
    <n v="302"/>
    <n v="433"/>
    <n v="622"/>
    <n v="671"/>
    <n v="371"/>
    <n v="821"/>
    <n v="623"/>
    <n v="580"/>
    <n v="680"/>
    <n v="593"/>
    <n v="475"/>
    <n v="219"/>
    <n v="84"/>
    <n v="64"/>
    <n v="40"/>
  </r>
  <r>
    <s v="Sanborn County"/>
    <s v=" South Dakota"/>
    <n v="2017"/>
    <x v="435"/>
    <n v="2357"/>
    <n v="1176"/>
    <n v="1181"/>
    <n v="169"/>
    <n v="117"/>
    <n v="145"/>
    <n v="154"/>
    <n v="116"/>
    <n v="95"/>
    <n v="61"/>
    <n v="156"/>
    <n v="103"/>
    <n v="114"/>
    <n v="161"/>
    <n v="196"/>
    <n v="181"/>
    <n v="176"/>
    <n v="104"/>
    <n v="130"/>
    <n v="59"/>
    <n v="120"/>
  </r>
  <r>
    <s v="Salinas Municipio"/>
    <s v=" Puerto Rico"/>
    <n v="2017"/>
    <x v="419"/>
    <n v="29722"/>
    <n v="16218"/>
    <n v="13504"/>
    <n v="1292"/>
    <n v="1221"/>
    <n v="1495"/>
    <n v="1258"/>
    <n v="2077"/>
    <n v="2864"/>
    <n v="2536"/>
    <n v="2726"/>
    <n v="1920"/>
    <n v="2121"/>
    <n v="2421"/>
    <n v="2124"/>
    <n v="2315"/>
    <n v="1366"/>
    <n v="1181"/>
    <n v="448"/>
    <n v="296"/>
    <n v="61"/>
  </r>
  <r>
    <s v="Iowa County"/>
    <s v=" Wisconsin"/>
    <n v="2017"/>
    <x v="427"/>
    <n v="23769"/>
    <n v="11926"/>
    <n v="11843"/>
    <n v="930"/>
    <n v="1082"/>
    <n v="1359"/>
    <n v="1416"/>
    <n v="1053"/>
    <n v="984"/>
    <n v="1000"/>
    <n v="1314"/>
    <n v="1230"/>
    <n v="1647"/>
    <n v="2135"/>
    <n v="2875"/>
    <n v="2191"/>
    <n v="2249"/>
    <n v="1141"/>
    <n v="587"/>
    <n v="362"/>
    <n v="214"/>
  </r>
  <r>
    <s v="Hot Springs County"/>
    <s v=" Wyoming"/>
    <n v="2017"/>
    <x v="440"/>
    <n v="4809"/>
    <n v="2485"/>
    <n v="2324"/>
    <n v="240"/>
    <n v="271"/>
    <n v="365"/>
    <n v="291"/>
    <n v="265"/>
    <n v="279"/>
    <n v="324"/>
    <n v="238"/>
    <n v="280"/>
    <n v="288"/>
    <n v="316"/>
    <n v="367"/>
    <n v="358"/>
    <n v="295"/>
    <n v="181"/>
    <n v="232"/>
    <n v="98"/>
    <n v="121"/>
  </r>
  <r>
    <s v="Weld County"/>
    <s v=" Colorado"/>
    <n v="2017"/>
    <x v="436"/>
    <n v="285729"/>
    <n v="143783"/>
    <n v="141946"/>
    <n v="20995"/>
    <n v="22897"/>
    <n v="20640"/>
    <n v="20432"/>
    <n v="18933"/>
    <n v="20992"/>
    <n v="20910"/>
    <n v="20948"/>
    <n v="17476"/>
    <n v="18061"/>
    <n v="17874"/>
    <n v="17292"/>
    <n v="15789"/>
    <n v="12012"/>
    <n v="8090"/>
    <n v="5737"/>
    <n v="3240"/>
    <n v="3411"/>
  </r>
  <r>
    <s v="Yuma County"/>
    <s v=" Colorado"/>
    <n v="2017"/>
    <x v="436"/>
    <n v="10109"/>
    <n v="5010"/>
    <n v="5099"/>
    <n v="783"/>
    <n v="869"/>
    <n v="724"/>
    <n v="497"/>
    <n v="587"/>
    <n v="617"/>
    <n v="788"/>
    <n v="519"/>
    <n v="556"/>
    <n v="545"/>
    <n v="630"/>
    <n v="609"/>
    <n v="606"/>
    <n v="385"/>
    <n v="601"/>
    <n v="259"/>
    <n v="227"/>
    <n v="307"/>
  </r>
  <r>
    <s v="Fairfield County"/>
    <s v=" Connecticut"/>
    <n v="2017"/>
    <x v="441"/>
    <n v="947328"/>
    <n v="461380"/>
    <n v="485948"/>
    <n v="53055"/>
    <n v="60951"/>
    <n v="64825"/>
    <n v="67274"/>
    <n v="58822"/>
    <n v="52723"/>
    <n v="55942"/>
    <n v="57970"/>
    <n v="62952"/>
    <n v="71696"/>
    <n v="75035"/>
    <n v="68749"/>
    <n v="56408"/>
    <n v="44216"/>
    <n v="32339"/>
    <n v="23631"/>
    <n v="18637"/>
    <n v="22103"/>
  </r>
  <r>
    <s v="Hartford County"/>
    <s v=" Connecticut"/>
    <n v="2017"/>
    <x v="441"/>
    <n v="897417"/>
    <n v="435729"/>
    <n v="461688"/>
    <n v="47813"/>
    <n v="51521"/>
    <n v="57057"/>
    <n v="59663"/>
    <n v="58500"/>
    <n v="58477"/>
    <n v="58234"/>
    <n v="53026"/>
    <n v="56890"/>
    <n v="62032"/>
    <n v="67838"/>
    <n v="65124"/>
    <n v="56241"/>
    <n v="45272"/>
    <n v="33477"/>
    <n v="23684"/>
    <n v="18588"/>
    <n v="23980"/>
  </r>
  <r>
    <s v="Litchfield County"/>
    <s v=" Connecticut"/>
    <n v="2017"/>
    <x v="441"/>
    <n v="184454"/>
    <n v="91198"/>
    <n v="93256"/>
    <n v="7668"/>
    <n v="9498"/>
    <n v="10720"/>
    <n v="11342"/>
    <n v="9816"/>
    <n v="9072"/>
    <n v="9165"/>
    <n v="9255"/>
    <n v="10837"/>
    <n v="14141"/>
    <n v="16272"/>
    <n v="16498"/>
    <n v="14782"/>
    <n v="11723"/>
    <n v="8756"/>
    <n v="5353"/>
    <n v="4012"/>
    <n v="5544"/>
  </r>
  <r>
    <s v="Middlesex County"/>
    <s v=" Connecticut"/>
    <n v="2017"/>
    <x v="441"/>
    <n v="164110"/>
    <n v="80227"/>
    <n v="83883"/>
    <n v="7042"/>
    <n v="7579"/>
    <n v="9991"/>
    <n v="10529"/>
    <n v="10188"/>
    <n v="8775"/>
    <n v="8866"/>
    <n v="8559"/>
    <n v="10366"/>
    <n v="12366"/>
    <n v="13914"/>
    <n v="14563"/>
    <n v="11176"/>
    <n v="9817"/>
    <n v="7422"/>
    <n v="4534"/>
    <n v="3582"/>
    <n v="4841"/>
  </r>
  <r>
    <s v="New Haven County"/>
    <s v=" Connecticut"/>
    <n v="2017"/>
    <x v="441"/>
    <n v="862127"/>
    <n v="415863"/>
    <n v="446264"/>
    <n v="45072"/>
    <n v="48166"/>
    <n v="52383"/>
    <n v="60135"/>
    <n v="60592"/>
    <n v="58106"/>
    <n v="55391"/>
    <n v="50394"/>
    <n v="52317"/>
    <n v="59459"/>
    <n v="64146"/>
    <n v="61055"/>
    <n v="55377"/>
    <n v="44416"/>
    <n v="32287"/>
    <n v="22754"/>
    <n v="17338"/>
    <n v="22739"/>
  </r>
  <r>
    <s v="New London County"/>
    <s v=" Connecticut"/>
    <n v="2017"/>
    <x v="441"/>
    <n v="270772"/>
    <n v="135581"/>
    <n v="135191"/>
    <n v="13625"/>
    <n v="14610"/>
    <n v="15827"/>
    <n v="17482"/>
    <n v="20600"/>
    <n v="18103"/>
    <n v="16457"/>
    <n v="15418"/>
    <n v="15276"/>
    <n v="18511"/>
    <n v="20964"/>
    <n v="20404"/>
    <n v="18311"/>
    <n v="14771"/>
    <n v="10954"/>
    <n v="7811"/>
    <n v="5567"/>
    <n v="6081"/>
  </r>
  <r>
    <s v="Tolland County"/>
    <s v=" Connecticut"/>
    <n v="2017"/>
    <x v="441"/>
    <n v="151596"/>
    <n v="76162"/>
    <n v="75434"/>
    <n v="6081"/>
    <n v="7429"/>
    <n v="8356"/>
    <n v="15096"/>
    <n v="18955"/>
    <n v="7881"/>
    <n v="7710"/>
    <n v="7360"/>
    <n v="8642"/>
    <n v="10223"/>
    <n v="11471"/>
    <n v="10853"/>
    <n v="9788"/>
    <n v="7506"/>
    <n v="5247"/>
    <n v="4003"/>
    <n v="2584"/>
    <n v="2411"/>
  </r>
  <r>
    <s v="Windham County"/>
    <s v=" Connecticut"/>
    <n v="2017"/>
    <x v="441"/>
    <n v="116674"/>
    <n v="57906"/>
    <n v="58768"/>
    <n v="5832"/>
    <n v="6782"/>
    <n v="6672"/>
    <n v="8256"/>
    <n v="8376"/>
    <n v="7313"/>
    <n v="7024"/>
    <n v="6808"/>
    <n v="7331"/>
    <n v="8271"/>
    <n v="9272"/>
    <n v="9255"/>
    <n v="7705"/>
    <n v="5864"/>
    <n v="4448"/>
    <n v="2794"/>
    <n v="2261"/>
    <n v="2410"/>
  </r>
  <r>
    <s v="Kent County"/>
    <s v=" Delaware"/>
    <n v="2017"/>
    <x v="442"/>
    <n v="173145"/>
    <n v="83544"/>
    <n v="89601"/>
    <n v="10991"/>
    <n v="10987"/>
    <n v="11806"/>
    <n v="11935"/>
    <n v="13266"/>
    <n v="12111"/>
    <n v="10880"/>
    <n v="10292"/>
    <n v="9836"/>
    <n v="10800"/>
    <n v="11842"/>
    <n v="11550"/>
    <n v="9516"/>
    <n v="9091"/>
    <n v="7248"/>
    <n v="5253"/>
    <n v="3077"/>
    <n v="2664"/>
  </r>
  <r>
    <s v="New Castle County"/>
    <s v=" Delaware"/>
    <n v="2017"/>
    <x v="442"/>
    <n v="555036"/>
    <n v="268818"/>
    <n v="286218"/>
    <n v="32860"/>
    <n v="33609"/>
    <n v="34262"/>
    <n v="37748"/>
    <n v="38598"/>
    <n v="41982"/>
    <n v="37721"/>
    <n v="35415"/>
    <n v="33495"/>
    <n v="37869"/>
    <n v="40608"/>
    <n v="38818"/>
    <n v="33053"/>
    <n v="27099"/>
    <n v="18575"/>
    <n v="13794"/>
    <n v="9273"/>
    <n v="10257"/>
  </r>
  <r>
    <s v="Sussex County"/>
    <s v=" Delaware"/>
    <n v="2017"/>
    <x v="442"/>
    <n v="215551"/>
    <n v="104514"/>
    <n v="111037"/>
    <n v="11431"/>
    <n v="11714"/>
    <n v="11646"/>
    <n v="10452"/>
    <n v="10887"/>
    <n v="11300"/>
    <n v="11247"/>
    <n v="10523"/>
    <n v="10752"/>
    <n v="12458"/>
    <n v="14815"/>
    <n v="16494"/>
    <n v="17598"/>
    <n v="18774"/>
    <n v="14818"/>
    <n v="9362"/>
    <n v="5882"/>
    <n v="5398"/>
  </r>
  <r>
    <s v="District of Columbia"/>
    <s v=" District of Columbia"/>
    <n v="2017"/>
    <x v="443"/>
    <n v="672391"/>
    <n v="319046"/>
    <n v="353345"/>
    <n v="43607"/>
    <n v="33366"/>
    <n v="25534"/>
    <n v="37168"/>
    <n v="54873"/>
    <n v="81625"/>
    <n v="74765"/>
    <n v="53310"/>
    <n v="42294"/>
    <n v="38110"/>
    <n v="38470"/>
    <n v="36243"/>
    <n v="33257"/>
    <n v="25932"/>
    <n v="19650"/>
    <n v="13818"/>
    <n v="9240"/>
    <n v="11129"/>
  </r>
  <r>
    <s v="Alachua County"/>
    <s v=" Florida"/>
    <n v="2017"/>
    <x v="444"/>
    <n v="259865"/>
    <n v="125712"/>
    <n v="134153"/>
    <n v="14138"/>
    <n v="13388"/>
    <n v="11734"/>
    <n v="22488"/>
    <n v="41785"/>
    <n v="22266"/>
    <n v="17557"/>
    <n v="13706"/>
    <n v="13582"/>
    <n v="12811"/>
    <n v="14004"/>
    <n v="14640"/>
    <n v="14484"/>
    <n v="11981"/>
    <n v="7904"/>
    <n v="4950"/>
    <n v="3930"/>
    <n v="4517"/>
  </r>
  <r>
    <s v="Baker County"/>
    <s v=" Florida"/>
    <n v="2017"/>
    <x v="444"/>
    <n v="27537"/>
    <n v="14422"/>
    <n v="13115"/>
    <n v="1616"/>
    <n v="1519"/>
    <n v="2353"/>
    <n v="1766"/>
    <n v="1993"/>
    <n v="1885"/>
    <n v="1731"/>
    <n v="1981"/>
    <n v="1519"/>
    <n v="1909"/>
    <n v="2179"/>
    <n v="1719"/>
    <n v="1618"/>
    <n v="1403"/>
    <n v="970"/>
    <n v="572"/>
    <n v="433"/>
    <n v="371"/>
  </r>
  <r>
    <s v="Bay County"/>
    <s v=" Florida"/>
    <n v="2017"/>
    <x v="444"/>
    <n v="180117"/>
    <n v="89542"/>
    <n v="90575"/>
    <n v="11316"/>
    <n v="10880"/>
    <n v="10416"/>
    <n v="10283"/>
    <n v="11579"/>
    <n v="13393"/>
    <n v="12308"/>
    <n v="10880"/>
    <n v="10747"/>
    <n v="11561"/>
    <n v="13335"/>
    <n v="13209"/>
    <n v="10929"/>
    <n v="10219"/>
    <n v="6744"/>
    <n v="5110"/>
    <n v="3879"/>
    <n v="3329"/>
  </r>
  <r>
    <s v="Bradford County"/>
    <s v=" Florida"/>
    <n v="2017"/>
    <x v="444"/>
    <n v="26775"/>
    <n v="14754"/>
    <n v="12021"/>
    <n v="1395"/>
    <n v="1835"/>
    <n v="1358"/>
    <n v="1447"/>
    <n v="1389"/>
    <n v="2048"/>
    <n v="2008"/>
    <n v="1623"/>
    <n v="1714"/>
    <n v="1710"/>
    <n v="1993"/>
    <n v="1861"/>
    <n v="1725"/>
    <n v="1654"/>
    <n v="921"/>
    <n v="789"/>
    <n v="785"/>
    <n v="520"/>
  </r>
  <r>
    <s v="Brevard County"/>
    <s v=" Florida"/>
    <n v="2017"/>
    <x v="444"/>
    <n v="568183"/>
    <n v="277666"/>
    <n v="290517"/>
    <n v="26816"/>
    <n v="28051"/>
    <n v="31333"/>
    <n v="31586"/>
    <n v="31489"/>
    <n v="31790"/>
    <n v="29997"/>
    <n v="29102"/>
    <n v="29298"/>
    <n v="35729"/>
    <n v="45030"/>
    <n v="47043"/>
    <n v="41679"/>
    <n v="39194"/>
    <n v="30318"/>
    <n v="24271"/>
    <n v="18169"/>
    <n v="17288"/>
  </r>
  <r>
    <s v="Broward County"/>
    <s v=" Florida"/>
    <n v="2017"/>
    <x v="444"/>
    <n v="1890416"/>
    <n v="920265"/>
    <n v="970151"/>
    <n v="110377"/>
    <n v="110501"/>
    <n v="113943"/>
    <n v="113616"/>
    <n v="114806"/>
    <n v="127204"/>
    <n v="127613"/>
    <n v="125386"/>
    <n v="128209"/>
    <n v="136436"/>
    <n v="144019"/>
    <n v="131574"/>
    <n v="111771"/>
    <n v="93609"/>
    <n v="69123"/>
    <n v="50362"/>
    <n v="37695"/>
    <n v="44172"/>
  </r>
  <r>
    <s v="Charlotte County"/>
    <s v=" Florida"/>
    <n v="2017"/>
    <x v="444"/>
    <n v="173236"/>
    <n v="84432"/>
    <n v="88804"/>
    <n v="5397"/>
    <n v="5684"/>
    <n v="6749"/>
    <n v="6913"/>
    <n v="7074"/>
    <n v="6411"/>
    <n v="6113"/>
    <n v="6939"/>
    <n v="6497"/>
    <n v="8797"/>
    <n v="11257"/>
    <n v="14169"/>
    <n v="14894"/>
    <n v="19302"/>
    <n v="16384"/>
    <n v="12781"/>
    <n v="9002"/>
    <n v="8873"/>
  </r>
  <r>
    <s v="Citrus County"/>
    <s v=" Florida"/>
    <n v="2017"/>
    <x v="444"/>
    <n v="141373"/>
    <n v="68487"/>
    <n v="72886"/>
    <n v="5437"/>
    <n v="5057"/>
    <n v="6681"/>
    <n v="6308"/>
    <n v="5857"/>
    <n v="5562"/>
    <n v="5358"/>
    <n v="5664"/>
    <n v="5759"/>
    <n v="7443"/>
    <n v="9310"/>
    <n v="11301"/>
    <n v="11452"/>
    <n v="14858"/>
    <n v="12652"/>
    <n v="10361"/>
    <n v="6341"/>
    <n v="5972"/>
  </r>
  <r>
    <s v="Clay County"/>
    <s v=" Florida"/>
    <n v="2017"/>
    <x v="444"/>
    <n v="203291"/>
    <n v="100119"/>
    <n v="103172"/>
    <n v="11389"/>
    <n v="13993"/>
    <n v="13958"/>
    <n v="14680"/>
    <n v="11917"/>
    <n v="12650"/>
    <n v="12203"/>
    <n v="12115"/>
    <n v="14297"/>
    <n v="14589"/>
    <n v="15491"/>
    <n v="14514"/>
    <n v="12118"/>
    <n v="10702"/>
    <n v="7915"/>
    <n v="5038"/>
    <n v="3204"/>
    <n v="2518"/>
  </r>
  <r>
    <s v="Collier County"/>
    <s v=" Florida"/>
    <n v="2017"/>
    <x v="444"/>
    <n v="356774"/>
    <n v="175608"/>
    <n v="181166"/>
    <n v="16669"/>
    <n v="17114"/>
    <n v="19027"/>
    <n v="18057"/>
    <n v="17593"/>
    <n v="17332"/>
    <n v="17440"/>
    <n v="17978"/>
    <n v="17746"/>
    <n v="20637"/>
    <n v="22565"/>
    <n v="22487"/>
    <n v="24530"/>
    <n v="28003"/>
    <n v="27772"/>
    <n v="23523"/>
    <n v="14901"/>
    <n v="13400"/>
  </r>
  <r>
    <s v="Columbia County"/>
    <s v=" Florida"/>
    <n v="2017"/>
    <x v="444"/>
    <n v="68484"/>
    <n v="35425"/>
    <n v="33059"/>
    <n v="3987"/>
    <n v="4552"/>
    <n v="3891"/>
    <n v="4122"/>
    <n v="4719"/>
    <n v="4371"/>
    <n v="4262"/>
    <n v="3813"/>
    <n v="4202"/>
    <n v="4241"/>
    <n v="4762"/>
    <n v="4523"/>
    <n v="5003"/>
    <n v="4000"/>
    <n v="3036"/>
    <n v="2276"/>
    <n v="1504"/>
    <n v="1220"/>
  </r>
  <r>
    <s v="DeSoto County"/>
    <s v=" Florida"/>
    <n v="2017"/>
    <x v="444"/>
    <n v="35675"/>
    <n v="20184"/>
    <n v="15491"/>
    <n v="1909"/>
    <n v="2004"/>
    <n v="1968"/>
    <n v="2419"/>
    <n v="2182"/>
    <n v="2519"/>
    <n v="2412"/>
    <n v="2175"/>
    <n v="2126"/>
    <n v="2023"/>
    <n v="2279"/>
    <n v="1920"/>
    <n v="2329"/>
    <n v="2124"/>
    <n v="1941"/>
    <n v="1703"/>
    <n v="1027"/>
    <n v="615"/>
  </r>
  <r>
    <s v="Iowa County"/>
    <s v=" Iowa"/>
    <n v="2017"/>
    <x v="438"/>
    <n v="16323"/>
    <n v="9048"/>
    <n v="7275"/>
    <n v="773"/>
    <n v="804"/>
    <n v="990"/>
    <n v="844"/>
    <n v="603"/>
    <n v="904"/>
    <n v="883"/>
    <n v="1026"/>
    <n v="864"/>
    <n v="1046"/>
    <n v="1314"/>
    <n v="1194"/>
    <n v="1413"/>
    <n v="1206"/>
    <n v="975"/>
    <n v="901"/>
    <n v="348"/>
    <n v="235"/>
  </r>
  <r>
    <s v="Duval County"/>
    <s v=" Florida"/>
    <n v="2017"/>
    <x v="444"/>
    <n v="912043"/>
    <n v="442115"/>
    <n v="469928"/>
    <n v="61722"/>
    <n v="57887"/>
    <n v="55517"/>
    <n v="53792"/>
    <n v="65337"/>
    <n v="78122"/>
    <n v="69526"/>
    <n v="58882"/>
    <n v="56750"/>
    <n v="58689"/>
    <n v="63317"/>
    <n v="60665"/>
    <n v="53199"/>
    <n v="41942"/>
    <n v="29660"/>
    <n v="18282"/>
    <n v="13862"/>
    <n v="14892"/>
  </r>
  <r>
    <s v="Escambia County"/>
    <s v=" Florida"/>
    <n v="2017"/>
    <x v="444"/>
    <n v="309924"/>
    <n v="153834"/>
    <n v="156090"/>
    <n v="18767"/>
    <n v="17660"/>
    <n v="18086"/>
    <n v="22150"/>
    <n v="27257"/>
    <n v="23907"/>
    <n v="19945"/>
    <n v="17025"/>
    <n v="16593"/>
    <n v="18031"/>
    <n v="20660"/>
    <n v="21700"/>
    <n v="19045"/>
    <n v="15944"/>
    <n v="12570"/>
    <n v="9258"/>
    <n v="5915"/>
    <n v="5411"/>
  </r>
  <r>
    <s v="Decatur County"/>
    <s v=" Tennessee"/>
    <n v="2017"/>
    <x v="445"/>
    <n v="11675"/>
    <n v="6727"/>
    <n v="4948"/>
    <n v="560"/>
    <n v="569"/>
    <n v="487"/>
    <n v="398"/>
    <n v="770"/>
    <n v="886"/>
    <n v="935"/>
    <n v="635"/>
    <n v="717"/>
    <n v="730"/>
    <n v="833"/>
    <n v="1028"/>
    <n v="711"/>
    <n v="928"/>
    <n v="605"/>
    <n v="443"/>
    <n v="261"/>
    <n v="179"/>
  </r>
  <r>
    <s v="Gilchrist County"/>
    <s v=" Florida"/>
    <n v="2017"/>
    <x v="444"/>
    <n v="17191"/>
    <n v="8983"/>
    <n v="8208"/>
    <n v="851"/>
    <n v="799"/>
    <n v="1028"/>
    <n v="1510"/>
    <n v="1401"/>
    <n v="909"/>
    <n v="858"/>
    <n v="748"/>
    <n v="989"/>
    <n v="1046"/>
    <n v="1192"/>
    <n v="1306"/>
    <n v="1107"/>
    <n v="1169"/>
    <n v="838"/>
    <n v="603"/>
    <n v="396"/>
    <n v="441"/>
  </r>
  <r>
    <s v="Glades County"/>
    <s v=" Florida"/>
    <n v="2017"/>
    <x v="444"/>
    <n v="13197"/>
    <n v="7479"/>
    <n v="5718"/>
    <n v="477"/>
    <n v="632"/>
    <n v="751"/>
    <n v="743"/>
    <n v="700"/>
    <n v="740"/>
    <n v="789"/>
    <n v="878"/>
    <n v="813"/>
    <n v="607"/>
    <n v="1001"/>
    <n v="904"/>
    <n v="847"/>
    <n v="1024"/>
    <n v="821"/>
    <n v="602"/>
    <n v="493"/>
    <n v="375"/>
  </r>
  <r>
    <s v="Gulf County"/>
    <s v=" Florida"/>
    <n v="2017"/>
    <x v="444"/>
    <n v="16018"/>
    <n v="9595"/>
    <n v="6423"/>
    <n v="760"/>
    <n v="694"/>
    <n v="557"/>
    <n v="963"/>
    <n v="917"/>
    <n v="1269"/>
    <n v="923"/>
    <n v="824"/>
    <n v="1391"/>
    <n v="1203"/>
    <n v="1179"/>
    <n v="1384"/>
    <n v="898"/>
    <n v="1031"/>
    <n v="827"/>
    <n v="369"/>
    <n v="544"/>
    <n v="285"/>
  </r>
  <r>
    <s v="Hamilton County"/>
    <s v=" Florida"/>
    <n v="2017"/>
    <x v="444"/>
    <n v="14238"/>
    <n v="8228"/>
    <n v="6010"/>
    <n v="607"/>
    <n v="852"/>
    <n v="787"/>
    <n v="933"/>
    <n v="1164"/>
    <n v="1004"/>
    <n v="831"/>
    <n v="702"/>
    <n v="1046"/>
    <n v="983"/>
    <n v="1020"/>
    <n v="1062"/>
    <n v="938"/>
    <n v="876"/>
    <n v="577"/>
    <n v="403"/>
    <n v="233"/>
    <n v="220"/>
  </r>
  <r>
    <s v="Hendry County"/>
    <s v=" Florida"/>
    <n v="2017"/>
    <x v="444"/>
    <n v="39064"/>
    <n v="20716"/>
    <n v="18348"/>
    <n v="2855"/>
    <n v="2663"/>
    <n v="3337"/>
    <n v="2991"/>
    <n v="2821"/>
    <n v="2691"/>
    <n v="2647"/>
    <n v="2409"/>
    <n v="2509"/>
    <n v="2308"/>
    <n v="2613"/>
    <n v="2412"/>
    <n v="1689"/>
    <n v="1559"/>
    <n v="1417"/>
    <n v="885"/>
    <n v="660"/>
    <n v="598"/>
  </r>
  <r>
    <s v="Hernando County"/>
    <s v=" Florida"/>
    <n v="2017"/>
    <x v="444"/>
    <n v="179144"/>
    <n v="85782"/>
    <n v="93362"/>
    <n v="8001"/>
    <n v="9039"/>
    <n v="10052"/>
    <n v="9845"/>
    <n v="8802"/>
    <n v="8902"/>
    <n v="8549"/>
    <n v="8541"/>
    <n v="9508"/>
    <n v="10757"/>
    <n v="12253"/>
    <n v="13013"/>
    <n v="12660"/>
    <n v="15045"/>
    <n v="11622"/>
    <n v="9282"/>
    <n v="6724"/>
    <n v="6549"/>
  </r>
  <r>
    <s v="Highlands County"/>
    <s v=" Florida"/>
    <n v="2017"/>
    <x v="444"/>
    <n v="100177"/>
    <n v="48518"/>
    <n v="51659"/>
    <n v="4836"/>
    <n v="4671"/>
    <n v="5083"/>
    <n v="4905"/>
    <n v="4511"/>
    <n v="4698"/>
    <n v="4439"/>
    <n v="4749"/>
    <n v="4104"/>
    <n v="4794"/>
    <n v="5559"/>
    <n v="6441"/>
    <n v="6861"/>
    <n v="8785"/>
    <n v="8287"/>
    <n v="7719"/>
    <n v="5002"/>
    <n v="4733"/>
  </r>
  <r>
    <s v="Hillsborough County"/>
    <s v=" Florida"/>
    <n v="2017"/>
    <x v="444"/>
    <n v="1351087"/>
    <n v="658639"/>
    <n v="692448"/>
    <n v="85908"/>
    <n v="86899"/>
    <n v="86165"/>
    <n v="87367"/>
    <n v="92160"/>
    <n v="104942"/>
    <n v="97465"/>
    <n v="91039"/>
    <n v="92204"/>
    <n v="92223"/>
    <n v="93460"/>
    <n v="83986"/>
    <n v="75244"/>
    <n v="62714"/>
    <n v="44915"/>
    <n v="30877"/>
    <n v="21605"/>
    <n v="21914"/>
  </r>
  <r>
    <s v="Holmes County"/>
    <s v=" Florida"/>
    <n v="2017"/>
    <x v="444"/>
    <n v="19483"/>
    <n v="10449"/>
    <n v="9034"/>
    <n v="869"/>
    <n v="1316"/>
    <n v="940"/>
    <n v="1140"/>
    <n v="1291"/>
    <n v="1269"/>
    <n v="1181"/>
    <n v="1158"/>
    <n v="1212"/>
    <n v="1275"/>
    <n v="1335"/>
    <n v="1508"/>
    <n v="1241"/>
    <n v="1155"/>
    <n v="925"/>
    <n v="782"/>
    <n v="446"/>
    <n v="440"/>
  </r>
  <r>
    <s v="Indian River County"/>
    <s v=" Florida"/>
    <n v="2017"/>
    <x v="444"/>
    <n v="147981"/>
    <n v="71064"/>
    <n v="76917"/>
    <n v="6404"/>
    <n v="7456"/>
    <n v="6773"/>
    <n v="7471"/>
    <n v="7292"/>
    <n v="6823"/>
    <n v="6454"/>
    <n v="6622"/>
    <n v="6971"/>
    <n v="8198"/>
    <n v="9772"/>
    <n v="10468"/>
    <n v="11681"/>
    <n v="12520"/>
    <n v="11038"/>
    <n v="8093"/>
    <n v="6707"/>
    <n v="7238"/>
  </r>
  <r>
    <s v="Jackson County"/>
    <s v=" Florida"/>
    <n v="2017"/>
    <x v="444"/>
    <n v="48571"/>
    <n v="26887"/>
    <n v="21684"/>
    <n v="2430"/>
    <n v="2313"/>
    <n v="2764"/>
    <n v="2657"/>
    <n v="3028"/>
    <n v="3296"/>
    <n v="3232"/>
    <n v="3653"/>
    <n v="3181"/>
    <n v="3258"/>
    <n v="3379"/>
    <n v="3345"/>
    <n v="3230"/>
    <n v="2616"/>
    <n v="2429"/>
    <n v="1637"/>
    <n v="1108"/>
    <n v="1015"/>
  </r>
  <r>
    <s v="Jefferson County"/>
    <s v=" Florida"/>
    <n v="2017"/>
    <x v="444"/>
    <n v="14085"/>
    <n v="7554"/>
    <n v="6531"/>
    <n v="614"/>
    <n v="664"/>
    <n v="651"/>
    <n v="553"/>
    <n v="671"/>
    <n v="930"/>
    <n v="725"/>
    <n v="996"/>
    <n v="984"/>
    <n v="903"/>
    <n v="1114"/>
    <n v="954"/>
    <n v="1338"/>
    <n v="1021"/>
    <n v="828"/>
    <n v="572"/>
    <n v="272"/>
    <n v="295"/>
  </r>
  <r>
    <s v="Lafayette County"/>
    <s v=" Florida"/>
    <n v="2017"/>
    <x v="444"/>
    <n v="8684"/>
    <n v="5104"/>
    <n v="3580"/>
    <n v="500"/>
    <n v="423"/>
    <n v="586"/>
    <n v="590"/>
    <n v="426"/>
    <n v="602"/>
    <n v="759"/>
    <n v="615"/>
    <n v="691"/>
    <n v="724"/>
    <n v="492"/>
    <n v="609"/>
    <n v="464"/>
    <n v="342"/>
    <n v="370"/>
    <n v="138"/>
    <n v="213"/>
    <n v="140"/>
  </r>
  <r>
    <s v="Lake County"/>
    <s v=" Florida"/>
    <n v="2017"/>
    <x v="444"/>
    <n v="326215"/>
    <n v="157897"/>
    <n v="168318"/>
    <n v="16375"/>
    <n v="16752"/>
    <n v="19847"/>
    <n v="17727"/>
    <n v="16136"/>
    <n v="16834"/>
    <n v="16947"/>
    <n v="16183"/>
    <n v="19495"/>
    <n v="19987"/>
    <n v="21373"/>
    <n v="21140"/>
    <n v="22133"/>
    <n v="25180"/>
    <n v="21343"/>
    <n v="17450"/>
    <n v="11880"/>
    <n v="9433"/>
  </r>
  <r>
    <s v="Lee County"/>
    <s v=" Florida"/>
    <n v="2017"/>
    <x v="444"/>
    <n v="700165"/>
    <n v="342731"/>
    <n v="357434"/>
    <n v="33694"/>
    <n v="35098"/>
    <n v="37361"/>
    <n v="36627"/>
    <n v="35816"/>
    <n v="38377"/>
    <n v="37036"/>
    <n v="35936"/>
    <n v="37429"/>
    <n v="40819"/>
    <n v="45096"/>
    <n v="47388"/>
    <n v="50622"/>
    <n v="56253"/>
    <n v="49952"/>
    <n v="36984"/>
    <n v="23149"/>
    <n v="22528"/>
  </r>
  <r>
    <s v="Leon County"/>
    <s v=" Florida"/>
    <n v="2017"/>
    <x v="444"/>
    <n v="285890"/>
    <n v="135980"/>
    <n v="149910"/>
    <n v="14868"/>
    <n v="14724"/>
    <n v="15127"/>
    <n v="25294"/>
    <n v="48393"/>
    <n v="22713"/>
    <n v="18303"/>
    <n v="15329"/>
    <n v="15137"/>
    <n v="14785"/>
    <n v="15881"/>
    <n v="16279"/>
    <n v="15055"/>
    <n v="12558"/>
    <n v="8601"/>
    <n v="5061"/>
    <n v="3924"/>
    <n v="3858"/>
  </r>
  <r>
    <s v="Lyon County"/>
    <s v=" Kentucky"/>
    <n v="2017"/>
    <x v="446"/>
    <n v="8347"/>
    <n v="5216"/>
    <n v="3131"/>
    <n v="400"/>
    <n v="382"/>
    <n v="386"/>
    <n v="638"/>
    <n v="886"/>
    <n v="535"/>
    <n v="634"/>
    <n v="689"/>
    <n v="513"/>
    <n v="565"/>
    <n v="580"/>
    <n v="518"/>
    <n v="529"/>
    <n v="408"/>
    <n v="264"/>
    <n v="168"/>
    <n v="109"/>
    <n v="143"/>
  </r>
  <r>
    <s v="Madison County"/>
    <s v=" Florida"/>
    <n v="2017"/>
    <x v="444"/>
    <n v="18518"/>
    <n v="9804"/>
    <n v="8714"/>
    <n v="975"/>
    <n v="1097"/>
    <n v="848"/>
    <n v="1226"/>
    <n v="1018"/>
    <n v="1336"/>
    <n v="1120"/>
    <n v="1110"/>
    <n v="1061"/>
    <n v="1260"/>
    <n v="1299"/>
    <n v="1389"/>
    <n v="1237"/>
    <n v="1179"/>
    <n v="911"/>
    <n v="735"/>
    <n v="342"/>
    <n v="375"/>
  </r>
  <r>
    <s v="Manatee County"/>
    <s v=" Florida"/>
    <n v="2017"/>
    <x v="444"/>
    <n v="363542"/>
    <n v="175761"/>
    <n v="187781"/>
    <n v="18034"/>
    <n v="20142"/>
    <n v="19110"/>
    <n v="19210"/>
    <n v="18255"/>
    <n v="19153"/>
    <n v="18570"/>
    <n v="18210"/>
    <n v="19788"/>
    <n v="22001"/>
    <n v="24327"/>
    <n v="26147"/>
    <n v="25959"/>
    <n v="27952"/>
    <n v="23580"/>
    <n v="18510"/>
    <n v="12355"/>
    <n v="12239"/>
  </r>
  <r>
    <s v="Marion County"/>
    <s v=" Florida"/>
    <n v="2017"/>
    <x v="444"/>
    <n v="343778"/>
    <n v="164984"/>
    <n v="178794"/>
    <n v="17240"/>
    <n v="17884"/>
    <n v="18173"/>
    <n v="17586"/>
    <n v="17691"/>
    <n v="18758"/>
    <n v="17343"/>
    <n v="16329"/>
    <n v="17503"/>
    <n v="19818"/>
    <n v="21914"/>
    <n v="24114"/>
    <n v="23058"/>
    <n v="26729"/>
    <n v="26561"/>
    <n v="18859"/>
    <n v="13423"/>
    <n v="10795"/>
  </r>
  <r>
    <s v="Martin County"/>
    <s v=" Florida"/>
    <n v="2017"/>
    <x v="444"/>
    <n v="155719"/>
    <n v="77098"/>
    <n v="78621"/>
    <n v="6349"/>
    <n v="6517"/>
    <n v="8135"/>
    <n v="8144"/>
    <n v="7137"/>
    <n v="7103"/>
    <n v="6880"/>
    <n v="7345"/>
    <n v="7358"/>
    <n v="9669"/>
    <n v="11144"/>
    <n v="12024"/>
    <n v="11723"/>
    <n v="12172"/>
    <n v="10897"/>
    <n v="8919"/>
    <n v="6690"/>
    <n v="7513"/>
  </r>
  <r>
    <s v="Miami-Dade County"/>
    <s v=" Florida"/>
    <n v="2017"/>
    <x v="444"/>
    <n v="2702602"/>
    <n v="1311997"/>
    <n v="1390605"/>
    <n v="156200"/>
    <n v="150064"/>
    <n v="152296"/>
    <n v="157789"/>
    <n v="179954"/>
    <n v="196478"/>
    <n v="188883"/>
    <n v="186542"/>
    <n v="195958"/>
    <n v="200682"/>
    <n v="202848"/>
    <n v="171160"/>
    <n v="149426"/>
    <n v="122181"/>
    <n v="99067"/>
    <n v="75695"/>
    <n v="58018"/>
    <n v="59361"/>
  </r>
  <r>
    <s v="Monroe County"/>
    <s v=" Florida"/>
    <n v="2017"/>
    <x v="444"/>
    <n v="76745"/>
    <n v="40218"/>
    <n v="36527"/>
    <n v="3549"/>
    <n v="3026"/>
    <n v="3156"/>
    <n v="3540"/>
    <n v="3744"/>
    <n v="4688"/>
    <n v="4639"/>
    <n v="4533"/>
    <n v="5290"/>
    <n v="5449"/>
    <n v="6363"/>
    <n v="6458"/>
    <n v="6518"/>
    <n v="5546"/>
    <n v="4396"/>
    <n v="2580"/>
    <n v="1705"/>
    <n v="1565"/>
  </r>
  <r>
    <s v="Nassau County"/>
    <s v=" Florida"/>
    <n v="2017"/>
    <x v="444"/>
    <n v="78435"/>
    <n v="38706"/>
    <n v="39729"/>
    <n v="4119"/>
    <n v="4215"/>
    <n v="4654"/>
    <n v="4460"/>
    <n v="4073"/>
    <n v="4274"/>
    <n v="4064"/>
    <n v="4502"/>
    <n v="5013"/>
    <n v="5062"/>
    <n v="5868"/>
    <n v="6237"/>
    <n v="5906"/>
    <n v="5570"/>
    <n v="4552"/>
    <n v="2962"/>
    <n v="1429"/>
    <n v="1475"/>
  </r>
  <r>
    <s v="Okaloosa County"/>
    <s v=" Florida"/>
    <n v="2017"/>
    <x v="444"/>
    <n v="197591"/>
    <n v="100239"/>
    <n v="97352"/>
    <n v="13176"/>
    <n v="12267"/>
    <n v="11646"/>
    <n v="11062"/>
    <n v="14704"/>
    <n v="16911"/>
    <n v="14552"/>
    <n v="12538"/>
    <n v="10319"/>
    <n v="11555"/>
    <n v="13820"/>
    <n v="13347"/>
    <n v="11772"/>
    <n v="10167"/>
    <n v="7083"/>
    <n v="5129"/>
    <n v="4103"/>
    <n v="3440"/>
  </r>
  <r>
    <s v="Okeechobee County"/>
    <s v=" Florida"/>
    <n v="2017"/>
    <x v="444"/>
    <n v="40228"/>
    <n v="21767"/>
    <n v="18461"/>
    <n v="2352"/>
    <n v="2379"/>
    <n v="2523"/>
    <n v="2685"/>
    <n v="2405"/>
    <n v="2567"/>
    <n v="2362"/>
    <n v="2302"/>
    <n v="2744"/>
    <n v="2373"/>
    <n v="2787"/>
    <n v="2519"/>
    <n v="2478"/>
    <n v="2233"/>
    <n v="1957"/>
    <n v="1674"/>
    <n v="945"/>
    <n v="943"/>
  </r>
  <r>
    <s v="Orange County"/>
    <s v=" Florida"/>
    <n v="2017"/>
    <x v="444"/>
    <n v="1290216"/>
    <n v="633835"/>
    <n v="656381"/>
    <n v="80510"/>
    <n v="79507"/>
    <n v="82200"/>
    <n v="87130"/>
    <n v="107048"/>
    <n v="113682"/>
    <n v="99916"/>
    <n v="93106"/>
    <n v="88187"/>
    <n v="87818"/>
    <n v="86710"/>
    <n v="78060"/>
    <n v="62574"/>
    <n v="49995"/>
    <n v="36065"/>
    <n v="24330"/>
    <n v="16111"/>
    <n v="17267"/>
  </r>
  <r>
    <s v="Osceola County"/>
    <s v=" Florida"/>
    <n v="2017"/>
    <x v="444"/>
    <n v="325168"/>
    <n v="160216"/>
    <n v="164952"/>
    <n v="21034"/>
    <n v="21649"/>
    <n v="23884"/>
    <n v="23574"/>
    <n v="22460"/>
    <n v="23383"/>
    <n v="22991"/>
    <n v="21975"/>
    <n v="24792"/>
    <n v="22115"/>
    <n v="21456"/>
    <n v="18793"/>
    <n v="16353"/>
    <n v="14677"/>
    <n v="10281"/>
    <n v="6529"/>
    <n v="4426"/>
    <n v="4796"/>
  </r>
  <r>
    <s v="Palm Beach County"/>
    <s v=" Florida"/>
    <n v="2017"/>
    <x v="444"/>
    <n v="1426772"/>
    <n v="691154"/>
    <n v="735618"/>
    <n v="73263"/>
    <n v="77320"/>
    <n v="77847"/>
    <n v="80686"/>
    <n v="80506"/>
    <n v="85843"/>
    <n v="81921"/>
    <n v="81476"/>
    <n v="84320"/>
    <n v="92788"/>
    <n v="99661"/>
    <n v="96213"/>
    <n v="86421"/>
    <n v="87535"/>
    <n v="72256"/>
    <n v="62190"/>
    <n v="48743"/>
    <n v="57783"/>
  </r>
  <r>
    <s v="Pasco County"/>
    <s v=" Florida"/>
    <n v="2017"/>
    <x v="444"/>
    <n v="498136"/>
    <n v="242448"/>
    <n v="255688"/>
    <n v="25856"/>
    <n v="27886"/>
    <n v="29927"/>
    <n v="28425"/>
    <n v="25478"/>
    <n v="26276"/>
    <n v="27699"/>
    <n v="28861"/>
    <n v="31723"/>
    <n v="33528"/>
    <n v="35209"/>
    <n v="34283"/>
    <n v="31698"/>
    <n v="33269"/>
    <n v="28452"/>
    <n v="20334"/>
    <n v="15146"/>
    <n v="14086"/>
  </r>
  <r>
    <s v="Pinellas County"/>
    <s v=" Florida"/>
    <n v="2017"/>
    <x v="444"/>
    <n v="949842"/>
    <n v="456017"/>
    <n v="493825"/>
    <n v="42610"/>
    <n v="43396"/>
    <n v="45220"/>
    <n v="45885"/>
    <n v="49798"/>
    <n v="56525"/>
    <n v="54323"/>
    <n v="52167"/>
    <n v="52848"/>
    <n v="62730"/>
    <n v="74161"/>
    <n v="76393"/>
    <n v="71538"/>
    <n v="66004"/>
    <n v="52395"/>
    <n v="41274"/>
    <n v="28603"/>
    <n v="33972"/>
  </r>
  <r>
    <s v="Polk County"/>
    <s v=" Florida"/>
    <n v="2017"/>
    <x v="444"/>
    <n v="652256"/>
    <n v="319775"/>
    <n v="332481"/>
    <n v="38343"/>
    <n v="42018"/>
    <n v="41388"/>
    <n v="41341"/>
    <n v="40486"/>
    <n v="41750"/>
    <n v="39717"/>
    <n v="37267"/>
    <n v="39644"/>
    <n v="39585"/>
    <n v="41408"/>
    <n v="39731"/>
    <n v="40587"/>
    <n v="40415"/>
    <n v="32747"/>
    <n v="25317"/>
    <n v="16762"/>
    <n v="13750"/>
  </r>
  <r>
    <s v="Putnam County"/>
    <s v=" Florida"/>
    <n v="2017"/>
    <x v="444"/>
    <n v="72435"/>
    <n v="35683"/>
    <n v="36752"/>
    <n v="4134"/>
    <n v="4223"/>
    <n v="4730"/>
    <n v="4089"/>
    <n v="4038"/>
    <n v="4066"/>
    <n v="3733"/>
    <n v="3523"/>
    <n v="3812"/>
    <n v="4039"/>
    <n v="5381"/>
    <n v="5551"/>
    <n v="5415"/>
    <n v="4661"/>
    <n v="4412"/>
    <n v="2883"/>
    <n v="2152"/>
    <n v="1593"/>
  </r>
  <r>
    <s v="St. Johns County"/>
    <s v=" Florida"/>
    <n v="2017"/>
    <x v="444"/>
    <n v="226578"/>
    <n v="110112"/>
    <n v="116466"/>
    <n v="11551"/>
    <n v="13547"/>
    <n v="15447"/>
    <n v="14669"/>
    <n v="11659"/>
    <n v="10728"/>
    <n v="11985"/>
    <n v="13731"/>
    <n v="15223"/>
    <n v="16271"/>
    <n v="17129"/>
    <n v="17546"/>
    <n v="14869"/>
    <n v="15223"/>
    <n v="10601"/>
    <n v="7345"/>
    <n v="4395"/>
    <n v="4659"/>
  </r>
  <r>
    <s v="St. Lucie County"/>
    <s v=" Florida"/>
    <n v="2017"/>
    <x v="444"/>
    <n v="298763"/>
    <n v="146025"/>
    <n v="152738"/>
    <n v="15741"/>
    <n v="16963"/>
    <n v="17622"/>
    <n v="17544"/>
    <n v="16433"/>
    <n v="16745"/>
    <n v="16205"/>
    <n v="16323"/>
    <n v="17381"/>
    <n v="18594"/>
    <n v="20529"/>
    <n v="21092"/>
    <n v="19451"/>
    <n v="19992"/>
    <n v="17168"/>
    <n v="13138"/>
    <n v="8702"/>
    <n v="9140"/>
  </r>
  <r>
    <s v="Santa Rosa County"/>
    <s v=" Florida"/>
    <n v="2017"/>
    <x v="444"/>
    <n v="166778"/>
    <n v="85374"/>
    <n v="81404"/>
    <n v="9525"/>
    <n v="10053"/>
    <n v="11061"/>
    <n v="10568"/>
    <n v="10363"/>
    <n v="11067"/>
    <n v="11166"/>
    <n v="10748"/>
    <n v="10941"/>
    <n v="11444"/>
    <n v="13118"/>
    <n v="12371"/>
    <n v="9574"/>
    <n v="8396"/>
    <n v="6759"/>
    <n v="5055"/>
    <n v="2584"/>
    <n v="1985"/>
  </r>
  <r>
    <s v="Sarasota County"/>
    <s v=" Florida"/>
    <n v="2017"/>
    <x v="444"/>
    <n v="404839"/>
    <n v="193328"/>
    <n v="211511"/>
    <n v="14845"/>
    <n v="16458"/>
    <n v="17234"/>
    <n v="17936"/>
    <n v="17240"/>
    <n v="17047"/>
    <n v="16615"/>
    <n v="17500"/>
    <n v="18003"/>
    <n v="22355"/>
    <n v="26709"/>
    <n v="28871"/>
    <n v="33306"/>
    <n v="38011"/>
    <n v="33636"/>
    <n v="27780"/>
    <n v="19200"/>
    <n v="22093"/>
  </r>
  <r>
    <s v="Seminole County"/>
    <s v=" Florida"/>
    <n v="2017"/>
    <x v="444"/>
    <n v="449260"/>
    <n v="217099"/>
    <n v="232161"/>
    <n v="23808"/>
    <n v="26652"/>
    <n v="27698"/>
    <n v="28314"/>
    <n v="29642"/>
    <n v="32904"/>
    <n v="31056"/>
    <n v="30292"/>
    <n v="30169"/>
    <n v="32229"/>
    <n v="33518"/>
    <n v="30184"/>
    <n v="27919"/>
    <n v="22430"/>
    <n v="15732"/>
    <n v="9558"/>
    <n v="7626"/>
    <n v="9529"/>
  </r>
  <r>
    <s v="Sumter County"/>
    <s v=" Florida"/>
    <n v="2017"/>
    <x v="444"/>
    <n v="116754"/>
    <n v="58883"/>
    <n v="57871"/>
    <n v="2348"/>
    <n v="1949"/>
    <n v="2866"/>
    <n v="2763"/>
    <n v="2584"/>
    <n v="3176"/>
    <n v="3506"/>
    <n v="3301"/>
    <n v="4256"/>
    <n v="3787"/>
    <n v="4698"/>
    <n v="6584"/>
    <n v="11673"/>
    <n v="20112"/>
    <n v="19222"/>
    <n v="12559"/>
    <n v="6795"/>
    <n v="4575"/>
  </r>
  <r>
    <s v="Suwannee County"/>
    <s v=" Florida"/>
    <n v="2017"/>
    <x v="444"/>
    <n v="43814"/>
    <n v="22204"/>
    <n v="21610"/>
    <n v="2341"/>
    <n v="2668"/>
    <n v="3058"/>
    <n v="2046"/>
    <n v="3118"/>
    <n v="2634"/>
    <n v="2631"/>
    <n v="2299"/>
    <n v="2617"/>
    <n v="2671"/>
    <n v="3051"/>
    <n v="3063"/>
    <n v="2902"/>
    <n v="3066"/>
    <n v="1999"/>
    <n v="1737"/>
    <n v="1011"/>
    <n v="902"/>
  </r>
  <r>
    <s v="Yankton County"/>
    <s v=" South Dakota"/>
    <n v="2017"/>
    <x v="435"/>
    <n v="22350"/>
    <n v="12547"/>
    <n v="9803"/>
    <n v="1137"/>
    <n v="1140"/>
    <n v="1407"/>
    <n v="942"/>
    <n v="1569"/>
    <n v="1769"/>
    <n v="1593"/>
    <n v="1170"/>
    <n v="1533"/>
    <n v="1449"/>
    <n v="1467"/>
    <n v="1341"/>
    <n v="1707"/>
    <n v="1438"/>
    <n v="1002"/>
    <n v="868"/>
    <n v="458"/>
    <n v="360"/>
  </r>
  <r>
    <s v="Union County"/>
    <s v=" Florida"/>
    <n v="2017"/>
    <x v="444"/>
    <n v="15300"/>
    <n v="9922"/>
    <n v="5378"/>
    <n v="815"/>
    <n v="837"/>
    <n v="738"/>
    <n v="779"/>
    <n v="827"/>
    <n v="1450"/>
    <n v="1134"/>
    <n v="1113"/>
    <n v="1084"/>
    <n v="1073"/>
    <n v="1147"/>
    <n v="1107"/>
    <n v="1048"/>
    <n v="969"/>
    <n v="486"/>
    <n v="289"/>
    <n v="199"/>
    <n v="205"/>
  </r>
  <r>
    <s v="Volusia County"/>
    <s v=" Florida"/>
    <n v="2017"/>
    <x v="444"/>
    <n v="518660"/>
    <n v="252651"/>
    <n v="266009"/>
    <n v="24622"/>
    <n v="25909"/>
    <n v="25861"/>
    <n v="29137"/>
    <n v="31869"/>
    <n v="30774"/>
    <n v="27060"/>
    <n v="25345"/>
    <n v="29161"/>
    <n v="31702"/>
    <n v="37404"/>
    <n v="38940"/>
    <n v="39257"/>
    <n v="37733"/>
    <n v="29505"/>
    <n v="22560"/>
    <n v="15064"/>
    <n v="16757"/>
  </r>
  <r>
    <s v="Wakulla County"/>
    <s v=" Florida"/>
    <n v="2017"/>
    <x v="444"/>
    <n v="31586"/>
    <n v="17528"/>
    <n v="14058"/>
    <n v="1548"/>
    <n v="1759"/>
    <n v="2048"/>
    <n v="1724"/>
    <n v="1703"/>
    <n v="2015"/>
    <n v="2239"/>
    <n v="2232"/>
    <n v="2534"/>
    <n v="2484"/>
    <n v="2555"/>
    <n v="2428"/>
    <n v="2096"/>
    <n v="1448"/>
    <n v="1246"/>
    <n v="750"/>
    <n v="452"/>
    <n v="325"/>
  </r>
  <r>
    <s v="Walton County"/>
    <s v=" Florida"/>
    <n v="2017"/>
    <x v="444"/>
    <n v="63457"/>
    <n v="32216"/>
    <n v="31241"/>
    <n v="3802"/>
    <n v="3117"/>
    <n v="3997"/>
    <n v="3151"/>
    <n v="3074"/>
    <n v="3852"/>
    <n v="4136"/>
    <n v="4181"/>
    <n v="3766"/>
    <n v="4081"/>
    <n v="4750"/>
    <n v="4946"/>
    <n v="4620"/>
    <n v="4234"/>
    <n v="3341"/>
    <n v="1925"/>
    <n v="1438"/>
    <n v="1046"/>
  </r>
  <r>
    <s v="Washington County"/>
    <s v=" Florida"/>
    <n v="2017"/>
    <x v="444"/>
    <n v="24472"/>
    <n v="13300"/>
    <n v="11172"/>
    <n v="1292"/>
    <n v="1517"/>
    <n v="1184"/>
    <n v="1514"/>
    <n v="1501"/>
    <n v="1590"/>
    <n v="1573"/>
    <n v="1469"/>
    <n v="1816"/>
    <n v="1659"/>
    <n v="1885"/>
    <n v="1917"/>
    <n v="1317"/>
    <n v="1472"/>
    <n v="1122"/>
    <n v="812"/>
    <n v="446"/>
    <n v="386"/>
  </r>
  <r>
    <s v="Appling County"/>
    <s v=" Georgia"/>
    <n v="2017"/>
    <x v="432"/>
    <n v="18471"/>
    <n v="9090"/>
    <n v="9381"/>
    <n v="1331"/>
    <n v="1433"/>
    <n v="1121"/>
    <n v="1277"/>
    <n v="943"/>
    <n v="1044"/>
    <n v="1264"/>
    <n v="991"/>
    <n v="1024"/>
    <n v="1136"/>
    <n v="1454"/>
    <n v="1245"/>
    <n v="1213"/>
    <n v="953"/>
    <n v="872"/>
    <n v="505"/>
    <n v="379"/>
    <n v="286"/>
  </r>
  <r>
    <s v="Baker County"/>
    <s v=" Georgia"/>
    <n v="2017"/>
    <x v="432"/>
    <n v="3251"/>
    <n v="1547"/>
    <n v="1704"/>
    <n v="127"/>
    <n v="153"/>
    <n v="232"/>
    <n v="230"/>
    <n v="201"/>
    <n v="238"/>
    <n v="154"/>
    <n v="165"/>
    <n v="162"/>
    <n v="217"/>
    <n v="251"/>
    <n v="202"/>
    <n v="300"/>
    <n v="257"/>
    <n v="164"/>
    <n v="102"/>
    <n v="55"/>
    <n v="41"/>
  </r>
  <r>
    <s v="Banks County"/>
    <s v=" Georgia"/>
    <n v="2017"/>
    <x v="432"/>
    <n v="18363"/>
    <n v="9245"/>
    <n v="9118"/>
    <n v="940"/>
    <n v="1284"/>
    <n v="1219"/>
    <n v="1220"/>
    <n v="1090"/>
    <n v="1005"/>
    <n v="1098"/>
    <n v="1237"/>
    <n v="1131"/>
    <n v="1334"/>
    <n v="1329"/>
    <n v="1269"/>
    <n v="1177"/>
    <n v="1096"/>
    <n v="952"/>
    <n v="517"/>
    <n v="272"/>
    <n v="193"/>
  </r>
  <r>
    <s v="Barrow County"/>
    <s v=" Georgia"/>
    <n v="2017"/>
    <x v="432"/>
    <n v="75099"/>
    <n v="37033"/>
    <n v="38066"/>
    <n v="5423"/>
    <n v="5879"/>
    <n v="5708"/>
    <n v="4883"/>
    <n v="4394"/>
    <n v="5384"/>
    <n v="5738"/>
    <n v="5089"/>
    <n v="5663"/>
    <n v="5069"/>
    <n v="4945"/>
    <n v="4470"/>
    <n v="3822"/>
    <n v="2845"/>
    <n v="2610"/>
    <n v="1622"/>
    <n v="972"/>
    <n v="583"/>
  </r>
  <r>
    <s v="Bartow County"/>
    <s v=" Georgia"/>
    <n v="2017"/>
    <x v="432"/>
    <n v="102623"/>
    <n v="50888"/>
    <n v="51735"/>
    <n v="6689"/>
    <n v="7215"/>
    <n v="7242"/>
    <n v="6984"/>
    <n v="6230"/>
    <n v="6870"/>
    <n v="6498"/>
    <n v="7279"/>
    <n v="6487"/>
    <n v="7541"/>
    <n v="7550"/>
    <n v="7649"/>
    <n v="5024"/>
    <n v="4746"/>
    <n v="3782"/>
    <n v="2537"/>
    <n v="1123"/>
    <n v="1177"/>
  </r>
  <r>
    <s v="Berrien County"/>
    <s v=" Georgia"/>
    <n v="2017"/>
    <x v="432"/>
    <n v="19014"/>
    <n v="9297"/>
    <n v="9717"/>
    <n v="1112"/>
    <n v="1203"/>
    <n v="1444"/>
    <n v="1189"/>
    <n v="1143"/>
    <n v="1165"/>
    <n v="1100"/>
    <n v="1260"/>
    <n v="1157"/>
    <n v="1284"/>
    <n v="1363"/>
    <n v="1328"/>
    <n v="1139"/>
    <n v="1198"/>
    <n v="722"/>
    <n v="453"/>
    <n v="323"/>
    <n v="431"/>
  </r>
  <r>
    <s v="Bibb County"/>
    <s v=" Georgia"/>
    <n v="2017"/>
    <x v="432"/>
    <n v="153923"/>
    <n v="72312"/>
    <n v="81611"/>
    <n v="10820"/>
    <n v="10877"/>
    <n v="10404"/>
    <n v="10677"/>
    <n v="11487"/>
    <n v="10942"/>
    <n v="9691"/>
    <n v="8894"/>
    <n v="9086"/>
    <n v="9236"/>
    <n v="10026"/>
    <n v="9790"/>
    <n v="9837"/>
    <n v="7559"/>
    <n v="5211"/>
    <n v="3717"/>
    <n v="2507"/>
    <n v="3162"/>
  </r>
  <r>
    <s v="New Madrid County"/>
    <s v=" Missouri"/>
    <n v="2017"/>
    <x v="423"/>
    <n v="18411"/>
    <n v="9070"/>
    <n v="9341"/>
    <n v="1112"/>
    <n v="1556"/>
    <n v="1031"/>
    <n v="1180"/>
    <n v="1135"/>
    <n v="1107"/>
    <n v="1015"/>
    <n v="956"/>
    <n v="1304"/>
    <n v="1256"/>
    <n v="1357"/>
    <n v="1610"/>
    <n v="1034"/>
    <n v="989"/>
    <n v="758"/>
    <n v="557"/>
    <n v="235"/>
    <n v="219"/>
  </r>
  <r>
    <s v="Bryan County"/>
    <s v=" Georgia"/>
    <n v="2017"/>
    <x v="432"/>
    <n v="34883"/>
    <n v="17313"/>
    <n v="17570"/>
    <n v="2444"/>
    <n v="2745"/>
    <n v="3179"/>
    <n v="2613"/>
    <n v="1912"/>
    <n v="2204"/>
    <n v="2426"/>
    <n v="2870"/>
    <n v="2615"/>
    <n v="2423"/>
    <n v="2262"/>
    <n v="2205"/>
    <n v="1477"/>
    <n v="1419"/>
    <n v="831"/>
    <n v="560"/>
    <n v="275"/>
    <n v="423"/>
  </r>
  <r>
    <s v="Bulloch County"/>
    <s v=" Georgia"/>
    <n v="2017"/>
    <x v="432"/>
    <n v="73742"/>
    <n v="36288"/>
    <n v="37454"/>
    <n v="4126"/>
    <n v="3834"/>
    <n v="4484"/>
    <n v="9186"/>
    <n v="11615"/>
    <n v="5600"/>
    <n v="4446"/>
    <n v="3733"/>
    <n v="4028"/>
    <n v="3713"/>
    <n v="3909"/>
    <n v="3605"/>
    <n v="3637"/>
    <n v="2636"/>
    <n v="2191"/>
    <n v="1455"/>
    <n v="727"/>
    <n v="817"/>
  </r>
  <r>
    <s v="Burke County"/>
    <s v=" Georgia"/>
    <n v="2017"/>
    <x v="432"/>
    <n v="22645"/>
    <n v="10752"/>
    <n v="11893"/>
    <n v="1620"/>
    <n v="1560"/>
    <n v="1802"/>
    <n v="1553"/>
    <n v="1447"/>
    <n v="1467"/>
    <n v="1321"/>
    <n v="1183"/>
    <n v="1343"/>
    <n v="1400"/>
    <n v="1596"/>
    <n v="1813"/>
    <n v="1347"/>
    <n v="1126"/>
    <n v="884"/>
    <n v="605"/>
    <n v="265"/>
    <n v="313"/>
  </r>
  <r>
    <s v="Butts County"/>
    <s v=" Georgia"/>
    <n v="2017"/>
    <x v="432"/>
    <n v="23556"/>
    <n v="12464"/>
    <n v="11092"/>
    <n v="1394"/>
    <n v="1375"/>
    <n v="1378"/>
    <n v="1252"/>
    <n v="1703"/>
    <n v="1685"/>
    <n v="1797"/>
    <n v="1607"/>
    <n v="1598"/>
    <n v="1592"/>
    <n v="1699"/>
    <n v="1663"/>
    <n v="1352"/>
    <n v="1127"/>
    <n v="980"/>
    <n v="637"/>
    <n v="304"/>
    <n v="413"/>
  </r>
  <r>
    <s v="Calhoun County"/>
    <s v=" Georgia"/>
    <n v="2017"/>
    <x v="432"/>
    <n v="6503"/>
    <n v="3915"/>
    <n v="2588"/>
    <n v="232"/>
    <n v="358"/>
    <n v="400"/>
    <n v="313"/>
    <n v="336"/>
    <n v="606"/>
    <n v="641"/>
    <n v="521"/>
    <n v="440"/>
    <n v="410"/>
    <n v="489"/>
    <n v="395"/>
    <n v="452"/>
    <n v="322"/>
    <n v="154"/>
    <n v="156"/>
    <n v="154"/>
    <n v="124"/>
  </r>
  <r>
    <s v="Camden County"/>
    <s v=" Georgia"/>
    <n v="2017"/>
    <x v="432"/>
    <n v="52252"/>
    <n v="26821"/>
    <n v="25431"/>
    <n v="3900"/>
    <n v="3536"/>
    <n v="3497"/>
    <n v="3467"/>
    <n v="5450"/>
    <n v="4602"/>
    <n v="3519"/>
    <n v="3063"/>
    <n v="2727"/>
    <n v="3166"/>
    <n v="3403"/>
    <n v="3419"/>
    <n v="2389"/>
    <n v="2329"/>
    <n v="1754"/>
    <n v="1001"/>
    <n v="674"/>
    <n v="356"/>
  </r>
  <r>
    <s v="Custer County"/>
    <s v=" Nebraska"/>
    <n v="2017"/>
    <x v="439"/>
    <n v="10894"/>
    <n v="5353"/>
    <n v="5541"/>
    <n v="653"/>
    <n v="929"/>
    <n v="723"/>
    <n v="786"/>
    <n v="575"/>
    <n v="689"/>
    <n v="582"/>
    <n v="723"/>
    <n v="707"/>
    <n v="594"/>
    <n v="683"/>
    <n v="774"/>
    <n v="657"/>
    <n v="587"/>
    <n v="565"/>
    <n v="283"/>
    <n v="182"/>
    <n v="202"/>
  </r>
  <r>
    <s v="Carroll County"/>
    <s v=" Georgia"/>
    <n v="2017"/>
    <x v="432"/>
    <n v="114898"/>
    <n v="56032"/>
    <n v="58866"/>
    <n v="7401"/>
    <n v="7039"/>
    <n v="8616"/>
    <n v="9581"/>
    <n v="10512"/>
    <n v="7943"/>
    <n v="7115"/>
    <n v="6839"/>
    <n v="7610"/>
    <n v="7401"/>
    <n v="7367"/>
    <n v="7051"/>
    <n v="5792"/>
    <n v="5066"/>
    <n v="3956"/>
    <n v="2706"/>
    <n v="1638"/>
    <n v="1265"/>
  </r>
  <r>
    <s v="Catoosa County"/>
    <s v=" Georgia"/>
    <n v="2017"/>
    <x v="432"/>
    <n v="65870"/>
    <n v="31953"/>
    <n v="33917"/>
    <n v="3630"/>
    <n v="4151"/>
    <n v="4788"/>
    <n v="4362"/>
    <n v="3858"/>
    <n v="3954"/>
    <n v="4065"/>
    <n v="4526"/>
    <n v="4291"/>
    <n v="4565"/>
    <n v="4689"/>
    <n v="4239"/>
    <n v="4056"/>
    <n v="3817"/>
    <n v="2566"/>
    <n v="2281"/>
    <n v="1188"/>
    <n v="844"/>
  </r>
  <r>
    <s v="Charlton County"/>
    <s v=" Georgia"/>
    <n v="2017"/>
    <x v="432"/>
    <n v="12963"/>
    <n v="7393"/>
    <n v="5570"/>
    <n v="727"/>
    <n v="778"/>
    <n v="658"/>
    <n v="775"/>
    <n v="1050"/>
    <n v="728"/>
    <n v="724"/>
    <n v="682"/>
    <n v="1314"/>
    <n v="758"/>
    <n v="1403"/>
    <n v="893"/>
    <n v="625"/>
    <n v="560"/>
    <n v="508"/>
    <n v="177"/>
    <n v="351"/>
    <n v="252"/>
  </r>
  <r>
    <s v="Chatham County"/>
    <s v=" Georgia"/>
    <n v="2017"/>
    <x v="432"/>
    <n v="285506"/>
    <n v="137781"/>
    <n v="147725"/>
    <n v="18861"/>
    <n v="16885"/>
    <n v="17501"/>
    <n v="18724"/>
    <n v="23868"/>
    <n v="25809"/>
    <n v="21774"/>
    <n v="17946"/>
    <n v="16598"/>
    <n v="16378"/>
    <n v="17553"/>
    <n v="17595"/>
    <n v="16059"/>
    <n v="13868"/>
    <n v="9880"/>
    <n v="6629"/>
    <n v="4470"/>
    <n v="5108"/>
  </r>
  <r>
    <s v="Barnes County"/>
    <s v=" North Dakota"/>
    <n v="2017"/>
    <x v="426"/>
    <n v="11096"/>
    <n v="7455"/>
    <n v="3641"/>
    <n v="952"/>
    <n v="725"/>
    <n v="572"/>
    <n v="1276"/>
    <n v="2623"/>
    <n v="1541"/>
    <n v="886"/>
    <n v="529"/>
    <n v="519"/>
    <n v="373"/>
    <n v="248"/>
    <n v="207"/>
    <n v="236"/>
    <n v="163"/>
    <n v="115"/>
    <n v="74"/>
    <n v="50"/>
    <n v="7"/>
  </r>
  <r>
    <s v="Chattooga County"/>
    <s v=" Georgia"/>
    <n v="2017"/>
    <x v="432"/>
    <n v="24880"/>
    <n v="12730"/>
    <n v="12150"/>
    <n v="1363"/>
    <n v="1650"/>
    <n v="1660"/>
    <n v="1481"/>
    <n v="1536"/>
    <n v="1740"/>
    <n v="1377"/>
    <n v="1516"/>
    <n v="1684"/>
    <n v="1739"/>
    <n v="1680"/>
    <n v="1749"/>
    <n v="1564"/>
    <n v="1332"/>
    <n v="1100"/>
    <n v="807"/>
    <n v="561"/>
    <n v="341"/>
  </r>
  <r>
    <s v="Cherokee County"/>
    <s v=" Georgia"/>
    <n v="2017"/>
    <x v="432"/>
    <n v="235896"/>
    <n v="116132"/>
    <n v="119764"/>
    <n v="14693"/>
    <n v="17045"/>
    <n v="18253"/>
    <n v="16246"/>
    <n v="13375"/>
    <n v="13298"/>
    <n v="14570"/>
    <n v="16383"/>
    <n v="18140"/>
    <n v="18611"/>
    <n v="17595"/>
    <n v="15477"/>
    <n v="13089"/>
    <n v="11257"/>
    <n v="8148"/>
    <n v="4790"/>
    <n v="2573"/>
    <n v="2353"/>
  </r>
  <r>
    <s v="Clarke County"/>
    <s v=" Georgia"/>
    <n v="2017"/>
    <x v="432"/>
    <n v="123554"/>
    <n v="58788"/>
    <n v="64766"/>
    <n v="6839"/>
    <n v="5844"/>
    <n v="5810"/>
    <n v="14093"/>
    <n v="22792"/>
    <n v="11616"/>
    <n v="8839"/>
    <n v="7390"/>
    <n v="6246"/>
    <n v="5637"/>
    <n v="5291"/>
    <n v="5812"/>
    <n v="5124"/>
    <n v="4355"/>
    <n v="2927"/>
    <n v="2124"/>
    <n v="1207"/>
    <n v="1608"/>
  </r>
  <r>
    <s v="Perkins County"/>
    <s v=" South Dakota"/>
    <n v="2017"/>
    <x v="435"/>
    <n v="3024"/>
    <n v="1495"/>
    <n v="1529"/>
    <n v="204"/>
    <n v="188"/>
    <n v="194"/>
    <n v="177"/>
    <n v="198"/>
    <n v="165"/>
    <n v="142"/>
    <n v="146"/>
    <n v="112"/>
    <n v="180"/>
    <n v="148"/>
    <n v="233"/>
    <n v="281"/>
    <n v="231"/>
    <n v="128"/>
    <n v="95"/>
    <n v="112"/>
    <n v="90"/>
  </r>
  <r>
    <s v="Clayton County"/>
    <s v=" Georgia"/>
    <n v="2017"/>
    <x v="432"/>
    <n v="274150"/>
    <n v="129364"/>
    <n v="144786"/>
    <n v="21257"/>
    <n v="21602"/>
    <n v="22030"/>
    <n v="19996"/>
    <n v="20753"/>
    <n v="21778"/>
    <n v="19569"/>
    <n v="18400"/>
    <n v="19462"/>
    <n v="18808"/>
    <n v="18001"/>
    <n v="15535"/>
    <n v="13885"/>
    <n v="9679"/>
    <n v="5871"/>
    <n v="3659"/>
    <n v="1929"/>
    <n v="1936"/>
  </r>
  <r>
    <s v="Cobb County"/>
    <s v=" Georgia"/>
    <n v="2017"/>
    <x v="432"/>
    <n v="739072"/>
    <n v="357252"/>
    <n v="381820"/>
    <n v="47842"/>
    <n v="51430"/>
    <n v="50302"/>
    <n v="49805"/>
    <n v="48810"/>
    <n v="53168"/>
    <n v="53373"/>
    <n v="54179"/>
    <n v="53878"/>
    <n v="54757"/>
    <n v="53272"/>
    <n v="47567"/>
    <n v="39282"/>
    <n v="32139"/>
    <n v="19958"/>
    <n v="12266"/>
    <n v="9001"/>
    <n v="8043"/>
  </r>
  <r>
    <s v="Branch County"/>
    <s v=" Michigan"/>
    <n v="2017"/>
    <x v="447"/>
    <n v="45890"/>
    <n v="22806"/>
    <n v="23084"/>
    <n v="3303"/>
    <n v="3239"/>
    <n v="3703"/>
    <n v="3279"/>
    <n v="2822"/>
    <n v="3003"/>
    <n v="2955"/>
    <n v="2966"/>
    <n v="2951"/>
    <n v="2901"/>
    <n v="2958"/>
    <n v="2892"/>
    <n v="2388"/>
    <n v="2318"/>
    <n v="1546"/>
    <n v="1357"/>
    <n v="628"/>
    <n v="681"/>
  </r>
  <r>
    <s v="Columbia County"/>
    <s v=" Georgia"/>
    <n v="2017"/>
    <x v="432"/>
    <n v="143723"/>
    <n v="70172"/>
    <n v="73551"/>
    <n v="9182"/>
    <n v="10923"/>
    <n v="10390"/>
    <n v="10220"/>
    <n v="8472"/>
    <n v="9455"/>
    <n v="10226"/>
    <n v="9866"/>
    <n v="10222"/>
    <n v="9720"/>
    <n v="10019"/>
    <n v="8936"/>
    <n v="8465"/>
    <n v="6467"/>
    <n v="4396"/>
    <n v="3285"/>
    <n v="1847"/>
    <n v="1632"/>
  </r>
  <r>
    <s v="Cook County"/>
    <s v=" Georgia"/>
    <n v="2017"/>
    <x v="432"/>
    <n v="17190"/>
    <n v="8275"/>
    <n v="8915"/>
    <n v="1134"/>
    <n v="1471"/>
    <n v="1107"/>
    <n v="1139"/>
    <n v="1092"/>
    <n v="1041"/>
    <n v="1038"/>
    <n v="1236"/>
    <n v="939"/>
    <n v="1291"/>
    <n v="1018"/>
    <n v="1157"/>
    <n v="926"/>
    <n v="976"/>
    <n v="551"/>
    <n v="510"/>
    <n v="333"/>
    <n v="231"/>
  </r>
  <r>
    <s v="Coweta County"/>
    <s v=" Georgia"/>
    <n v="2017"/>
    <x v="432"/>
    <n v="138015"/>
    <n v="67326"/>
    <n v="70689"/>
    <n v="8695"/>
    <n v="10439"/>
    <n v="9742"/>
    <n v="9556"/>
    <n v="8197"/>
    <n v="8047"/>
    <n v="8668"/>
    <n v="9220"/>
    <n v="10123"/>
    <n v="10562"/>
    <n v="10392"/>
    <n v="9105"/>
    <n v="7610"/>
    <n v="6488"/>
    <n v="4787"/>
    <n v="3266"/>
    <n v="1701"/>
    <n v="1417"/>
  </r>
  <r>
    <s v="Crawford County"/>
    <s v=" Georgia"/>
    <n v="2017"/>
    <x v="432"/>
    <n v="12385"/>
    <n v="6303"/>
    <n v="6082"/>
    <n v="655"/>
    <n v="607"/>
    <n v="955"/>
    <n v="787"/>
    <n v="600"/>
    <n v="766"/>
    <n v="628"/>
    <n v="514"/>
    <n v="943"/>
    <n v="901"/>
    <n v="1037"/>
    <n v="1194"/>
    <n v="695"/>
    <n v="824"/>
    <n v="592"/>
    <n v="439"/>
    <n v="174"/>
    <n v="74"/>
  </r>
  <r>
    <s v="Crisp County"/>
    <s v=" Georgia"/>
    <n v="2017"/>
    <x v="432"/>
    <n v="23005"/>
    <n v="10813"/>
    <n v="12192"/>
    <n v="1516"/>
    <n v="1591"/>
    <n v="1567"/>
    <n v="1625"/>
    <n v="1558"/>
    <n v="1171"/>
    <n v="1519"/>
    <n v="1274"/>
    <n v="1215"/>
    <n v="1387"/>
    <n v="1512"/>
    <n v="1739"/>
    <n v="1450"/>
    <n v="1282"/>
    <n v="985"/>
    <n v="705"/>
    <n v="470"/>
    <n v="439"/>
  </r>
  <r>
    <s v="Dade County"/>
    <s v=" Georgia"/>
    <n v="2017"/>
    <x v="432"/>
    <n v="16282"/>
    <n v="7956"/>
    <n v="8326"/>
    <n v="780"/>
    <n v="768"/>
    <n v="1013"/>
    <n v="1299"/>
    <n v="1279"/>
    <n v="866"/>
    <n v="836"/>
    <n v="1019"/>
    <n v="1082"/>
    <n v="1001"/>
    <n v="1132"/>
    <n v="1128"/>
    <n v="1194"/>
    <n v="949"/>
    <n v="811"/>
    <n v="463"/>
    <n v="349"/>
    <n v="313"/>
  </r>
  <r>
    <s v="Dawson County"/>
    <s v=" Georgia"/>
    <n v="2017"/>
    <x v="432"/>
    <n v="23397"/>
    <n v="11529"/>
    <n v="11868"/>
    <n v="1310"/>
    <n v="1514"/>
    <n v="1227"/>
    <n v="1419"/>
    <n v="1283"/>
    <n v="1339"/>
    <n v="1275"/>
    <n v="1279"/>
    <n v="1634"/>
    <n v="1556"/>
    <n v="1804"/>
    <n v="1549"/>
    <n v="1742"/>
    <n v="1855"/>
    <n v="1175"/>
    <n v="863"/>
    <n v="331"/>
    <n v="242"/>
  </r>
  <r>
    <s v="DeKalb County"/>
    <s v=" Georgia"/>
    <n v="2017"/>
    <x v="432"/>
    <n v="736066"/>
    <n v="348949"/>
    <n v="387117"/>
    <n v="53127"/>
    <n v="48619"/>
    <n v="45612"/>
    <n v="42799"/>
    <n v="48654"/>
    <n v="62131"/>
    <n v="60798"/>
    <n v="55451"/>
    <n v="52470"/>
    <n v="50468"/>
    <n v="49320"/>
    <n v="45112"/>
    <n v="39759"/>
    <n v="31018"/>
    <n v="19847"/>
    <n v="12895"/>
    <n v="9009"/>
    <n v="8977"/>
  </r>
  <r>
    <s v="Dodge County"/>
    <s v=" Georgia"/>
    <n v="2017"/>
    <x v="432"/>
    <n v="21063"/>
    <n v="11024"/>
    <n v="10039"/>
    <n v="1111"/>
    <n v="1082"/>
    <n v="1376"/>
    <n v="1177"/>
    <n v="1443"/>
    <n v="1490"/>
    <n v="1258"/>
    <n v="1184"/>
    <n v="1686"/>
    <n v="1501"/>
    <n v="1504"/>
    <n v="1525"/>
    <n v="1301"/>
    <n v="1209"/>
    <n v="792"/>
    <n v="627"/>
    <n v="473"/>
    <n v="324"/>
  </r>
  <r>
    <s v="Dooly County"/>
    <s v=" Georgia"/>
    <n v="2017"/>
    <x v="432"/>
    <n v="14053"/>
    <n v="7631"/>
    <n v="6422"/>
    <n v="549"/>
    <n v="747"/>
    <n v="769"/>
    <n v="1037"/>
    <n v="854"/>
    <n v="684"/>
    <n v="846"/>
    <n v="893"/>
    <n v="1096"/>
    <n v="860"/>
    <n v="1127"/>
    <n v="1069"/>
    <n v="1063"/>
    <n v="816"/>
    <n v="672"/>
    <n v="357"/>
    <n v="324"/>
    <n v="290"/>
  </r>
  <r>
    <s v="Dougherty County"/>
    <s v=" Georgia"/>
    <n v="2017"/>
    <x v="432"/>
    <n v="91522"/>
    <n v="42377"/>
    <n v="49145"/>
    <n v="6372"/>
    <n v="5706"/>
    <n v="6811"/>
    <n v="6895"/>
    <n v="7572"/>
    <n v="6551"/>
    <n v="5855"/>
    <n v="5304"/>
    <n v="5368"/>
    <n v="5156"/>
    <n v="5632"/>
    <n v="5303"/>
    <n v="6027"/>
    <n v="4532"/>
    <n v="3043"/>
    <n v="1931"/>
    <n v="1874"/>
    <n v="1590"/>
  </r>
  <r>
    <s v="Douglas County"/>
    <s v=" Georgia"/>
    <n v="2017"/>
    <x v="432"/>
    <n v="140152"/>
    <n v="66926"/>
    <n v="73226"/>
    <n v="8968"/>
    <n v="10067"/>
    <n v="11449"/>
    <n v="10534"/>
    <n v="9062"/>
    <n v="8529"/>
    <n v="8912"/>
    <n v="9492"/>
    <n v="10881"/>
    <n v="10910"/>
    <n v="10396"/>
    <n v="8924"/>
    <n v="7081"/>
    <n v="5867"/>
    <n v="3946"/>
    <n v="2539"/>
    <n v="1463"/>
    <n v="1132"/>
  </r>
  <r>
    <s v="Early County"/>
    <s v=" Georgia"/>
    <n v="2017"/>
    <x v="432"/>
    <n v="10405"/>
    <n v="4817"/>
    <n v="5588"/>
    <n v="666"/>
    <n v="778"/>
    <n v="660"/>
    <n v="681"/>
    <n v="655"/>
    <n v="584"/>
    <n v="482"/>
    <n v="636"/>
    <n v="577"/>
    <n v="723"/>
    <n v="667"/>
    <n v="557"/>
    <n v="818"/>
    <n v="661"/>
    <n v="428"/>
    <n v="336"/>
    <n v="244"/>
    <n v="252"/>
  </r>
  <r>
    <s v="Storey County"/>
    <s v=" Nevada"/>
    <n v="2017"/>
    <x v="448"/>
    <n v="4011"/>
    <n v="2012"/>
    <n v="1999"/>
    <n v="213"/>
    <n v="408"/>
    <n v="314"/>
    <n v="337"/>
    <n v="108"/>
    <n v="206"/>
    <n v="235"/>
    <n v="357"/>
    <n v="321"/>
    <n v="273"/>
    <n v="331"/>
    <n v="227"/>
    <n v="244"/>
    <n v="147"/>
    <n v="85"/>
    <n v="104"/>
    <n v="53"/>
    <n v="48"/>
  </r>
  <r>
    <s v="Effingham County"/>
    <s v=" Georgia"/>
    <n v="2017"/>
    <x v="432"/>
    <n v="57087"/>
    <n v="28260"/>
    <n v="28827"/>
    <n v="3905"/>
    <n v="4356"/>
    <n v="4326"/>
    <n v="4260"/>
    <n v="3438"/>
    <n v="3523"/>
    <n v="3976"/>
    <n v="4088"/>
    <n v="4136"/>
    <n v="4002"/>
    <n v="4107"/>
    <n v="3909"/>
    <n v="2793"/>
    <n v="2251"/>
    <n v="1858"/>
    <n v="1173"/>
    <n v="472"/>
    <n v="514"/>
  </r>
  <r>
    <s v="Elbert County"/>
    <s v=" Georgia"/>
    <n v="2017"/>
    <x v="432"/>
    <n v="19288"/>
    <n v="9218"/>
    <n v="10070"/>
    <n v="1154"/>
    <n v="1094"/>
    <n v="1210"/>
    <n v="1129"/>
    <n v="1232"/>
    <n v="1180"/>
    <n v="1001"/>
    <n v="980"/>
    <n v="1252"/>
    <n v="1204"/>
    <n v="1414"/>
    <n v="1346"/>
    <n v="1375"/>
    <n v="1208"/>
    <n v="912"/>
    <n v="762"/>
    <n v="458"/>
    <n v="377"/>
  </r>
  <r>
    <s v="Fannin County"/>
    <s v=" Georgia"/>
    <n v="2017"/>
    <x v="432"/>
    <n v="24480"/>
    <n v="11852"/>
    <n v="12628"/>
    <n v="967"/>
    <n v="1133"/>
    <n v="1363"/>
    <n v="1232"/>
    <n v="1129"/>
    <n v="1094"/>
    <n v="1010"/>
    <n v="1239"/>
    <n v="1249"/>
    <n v="1413"/>
    <n v="1778"/>
    <n v="2073"/>
    <n v="2194"/>
    <n v="2441"/>
    <n v="1621"/>
    <n v="1015"/>
    <n v="897"/>
    <n v="632"/>
  </r>
  <r>
    <s v="Fayette County"/>
    <s v=" Georgia"/>
    <n v="2017"/>
    <x v="432"/>
    <n v="110306"/>
    <n v="53551"/>
    <n v="56755"/>
    <n v="4823"/>
    <n v="6646"/>
    <n v="8742"/>
    <n v="9052"/>
    <n v="6776"/>
    <n v="4457"/>
    <n v="4720"/>
    <n v="5387"/>
    <n v="7033"/>
    <n v="8691"/>
    <n v="9293"/>
    <n v="9409"/>
    <n v="7040"/>
    <n v="6763"/>
    <n v="4814"/>
    <n v="2983"/>
    <n v="1966"/>
    <n v="1711"/>
  </r>
  <r>
    <s v="Forsyth County"/>
    <s v=" Georgia"/>
    <n v="2017"/>
    <x v="432"/>
    <n v="211300"/>
    <n v="104886"/>
    <n v="106414"/>
    <n v="13296"/>
    <n v="17357"/>
    <n v="19182"/>
    <n v="15539"/>
    <n v="9810"/>
    <n v="8591"/>
    <n v="12267"/>
    <n v="15681"/>
    <n v="19094"/>
    <n v="18938"/>
    <n v="16241"/>
    <n v="12089"/>
    <n v="9792"/>
    <n v="8746"/>
    <n v="6173"/>
    <n v="3880"/>
    <n v="2611"/>
    <n v="2013"/>
  </r>
  <r>
    <s v="Franklin County"/>
    <s v=" Georgia"/>
    <n v="2017"/>
    <x v="432"/>
    <n v="22328"/>
    <n v="10852"/>
    <n v="11476"/>
    <n v="1368"/>
    <n v="1350"/>
    <n v="1343"/>
    <n v="1486"/>
    <n v="1527"/>
    <n v="1343"/>
    <n v="1267"/>
    <n v="1343"/>
    <n v="1130"/>
    <n v="1534"/>
    <n v="1497"/>
    <n v="1449"/>
    <n v="1442"/>
    <n v="1400"/>
    <n v="1139"/>
    <n v="796"/>
    <n v="465"/>
    <n v="449"/>
  </r>
  <r>
    <s v="Fulton County"/>
    <s v=" Georgia"/>
    <n v="2017"/>
    <x v="432"/>
    <n v="1010420"/>
    <n v="489797"/>
    <n v="520623"/>
    <n v="62728"/>
    <n v="65566"/>
    <n v="63751"/>
    <n v="68776"/>
    <n v="74603"/>
    <n v="85443"/>
    <n v="81574"/>
    <n v="76894"/>
    <n v="71148"/>
    <n v="72026"/>
    <n v="68579"/>
    <n v="59492"/>
    <n v="51014"/>
    <n v="39258"/>
    <n v="27180"/>
    <n v="17808"/>
    <n v="12170"/>
    <n v="12410"/>
  </r>
  <r>
    <s v="Gilmer County"/>
    <s v=" Georgia"/>
    <n v="2017"/>
    <x v="432"/>
    <n v="29614"/>
    <n v="14950"/>
    <n v="14664"/>
    <n v="1588"/>
    <n v="1561"/>
    <n v="1751"/>
    <n v="1669"/>
    <n v="1486"/>
    <n v="1390"/>
    <n v="1671"/>
    <n v="1499"/>
    <n v="1777"/>
    <n v="1880"/>
    <n v="2067"/>
    <n v="2109"/>
    <n v="2497"/>
    <n v="2556"/>
    <n v="1669"/>
    <n v="1246"/>
    <n v="715"/>
    <n v="483"/>
  </r>
  <r>
    <s v="Glascock County"/>
    <s v=" Georgia"/>
    <n v="2017"/>
    <x v="432"/>
    <n v="3027"/>
    <n v="1464"/>
    <n v="1563"/>
    <n v="141"/>
    <n v="180"/>
    <n v="240"/>
    <n v="258"/>
    <n v="141"/>
    <n v="139"/>
    <n v="107"/>
    <n v="179"/>
    <n v="222"/>
    <n v="240"/>
    <n v="258"/>
    <n v="209"/>
    <n v="199"/>
    <n v="134"/>
    <n v="156"/>
    <n v="71"/>
    <n v="86"/>
    <n v="67"/>
  </r>
  <r>
    <s v="Glynn County"/>
    <s v=" Georgia"/>
    <n v="2017"/>
    <x v="432"/>
    <n v="83467"/>
    <n v="39362"/>
    <n v="44105"/>
    <n v="5029"/>
    <n v="5097"/>
    <n v="5679"/>
    <n v="4994"/>
    <n v="5081"/>
    <n v="5176"/>
    <n v="5003"/>
    <n v="4622"/>
    <n v="5038"/>
    <n v="5348"/>
    <n v="5730"/>
    <n v="5991"/>
    <n v="5529"/>
    <n v="5013"/>
    <n v="4078"/>
    <n v="2569"/>
    <n v="1685"/>
    <n v="1805"/>
  </r>
  <r>
    <s v="Gordon County"/>
    <s v=" Georgia"/>
    <n v="2017"/>
    <x v="432"/>
    <n v="56424"/>
    <n v="27913"/>
    <n v="28511"/>
    <n v="3574"/>
    <n v="3958"/>
    <n v="4190"/>
    <n v="3811"/>
    <n v="3279"/>
    <n v="3854"/>
    <n v="3550"/>
    <n v="4152"/>
    <n v="3391"/>
    <n v="4019"/>
    <n v="4058"/>
    <n v="3647"/>
    <n v="3277"/>
    <n v="2587"/>
    <n v="2076"/>
    <n v="1287"/>
    <n v="1097"/>
    <n v="617"/>
  </r>
  <r>
    <s v="Gwinnett County"/>
    <s v=" Georgia"/>
    <n v="2017"/>
    <x v="432"/>
    <n v="889954"/>
    <n v="435401"/>
    <n v="454553"/>
    <n v="60963"/>
    <n v="68467"/>
    <n v="73351"/>
    <n v="66330"/>
    <n v="57864"/>
    <n v="57685"/>
    <n v="61308"/>
    <n v="65430"/>
    <n v="68875"/>
    <n v="68701"/>
    <n v="64864"/>
    <n v="53686"/>
    <n v="43532"/>
    <n v="31787"/>
    <n v="19901"/>
    <n v="13116"/>
    <n v="7964"/>
    <n v="6130"/>
  </r>
  <r>
    <s v="Hall County"/>
    <s v=" Georgia"/>
    <n v="2017"/>
    <x v="432"/>
    <n v="192865"/>
    <n v="96103"/>
    <n v="96762"/>
    <n v="12977"/>
    <n v="14144"/>
    <n v="14912"/>
    <n v="13354"/>
    <n v="12783"/>
    <n v="12886"/>
    <n v="12278"/>
    <n v="12585"/>
    <n v="12559"/>
    <n v="13444"/>
    <n v="12858"/>
    <n v="11292"/>
    <n v="10224"/>
    <n v="8827"/>
    <n v="7070"/>
    <n v="4793"/>
    <n v="3428"/>
    <n v="2451"/>
  </r>
  <r>
    <s v="Perry County"/>
    <s v=" Kentucky"/>
    <n v="2017"/>
    <x v="446"/>
    <n v="28722"/>
    <n v="13965"/>
    <n v="14757"/>
    <n v="1757"/>
    <n v="1948"/>
    <n v="2018"/>
    <n v="1859"/>
    <n v="1672"/>
    <n v="1830"/>
    <n v="1685"/>
    <n v="1353"/>
    <n v="2222"/>
    <n v="2177"/>
    <n v="2047"/>
    <n v="1797"/>
    <n v="1820"/>
    <n v="1594"/>
    <n v="1118"/>
    <n v="904"/>
    <n v="447"/>
    <n v="474"/>
  </r>
  <r>
    <s v="Harris County"/>
    <s v=" Georgia"/>
    <n v="2017"/>
    <x v="432"/>
    <n v="33198"/>
    <n v="16686"/>
    <n v="16512"/>
    <n v="1588"/>
    <n v="2100"/>
    <n v="2189"/>
    <n v="2374"/>
    <n v="1882"/>
    <n v="1506"/>
    <n v="1613"/>
    <n v="2123"/>
    <n v="2070"/>
    <n v="2466"/>
    <n v="2677"/>
    <n v="2662"/>
    <n v="2334"/>
    <n v="2112"/>
    <n v="1566"/>
    <n v="921"/>
    <n v="429"/>
    <n v="586"/>
  </r>
  <r>
    <s v="Heard County"/>
    <s v=" Georgia"/>
    <n v="2017"/>
    <x v="432"/>
    <n v="11607"/>
    <n v="5762"/>
    <n v="5845"/>
    <n v="659"/>
    <n v="609"/>
    <n v="883"/>
    <n v="823"/>
    <n v="719"/>
    <n v="638"/>
    <n v="576"/>
    <n v="644"/>
    <n v="712"/>
    <n v="930"/>
    <n v="901"/>
    <n v="821"/>
    <n v="844"/>
    <n v="619"/>
    <n v="497"/>
    <n v="274"/>
    <n v="199"/>
    <n v="259"/>
  </r>
  <r>
    <s v="Henry County"/>
    <s v=" Georgia"/>
    <n v="2017"/>
    <x v="432"/>
    <n v="217506"/>
    <n v="104175"/>
    <n v="113331"/>
    <n v="12725"/>
    <n v="16135"/>
    <n v="17527"/>
    <n v="18267"/>
    <n v="14012"/>
    <n v="12495"/>
    <n v="12813"/>
    <n v="14849"/>
    <n v="16825"/>
    <n v="17385"/>
    <n v="16577"/>
    <n v="13769"/>
    <n v="11025"/>
    <n v="9101"/>
    <n v="5901"/>
    <n v="3654"/>
    <n v="2478"/>
    <n v="1968"/>
  </r>
  <r>
    <s v="Houston County"/>
    <s v=" Georgia"/>
    <n v="2017"/>
    <x v="432"/>
    <n v="150341"/>
    <n v="73081"/>
    <n v="77260"/>
    <n v="10276"/>
    <n v="10976"/>
    <n v="11131"/>
    <n v="10060"/>
    <n v="10309"/>
    <n v="11212"/>
    <n v="11018"/>
    <n v="10498"/>
    <n v="9137"/>
    <n v="9687"/>
    <n v="10873"/>
    <n v="9642"/>
    <n v="7703"/>
    <n v="6146"/>
    <n v="4270"/>
    <n v="3517"/>
    <n v="2126"/>
    <n v="1760"/>
  </r>
  <r>
    <s v="Jackson County"/>
    <s v=" Georgia"/>
    <n v="2017"/>
    <x v="432"/>
    <n v="63851"/>
    <n v="31539"/>
    <n v="32312"/>
    <n v="4137"/>
    <n v="4810"/>
    <n v="4584"/>
    <n v="4129"/>
    <n v="3223"/>
    <n v="4080"/>
    <n v="4006"/>
    <n v="4199"/>
    <n v="5159"/>
    <n v="4501"/>
    <n v="4361"/>
    <n v="3938"/>
    <n v="3607"/>
    <n v="3365"/>
    <n v="2321"/>
    <n v="1950"/>
    <n v="864"/>
    <n v="617"/>
  </r>
  <r>
    <s v="Jasper County"/>
    <s v=" Georgia"/>
    <n v="2017"/>
    <x v="432"/>
    <n v="13732"/>
    <n v="6688"/>
    <n v="7044"/>
    <n v="782"/>
    <n v="959"/>
    <n v="983"/>
    <n v="851"/>
    <n v="741"/>
    <n v="748"/>
    <n v="764"/>
    <n v="703"/>
    <n v="997"/>
    <n v="992"/>
    <n v="968"/>
    <n v="1128"/>
    <n v="867"/>
    <n v="748"/>
    <n v="652"/>
    <n v="437"/>
    <n v="215"/>
    <n v="197"/>
  </r>
  <r>
    <s v="Jeff Davis County"/>
    <s v=" Georgia"/>
    <n v="2017"/>
    <x v="432"/>
    <n v="14999"/>
    <n v="7403"/>
    <n v="7596"/>
    <n v="995"/>
    <n v="940"/>
    <n v="1522"/>
    <n v="1205"/>
    <n v="621"/>
    <n v="967"/>
    <n v="960"/>
    <n v="998"/>
    <n v="842"/>
    <n v="957"/>
    <n v="1008"/>
    <n v="765"/>
    <n v="974"/>
    <n v="647"/>
    <n v="776"/>
    <n v="391"/>
    <n v="223"/>
    <n v="208"/>
  </r>
  <r>
    <s v="Jenkins County"/>
    <s v=" Georgia"/>
    <n v="2017"/>
    <x v="432"/>
    <n v="8929"/>
    <n v="4273"/>
    <n v="4656"/>
    <n v="634"/>
    <n v="707"/>
    <n v="485"/>
    <n v="478"/>
    <n v="787"/>
    <n v="401"/>
    <n v="391"/>
    <n v="491"/>
    <n v="538"/>
    <n v="694"/>
    <n v="616"/>
    <n v="658"/>
    <n v="652"/>
    <n v="638"/>
    <n v="338"/>
    <n v="189"/>
    <n v="87"/>
    <n v="145"/>
  </r>
  <r>
    <s v="Johnson County"/>
    <s v=" Georgia"/>
    <n v="2017"/>
    <x v="432"/>
    <n v="9800"/>
    <n v="5476"/>
    <n v="4324"/>
    <n v="564"/>
    <n v="577"/>
    <n v="512"/>
    <n v="535"/>
    <n v="642"/>
    <n v="530"/>
    <n v="486"/>
    <n v="721"/>
    <n v="869"/>
    <n v="673"/>
    <n v="676"/>
    <n v="681"/>
    <n v="638"/>
    <n v="551"/>
    <n v="406"/>
    <n v="236"/>
    <n v="189"/>
    <n v="314"/>
  </r>
  <r>
    <s v="Jones County"/>
    <s v=" Georgia"/>
    <n v="2017"/>
    <x v="432"/>
    <n v="28540"/>
    <n v="13864"/>
    <n v="14676"/>
    <n v="1528"/>
    <n v="2089"/>
    <n v="1942"/>
    <n v="1907"/>
    <n v="1612"/>
    <n v="1524"/>
    <n v="1695"/>
    <n v="2069"/>
    <n v="1726"/>
    <n v="1850"/>
    <n v="2238"/>
    <n v="2027"/>
    <n v="1750"/>
    <n v="1739"/>
    <n v="1028"/>
    <n v="870"/>
    <n v="513"/>
    <n v="433"/>
  </r>
  <r>
    <s v="Sac County"/>
    <s v=" Iowa"/>
    <n v="2017"/>
    <x v="438"/>
    <n v="10388"/>
    <n v="5208"/>
    <n v="5180"/>
    <n v="727"/>
    <n v="716"/>
    <n v="808"/>
    <n v="646"/>
    <n v="662"/>
    <n v="890"/>
    <n v="940"/>
    <n v="581"/>
    <n v="686"/>
    <n v="590"/>
    <n v="639"/>
    <n v="531"/>
    <n v="661"/>
    <n v="561"/>
    <n v="223"/>
    <n v="278"/>
    <n v="81"/>
    <n v="168"/>
  </r>
  <r>
    <s v="Lee County"/>
    <s v=" Georgia"/>
    <n v="2017"/>
    <x v="432"/>
    <n v="29216"/>
    <n v="14524"/>
    <n v="14692"/>
    <n v="1839"/>
    <n v="2390"/>
    <n v="2143"/>
    <n v="2202"/>
    <n v="1528"/>
    <n v="1873"/>
    <n v="1840"/>
    <n v="2458"/>
    <n v="2097"/>
    <n v="2092"/>
    <n v="1918"/>
    <n v="1872"/>
    <n v="1683"/>
    <n v="1342"/>
    <n v="760"/>
    <n v="488"/>
    <n v="390"/>
    <n v="301"/>
  </r>
  <r>
    <s v="Liberty County"/>
    <s v=" Georgia"/>
    <n v="2017"/>
    <x v="432"/>
    <n v="62120"/>
    <n v="31466"/>
    <n v="30654"/>
    <n v="6307"/>
    <n v="4551"/>
    <n v="4709"/>
    <n v="3787"/>
    <n v="7279"/>
    <n v="7000"/>
    <n v="5019"/>
    <n v="3257"/>
    <n v="3519"/>
    <n v="3015"/>
    <n v="3138"/>
    <n v="3092"/>
    <n v="2508"/>
    <n v="1834"/>
    <n v="1474"/>
    <n v="747"/>
    <n v="543"/>
    <n v="341"/>
  </r>
  <r>
    <s v="Delaware County"/>
    <s v=" Iowa"/>
    <n v="2017"/>
    <x v="438"/>
    <n v="17857"/>
    <n v="8746"/>
    <n v="9111"/>
    <n v="1417"/>
    <n v="1917"/>
    <n v="1178"/>
    <n v="927"/>
    <n v="1553"/>
    <n v="1441"/>
    <n v="1421"/>
    <n v="1523"/>
    <n v="1007"/>
    <n v="924"/>
    <n v="1261"/>
    <n v="890"/>
    <n v="939"/>
    <n v="491"/>
    <n v="427"/>
    <n v="226"/>
    <n v="190"/>
    <n v="125"/>
  </r>
  <r>
    <s v="Lowndes County"/>
    <s v=" Georgia"/>
    <n v="2017"/>
    <x v="432"/>
    <n v="113941"/>
    <n v="55796"/>
    <n v="58145"/>
    <n v="8082"/>
    <n v="8198"/>
    <n v="6710"/>
    <n v="9115"/>
    <n v="15370"/>
    <n v="9365"/>
    <n v="7766"/>
    <n v="6472"/>
    <n v="6326"/>
    <n v="6096"/>
    <n v="6291"/>
    <n v="6229"/>
    <n v="5302"/>
    <n v="4189"/>
    <n v="3328"/>
    <n v="2048"/>
    <n v="1730"/>
    <n v="1324"/>
  </r>
  <r>
    <s v="McDuffie County"/>
    <s v=" Georgia"/>
    <n v="2017"/>
    <x v="432"/>
    <n v="21488"/>
    <n v="10028"/>
    <n v="11460"/>
    <n v="1523"/>
    <n v="1403"/>
    <n v="1687"/>
    <n v="1628"/>
    <n v="1144"/>
    <n v="1302"/>
    <n v="1215"/>
    <n v="1335"/>
    <n v="1143"/>
    <n v="1248"/>
    <n v="1503"/>
    <n v="1502"/>
    <n v="1355"/>
    <n v="1182"/>
    <n v="958"/>
    <n v="757"/>
    <n v="328"/>
    <n v="275"/>
  </r>
  <r>
    <s v="McIntosh County"/>
    <s v=" Georgia"/>
    <n v="2017"/>
    <x v="432"/>
    <n v="14061"/>
    <n v="6896"/>
    <n v="7165"/>
    <n v="623"/>
    <n v="545"/>
    <n v="866"/>
    <n v="672"/>
    <n v="797"/>
    <n v="664"/>
    <n v="726"/>
    <n v="566"/>
    <n v="962"/>
    <n v="785"/>
    <n v="1144"/>
    <n v="1236"/>
    <n v="1181"/>
    <n v="1127"/>
    <n v="913"/>
    <n v="703"/>
    <n v="416"/>
    <n v="135"/>
  </r>
  <r>
    <s v="Clay County"/>
    <s v=" Illinois"/>
    <n v="2017"/>
    <x v="437"/>
    <n v="13675"/>
    <n v="7563"/>
    <n v="6112"/>
    <n v="603"/>
    <n v="766"/>
    <n v="767"/>
    <n v="896"/>
    <n v="985"/>
    <n v="982"/>
    <n v="742"/>
    <n v="877"/>
    <n v="1021"/>
    <n v="863"/>
    <n v="960"/>
    <n v="1288"/>
    <n v="826"/>
    <n v="878"/>
    <n v="507"/>
    <n v="256"/>
    <n v="277"/>
    <n v="181"/>
  </r>
  <r>
    <s v="San Miguel County"/>
    <s v=" New Mexico"/>
    <n v="2017"/>
    <x v="449"/>
    <n v="28600"/>
    <n v="14345"/>
    <n v="14255"/>
    <n v="1684"/>
    <n v="1929"/>
    <n v="1832"/>
    <n v="1703"/>
    <n v="1816"/>
    <n v="1486"/>
    <n v="1751"/>
    <n v="1737"/>
    <n v="1952"/>
    <n v="2034"/>
    <n v="2172"/>
    <n v="1783"/>
    <n v="2141"/>
    <n v="1561"/>
    <n v="1290"/>
    <n v="718"/>
    <n v="518"/>
    <n v="493"/>
  </r>
  <r>
    <s v="Mitchell County"/>
    <s v=" Georgia"/>
    <n v="2017"/>
    <x v="432"/>
    <n v="22574"/>
    <n v="11748"/>
    <n v="10826"/>
    <n v="1377"/>
    <n v="1540"/>
    <n v="1503"/>
    <n v="1533"/>
    <n v="1323"/>
    <n v="1573"/>
    <n v="1437"/>
    <n v="1383"/>
    <n v="1546"/>
    <n v="1454"/>
    <n v="1603"/>
    <n v="1383"/>
    <n v="1480"/>
    <n v="1139"/>
    <n v="866"/>
    <n v="651"/>
    <n v="451"/>
    <n v="332"/>
  </r>
  <r>
    <s v="Murray County"/>
    <s v=" Georgia"/>
    <n v="2017"/>
    <x v="432"/>
    <n v="39444"/>
    <n v="19397"/>
    <n v="20047"/>
    <n v="2447"/>
    <n v="2919"/>
    <n v="2846"/>
    <n v="2649"/>
    <n v="2566"/>
    <n v="2545"/>
    <n v="2364"/>
    <n v="2375"/>
    <n v="2915"/>
    <n v="2871"/>
    <n v="2858"/>
    <n v="2569"/>
    <n v="2245"/>
    <n v="1894"/>
    <n v="1509"/>
    <n v="819"/>
    <n v="685"/>
    <n v="368"/>
  </r>
  <r>
    <s v="Muscogee County"/>
    <s v=" Georgia"/>
    <n v="2017"/>
    <x v="432"/>
    <n v="198647"/>
    <n v="97309"/>
    <n v="101338"/>
    <n v="14793"/>
    <n v="13290"/>
    <n v="13614"/>
    <n v="13307"/>
    <n v="15761"/>
    <n v="17298"/>
    <n v="15154"/>
    <n v="12746"/>
    <n v="12040"/>
    <n v="11409"/>
    <n v="12344"/>
    <n v="12408"/>
    <n v="10216"/>
    <n v="7921"/>
    <n v="5862"/>
    <n v="4157"/>
    <n v="3203"/>
    <n v="3124"/>
  </r>
  <r>
    <s v="Newton County"/>
    <s v=" Georgia"/>
    <n v="2017"/>
    <x v="432"/>
    <n v="105042"/>
    <n v="49940"/>
    <n v="55102"/>
    <n v="6868"/>
    <n v="7764"/>
    <n v="8294"/>
    <n v="8473"/>
    <n v="6739"/>
    <n v="6476"/>
    <n v="6300"/>
    <n v="7526"/>
    <n v="7010"/>
    <n v="7779"/>
    <n v="7355"/>
    <n v="6003"/>
    <n v="5837"/>
    <n v="4787"/>
    <n v="3238"/>
    <n v="1965"/>
    <n v="1416"/>
    <n v="1212"/>
  </r>
  <r>
    <s v="Oconee County"/>
    <s v=" Georgia"/>
    <n v="2017"/>
    <x v="432"/>
    <n v="35972"/>
    <n v="17661"/>
    <n v="18311"/>
    <n v="1887"/>
    <n v="2818"/>
    <n v="3046"/>
    <n v="2877"/>
    <n v="1849"/>
    <n v="1394"/>
    <n v="1848"/>
    <n v="2215"/>
    <n v="2905"/>
    <n v="2701"/>
    <n v="2627"/>
    <n v="2203"/>
    <n v="2511"/>
    <n v="1712"/>
    <n v="1555"/>
    <n v="874"/>
    <n v="481"/>
    <n v="469"/>
  </r>
  <r>
    <s v="Oglethorpe County"/>
    <s v=" Georgia"/>
    <n v="2017"/>
    <x v="432"/>
    <n v="14654"/>
    <n v="7362"/>
    <n v="7292"/>
    <n v="800"/>
    <n v="928"/>
    <n v="909"/>
    <n v="849"/>
    <n v="711"/>
    <n v="908"/>
    <n v="795"/>
    <n v="941"/>
    <n v="1096"/>
    <n v="1112"/>
    <n v="1028"/>
    <n v="1136"/>
    <n v="841"/>
    <n v="916"/>
    <n v="679"/>
    <n v="528"/>
    <n v="261"/>
    <n v="216"/>
  </r>
  <r>
    <s v="Paulding County"/>
    <s v=" Georgia"/>
    <n v="2017"/>
    <x v="432"/>
    <n v="152399"/>
    <n v="74560"/>
    <n v="77839"/>
    <n v="9943"/>
    <n v="11800"/>
    <n v="12553"/>
    <n v="11419"/>
    <n v="9396"/>
    <n v="9395"/>
    <n v="9970"/>
    <n v="11688"/>
    <n v="12008"/>
    <n v="12286"/>
    <n v="11157"/>
    <n v="9419"/>
    <n v="6598"/>
    <n v="5336"/>
    <n v="4249"/>
    <n v="2480"/>
    <n v="1667"/>
    <n v="1035"/>
  </r>
  <r>
    <s v="Pickens County"/>
    <s v=" Georgia"/>
    <n v="2017"/>
    <x v="432"/>
    <n v="30343"/>
    <n v="15046"/>
    <n v="15297"/>
    <n v="1425"/>
    <n v="1814"/>
    <n v="1872"/>
    <n v="1617"/>
    <n v="1528"/>
    <n v="1697"/>
    <n v="1681"/>
    <n v="1472"/>
    <n v="2120"/>
    <n v="2050"/>
    <n v="2214"/>
    <n v="2389"/>
    <n v="2223"/>
    <n v="2313"/>
    <n v="1721"/>
    <n v="1145"/>
    <n v="653"/>
    <n v="409"/>
  </r>
  <r>
    <s v="Pierce County"/>
    <s v=" Georgia"/>
    <n v="2017"/>
    <x v="432"/>
    <n v="19141"/>
    <n v="9640"/>
    <n v="9501"/>
    <n v="1165"/>
    <n v="1538"/>
    <n v="1304"/>
    <n v="1183"/>
    <n v="982"/>
    <n v="1047"/>
    <n v="1201"/>
    <n v="1376"/>
    <n v="1155"/>
    <n v="1283"/>
    <n v="1391"/>
    <n v="1288"/>
    <n v="1116"/>
    <n v="976"/>
    <n v="899"/>
    <n v="638"/>
    <n v="258"/>
    <n v="341"/>
  </r>
  <r>
    <s v="Quitman County"/>
    <s v=" Georgia"/>
    <n v="2017"/>
    <x v="432"/>
    <n v="2140"/>
    <n v="1024"/>
    <n v="1116"/>
    <n v="88"/>
    <n v="76"/>
    <n v="132"/>
    <n v="99"/>
    <n v="87"/>
    <n v="87"/>
    <n v="137"/>
    <n v="114"/>
    <n v="100"/>
    <n v="99"/>
    <n v="120"/>
    <n v="88"/>
    <n v="225"/>
    <n v="165"/>
    <n v="186"/>
    <n v="212"/>
    <n v="70"/>
    <n v="55"/>
  </r>
  <r>
    <s v="Rabun County"/>
    <s v=" Georgia"/>
    <n v="2017"/>
    <x v="432"/>
    <n v="16354"/>
    <n v="8126"/>
    <n v="8228"/>
    <n v="712"/>
    <n v="843"/>
    <n v="704"/>
    <n v="880"/>
    <n v="913"/>
    <n v="820"/>
    <n v="808"/>
    <n v="694"/>
    <n v="1155"/>
    <n v="941"/>
    <n v="1129"/>
    <n v="1191"/>
    <n v="1296"/>
    <n v="1550"/>
    <n v="1039"/>
    <n v="772"/>
    <n v="401"/>
    <n v="506"/>
  </r>
  <r>
    <s v="Pembina County"/>
    <s v=" North Dakota"/>
    <n v="2017"/>
    <x v="426"/>
    <n v="7206"/>
    <n v="3574"/>
    <n v="3632"/>
    <n v="513"/>
    <n v="604"/>
    <n v="363"/>
    <n v="456"/>
    <n v="288"/>
    <n v="349"/>
    <n v="378"/>
    <n v="429"/>
    <n v="279"/>
    <n v="305"/>
    <n v="502"/>
    <n v="482"/>
    <n v="596"/>
    <n v="469"/>
    <n v="324"/>
    <n v="290"/>
    <n v="155"/>
    <n v="424"/>
  </r>
  <r>
    <s v="Richmond County"/>
    <s v=" Georgia"/>
    <n v="2017"/>
    <x v="432"/>
    <n v="201568"/>
    <n v="97435"/>
    <n v="104133"/>
    <n v="13956"/>
    <n v="13672"/>
    <n v="12190"/>
    <n v="13766"/>
    <n v="17439"/>
    <n v="18130"/>
    <n v="14454"/>
    <n v="12395"/>
    <n v="10683"/>
    <n v="11302"/>
    <n v="12763"/>
    <n v="12666"/>
    <n v="12322"/>
    <n v="9260"/>
    <n v="6135"/>
    <n v="4369"/>
    <n v="3339"/>
    <n v="2727"/>
  </r>
  <r>
    <s v="Rockdale County"/>
    <s v=" Georgia"/>
    <n v="2017"/>
    <x v="432"/>
    <n v="88482"/>
    <n v="41755"/>
    <n v="46727"/>
    <n v="5265"/>
    <n v="6460"/>
    <n v="6619"/>
    <n v="6482"/>
    <n v="5987"/>
    <n v="5225"/>
    <n v="4956"/>
    <n v="6024"/>
    <n v="5100"/>
    <n v="6638"/>
    <n v="6558"/>
    <n v="6044"/>
    <n v="5637"/>
    <n v="4317"/>
    <n v="3057"/>
    <n v="2155"/>
    <n v="922"/>
    <n v="1036"/>
  </r>
  <r>
    <s v="Schley County"/>
    <s v=" Georgia"/>
    <n v="2017"/>
    <x v="432"/>
    <n v="5168"/>
    <n v="2496"/>
    <n v="2672"/>
    <n v="279"/>
    <n v="415"/>
    <n v="401"/>
    <n v="351"/>
    <n v="376"/>
    <n v="273"/>
    <n v="375"/>
    <n v="242"/>
    <n v="282"/>
    <n v="440"/>
    <n v="311"/>
    <n v="323"/>
    <n v="251"/>
    <n v="280"/>
    <n v="258"/>
    <n v="129"/>
    <n v="98"/>
    <n v="84"/>
  </r>
  <r>
    <s v="Screven County"/>
    <s v=" Georgia"/>
    <n v="2017"/>
    <x v="432"/>
    <n v="14037"/>
    <n v="6896"/>
    <n v="7141"/>
    <n v="864"/>
    <n v="855"/>
    <n v="788"/>
    <n v="1029"/>
    <n v="830"/>
    <n v="907"/>
    <n v="696"/>
    <n v="852"/>
    <n v="826"/>
    <n v="845"/>
    <n v="1005"/>
    <n v="1090"/>
    <n v="1059"/>
    <n v="743"/>
    <n v="714"/>
    <n v="413"/>
    <n v="280"/>
    <n v="241"/>
  </r>
  <r>
    <s v="Davis County"/>
    <s v=" Iowa"/>
    <n v="2017"/>
    <x v="438"/>
    <n v="8549"/>
    <n v="4003"/>
    <n v="4546"/>
    <n v="481"/>
    <n v="570"/>
    <n v="473"/>
    <n v="579"/>
    <n v="506"/>
    <n v="251"/>
    <n v="535"/>
    <n v="422"/>
    <n v="602"/>
    <n v="438"/>
    <n v="591"/>
    <n v="560"/>
    <n v="680"/>
    <n v="510"/>
    <n v="582"/>
    <n v="253"/>
    <n v="254"/>
    <n v="262"/>
  </r>
  <r>
    <s v="Spalding County"/>
    <s v=" Georgia"/>
    <n v="2017"/>
    <x v="432"/>
    <n v="64192"/>
    <n v="31075"/>
    <n v="33117"/>
    <n v="4142"/>
    <n v="4261"/>
    <n v="4409"/>
    <n v="4122"/>
    <n v="4065"/>
    <n v="4147"/>
    <n v="4038"/>
    <n v="3884"/>
    <n v="3974"/>
    <n v="3948"/>
    <n v="4400"/>
    <n v="4025"/>
    <n v="3994"/>
    <n v="3542"/>
    <n v="3104"/>
    <n v="1896"/>
    <n v="1268"/>
    <n v="973"/>
  </r>
  <r>
    <s v="Stephens County"/>
    <s v=" Georgia"/>
    <n v="2017"/>
    <x v="432"/>
    <n v="25625"/>
    <n v="11930"/>
    <n v="13695"/>
    <n v="1442"/>
    <n v="1584"/>
    <n v="1697"/>
    <n v="1817"/>
    <n v="1889"/>
    <n v="1343"/>
    <n v="1342"/>
    <n v="1043"/>
    <n v="1640"/>
    <n v="1802"/>
    <n v="1728"/>
    <n v="1971"/>
    <n v="1535"/>
    <n v="1503"/>
    <n v="1495"/>
    <n v="807"/>
    <n v="479"/>
    <n v="508"/>
  </r>
  <r>
    <s v="Lincoln County"/>
    <s v=" Minnesota"/>
    <n v="2017"/>
    <x v="450"/>
    <n v="5832"/>
    <n v="3618"/>
    <n v="2214"/>
    <n v="198"/>
    <n v="200"/>
    <n v="190"/>
    <n v="447"/>
    <n v="481"/>
    <n v="681"/>
    <n v="530"/>
    <n v="409"/>
    <n v="372"/>
    <n v="348"/>
    <n v="410"/>
    <n v="357"/>
    <n v="321"/>
    <n v="235"/>
    <n v="176"/>
    <n v="290"/>
    <n v="79"/>
    <n v="108"/>
  </r>
  <r>
    <s v="Sumter County"/>
    <s v=" Georgia"/>
    <n v="2017"/>
    <x v="432"/>
    <n v="30687"/>
    <n v="14492"/>
    <n v="16195"/>
    <n v="1938"/>
    <n v="2183"/>
    <n v="1883"/>
    <n v="2403"/>
    <n v="3071"/>
    <n v="1918"/>
    <n v="1850"/>
    <n v="1635"/>
    <n v="1635"/>
    <n v="1763"/>
    <n v="1925"/>
    <n v="1944"/>
    <n v="1778"/>
    <n v="1486"/>
    <n v="1363"/>
    <n v="754"/>
    <n v="535"/>
    <n v="623"/>
  </r>
  <r>
    <s v="Taliaferro County"/>
    <s v=" Georgia"/>
    <n v="2017"/>
    <x v="432"/>
    <n v="1844"/>
    <n v="938"/>
    <n v="906"/>
    <n v="73"/>
    <n v="77"/>
    <n v="88"/>
    <n v="108"/>
    <n v="137"/>
    <n v="139"/>
    <n v="94"/>
    <n v="103"/>
    <n v="149"/>
    <n v="110"/>
    <n v="113"/>
    <n v="142"/>
    <n v="119"/>
    <n v="164"/>
    <n v="78"/>
    <n v="48"/>
    <n v="32"/>
    <n v="70"/>
  </r>
  <r>
    <s v="Tattnall County"/>
    <s v=" Georgia"/>
    <n v="2017"/>
    <x v="432"/>
    <n v="25402"/>
    <n v="14892"/>
    <n v="10510"/>
    <n v="1431"/>
    <n v="1495"/>
    <n v="1516"/>
    <n v="1279"/>
    <n v="1882"/>
    <n v="2148"/>
    <n v="2166"/>
    <n v="2000"/>
    <n v="1622"/>
    <n v="1854"/>
    <n v="1687"/>
    <n v="1553"/>
    <n v="1418"/>
    <n v="1163"/>
    <n v="849"/>
    <n v="674"/>
    <n v="294"/>
    <n v="371"/>
  </r>
  <r>
    <s v="Thomas County"/>
    <s v=" Georgia"/>
    <n v="2017"/>
    <x v="432"/>
    <n v="44909"/>
    <n v="21200"/>
    <n v="23709"/>
    <n v="2886"/>
    <n v="2844"/>
    <n v="3267"/>
    <n v="2787"/>
    <n v="2674"/>
    <n v="2758"/>
    <n v="2768"/>
    <n v="2653"/>
    <n v="2659"/>
    <n v="2798"/>
    <n v="3256"/>
    <n v="3240"/>
    <n v="2819"/>
    <n v="2646"/>
    <n v="1674"/>
    <n v="1585"/>
    <n v="756"/>
    <n v="839"/>
  </r>
  <r>
    <s v="Tift County"/>
    <s v=" Georgia"/>
    <n v="2017"/>
    <x v="432"/>
    <n v="40531"/>
    <n v="19502"/>
    <n v="21029"/>
    <n v="2837"/>
    <n v="2927"/>
    <n v="2659"/>
    <n v="3288"/>
    <n v="3130"/>
    <n v="2719"/>
    <n v="2478"/>
    <n v="2312"/>
    <n v="2725"/>
    <n v="2366"/>
    <n v="2593"/>
    <n v="2406"/>
    <n v="2408"/>
    <n v="1740"/>
    <n v="1622"/>
    <n v="962"/>
    <n v="749"/>
    <n v="610"/>
  </r>
  <r>
    <s v="Pershing County"/>
    <s v=" Nevada"/>
    <n v="2017"/>
    <x v="448"/>
    <n v="6752"/>
    <n v="3394"/>
    <n v="3358"/>
    <n v="463"/>
    <n v="368"/>
    <n v="421"/>
    <n v="312"/>
    <n v="424"/>
    <n v="517"/>
    <n v="397"/>
    <n v="395"/>
    <n v="386"/>
    <n v="329"/>
    <n v="586"/>
    <n v="488"/>
    <n v="379"/>
    <n v="346"/>
    <n v="336"/>
    <n v="144"/>
    <n v="336"/>
    <n v="125"/>
  </r>
  <r>
    <s v="Troup County"/>
    <s v=" Georgia"/>
    <n v="2017"/>
    <x v="432"/>
    <n v="69433"/>
    <n v="33345"/>
    <n v="36088"/>
    <n v="4593"/>
    <n v="4763"/>
    <n v="5100"/>
    <n v="4974"/>
    <n v="5159"/>
    <n v="4676"/>
    <n v="4416"/>
    <n v="4155"/>
    <n v="4278"/>
    <n v="4440"/>
    <n v="4725"/>
    <n v="4774"/>
    <n v="3748"/>
    <n v="3326"/>
    <n v="2429"/>
    <n v="1724"/>
    <n v="1140"/>
    <n v="1013"/>
  </r>
  <r>
    <s v="Searcy County"/>
    <s v=" Arkansas"/>
    <n v="2017"/>
    <x v="418"/>
    <n v="8036"/>
    <n v="3937"/>
    <n v="4099"/>
    <n v="510"/>
    <n v="481"/>
    <n v="643"/>
    <n v="450"/>
    <n v="397"/>
    <n v="400"/>
    <n v="497"/>
    <n v="621"/>
    <n v="500"/>
    <n v="487"/>
    <n v="536"/>
    <n v="510"/>
    <n v="487"/>
    <n v="516"/>
    <n v="389"/>
    <n v="309"/>
    <n v="112"/>
    <n v="191"/>
  </r>
  <r>
    <s v="Twiggs County"/>
    <s v=" Georgia"/>
    <n v="2017"/>
    <x v="432"/>
    <n v="8323"/>
    <n v="4101"/>
    <n v="4222"/>
    <n v="441"/>
    <n v="433"/>
    <n v="473"/>
    <n v="403"/>
    <n v="566"/>
    <n v="385"/>
    <n v="427"/>
    <n v="477"/>
    <n v="442"/>
    <n v="441"/>
    <n v="708"/>
    <n v="732"/>
    <n v="685"/>
    <n v="649"/>
    <n v="435"/>
    <n v="315"/>
    <n v="195"/>
    <n v="116"/>
  </r>
  <r>
    <s v="Walker County"/>
    <s v=" Georgia"/>
    <n v="2017"/>
    <x v="432"/>
    <n v="68609"/>
    <n v="33911"/>
    <n v="34698"/>
    <n v="3859"/>
    <n v="4257"/>
    <n v="4260"/>
    <n v="4434"/>
    <n v="3779"/>
    <n v="4044"/>
    <n v="4055"/>
    <n v="4656"/>
    <n v="3953"/>
    <n v="4751"/>
    <n v="5085"/>
    <n v="4893"/>
    <n v="4479"/>
    <n v="3911"/>
    <n v="3103"/>
    <n v="2511"/>
    <n v="1355"/>
    <n v="1224"/>
  </r>
  <r>
    <s v="Walton County"/>
    <s v=" Georgia"/>
    <n v="2017"/>
    <x v="432"/>
    <n v="88695"/>
    <n v="43120"/>
    <n v="45575"/>
    <n v="5525"/>
    <n v="6072"/>
    <n v="6913"/>
    <n v="6200"/>
    <n v="5605"/>
    <n v="5065"/>
    <n v="5042"/>
    <n v="5283"/>
    <n v="6243"/>
    <n v="6417"/>
    <n v="6696"/>
    <n v="5813"/>
    <n v="4816"/>
    <n v="4266"/>
    <n v="3795"/>
    <n v="2234"/>
    <n v="1491"/>
    <n v="1219"/>
  </r>
  <r>
    <s v="Sagadahoc County"/>
    <s v=" Maine"/>
    <n v="2017"/>
    <x v="451"/>
    <n v="35688"/>
    <n v="17900"/>
    <n v="17788"/>
    <n v="2398"/>
    <n v="2486"/>
    <n v="2256"/>
    <n v="2130"/>
    <n v="2204"/>
    <n v="2535"/>
    <n v="2096"/>
    <n v="2311"/>
    <n v="2221"/>
    <n v="2286"/>
    <n v="2305"/>
    <n v="2486"/>
    <n v="2095"/>
    <n v="1846"/>
    <n v="1392"/>
    <n v="1022"/>
    <n v="662"/>
    <n v="957"/>
  </r>
  <r>
    <s v="Wayne County"/>
    <s v=" Georgia"/>
    <n v="2017"/>
    <x v="432"/>
    <n v="29833"/>
    <n v="15206"/>
    <n v="14627"/>
    <n v="2095"/>
    <n v="1967"/>
    <n v="2072"/>
    <n v="1990"/>
    <n v="1570"/>
    <n v="2012"/>
    <n v="2053"/>
    <n v="1835"/>
    <n v="2032"/>
    <n v="2094"/>
    <n v="2063"/>
    <n v="1901"/>
    <n v="1750"/>
    <n v="1433"/>
    <n v="1268"/>
    <n v="818"/>
    <n v="512"/>
    <n v="368"/>
  </r>
  <r>
    <s v="Webster County"/>
    <s v=" Georgia"/>
    <n v="2017"/>
    <x v="432"/>
    <n v="2627"/>
    <n v="1329"/>
    <n v="1298"/>
    <n v="92"/>
    <n v="146"/>
    <n v="252"/>
    <n v="213"/>
    <n v="120"/>
    <n v="121"/>
    <n v="166"/>
    <n v="157"/>
    <n v="74"/>
    <n v="148"/>
    <n v="261"/>
    <n v="206"/>
    <n v="170"/>
    <n v="216"/>
    <n v="119"/>
    <n v="124"/>
    <n v="24"/>
    <n v="18"/>
  </r>
  <r>
    <s v="Wheeler County"/>
    <s v=" Georgia"/>
    <n v="2017"/>
    <x v="432"/>
    <n v="7952"/>
    <n v="5132"/>
    <n v="2820"/>
    <n v="338"/>
    <n v="344"/>
    <n v="465"/>
    <n v="484"/>
    <n v="895"/>
    <n v="617"/>
    <n v="484"/>
    <n v="484"/>
    <n v="717"/>
    <n v="566"/>
    <n v="590"/>
    <n v="418"/>
    <n v="477"/>
    <n v="277"/>
    <n v="353"/>
    <n v="227"/>
    <n v="122"/>
    <n v="94"/>
  </r>
  <r>
    <s v="White County"/>
    <s v=" Georgia"/>
    <n v="2017"/>
    <x v="432"/>
    <n v="28509"/>
    <n v="13814"/>
    <n v="14695"/>
    <n v="1264"/>
    <n v="1830"/>
    <n v="1606"/>
    <n v="2043"/>
    <n v="1700"/>
    <n v="1473"/>
    <n v="1334"/>
    <n v="1499"/>
    <n v="1498"/>
    <n v="1986"/>
    <n v="2176"/>
    <n v="2547"/>
    <n v="1654"/>
    <n v="1992"/>
    <n v="1580"/>
    <n v="1164"/>
    <n v="606"/>
    <n v="557"/>
  </r>
  <r>
    <s v="Whitfield County"/>
    <s v=" Georgia"/>
    <n v="2017"/>
    <x v="432"/>
    <n v="103963"/>
    <n v="51566"/>
    <n v="52397"/>
    <n v="7194"/>
    <n v="8205"/>
    <n v="7771"/>
    <n v="7391"/>
    <n v="7177"/>
    <n v="7101"/>
    <n v="6732"/>
    <n v="6518"/>
    <n v="6998"/>
    <n v="7109"/>
    <n v="6833"/>
    <n v="6309"/>
    <n v="5024"/>
    <n v="4297"/>
    <n v="3685"/>
    <n v="2733"/>
    <n v="1481"/>
    <n v="1405"/>
  </r>
  <r>
    <s v="Carroll County"/>
    <s v=" Iowa"/>
    <n v="2017"/>
    <x v="438"/>
    <n v="20809"/>
    <n v="10171"/>
    <n v="10638"/>
    <n v="1273"/>
    <n v="1435"/>
    <n v="1309"/>
    <n v="1345"/>
    <n v="1310"/>
    <n v="1178"/>
    <n v="1224"/>
    <n v="790"/>
    <n v="1494"/>
    <n v="1320"/>
    <n v="1517"/>
    <n v="1483"/>
    <n v="1457"/>
    <n v="1211"/>
    <n v="1031"/>
    <n v="649"/>
    <n v="386"/>
    <n v="397"/>
  </r>
  <r>
    <s v="Hawaii County"/>
    <s v=" Hawaii"/>
    <n v="2017"/>
    <x v="452"/>
    <n v="196325"/>
    <n v="97677"/>
    <n v="98648"/>
    <n v="12115"/>
    <n v="12236"/>
    <n v="11863"/>
    <n v="11047"/>
    <n v="10932"/>
    <n v="11596"/>
    <n v="12235"/>
    <n v="11140"/>
    <n v="11538"/>
    <n v="11270"/>
    <n v="12745"/>
    <n v="15026"/>
    <n v="16350"/>
    <n v="13916"/>
    <n v="8564"/>
    <n v="5227"/>
    <n v="3648"/>
    <n v="4877"/>
  </r>
  <r>
    <s v="Honolulu County"/>
    <s v=" Hawaii"/>
    <n v="2017"/>
    <x v="452"/>
    <n v="990060"/>
    <n v="498993"/>
    <n v="491067"/>
    <n v="64644"/>
    <n v="57224"/>
    <n v="58129"/>
    <n v="54158"/>
    <n v="75973"/>
    <n v="78991"/>
    <n v="72501"/>
    <n v="63413"/>
    <n v="61077"/>
    <n v="60930"/>
    <n v="62427"/>
    <n v="62306"/>
    <n v="55707"/>
    <n v="51243"/>
    <n v="36056"/>
    <n v="26094"/>
    <n v="21141"/>
    <n v="28046"/>
  </r>
  <r>
    <s v="Kalawao County"/>
    <s v=" Hawaii"/>
    <n v="2017"/>
    <x v="452"/>
    <n v="86"/>
    <n v="41"/>
    <n v="45"/>
    <n v="2"/>
    <n v="0"/>
    <n v="0"/>
    <n v="3"/>
    <n v="2"/>
    <n v="2"/>
    <n v="4"/>
    <n v="6"/>
    <n v="4"/>
    <n v="8"/>
    <n v="6"/>
    <n v="22"/>
    <n v="15"/>
    <n v="0"/>
    <n v="1"/>
    <n v="1"/>
    <n v="7"/>
    <n v="3"/>
  </r>
  <r>
    <s v="Kauai County"/>
    <s v=" Hawaii"/>
    <n v="2017"/>
    <x v="452"/>
    <n v="71093"/>
    <n v="35337"/>
    <n v="35756"/>
    <n v="4477"/>
    <n v="4680"/>
    <n v="4167"/>
    <n v="3777"/>
    <n v="3717"/>
    <n v="4212"/>
    <n v="4523"/>
    <n v="4048"/>
    <n v="4574"/>
    <n v="4574"/>
    <n v="4930"/>
    <n v="5371"/>
    <n v="5214"/>
    <n v="4842"/>
    <n v="2780"/>
    <n v="1956"/>
    <n v="1543"/>
    <n v="1708"/>
  </r>
  <r>
    <s v="Maui County"/>
    <s v=" Hawaii"/>
    <n v="2017"/>
    <x v="452"/>
    <n v="164094"/>
    <n v="81933"/>
    <n v="82161"/>
    <n v="10179"/>
    <n v="10468"/>
    <n v="9871"/>
    <n v="9092"/>
    <n v="8582"/>
    <n v="9913"/>
    <n v="11428"/>
    <n v="10526"/>
    <n v="11077"/>
    <n v="11021"/>
    <n v="11854"/>
    <n v="12144"/>
    <n v="11466"/>
    <n v="10077"/>
    <n v="6195"/>
    <n v="3782"/>
    <n v="3200"/>
    <n v="3219"/>
  </r>
  <r>
    <s v="Ada County"/>
    <s v=" Idaho"/>
    <n v="2017"/>
    <x v="453"/>
    <n v="435117"/>
    <n v="217999"/>
    <n v="217118"/>
    <n v="26565"/>
    <n v="30464"/>
    <n v="32135"/>
    <n v="29428"/>
    <n v="27151"/>
    <n v="30963"/>
    <n v="31713"/>
    <n v="31835"/>
    <n v="28968"/>
    <n v="29086"/>
    <n v="28409"/>
    <n v="27544"/>
    <n v="24365"/>
    <n v="20708"/>
    <n v="14110"/>
    <n v="8472"/>
    <n v="6685"/>
    <n v="6516"/>
  </r>
  <r>
    <s v="Bannock County"/>
    <s v=" Idaho"/>
    <n v="2017"/>
    <x v="453"/>
    <n v="84113"/>
    <n v="41867"/>
    <n v="42246"/>
    <n v="6336"/>
    <n v="6360"/>
    <n v="6251"/>
    <n v="6244"/>
    <n v="6323"/>
    <n v="6670"/>
    <n v="6134"/>
    <n v="5734"/>
    <n v="4614"/>
    <n v="4138"/>
    <n v="4552"/>
    <n v="5007"/>
    <n v="4794"/>
    <n v="4020"/>
    <n v="2579"/>
    <n v="2037"/>
    <n v="1222"/>
    <n v="1098"/>
  </r>
  <r>
    <s v="Stark County"/>
    <s v=" Illinois"/>
    <n v="2017"/>
    <x v="437"/>
    <n v="5942"/>
    <n v="2928"/>
    <n v="3014"/>
    <n v="440"/>
    <n v="455"/>
    <n v="429"/>
    <n v="430"/>
    <n v="284"/>
    <n v="318"/>
    <n v="325"/>
    <n v="353"/>
    <n v="311"/>
    <n v="296"/>
    <n v="338"/>
    <n v="398"/>
    <n v="377"/>
    <n v="453"/>
    <n v="233"/>
    <n v="235"/>
    <n v="159"/>
    <n v="108"/>
  </r>
  <r>
    <s v="Bingham County"/>
    <s v=" Idaho"/>
    <n v="2017"/>
    <x v="453"/>
    <n v="45369"/>
    <n v="22732"/>
    <n v="22637"/>
    <n v="3667"/>
    <n v="4258"/>
    <n v="4032"/>
    <n v="3528"/>
    <n v="2732"/>
    <n v="2543"/>
    <n v="2854"/>
    <n v="2845"/>
    <n v="2502"/>
    <n v="2438"/>
    <n v="2657"/>
    <n v="2646"/>
    <n v="2660"/>
    <n v="2199"/>
    <n v="1340"/>
    <n v="984"/>
    <n v="757"/>
    <n v="727"/>
  </r>
  <r>
    <s v="King and Queen County"/>
    <s v=" Virginia"/>
    <n v="2017"/>
    <x v="424"/>
    <n v="6968"/>
    <n v="3678"/>
    <n v="3290"/>
    <n v="206"/>
    <n v="311"/>
    <n v="439"/>
    <n v="466"/>
    <n v="196"/>
    <n v="212"/>
    <n v="249"/>
    <n v="394"/>
    <n v="310"/>
    <n v="402"/>
    <n v="624"/>
    <n v="698"/>
    <n v="835"/>
    <n v="681"/>
    <n v="467"/>
    <n v="240"/>
    <n v="105"/>
    <n v="133"/>
  </r>
  <r>
    <s v="Bonneville County"/>
    <s v=" Idaho"/>
    <n v="2017"/>
    <x v="453"/>
    <n v="110404"/>
    <n v="55082"/>
    <n v="55322"/>
    <n v="9638"/>
    <n v="9775"/>
    <n v="9869"/>
    <n v="7848"/>
    <n v="6785"/>
    <n v="7288"/>
    <n v="8073"/>
    <n v="7461"/>
    <n v="6000"/>
    <n v="5746"/>
    <n v="6308"/>
    <n v="5613"/>
    <n v="6328"/>
    <n v="4849"/>
    <n v="3126"/>
    <n v="2437"/>
    <n v="1598"/>
    <n v="1662"/>
  </r>
  <r>
    <s v="Boundary County"/>
    <s v=" Idaho"/>
    <n v="2017"/>
    <x v="453"/>
    <n v="11323"/>
    <n v="5655"/>
    <n v="5668"/>
    <n v="674"/>
    <n v="662"/>
    <n v="827"/>
    <n v="757"/>
    <n v="534"/>
    <n v="451"/>
    <n v="590"/>
    <n v="762"/>
    <n v="522"/>
    <n v="623"/>
    <n v="745"/>
    <n v="782"/>
    <n v="1066"/>
    <n v="889"/>
    <n v="573"/>
    <n v="366"/>
    <n v="125"/>
    <n v="375"/>
  </r>
  <r>
    <s v="Butte County"/>
    <s v=" Idaho"/>
    <n v="2017"/>
    <x v="453"/>
    <n v="2613"/>
    <n v="1350"/>
    <n v="1263"/>
    <n v="105"/>
    <n v="144"/>
    <n v="204"/>
    <n v="196"/>
    <n v="67"/>
    <n v="115"/>
    <n v="116"/>
    <n v="205"/>
    <n v="135"/>
    <n v="130"/>
    <n v="166"/>
    <n v="223"/>
    <n v="285"/>
    <n v="165"/>
    <n v="144"/>
    <n v="81"/>
    <n v="72"/>
    <n v="60"/>
  </r>
  <r>
    <s v="Camas County"/>
    <s v=" Idaho"/>
    <n v="2017"/>
    <x v="453"/>
    <n v="886"/>
    <n v="443"/>
    <n v="443"/>
    <n v="66"/>
    <n v="71"/>
    <n v="54"/>
    <n v="56"/>
    <n v="28"/>
    <n v="35"/>
    <n v="26"/>
    <n v="58"/>
    <n v="23"/>
    <n v="57"/>
    <n v="79"/>
    <n v="66"/>
    <n v="83"/>
    <n v="50"/>
    <n v="76"/>
    <n v="16"/>
    <n v="16"/>
    <n v="26"/>
  </r>
  <r>
    <s v="Canyon County"/>
    <s v=" Idaho"/>
    <n v="2017"/>
    <x v="453"/>
    <n v="207027"/>
    <n v="102480"/>
    <n v="104547"/>
    <n v="16295"/>
    <n v="17502"/>
    <n v="17456"/>
    <n v="16211"/>
    <n v="13627"/>
    <n v="13534"/>
    <n v="13613"/>
    <n v="13616"/>
    <n v="13000"/>
    <n v="12161"/>
    <n v="11748"/>
    <n v="11454"/>
    <n v="10239"/>
    <n v="9035"/>
    <n v="7352"/>
    <n v="4237"/>
    <n v="2989"/>
    <n v="2958"/>
  </r>
  <r>
    <s v="Caribou County"/>
    <s v=" Idaho"/>
    <n v="2017"/>
    <x v="453"/>
    <n v="6862"/>
    <n v="3483"/>
    <n v="3379"/>
    <n v="503"/>
    <n v="596"/>
    <n v="547"/>
    <n v="433"/>
    <n v="370"/>
    <n v="328"/>
    <n v="457"/>
    <n v="473"/>
    <n v="320"/>
    <n v="353"/>
    <n v="389"/>
    <n v="448"/>
    <n v="474"/>
    <n v="436"/>
    <n v="225"/>
    <n v="205"/>
    <n v="219"/>
    <n v="86"/>
  </r>
  <r>
    <s v="Teller County"/>
    <s v=" Colorado"/>
    <n v="2017"/>
    <x v="436"/>
    <n v="23472"/>
    <n v="11966"/>
    <n v="11506"/>
    <n v="2015"/>
    <n v="2227"/>
    <n v="2179"/>
    <n v="1810"/>
    <n v="1503"/>
    <n v="1337"/>
    <n v="1436"/>
    <n v="1466"/>
    <n v="1303"/>
    <n v="1184"/>
    <n v="1299"/>
    <n v="1389"/>
    <n v="1225"/>
    <n v="1002"/>
    <n v="750"/>
    <n v="515"/>
    <n v="370"/>
    <n v="462"/>
  </r>
  <r>
    <s v="Clark County"/>
    <s v=" Idaho"/>
    <n v="2017"/>
    <x v="453"/>
    <n v="1055"/>
    <n v="566"/>
    <n v="489"/>
    <n v="114"/>
    <n v="136"/>
    <n v="59"/>
    <n v="111"/>
    <n v="48"/>
    <n v="64"/>
    <n v="107"/>
    <n v="27"/>
    <n v="73"/>
    <n v="29"/>
    <n v="68"/>
    <n v="35"/>
    <n v="71"/>
    <n v="63"/>
    <n v="12"/>
    <n v="28"/>
    <n v="10"/>
    <n v="0"/>
  </r>
  <r>
    <s v="Elmore County"/>
    <s v=" Idaho"/>
    <n v="2017"/>
    <x v="453"/>
    <n v="26232"/>
    <n v="13651"/>
    <n v="12581"/>
    <n v="2090"/>
    <n v="2014"/>
    <n v="1719"/>
    <n v="1645"/>
    <n v="2725"/>
    <n v="2303"/>
    <n v="1936"/>
    <n v="1400"/>
    <n v="1372"/>
    <n v="1301"/>
    <n v="1715"/>
    <n v="1426"/>
    <n v="1342"/>
    <n v="1215"/>
    <n v="775"/>
    <n v="521"/>
    <n v="421"/>
    <n v="312"/>
  </r>
  <r>
    <s v="Franklin County"/>
    <s v=" Idaho"/>
    <n v="2017"/>
    <x v="453"/>
    <n v="13120"/>
    <n v="6686"/>
    <n v="6434"/>
    <n v="1114"/>
    <n v="1166"/>
    <n v="1359"/>
    <n v="1140"/>
    <n v="722"/>
    <n v="636"/>
    <n v="769"/>
    <n v="870"/>
    <n v="779"/>
    <n v="676"/>
    <n v="720"/>
    <n v="711"/>
    <n v="700"/>
    <n v="566"/>
    <n v="393"/>
    <n v="300"/>
    <n v="259"/>
    <n v="240"/>
  </r>
  <r>
    <s v="Fremont County"/>
    <s v=" Idaho"/>
    <n v="2017"/>
    <x v="453"/>
    <n v="12889"/>
    <n v="6685"/>
    <n v="6204"/>
    <n v="842"/>
    <n v="954"/>
    <n v="1079"/>
    <n v="1085"/>
    <n v="719"/>
    <n v="686"/>
    <n v="711"/>
    <n v="875"/>
    <n v="738"/>
    <n v="707"/>
    <n v="791"/>
    <n v="760"/>
    <n v="838"/>
    <n v="751"/>
    <n v="509"/>
    <n v="350"/>
    <n v="298"/>
    <n v="196"/>
  </r>
  <r>
    <s v="Gooding County"/>
    <s v=" Idaho"/>
    <n v="2017"/>
    <x v="453"/>
    <n v="15110"/>
    <n v="7737"/>
    <n v="7373"/>
    <n v="1030"/>
    <n v="1359"/>
    <n v="1089"/>
    <n v="1109"/>
    <n v="884"/>
    <n v="848"/>
    <n v="888"/>
    <n v="907"/>
    <n v="811"/>
    <n v="897"/>
    <n v="981"/>
    <n v="1092"/>
    <n v="692"/>
    <n v="730"/>
    <n v="732"/>
    <n v="413"/>
    <n v="344"/>
    <n v="304"/>
  </r>
  <r>
    <s v="Jerome County"/>
    <s v=" Idaho"/>
    <n v="2017"/>
    <x v="453"/>
    <n v="23039"/>
    <n v="11619"/>
    <n v="11420"/>
    <n v="2067"/>
    <n v="1986"/>
    <n v="2096"/>
    <n v="1659"/>
    <n v="1394"/>
    <n v="1522"/>
    <n v="1592"/>
    <n v="1467"/>
    <n v="1244"/>
    <n v="1205"/>
    <n v="1359"/>
    <n v="1303"/>
    <n v="1261"/>
    <n v="921"/>
    <n v="848"/>
    <n v="506"/>
    <n v="332"/>
    <n v="277"/>
  </r>
  <r>
    <s v="Kootenai County"/>
    <s v=" Idaho"/>
    <n v="2017"/>
    <x v="453"/>
    <n v="150128"/>
    <n v="74161"/>
    <n v="75967"/>
    <n v="9017"/>
    <n v="10042"/>
    <n v="10130"/>
    <n v="9449"/>
    <n v="8758"/>
    <n v="9306"/>
    <n v="9219"/>
    <n v="9681"/>
    <n v="8626"/>
    <n v="9217"/>
    <n v="9922"/>
    <n v="9851"/>
    <n v="10775"/>
    <n v="9228"/>
    <n v="6624"/>
    <n v="4539"/>
    <n v="3124"/>
    <n v="2620"/>
  </r>
  <r>
    <s v="Latah County"/>
    <s v=" Idaho"/>
    <n v="2017"/>
    <x v="453"/>
    <n v="38697"/>
    <n v="19813"/>
    <n v="18884"/>
    <n v="2171"/>
    <n v="1962"/>
    <n v="1959"/>
    <n v="4136"/>
    <n v="7005"/>
    <n v="3016"/>
    <n v="2312"/>
    <n v="2097"/>
    <n v="1588"/>
    <n v="1759"/>
    <n v="1974"/>
    <n v="2166"/>
    <n v="1919"/>
    <n v="1734"/>
    <n v="1092"/>
    <n v="723"/>
    <n v="617"/>
    <n v="467"/>
  </r>
  <r>
    <s v="Lemhi County"/>
    <s v=" Idaho"/>
    <n v="2017"/>
    <x v="453"/>
    <n v="7755"/>
    <n v="3906"/>
    <n v="3849"/>
    <n v="343"/>
    <n v="441"/>
    <n v="330"/>
    <n v="360"/>
    <n v="331"/>
    <n v="328"/>
    <n v="364"/>
    <n v="340"/>
    <n v="349"/>
    <n v="420"/>
    <n v="539"/>
    <n v="715"/>
    <n v="757"/>
    <n v="604"/>
    <n v="695"/>
    <n v="244"/>
    <n v="207"/>
    <n v="388"/>
  </r>
  <r>
    <s v="Lewis County"/>
    <s v=" Idaho"/>
    <n v="2017"/>
    <x v="453"/>
    <n v="3824"/>
    <n v="1918"/>
    <n v="1906"/>
    <n v="209"/>
    <n v="263"/>
    <n v="261"/>
    <n v="231"/>
    <n v="168"/>
    <n v="152"/>
    <n v="186"/>
    <n v="176"/>
    <n v="163"/>
    <n v="191"/>
    <n v="267"/>
    <n v="305"/>
    <n v="335"/>
    <n v="252"/>
    <n v="274"/>
    <n v="222"/>
    <n v="108"/>
    <n v="61"/>
  </r>
  <r>
    <s v="Martin County"/>
    <s v=" Minnesota"/>
    <n v="2017"/>
    <x v="450"/>
    <n v="20448"/>
    <n v="10304"/>
    <n v="10144"/>
    <n v="1610"/>
    <n v="1850"/>
    <n v="1456"/>
    <n v="1419"/>
    <n v="1398"/>
    <n v="1181"/>
    <n v="1146"/>
    <n v="1376"/>
    <n v="1040"/>
    <n v="1029"/>
    <n v="1175"/>
    <n v="1361"/>
    <n v="1220"/>
    <n v="1044"/>
    <n v="773"/>
    <n v="562"/>
    <n v="394"/>
    <n v="414"/>
  </r>
  <r>
    <s v="Nez Perce County"/>
    <s v=" Idaho"/>
    <n v="2017"/>
    <x v="453"/>
    <n v="40014"/>
    <n v="19811"/>
    <n v="20203"/>
    <n v="2439"/>
    <n v="2198"/>
    <n v="2449"/>
    <n v="2464"/>
    <n v="2722"/>
    <n v="2677"/>
    <n v="2393"/>
    <n v="2195"/>
    <n v="2288"/>
    <n v="2389"/>
    <n v="2613"/>
    <n v="3002"/>
    <n v="2534"/>
    <n v="2318"/>
    <n v="1783"/>
    <n v="1322"/>
    <n v="1048"/>
    <n v="1180"/>
  </r>
  <r>
    <s v="Valley County"/>
    <s v=" Nebraska"/>
    <n v="2017"/>
    <x v="439"/>
    <n v="4284"/>
    <n v="2136"/>
    <n v="2148"/>
    <n v="275"/>
    <n v="383"/>
    <n v="362"/>
    <n v="343"/>
    <n v="278"/>
    <n v="74"/>
    <n v="210"/>
    <n v="248"/>
    <n v="224"/>
    <n v="202"/>
    <n v="253"/>
    <n v="372"/>
    <n v="249"/>
    <n v="272"/>
    <n v="162"/>
    <n v="197"/>
    <n v="84"/>
    <n v="96"/>
  </r>
  <r>
    <s v="Owyhee County"/>
    <s v=" Idaho"/>
    <n v="2017"/>
    <x v="453"/>
    <n v="11384"/>
    <n v="5817"/>
    <n v="5567"/>
    <n v="761"/>
    <n v="954"/>
    <n v="791"/>
    <n v="913"/>
    <n v="631"/>
    <n v="585"/>
    <n v="549"/>
    <n v="707"/>
    <n v="666"/>
    <n v="618"/>
    <n v="818"/>
    <n v="802"/>
    <n v="667"/>
    <n v="673"/>
    <n v="471"/>
    <n v="406"/>
    <n v="179"/>
    <n v="193"/>
  </r>
  <r>
    <s v="Payette County"/>
    <s v=" Idaho"/>
    <n v="2017"/>
    <x v="453"/>
    <n v="22839"/>
    <n v="11451"/>
    <n v="11388"/>
    <n v="1495"/>
    <n v="1633"/>
    <n v="1982"/>
    <n v="1556"/>
    <n v="1296"/>
    <n v="1269"/>
    <n v="1337"/>
    <n v="1041"/>
    <n v="1537"/>
    <n v="1560"/>
    <n v="1431"/>
    <n v="1404"/>
    <n v="1439"/>
    <n v="1389"/>
    <n v="844"/>
    <n v="765"/>
    <n v="528"/>
    <n v="333"/>
  </r>
  <r>
    <s v="Power County"/>
    <s v=" Idaho"/>
    <n v="2017"/>
    <x v="453"/>
    <n v="7667"/>
    <n v="3951"/>
    <n v="3716"/>
    <n v="627"/>
    <n v="573"/>
    <n v="780"/>
    <n v="522"/>
    <n v="502"/>
    <n v="438"/>
    <n v="436"/>
    <n v="426"/>
    <n v="381"/>
    <n v="453"/>
    <n v="508"/>
    <n v="428"/>
    <n v="445"/>
    <n v="384"/>
    <n v="312"/>
    <n v="239"/>
    <n v="113"/>
    <n v="100"/>
  </r>
  <r>
    <s v="Shoshone County"/>
    <s v=" Idaho"/>
    <n v="2017"/>
    <x v="453"/>
    <n v="12490"/>
    <n v="6245"/>
    <n v="6245"/>
    <n v="733"/>
    <n v="692"/>
    <n v="616"/>
    <n v="703"/>
    <n v="637"/>
    <n v="665"/>
    <n v="548"/>
    <n v="620"/>
    <n v="708"/>
    <n v="797"/>
    <n v="917"/>
    <n v="1109"/>
    <n v="1012"/>
    <n v="874"/>
    <n v="731"/>
    <n v="593"/>
    <n v="244"/>
    <n v="291"/>
  </r>
  <r>
    <s v="Lee County"/>
    <s v=" Arkansas"/>
    <n v="2017"/>
    <x v="418"/>
    <n v="10776"/>
    <n v="5692"/>
    <n v="5084"/>
    <n v="819"/>
    <n v="1026"/>
    <n v="690"/>
    <n v="605"/>
    <n v="582"/>
    <n v="552"/>
    <n v="829"/>
    <n v="924"/>
    <n v="942"/>
    <n v="836"/>
    <n v="626"/>
    <n v="845"/>
    <n v="482"/>
    <n v="410"/>
    <n v="280"/>
    <n v="64"/>
    <n v="150"/>
    <n v="114"/>
  </r>
  <r>
    <s v="Twin Falls County"/>
    <s v=" Idaho"/>
    <n v="2017"/>
    <x v="453"/>
    <n v="82248"/>
    <n v="40454"/>
    <n v="41794"/>
    <n v="6289"/>
    <n v="6695"/>
    <n v="6424"/>
    <n v="5448"/>
    <n v="5213"/>
    <n v="5638"/>
    <n v="5813"/>
    <n v="4725"/>
    <n v="5164"/>
    <n v="4410"/>
    <n v="4906"/>
    <n v="4902"/>
    <n v="4456"/>
    <n v="3828"/>
    <n v="2887"/>
    <n v="2222"/>
    <n v="1598"/>
    <n v="1630"/>
  </r>
  <r>
    <s v="Washington County"/>
    <s v=" Idaho"/>
    <n v="2017"/>
    <x v="453"/>
    <n v="9996"/>
    <n v="4940"/>
    <n v="5056"/>
    <n v="464"/>
    <n v="750"/>
    <n v="696"/>
    <n v="596"/>
    <n v="416"/>
    <n v="543"/>
    <n v="467"/>
    <n v="432"/>
    <n v="559"/>
    <n v="484"/>
    <n v="748"/>
    <n v="656"/>
    <n v="819"/>
    <n v="744"/>
    <n v="602"/>
    <n v="559"/>
    <n v="231"/>
    <n v="230"/>
  </r>
  <r>
    <s v="Adams County"/>
    <s v=" Illinois"/>
    <n v="2017"/>
    <x v="437"/>
    <n v="66787"/>
    <n v="32698"/>
    <n v="34089"/>
    <n v="4069"/>
    <n v="4432"/>
    <n v="4141"/>
    <n v="3944"/>
    <n v="4040"/>
    <n v="4119"/>
    <n v="3990"/>
    <n v="3670"/>
    <n v="3823"/>
    <n v="4034"/>
    <n v="4696"/>
    <n v="4861"/>
    <n v="4186"/>
    <n v="3609"/>
    <n v="2971"/>
    <n v="2528"/>
    <n v="1845"/>
    <n v="1829"/>
  </r>
  <r>
    <s v="Bond County"/>
    <s v=" Illinois"/>
    <n v="2017"/>
    <x v="437"/>
    <n v="17034"/>
    <n v="8767"/>
    <n v="8267"/>
    <n v="773"/>
    <n v="902"/>
    <n v="986"/>
    <n v="1168"/>
    <n v="1301"/>
    <n v="1057"/>
    <n v="986"/>
    <n v="1270"/>
    <n v="917"/>
    <n v="1104"/>
    <n v="1271"/>
    <n v="1202"/>
    <n v="1202"/>
    <n v="914"/>
    <n v="642"/>
    <n v="615"/>
    <n v="334"/>
    <n v="390"/>
  </r>
  <r>
    <s v="Boone County"/>
    <s v=" Illinois"/>
    <n v="2017"/>
    <x v="437"/>
    <n v="53638"/>
    <n v="26755"/>
    <n v="26883"/>
    <n v="3097"/>
    <n v="3671"/>
    <n v="4468"/>
    <n v="4461"/>
    <n v="3158"/>
    <n v="2753"/>
    <n v="2982"/>
    <n v="3496"/>
    <n v="3426"/>
    <n v="4173"/>
    <n v="3782"/>
    <n v="3627"/>
    <n v="2865"/>
    <n v="2430"/>
    <n v="2252"/>
    <n v="1154"/>
    <n v="978"/>
    <n v="865"/>
  </r>
  <r>
    <s v="Clinch County"/>
    <s v=" Georgia"/>
    <n v="2017"/>
    <x v="432"/>
    <n v="6791"/>
    <n v="4360"/>
    <n v="2431"/>
    <n v="278"/>
    <n v="310"/>
    <n v="303"/>
    <n v="287"/>
    <n v="566"/>
    <n v="618"/>
    <n v="576"/>
    <n v="639"/>
    <n v="497"/>
    <n v="468"/>
    <n v="490"/>
    <n v="499"/>
    <n v="330"/>
    <n v="315"/>
    <n v="178"/>
    <n v="194"/>
    <n v="105"/>
    <n v="138"/>
  </r>
  <r>
    <s v="Bureau County"/>
    <s v=" Illinois"/>
    <n v="2017"/>
    <x v="437"/>
    <n v="33619"/>
    <n v="16506"/>
    <n v="17113"/>
    <n v="1774"/>
    <n v="2041"/>
    <n v="2223"/>
    <n v="2074"/>
    <n v="1889"/>
    <n v="1615"/>
    <n v="1906"/>
    <n v="1853"/>
    <n v="1911"/>
    <n v="2124"/>
    <n v="2394"/>
    <n v="2447"/>
    <n v="2489"/>
    <n v="1936"/>
    <n v="1687"/>
    <n v="1238"/>
    <n v="1112"/>
    <n v="906"/>
  </r>
  <r>
    <s v="Calhoun County"/>
    <s v=" Illinois"/>
    <n v="2017"/>
    <x v="437"/>
    <n v="4897"/>
    <n v="2453"/>
    <n v="2444"/>
    <n v="249"/>
    <n v="256"/>
    <n v="332"/>
    <n v="322"/>
    <n v="214"/>
    <n v="224"/>
    <n v="233"/>
    <n v="278"/>
    <n v="248"/>
    <n v="333"/>
    <n v="363"/>
    <n v="374"/>
    <n v="365"/>
    <n v="273"/>
    <n v="320"/>
    <n v="216"/>
    <n v="201"/>
    <n v="96"/>
  </r>
  <r>
    <s v="Caldwell County"/>
    <s v=" Kentucky"/>
    <n v="2017"/>
    <x v="446"/>
    <n v="12880"/>
    <n v="6529"/>
    <n v="6351"/>
    <n v="822"/>
    <n v="918"/>
    <n v="867"/>
    <n v="852"/>
    <n v="692"/>
    <n v="764"/>
    <n v="789"/>
    <n v="697"/>
    <n v="848"/>
    <n v="835"/>
    <n v="972"/>
    <n v="928"/>
    <n v="780"/>
    <n v="682"/>
    <n v="414"/>
    <n v="427"/>
    <n v="303"/>
    <n v="290"/>
  </r>
  <r>
    <s v="Champaign County"/>
    <s v=" Illinois"/>
    <n v="2017"/>
    <x v="437"/>
    <n v="207946"/>
    <n v="103843"/>
    <n v="104103"/>
    <n v="11584"/>
    <n v="10812"/>
    <n v="10444"/>
    <n v="20739"/>
    <n v="34407"/>
    <n v="16904"/>
    <n v="13836"/>
    <n v="12515"/>
    <n v="9877"/>
    <n v="9987"/>
    <n v="10799"/>
    <n v="11026"/>
    <n v="10990"/>
    <n v="7820"/>
    <n v="5629"/>
    <n v="4324"/>
    <n v="2907"/>
    <n v="3346"/>
  </r>
  <r>
    <s v="Christian County"/>
    <s v=" Illinois"/>
    <n v="2017"/>
    <x v="437"/>
    <n v="33562"/>
    <n v="17040"/>
    <n v="16522"/>
    <n v="1709"/>
    <n v="2009"/>
    <n v="2004"/>
    <n v="1934"/>
    <n v="1966"/>
    <n v="2010"/>
    <n v="1937"/>
    <n v="2223"/>
    <n v="1971"/>
    <n v="2236"/>
    <n v="2509"/>
    <n v="2678"/>
    <n v="2086"/>
    <n v="1973"/>
    <n v="1296"/>
    <n v="1122"/>
    <n v="843"/>
    <n v="1056"/>
  </r>
  <r>
    <s v="Clinton County"/>
    <s v=" Illinois"/>
    <n v="2017"/>
    <x v="437"/>
    <n v="37640"/>
    <n v="19549"/>
    <n v="18091"/>
    <n v="2065"/>
    <n v="2070"/>
    <n v="2496"/>
    <n v="2151"/>
    <n v="2231"/>
    <n v="2510"/>
    <n v="2692"/>
    <n v="2467"/>
    <n v="2275"/>
    <n v="2622"/>
    <n v="2889"/>
    <n v="2619"/>
    <n v="2603"/>
    <n v="1911"/>
    <n v="1270"/>
    <n v="1048"/>
    <n v="884"/>
    <n v="837"/>
  </r>
  <r>
    <s v="Coles County"/>
    <s v=" Illinois"/>
    <n v="2017"/>
    <x v="437"/>
    <n v="52540"/>
    <n v="25395"/>
    <n v="27145"/>
    <n v="2416"/>
    <n v="2677"/>
    <n v="2733"/>
    <n v="4480"/>
    <n v="7324"/>
    <n v="3888"/>
    <n v="3090"/>
    <n v="2844"/>
    <n v="2527"/>
    <n v="2735"/>
    <n v="3129"/>
    <n v="3522"/>
    <n v="3012"/>
    <n v="2387"/>
    <n v="1980"/>
    <n v="1624"/>
    <n v="1019"/>
    <n v="1153"/>
  </r>
  <r>
    <s v="Cook County"/>
    <s v=" Illinois"/>
    <n v="2017"/>
    <x v="437"/>
    <n v="5238541"/>
    <n v="2540704"/>
    <n v="2697837"/>
    <n v="332537"/>
    <n v="322037"/>
    <n v="323593"/>
    <n v="323294"/>
    <n v="358298"/>
    <n v="436870"/>
    <n v="416608"/>
    <n v="365649"/>
    <n v="340846"/>
    <n v="335716"/>
    <n v="343001"/>
    <n v="335046"/>
    <n v="296500"/>
    <n v="229076"/>
    <n v="168445"/>
    <n v="121198"/>
    <n v="92950"/>
    <n v="96877"/>
  </r>
  <r>
    <s v="DeKalb County"/>
    <s v=" Illinois"/>
    <n v="2017"/>
    <x v="437"/>
    <n v="104473"/>
    <n v="51739"/>
    <n v="52734"/>
    <n v="6150"/>
    <n v="6024"/>
    <n v="6732"/>
    <n v="9585"/>
    <n v="14658"/>
    <n v="8114"/>
    <n v="6499"/>
    <n v="5444"/>
    <n v="6186"/>
    <n v="5819"/>
    <n v="6137"/>
    <n v="6238"/>
    <n v="4855"/>
    <n v="3876"/>
    <n v="2949"/>
    <n v="1845"/>
    <n v="1596"/>
    <n v="1766"/>
  </r>
  <r>
    <s v="De Witt County"/>
    <s v=" Illinois"/>
    <n v="2017"/>
    <x v="437"/>
    <n v="16176"/>
    <n v="8085"/>
    <n v="8091"/>
    <n v="907"/>
    <n v="1033"/>
    <n v="950"/>
    <n v="965"/>
    <n v="858"/>
    <n v="836"/>
    <n v="991"/>
    <n v="1091"/>
    <n v="852"/>
    <n v="1098"/>
    <n v="1236"/>
    <n v="1364"/>
    <n v="1068"/>
    <n v="873"/>
    <n v="758"/>
    <n v="537"/>
    <n v="334"/>
    <n v="425"/>
  </r>
  <r>
    <s v="Douglas County"/>
    <s v=" Illinois"/>
    <n v="2017"/>
    <x v="437"/>
    <n v="19830"/>
    <n v="9780"/>
    <n v="10050"/>
    <n v="1329"/>
    <n v="1244"/>
    <n v="1579"/>
    <n v="1304"/>
    <n v="1175"/>
    <n v="1186"/>
    <n v="1144"/>
    <n v="1431"/>
    <n v="1015"/>
    <n v="1102"/>
    <n v="1303"/>
    <n v="1444"/>
    <n v="1235"/>
    <n v="917"/>
    <n v="813"/>
    <n v="606"/>
    <n v="482"/>
    <n v="521"/>
  </r>
  <r>
    <s v="DuPage County"/>
    <s v=" Illinois"/>
    <n v="2017"/>
    <x v="437"/>
    <n v="931826"/>
    <n v="457327"/>
    <n v="474499"/>
    <n v="55292"/>
    <n v="59374"/>
    <n v="62672"/>
    <n v="63123"/>
    <n v="58453"/>
    <n v="57797"/>
    <n v="60584"/>
    <n v="60069"/>
    <n v="60212"/>
    <n v="65449"/>
    <n v="70934"/>
    <n v="68659"/>
    <n v="58905"/>
    <n v="44869"/>
    <n v="31698"/>
    <n v="20682"/>
    <n v="15701"/>
    <n v="17353"/>
  </r>
  <r>
    <s v="Edgar County"/>
    <s v=" Illinois"/>
    <n v="2017"/>
    <x v="437"/>
    <n v="17603"/>
    <n v="8643"/>
    <n v="8960"/>
    <n v="917"/>
    <n v="981"/>
    <n v="1127"/>
    <n v="1015"/>
    <n v="924"/>
    <n v="935"/>
    <n v="998"/>
    <n v="983"/>
    <n v="1088"/>
    <n v="1047"/>
    <n v="1310"/>
    <n v="1370"/>
    <n v="1294"/>
    <n v="1097"/>
    <n v="879"/>
    <n v="600"/>
    <n v="473"/>
    <n v="565"/>
  </r>
  <r>
    <s v="Fulton County"/>
    <s v=" Illinois"/>
    <n v="2017"/>
    <x v="437"/>
    <n v="35733"/>
    <n v="18673"/>
    <n v="17060"/>
    <n v="1753"/>
    <n v="1897"/>
    <n v="2175"/>
    <n v="2049"/>
    <n v="2127"/>
    <n v="2127"/>
    <n v="2201"/>
    <n v="2476"/>
    <n v="2176"/>
    <n v="2336"/>
    <n v="2499"/>
    <n v="2535"/>
    <n v="2510"/>
    <n v="2132"/>
    <n v="1555"/>
    <n v="1138"/>
    <n v="825"/>
    <n v="1222"/>
  </r>
  <r>
    <s v="Stewart County"/>
    <s v=" Tennessee"/>
    <n v="2017"/>
    <x v="445"/>
    <n v="13311"/>
    <n v="6682"/>
    <n v="6629"/>
    <n v="705"/>
    <n v="904"/>
    <n v="721"/>
    <n v="828"/>
    <n v="775"/>
    <n v="727"/>
    <n v="787"/>
    <n v="737"/>
    <n v="857"/>
    <n v="861"/>
    <n v="1012"/>
    <n v="1077"/>
    <n v="864"/>
    <n v="793"/>
    <n v="518"/>
    <n v="531"/>
    <n v="255"/>
    <n v="359"/>
  </r>
  <r>
    <s v="Grundy County"/>
    <s v=" Illinois"/>
    <n v="2017"/>
    <x v="437"/>
    <n v="50333"/>
    <n v="25154"/>
    <n v="25179"/>
    <n v="3159"/>
    <n v="3620"/>
    <n v="3810"/>
    <n v="3574"/>
    <n v="2939"/>
    <n v="2877"/>
    <n v="3416"/>
    <n v="3424"/>
    <n v="3651"/>
    <n v="3550"/>
    <n v="3620"/>
    <n v="3616"/>
    <n v="2505"/>
    <n v="2269"/>
    <n v="1656"/>
    <n v="1147"/>
    <n v="701"/>
    <n v="799"/>
  </r>
  <r>
    <s v="Hamilton County"/>
    <s v=" Illinois"/>
    <n v="2017"/>
    <x v="437"/>
    <n v="8259"/>
    <n v="4045"/>
    <n v="4214"/>
    <n v="453"/>
    <n v="470"/>
    <n v="601"/>
    <n v="523"/>
    <n v="394"/>
    <n v="398"/>
    <n v="484"/>
    <n v="460"/>
    <n v="485"/>
    <n v="495"/>
    <n v="567"/>
    <n v="550"/>
    <n v="658"/>
    <n v="503"/>
    <n v="405"/>
    <n v="323"/>
    <n v="226"/>
    <n v="264"/>
  </r>
  <r>
    <s v="Patrick County"/>
    <s v=" Virginia"/>
    <n v="2017"/>
    <x v="424"/>
    <n v="18264"/>
    <n v="9083"/>
    <n v="9181"/>
    <n v="985"/>
    <n v="1089"/>
    <n v="1102"/>
    <n v="1037"/>
    <n v="921"/>
    <n v="883"/>
    <n v="958"/>
    <n v="1032"/>
    <n v="930"/>
    <n v="1104"/>
    <n v="1386"/>
    <n v="1450"/>
    <n v="1378"/>
    <n v="1229"/>
    <n v="916"/>
    <n v="679"/>
    <n v="549"/>
    <n v="636"/>
  </r>
  <r>
    <s v="Hardin County"/>
    <s v=" Illinois"/>
    <n v="2017"/>
    <x v="437"/>
    <n v="4161"/>
    <n v="2171"/>
    <n v="1990"/>
    <n v="127"/>
    <n v="159"/>
    <n v="273"/>
    <n v="258"/>
    <n v="215"/>
    <n v="133"/>
    <n v="229"/>
    <n v="433"/>
    <n v="193"/>
    <n v="338"/>
    <n v="308"/>
    <n v="297"/>
    <n v="342"/>
    <n v="251"/>
    <n v="271"/>
    <n v="115"/>
    <n v="76"/>
    <n v="143"/>
  </r>
  <r>
    <s v="Henderson County"/>
    <s v=" Illinois"/>
    <n v="2017"/>
    <x v="437"/>
    <n v="6927"/>
    <n v="3404"/>
    <n v="3523"/>
    <n v="342"/>
    <n v="297"/>
    <n v="391"/>
    <n v="414"/>
    <n v="369"/>
    <n v="309"/>
    <n v="328"/>
    <n v="225"/>
    <n v="420"/>
    <n v="429"/>
    <n v="561"/>
    <n v="617"/>
    <n v="547"/>
    <n v="551"/>
    <n v="370"/>
    <n v="345"/>
    <n v="199"/>
    <n v="213"/>
  </r>
  <r>
    <s v="Tioga County"/>
    <s v=" New York"/>
    <n v="2017"/>
    <x v="454"/>
    <n v="49649"/>
    <n v="24610"/>
    <n v="25039"/>
    <n v="2759"/>
    <n v="2872"/>
    <n v="3492"/>
    <n v="3345"/>
    <n v="2614"/>
    <n v="2392"/>
    <n v="2850"/>
    <n v="3084"/>
    <n v="2750"/>
    <n v="3170"/>
    <n v="3570"/>
    <n v="3819"/>
    <n v="3375"/>
    <n v="3161"/>
    <n v="2165"/>
    <n v="1633"/>
    <n v="1302"/>
    <n v="1296"/>
  </r>
  <r>
    <s v="Iroquois County"/>
    <s v=" Illinois"/>
    <n v="2017"/>
    <x v="437"/>
    <n v="28457"/>
    <n v="13878"/>
    <n v="14579"/>
    <n v="1516"/>
    <n v="1695"/>
    <n v="1876"/>
    <n v="1777"/>
    <n v="1502"/>
    <n v="1455"/>
    <n v="1533"/>
    <n v="1406"/>
    <n v="1768"/>
    <n v="1735"/>
    <n v="2123"/>
    <n v="2063"/>
    <n v="2178"/>
    <n v="1846"/>
    <n v="1245"/>
    <n v="1099"/>
    <n v="782"/>
    <n v="858"/>
  </r>
  <r>
    <s v="Jefferson County"/>
    <s v=" Illinois"/>
    <n v="2017"/>
    <x v="437"/>
    <n v="38358"/>
    <n v="19691"/>
    <n v="18667"/>
    <n v="2427"/>
    <n v="2467"/>
    <n v="2173"/>
    <n v="2155"/>
    <n v="2376"/>
    <n v="2418"/>
    <n v="2335"/>
    <n v="2403"/>
    <n v="2310"/>
    <n v="2652"/>
    <n v="2617"/>
    <n v="2517"/>
    <n v="2663"/>
    <n v="2209"/>
    <n v="1645"/>
    <n v="1388"/>
    <n v="829"/>
    <n v="774"/>
  </r>
  <r>
    <s v="Jersey County"/>
    <s v=" Illinois"/>
    <n v="2017"/>
    <x v="437"/>
    <n v="22215"/>
    <n v="10855"/>
    <n v="11360"/>
    <n v="1061"/>
    <n v="1182"/>
    <n v="1576"/>
    <n v="1617"/>
    <n v="1512"/>
    <n v="1175"/>
    <n v="1218"/>
    <n v="1097"/>
    <n v="1400"/>
    <n v="1457"/>
    <n v="1713"/>
    <n v="1565"/>
    <n v="1654"/>
    <n v="1190"/>
    <n v="993"/>
    <n v="773"/>
    <n v="582"/>
    <n v="450"/>
  </r>
  <r>
    <s v="Johnson County"/>
    <s v=" Illinois"/>
    <n v="2017"/>
    <x v="437"/>
    <n v="12899"/>
    <n v="7342"/>
    <n v="5557"/>
    <n v="591"/>
    <n v="698"/>
    <n v="621"/>
    <n v="707"/>
    <n v="878"/>
    <n v="880"/>
    <n v="824"/>
    <n v="804"/>
    <n v="808"/>
    <n v="919"/>
    <n v="918"/>
    <n v="1049"/>
    <n v="694"/>
    <n v="901"/>
    <n v="590"/>
    <n v="492"/>
    <n v="242"/>
    <n v="283"/>
  </r>
  <r>
    <s v="Kane County"/>
    <s v=" Illinois"/>
    <n v="2017"/>
    <x v="437"/>
    <n v="529402"/>
    <n v="263392"/>
    <n v="266010"/>
    <n v="35017"/>
    <n v="39094"/>
    <n v="41915"/>
    <n v="39325"/>
    <n v="33457"/>
    <n v="30856"/>
    <n v="33743"/>
    <n v="35199"/>
    <n v="37729"/>
    <n v="38020"/>
    <n v="37805"/>
    <n v="33831"/>
    <n v="29169"/>
    <n v="22265"/>
    <n v="16516"/>
    <n v="10336"/>
    <n v="7406"/>
    <n v="7719"/>
  </r>
  <r>
    <s v="Kankakee County"/>
    <s v=" Illinois"/>
    <n v="2017"/>
    <x v="437"/>
    <n v="110801"/>
    <n v="54425"/>
    <n v="56376"/>
    <n v="6723"/>
    <n v="7387"/>
    <n v="7605"/>
    <n v="8070"/>
    <n v="8145"/>
    <n v="6774"/>
    <n v="6629"/>
    <n v="6806"/>
    <n v="6520"/>
    <n v="6965"/>
    <n v="7665"/>
    <n v="7845"/>
    <n v="6519"/>
    <n v="5585"/>
    <n v="3990"/>
    <n v="2993"/>
    <n v="2036"/>
    <n v="2544"/>
  </r>
  <r>
    <s v="Kendall County"/>
    <s v=" Illinois"/>
    <n v="2017"/>
    <x v="437"/>
    <n v="122933"/>
    <n v="60801"/>
    <n v="62132"/>
    <n v="9008"/>
    <n v="11098"/>
    <n v="10253"/>
    <n v="8893"/>
    <n v="6651"/>
    <n v="6730"/>
    <n v="9878"/>
    <n v="10815"/>
    <n v="9420"/>
    <n v="9311"/>
    <n v="7705"/>
    <n v="6879"/>
    <n v="4870"/>
    <n v="4167"/>
    <n v="3318"/>
    <n v="2271"/>
    <n v="599"/>
    <n v="1067"/>
  </r>
  <r>
    <s v="Knox County"/>
    <s v=" Illinois"/>
    <n v="2017"/>
    <x v="437"/>
    <n v="51374"/>
    <n v="26079"/>
    <n v="25295"/>
    <n v="2718"/>
    <n v="2553"/>
    <n v="3088"/>
    <n v="3415"/>
    <n v="3844"/>
    <n v="2818"/>
    <n v="2893"/>
    <n v="3189"/>
    <n v="2671"/>
    <n v="3127"/>
    <n v="3476"/>
    <n v="3753"/>
    <n v="3596"/>
    <n v="3002"/>
    <n v="2604"/>
    <n v="1885"/>
    <n v="1429"/>
    <n v="1313"/>
  </r>
  <r>
    <s v="Lake County"/>
    <s v=" Illinois"/>
    <n v="2017"/>
    <x v="437"/>
    <n v="704476"/>
    <n v="351847"/>
    <n v="352629"/>
    <n v="41804"/>
    <n v="48819"/>
    <n v="52658"/>
    <n v="55585"/>
    <n v="49836"/>
    <n v="37890"/>
    <n v="39900"/>
    <n v="42657"/>
    <n v="47299"/>
    <n v="51319"/>
    <n v="54652"/>
    <n v="50125"/>
    <n v="42067"/>
    <n v="30930"/>
    <n v="22061"/>
    <n v="15035"/>
    <n v="10178"/>
    <n v="11661"/>
  </r>
  <r>
    <s v="LaSalle County"/>
    <s v=" Illinois"/>
    <n v="2017"/>
    <x v="437"/>
    <n v="111151"/>
    <n v="55819"/>
    <n v="55332"/>
    <n v="6121"/>
    <n v="6232"/>
    <n v="7421"/>
    <n v="6974"/>
    <n v="6817"/>
    <n v="6588"/>
    <n v="6869"/>
    <n v="6085"/>
    <n v="6742"/>
    <n v="7053"/>
    <n v="8469"/>
    <n v="8465"/>
    <n v="7663"/>
    <n v="5456"/>
    <n v="4968"/>
    <n v="3134"/>
    <n v="2759"/>
    <n v="3335"/>
  </r>
  <r>
    <s v="Lawrence County"/>
    <s v=" Illinois"/>
    <n v="2017"/>
    <x v="437"/>
    <n v="16457"/>
    <n v="9034"/>
    <n v="7423"/>
    <n v="863"/>
    <n v="960"/>
    <n v="801"/>
    <n v="819"/>
    <n v="1123"/>
    <n v="1111"/>
    <n v="1228"/>
    <n v="1072"/>
    <n v="1301"/>
    <n v="1078"/>
    <n v="1176"/>
    <n v="1141"/>
    <n v="995"/>
    <n v="788"/>
    <n v="661"/>
    <n v="489"/>
    <n v="422"/>
    <n v="429"/>
  </r>
  <r>
    <s v="Livingston County"/>
    <s v=" Illinois"/>
    <n v="2017"/>
    <x v="437"/>
    <n v="36812"/>
    <n v="18890"/>
    <n v="17922"/>
    <n v="2084"/>
    <n v="2110"/>
    <n v="2306"/>
    <n v="2329"/>
    <n v="2322"/>
    <n v="2185"/>
    <n v="2326"/>
    <n v="2133"/>
    <n v="2057"/>
    <n v="2346"/>
    <n v="2817"/>
    <n v="2751"/>
    <n v="2559"/>
    <n v="2064"/>
    <n v="1364"/>
    <n v="1096"/>
    <n v="811"/>
    <n v="1152"/>
  </r>
  <r>
    <s v="McDonough County"/>
    <s v=" Illinois"/>
    <n v="2017"/>
    <x v="437"/>
    <n v="31597"/>
    <n v="15563"/>
    <n v="16034"/>
    <n v="1307"/>
    <n v="1329"/>
    <n v="1728"/>
    <n v="3472"/>
    <n v="5404"/>
    <n v="2033"/>
    <n v="1610"/>
    <n v="1422"/>
    <n v="1407"/>
    <n v="1414"/>
    <n v="1728"/>
    <n v="1646"/>
    <n v="2033"/>
    <n v="1607"/>
    <n v="1135"/>
    <n v="797"/>
    <n v="676"/>
    <n v="849"/>
  </r>
  <r>
    <s v="McHenry County"/>
    <s v=" Illinois"/>
    <n v="2017"/>
    <x v="437"/>
    <n v="308043"/>
    <n v="153503"/>
    <n v="154540"/>
    <n v="17182"/>
    <n v="20719"/>
    <n v="23035"/>
    <n v="22580"/>
    <n v="18750"/>
    <n v="15927"/>
    <n v="17589"/>
    <n v="18587"/>
    <n v="21591"/>
    <n v="24430"/>
    <n v="25893"/>
    <n v="22986"/>
    <n v="18950"/>
    <n v="14865"/>
    <n v="9913"/>
    <n v="6511"/>
    <n v="3820"/>
    <n v="4715"/>
  </r>
  <r>
    <s v="McLean County"/>
    <s v=" Illinois"/>
    <n v="2017"/>
    <x v="437"/>
    <n v="173231"/>
    <n v="84327"/>
    <n v="88904"/>
    <n v="10561"/>
    <n v="10919"/>
    <n v="10287"/>
    <n v="14979"/>
    <n v="21999"/>
    <n v="11402"/>
    <n v="11430"/>
    <n v="11500"/>
    <n v="9428"/>
    <n v="10039"/>
    <n v="10792"/>
    <n v="10168"/>
    <n v="9259"/>
    <n v="7017"/>
    <n v="4633"/>
    <n v="3145"/>
    <n v="2678"/>
    <n v="2995"/>
  </r>
  <r>
    <s v="Macon County"/>
    <s v=" Illinois"/>
    <n v="2017"/>
    <x v="437"/>
    <n v="107587"/>
    <n v="51439"/>
    <n v="56148"/>
    <n v="6615"/>
    <n v="7018"/>
    <n v="6370"/>
    <n v="6853"/>
    <n v="7053"/>
    <n v="6490"/>
    <n v="6260"/>
    <n v="5770"/>
    <n v="6467"/>
    <n v="6175"/>
    <n v="7296"/>
    <n v="7957"/>
    <n v="7518"/>
    <n v="6434"/>
    <n v="4274"/>
    <n v="3616"/>
    <n v="2682"/>
    <n v="2739"/>
  </r>
  <r>
    <s v="Macoupin County"/>
    <s v=" Illinois"/>
    <n v="2017"/>
    <x v="437"/>
    <n v="45960"/>
    <n v="22691"/>
    <n v="23269"/>
    <n v="2317"/>
    <n v="2762"/>
    <n v="3042"/>
    <n v="2837"/>
    <n v="2580"/>
    <n v="2428"/>
    <n v="2667"/>
    <n v="2721"/>
    <n v="2698"/>
    <n v="2946"/>
    <n v="3396"/>
    <n v="3366"/>
    <n v="3560"/>
    <n v="2700"/>
    <n v="2014"/>
    <n v="1421"/>
    <n v="1343"/>
    <n v="1162"/>
  </r>
  <r>
    <s v="Madison County"/>
    <s v=" Illinois"/>
    <n v="2017"/>
    <x v="437"/>
    <n v="266153"/>
    <n v="129987"/>
    <n v="136166"/>
    <n v="15669"/>
    <n v="16082"/>
    <n v="17111"/>
    <n v="16334"/>
    <n v="16429"/>
    <n v="18666"/>
    <n v="17184"/>
    <n v="15739"/>
    <n v="16640"/>
    <n v="17263"/>
    <n v="19330"/>
    <n v="19175"/>
    <n v="17790"/>
    <n v="13157"/>
    <n v="10497"/>
    <n v="7738"/>
    <n v="5118"/>
    <n v="6231"/>
  </r>
  <r>
    <s v="Dorado Municipio"/>
    <s v=" Puerto Rico"/>
    <n v="2017"/>
    <x v="419"/>
    <n v="38305"/>
    <n v="18781"/>
    <n v="19524"/>
    <n v="2395"/>
    <n v="2599"/>
    <n v="2294"/>
    <n v="2209"/>
    <n v="2276"/>
    <n v="2341"/>
    <n v="2167"/>
    <n v="2163"/>
    <n v="2190"/>
    <n v="2320"/>
    <n v="2740"/>
    <n v="2888"/>
    <n v="2495"/>
    <n v="2165"/>
    <n v="1792"/>
    <n v="1347"/>
    <n v="738"/>
    <n v="1186"/>
  </r>
  <r>
    <s v="Sierra County"/>
    <s v=" New Mexico"/>
    <n v="2017"/>
    <x v="449"/>
    <n v="11925"/>
    <n v="5938"/>
    <n v="5987"/>
    <n v="639"/>
    <n v="676"/>
    <n v="675"/>
    <n v="670"/>
    <n v="682"/>
    <n v="544"/>
    <n v="620"/>
    <n v="662"/>
    <n v="609"/>
    <n v="759"/>
    <n v="884"/>
    <n v="922"/>
    <n v="934"/>
    <n v="766"/>
    <n v="648"/>
    <n v="385"/>
    <n v="377"/>
    <n v="473"/>
  </r>
  <r>
    <s v="Mason County"/>
    <s v=" Illinois"/>
    <n v="2017"/>
    <x v="437"/>
    <n v="13904"/>
    <n v="6948"/>
    <n v="6956"/>
    <n v="670"/>
    <n v="762"/>
    <n v="890"/>
    <n v="861"/>
    <n v="699"/>
    <n v="650"/>
    <n v="726"/>
    <n v="766"/>
    <n v="803"/>
    <n v="897"/>
    <n v="1067"/>
    <n v="1165"/>
    <n v="938"/>
    <n v="901"/>
    <n v="741"/>
    <n v="464"/>
    <n v="446"/>
    <n v="458"/>
  </r>
  <r>
    <s v="Massac County"/>
    <s v=" Illinois"/>
    <n v="2017"/>
    <x v="437"/>
    <n v="14594"/>
    <n v="7017"/>
    <n v="7577"/>
    <n v="743"/>
    <n v="1242"/>
    <n v="769"/>
    <n v="746"/>
    <n v="746"/>
    <n v="746"/>
    <n v="748"/>
    <n v="969"/>
    <n v="859"/>
    <n v="923"/>
    <n v="1038"/>
    <n v="1102"/>
    <n v="984"/>
    <n v="809"/>
    <n v="773"/>
    <n v="550"/>
    <n v="486"/>
    <n v="361"/>
  </r>
  <r>
    <s v="Mercer County"/>
    <s v=" Illinois"/>
    <n v="2017"/>
    <x v="437"/>
    <n v="15794"/>
    <n v="7830"/>
    <n v="7964"/>
    <n v="785"/>
    <n v="964"/>
    <n v="1024"/>
    <n v="969"/>
    <n v="806"/>
    <n v="741"/>
    <n v="809"/>
    <n v="1127"/>
    <n v="701"/>
    <n v="1036"/>
    <n v="1229"/>
    <n v="1208"/>
    <n v="1149"/>
    <n v="947"/>
    <n v="857"/>
    <n v="560"/>
    <n v="415"/>
    <n v="467"/>
  </r>
  <r>
    <s v="Monroe County"/>
    <s v=" Illinois"/>
    <n v="2017"/>
    <x v="437"/>
    <n v="33739"/>
    <n v="16585"/>
    <n v="17154"/>
    <n v="1811"/>
    <n v="1839"/>
    <n v="2678"/>
    <n v="2133"/>
    <n v="1667"/>
    <n v="1650"/>
    <n v="1972"/>
    <n v="2224"/>
    <n v="1944"/>
    <n v="2408"/>
    <n v="2803"/>
    <n v="2940"/>
    <n v="2174"/>
    <n v="1596"/>
    <n v="1338"/>
    <n v="1005"/>
    <n v="840"/>
    <n v="717"/>
  </r>
  <r>
    <s v="Montgomery County"/>
    <s v=" Illinois"/>
    <n v="2017"/>
    <x v="437"/>
    <n v="29173"/>
    <n v="15199"/>
    <n v="13974"/>
    <n v="1476"/>
    <n v="1764"/>
    <n v="1581"/>
    <n v="1600"/>
    <n v="1798"/>
    <n v="1799"/>
    <n v="1937"/>
    <n v="2007"/>
    <n v="1497"/>
    <n v="1889"/>
    <n v="2165"/>
    <n v="2334"/>
    <n v="1808"/>
    <n v="1560"/>
    <n v="1245"/>
    <n v="998"/>
    <n v="846"/>
    <n v="869"/>
  </r>
  <r>
    <s v="Morgan County"/>
    <s v=" Illinois"/>
    <n v="2017"/>
    <x v="437"/>
    <n v="34442"/>
    <n v="17319"/>
    <n v="17123"/>
    <n v="1800"/>
    <n v="1781"/>
    <n v="2047"/>
    <n v="2395"/>
    <n v="2601"/>
    <n v="2143"/>
    <n v="2053"/>
    <n v="1996"/>
    <n v="1950"/>
    <n v="2032"/>
    <n v="2399"/>
    <n v="2459"/>
    <n v="2290"/>
    <n v="2042"/>
    <n v="1508"/>
    <n v="1018"/>
    <n v="795"/>
    <n v="1133"/>
  </r>
  <r>
    <s v="Estill County"/>
    <s v=" Kentucky"/>
    <n v="2017"/>
    <x v="446"/>
    <n v="14711"/>
    <n v="7173"/>
    <n v="7538"/>
    <n v="960"/>
    <n v="990"/>
    <n v="1104"/>
    <n v="938"/>
    <n v="788"/>
    <n v="864"/>
    <n v="880"/>
    <n v="846"/>
    <n v="834"/>
    <n v="862"/>
    <n v="1010"/>
    <n v="1043"/>
    <n v="907"/>
    <n v="866"/>
    <n v="541"/>
    <n v="592"/>
    <n v="297"/>
    <n v="389"/>
  </r>
  <r>
    <s v="Ogle County"/>
    <s v=" Illinois"/>
    <n v="2017"/>
    <x v="437"/>
    <n v="51619"/>
    <n v="25702"/>
    <n v="25917"/>
    <n v="2792"/>
    <n v="3300"/>
    <n v="3534"/>
    <n v="3367"/>
    <n v="2894"/>
    <n v="2718"/>
    <n v="2889"/>
    <n v="3264"/>
    <n v="3023"/>
    <n v="3499"/>
    <n v="4065"/>
    <n v="3967"/>
    <n v="3337"/>
    <n v="2908"/>
    <n v="2177"/>
    <n v="1477"/>
    <n v="1068"/>
    <n v="1340"/>
  </r>
  <r>
    <s v="Peoria County"/>
    <s v=" Illinois"/>
    <n v="2017"/>
    <x v="437"/>
    <n v="186145"/>
    <n v="90211"/>
    <n v="95934"/>
    <n v="12975"/>
    <n v="12003"/>
    <n v="12339"/>
    <n v="11944"/>
    <n v="12564"/>
    <n v="13325"/>
    <n v="12726"/>
    <n v="12104"/>
    <n v="10318"/>
    <n v="11174"/>
    <n v="11846"/>
    <n v="12152"/>
    <n v="11730"/>
    <n v="9405"/>
    <n v="6844"/>
    <n v="5058"/>
    <n v="3454"/>
    <n v="4184"/>
  </r>
  <r>
    <s v="Pike County"/>
    <s v=" Illinois"/>
    <n v="2017"/>
    <x v="437"/>
    <n v="15930"/>
    <n v="7907"/>
    <n v="8023"/>
    <n v="943"/>
    <n v="1028"/>
    <n v="988"/>
    <n v="923"/>
    <n v="933"/>
    <n v="939"/>
    <n v="886"/>
    <n v="835"/>
    <n v="943"/>
    <n v="1008"/>
    <n v="1070"/>
    <n v="1244"/>
    <n v="1013"/>
    <n v="878"/>
    <n v="759"/>
    <n v="571"/>
    <n v="474"/>
    <n v="495"/>
  </r>
  <r>
    <s v="Hyde County"/>
    <s v=" North Carolina"/>
    <n v="2017"/>
    <x v="455"/>
    <n v="5771"/>
    <n v="2957"/>
    <n v="2814"/>
    <n v="255"/>
    <n v="356"/>
    <n v="339"/>
    <n v="318"/>
    <n v="268"/>
    <n v="296"/>
    <n v="319"/>
    <n v="336"/>
    <n v="238"/>
    <n v="352"/>
    <n v="503"/>
    <n v="536"/>
    <n v="417"/>
    <n v="433"/>
    <n v="305"/>
    <n v="194"/>
    <n v="150"/>
    <n v="156"/>
  </r>
  <r>
    <s v="Richland County"/>
    <s v=" Illinois"/>
    <n v="2017"/>
    <x v="437"/>
    <n v="15953"/>
    <n v="7919"/>
    <n v="8034"/>
    <n v="1054"/>
    <n v="1034"/>
    <n v="880"/>
    <n v="893"/>
    <n v="937"/>
    <n v="888"/>
    <n v="912"/>
    <n v="947"/>
    <n v="848"/>
    <n v="1005"/>
    <n v="1148"/>
    <n v="1240"/>
    <n v="1022"/>
    <n v="847"/>
    <n v="709"/>
    <n v="625"/>
    <n v="386"/>
    <n v="578"/>
  </r>
  <r>
    <s v="Rock Island County"/>
    <s v=" Illinois"/>
    <n v="2017"/>
    <x v="437"/>
    <n v="146205"/>
    <n v="72053"/>
    <n v="74152"/>
    <n v="9371"/>
    <n v="9156"/>
    <n v="8920"/>
    <n v="9207"/>
    <n v="9204"/>
    <n v="9035"/>
    <n v="9310"/>
    <n v="8869"/>
    <n v="8286"/>
    <n v="8734"/>
    <n v="9619"/>
    <n v="10500"/>
    <n v="9820"/>
    <n v="8188"/>
    <n v="6195"/>
    <n v="4459"/>
    <n v="3579"/>
    <n v="3753"/>
  </r>
  <r>
    <s v="St. Clair County"/>
    <s v=" Illinois"/>
    <n v="2017"/>
    <x v="437"/>
    <n v="264433"/>
    <n v="127649"/>
    <n v="136784"/>
    <n v="16924"/>
    <n v="17830"/>
    <n v="17555"/>
    <n v="17069"/>
    <n v="17216"/>
    <n v="17550"/>
    <n v="17126"/>
    <n v="17379"/>
    <n v="15973"/>
    <n v="17028"/>
    <n v="19338"/>
    <n v="18879"/>
    <n v="16704"/>
    <n v="11724"/>
    <n v="9409"/>
    <n v="6446"/>
    <n v="5202"/>
    <n v="5081"/>
  </r>
  <r>
    <s v="Saline County"/>
    <s v=" Illinois"/>
    <n v="2017"/>
    <x v="437"/>
    <n v="24430"/>
    <n v="12028"/>
    <n v="12402"/>
    <n v="1456"/>
    <n v="1312"/>
    <n v="1593"/>
    <n v="1483"/>
    <n v="1446"/>
    <n v="1540"/>
    <n v="1458"/>
    <n v="1338"/>
    <n v="1377"/>
    <n v="1567"/>
    <n v="1753"/>
    <n v="1731"/>
    <n v="1675"/>
    <n v="1511"/>
    <n v="1053"/>
    <n v="891"/>
    <n v="593"/>
    <n v="653"/>
  </r>
  <r>
    <s v="Sangamon County"/>
    <s v=" Illinois"/>
    <n v="2017"/>
    <x v="437"/>
    <n v="198134"/>
    <n v="95103"/>
    <n v="103031"/>
    <n v="11618"/>
    <n v="13025"/>
    <n v="12589"/>
    <n v="12414"/>
    <n v="12086"/>
    <n v="12396"/>
    <n v="12970"/>
    <n v="11800"/>
    <n v="12456"/>
    <n v="12628"/>
    <n v="14449"/>
    <n v="14512"/>
    <n v="13262"/>
    <n v="10839"/>
    <n v="7379"/>
    <n v="5427"/>
    <n v="4059"/>
    <n v="4225"/>
  </r>
  <r>
    <s v="Scott County"/>
    <s v=" Illinois"/>
    <n v="2017"/>
    <x v="437"/>
    <n v="5109"/>
    <n v="2503"/>
    <n v="2606"/>
    <n v="248"/>
    <n v="295"/>
    <n v="380"/>
    <n v="306"/>
    <n v="275"/>
    <n v="238"/>
    <n v="271"/>
    <n v="310"/>
    <n v="297"/>
    <n v="329"/>
    <n v="424"/>
    <n v="391"/>
    <n v="361"/>
    <n v="235"/>
    <n v="262"/>
    <n v="234"/>
    <n v="121"/>
    <n v="132"/>
  </r>
  <r>
    <s v="Tazewell County"/>
    <s v=" Illinois"/>
    <n v="2017"/>
    <x v="437"/>
    <n v="134695"/>
    <n v="66456"/>
    <n v="68239"/>
    <n v="8144"/>
    <n v="8668"/>
    <n v="8949"/>
    <n v="8211"/>
    <n v="7017"/>
    <n v="7863"/>
    <n v="8821"/>
    <n v="8396"/>
    <n v="8952"/>
    <n v="8645"/>
    <n v="9320"/>
    <n v="9736"/>
    <n v="8700"/>
    <n v="7436"/>
    <n v="5188"/>
    <n v="4027"/>
    <n v="3286"/>
    <n v="3336"/>
  </r>
  <r>
    <s v="Vermilion County"/>
    <s v=" Illinois"/>
    <n v="2017"/>
    <x v="437"/>
    <n v="79207"/>
    <n v="39325"/>
    <n v="39882"/>
    <n v="5249"/>
    <n v="5481"/>
    <n v="5114"/>
    <n v="4853"/>
    <n v="4685"/>
    <n v="4785"/>
    <n v="4779"/>
    <n v="4484"/>
    <n v="4633"/>
    <n v="4579"/>
    <n v="5491"/>
    <n v="5703"/>
    <n v="5100"/>
    <n v="4449"/>
    <n v="3511"/>
    <n v="2180"/>
    <n v="2302"/>
    <n v="1829"/>
  </r>
  <r>
    <s v="Wabash County"/>
    <s v=" Illinois"/>
    <n v="2017"/>
    <x v="437"/>
    <n v="11568"/>
    <n v="5684"/>
    <n v="5884"/>
    <n v="719"/>
    <n v="605"/>
    <n v="830"/>
    <n v="661"/>
    <n v="715"/>
    <n v="673"/>
    <n v="671"/>
    <n v="655"/>
    <n v="599"/>
    <n v="616"/>
    <n v="824"/>
    <n v="996"/>
    <n v="766"/>
    <n v="606"/>
    <n v="539"/>
    <n v="448"/>
    <n v="230"/>
    <n v="415"/>
  </r>
  <r>
    <s v="Washington County"/>
    <s v=" Illinois"/>
    <n v="2017"/>
    <x v="437"/>
    <n v="14260"/>
    <n v="7182"/>
    <n v="7078"/>
    <n v="774"/>
    <n v="964"/>
    <n v="807"/>
    <n v="816"/>
    <n v="735"/>
    <n v="849"/>
    <n v="790"/>
    <n v="852"/>
    <n v="805"/>
    <n v="894"/>
    <n v="1100"/>
    <n v="1233"/>
    <n v="934"/>
    <n v="772"/>
    <n v="630"/>
    <n v="558"/>
    <n v="257"/>
    <n v="490"/>
  </r>
  <r>
    <s v="White County"/>
    <s v=" Illinois"/>
    <n v="2017"/>
    <x v="437"/>
    <n v="14186"/>
    <n v="6957"/>
    <n v="7229"/>
    <n v="844"/>
    <n v="917"/>
    <n v="843"/>
    <n v="753"/>
    <n v="741"/>
    <n v="809"/>
    <n v="826"/>
    <n v="777"/>
    <n v="741"/>
    <n v="862"/>
    <n v="1030"/>
    <n v="1137"/>
    <n v="902"/>
    <n v="731"/>
    <n v="794"/>
    <n v="477"/>
    <n v="441"/>
    <n v="561"/>
  </r>
  <r>
    <s v="Will County"/>
    <s v=" Illinois"/>
    <n v="2017"/>
    <x v="437"/>
    <n v="687727"/>
    <n v="341719"/>
    <n v="346008"/>
    <n v="41540"/>
    <n v="49627"/>
    <n v="54712"/>
    <n v="52599"/>
    <n v="44286"/>
    <n v="38017"/>
    <n v="41801"/>
    <n v="46201"/>
    <n v="51421"/>
    <n v="53737"/>
    <n v="51945"/>
    <n v="45025"/>
    <n v="36380"/>
    <n v="28684"/>
    <n v="20405"/>
    <n v="13007"/>
    <n v="9393"/>
    <n v="8947"/>
  </r>
  <r>
    <s v="Williamson County"/>
    <s v=" Illinois"/>
    <n v="2017"/>
    <x v="437"/>
    <n v="67477"/>
    <n v="33646"/>
    <n v="33831"/>
    <n v="3997"/>
    <n v="3719"/>
    <n v="4701"/>
    <n v="3635"/>
    <n v="3889"/>
    <n v="4321"/>
    <n v="4416"/>
    <n v="4166"/>
    <n v="4498"/>
    <n v="4356"/>
    <n v="4719"/>
    <n v="4707"/>
    <n v="4422"/>
    <n v="3910"/>
    <n v="2949"/>
    <n v="2047"/>
    <n v="1476"/>
    <n v="1549"/>
  </r>
  <r>
    <s v="Winnebago County"/>
    <s v=" Illinois"/>
    <n v="2017"/>
    <x v="437"/>
    <n v="287512"/>
    <n v="140454"/>
    <n v="147058"/>
    <n v="18007"/>
    <n v="18829"/>
    <n v="19435"/>
    <n v="18528"/>
    <n v="17879"/>
    <n v="17841"/>
    <n v="17757"/>
    <n v="16657"/>
    <n v="18093"/>
    <n v="18747"/>
    <n v="20589"/>
    <n v="19932"/>
    <n v="18802"/>
    <n v="14962"/>
    <n v="11412"/>
    <n v="7627"/>
    <n v="5829"/>
    <n v="6586"/>
  </r>
  <r>
    <s v="Adams County"/>
    <s v=" Indiana"/>
    <n v="2017"/>
    <x v="425"/>
    <n v="35018"/>
    <n v="17361"/>
    <n v="17657"/>
    <n v="3295"/>
    <n v="3192"/>
    <n v="2839"/>
    <n v="2434"/>
    <n v="2206"/>
    <n v="2019"/>
    <n v="2051"/>
    <n v="1807"/>
    <n v="1946"/>
    <n v="1949"/>
    <n v="2074"/>
    <n v="2066"/>
    <n v="1965"/>
    <n v="1596"/>
    <n v="1131"/>
    <n v="849"/>
    <n v="544"/>
    <n v="1055"/>
  </r>
  <r>
    <s v="Allen County"/>
    <s v=" Indiana"/>
    <n v="2017"/>
    <x v="425"/>
    <n v="367747"/>
    <n v="179414"/>
    <n v="188333"/>
    <n v="26219"/>
    <n v="26784"/>
    <n v="26862"/>
    <n v="25409"/>
    <n v="24964"/>
    <n v="25564"/>
    <n v="24016"/>
    <n v="23622"/>
    <n v="22188"/>
    <n v="22865"/>
    <n v="24076"/>
    <n v="24202"/>
    <n v="21347"/>
    <n v="17514"/>
    <n v="11301"/>
    <n v="8170"/>
    <n v="5770"/>
    <n v="6874"/>
  </r>
  <r>
    <s v="Bartholomew County"/>
    <s v=" Indiana"/>
    <n v="2017"/>
    <x v="425"/>
    <n v="81024"/>
    <n v="40688"/>
    <n v="40336"/>
    <n v="5349"/>
    <n v="5909"/>
    <n v="5145"/>
    <n v="4697"/>
    <n v="5067"/>
    <n v="5940"/>
    <n v="5259"/>
    <n v="5033"/>
    <n v="5427"/>
    <n v="5436"/>
    <n v="5319"/>
    <n v="5581"/>
    <n v="4424"/>
    <n v="4096"/>
    <n v="3098"/>
    <n v="2458"/>
    <n v="1295"/>
    <n v="1491"/>
  </r>
  <r>
    <s v="Cleveland County"/>
    <s v=" Arkansas"/>
    <n v="2017"/>
    <x v="418"/>
    <n v="8685"/>
    <n v="4349"/>
    <n v="4336"/>
    <n v="521"/>
    <n v="624"/>
    <n v="649"/>
    <n v="558"/>
    <n v="492"/>
    <n v="466"/>
    <n v="496"/>
    <n v="395"/>
    <n v="594"/>
    <n v="571"/>
    <n v="645"/>
    <n v="662"/>
    <n v="534"/>
    <n v="431"/>
    <n v="418"/>
    <n v="286"/>
    <n v="177"/>
    <n v="166"/>
  </r>
  <r>
    <s v="Blackford County"/>
    <s v=" Indiana"/>
    <n v="2017"/>
    <x v="425"/>
    <n v="12214"/>
    <n v="6047"/>
    <n v="6167"/>
    <n v="640"/>
    <n v="853"/>
    <n v="686"/>
    <n v="746"/>
    <n v="679"/>
    <n v="676"/>
    <n v="618"/>
    <n v="569"/>
    <n v="773"/>
    <n v="833"/>
    <n v="883"/>
    <n v="926"/>
    <n v="872"/>
    <n v="800"/>
    <n v="579"/>
    <n v="466"/>
    <n v="282"/>
    <n v="333"/>
  </r>
  <r>
    <s v="Boone County"/>
    <s v=" Indiana"/>
    <n v="2017"/>
    <x v="425"/>
    <n v="63013"/>
    <n v="31211"/>
    <n v="31802"/>
    <n v="4054"/>
    <n v="4712"/>
    <n v="5289"/>
    <n v="4297"/>
    <n v="3240"/>
    <n v="3299"/>
    <n v="3807"/>
    <n v="4098"/>
    <n v="4566"/>
    <n v="4733"/>
    <n v="5097"/>
    <n v="4562"/>
    <n v="3348"/>
    <n v="2341"/>
    <n v="2305"/>
    <n v="1220"/>
    <n v="1159"/>
    <n v="886"/>
  </r>
  <r>
    <s v="Carroll County"/>
    <s v=" Indiana"/>
    <n v="2017"/>
    <x v="425"/>
    <n v="19994"/>
    <n v="9980"/>
    <n v="10014"/>
    <n v="1045"/>
    <n v="1313"/>
    <n v="1368"/>
    <n v="1328"/>
    <n v="1031"/>
    <n v="989"/>
    <n v="1035"/>
    <n v="1289"/>
    <n v="1284"/>
    <n v="1223"/>
    <n v="1473"/>
    <n v="1560"/>
    <n v="1397"/>
    <n v="1088"/>
    <n v="1040"/>
    <n v="721"/>
    <n v="353"/>
    <n v="457"/>
  </r>
  <r>
    <s v="Cass County"/>
    <s v=" Indiana"/>
    <n v="2017"/>
    <x v="425"/>
    <n v="38248"/>
    <n v="19091"/>
    <n v="19157"/>
    <n v="2321"/>
    <n v="2254"/>
    <n v="2766"/>
    <n v="2583"/>
    <n v="2389"/>
    <n v="2194"/>
    <n v="2157"/>
    <n v="2168"/>
    <n v="2606"/>
    <n v="2494"/>
    <n v="2735"/>
    <n v="2703"/>
    <n v="2440"/>
    <n v="2050"/>
    <n v="1463"/>
    <n v="1248"/>
    <n v="716"/>
    <n v="961"/>
  </r>
  <r>
    <s v="Clark County"/>
    <s v=" Indiana"/>
    <n v="2017"/>
    <x v="425"/>
    <n v="114893"/>
    <n v="55952"/>
    <n v="58941"/>
    <n v="7316"/>
    <n v="7095"/>
    <n v="7481"/>
    <n v="6946"/>
    <n v="6970"/>
    <n v="7763"/>
    <n v="7989"/>
    <n v="7995"/>
    <n v="7674"/>
    <n v="7587"/>
    <n v="8043"/>
    <n v="8056"/>
    <n v="7280"/>
    <n v="5837"/>
    <n v="4247"/>
    <n v="2608"/>
    <n v="2042"/>
    <n v="1964"/>
  </r>
  <r>
    <s v="Clay County"/>
    <s v=" Indiana"/>
    <n v="2017"/>
    <x v="425"/>
    <n v="26375"/>
    <n v="12903"/>
    <n v="13472"/>
    <n v="1541"/>
    <n v="1868"/>
    <n v="1626"/>
    <n v="1628"/>
    <n v="1492"/>
    <n v="1670"/>
    <n v="1562"/>
    <n v="1470"/>
    <n v="1738"/>
    <n v="1698"/>
    <n v="1885"/>
    <n v="1797"/>
    <n v="1959"/>
    <n v="1301"/>
    <n v="1189"/>
    <n v="723"/>
    <n v="566"/>
    <n v="662"/>
  </r>
  <r>
    <s v="Clinton County"/>
    <s v=" Indiana"/>
    <n v="2017"/>
    <x v="425"/>
    <n v="32455"/>
    <n v="16044"/>
    <n v="16411"/>
    <n v="2198"/>
    <n v="2503"/>
    <n v="2418"/>
    <n v="2115"/>
    <n v="1944"/>
    <n v="1945"/>
    <n v="1897"/>
    <n v="1824"/>
    <n v="2023"/>
    <n v="1996"/>
    <n v="2239"/>
    <n v="2204"/>
    <n v="2057"/>
    <n v="1645"/>
    <n v="1065"/>
    <n v="883"/>
    <n v="726"/>
    <n v="773"/>
  </r>
  <r>
    <s v="Crawford County"/>
    <s v=" Indiana"/>
    <n v="2017"/>
    <x v="425"/>
    <n v="10598"/>
    <n v="5355"/>
    <n v="5243"/>
    <n v="561"/>
    <n v="722"/>
    <n v="635"/>
    <n v="663"/>
    <n v="544"/>
    <n v="538"/>
    <n v="577"/>
    <n v="591"/>
    <n v="669"/>
    <n v="673"/>
    <n v="832"/>
    <n v="900"/>
    <n v="758"/>
    <n v="737"/>
    <n v="458"/>
    <n v="279"/>
    <n v="282"/>
    <n v="179"/>
  </r>
  <r>
    <s v="Daviess County"/>
    <s v=" Indiana"/>
    <n v="2017"/>
    <x v="425"/>
    <n v="32777"/>
    <n v="16600"/>
    <n v="16177"/>
    <n v="2583"/>
    <n v="2981"/>
    <n v="2473"/>
    <n v="2362"/>
    <n v="2141"/>
    <n v="2078"/>
    <n v="1874"/>
    <n v="1711"/>
    <n v="1911"/>
    <n v="1791"/>
    <n v="2117"/>
    <n v="2144"/>
    <n v="1757"/>
    <n v="1641"/>
    <n v="1091"/>
    <n v="793"/>
    <n v="658"/>
    <n v="671"/>
  </r>
  <r>
    <s v="Dearborn County"/>
    <s v=" Indiana"/>
    <n v="2017"/>
    <x v="425"/>
    <n v="49564"/>
    <n v="24774"/>
    <n v="24790"/>
    <n v="2633"/>
    <n v="3246"/>
    <n v="3419"/>
    <n v="3489"/>
    <n v="2778"/>
    <n v="2589"/>
    <n v="2633"/>
    <n v="2287"/>
    <n v="3775"/>
    <n v="3597"/>
    <n v="3914"/>
    <n v="4003"/>
    <n v="3317"/>
    <n v="2892"/>
    <n v="1813"/>
    <n v="1282"/>
    <n v="1016"/>
    <n v="881"/>
  </r>
  <r>
    <s v="Decatur County"/>
    <s v=" Indiana"/>
    <n v="2017"/>
    <x v="425"/>
    <n v="26480"/>
    <n v="13112"/>
    <n v="13368"/>
    <n v="1684"/>
    <n v="1855"/>
    <n v="1780"/>
    <n v="1805"/>
    <n v="1599"/>
    <n v="1594"/>
    <n v="1590"/>
    <n v="1696"/>
    <n v="1510"/>
    <n v="1694"/>
    <n v="1968"/>
    <n v="1781"/>
    <n v="1745"/>
    <n v="1452"/>
    <n v="880"/>
    <n v="908"/>
    <n v="482"/>
    <n v="457"/>
  </r>
  <r>
    <s v="DeKalb County"/>
    <s v=" Indiana"/>
    <n v="2017"/>
    <x v="425"/>
    <n v="42524"/>
    <n v="21161"/>
    <n v="21363"/>
    <n v="2549"/>
    <n v="2986"/>
    <n v="3114"/>
    <n v="2900"/>
    <n v="2544"/>
    <n v="2541"/>
    <n v="2494"/>
    <n v="2669"/>
    <n v="2461"/>
    <n v="2792"/>
    <n v="3274"/>
    <n v="3003"/>
    <n v="2776"/>
    <n v="2360"/>
    <n v="1398"/>
    <n v="1148"/>
    <n v="808"/>
    <n v="707"/>
  </r>
  <r>
    <s v="Delaware County"/>
    <s v=" Indiana"/>
    <n v="2017"/>
    <x v="425"/>
    <n v="115938"/>
    <n v="55903"/>
    <n v="60035"/>
    <n v="5801"/>
    <n v="5919"/>
    <n v="6147"/>
    <n v="10518"/>
    <n v="16358"/>
    <n v="6947"/>
    <n v="5876"/>
    <n v="5151"/>
    <n v="6728"/>
    <n v="6790"/>
    <n v="7132"/>
    <n v="7031"/>
    <n v="6697"/>
    <n v="5839"/>
    <n v="4717"/>
    <n v="3425"/>
    <n v="2336"/>
    <n v="2526"/>
  </r>
  <r>
    <s v="Dubois County"/>
    <s v=" Indiana"/>
    <n v="2017"/>
    <x v="425"/>
    <n v="42379"/>
    <n v="21223"/>
    <n v="21156"/>
    <n v="2695"/>
    <n v="2768"/>
    <n v="3045"/>
    <n v="2880"/>
    <n v="2533"/>
    <n v="2085"/>
    <n v="2445"/>
    <n v="2562"/>
    <n v="2571"/>
    <n v="2789"/>
    <n v="3218"/>
    <n v="2843"/>
    <n v="3110"/>
    <n v="2025"/>
    <n v="1638"/>
    <n v="1362"/>
    <n v="895"/>
    <n v="915"/>
  </r>
  <r>
    <s v="Elkhart County"/>
    <s v=" Indiana"/>
    <n v="2017"/>
    <x v="425"/>
    <n v="202924"/>
    <n v="100359"/>
    <n v="102565"/>
    <n v="15361"/>
    <n v="15579"/>
    <n v="16352"/>
    <n v="14370"/>
    <n v="13110"/>
    <n v="12924"/>
    <n v="12784"/>
    <n v="12805"/>
    <n v="12264"/>
    <n v="12719"/>
    <n v="13133"/>
    <n v="12854"/>
    <n v="11001"/>
    <n v="8915"/>
    <n v="6742"/>
    <n v="4629"/>
    <n v="3358"/>
    <n v="4024"/>
  </r>
  <r>
    <s v="Fayette County"/>
    <s v=" Indiana"/>
    <n v="2017"/>
    <x v="425"/>
    <n v="23426"/>
    <n v="11562"/>
    <n v="11864"/>
    <n v="1169"/>
    <n v="1414"/>
    <n v="1618"/>
    <n v="1508"/>
    <n v="1359"/>
    <n v="1245"/>
    <n v="1184"/>
    <n v="1473"/>
    <n v="1453"/>
    <n v="1546"/>
    <n v="1659"/>
    <n v="1733"/>
    <n v="1651"/>
    <n v="1274"/>
    <n v="1233"/>
    <n v="780"/>
    <n v="463"/>
    <n v="664"/>
  </r>
  <r>
    <s v="Floyd County"/>
    <s v=" Indiana"/>
    <n v="2017"/>
    <x v="425"/>
    <n v="76481"/>
    <n v="37092"/>
    <n v="39389"/>
    <n v="4520"/>
    <n v="4562"/>
    <n v="5362"/>
    <n v="5171"/>
    <n v="4825"/>
    <n v="4482"/>
    <n v="4740"/>
    <n v="4668"/>
    <n v="5036"/>
    <n v="5365"/>
    <n v="5658"/>
    <n v="5431"/>
    <n v="5315"/>
    <n v="3703"/>
    <n v="3026"/>
    <n v="1865"/>
    <n v="1135"/>
    <n v="1617"/>
  </r>
  <r>
    <s v="Piatt County"/>
    <s v=" Illinois"/>
    <n v="2017"/>
    <x v="437"/>
    <n v="16620"/>
    <n v="8272"/>
    <n v="8348"/>
    <n v="937"/>
    <n v="1116"/>
    <n v="954"/>
    <n v="1130"/>
    <n v="938"/>
    <n v="839"/>
    <n v="896"/>
    <n v="764"/>
    <n v="1199"/>
    <n v="1165"/>
    <n v="1237"/>
    <n v="1086"/>
    <n v="1159"/>
    <n v="958"/>
    <n v="772"/>
    <n v="681"/>
    <n v="407"/>
    <n v="382"/>
  </r>
  <r>
    <s v="Franklin County"/>
    <s v=" Indiana"/>
    <n v="2017"/>
    <x v="425"/>
    <n v="22835"/>
    <n v="11415"/>
    <n v="11420"/>
    <n v="1238"/>
    <n v="1473"/>
    <n v="1768"/>
    <n v="1557"/>
    <n v="1290"/>
    <n v="1085"/>
    <n v="1204"/>
    <n v="1232"/>
    <n v="1576"/>
    <n v="1563"/>
    <n v="1730"/>
    <n v="1697"/>
    <n v="1644"/>
    <n v="1261"/>
    <n v="938"/>
    <n v="710"/>
    <n v="393"/>
    <n v="476"/>
  </r>
  <r>
    <s v="Gibson County"/>
    <s v=" Indiana"/>
    <n v="2017"/>
    <x v="425"/>
    <n v="33596"/>
    <n v="16841"/>
    <n v="16755"/>
    <n v="2052"/>
    <n v="2354"/>
    <n v="2066"/>
    <n v="2223"/>
    <n v="2074"/>
    <n v="1889"/>
    <n v="1998"/>
    <n v="1976"/>
    <n v="2029"/>
    <n v="2158"/>
    <n v="2456"/>
    <n v="2745"/>
    <n v="2056"/>
    <n v="1851"/>
    <n v="1195"/>
    <n v="1117"/>
    <n v="707"/>
    <n v="650"/>
  </r>
  <r>
    <s v="Grant County"/>
    <s v=" Indiana"/>
    <n v="2017"/>
    <x v="425"/>
    <n v="67615"/>
    <n v="32360"/>
    <n v="35255"/>
    <n v="3694"/>
    <n v="4183"/>
    <n v="3750"/>
    <n v="5288"/>
    <n v="6154"/>
    <n v="3668"/>
    <n v="3423"/>
    <n v="3757"/>
    <n v="3454"/>
    <n v="4047"/>
    <n v="4698"/>
    <n v="4821"/>
    <n v="4537"/>
    <n v="3610"/>
    <n v="3093"/>
    <n v="2067"/>
    <n v="1526"/>
    <n v="1845"/>
  </r>
  <r>
    <s v="Hamilton County"/>
    <s v=" Indiana"/>
    <n v="2017"/>
    <x v="425"/>
    <n v="309687"/>
    <n v="151395"/>
    <n v="158292"/>
    <n v="21454"/>
    <n v="25048"/>
    <n v="25857"/>
    <n v="21956"/>
    <n v="15569"/>
    <n v="16094"/>
    <n v="21463"/>
    <n v="23536"/>
    <n v="23824"/>
    <n v="24140"/>
    <n v="22323"/>
    <n v="19214"/>
    <n v="15292"/>
    <n v="12736"/>
    <n v="8198"/>
    <n v="4989"/>
    <n v="4176"/>
    <n v="3818"/>
  </r>
  <r>
    <s v="Hancock County"/>
    <s v=" Indiana"/>
    <n v="2017"/>
    <x v="425"/>
    <n v="72776"/>
    <n v="35716"/>
    <n v="37060"/>
    <n v="4099"/>
    <n v="4734"/>
    <n v="5251"/>
    <n v="5163"/>
    <n v="4021"/>
    <n v="3881"/>
    <n v="4251"/>
    <n v="4846"/>
    <n v="4710"/>
    <n v="5481"/>
    <n v="5700"/>
    <n v="5125"/>
    <n v="4450"/>
    <n v="4065"/>
    <n v="2734"/>
    <n v="1864"/>
    <n v="1240"/>
    <n v="1161"/>
  </r>
  <r>
    <s v="Harrison County"/>
    <s v=" Indiana"/>
    <n v="2017"/>
    <x v="425"/>
    <n v="39450"/>
    <n v="19790"/>
    <n v="19660"/>
    <n v="2256"/>
    <n v="2470"/>
    <n v="2629"/>
    <n v="2409"/>
    <n v="2047"/>
    <n v="2187"/>
    <n v="2384"/>
    <n v="2397"/>
    <n v="2389"/>
    <n v="2746"/>
    <n v="3209"/>
    <n v="2886"/>
    <n v="2890"/>
    <n v="2254"/>
    <n v="1736"/>
    <n v="1014"/>
    <n v="830"/>
    <n v="717"/>
  </r>
  <r>
    <s v="Hendricks County"/>
    <s v=" Indiana"/>
    <n v="2017"/>
    <x v="425"/>
    <n v="158170"/>
    <n v="78924"/>
    <n v="79246"/>
    <n v="9669"/>
    <n v="10886"/>
    <n v="13002"/>
    <n v="11013"/>
    <n v="9208"/>
    <n v="8652"/>
    <n v="10877"/>
    <n v="11327"/>
    <n v="12044"/>
    <n v="11364"/>
    <n v="11052"/>
    <n v="10254"/>
    <n v="8807"/>
    <n v="7066"/>
    <n v="4956"/>
    <n v="3297"/>
    <n v="2195"/>
    <n v="2501"/>
  </r>
  <r>
    <s v="Henry County"/>
    <s v=" Indiana"/>
    <n v="2017"/>
    <x v="425"/>
    <n v="48649"/>
    <n v="25252"/>
    <n v="23397"/>
    <n v="2414"/>
    <n v="2709"/>
    <n v="3029"/>
    <n v="3002"/>
    <n v="3040"/>
    <n v="3003"/>
    <n v="2836"/>
    <n v="2829"/>
    <n v="3308"/>
    <n v="3304"/>
    <n v="3672"/>
    <n v="3341"/>
    <n v="3395"/>
    <n v="2855"/>
    <n v="2152"/>
    <n v="1458"/>
    <n v="1242"/>
    <n v="1060"/>
  </r>
  <r>
    <s v="Howard County"/>
    <s v=" Indiana"/>
    <n v="2017"/>
    <x v="425"/>
    <n v="82457"/>
    <n v="39889"/>
    <n v="42568"/>
    <n v="5029"/>
    <n v="4883"/>
    <n v="5710"/>
    <n v="4856"/>
    <n v="4999"/>
    <n v="4884"/>
    <n v="4775"/>
    <n v="4640"/>
    <n v="5014"/>
    <n v="5139"/>
    <n v="6004"/>
    <n v="6063"/>
    <n v="5486"/>
    <n v="4821"/>
    <n v="3568"/>
    <n v="2477"/>
    <n v="2039"/>
    <n v="2070"/>
  </r>
  <r>
    <s v="Huntington County"/>
    <s v=" Indiana"/>
    <n v="2017"/>
    <x v="425"/>
    <n v="36520"/>
    <n v="17917"/>
    <n v="18603"/>
    <n v="2061"/>
    <n v="2127"/>
    <n v="2376"/>
    <n v="2520"/>
    <n v="2549"/>
    <n v="2262"/>
    <n v="2121"/>
    <n v="2127"/>
    <n v="2259"/>
    <n v="2275"/>
    <n v="2755"/>
    <n v="2944"/>
    <n v="2229"/>
    <n v="2011"/>
    <n v="1200"/>
    <n v="1262"/>
    <n v="755"/>
    <n v="687"/>
  </r>
  <r>
    <s v="Jackson County"/>
    <s v=" Indiana"/>
    <n v="2017"/>
    <x v="425"/>
    <n v="43779"/>
    <n v="21861"/>
    <n v="21918"/>
    <n v="2914"/>
    <n v="2920"/>
    <n v="3058"/>
    <n v="2840"/>
    <n v="2468"/>
    <n v="2576"/>
    <n v="2808"/>
    <n v="3227"/>
    <n v="2693"/>
    <n v="2822"/>
    <n v="3078"/>
    <n v="2995"/>
    <n v="2596"/>
    <n v="1992"/>
    <n v="1890"/>
    <n v="1219"/>
    <n v="918"/>
    <n v="765"/>
  </r>
  <r>
    <s v="Jasper County"/>
    <s v=" Indiana"/>
    <n v="2017"/>
    <x v="425"/>
    <n v="33448"/>
    <n v="16568"/>
    <n v="16880"/>
    <n v="1984"/>
    <n v="2599"/>
    <n v="2029"/>
    <n v="2405"/>
    <n v="2173"/>
    <n v="1780"/>
    <n v="1961"/>
    <n v="2177"/>
    <n v="1919"/>
    <n v="2056"/>
    <n v="2422"/>
    <n v="2434"/>
    <n v="2067"/>
    <n v="1818"/>
    <n v="1384"/>
    <n v="905"/>
    <n v="799"/>
    <n v="536"/>
  </r>
  <r>
    <s v="Jay County"/>
    <s v=" Indiana"/>
    <n v="2017"/>
    <x v="425"/>
    <n v="21107"/>
    <n v="10360"/>
    <n v="10747"/>
    <n v="1512"/>
    <n v="1319"/>
    <n v="1656"/>
    <n v="1439"/>
    <n v="1310"/>
    <n v="1149"/>
    <n v="1135"/>
    <n v="1057"/>
    <n v="1361"/>
    <n v="1365"/>
    <n v="1461"/>
    <n v="1312"/>
    <n v="1417"/>
    <n v="1084"/>
    <n v="983"/>
    <n v="611"/>
    <n v="486"/>
    <n v="450"/>
  </r>
  <r>
    <s v="Jennings County"/>
    <s v=" Indiana"/>
    <n v="2017"/>
    <x v="425"/>
    <n v="27840"/>
    <n v="13983"/>
    <n v="13857"/>
    <n v="1653"/>
    <n v="2114"/>
    <n v="1558"/>
    <n v="2003"/>
    <n v="1832"/>
    <n v="1567"/>
    <n v="1431"/>
    <n v="1902"/>
    <n v="1598"/>
    <n v="2072"/>
    <n v="2188"/>
    <n v="1843"/>
    <n v="1850"/>
    <n v="1481"/>
    <n v="1130"/>
    <n v="754"/>
    <n v="482"/>
    <n v="382"/>
  </r>
  <r>
    <s v="Johnson County"/>
    <s v=" Indiana"/>
    <n v="2017"/>
    <x v="425"/>
    <n v="149359"/>
    <n v="73340"/>
    <n v="76019"/>
    <n v="9730"/>
    <n v="11533"/>
    <n v="9894"/>
    <n v="10076"/>
    <n v="9166"/>
    <n v="9722"/>
    <n v="9844"/>
    <n v="10452"/>
    <n v="10323"/>
    <n v="10018"/>
    <n v="10110"/>
    <n v="9257"/>
    <n v="8522"/>
    <n v="6957"/>
    <n v="5357"/>
    <n v="3870"/>
    <n v="1994"/>
    <n v="2534"/>
  </r>
  <r>
    <s v="Knox County"/>
    <s v=" Indiana"/>
    <n v="2017"/>
    <x v="425"/>
    <n v="37763"/>
    <n v="19265"/>
    <n v="18498"/>
    <n v="2162"/>
    <n v="2405"/>
    <n v="1986"/>
    <n v="3292"/>
    <n v="3159"/>
    <n v="2132"/>
    <n v="2277"/>
    <n v="2149"/>
    <n v="1979"/>
    <n v="2210"/>
    <n v="2569"/>
    <n v="2708"/>
    <n v="2366"/>
    <n v="2158"/>
    <n v="1349"/>
    <n v="1272"/>
    <n v="940"/>
    <n v="650"/>
  </r>
  <r>
    <s v="Kosciusko County"/>
    <s v=" Indiana"/>
    <n v="2017"/>
    <x v="425"/>
    <n v="78720"/>
    <n v="39206"/>
    <n v="39514"/>
    <n v="5134"/>
    <n v="5545"/>
    <n v="5203"/>
    <n v="5512"/>
    <n v="5285"/>
    <n v="5012"/>
    <n v="4956"/>
    <n v="4631"/>
    <n v="4499"/>
    <n v="4900"/>
    <n v="5376"/>
    <n v="5882"/>
    <n v="4720"/>
    <n v="4158"/>
    <n v="2947"/>
    <n v="2347"/>
    <n v="1507"/>
    <n v="1106"/>
  </r>
  <r>
    <s v="LaGrange County"/>
    <s v=" Indiana"/>
    <n v="2017"/>
    <x v="425"/>
    <n v="38720"/>
    <n v="19659"/>
    <n v="19061"/>
    <n v="3612"/>
    <n v="3628"/>
    <n v="3510"/>
    <n v="3129"/>
    <n v="2494"/>
    <n v="2281"/>
    <n v="2324"/>
    <n v="2055"/>
    <n v="2206"/>
    <n v="2068"/>
    <n v="2251"/>
    <n v="1871"/>
    <n v="2273"/>
    <n v="1870"/>
    <n v="1151"/>
    <n v="912"/>
    <n v="519"/>
    <n v="566"/>
  </r>
  <r>
    <s v="Lake County"/>
    <s v=" Indiana"/>
    <n v="2017"/>
    <x v="425"/>
    <n v="488694"/>
    <n v="236337"/>
    <n v="252357"/>
    <n v="30215"/>
    <n v="32963"/>
    <n v="33812"/>
    <n v="33297"/>
    <n v="31908"/>
    <n v="29041"/>
    <n v="30704"/>
    <n v="30595"/>
    <n v="30481"/>
    <n v="31000"/>
    <n v="33943"/>
    <n v="35837"/>
    <n v="30636"/>
    <n v="24495"/>
    <n v="17355"/>
    <n v="12728"/>
    <n v="9219"/>
    <n v="10465"/>
  </r>
  <r>
    <s v="LaPorte County"/>
    <s v=" Indiana"/>
    <n v="2017"/>
    <x v="425"/>
    <n v="110839"/>
    <n v="57212"/>
    <n v="53627"/>
    <n v="6601"/>
    <n v="6393"/>
    <n v="6871"/>
    <n v="6756"/>
    <n v="7015"/>
    <n v="7186"/>
    <n v="7211"/>
    <n v="7159"/>
    <n v="6655"/>
    <n v="7414"/>
    <n v="7859"/>
    <n v="8006"/>
    <n v="7632"/>
    <n v="6624"/>
    <n v="4110"/>
    <n v="3121"/>
    <n v="2131"/>
    <n v="2095"/>
  </r>
  <r>
    <s v="Lawrence County"/>
    <s v=" Indiana"/>
    <n v="2017"/>
    <x v="425"/>
    <n v="45669"/>
    <n v="22621"/>
    <n v="23048"/>
    <n v="2482"/>
    <n v="2966"/>
    <n v="2787"/>
    <n v="2952"/>
    <n v="2452"/>
    <n v="2509"/>
    <n v="2514"/>
    <n v="2786"/>
    <n v="2686"/>
    <n v="3071"/>
    <n v="3393"/>
    <n v="3321"/>
    <n v="3209"/>
    <n v="2796"/>
    <n v="2134"/>
    <n v="1458"/>
    <n v="1189"/>
    <n v="964"/>
  </r>
  <r>
    <s v="Madison County"/>
    <s v=" Indiana"/>
    <n v="2017"/>
    <x v="425"/>
    <n v="129641"/>
    <n v="64805"/>
    <n v="64836"/>
    <n v="7504"/>
    <n v="7746"/>
    <n v="8302"/>
    <n v="8221"/>
    <n v="8068"/>
    <n v="8116"/>
    <n v="8011"/>
    <n v="8501"/>
    <n v="7958"/>
    <n v="8550"/>
    <n v="9195"/>
    <n v="8789"/>
    <n v="8313"/>
    <n v="7458"/>
    <n v="5349"/>
    <n v="3930"/>
    <n v="2928"/>
    <n v="2702"/>
  </r>
  <r>
    <s v="Marion County"/>
    <s v=" Indiana"/>
    <n v="2017"/>
    <x v="425"/>
    <n v="939964"/>
    <n v="452538"/>
    <n v="487426"/>
    <n v="69404"/>
    <n v="64863"/>
    <n v="62869"/>
    <n v="58508"/>
    <n v="68564"/>
    <n v="82229"/>
    <n v="73184"/>
    <n v="63424"/>
    <n v="57114"/>
    <n v="56970"/>
    <n v="61246"/>
    <n v="60647"/>
    <n v="50795"/>
    <n v="38601"/>
    <n v="24818"/>
    <n v="18133"/>
    <n v="13819"/>
    <n v="14776"/>
  </r>
  <r>
    <s v="Marshall County"/>
    <s v=" Indiana"/>
    <n v="2017"/>
    <x v="425"/>
    <n v="46752"/>
    <n v="23252"/>
    <n v="23500"/>
    <n v="2917"/>
    <n v="3276"/>
    <n v="3420"/>
    <n v="3488"/>
    <n v="2820"/>
    <n v="2470"/>
    <n v="2498"/>
    <n v="2560"/>
    <n v="2929"/>
    <n v="3037"/>
    <n v="3383"/>
    <n v="3088"/>
    <n v="3144"/>
    <n v="2540"/>
    <n v="1674"/>
    <n v="1271"/>
    <n v="989"/>
    <n v="1248"/>
  </r>
  <r>
    <s v="Martin County"/>
    <s v=" Indiana"/>
    <n v="2017"/>
    <x v="425"/>
    <n v="10219"/>
    <n v="5146"/>
    <n v="5073"/>
    <n v="658"/>
    <n v="584"/>
    <n v="661"/>
    <n v="650"/>
    <n v="560"/>
    <n v="555"/>
    <n v="568"/>
    <n v="587"/>
    <n v="599"/>
    <n v="651"/>
    <n v="789"/>
    <n v="856"/>
    <n v="682"/>
    <n v="577"/>
    <n v="476"/>
    <n v="326"/>
    <n v="185"/>
    <n v="255"/>
  </r>
  <r>
    <s v="Miami County"/>
    <s v=" Indiana"/>
    <n v="2017"/>
    <x v="425"/>
    <n v="36035"/>
    <n v="19016"/>
    <n v="17019"/>
    <n v="1953"/>
    <n v="2221"/>
    <n v="2267"/>
    <n v="2164"/>
    <n v="2558"/>
    <n v="2301"/>
    <n v="2313"/>
    <n v="2297"/>
    <n v="2298"/>
    <n v="2371"/>
    <n v="2591"/>
    <n v="2744"/>
    <n v="1984"/>
    <n v="1912"/>
    <n v="1577"/>
    <n v="1076"/>
    <n v="646"/>
    <n v="762"/>
  </r>
  <r>
    <s v="Monroe County"/>
    <s v=" Indiana"/>
    <n v="2017"/>
    <x v="425"/>
    <n v="144436"/>
    <n v="72005"/>
    <n v="72431"/>
    <n v="6427"/>
    <n v="6366"/>
    <n v="6269"/>
    <n v="15847"/>
    <n v="27649"/>
    <n v="11840"/>
    <n v="9139"/>
    <n v="7789"/>
    <n v="6840"/>
    <n v="7053"/>
    <n v="7380"/>
    <n v="8064"/>
    <n v="6718"/>
    <n v="5762"/>
    <n v="4050"/>
    <n v="2578"/>
    <n v="2471"/>
    <n v="2194"/>
  </r>
  <r>
    <s v="Montgomery County"/>
    <s v=" Indiana"/>
    <n v="2017"/>
    <x v="425"/>
    <n v="38288"/>
    <n v="19432"/>
    <n v="18856"/>
    <n v="2331"/>
    <n v="2437"/>
    <n v="2507"/>
    <n v="2622"/>
    <n v="2606"/>
    <n v="2137"/>
    <n v="2092"/>
    <n v="2192"/>
    <n v="2323"/>
    <n v="2503"/>
    <n v="2791"/>
    <n v="2933"/>
    <n v="2280"/>
    <n v="2065"/>
    <n v="1534"/>
    <n v="1259"/>
    <n v="923"/>
    <n v="753"/>
  </r>
  <r>
    <s v="Morgan County"/>
    <s v=" Indiana"/>
    <n v="2017"/>
    <x v="425"/>
    <n v="69533"/>
    <n v="34307"/>
    <n v="35226"/>
    <n v="3966"/>
    <n v="4632"/>
    <n v="4630"/>
    <n v="4571"/>
    <n v="4157"/>
    <n v="3751"/>
    <n v="3949"/>
    <n v="3935"/>
    <n v="4422"/>
    <n v="5185"/>
    <n v="5534"/>
    <n v="5291"/>
    <n v="4789"/>
    <n v="3849"/>
    <n v="2750"/>
    <n v="1765"/>
    <n v="1268"/>
    <n v="1089"/>
  </r>
  <r>
    <s v="Ripley County"/>
    <s v=" Missouri"/>
    <n v="2017"/>
    <x v="423"/>
    <n v="14056"/>
    <n v="7041"/>
    <n v="7015"/>
    <n v="720"/>
    <n v="896"/>
    <n v="868"/>
    <n v="899"/>
    <n v="814"/>
    <n v="827"/>
    <n v="817"/>
    <n v="750"/>
    <n v="913"/>
    <n v="870"/>
    <n v="1060"/>
    <n v="1232"/>
    <n v="920"/>
    <n v="863"/>
    <n v="568"/>
    <n v="524"/>
    <n v="214"/>
    <n v="301"/>
  </r>
  <r>
    <s v="Noble County"/>
    <s v=" Indiana"/>
    <n v="2017"/>
    <x v="425"/>
    <n v="47421"/>
    <n v="23797"/>
    <n v="23624"/>
    <n v="3064"/>
    <n v="3325"/>
    <n v="3525"/>
    <n v="3291"/>
    <n v="2885"/>
    <n v="2780"/>
    <n v="2789"/>
    <n v="3075"/>
    <n v="2998"/>
    <n v="3030"/>
    <n v="3397"/>
    <n v="3293"/>
    <n v="3136"/>
    <n v="2358"/>
    <n v="1760"/>
    <n v="1111"/>
    <n v="796"/>
    <n v="808"/>
  </r>
  <r>
    <s v="Orange County"/>
    <s v=" Indiana"/>
    <n v="2017"/>
    <x v="425"/>
    <n v="19623"/>
    <n v="9687"/>
    <n v="9936"/>
    <n v="1163"/>
    <n v="1186"/>
    <n v="1368"/>
    <n v="1348"/>
    <n v="1097"/>
    <n v="1069"/>
    <n v="1086"/>
    <n v="1159"/>
    <n v="1076"/>
    <n v="1249"/>
    <n v="1462"/>
    <n v="1683"/>
    <n v="1101"/>
    <n v="1215"/>
    <n v="899"/>
    <n v="725"/>
    <n v="364"/>
    <n v="373"/>
  </r>
  <r>
    <s v="Winneshiek County"/>
    <s v=" Iowa"/>
    <n v="2017"/>
    <x v="438"/>
    <n v="20957"/>
    <n v="10629"/>
    <n v="10328"/>
    <n v="1125"/>
    <n v="1283"/>
    <n v="1252"/>
    <n v="1305"/>
    <n v="1071"/>
    <n v="1086"/>
    <n v="1072"/>
    <n v="1276"/>
    <n v="1104"/>
    <n v="1442"/>
    <n v="1860"/>
    <n v="1666"/>
    <n v="1649"/>
    <n v="1449"/>
    <n v="910"/>
    <n v="659"/>
    <n v="410"/>
    <n v="338"/>
  </r>
  <r>
    <s v="Parke County"/>
    <s v=" Indiana"/>
    <n v="2017"/>
    <x v="425"/>
    <n v="17062"/>
    <n v="8178"/>
    <n v="8884"/>
    <n v="1034"/>
    <n v="999"/>
    <n v="1005"/>
    <n v="960"/>
    <n v="1013"/>
    <n v="1089"/>
    <n v="1022"/>
    <n v="976"/>
    <n v="1123"/>
    <n v="1104"/>
    <n v="1264"/>
    <n v="1375"/>
    <n v="1058"/>
    <n v="1023"/>
    <n v="791"/>
    <n v="605"/>
    <n v="361"/>
    <n v="260"/>
  </r>
  <r>
    <s v="Perry County"/>
    <s v=" Indiana"/>
    <n v="2017"/>
    <x v="425"/>
    <n v="19229"/>
    <n v="10336"/>
    <n v="8893"/>
    <n v="1108"/>
    <n v="1053"/>
    <n v="1270"/>
    <n v="993"/>
    <n v="1170"/>
    <n v="1236"/>
    <n v="1240"/>
    <n v="1211"/>
    <n v="1229"/>
    <n v="1196"/>
    <n v="1393"/>
    <n v="1439"/>
    <n v="1354"/>
    <n v="1116"/>
    <n v="771"/>
    <n v="435"/>
    <n v="454"/>
    <n v="561"/>
  </r>
  <r>
    <s v="Porter County"/>
    <s v=" Indiana"/>
    <n v="2017"/>
    <x v="425"/>
    <n v="167391"/>
    <n v="82696"/>
    <n v="84695"/>
    <n v="9220"/>
    <n v="10682"/>
    <n v="10871"/>
    <n v="11668"/>
    <n v="11264"/>
    <n v="9715"/>
    <n v="10590"/>
    <n v="11262"/>
    <n v="10613"/>
    <n v="10978"/>
    <n v="11808"/>
    <n v="12523"/>
    <n v="11248"/>
    <n v="8710"/>
    <n v="6268"/>
    <n v="3970"/>
    <n v="3005"/>
    <n v="2996"/>
  </r>
  <r>
    <s v="Haskell County"/>
    <s v=" Oklahoma"/>
    <n v="2017"/>
    <x v="429"/>
    <n v="12761"/>
    <n v="6458"/>
    <n v="6303"/>
    <n v="666"/>
    <n v="773"/>
    <n v="916"/>
    <n v="842"/>
    <n v="680"/>
    <n v="679"/>
    <n v="686"/>
    <n v="936"/>
    <n v="597"/>
    <n v="775"/>
    <n v="956"/>
    <n v="1010"/>
    <n v="929"/>
    <n v="720"/>
    <n v="593"/>
    <n v="437"/>
    <n v="319"/>
    <n v="247"/>
  </r>
  <r>
    <s v="Putnam County"/>
    <s v=" Indiana"/>
    <n v="2017"/>
    <x v="425"/>
    <n v="37543"/>
    <n v="19747"/>
    <n v="17796"/>
    <n v="1826"/>
    <n v="1922"/>
    <n v="2257"/>
    <n v="3088"/>
    <n v="3694"/>
    <n v="2264"/>
    <n v="2133"/>
    <n v="2484"/>
    <n v="1886"/>
    <n v="2492"/>
    <n v="2779"/>
    <n v="2660"/>
    <n v="2255"/>
    <n v="1842"/>
    <n v="1370"/>
    <n v="1382"/>
    <n v="554"/>
    <n v="655"/>
  </r>
  <r>
    <s v="Rush County"/>
    <s v=" Indiana"/>
    <n v="2017"/>
    <x v="425"/>
    <n v="16765"/>
    <n v="8223"/>
    <n v="8542"/>
    <n v="894"/>
    <n v="960"/>
    <n v="1231"/>
    <n v="1173"/>
    <n v="968"/>
    <n v="903"/>
    <n v="872"/>
    <n v="1016"/>
    <n v="977"/>
    <n v="1140"/>
    <n v="1288"/>
    <n v="1303"/>
    <n v="1089"/>
    <n v="839"/>
    <n v="786"/>
    <n v="525"/>
    <n v="393"/>
    <n v="408"/>
  </r>
  <r>
    <s v="St. Joseph County"/>
    <s v=" Indiana"/>
    <n v="2017"/>
    <x v="425"/>
    <n v="268613"/>
    <n v="130472"/>
    <n v="138141"/>
    <n v="17416"/>
    <n v="17216"/>
    <n v="18502"/>
    <n v="20247"/>
    <n v="20777"/>
    <n v="18026"/>
    <n v="16953"/>
    <n v="15831"/>
    <n v="15923"/>
    <n v="16209"/>
    <n v="17329"/>
    <n v="16799"/>
    <n v="17806"/>
    <n v="13024"/>
    <n v="8733"/>
    <n v="6217"/>
    <n v="5238"/>
    <n v="6367"/>
  </r>
  <r>
    <s v="Scott County"/>
    <s v=" Indiana"/>
    <n v="2017"/>
    <x v="425"/>
    <n v="23722"/>
    <n v="11628"/>
    <n v="12094"/>
    <n v="1424"/>
    <n v="1210"/>
    <n v="1837"/>
    <n v="1560"/>
    <n v="1446"/>
    <n v="1372"/>
    <n v="1361"/>
    <n v="1418"/>
    <n v="1588"/>
    <n v="1714"/>
    <n v="1806"/>
    <n v="1739"/>
    <n v="1476"/>
    <n v="1599"/>
    <n v="725"/>
    <n v="706"/>
    <n v="274"/>
    <n v="467"/>
  </r>
  <r>
    <s v="Shelby County"/>
    <s v=" Indiana"/>
    <n v="2017"/>
    <x v="425"/>
    <n v="44339"/>
    <n v="21933"/>
    <n v="22406"/>
    <n v="2516"/>
    <n v="2756"/>
    <n v="3244"/>
    <n v="2737"/>
    <n v="2499"/>
    <n v="2612"/>
    <n v="2592"/>
    <n v="2419"/>
    <n v="2965"/>
    <n v="3079"/>
    <n v="3564"/>
    <n v="3304"/>
    <n v="3026"/>
    <n v="2279"/>
    <n v="1702"/>
    <n v="1503"/>
    <n v="698"/>
    <n v="844"/>
  </r>
  <r>
    <s v="Spencer County"/>
    <s v=" Indiana"/>
    <n v="2017"/>
    <x v="425"/>
    <n v="20610"/>
    <n v="10431"/>
    <n v="10179"/>
    <n v="1128"/>
    <n v="1216"/>
    <n v="1421"/>
    <n v="1392"/>
    <n v="1076"/>
    <n v="995"/>
    <n v="1096"/>
    <n v="1027"/>
    <n v="1399"/>
    <n v="1398"/>
    <n v="1665"/>
    <n v="1625"/>
    <n v="1442"/>
    <n v="1113"/>
    <n v="1071"/>
    <n v="650"/>
    <n v="407"/>
    <n v="489"/>
  </r>
  <r>
    <s v="Starke County"/>
    <s v=" Indiana"/>
    <n v="2017"/>
    <x v="425"/>
    <n v="22966"/>
    <n v="11295"/>
    <n v="11671"/>
    <n v="1264"/>
    <n v="1487"/>
    <n v="1641"/>
    <n v="1482"/>
    <n v="1304"/>
    <n v="1296"/>
    <n v="1243"/>
    <n v="1269"/>
    <n v="1452"/>
    <n v="1497"/>
    <n v="1696"/>
    <n v="1782"/>
    <n v="1669"/>
    <n v="1312"/>
    <n v="1031"/>
    <n v="749"/>
    <n v="420"/>
    <n v="372"/>
  </r>
  <r>
    <s v="Steuben County"/>
    <s v=" Indiana"/>
    <n v="2017"/>
    <x v="425"/>
    <n v="34459"/>
    <n v="17441"/>
    <n v="17018"/>
    <n v="1857"/>
    <n v="1795"/>
    <n v="2186"/>
    <n v="2547"/>
    <n v="2523"/>
    <n v="1770"/>
    <n v="1729"/>
    <n v="1805"/>
    <n v="2041"/>
    <n v="2245"/>
    <n v="2532"/>
    <n v="2653"/>
    <n v="2508"/>
    <n v="2167"/>
    <n v="1624"/>
    <n v="1070"/>
    <n v="740"/>
    <n v="667"/>
  </r>
  <r>
    <s v="Switzerland County"/>
    <s v=" Indiana"/>
    <n v="2017"/>
    <x v="425"/>
    <n v="10617"/>
    <n v="5497"/>
    <n v="5120"/>
    <n v="733"/>
    <n v="825"/>
    <n v="651"/>
    <n v="748"/>
    <n v="501"/>
    <n v="530"/>
    <n v="600"/>
    <n v="712"/>
    <n v="571"/>
    <n v="749"/>
    <n v="787"/>
    <n v="736"/>
    <n v="638"/>
    <n v="614"/>
    <n v="469"/>
    <n v="381"/>
    <n v="158"/>
    <n v="214"/>
  </r>
  <r>
    <s v="Tippecanoe County"/>
    <s v=" Indiana"/>
    <n v="2017"/>
    <x v="425"/>
    <n v="186081"/>
    <n v="94992"/>
    <n v="91089"/>
    <n v="11312"/>
    <n v="11179"/>
    <n v="10048"/>
    <n v="17654"/>
    <n v="33327"/>
    <n v="14615"/>
    <n v="11685"/>
    <n v="10625"/>
    <n v="9156"/>
    <n v="9204"/>
    <n v="9480"/>
    <n v="9202"/>
    <n v="8788"/>
    <n v="6879"/>
    <n v="4491"/>
    <n v="3351"/>
    <n v="2370"/>
    <n v="2715"/>
  </r>
  <r>
    <s v="Tipton County"/>
    <s v=" Indiana"/>
    <n v="2017"/>
    <x v="425"/>
    <n v="15290"/>
    <n v="7632"/>
    <n v="7658"/>
    <n v="722"/>
    <n v="992"/>
    <n v="855"/>
    <n v="995"/>
    <n v="878"/>
    <n v="761"/>
    <n v="758"/>
    <n v="988"/>
    <n v="807"/>
    <n v="1096"/>
    <n v="1188"/>
    <n v="1340"/>
    <n v="955"/>
    <n v="876"/>
    <n v="830"/>
    <n v="435"/>
    <n v="353"/>
    <n v="461"/>
  </r>
  <r>
    <s v="Brooks County"/>
    <s v=" Texas"/>
    <n v="2017"/>
    <x v="431"/>
    <n v="7225"/>
    <n v="3658"/>
    <n v="3567"/>
    <n v="427"/>
    <n v="406"/>
    <n v="424"/>
    <n v="595"/>
    <n v="400"/>
    <n v="377"/>
    <n v="355"/>
    <n v="445"/>
    <n v="394"/>
    <n v="535"/>
    <n v="561"/>
    <n v="506"/>
    <n v="501"/>
    <n v="435"/>
    <n v="366"/>
    <n v="217"/>
    <n v="171"/>
    <n v="110"/>
  </r>
  <r>
    <s v="Vanderburgh County"/>
    <s v=" Indiana"/>
    <n v="2017"/>
    <x v="425"/>
    <n v="181831"/>
    <n v="87869"/>
    <n v="93962"/>
    <n v="11259"/>
    <n v="11577"/>
    <n v="10465"/>
    <n v="11579"/>
    <n v="13694"/>
    <n v="13669"/>
    <n v="12259"/>
    <n v="10191"/>
    <n v="10766"/>
    <n v="10585"/>
    <n v="12425"/>
    <n v="12802"/>
    <n v="12101"/>
    <n v="9515"/>
    <n v="5902"/>
    <n v="4992"/>
    <n v="3483"/>
    <n v="4567"/>
  </r>
  <r>
    <s v="Vigo County"/>
    <s v=" Indiana"/>
    <n v="2017"/>
    <x v="425"/>
    <n v="107723"/>
    <n v="54651"/>
    <n v="53072"/>
    <n v="6250"/>
    <n v="6407"/>
    <n v="5882"/>
    <n v="8266"/>
    <n v="11857"/>
    <n v="7024"/>
    <n v="6632"/>
    <n v="6867"/>
    <n v="5844"/>
    <n v="6438"/>
    <n v="6799"/>
    <n v="7151"/>
    <n v="6075"/>
    <n v="5575"/>
    <n v="3680"/>
    <n v="2741"/>
    <n v="1745"/>
    <n v="2490"/>
  </r>
  <r>
    <s v="Wabash County"/>
    <s v=" Indiana"/>
    <n v="2017"/>
    <x v="425"/>
    <n v="31848"/>
    <n v="15568"/>
    <n v="16280"/>
    <n v="1585"/>
    <n v="1899"/>
    <n v="1982"/>
    <n v="2384"/>
    <n v="2188"/>
    <n v="1716"/>
    <n v="1654"/>
    <n v="1688"/>
    <n v="1901"/>
    <n v="1967"/>
    <n v="2192"/>
    <n v="2231"/>
    <n v="2259"/>
    <n v="1862"/>
    <n v="1345"/>
    <n v="1107"/>
    <n v="935"/>
    <n v="953"/>
  </r>
  <r>
    <s v="Warrick County"/>
    <s v=" Indiana"/>
    <n v="2017"/>
    <x v="425"/>
    <n v="61581"/>
    <n v="30490"/>
    <n v="31091"/>
    <n v="3502"/>
    <n v="4736"/>
    <n v="4105"/>
    <n v="4152"/>
    <n v="3099"/>
    <n v="3207"/>
    <n v="3624"/>
    <n v="3945"/>
    <n v="4007"/>
    <n v="4272"/>
    <n v="4449"/>
    <n v="4749"/>
    <n v="3829"/>
    <n v="3703"/>
    <n v="2310"/>
    <n v="1729"/>
    <n v="1141"/>
    <n v="1022"/>
  </r>
  <r>
    <s v="Washington County"/>
    <s v=" Indiana"/>
    <n v="2017"/>
    <x v="425"/>
    <n v="27807"/>
    <n v="13783"/>
    <n v="14024"/>
    <n v="1568"/>
    <n v="1584"/>
    <n v="2158"/>
    <n v="1890"/>
    <n v="1548"/>
    <n v="1561"/>
    <n v="1492"/>
    <n v="1625"/>
    <n v="1825"/>
    <n v="1924"/>
    <n v="2175"/>
    <n v="2102"/>
    <n v="1912"/>
    <n v="1505"/>
    <n v="1154"/>
    <n v="708"/>
    <n v="528"/>
    <n v="548"/>
  </r>
  <r>
    <s v="Wayne County"/>
    <s v=" Indiana"/>
    <n v="2017"/>
    <x v="425"/>
    <n v="66972"/>
    <n v="32387"/>
    <n v="34585"/>
    <n v="3919"/>
    <n v="4107"/>
    <n v="4203"/>
    <n v="4511"/>
    <n v="4325"/>
    <n v="3815"/>
    <n v="3784"/>
    <n v="3904"/>
    <n v="3898"/>
    <n v="4356"/>
    <n v="4771"/>
    <n v="4421"/>
    <n v="4795"/>
    <n v="3621"/>
    <n v="2943"/>
    <n v="2266"/>
    <n v="1506"/>
    <n v="1827"/>
  </r>
  <r>
    <s v="Wells County"/>
    <s v=" Indiana"/>
    <n v="2017"/>
    <x v="425"/>
    <n v="27832"/>
    <n v="13689"/>
    <n v="14143"/>
    <n v="1772"/>
    <n v="1890"/>
    <n v="2046"/>
    <n v="1851"/>
    <n v="1572"/>
    <n v="1555"/>
    <n v="1589"/>
    <n v="1710"/>
    <n v="1408"/>
    <n v="1635"/>
    <n v="2005"/>
    <n v="2186"/>
    <n v="1788"/>
    <n v="1710"/>
    <n v="946"/>
    <n v="789"/>
    <n v="553"/>
    <n v="827"/>
  </r>
  <r>
    <s v="Naguabo Municipio"/>
    <s v=" Puerto Rico"/>
    <n v="2017"/>
    <x v="419"/>
    <n v="24279"/>
    <n v="12185"/>
    <n v="12094"/>
    <n v="1484"/>
    <n v="1542"/>
    <n v="1630"/>
    <n v="1550"/>
    <n v="1344"/>
    <n v="1306"/>
    <n v="1283"/>
    <n v="1439"/>
    <n v="1292"/>
    <n v="1497"/>
    <n v="1689"/>
    <n v="1821"/>
    <n v="1822"/>
    <n v="1534"/>
    <n v="1029"/>
    <n v="773"/>
    <n v="509"/>
    <n v="735"/>
  </r>
  <r>
    <s v="Camuy Municipio"/>
    <s v=" Puerto Rico"/>
    <n v="2017"/>
    <x v="419"/>
    <n v="33481"/>
    <n v="16716"/>
    <n v="16765"/>
    <n v="1916"/>
    <n v="2228"/>
    <n v="2268"/>
    <n v="2121"/>
    <n v="1868"/>
    <n v="1950"/>
    <n v="1888"/>
    <n v="2009"/>
    <n v="1990"/>
    <n v="2185"/>
    <n v="2466"/>
    <n v="2532"/>
    <n v="2451"/>
    <n v="2031"/>
    <n v="1241"/>
    <n v="985"/>
    <n v="620"/>
    <n v="732"/>
  </r>
  <r>
    <s v="Adair County"/>
    <s v=" Iowa"/>
    <n v="2017"/>
    <x v="438"/>
    <n v="7192"/>
    <n v="3552"/>
    <n v="3640"/>
    <n v="384"/>
    <n v="408"/>
    <n v="483"/>
    <n v="408"/>
    <n v="342"/>
    <n v="369"/>
    <n v="401"/>
    <n v="346"/>
    <n v="394"/>
    <n v="409"/>
    <n v="565"/>
    <n v="522"/>
    <n v="583"/>
    <n v="423"/>
    <n v="309"/>
    <n v="269"/>
    <n v="300"/>
    <n v="277"/>
  </r>
  <r>
    <s v="McHenry County"/>
    <s v=" North Dakota"/>
    <n v="2017"/>
    <x v="426"/>
    <n v="5711"/>
    <n v="2814"/>
    <n v="2897"/>
    <n v="302"/>
    <n v="342"/>
    <n v="301"/>
    <n v="330"/>
    <n v="289"/>
    <n v="260"/>
    <n v="268"/>
    <n v="288"/>
    <n v="262"/>
    <n v="327"/>
    <n v="466"/>
    <n v="459"/>
    <n v="443"/>
    <n v="385"/>
    <n v="260"/>
    <n v="265"/>
    <n v="171"/>
    <n v="293"/>
  </r>
  <r>
    <s v="Benton County"/>
    <s v=" Iowa"/>
    <n v="2017"/>
    <x v="438"/>
    <n v="25646"/>
    <n v="12786"/>
    <n v="12860"/>
    <n v="1506"/>
    <n v="1564"/>
    <n v="1979"/>
    <n v="1653"/>
    <n v="1394"/>
    <n v="1157"/>
    <n v="1393"/>
    <n v="1604"/>
    <n v="1449"/>
    <n v="1756"/>
    <n v="2154"/>
    <n v="2068"/>
    <n v="1566"/>
    <n v="1329"/>
    <n v="1031"/>
    <n v="729"/>
    <n v="608"/>
    <n v="706"/>
  </r>
  <r>
    <s v="Black Hawk County"/>
    <s v=" Iowa"/>
    <n v="2017"/>
    <x v="438"/>
    <n v="132960"/>
    <n v="65251"/>
    <n v="67709"/>
    <n v="8412"/>
    <n v="7875"/>
    <n v="7962"/>
    <n v="9765"/>
    <n v="15490"/>
    <n v="8935"/>
    <n v="8213"/>
    <n v="8293"/>
    <n v="6421"/>
    <n v="7080"/>
    <n v="7700"/>
    <n v="8543"/>
    <n v="8143"/>
    <n v="6348"/>
    <n v="4516"/>
    <n v="3887"/>
    <n v="2376"/>
    <n v="3001"/>
  </r>
  <r>
    <s v="Meade County"/>
    <s v=" South Dakota"/>
    <n v="2017"/>
    <x v="435"/>
    <n v="26381"/>
    <n v="13280"/>
    <n v="13101"/>
    <n v="1587"/>
    <n v="1834"/>
    <n v="1368"/>
    <n v="1798"/>
    <n v="1490"/>
    <n v="1451"/>
    <n v="1637"/>
    <n v="1487"/>
    <n v="1734"/>
    <n v="1635"/>
    <n v="1898"/>
    <n v="1971"/>
    <n v="2036"/>
    <n v="1451"/>
    <n v="950"/>
    <n v="717"/>
    <n v="561"/>
    <n v="776"/>
  </r>
  <r>
    <s v="Manistee County"/>
    <s v=" Michigan"/>
    <n v="2017"/>
    <x v="447"/>
    <n v="24741"/>
    <n v="12195"/>
    <n v="12546"/>
    <n v="1407"/>
    <n v="1621"/>
    <n v="1449"/>
    <n v="2058"/>
    <n v="1943"/>
    <n v="1269"/>
    <n v="1354"/>
    <n v="1482"/>
    <n v="1338"/>
    <n v="1437"/>
    <n v="1581"/>
    <n v="1595"/>
    <n v="1526"/>
    <n v="1388"/>
    <n v="1094"/>
    <n v="919"/>
    <n v="570"/>
    <n v="710"/>
  </r>
  <r>
    <s v="Buchanan County"/>
    <s v=" Iowa"/>
    <n v="2017"/>
    <x v="438"/>
    <n v="21101"/>
    <n v="10497"/>
    <n v="10604"/>
    <n v="1442"/>
    <n v="1679"/>
    <n v="1628"/>
    <n v="1317"/>
    <n v="1042"/>
    <n v="1150"/>
    <n v="1329"/>
    <n v="1242"/>
    <n v="1172"/>
    <n v="1223"/>
    <n v="1484"/>
    <n v="1616"/>
    <n v="1172"/>
    <n v="989"/>
    <n v="1015"/>
    <n v="658"/>
    <n v="404"/>
    <n v="539"/>
  </r>
  <r>
    <s v="Buena Vista County"/>
    <s v=" Iowa"/>
    <n v="2017"/>
    <x v="438"/>
    <n v="20369"/>
    <n v="10254"/>
    <n v="10115"/>
    <n v="1560"/>
    <n v="1518"/>
    <n v="1312"/>
    <n v="1477"/>
    <n v="1716"/>
    <n v="1429"/>
    <n v="1148"/>
    <n v="1036"/>
    <n v="1124"/>
    <n v="1230"/>
    <n v="1185"/>
    <n v="1347"/>
    <n v="1397"/>
    <n v="856"/>
    <n v="531"/>
    <n v="366"/>
    <n v="439"/>
    <n v="698"/>
  </r>
  <r>
    <s v="Cass County"/>
    <s v=" Iowa"/>
    <n v="2017"/>
    <x v="438"/>
    <n v="13327"/>
    <n v="6586"/>
    <n v="6741"/>
    <n v="739"/>
    <n v="962"/>
    <n v="792"/>
    <n v="719"/>
    <n v="710"/>
    <n v="608"/>
    <n v="725"/>
    <n v="711"/>
    <n v="753"/>
    <n v="746"/>
    <n v="973"/>
    <n v="991"/>
    <n v="983"/>
    <n v="793"/>
    <n v="668"/>
    <n v="659"/>
    <n v="338"/>
    <n v="457"/>
  </r>
  <r>
    <s v="Young County"/>
    <s v=" Texas"/>
    <n v="2017"/>
    <x v="431"/>
    <n v="18368"/>
    <n v="9148"/>
    <n v="9220"/>
    <n v="962"/>
    <n v="1251"/>
    <n v="1206"/>
    <n v="1135"/>
    <n v="872"/>
    <n v="833"/>
    <n v="1155"/>
    <n v="1294"/>
    <n v="908"/>
    <n v="1212"/>
    <n v="1406"/>
    <n v="1407"/>
    <n v="1330"/>
    <n v="977"/>
    <n v="792"/>
    <n v="649"/>
    <n v="425"/>
    <n v="554"/>
  </r>
  <r>
    <s v="Cerro Gordo County"/>
    <s v=" Iowa"/>
    <n v="2017"/>
    <x v="438"/>
    <n v="43134"/>
    <n v="21011"/>
    <n v="22123"/>
    <n v="2337"/>
    <n v="2545"/>
    <n v="2506"/>
    <n v="2506"/>
    <n v="2503"/>
    <n v="2397"/>
    <n v="2448"/>
    <n v="2134"/>
    <n v="2510"/>
    <n v="2616"/>
    <n v="3159"/>
    <n v="3470"/>
    <n v="3314"/>
    <n v="2705"/>
    <n v="1734"/>
    <n v="1463"/>
    <n v="1350"/>
    <n v="1437"/>
  </r>
  <r>
    <s v="Hickory County"/>
    <s v=" Missouri"/>
    <n v="2017"/>
    <x v="423"/>
    <n v="9267"/>
    <n v="4600"/>
    <n v="4667"/>
    <n v="601"/>
    <n v="721"/>
    <n v="594"/>
    <n v="499"/>
    <n v="488"/>
    <n v="625"/>
    <n v="475"/>
    <n v="600"/>
    <n v="430"/>
    <n v="532"/>
    <n v="764"/>
    <n v="682"/>
    <n v="665"/>
    <n v="534"/>
    <n v="311"/>
    <n v="338"/>
    <n v="193"/>
    <n v="215"/>
  </r>
  <r>
    <s v="Clay County"/>
    <s v=" Iowa"/>
    <n v="2017"/>
    <x v="438"/>
    <n v="16387"/>
    <n v="8091"/>
    <n v="8296"/>
    <n v="1042"/>
    <n v="1073"/>
    <n v="1027"/>
    <n v="928"/>
    <n v="860"/>
    <n v="911"/>
    <n v="918"/>
    <n v="1048"/>
    <n v="805"/>
    <n v="962"/>
    <n v="1110"/>
    <n v="1144"/>
    <n v="1289"/>
    <n v="1004"/>
    <n v="610"/>
    <n v="567"/>
    <n v="416"/>
    <n v="673"/>
  </r>
  <r>
    <s v="Clayton County"/>
    <s v=" Iowa"/>
    <n v="2017"/>
    <x v="438"/>
    <n v="17711"/>
    <n v="8916"/>
    <n v="8795"/>
    <n v="1007"/>
    <n v="1208"/>
    <n v="992"/>
    <n v="1011"/>
    <n v="885"/>
    <n v="839"/>
    <n v="865"/>
    <n v="898"/>
    <n v="866"/>
    <n v="1017"/>
    <n v="1353"/>
    <n v="1396"/>
    <n v="1545"/>
    <n v="1128"/>
    <n v="854"/>
    <n v="608"/>
    <n v="631"/>
    <n v="608"/>
  </r>
  <r>
    <s v="Beaufort County"/>
    <s v=" North Carolina"/>
    <n v="2017"/>
    <x v="455"/>
    <n v="47587"/>
    <n v="23289"/>
    <n v="24298"/>
    <n v="2828"/>
    <n v="2756"/>
    <n v="3423"/>
    <n v="2996"/>
    <n v="2686"/>
    <n v="2546"/>
    <n v="2600"/>
    <n v="2759"/>
    <n v="2631"/>
    <n v="3011"/>
    <n v="3609"/>
    <n v="3660"/>
    <n v="3210"/>
    <n v="2560"/>
    <n v="2135"/>
    <n v="1733"/>
    <n v="1107"/>
    <n v="1337"/>
  </r>
  <r>
    <s v="Crawford County"/>
    <s v=" Iowa"/>
    <n v="2017"/>
    <x v="438"/>
    <n v="17131"/>
    <n v="8878"/>
    <n v="8253"/>
    <n v="1219"/>
    <n v="1231"/>
    <n v="1126"/>
    <n v="1211"/>
    <n v="1201"/>
    <n v="966"/>
    <n v="1245"/>
    <n v="981"/>
    <n v="617"/>
    <n v="1095"/>
    <n v="1134"/>
    <n v="1276"/>
    <n v="956"/>
    <n v="870"/>
    <n v="606"/>
    <n v="550"/>
    <n v="421"/>
    <n v="426"/>
  </r>
  <r>
    <s v="Dallas County"/>
    <s v=" Iowa"/>
    <n v="2017"/>
    <x v="438"/>
    <n v="80864"/>
    <n v="39934"/>
    <n v="40930"/>
    <n v="6489"/>
    <n v="6567"/>
    <n v="6471"/>
    <n v="5010"/>
    <n v="3689"/>
    <n v="5485"/>
    <n v="6645"/>
    <n v="6469"/>
    <n v="6065"/>
    <n v="5703"/>
    <n v="4935"/>
    <n v="4386"/>
    <n v="3846"/>
    <n v="3138"/>
    <n v="2081"/>
    <n v="1533"/>
    <n v="1093"/>
    <n v="1259"/>
  </r>
  <r>
    <s v="Des Moines County"/>
    <s v=" Iowa"/>
    <n v="2017"/>
    <x v="438"/>
    <n v="39876"/>
    <n v="19534"/>
    <n v="20342"/>
    <n v="2431"/>
    <n v="2257"/>
    <n v="2875"/>
    <n v="2453"/>
    <n v="2171"/>
    <n v="2153"/>
    <n v="2348"/>
    <n v="2093"/>
    <n v="2460"/>
    <n v="2476"/>
    <n v="2773"/>
    <n v="2765"/>
    <n v="2989"/>
    <n v="2325"/>
    <n v="1792"/>
    <n v="1169"/>
    <n v="1071"/>
    <n v="1275"/>
  </r>
  <r>
    <s v="Pitkin County"/>
    <s v=" Colorado"/>
    <n v="2017"/>
    <x v="436"/>
    <n v="17000"/>
    <n v="8547"/>
    <n v="8453"/>
    <n v="831"/>
    <n v="905"/>
    <n v="930"/>
    <n v="872"/>
    <n v="842"/>
    <n v="788"/>
    <n v="922"/>
    <n v="1074"/>
    <n v="698"/>
    <n v="951"/>
    <n v="1204"/>
    <n v="1379"/>
    <n v="1478"/>
    <n v="1316"/>
    <n v="892"/>
    <n v="729"/>
    <n v="608"/>
    <n v="581"/>
  </r>
  <r>
    <s v="Dubuque County"/>
    <s v=" Iowa"/>
    <n v="2017"/>
    <x v="438"/>
    <n v="96571"/>
    <n v="47757"/>
    <n v="48814"/>
    <n v="6078"/>
    <n v="6243"/>
    <n v="6130"/>
    <n v="7189"/>
    <n v="6796"/>
    <n v="6064"/>
    <n v="6091"/>
    <n v="5039"/>
    <n v="5328"/>
    <n v="5894"/>
    <n v="6721"/>
    <n v="6843"/>
    <n v="6258"/>
    <n v="4655"/>
    <n v="3647"/>
    <n v="2867"/>
    <n v="2372"/>
    <n v="2356"/>
  </r>
  <r>
    <s v="Emmet County"/>
    <s v=" Iowa"/>
    <n v="2017"/>
    <x v="438"/>
    <n v="9661"/>
    <n v="4792"/>
    <n v="4869"/>
    <n v="509"/>
    <n v="539"/>
    <n v="677"/>
    <n v="908"/>
    <n v="516"/>
    <n v="360"/>
    <n v="531"/>
    <n v="528"/>
    <n v="530"/>
    <n v="520"/>
    <n v="666"/>
    <n v="831"/>
    <n v="654"/>
    <n v="511"/>
    <n v="424"/>
    <n v="379"/>
    <n v="277"/>
    <n v="301"/>
  </r>
  <r>
    <s v="Fayette County"/>
    <s v=" Iowa"/>
    <n v="2017"/>
    <x v="438"/>
    <n v="20139"/>
    <n v="10162"/>
    <n v="9977"/>
    <n v="1133"/>
    <n v="1325"/>
    <n v="1080"/>
    <n v="1399"/>
    <n v="1315"/>
    <n v="1119"/>
    <n v="1001"/>
    <n v="979"/>
    <n v="962"/>
    <n v="1196"/>
    <n v="1463"/>
    <n v="1648"/>
    <n v="1320"/>
    <n v="1075"/>
    <n v="1043"/>
    <n v="868"/>
    <n v="536"/>
    <n v="677"/>
  </r>
  <r>
    <s v="Jackson County"/>
    <s v=" Minnesota"/>
    <n v="2017"/>
    <x v="450"/>
    <n v="10326"/>
    <n v="5235"/>
    <n v="5091"/>
    <n v="532"/>
    <n v="800"/>
    <n v="674"/>
    <n v="571"/>
    <n v="546"/>
    <n v="539"/>
    <n v="559"/>
    <n v="535"/>
    <n v="627"/>
    <n v="624"/>
    <n v="674"/>
    <n v="741"/>
    <n v="819"/>
    <n v="652"/>
    <n v="393"/>
    <n v="405"/>
    <n v="307"/>
    <n v="328"/>
  </r>
  <r>
    <s v="Fremont County"/>
    <s v=" Iowa"/>
    <n v="2017"/>
    <x v="438"/>
    <n v="6985"/>
    <n v="3453"/>
    <n v="3532"/>
    <n v="410"/>
    <n v="367"/>
    <n v="498"/>
    <n v="386"/>
    <n v="353"/>
    <n v="282"/>
    <n v="341"/>
    <n v="396"/>
    <n v="409"/>
    <n v="371"/>
    <n v="504"/>
    <n v="638"/>
    <n v="530"/>
    <n v="485"/>
    <n v="305"/>
    <n v="259"/>
    <n v="220"/>
    <n v="231"/>
  </r>
  <r>
    <s v="Guthrie County"/>
    <s v=" Iowa"/>
    <n v="2017"/>
    <x v="438"/>
    <n v="10664"/>
    <n v="5321"/>
    <n v="5343"/>
    <n v="554"/>
    <n v="672"/>
    <n v="714"/>
    <n v="679"/>
    <n v="524"/>
    <n v="450"/>
    <n v="509"/>
    <n v="641"/>
    <n v="502"/>
    <n v="670"/>
    <n v="788"/>
    <n v="793"/>
    <n v="859"/>
    <n v="631"/>
    <n v="580"/>
    <n v="424"/>
    <n v="372"/>
    <n v="302"/>
  </r>
  <r>
    <s v="Rincón Municipio"/>
    <s v=" Puerto Rico"/>
    <n v="2017"/>
    <x v="419"/>
    <n v="15201"/>
    <n v="7433"/>
    <n v="7768"/>
    <n v="926"/>
    <n v="914"/>
    <n v="1042"/>
    <n v="906"/>
    <n v="771"/>
    <n v="713"/>
    <n v="977"/>
    <n v="705"/>
    <n v="1045"/>
    <n v="951"/>
    <n v="1140"/>
    <n v="1089"/>
    <n v="1066"/>
    <n v="699"/>
    <n v="774"/>
    <n v="490"/>
    <n v="439"/>
    <n v="554"/>
  </r>
  <r>
    <s v="Hancock County"/>
    <s v=" Iowa"/>
    <n v="2017"/>
    <x v="438"/>
    <n v="10971"/>
    <n v="5519"/>
    <n v="5452"/>
    <n v="558"/>
    <n v="652"/>
    <n v="791"/>
    <n v="694"/>
    <n v="498"/>
    <n v="479"/>
    <n v="633"/>
    <n v="637"/>
    <n v="572"/>
    <n v="604"/>
    <n v="838"/>
    <n v="954"/>
    <n v="756"/>
    <n v="691"/>
    <n v="462"/>
    <n v="423"/>
    <n v="268"/>
    <n v="461"/>
  </r>
  <r>
    <s v="Hormigueros Municipio"/>
    <s v=" Puerto Rico"/>
    <n v="2017"/>
    <x v="419"/>
    <n v="17239"/>
    <n v="8634"/>
    <n v="8605"/>
    <n v="866"/>
    <n v="1095"/>
    <n v="975"/>
    <n v="1325"/>
    <n v="911"/>
    <n v="808"/>
    <n v="1059"/>
    <n v="749"/>
    <n v="1000"/>
    <n v="994"/>
    <n v="1231"/>
    <n v="1391"/>
    <n v="1227"/>
    <n v="946"/>
    <n v="787"/>
    <n v="645"/>
    <n v="552"/>
    <n v="678"/>
  </r>
  <r>
    <s v="Henry County"/>
    <s v=" Iowa"/>
    <n v="2017"/>
    <x v="438"/>
    <n v="19865"/>
    <n v="10099"/>
    <n v="9766"/>
    <n v="1148"/>
    <n v="1246"/>
    <n v="1217"/>
    <n v="1347"/>
    <n v="1307"/>
    <n v="1169"/>
    <n v="1262"/>
    <n v="1171"/>
    <n v="1123"/>
    <n v="1346"/>
    <n v="1438"/>
    <n v="1355"/>
    <n v="1221"/>
    <n v="1083"/>
    <n v="836"/>
    <n v="657"/>
    <n v="386"/>
    <n v="553"/>
  </r>
  <r>
    <s v="Jackson County"/>
    <s v=" Iowa"/>
    <n v="2017"/>
    <x v="438"/>
    <n v="19409"/>
    <n v="9639"/>
    <n v="9770"/>
    <n v="1118"/>
    <n v="1197"/>
    <n v="1187"/>
    <n v="1230"/>
    <n v="1037"/>
    <n v="899"/>
    <n v="1011"/>
    <n v="1071"/>
    <n v="1040"/>
    <n v="1289"/>
    <n v="1538"/>
    <n v="1476"/>
    <n v="1469"/>
    <n v="1114"/>
    <n v="943"/>
    <n v="581"/>
    <n v="558"/>
    <n v="651"/>
  </r>
  <r>
    <s v="McLeod County"/>
    <s v=" Minnesota"/>
    <n v="2017"/>
    <x v="450"/>
    <n v="36789"/>
    <n v="18797"/>
    <n v="17992"/>
    <n v="2147"/>
    <n v="2048"/>
    <n v="2613"/>
    <n v="2082"/>
    <n v="2040"/>
    <n v="1995"/>
    <n v="2344"/>
    <n v="2053"/>
    <n v="2245"/>
    <n v="2448"/>
    <n v="2785"/>
    <n v="2700"/>
    <n v="2503"/>
    <n v="1972"/>
    <n v="1662"/>
    <n v="1312"/>
    <n v="985"/>
    <n v="855"/>
  </r>
  <r>
    <s v="Fentress County"/>
    <s v=" Tennessee"/>
    <n v="2017"/>
    <x v="445"/>
    <n v="17945"/>
    <n v="9511"/>
    <n v="8434"/>
    <n v="883"/>
    <n v="708"/>
    <n v="1136"/>
    <n v="1002"/>
    <n v="1625"/>
    <n v="1382"/>
    <n v="951"/>
    <n v="1185"/>
    <n v="822"/>
    <n v="805"/>
    <n v="1115"/>
    <n v="1004"/>
    <n v="1902"/>
    <n v="1427"/>
    <n v="728"/>
    <n v="571"/>
    <n v="348"/>
    <n v="351"/>
  </r>
  <r>
    <s v="Johnson County"/>
    <s v=" Iowa"/>
    <n v="2017"/>
    <x v="438"/>
    <n v="144425"/>
    <n v="71463"/>
    <n v="72962"/>
    <n v="8885"/>
    <n v="8468"/>
    <n v="7611"/>
    <n v="12411"/>
    <n v="22496"/>
    <n v="12571"/>
    <n v="10730"/>
    <n v="9425"/>
    <n v="7516"/>
    <n v="7338"/>
    <n v="7388"/>
    <n v="7936"/>
    <n v="6717"/>
    <n v="5329"/>
    <n v="3618"/>
    <n v="2059"/>
    <n v="1794"/>
    <n v="2133"/>
  </r>
  <r>
    <s v="Keokuk County"/>
    <s v=" Iowa"/>
    <n v="2017"/>
    <x v="438"/>
    <n v="10223"/>
    <n v="5196"/>
    <n v="5027"/>
    <n v="615"/>
    <n v="599"/>
    <n v="679"/>
    <n v="610"/>
    <n v="547"/>
    <n v="504"/>
    <n v="555"/>
    <n v="626"/>
    <n v="466"/>
    <n v="564"/>
    <n v="752"/>
    <n v="807"/>
    <n v="760"/>
    <n v="669"/>
    <n v="406"/>
    <n v="432"/>
    <n v="306"/>
    <n v="326"/>
  </r>
  <r>
    <s v="Linn County"/>
    <s v=" Iowa"/>
    <n v="2017"/>
    <x v="438"/>
    <n v="220008"/>
    <n v="108534"/>
    <n v="111474"/>
    <n v="13945"/>
    <n v="14034"/>
    <n v="15214"/>
    <n v="14571"/>
    <n v="15319"/>
    <n v="14680"/>
    <n v="15188"/>
    <n v="14805"/>
    <n v="13193"/>
    <n v="14098"/>
    <n v="15137"/>
    <n v="14131"/>
    <n v="13243"/>
    <n v="10223"/>
    <n v="7725"/>
    <n v="5817"/>
    <n v="4056"/>
    <n v="4629"/>
  </r>
  <r>
    <s v="Alcona County"/>
    <s v=" Michigan"/>
    <n v="2017"/>
    <x v="447"/>
    <n v="11238"/>
    <n v="5743"/>
    <n v="5495"/>
    <n v="606"/>
    <n v="671"/>
    <n v="815"/>
    <n v="794"/>
    <n v="658"/>
    <n v="572"/>
    <n v="646"/>
    <n v="680"/>
    <n v="722"/>
    <n v="710"/>
    <n v="887"/>
    <n v="867"/>
    <n v="728"/>
    <n v="531"/>
    <n v="488"/>
    <n v="346"/>
    <n v="241"/>
    <n v="276"/>
  </r>
  <r>
    <s v="Rio Grande County"/>
    <s v=" Colorado"/>
    <n v="2017"/>
    <x v="436"/>
    <n v="11745"/>
    <n v="6011"/>
    <n v="5734"/>
    <n v="867"/>
    <n v="1113"/>
    <n v="815"/>
    <n v="760"/>
    <n v="581"/>
    <n v="540"/>
    <n v="700"/>
    <n v="780"/>
    <n v="646"/>
    <n v="642"/>
    <n v="718"/>
    <n v="873"/>
    <n v="672"/>
    <n v="573"/>
    <n v="394"/>
    <n v="419"/>
    <n v="287"/>
    <n v="365"/>
  </r>
  <r>
    <s v="Madison County"/>
    <s v=" Iowa"/>
    <n v="2017"/>
    <x v="438"/>
    <n v="15720"/>
    <n v="7870"/>
    <n v="7850"/>
    <n v="946"/>
    <n v="1228"/>
    <n v="1157"/>
    <n v="1001"/>
    <n v="754"/>
    <n v="717"/>
    <n v="853"/>
    <n v="1056"/>
    <n v="985"/>
    <n v="1176"/>
    <n v="1146"/>
    <n v="1233"/>
    <n v="928"/>
    <n v="871"/>
    <n v="544"/>
    <n v="437"/>
    <n v="171"/>
    <n v="517"/>
  </r>
  <r>
    <s v="Mahaska County"/>
    <s v=" Iowa"/>
    <n v="2017"/>
    <x v="438"/>
    <n v="22301"/>
    <n v="11293"/>
    <n v="11008"/>
    <n v="1401"/>
    <n v="1539"/>
    <n v="1521"/>
    <n v="1520"/>
    <n v="1338"/>
    <n v="1302"/>
    <n v="1337"/>
    <n v="1269"/>
    <n v="1306"/>
    <n v="1294"/>
    <n v="1511"/>
    <n v="1505"/>
    <n v="1567"/>
    <n v="1151"/>
    <n v="928"/>
    <n v="490"/>
    <n v="605"/>
    <n v="717"/>
  </r>
  <r>
    <s v="Marion County"/>
    <s v=" Iowa"/>
    <n v="2017"/>
    <x v="438"/>
    <n v="33127"/>
    <n v="16341"/>
    <n v="16786"/>
    <n v="1979"/>
    <n v="2241"/>
    <n v="2342"/>
    <n v="2512"/>
    <n v="2434"/>
    <n v="1629"/>
    <n v="1877"/>
    <n v="1779"/>
    <n v="2002"/>
    <n v="2022"/>
    <n v="2316"/>
    <n v="2190"/>
    <n v="2178"/>
    <n v="1834"/>
    <n v="1200"/>
    <n v="1064"/>
    <n v="803"/>
    <n v="725"/>
  </r>
  <r>
    <s v="Marshall County"/>
    <s v=" Iowa"/>
    <n v="2017"/>
    <x v="438"/>
    <n v="40476"/>
    <n v="20400"/>
    <n v="20076"/>
    <n v="2781"/>
    <n v="3031"/>
    <n v="2749"/>
    <n v="2617"/>
    <n v="2531"/>
    <n v="2257"/>
    <n v="2472"/>
    <n v="2358"/>
    <n v="2172"/>
    <n v="2297"/>
    <n v="2716"/>
    <n v="2946"/>
    <n v="2561"/>
    <n v="2123"/>
    <n v="1562"/>
    <n v="1289"/>
    <n v="910"/>
    <n v="1104"/>
  </r>
  <r>
    <s v="Butler County"/>
    <s v=" Iowa"/>
    <n v="2017"/>
    <x v="438"/>
    <n v="14933"/>
    <n v="7487"/>
    <n v="7446"/>
    <n v="825"/>
    <n v="955"/>
    <n v="1110"/>
    <n v="999"/>
    <n v="757"/>
    <n v="670"/>
    <n v="788"/>
    <n v="975"/>
    <n v="827"/>
    <n v="1037"/>
    <n v="1148"/>
    <n v="1258"/>
    <n v="1084"/>
    <n v="902"/>
    <n v="622"/>
    <n v="399"/>
    <n v="281"/>
    <n v="296"/>
  </r>
  <r>
    <s v="Monona County"/>
    <s v=" Iowa"/>
    <n v="2017"/>
    <x v="438"/>
    <n v="8865"/>
    <n v="4388"/>
    <n v="4477"/>
    <n v="430"/>
    <n v="494"/>
    <n v="526"/>
    <n v="494"/>
    <n v="434"/>
    <n v="516"/>
    <n v="424"/>
    <n v="385"/>
    <n v="544"/>
    <n v="488"/>
    <n v="625"/>
    <n v="663"/>
    <n v="699"/>
    <n v="521"/>
    <n v="508"/>
    <n v="432"/>
    <n v="371"/>
    <n v="311"/>
  </r>
  <r>
    <s v="Monroe County"/>
    <s v=" Iowa"/>
    <n v="2017"/>
    <x v="438"/>
    <n v="7912"/>
    <n v="4029"/>
    <n v="3883"/>
    <n v="447"/>
    <n v="570"/>
    <n v="602"/>
    <n v="490"/>
    <n v="427"/>
    <n v="413"/>
    <n v="426"/>
    <n v="354"/>
    <n v="553"/>
    <n v="492"/>
    <n v="544"/>
    <n v="596"/>
    <n v="505"/>
    <n v="519"/>
    <n v="282"/>
    <n v="260"/>
    <n v="214"/>
    <n v="218"/>
  </r>
  <r>
    <s v="Muscatine County"/>
    <s v=" Iowa"/>
    <n v="2017"/>
    <x v="438"/>
    <n v="42923"/>
    <n v="21256"/>
    <n v="21667"/>
    <n v="2768"/>
    <n v="3146"/>
    <n v="3059"/>
    <n v="2858"/>
    <n v="2714"/>
    <n v="2618"/>
    <n v="2655"/>
    <n v="2718"/>
    <n v="2427"/>
    <n v="2718"/>
    <n v="2943"/>
    <n v="2691"/>
    <n v="2981"/>
    <n v="2054"/>
    <n v="1672"/>
    <n v="1154"/>
    <n v="800"/>
    <n v="947"/>
  </r>
  <r>
    <s v="O'Brien County"/>
    <s v=" Iowa"/>
    <n v="2017"/>
    <x v="438"/>
    <n v="13944"/>
    <n v="6979"/>
    <n v="6965"/>
    <n v="830"/>
    <n v="955"/>
    <n v="894"/>
    <n v="865"/>
    <n v="722"/>
    <n v="680"/>
    <n v="749"/>
    <n v="712"/>
    <n v="816"/>
    <n v="759"/>
    <n v="990"/>
    <n v="1185"/>
    <n v="922"/>
    <n v="665"/>
    <n v="606"/>
    <n v="436"/>
    <n v="539"/>
    <n v="619"/>
  </r>
  <r>
    <s v="Osceola County"/>
    <s v=" Iowa"/>
    <n v="2017"/>
    <x v="438"/>
    <n v="6149"/>
    <n v="3099"/>
    <n v="3050"/>
    <n v="394"/>
    <n v="423"/>
    <n v="392"/>
    <n v="364"/>
    <n v="293"/>
    <n v="273"/>
    <n v="347"/>
    <n v="313"/>
    <n v="329"/>
    <n v="384"/>
    <n v="451"/>
    <n v="565"/>
    <n v="370"/>
    <n v="315"/>
    <n v="268"/>
    <n v="195"/>
    <n v="209"/>
    <n v="264"/>
  </r>
  <r>
    <s v="Polk County"/>
    <s v=" Iowa"/>
    <n v="2017"/>
    <x v="438"/>
    <n v="467235"/>
    <n v="229864"/>
    <n v="237371"/>
    <n v="33723"/>
    <n v="32566"/>
    <n v="32795"/>
    <n v="29661"/>
    <n v="30243"/>
    <n v="36363"/>
    <n v="36704"/>
    <n v="31961"/>
    <n v="31070"/>
    <n v="30467"/>
    <n v="30749"/>
    <n v="29073"/>
    <n v="25221"/>
    <n v="19853"/>
    <n v="13176"/>
    <n v="9683"/>
    <n v="6597"/>
    <n v="7330"/>
  </r>
  <r>
    <s v="Pottawattamie County"/>
    <s v=" Iowa"/>
    <n v="2017"/>
    <x v="438"/>
    <n v="93287"/>
    <n v="45896"/>
    <n v="47391"/>
    <n v="5984"/>
    <n v="6299"/>
    <n v="6173"/>
    <n v="6272"/>
    <n v="5718"/>
    <n v="5626"/>
    <n v="5704"/>
    <n v="5315"/>
    <n v="5795"/>
    <n v="5670"/>
    <n v="6674"/>
    <n v="6792"/>
    <n v="6185"/>
    <n v="5120"/>
    <n v="3299"/>
    <n v="2477"/>
    <n v="1786"/>
    <n v="2398"/>
  </r>
  <r>
    <s v="Scott County"/>
    <s v=" Iowa"/>
    <n v="2017"/>
    <x v="438"/>
    <n v="171493"/>
    <n v="84184"/>
    <n v="87309"/>
    <n v="11259"/>
    <n v="11489"/>
    <n v="11664"/>
    <n v="10991"/>
    <n v="10520"/>
    <n v="11359"/>
    <n v="11753"/>
    <n v="10692"/>
    <n v="10836"/>
    <n v="10962"/>
    <n v="11671"/>
    <n v="11446"/>
    <n v="11274"/>
    <n v="8656"/>
    <n v="6033"/>
    <n v="4186"/>
    <n v="2953"/>
    <n v="3749"/>
  </r>
  <r>
    <s v="Shelby County"/>
    <s v=" Iowa"/>
    <n v="2017"/>
    <x v="438"/>
    <n v="11772"/>
    <n v="5784"/>
    <n v="5988"/>
    <n v="630"/>
    <n v="786"/>
    <n v="723"/>
    <n v="755"/>
    <n v="574"/>
    <n v="496"/>
    <n v="509"/>
    <n v="705"/>
    <n v="469"/>
    <n v="745"/>
    <n v="990"/>
    <n v="1009"/>
    <n v="765"/>
    <n v="711"/>
    <n v="501"/>
    <n v="468"/>
    <n v="394"/>
    <n v="542"/>
  </r>
  <r>
    <s v="Weakley County"/>
    <s v=" Tennessee"/>
    <n v="2017"/>
    <x v="445"/>
    <n v="34692"/>
    <n v="17407"/>
    <n v="17285"/>
    <n v="2595"/>
    <n v="2729"/>
    <n v="2588"/>
    <n v="3081"/>
    <n v="3165"/>
    <n v="1820"/>
    <n v="2153"/>
    <n v="2040"/>
    <n v="1749"/>
    <n v="1700"/>
    <n v="1938"/>
    <n v="2276"/>
    <n v="1787"/>
    <n v="1299"/>
    <n v="1133"/>
    <n v="958"/>
    <n v="843"/>
    <n v="838"/>
  </r>
  <r>
    <s v="Story County"/>
    <s v=" Iowa"/>
    <n v="2017"/>
    <x v="438"/>
    <n v="95888"/>
    <n v="49985"/>
    <n v="45903"/>
    <n v="4499"/>
    <n v="4388"/>
    <n v="4704"/>
    <n v="12306"/>
    <n v="20768"/>
    <n v="7012"/>
    <n v="5334"/>
    <n v="5267"/>
    <n v="3632"/>
    <n v="4130"/>
    <n v="4357"/>
    <n v="4511"/>
    <n v="4412"/>
    <n v="3413"/>
    <n v="2251"/>
    <n v="1854"/>
    <n v="1407"/>
    <n v="1643"/>
  </r>
  <r>
    <s v="Taylor County"/>
    <s v=" Iowa"/>
    <n v="2017"/>
    <x v="438"/>
    <n v="6214"/>
    <n v="3152"/>
    <n v="3062"/>
    <n v="336"/>
    <n v="439"/>
    <n v="424"/>
    <n v="379"/>
    <n v="279"/>
    <n v="301"/>
    <n v="345"/>
    <n v="339"/>
    <n v="391"/>
    <n v="340"/>
    <n v="413"/>
    <n v="479"/>
    <n v="419"/>
    <n v="360"/>
    <n v="316"/>
    <n v="256"/>
    <n v="175"/>
    <n v="223"/>
  </r>
  <r>
    <s v="Pierce County"/>
    <s v=" Nebraska"/>
    <n v="2017"/>
    <x v="439"/>
    <n v="7308"/>
    <n v="3728"/>
    <n v="3580"/>
    <n v="455"/>
    <n v="492"/>
    <n v="480"/>
    <n v="435"/>
    <n v="372"/>
    <n v="321"/>
    <n v="383"/>
    <n v="295"/>
    <n v="463"/>
    <n v="439"/>
    <n v="527"/>
    <n v="610"/>
    <n v="516"/>
    <n v="407"/>
    <n v="417"/>
    <n v="290"/>
    <n v="220"/>
    <n v="186"/>
  </r>
  <r>
    <s v="Cocke County"/>
    <s v=" Tennessee"/>
    <n v="2017"/>
    <x v="445"/>
    <n v="35321"/>
    <n v="17441"/>
    <n v="17880"/>
    <n v="2174"/>
    <n v="2243"/>
    <n v="2233"/>
    <n v="2240"/>
    <n v="2340"/>
    <n v="2332"/>
    <n v="2109"/>
    <n v="2234"/>
    <n v="1973"/>
    <n v="2122"/>
    <n v="2275"/>
    <n v="2711"/>
    <n v="2355"/>
    <n v="1843"/>
    <n v="1315"/>
    <n v="962"/>
    <n v="1030"/>
    <n v="830"/>
  </r>
  <r>
    <s v="Warren County"/>
    <s v=" Iowa"/>
    <n v="2017"/>
    <x v="438"/>
    <n v="48630"/>
    <n v="23679"/>
    <n v="24951"/>
    <n v="2927"/>
    <n v="3715"/>
    <n v="3340"/>
    <n v="3707"/>
    <n v="3188"/>
    <n v="2482"/>
    <n v="2889"/>
    <n v="3172"/>
    <n v="2872"/>
    <n v="3304"/>
    <n v="3466"/>
    <n v="3455"/>
    <n v="2849"/>
    <n v="2507"/>
    <n v="1642"/>
    <n v="1015"/>
    <n v="1111"/>
    <n v="989"/>
  </r>
  <r>
    <s v="Tippah County"/>
    <s v=" Mississippi"/>
    <n v="2017"/>
    <x v="420"/>
    <n v="22095"/>
    <n v="11066"/>
    <n v="11029"/>
    <n v="1499"/>
    <n v="1362"/>
    <n v="1693"/>
    <n v="1443"/>
    <n v="1137"/>
    <n v="1214"/>
    <n v="1294"/>
    <n v="1129"/>
    <n v="1307"/>
    <n v="1332"/>
    <n v="1604"/>
    <n v="1693"/>
    <n v="1332"/>
    <n v="1164"/>
    <n v="908"/>
    <n v="778"/>
    <n v="611"/>
    <n v="595"/>
  </r>
  <r>
    <s v="Webster County"/>
    <s v=" Iowa"/>
    <n v="2017"/>
    <x v="438"/>
    <n v="36945"/>
    <n v="18984"/>
    <n v="17961"/>
    <n v="2151"/>
    <n v="2307"/>
    <n v="2063"/>
    <n v="2891"/>
    <n v="2832"/>
    <n v="2168"/>
    <n v="2157"/>
    <n v="2067"/>
    <n v="1977"/>
    <n v="2032"/>
    <n v="2564"/>
    <n v="2770"/>
    <n v="2570"/>
    <n v="2046"/>
    <n v="1327"/>
    <n v="1117"/>
    <n v="869"/>
    <n v="1037"/>
  </r>
  <r>
    <s v="Wayne County"/>
    <s v=" Kentucky"/>
    <n v="2017"/>
    <x v="446"/>
    <n v="20575"/>
    <n v="10306"/>
    <n v="10269"/>
    <n v="920"/>
    <n v="1056"/>
    <n v="1167"/>
    <n v="1845"/>
    <n v="2125"/>
    <n v="915"/>
    <n v="1066"/>
    <n v="963"/>
    <n v="1027"/>
    <n v="1239"/>
    <n v="1410"/>
    <n v="1599"/>
    <n v="1400"/>
    <n v="1209"/>
    <n v="721"/>
    <n v="699"/>
    <n v="536"/>
    <n v="678"/>
  </r>
  <r>
    <s v="Woodbury County"/>
    <s v=" Iowa"/>
    <n v="2017"/>
    <x v="438"/>
    <n v="102397"/>
    <n v="50496"/>
    <n v="51901"/>
    <n v="7488"/>
    <n v="7494"/>
    <n v="7491"/>
    <n v="7531"/>
    <n v="7194"/>
    <n v="6547"/>
    <n v="6701"/>
    <n v="6315"/>
    <n v="6078"/>
    <n v="5961"/>
    <n v="6608"/>
    <n v="6323"/>
    <n v="6185"/>
    <n v="4884"/>
    <n v="3243"/>
    <n v="2616"/>
    <n v="1713"/>
    <n v="2025"/>
  </r>
  <r>
    <s v="Jefferson County"/>
    <s v=" Nebraska"/>
    <n v="2017"/>
    <x v="439"/>
    <n v="7502"/>
    <n v="3734"/>
    <n v="3768"/>
    <n v="421"/>
    <n v="389"/>
    <n v="506"/>
    <n v="492"/>
    <n v="450"/>
    <n v="346"/>
    <n v="400"/>
    <n v="351"/>
    <n v="438"/>
    <n v="490"/>
    <n v="580"/>
    <n v="649"/>
    <n v="527"/>
    <n v="375"/>
    <n v="390"/>
    <n v="275"/>
    <n v="192"/>
    <n v="231"/>
  </r>
  <r>
    <s v="Wright County"/>
    <s v=" Iowa"/>
    <n v="2017"/>
    <x v="438"/>
    <n v="12864"/>
    <n v="6431"/>
    <n v="6433"/>
    <n v="729"/>
    <n v="882"/>
    <n v="874"/>
    <n v="681"/>
    <n v="744"/>
    <n v="621"/>
    <n v="677"/>
    <n v="676"/>
    <n v="680"/>
    <n v="708"/>
    <n v="880"/>
    <n v="934"/>
    <n v="1028"/>
    <n v="768"/>
    <n v="524"/>
    <n v="470"/>
    <n v="355"/>
    <n v="633"/>
  </r>
  <r>
    <s v="Allen County"/>
    <s v=" Kansas"/>
    <n v="2017"/>
    <x v="430"/>
    <n v="12752"/>
    <n v="6318"/>
    <n v="6434"/>
    <n v="798"/>
    <n v="765"/>
    <n v="893"/>
    <n v="914"/>
    <n v="757"/>
    <n v="627"/>
    <n v="673"/>
    <n v="711"/>
    <n v="766"/>
    <n v="692"/>
    <n v="878"/>
    <n v="895"/>
    <n v="881"/>
    <n v="745"/>
    <n v="591"/>
    <n v="367"/>
    <n v="334"/>
    <n v="465"/>
  </r>
  <r>
    <s v="Anderson County"/>
    <s v=" Kansas"/>
    <n v="2017"/>
    <x v="430"/>
    <n v="7840"/>
    <n v="3849"/>
    <n v="3991"/>
    <n v="478"/>
    <n v="613"/>
    <n v="530"/>
    <n v="483"/>
    <n v="375"/>
    <n v="360"/>
    <n v="410"/>
    <n v="462"/>
    <n v="468"/>
    <n v="446"/>
    <n v="522"/>
    <n v="603"/>
    <n v="428"/>
    <n v="523"/>
    <n v="349"/>
    <n v="427"/>
    <n v="146"/>
    <n v="217"/>
  </r>
  <r>
    <s v="Hickman County"/>
    <s v=" Kentucky"/>
    <n v="2017"/>
    <x v="446"/>
    <n v="4905"/>
    <n v="2525"/>
    <n v="2380"/>
    <n v="380"/>
    <n v="414"/>
    <n v="246"/>
    <n v="227"/>
    <n v="227"/>
    <n v="314"/>
    <n v="299"/>
    <n v="239"/>
    <n v="184"/>
    <n v="288"/>
    <n v="330"/>
    <n v="450"/>
    <n v="271"/>
    <n v="353"/>
    <n v="226"/>
    <n v="203"/>
    <n v="124"/>
    <n v="130"/>
  </r>
  <r>
    <s v="Barton County"/>
    <s v=" Kansas"/>
    <n v="2017"/>
    <x v="430"/>
    <n v="27067"/>
    <n v="13445"/>
    <n v="13622"/>
    <n v="1741"/>
    <n v="1958"/>
    <n v="1740"/>
    <n v="1738"/>
    <n v="1637"/>
    <n v="1712"/>
    <n v="1634"/>
    <n v="1438"/>
    <n v="1534"/>
    <n v="1329"/>
    <n v="1821"/>
    <n v="2073"/>
    <n v="1892"/>
    <n v="1347"/>
    <n v="990"/>
    <n v="1083"/>
    <n v="609"/>
    <n v="791"/>
  </r>
  <r>
    <s v="Bourbon County"/>
    <s v=" Kansas"/>
    <n v="2017"/>
    <x v="430"/>
    <n v="14757"/>
    <n v="7315"/>
    <n v="7442"/>
    <n v="1053"/>
    <n v="1097"/>
    <n v="957"/>
    <n v="1137"/>
    <n v="948"/>
    <n v="793"/>
    <n v="802"/>
    <n v="719"/>
    <n v="788"/>
    <n v="765"/>
    <n v="931"/>
    <n v="1106"/>
    <n v="913"/>
    <n v="872"/>
    <n v="586"/>
    <n v="414"/>
    <n v="402"/>
    <n v="474"/>
  </r>
  <r>
    <s v="Butler County"/>
    <s v=" Kansas"/>
    <n v="2017"/>
    <x v="430"/>
    <n v="66260"/>
    <n v="33449"/>
    <n v="32811"/>
    <n v="3954"/>
    <n v="4583"/>
    <n v="5329"/>
    <n v="5142"/>
    <n v="3930"/>
    <n v="3768"/>
    <n v="4052"/>
    <n v="3775"/>
    <n v="4473"/>
    <n v="4269"/>
    <n v="4748"/>
    <n v="4834"/>
    <n v="4121"/>
    <n v="3098"/>
    <n v="2041"/>
    <n v="1713"/>
    <n v="1189"/>
    <n v="1241"/>
  </r>
  <r>
    <s v="Chase County"/>
    <s v=" Kansas"/>
    <n v="2017"/>
    <x v="430"/>
    <n v="2665"/>
    <n v="1345"/>
    <n v="1320"/>
    <n v="153"/>
    <n v="196"/>
    <n v="156"/>
    <n v="174"/>
    <n v="131"/>
    <n v="116"/>
    <n v="120"/>
    <n v="136"/>
    <n v="150"/>
    <n v="153"/>
    <n v="180"/>
    <n v="163"/>
    <n v="211"/>
    <n v="207"/>
    <n v="140"/>
    <n v="95"/>
    <n v="106"/>
    <n v="78"/>
  </r>
  <r>
    <s v="Chautauqua County"/>
    <s v=" Kansas"/>
    <n v="2017"/>
    <x v="430"/>
    <n v="3425"/>
    <n v="1778"/>
    <n v="1647"/>
    <n v="178"/>
    <n v="192"/>
    <n v="231"/>
    <n v="185"/>
    <n v="149"/>
    <n v="180"/>
    <n v="184"/>
    <n v="182"/>
    <n v="139"/>
    <n v="155"/>
    <n v="245"/>
    <n v="249"/>
    <n v="299"/>
    <n v="231"/>
    <n v="214"/>
    <n v="189"/>
    <n v="105"/>
    <n v="118"/>
  </r>
  <r>
    <s v="Cherokee County"/>
    <s v=" Kansas"/>
    <n v="2017"/>
    <x v="430"/>
    <n v="20501"/>
    <n v="10087"/>
    <n v="10414"/>
    <n v="1117"/>
    <n v="1514"/>
    <n v="1398"/>
    <n v="1411"/>
    <n v="1049"/>
    <n v="1027"/>
    <n v="1197"/>
    <n v="1154"/>
    <n v="1205"/>
    <n v="1320"/>
    <n v="1510"/>
    <n v="1511"/>
    <n v="1393"/>
    <n v="1260"/>
    <n v="854"/>
    <n v="720"/>
    <n v="367"/>
    <n v="494"/>
  </r>
  <r>
    <s v="Cheyenne County"/>
    <s v=" Kansas"/>
    <n v="2017"/>
    <x v="430"/>
    <n v="2677"/>
    <n v="1324"/>
    <n v="1353"/>
    <n v="141"/>
    <n v="202"/>
    <n v="134"/>
    <n v="181"/>
    <n v="126"/>
    <n v="110"/>
    <n v="148"/>
    <n v="97"/>
    <n v="134"/>
    <n v="111"/>
    <n v="156"/>
    <n v="226"/>
    <n v="195"/>
    <n v="239"/>
    <n v="110"/>
    <n v="106"/>
    <n v="103"/>
    <n v="158"/>
  </r>
  <r>
    <s v="Oldham County"/>
    <s v=" Texas"/>
    <n v="2017"/>
    <x v="431"/>
    <n v="2089"/>
    <n v="1073"/>
    <n v="1016"/>
    <n v="139"/>
    <n v="146"/>
    <n v="132"/>
    <n v="114"/>
    <n v="125"/>
    <n v="119"/>
    <n v="84"/>
    <n v="80"/>
    <n v="128"/>
    <n v="90"/>
    <n v="154"/>
    <n v="191"/>
    <n v="137"/>
    <n v="130"/>
    <n v="86"/>
    <n v="96"/>
    <n v="63"/>
    <n v="75"/>
  </r>
  <r>
    <s v="Clay County"/>
    <s v=" Kansas"/>
    <n v="2017"/>
    <x v="430"/>
    <n v="8203"/>
    <n v="4051"/>
    <n v="4152"/>
    <n v="520"/>
    <n v="543"/>
    <n v="565"/>
    <n v="444"/>
    <n v="401"/>
    <n v="362"/>
    <n v="457"/>
    <n v="514"/>
    <n v="452"/>
    <n v="441"/>
    <n v="509"/>
    <n v="582"/>
    <n v="552"/>
    <n v="484"/>
    <n v="462"/>
    <n v="329"/>
    <n v="309"/>
    <n v="277"/>
  </r>
  <r>
    <s v="Cloud County"/>
    <s v=" Kansas"/>
    <n v="2017"/>
    <x v="430"/>
    <n v="9191"/>
    <n v="4553"/>
    <n v="4638"/>
    <n v="629"/>
    <n v="635"/>
    <n v="489"/>
    <n v="551"/>
    <n v="693"/>
    <n v="507"/>
    <n v="534"/>
    <n v="415"/>
    <n v="448"/>
    <n v="568"/>
    <n v="615"/>
    <n v="644"/>
    <n v="578"/>
    <n v="571"/>
    <n v="339"/>
    <n v="335"/>
    <n v="307"/>
    <n v="333"/>
  </r>
  <r>
    <s v="Comanche County"/>
    <s v=" Kansas"/>
    <n v="2017"/>
    <x v="430"/>
    <n v="1741"/>
    <n v="841"/>
    <n v="900"/>
    <n v="96"/>
    <n v="80"/>
    <n v="110"/>
    <n v="112"/>
    <n v="115"/>
    <n v="35"/>
    <n v="64"/>
    <n v="129"/>
    <n v="98"/>
    <n v="39"/>
    <n v="100"/>
    <n v="181"/>
    <n v="148"/>
    <n v="110"/>
    <n v="134"/>
    <n v="75"/>
    <n v="56"/>
    <n v="59"/>
  </r>
  <r>
    <s v="Cowley County"/>
    <s v=" Kansas"/>
    <n v="2017"/>
    <x v="430"/>
    <n v="35732"/>
    <n v="17973"/>
    <n v="17759"/>
    <n v="2267"/>
    <n v="2471"/>
    <n v="2357"/>
    <n v="2782"/>
    <n v="2602"/>
    <n v="2036"/>
    <n v="2121"/>
    <n v="1791"/>
    <n v="2241"/>
    <n v="2027"/>
    <n v="2255"/>
    <n v="2449"/>
    <n v="2160"/>
    <n v="1869"/>
    <n v="1438"/>
    <n v="1185"/>
    <n v="582"/>
    <n v="1099"/>
  </r>
  <r>
    <s v="Crawford County"/>
    <s v=" Kansas"/>
    <n v="2017"/>
    <x v="430"/>
    <n v="39099"/>
    <n v="19571"/>
    <n v="19528"/>
    <n v="2303"/>
    <n v="2382"/>
    <n v="2411"/>
    <n v="3123"/>
    <n v="5511"/>
    <n v="2380"/>
    <n v="2358"/>
    <n v="2149"/>
    <n v="2004"/>
    <n v="1977"/>
    <n v="2345"/>
    <n v="2200"/>
    <n v="2119"/>
    <n v="1691"/>
    <n v="1496"/>
    <n v="1073"/>
    <n v="750"/>
    <n v="827"/>
  </r>
  <r>
    <s v="Decatur County"/>
    <s v=" Kansas"/>
    <n v="2017"/>
    <x v="430"/>
    <n v="2891"/>
    <n v="1444"/>
    <n v="1447"/>
    <n v="170"/>
    <n v="172"/>
    <n v="128"/>
    <n v="113"/>
    <n v="143"/>
    <n v="152"/>
    <n v="124"/>
    <n v="112"/>
    <n v="142"/>
    <n v="145"/>
    <n v="195"/>
    <n v="306"/>
    <n v="204"/>
    <n v="185"/>
    <n v="160"/>
    <n v="115"/>
    <n v="135"/>
    <n v="190"/>
  </r>
  <r>
    <s v="Dickinson County"/>
    <s v=" Kansas"/>
    <n v="2017"/>
    <x v="430"/>
    <n v="19162"/>
    <n v="9572"/>
    <n v="9590"/>
    <n v="1237"/>
    <n v="1410"/>
    <n v="1209"/>
    <n v="1176"/>
    <n v="948"/>
    <n v="1081"/>
    <n v="1157"/>
    <n v="1184"/>
    <n v="1073"/>
    <n v="1089"/>
    <n v="1354"/>
    <n v="1377"/>
    <n v="1301"/>
    <n v="928"/>
    <n v="874"/>
    <n v="791"/>
    <n v="424"/>
    <n v="549"/>
  </r>
  <r>
    <s v="Douglas County"/>
    <s v=" Kansas"/>
    <n v="2017"/>
    <x v="430"/>
    <n v="117806"/>
    <n v="58348"/>
    <n v="59458"/>
    <n v="6310"/>
    <n v="6482"/>
    <n v="5872"/>
    <n v="10990"/>
    <n v="20993"/>
    <n v="9690"/>
    <n v="8191"/>
    <n v="7262"/>
    <n v="5888"/>
    <n v="5756"/>
    <n v="5921"/>
    <n v="6001"/>
    <n v="5722"/>
    <n v="4240"/>
    <n v="3272"/>
    <n v="2213"/>
    <n v="1257"/>
    <n v="1746"/>
  </r>
  <r>
    <s v="Edwards County"/>
    <s v=" Kansas"/>
    <n v="2017"/>
    <x v="430"/>
    <n v="2946"/>
    <n v="1520"/>
    <n v="1426"/>
    <n v="155"/>
    <n v="186"/>
    <n v="216"/>
    <n v="180"/>
    <n v="147"/>
    <n v="147"/>
    <n v="118"/>
    <n v="110"/>
    <n v="221"/>
    <n v="181"/>
    <n v="224"/>
    <n v="279"/>
    <n v="202"/>
    <n v="139"/>
    <n v="171"/>
    <n v="119"/>
    <n v="60"/>
    <n v="91"/>
  </r>
  <r>
    <s v="Ellis County"/>
    <s v=" Kansas"/>
    <n v="2017"/>
    <x v="430"/>
    <n v="28877"/>
    <n v="14469"/>
    <n v="14408"/>
    <n v="1886"/>
    <n v="1850"/>
    <n v="1508"/>
    <n v="2151"/>
    <n v="4261"/>
    <n v="2026"/>
    <n v="1855"/>
    <n v="1543"/>
    <n v="1265"/>
    <n v="1404"/>
    <n v="1612"/>
    <n v="1604"/>
    <n v="1810"/>
    <n v="1274"/>
    <n v="844"/>
    <n v="818"/>
    <n v="649"/>
    <n v="517"/>
  </r>
  <r>
    <s v="Menifee County"/>
    <s v=" Kentucky"/>
    <n v="2017"/>
    <x v="446"/>
    <n v="6331"/>
    <n v="3576"/>
    <n v="2755"/>
    <n v="334"/>
    <n v="385"/>
    <n v="220"/>
    <n v="307"/>
    <n v="473"/>
    <n v="435"/>
    <n v="405"/>
    <n v="343"/>
    <n v="354"/>
    <n v="375"/>
    <n v="459"/>
    <n v="469"/>
    <n v="485"/>
    <n v="319"/>
    <n v="362"/>
    <n v="256"/>
    <n v="143"/>
    <n v="207"/>
  </r>
  <r>
    <s v="Independence County"/>
    <s v=" Arkansas"/>
    <n v="2017"/>
    <x v="418"/>
    <n v="37097"/>
    <n v="18913"/>
    <n v="18184"/>
    <n v="3350"/>
    <n v="3315"/>
    <n v="3049"/>
    <n v="3085"/>
    <n v="2671"/>
    <n v="2670"/>
    <n v="2499"/>
    <n v="2425"/>
    <n v="1787"/>
    <n v="2227"/>
    <n v="2452"/>
    <n v="2012"/>
    <n v="1900"/>
    <n v="1415"/>
    <n v="735"/>
    <n v="571"/>
    <n v="430"/>
    <n v="504"/>
  </r>
  <r>
    <s v="Ford County"/>
    <s v=" Kansas"/>
    <n v="2017"/>
    <x v="430"/>
    <n v="34658"/>
    <n v="17933"/>
    <n v="16725"/>
    <n v="3358"/>
    <n v="2989"/>
    <n v="2701"/>
    <n v="2563"/>
    <n v="2628"/>
    <n v="2585"/>
    <n v="2349"/>
    <n v="2057"/>
    <n v="2032"/>
    <n v="2073"/>
    <n v="2204"/>
    <n v="2016"/>
    <n v="1494"/>
    <n v="1185"/>
    <n v="786"/>
    <n v="613"/>
    <n v="408"/>
    <n v="617"/>
  </r>
  <r>
    <s v="Geary County"/>
    <s v=" Kansas"/>
    <n v="2017"/>
    <x v="430"/>
    <n v="35796"/>
    <n v="19025"/>
    <n v="16771"/>
    <n v="4379"/>
    <n v="3190"/>
    <n v="2315"/>
    <n v="2049"/>
    <n v="4678"/>
    <n v="4330"/>
    <n v="3168"/>
    <n v="2544"/>
    <n v="1762"/>
    <n v="1353"/>
    <n v="1151"/>
    <n v="913"/>
    <n v="1159"/>
    <n v="1083"/>
    <n v="572"/>
    <n v="325"/>
    <n v="486"/>
    <n v="339"/>
  </r>
  <r>
    <s v="Hamilton County"/>
    <s v=" Kansas"/>
    <n v="2017"/>
    <x v="430"/>
    <n v="2632"/>
    <n v="1330"/>
    <n v="1302"/>
    <n v="153"/>
    <n v="178"/>
    <n v="167"/>
    <n v="92"/>
    <n v="108"/>
    <n v="147"/>
    <n v="158"/>
    <n v="115"/>
    <n v="109"/>
    <n v="118"/>
    <n v="162"/>
    <n v="243"/>
    <n v="188"/>
    <n v="176"/>
    <n v="154"/>
    <n v="139"/>
    <n v="89"/>
    <n v="136"/>
  </r>
  <r>
    <s v="Graham County"/>
    <s v=" Kansas"/>
    <n v="2017"/>
    <x v="430"/>
    <n v="2561"/>
    <n v="1270"/>
    <n v="1291"/>
    <n v="133"/>
    <n v="145"/>
    <n v="150"/>
    <n v="111"/>
    <n v="88"/>
    <n v="133"/>
    <n v="124"/>
    <n v="95"/>
    <n v="148"/>
    <n v="134"/>
    <n v="195"/>
    <n v="243"/>
    <n v="205"/>
    <n v="185"/>
    <n v="113"/>
    <n v="156"/>
    <n v="90"/>
    <n v="113"/>
  </r>
  <r>
    <s v="Grant County"/>
    <s v=" Kansas"/>
    <n v="2017"/>
    <x v="430"/>
    <n v="7716"/>
    <n v="4066"/>
    <n v="3650"/>
    <n v="637"/>
    <n v="707"/>
    <n v="684"/>
    <n v="627"/>
    <n v="448"/>
    <n v="498"/>
    <n v="562"/>
    <n v="478"/>
    <n v="402"/>
    <n v="527"/>
    <n v="313"/>
    <n v="530"/>
    <n v="423"/>
    <n v="315"/>
    <n v="251"/>
    <n v="62"/>
    <n v="124"/>
    <n v="128"/>
  </r>
  <r>
    <s v="Greeley County"/>
    <s v=" Kansas"/>
    <n v="2017"/>
    <x v="430"/>
    <n v="1210"/>
    <n v="584"/>
    <n v="626"/>
    <n v="75"/>
    <n v="46"/>
    <n v="111"/>
    <n v="78"/>
    <n v="69"/>
    <n v="53"/>
    <n v="67"/>
    <n v="55"/>
    <n v="27"/>
    <n v="62"/>
    <n v="123"/>
    <n v="73"/>
    <n v="105"/>
    <n v="66"/>
    <n v="56"/>
    <n v="35"/>
    <n v="45"/>
    <n v="64"/>
  </r>
  <r>
    <s v="Greenwood County"/>
    <s v=" Kansas"/>
    <n v="2017"/>
    <x v="430"/>
    <n v="6227"/>
    <n v="3121"/>
    <n v="3106"/>
    <n v="281"/>
    <n v="424"/>
    <n v="376"/>
    <n v="360"/>
    <n v="265"/>
    <n v="249"/>
    <n v="299"/>
    <n v="361"/>
    <n v="281"/>
    <n v="349"/>
    <n v="437"/>
    <n v="488"/>
    <n v="539"/>
    <n v="415"/>
    <n v="393"/>
    <n v="270"/>
    <n v="255"/>
    <n v="185"/>
  </r>
  <r>
    <s v="Hettinger County"/>
    <s v=" North Dakota"/>
    <n v="2017"/>
    <x v="426"/>
    <n v="2621"/>
    <n v="1381"/>
    <n v="1240"/>
    <n v="217"/>
    <n v="285"/>
    <n v="154"/>
    <n v="202"/>
    <n v="148"/>
    <n v="159"/>
    <n v="203"/>
    <n v="136"/>
    <n v="131"/>
    <n v="156"/>
    <n v="191"/>
    <n v="184"/>
    <n v="137"/>
    <n v="125"/>
    <n v="60"/>
    <n v="39"/>
    <n v="17"/>
    <n v="77"/>
  </r>
  <r>
    <s v="Harvey County"/>
    <s v=" Kansas"/>
    <n v="2017"/>
    <x v="430"/>
    <n v="34683"/>
    <n v="17016"/>
    <n v="17667"/>
    <n v="2252"/>
    <n v="2194"/>
    <n v="2789"/>
    <n v="2478"/>
    <n v="2160"/>
    <n v="1939"/>
    <n v="2084"/>
    <n v="1878"/>
    <n v="1944"/>
    <n v="1894"/>
    <n v="2145"/>
    <n v="2307"/>
    <n v="2245"/>
    <n v="1542"/>
    <n v="1527"/>
    <n v="976"/>
    <n v="1120"/>
    <n v="1209"/>
  </r>
  <r>
    <s v="Haskell County"/>
    <s v=" Kansas"/>
    <n v="2017"/>
    <x v="430"/>
    <n v="4081"/>
    <n v="2015"/>
    <n v="2066"/>
    <n v="294"/>
    <n v="274"/>
    <n v="402"/>
    <n v="342"/>
    <n v="266"/>
    <n v="201"/>
    <n v="233"/>
    <n v="251"/>
    <n v="282"/>
    <n v="203"/>
    <n v="247"/>
    <n v="282"/>
    <n v="241"/>
    <n v="214"/>
    <n v="112"/>
    <n v="118"/>
    <n v="64"/>
    <n v="55"/>
  </r>
  <r>
    <s v="Oliver County"/>
    <s v=" North Dakota"/>
    <n v="2017"/>
    <x v="426"/>
    <n v="1875"/>
    <n v="935"/>
    <n v="940"/>
    <n v="119"/>
    <n v="85"/>
    <n v="109"/>
    <n v="132"/>
    <n v="92"/>
    <n v="102"/>
    <n v="81"/>
    <n v="79"/>
    <n v="109"/>
    <n v="64"/>
    <n v="160"/>
    <n v="166"/>
    <n v="166"/>
    <n v="110"/>
    <n v="93"/>
    <n v="86"/>
    <n v="74"/>
    <n v="48"/>
  </r>
  <r>
    <s v="Jackson County"/>
    <s v=" Kansas"/>
    <n v="2017"/>
    <x v="430"/>
    <n v="13322"/>
    <n v="6641"/>
    <n v="6681"/>
    <n v="861"/>
    <n v="911"/>
    <n v="1022"/>
    <n v="901"/>
    <n v="695"/>
    <n v="672"/>
    <n v="706"/>
    <n v="650"/>
    <n v="828"/>
    <n v="894"/>
    <n v="943"/>
    <n v="766"/>
    <n v="1106"/>
    <n v="825"/>
    <n v="559"/>
    <n v="451"/>
    <n v="240"/>
    <n v="292"/>
  </r>
  <r>
    <s v="Jewell County"/>
    <s v=" Kansas"/>
    <n v="2017"/>
    <x v="430"/>
    <n v="2963"/>
    <n v="1488"/>
    <n v="1475"/>
    <n v="137"/>
    <n v="152"/>
    <n v="182"/>
    <n v="148"/>
    <n v="128"/>
    <n v="138"/>
    <n v="121"/>
    <n v="124"/>
    <n v="123"/>
    <n v="138"/>
    <n v="197"/>
    <n v="268"/>
    <n v="266"/>
    <n v="163"/>
    <n v="249"/>
    <n v="158"/>
    <n v="180"/>
    <n v="91"/>
  </r>
  <r>
    <s v="Johnson County"/>
    <s v=" Kansas"/>
    <n v="2017"/>
    <x v="430"/>
    <n v="578797"/>
    <n v="283504"/>
    <n v="295293"/>
    <n v="38182"/>
    <n v="41303"/>
    <n v="41346"/>
    <n v="37250"/>
    <n v="32482"/>
    <n v="37687"/>
    <n v="42302"/>
    <n v="40677"/>
    <n v="39866"/>
    <n v="39295"/>
    <n v="40447"/>
    <n v="37922"/>
    <n v="34050"/>
    <n v="26186"/>
    <n v="18383"/>
    <n v="11744"/>
    <n v="8796"/>
    <n v="10879"/>
  </r>
  <r>
    <s v="Kearny County"/>
    <s v=" Kansas"/>
    <n v="2017"/>
    <x v="430"/>
    <n v="3931"/>
    <n v="1918"/>
    <n v="2013"/>
    <n v="246"/>
    <n v="350"/>
    <n v="311"/>
    <n v="380"/>
    <n v="195"/>
    <n v="280"/>
    <n v="213"/>
    <n v="179"/>
    <n v="248"/>
    <n v="307"/>
    <n v="215"/>
    <n v="252"/>
    <n v="211"/>
    <n v="137"/>
    <n v="157"/>
    <n v="131"/>
    <n v="78"/>
    <n v="41"/>
  </r>
  <r>
    <s v="Winkler County"/>
    <s v=" Texas"/>
    <n v="2017"/>
    <x v="431"/>
    <n v="7576"/>
    <n v="3835"/>
    <n v="3741"/>
    <n v="393"/>
    <n v="354"/>
    <n v="614"/>
    <n v="535"/>
    <n v="340"/>
    <n v="363"/>
    <n v="364"/>
    <n v="404"/>
    <n v="378"/>
    <n v="450"/>
    <n v="575"/>
    <n v="710"/>
    <n v="476"/>
    <n v="378"/>
    <n v="413"/>
    <n v="348"/>
    <n v="236"/>
    <n v="245"/>
  </r>
  <r>
    <s v="Labette County"/>
    <s v=" Kansas"/>
    <n v="2017"/>
    <x v="430"/>
    <n v="20553"/>
    <n v="10142"/>
    <n v="10411"/>
    <n v="1326"/>
    <n v="1345"/>
    <n v="1380"/>
    <n v="1312"/>
    <n v="1186"/>
    <n v="1136"/>
    <n v="1133"/>
    <n v="1186"/>
    <n v="1077"/>
    <n v="1291"/>
    <n v="1554"/>
    <n v="1502"/>
    <n v="1406"/>
    <n v="1158"/>
    <n v="935"/>
    <n v="618"/>
    <n v="430"/>
    <n v="578"/>
  </r>
  <r>
    <s v="Lane County"/>
    <s v=" Kansas"/>
    <n v="2017"/>
    <x v="430"/>
    <n v="1702"/>
    <n v="864"/>
    <n v="838"/>
    <n v="122"/>
    <n v="100"/>
    <n v="93"/>
    <n v="149"/>
    <n v="75"/>
    <n v="99"/>
    <n v="55"/>
    <n v="124"/>
    <n v="102"/>
    <n v="100"/>
    <n v="117"/>
    <n v="124"/>
    <n v="101"/>
    <n v="77"/>
    <n v="65"/>
    <n v="82"/>
    <n v="77"/>
    <n v="40"/>
  </r>
  <r>
    <s v="Leavenworth County"/>
    <s v=" Kansas"/>
    <n v="2017"/>
    <x v="430"/>
    <n v="79359"/>
    <n v="42581"/>
    <n v="36778"/>
    <n v="5142"/>
    <n v="5431"/>
    <n v="5406"/>
    <n v="5012"/>
    <n v="4711"/>
    <n v="4841"/>
    <n v="5885"/>
    <n v="6579"/>
    <n v="5325"/>
    <n v="4998"/>
    <n v="5506"/>
    <n v="5462"/>
    <n v="4612"/>
    <n v="3962"/>
    <n v="2315"/>
    <n v="1885"/>
    <n v="1274"/>
    <n v="1013"/>
  </r>
  <r>
    <s v="Lincoln County"/>
    <s v=" Kansas"/>
    <n v="2017"/>
    <x v="430"/>
    <n v="3121"/>
    <n v="1555"/>
    <n v="1566"/>
    <n v="155"/>
    <n v="196"/>
    <n v="212"/>
    <n v="241"/>
    <n v="111"/>
    <n v="107"/>
    <n v="153"/>
    <n v="207"/>
    <n v="105"/>
    <n v="179"/>
    <n v="209"/>
    <n v="302"/>
    <n v="228"/>
    <n v="194"/>
    <n v="157"/>
    <n v="98"/>
    <n v="142"/>
    <n v="125"/>
  </r>
  <r>
    <s v="Swift County"/>
    <s v=" Minnesota"/>
    <n v="2017"/>
    <x v="450"/>
    <n v="9602"/>
    <n v="4793"/>
    <n v="4809"/>
    <n v="519"/>
    <n v="502"/>
    <n v="768"/>
    <n v="615"/>
    <n v="412"/>
    <n v="419"/>
    <n v="462"/>
    <n v="638"/>
    <n v="576"/>
    <n v="562"/>
    <n v="732"/>
    <n v="762"/>
    <n v="603"/>
    <n v="618"/>
    <n v="580"/>
    <n v="345"/>
    <n v="199"/>
    <n v="290"/>
  </r>
  <r>
    <s v="Logan County"/>
    <s v=" Kansas"/>
    <n v="2017"/>
    <x v="430"/>
    <n v="2790"/>
    <n v="1396"/>
    <n v="1394"/>
    <n v="161"/>
    <n v="177"/>
    <n v="198"/>
    <n v="178"/>
    <n v="157"/>
    <n v="180"/>
    <n v="145"/>
    <n v="187"/>
    <n v="99"/>
    <n v="123"/>
    <n v="183"/>
    <n v="162"/>
    <n v="265"/>
    <n v="140"/>
    <n v="104"/>
    <n v="101"/>
    <n v="88"/>
    <n v="142"/>
  </r>
  <r>
    <s v="Lyon County"/>
    <s v=" Kansas"/>
    <n v="2017"/>
    <x v="430"/>
    <n v="33302"/>
    <n v="16165"/>
    <n v="17137"/>
    <n v="1988"/>
    <n v="2164"/>
    <n v="2062"/>
    <n v="2662"/>
    <n v="4517"/>
    <n v="2102"/>
    <n v="1928"/>
    <n v="1485"/>
    <n v="1949"/>
    <n v="1736"/>
    <n v="1971"/>
    <n v="2329"/>
    <n v="1807"/>
    <n v="1556"/>
    <n v="967"/>
    <n v="716"/>
    <n v="797"/>
    <n v="566"/>
  </r>
  <r>
    <s v="McPherson County"/>
    <s v=" Kansas"/>
    <n v="2017"/>
    <x v="430"/>
    <n v="28792"/>
    <n v="14238"/>
    <n v="14554"/>
    <n v="1704"/>
    <n v="1792"/>
    <n v="2007"/>
    <n v="1941"/>
    <n v="1935"/>
    <n v="1481"/>
    <n v="1779"/>
    <n v="1428"/>
    <n v="1730"/>
    <n v="1524"/>
    <n v="1978"/>
    <n v="1953"/>
    <n v="2102"/>
    <n v="1417"/>
    <n v="1271"/>
    <n v="875"/>
    <n v="716"/>
    <n v="1159"/>
  </r>
  <r>
    <s v="Perry County"/>
    <s v=" Mississippi"/>
    <n v="2017"/>
    <x v="420"/>
    <n v="12087"/>
    <n v="5997"/>
    <n v="6090"/>
    <n v="647"/>
    <n v="629"/>
    <n v="876"/>
    <n v="832"/>
    <n v="774"/>
    <n v="532"/>
    <n v="548"/>
    <n v="539"/>
    <n v="670"/>
    <n v="656"/>
    <n v="875"/>
    <n v="945"/>
    <n v="830"/>
    <n v="767"/>
    <n v="609"/>
    <n v="465"/>
    <n v="354"/>
    <n v="539"/>
  </r>
  <r>
    <s v="Meade County"/>
    <s v=" Kansas"/>
    <n v="2017"/>
    <x v="430"/>
    <n v="4295"/>
    <n v="2163"/>
    <n v="2132"/>
    <n v="296"/>
    <n v="318"/>
    <n v="309"/>
    <n v="351"/>
    <n v="266"/>
    <n v="193"/>
    <n v="270"/>
    <n v="218"/>
    <n v="200"/>
    <n v="298"/>
    <n v="274"/>
    <n v="286"/>
    <n v="274"/>
    <n v="176"/>
    <n v="137"/>
    <n v="99"/>
    <n v="193"/>
    <n v="137"/>
  </r>
  <r>
    <s v="Cotton County"/>
    <s v=" Oklahoma"/>
    <n v="2017"/>
    <x v="429"/>
    <n v="6230"/>
    <n v="3199"/>
    <n v="3031"/>
    <n v="391"/>
    <n v="462"/>
    <n v="275"/>
    <n v="476"/>
    <n v="400"/>
    <n v="281"/>
    <n v="329"/>
    <n v="296"/>
    <n v="320"/>
    <n v="300"/>
    <n v="411"/>
    <n v="513"/>
    <n v="361"/>
    <n v="484"/>
    <n v="205"/>
    <n v="201"/>
    <n v="197"/>
    <n v="328"/>
  </r>
  <r>
    <s v="Montgomery County"/>
    <s v=" Kansas"/>
    <n v="2017"/>
    <x v="430"/>
    <n v="33463"/>
    <n v="16580"/>
    <n v="16883"/>
    <n v="2212"/>
    <n v="2238"/>
    <n v="2251"/>
    <n v="2182"/>
    <n v="2056"/>
    <n v="1947"/>
    <n v="1915"/>
    <n v="1829"/>
    <n v="1731"/>
    <n v="1966"/>
    <n v="2263"/>
    <n v="2161"/>
    <n v="2427"/>
    <n v="1927"/>
    <n v="1500"/>
    <n v="1047"/>
    <n v="862"/>
    <n v="949"/>
  </r>
  <r>
    <s v="Emporia city"/>
    <s v=" Virginia"/>
    <n v="2017"/>
    <x v="424"/>
    <n v="5605"/>
    <n v="2752"/>
    <n v="2853"/>
    <n v="286"/>
    <n v="341"/>
    <n v="332"/>
    <n v="362"/>
    <n v="187"/>
    <n v="285"/>
    <n v="294"/>
    <n v="319"/>
    <n v="215"/>
    <n v="300"/>
    <n v="431"/>
    <n v="399"/>
    <n v="511"/>
    <n v="422"/>
    <n v="258"/>
    <n v="190"/>
    <n v="258"/>
    <n v="215"/>
  </r>
  <r>
    <s v="Sierra County"/>
    <s v=" California"/>
    <n v="2017"/>
    <x v="434"/>
    <n v="2931"/>
    <n v="1534"/>
    <n v="1397"/>
    <n v="168"/>
    <n v="294"/>
    <n v="131"/>
    <n v="246"/>
    <n v="240"/>
    <n v="99"/>
    <n v="166"/>
    <n v="153"/>
    <n v="136"/>
    <n v="145"/>
    <n v="230"/>
    <n v="257"/>
    <n v="156"/>
    <n v="90"/>
    <n v="152"/>
    <n v="105"/>
    <n v="81"/>
    <n v="82"/>
  </r>
  <r>
    <s v="Nemaha County"/>
    <s v=" Kansas"/>
    <n v="2017"/>
    <x v="430"/>
    <n v="10095"/>
    <n v="5083"/>
    <n v="5012"/>
    <n v="747"/>
    <n v="677"/>
    <n v="736"/>
    <n v="715"/>
    <n v="562"/>
    <n v="484"/>
    <n v="577"/>
    <n v="492"/>
    <n v="515"/>
    <n v="561"/>
    <n v="747"/>
    <n v="663"/>
    <n v="644"/>
    <n v="494"/>
    <n v="365"/>
    <n v="300"/>
    <n v="398"/>
    <n v="418"/>
  </r>
  <r>
    <s v="Neosho County"/>
    <s v=" Kansas"/>
    <n v="2017"/>
    <x v="430"/>
    <n v="16209"/>
    <n v="7935"/>
    <n v="8274"/>
    <n v="1107"/>
    <n v="1105"/>
    <n v="1169"/>
    <n v="1164"/>
    <n v="887"/>
    <n v="917"/>
    <n v="841"/>
    <n v="986"/>
    <n v="729"/>
    <n v="901"/>
    <n v="1135"/>
    <n v="1226"/>
    <n v="1045"/>
    <n v="918"/>
    <n v="663"/>
    <n v="523"/>
    <n v="389"/>
    <n v="504"/>
  </r>
  <r>
    <s v="Ness County"/>
    <s v=" Kansas"/>
    <n v="2017"/>
    <x v="430"/>
    <n v="3001"/>
    <n v="1527"/>
    <n v="1474"/>
    <n v="206"/>
    <n v="134"/>
    <n v="216"/>
    <n v="140"/>
    <n v="121"/>
    <n v="182"/>
    <n v="174"/>
    <n v="100"/>
    <n v="114"/>
    <n v="194"/>
    <n v="217"/>
    <n v="234"/>
    <n v="230"/>
    <n v="162"/>
    <n v="157"/>
    <n v="167"/>
    <n v="128"/>
    <n v="125"/>
  </r>
  <r>
    <s v="Norton County"/>
    <s v=" Kansas"/>
    <n v="2017"/>
    <x v="430"/>
    <n v="5527"/>
    <n v="3127"/>
    <n v="2400"/>
    <n v="285"/>
    <n v="254"/>
    <n v="320"/>
    <n v="284"/>
    <n v="412"/>
    <n v="339"/>
    <n v="317"/>
    <n v="316"/>
    <n v="392"/>
    <n v="342"/>
    <n v="459"/>
    <n v="490"/>
    <n v="227"/>
    <n v="338"/>
    <n v="194"/>
    <n v="106"/>
    <n v="157"/>
    <n v="295"/>
  </r>
  <r>
    <s v="Osage County"/>
    <s v=" Kansas"/>
    <n v="2017"/>
    <x v="430"/>
    <n v="15894"/>
    <n v="7915"/>
    <n v="7979"/>
    <n v="915"/>
    <n v="1098"/>
    <n v="1003"/>
    <n v="1047"/>
    <n v="843"/>
    <n v="742"/>
    <n v="781"/>
    <n v="1040"/>
    <n v="754"/>
    <n v="958"/>
    <n v="1231"/>
    <n v="1358"/>
    <n v="1125"/>
    <n v="1007"/>
    <n v="650"/>
    <n v="472"/>
    <n v="460"/>
    <n v="410"/>
  </r>
  <r>
    <s v="Traverse County"/>
    <s v=" Minnesota"/>
    <n v="2017"/>
    <x v="450"/>
    <n v="3684"/>
    <n v="1836"/>
    <n v="1848"/>
    <n v="226"/>
    <n v="274"/>
    <n v="162"/>
    <n v="178"/>
    <n v="202"/>
    <n v="194"/>
    <n v="201"/>
    <n v="165"/>
    <n v="158"/>
    <n v="187"/>
    <n v="258"/>
    <n v="304"/>
    <n v="287"/>
    <n v="212"/>
    <n v="183"/>
    <n v="171"/>
    <n v="140"/>
    <n v="182"/>
  </r>
  <r>
    <s v="Bear Lake County"/>
    <s v=" Idaho"/>
    <n v="2017"/>
    <x v="453"/>
    <n v="5957"/>
    <n v="3118"/>
    <n v="2839"/>
    <n v="329"/>
    <n v="411"/>
    <n v="385"/>
    <n v="463"/>
    <n v="260"/>
    <n v="245"/>
    <n v="304"/>
    <n v="365"/>
    <n v="346"/>
    <n v="366"/>
    <n v="470"/>
    <n v="523"/>
    <n v="374"/>
    <n v="336"/>
    <n v="275"/>
    <n v="165"/>
    <n v="158"/>
    <n v="182"/>
  </r>
  <r>
    <s v="Phillips County"/>
    <s v=" Kansas"/>
    <n v="2017"/>
    <x v="430"/>
    <n v="5446"/>
    <n v="2658"/>
    <n v="2788"/>
    <n v="307"/>
    <n v="437"/>
    <n v="296"/>
    <n v="340"/>
    <n v="297"/>
    <n v="246"/>
    <n v="284"/>
    <n v="293"/>
    <n v="256"/>
    <n v="278"/>
    <n v="387"/>
    <n v="394"/>
    <n v="447"/>
    <n v="345"/>
    <n v="273"/>
    <n v="225"/>
    <n v="154"/>
    <n v="187"/>
  </r>
  <r>
    <s v="Pottawatomie County"/>
    <s v=" Kansas"/>
    <n v="2017"/>
    <x v="430"/>
    <n v="23188"/>
    <n v="11646"/>
    <n v="11542"/>
    <n v="1881"/>
    <n v="2058"/>
    <n v="1716"/>
    <n v="1608"/>
    <n v="1251"/>
    <n v="1329"/>
    <n v="1682"/>
    <n v="1337"/>
    <n v="1624"/>
    <n v="1307"/>
    <n v="1474"/>
    <n v="1375"/>
    <n v="1447"/>
    <n v="903"/>
    <n v="865"/>
    <n v="541"/>
    <n v="352"/>
    <n v="438"/>
  </r>
  <r>
    <s v="Pratt County"/>
    <s v=" Kansas"/>
    <n v="2017"/>
    <x v="430"/>
    <n v="9670"/>
    <n v="4860"/>
    <n v="4810"/>
    <n v="761"/>
    <n v="647"/>
    <n v="592"/>
    <n v="723"/>
    <n v="682"/>
    <n v="518"/>
    <n v="537"/>
    <n v="447"/>
    <n v="535"/>
    <n v="466"/>
    <n v="586"/>
    <n v="664"/>
    <n v="753"/>
    <n v="475"/>
    <n v="355"/>
    <n v="377"/>
    <n v="306"/>
    <n v="246"/>
  </r>
  <r>
    <s v="Reno County"/>
    <s v=" Kansas"/>
    <n v="2017"/>
    <x v="430"/>
    <n v="63360"/>
    <n v="31944"/>
    <n v="31416"/>
    <n v="3617"/>
    <n v="4280"/>
    <n v="4050"/>
    <n v="4247"/>
    <n v="3929"/>
    <n v="3854"/>
    <n v="3902"/>
    <n v="3699"/>
    <n v="3372"/>
    <n v="3685"/>
    <n v="4239"/>
    <n v="4584"/>
    <n v="4232"/>
    <n v="3413"/>
    <n v="2692"/>
    <n v="2171"/>
    <n v="1693"/>
    <n v="1701"/>
  </r>
  <r>
    <s v="Republic County"/>
    <s v=" Kansas"/>
    <n v="2017"/>
    <x v="430"/>
    <n v="4705"/>
    <n v="2290"/>
    <n v="2415"/>
    <n v="244"/>
    <n v="273"/>
    <n v="227"/>
    <n v="209"/>
    <n v="229"/>
    <n v="185"/>
    <n v="248"/>
    <n v="191"/>
    <n v="210"/>
    <n v="232"/>
    <n v="364"/>
    <n v="348"/>
    <n v="463"/>
    <n v="294"/>
    <n v="286"/>
    <n v="252"/>
    <n v="206"/>
    <n v="244"/>
  </r>
  <r>
    <s v="Rice County"/>
    <s v=" Kansas"/>
    <n v="2017"/>
    <x v="430"/>
    <n v="9868"/>
    <n v="4983"/>
    <n v="4885"/>
    <n v="633"/>
    <n v="772"/>
    <n v="500"/>
    <n v="718"/>
    <n v="891"/>
    <n v="511"/>
    <n v="557"/>
    <n v="458"/>
    <n v="433"/>
    <n v="565"/>
    <n v="613"/>
    <n v="718"/>
    <n v="740"/>
    <n v="508"/>
    <n v="369"/>
    <n v="267"/>
    <n v="351"/>
    <n v="264"/>
  </r>
  <r>
    <s v="Riley County"/>
    <s v=" Kansas"/>
    <n v="2017"/>
    <x v="430"/>
    <n v="75696"/>
    <n v="40410"/>
    <n v="35286"/>
    <n v="4513"/>
    <n v="3836"/>
    <n v="2774"/>
    <n v="7497"/>
    <n v="19428"/>
    <n v="8399"/>
    <n v="5492"/>
    <n v="3868"/>
    <n v="2649"/>
    <n v="2599"/>
    <n v="2816"/>
    <n v="3347"/>
    <n v="2222"/>
    <n v="1920"/>
    <n v="1507"/>
    <n v="1177"/>
    <n v="734"/>
    <n v="918"/>
  </r>
  <r>
    <s v="Ringgold County"/>
    <s v=" Iowa"/>
    <n v="2017"/>
    <x v="438"/>
    <n v="5148"/>
    <n v="2495"/>
    <n v="2653"/>
    <n v="332"/>
    <n v="292"/>
    <n v="342"/>
    <n v="332"/>
    <n v="242"/>
    <n v="271"/>
    <n v="309"/>
    <n v="318"/>
    <n v="207"/>
    <n v="268"/>
    <n v="369"/>
    <n v="474"/>
    <n v="308"/>
    <n v="337"/>
    <n v="197"/>
    <n v="205"/>
    <n v="172"/>
    <n v="173"/>
  </r>
  <r>
    <s v="Rush County"/>
    <s v=" Kansas"/>
    <n v="2017"/>
    <x v="430"/>
    <n v="3119"/>
    <n v="1540"/>
    <n v="1579"/>
    <n v="163"/>
    <n v="176"/>
    <n v="200"/>
    <n v="156"/>
    <n v="130"/>
    <n v="145"/>
    <n v="182"/>
    <n v="125"/>
    <n v="140"/>
    <n v="214"/>
    <n v="215"/>
    <n v="299"/>
    <n v="211"/>
    <n v="197"/>
    <n v="142"/>
    <n v="155"/>
    <n v="106"/>
    <n v="163"/>
  </r>
  <r>
    <s v="Russell County"/>
    <s v=" Kansas"/>
    <n v="2017"/>
    <x v="430"/>
    <n v="6987"/>
    <n v="3558"/>
    <n v="3429"/>
    <n v="411"/>
    <n v="284"/>
    <n v="522"/>
    <n v="445"/>
    <n v="191"/>
    <n v="467"/>
    <n v="369"/>
    <n v="418"/>
    <n v="256"/>
    <n v="348"/>
    <n v="558"/>
    <n v="483"/>
    <n v="589"/>
    <n v="391"/>
    <n v="457"/>
    <n v="343"/>
    <n v="131"/>
    <n v="324"/>
  </r>
  <r>
    <s v="Saline County"/>
    <s v=" Kansas"/>
    <n v="2017"/>
    <x v="430"/>
    <n v="55334"/>
    <n v="27331"/>
    <n v="28003"/>
    <n v="3697"/>
    <n v="3521"/>
    <n v="3784"/>
    <n v="3579"/>
    <n v="3684"/>
    <n v="3471"/>
    <n v="3401"/>
    <n v="3888"/>
    <n v="2841"/>
    <n v="3259"/>
    <n v="3714"/>
    <n v="4082"/>
    <n v="3454"/>
    <n v="2727"/>
    <n v="2170"/>
    <n v="1532"/>
    <n v="1305"/>
    <n v="1225"/>
  </r>
  <r>
    <s v="Scott County"/>
    <s v=" Kansas"/>
    <n v="2017"/>
    <x v="430"/>
    <n v="4981"/>
    <n v="2403"/>
    <n v="2578"/>
    <n v="344"/>
    <n v="336"/>
    <n v="352"/>
    <n v="233"/>
    <n v="414"/>
    <n v="242"/>
    <n v="273"/>
    <n v="277"/>
    <n v="412"/>
    <n v="269"/>
    <n v="238"/>
    <n v="253"/>
    <n v="493"/>
    <n v="266"/>
    <n v="198"/>
    <n v="157"/>
    <n v="72"/>
    <n v="152"/>
  </r>
  <r>
    <s v="Sedgwick County"/>
    <s v=" Kansas"/>
    <n v="2017"/>
    <x v="430"/>
    <n v="510484"/>
    <n v="252399"/>
    <n v="258085"/>
    <n v="37650"/>
    <n v="38113"/>
    <n v="36717"/>
    <n v="34039"/>
    <n v="35644"/>
    <n v="37133"/>
    <n v="35845"/>
    <n v="31782"/>
    <n v="29730"/>
    <n v="29787"/>
    <n v="33054"/>
    <n v="33482"/>
    <n v="29991"/>
    <n v="22473"/>
    <n v="15954"/>
    <n v="11289"/>
    <n v="8875"/>
    <n v="8926"/>
  </r>
  <r>
    <s v="Seward County"/>
    <s v=" Kansas"/>
    <n v="2017"/>
    <x v="430"/>
    <n v="22948"/>
    <n v="11752"/>
    <n v="11196"/>
    <n v="2077"/>
    <n v="2350"/>
    <n v="1713"/>
    <n v="1896"/>
    <n v="1647"/>
    <n v="2028"/>
    <n v="1531"/>
    <n v="1398"/>
    <n v="1321"/>
    <n v="1342"/>
    <n v="1356"/>
    <n v="980"/>
    <n v="1127"/>
    <n v="693"/>
    <n v="433"/>
    <n v="558"/>
    <n v="227"/>
    <n v="271"/>
  </r>
  <r>
    <s v="Shawnee County"/>
    <s v=" Kansas"/>
    <n v="2017"/>
    <x v="430"/>
    <n v="178392"/>
    <n v="86487"/>
    <n v="91905"/>
    <n v="11716"/>
    <n v="12139"/>
    <n v="12009"/>
    <n v="11404"/>
    <n v="10993"/>
    <n v="11147"/>
    <n v="11378"/>
    <n v="10580"/>
    <n v="10173"/>
    <n v="10643"/>
    <n v="12043"/>
    <n v="12656"/>
    <n v="11968"/>
    <n v="9572"/>
    <n v="6893"/>
    <n v="4599"/>
    <n v="4039"/>
    <n v="4440"/>
  </r>
  <r>
    <s v="Sheridan County"/>
    <s v=" Kansas"/>
    <n v="2017"/>
    <x v="430"/>
    <n v="2497"/>
    <n v="1282"/>
    <n v="1215"/>
    <n v="133"/>
    <n v="179"/>
    <n v="181"/>
    <n v="135"/>
    <n v="61"/>
    <n v="161"/>
    <n v="111"/>
    <n v="121"/>
    <n v="176"/>
    <n v="96"/>
    <n v="185"/>
    <n v="233"/>
    <n v="163"/>
    <n v="154"/>
    <n v="109"/>
    <n v="142"/>
    <n v="64"/>
    <n v="93"/>
  </r>
  <r>
    <s v="Sherman County"/>
    <s v=" Kansas"/>
    <n v="2017"/>
    <x v="430"/>
    <n v="5999"/>
    <n v="3009"/>
    <n v="2990"/>
    <n v="427"/>
    <n v="363"/>
    <n v="428"/>
    <n v="417"/>
    <n v="300"/>
    <n v="362"/>
    <n v="291"/>
    <n v="523"/>
    <n v="377"/>
    <n v="152"/>
    <n v="380"/>
    <n v="387"/>
    <n v="452"/>
    <n v="336"/>
    <n v="239"/>
    <n v="249"/>
    <n v="87"/>
    <n v="229"/>
  </r>
  <r>
    <s v="Smith County"/>
    <s v=" Kansas"/>
    <n v="2017"/>
    <x v="430"/>
    <n v="3693"/>
    <n v="1814"/>
    <n v="1879"/>
    <n v="191"/>
    <n v="195"/>
    <n v="218"/>
    <n v="216"/>
    <n v="135"/>
    <n v="123"/>
    <n v="177"/>
    <n v="180"/>
    <n v="155"/>
    <n v="174"/>
    <n v="319"/>
    <n v="283"/>
    <n v="332"/>
    <n v="239"/>
    <n v="208"/>
    <n v="176"/>
    <n v="152"/>
    <n v="220"/>
  </r>
  <r>
    <s v="Wells County"/>
    <s v=" North Dakota"/>
    <n v="2017"/>
    <x v="426"/>
    <n v="4251"/>
    <n v="2142"/>
    <n v="2109"/>
    <n v="257"/>
    <n v="277"/>
    <n v="299"/>
    <n v="270"/>
    <n v="207"/>
    <n v="224"/>
    <n v="259"/>
    <n v="183"/>
    <n v="216"/>
    <n v="239"/>
    <n v="311"/>
    <n v="358"/>
    <n v="280"/>
    <n v="204"/>
    <n v="193"/>
    <n v="165"/>
    <n v="181"/>
    <n v="128"/>
  </r>
  <r>
    <s v="Stevens County"/>
    <s v=" Kansas"/>
    <n v="2017"/>
    <x v="430"/>
    <n v="5741"/>
    <n v="2942"/>
    <n v="2799"/>
    <n v="459"/>
    <n v="511"/>
    <n v="496"/>
    <n v="485"/>
    <n v="235"/>
    <n v="353"/>
    <n v="322"/>
    <n v="350"/>
    <n v="352"/>
    <n v="403"/>
    <n v="332"/>
    <n v="367"/>
    <n v="336"/>
    <n v="225"/>
    <n v="152"/>
    <n v="238"/>
    <n v="57"/>
    <n v="68"/>
  </r>
  <r>
    <s v="Sumner County"/>
    <s v=" Kansas"/>
    <n v="2017"/>
    <x v="430"/>
    <n v="23336"/>
    <n v="11658"/>
    <n v="11678"/>
    <n v="1453"/>
    <n v="1639"/>
    <n v="1758"/>
    <n v="1579"/>
    <n v="1266"/>
    <n v="1317"/>
    <n v="1265"/>
    <n v="1248"/>
    <n v="1268"/>
    <n v="1401"/>
    <n v="1637"/>
    <n v="1980"/>
    <n v="1458"/>
    <n v="1157"/>
    <n v="947"/>
    <n v="649"/>
    <n v="631"/>
    <n v="683"/>
  </r>
  <r>
    <s v="Elk County"/>
    <s v=" Kansas"/>
    <n v="2017"/>
    <x v="430"/>
    <n v="2899"/>
    <n v="1465"/>
    <n v="1434"/>
    <n v="132"/>
    <n v="143"/>
    <n v="146"/>
    <n v="168"/>
    <n v="189"/>
    <n v="113"/>
    <n v="120"/>
    <n v="148"/>
    <n v="190"/>
    <n v="138"/>
    <n v="226"/>
    <n v="294"/>
    <n v="233"/>
    <n v="170"/>
    <n v="152"/>
    <n v="78"/>
    <n v="169"/>
    <n v="90"/>
  </r>
  <r>
    <s v="Fulton County"/>
    <s v=" Kentucky"/>
    <n v="2017"/>
    <x v="446"/>
    <n v="6918"/>
    <n v="3492"/>
    <n v="3426"/>
    <n v="448"/>
    <n v="546"/>
    <n v="406"/>
    <n v="449"/>
    <n v="328"/>
    <n v="324"/>
    <n v="355"/>
    <n v="285"/>
    <n v="496"/>
    <n v="396"/>
    <n v="531"/>
    <n v="621"/>
    <n v="483"/>
    <n v="391"/>
    <n v="314"/>
    <n v="251"/>
    <n v="103"/>
    <n v="191"/>
  </r>
  <r>
    <s v="Wallace County"/>
    <s v=" Kansas"/>
    <n v="2017"/>
    <x v="430"/>
    <n v="1591"/>
    <n v="802"/>
    <n v="789"/>
    <n v="105"/>
    <n v="98"/>
    <n v="157"/>
    <n v="86"/>
    <n v="58"/>
    <n v="111"/>
    <n v="102"/>
    <n v="63"/>
    <n v="107"/>
    <n v="56"/>
    <n v="86"/>
    <n v="141"/>
    <n v="94"/>
    <n v="120"/>
    <n v="27"/>
    <n v="33"/>
    <n v="73"/>
    <n v="74"/>
  </r>
  <r>
    <s v="Wichita County"/>
    <s v=" Kansas"/>
    <n v="2017"/>
    <x v="430"/>
    <n v="2157"/>
    <n v="1019"/>
    <n v="1138"/>
    <n v="124"/>
    <n v="175"/>
    <n v="172"/>
    <n v="149"/>
    <n v="76"/>
    <n v="134"/>
    <n v="162"/>
    <n v="43"/>
    <n v="139"/>
    <n v="126"/>
    <n v="190"/>
    <n v="130"/>
    <n v="113"/>
    <n v="96"/>
    <n v="74"/>
    <n v="89"/>
    <n v="50"/>
    <n v="115"/>
  </r>
  <r>
    <s v="Brown County"/>
    <s v=" Nebraska"/>
    <n v="2017"/>
    <x v="439"/>
    <n v="3178"/>
    <n v="1574"/>
    <n v="1604"/>
    <n v="181"/>
    <n v="201"/>
    <n v="171"/>
    <n v="166"/>
    <n v="111"/>
    <n v="153"/>
    <n v="191"/>
    <n v="160"/>
    <n v="147"/>
    <n v="179"/>
    <n v="221"/>
    <n v="272"/>
    <n v="284"/>
    <n v="196"/>
    <n v="204"/>
    <n v="156"/>
    <n v="113"/>
    <n v="72"/>
  </r>
  <r>
    <s v="Wyandotte County"/>
    <s v=" Kansas"/>
    <n v="2017"/>
    <x v="430"/>
    <n v="163227"/>
    <n v="80545"/>
    <n v="82682"/>
    <n v="13608"/>
    <n v="12825"/>
    <n v="12635"/>
    <n v="10627"/>
    <n v="10711"/>
    <n v="12221"/>
    <n v="12220"/>
    <n v="11057"/>
    <n v="9779"/>
    <n v="9428"/>
    <n v="10290"/>
    <n v="10191"/>
    <n v="8814"/>
    <n v="6271"/>
    <n v="4654"/>
    <n v="3154"/>
    <n v="2212"/>
    <n v="2530"/>
  </r>
  <r>
    <s v="Adair County"/>
    <s v=" Kentucky"/>
    <n v="2017"/>
    <x v="446"/>
    <n v="19304"/>
    <n v="9632"/>
    <n v="9672"/>
    <n v="1022"/>
    <n v="992"/>
    <n v="1153"/>
    <n v="1709"/>
    <n v="1567"/>
    <n v="1103"/>
    <n v="1057"/>
    <n v="904"/>
    <n v="1220"/>
    <n v="1223"/>
    <n v="1476"/>
    <n v="1320"/>
    <n v="1286"/>
    <n v="959"/>
    <n v="966"/>
    <n v="616"/>
    <n v="516"/>
    <n v="215"/>
  </r>
  <r>
    <s v="Barren County"/>
    <s v=" Kentucky"/>
    <n v="2017"/>
    <x v="446"/>
    <n v="43418"/>
    <n v="21123"/>
    <n v="22295"/>
    <n v="2762"/>
    <n v="2534"/>
    <n v="3199"/>
    <n v="2745"/>
    <n v="2647"/>
    <n v="2558"/>
    <n v="2525"/>
    <n v="2536"/>
    <n v="2760"/>
    <n v="2838"/>
    <n v="3255"/>
    <n v="3126"/>
    <n v="2605"/>
    <n v="2223"/>
    <n v="1893"/>
    <n v="1517"/>
    <n v="772"/>
    <n v="923"/>
  </r>
  <r>
    <s v="Barbour County"/>
    <s v=" Alabama"/>
    <n v="2017"/>
    <x v="416"/>
    <n v="27469"/>
    <n v="13385"/>
    <n v="14084"/>
    <n v="1654"/>
    <n v="1532"/>
    <n v="1676"/>
    <n v="1582"/>
    <n v="1670"/>
    <n v="1763"/>
    <n v="1626"/>
    <n v="1674"/>
    <n v="1681"/>
    <n v="1864"/>
    <n v="1976"/>
    <n v="2057"/>
    <n v="1800"/>
    <n v="1605"/>
    <n v="1367"/>
    <n v="845"/>
    <n v="521"/>
    <n v="576"/>
  </r>
  <r>
    <s v="Boone County"/>
    <s v=" Kentucky"/>
    <n v="2017"/>
    <x v="446"/>
    <n v="127682"/>
    <n v="63122"/>
    <n v="64560"/>
    <n v="8625"/>
    <n v="9710"/>
    <n v="10044"/>
    <n v="8470"/>
    <n v="7440"/>
    <n v="7639"/>
    <n v="8212"/>
    <n v="8697"/>
    <n v="9766"/>
    <n v="9380"/>
    <n v="8841"/>
    <n v="7978"/>
    <n v="7466"/>
    <n v="5468"/>
    <n v="4259"/>
    <n v="2635"/>
    <n v="1548"/>
    <n v="1504"/>
  </r>
  <r>
    <s v="Bourbon County"/>
    <s v=" Kentucky"/>
    <n v="2017"/>
    <x v="446"/>
    <n v="20017"/>
    <n v="9706"/>
    <n v="10311"/>
    <n v="1192"/>
    <n v="1204"/>
    <n v="1318"/>
    <n v="1245"/>
    <n v="1146"/>
    <n v="1170"/>
    <n v="1109"/>
    <n v="1158"/>
    <n v="1210"/>
    <n v="1337"/>
    <n v="1662"/>
    <n v="1317"/>
    <n v="1354"/>
    <n v="939"/>
    <n v="1113"/>
    <n v="656"/>
    <n v="561"/>
    <n v="326"/>
  </r>
  <r>
    <s v="Boyd County"/>
    <s v=" Kentucky"/>
    <n v="2017"/>
    <x v="446"/>
    <n v="48486"/>
    <n v="24180"/>
    <n v="24306"/>
    <n v="2813"/>
    <n v="3333"/>
    <n v="2319"/>
    <n v="2904"/>
    <n v="2546"/>
    <n v="2760"/>
    <n v="3094"/>
    <n v="3278"/>
    <n v="2976"/>
    <n v="3225"/>
    <n v="3406"/>
    <n v="3231"/>
    <n v="3743"/>
    <n v="2701"/>
    <n v="2270"/>
    <n v="1626"/>
    <n v="954"/>
    <n v="1307"/>
  </r>
  <r>
    <s v="Boyle County"/>
    <s v=" Kentucky"/>
    <n v="2017"/>
    <x v="446"/>
    <n v="29773"/>
    <n v="14883"/>
    <n v="14890"/>
    <n v="1551"/>
    <n v="1609"/>
    <n v="1824"/>
    <n v="2288"/>
    <n v="2737"/>
    <n v="1614"/>
    <n v="1560"/>
    <n v="1606"/>
    <n v="1871"/>
    <n v="1931"/>
    <n v="1989"/>
    <n v="1869"/>
    <n v="2026"/>
    <n v="1749"/>
    <n v="1083"/>
    <n v="965"/>
    <n v="738"/>
    <n v="763"/>
  </r>
  <r>
    <s v="Hamilton County"/>
    <s v=" Texas"/>
    <n v="2017"/>
    <x v="431"/>
    <n v="8330"/>
    <n v="4186"/>
    <n v="4144"/>
    <n v="549"/>
    <n v="555"/>
    <n v="591"/>
    <n v="541"/>
    <n v="440"/>
    <n v="491"/>
    <n v="462"/>
    <n v="470"/>
    <n v="551"/>
    <n v="585"/>
    <n v="632"/>
    <n v="629"/>
    <n v="556"/>
    <n v="422"/>
    <n v="329"/>
    <n v="241"/>
    <n v="133"/>
    <n v="153"/>
  </r>
  <r>
    <s v="Breathitt County"/>
    <s v=" Kentucky"/>
    <n v="2017"/>
    <x v="446"/>
    <n v="13276"/>
    <n v="6675"/>
    <n v="6601"/>
    <n v="812"/>
    <n v="738"/>
    <n v="711"/>
    <n v="840"/>
    <n v="877"/>
    <n v="795"/>
    <n v="772"/>
    <n v="885"/>
    <n v="895"/>
    <n v="914"/>
    <n v="1046"/>
    <n v="1041"/>
    <n v="912"/>
    <n v="868"/>
    <n v="414"/>
    <n v="251"/>
    <n v="281"/>
    <n v="224"/>
  </r>
  <r>
    <s v="Breckinridge County"/>
    <s v=" Kentucky"/>
    <n v="2017"/>
    <x v="446"/>
    <n v="19991"/>
    <n v="10028"/>
    <n v="9963"/>
    <n v="1103"/>
    <n v="1153"/>
    <n v="1506"/>
    <n v="1322"/>
    <n v="1063"/>
    <n v="1018"/>
    <n v="1016"/>
    <n v="1102"/>
    <n v="1170"/>
    <n v="1333"/>
    <n v="1562"/>
    <n v="1481"/>
    <n v="1498"/>
    <n v="1336"/>
    <n v="962"/>
    <n v="564"/>
    <n v="486"/>
    <n v="316"/>
  </r>
  <r>
    <s v="Bullitt County"/>
    <s v=" Kentucky"/>
    <n v="2017"/>
    <x v="446"/>
    <n v="78622"/>
    <n v="39131"/>
    <n v="39491"/>
    <n v="4146"/>
    <n v="4820"/>
    <n v="5593"/>
    <n v="5133"/>
    <n v="4809"/>
    <n v="4831"/>
    <n v="4926"/>
    <n v="5237"/>
    <n v="5315"/>
    <n v="5859"/>
    <n v="6135"/>
    <n v="5334"/>
    <n v="5211"/>
    <n v="4050"/>
    <n v="3258"/>
    <n v="1903"/>
    <n v="1010"/>
    <n v="1052"/>
  </r>
  <r>
    <s v="Campbell County"/>
    <s v=" Kentucky"/>
    <n v="2017"/>
    <x v="446"/>
    <n v="91804"/>
    <n v="45005"/>
    <n v="46799"/>
    <n v="5347"/>
    <n v="5631"/>
    <n v="5230"/>
    <n v="6455"/>
    <n v="6544"/>
    <n v="6869"/>
    <n v="6315"/>
    <n v="5853"/>
    <n v="5272"/>
    <n v="5799"/>
    <n v="6720"/>
    <n v="6518"/>
    <n v="5987"/>
    <n v="4324"/>
    <n v="3280"/>
    <n v="2223"/>
    <n v="1769"/>
    <n v="1668"/>
  </r>
  <r>
    <s v="Carroll County"/>
    <s v=" Kentucky"/>
    <n v="2017"/>
    <x v="446"/>
    <n v="10695"/>
    <n v="5467"/>
    <n v="5228"/>
    <n v="824"/>
    <n v="736"/>
    <n v="772"/>
    <n v="583"/>
    <n v="658"/>
    <n v="720"/>
    <n v="732"/>
    <n v="592"/>
    <n v="729"/>
    <n v="639"/>
    <n v="770"/>
    <n v="787"/>
    <n v="555"/>
    <n v="619"/>
    <n v="331"/>
    <n v="274"/>
    <n v="157"/>
    <n v="217"/>
  </r>
  <r>
    <s v="Clark County"/>
    <s v=" Kentucky"/>
    <n v="2017"/>
    <x v="446"/>
    <n v="35757"/>
    <n v="17426"/>
    <n v="18331"/>
    <n v="2199"/>
    <n v="2150"/>
    <n v="2353"/>
    <n v="2151"/>
    <n v="1941"/>
    <n v="2249"/>
    <n v="1981"/>
    <n v="1988"/>
    <n v="2641"/>
    <n v="2533"/>
    <n v="2648"/>
    <n v="2371"/>
    <n v="2499"/>
    <n v="2281"/>
    <n v="1366"/>
    <n v="996"/>
    <n v="730"/>
    <n v="680"/>
  </r>
  <r>
    <s v="Clay County"/>
    <s v=" Kentucky"/>
    <n v="2017"/>
    <x v="446"/>
    <n v="20866"/>
    <n v="11054"/>
    <n v="9812"/>
    <n v="1256"/>
    <n v="1204"/>
    <n v="1249"/>
    <n v="1132"/>
    <n v="1286"/>
    <n v="1529"/>
    <n v="1539"/>
    <n v="1494"/>
    <n v="1508"/>
    <n v="1527"/>
    <n v="1566"/>
    <n v="1439"/>
    <n v="1263"/>
    <n v="1050"/>
    <n v="730"/>
    <n v="419"/>
    <n v="391"/>
    <n v="284"/>
  </r>
  <r>
    <s v="Daviess County"/>
    <s v=" Kentucky"/>
    <n v="2017"/>
    <x v="446"/>
    <n v="99258"/>
    <n v="48300"/>
    <n v="50958"/>
    <n v="6702"/>
    <n v="6820"/>
    <n v="6711"/>
    <n v="6249"/>
    <n v="5973"/>
    <n v="6233"/>
    <n v="6306"/>
    <n v="5597"/>
    <n v="6437"/>
    <n v="6133"/>
    <n v="6918"/>
    <n v="7027"/>
    <n v="6051"/>
    <n v="5387"/>
    <n v="3617"/>
    <n v="2884"/>
    <n v="2263"/>
    <n v="1950"/>
  </r>
  <r>
    <s v="Edmonson County"/>
    <s v=" Kentucky"/>
    <n v="2017"/>
    <x v="446"/>
    <n v="12063"/>
    <n v="6049"/>
    <n v="6014"/>
    <n v="536"/>
    <n v="573"/>
    <n v="740"/>
    <n v="756"/>
    <n v="846"/>
    <n v="659"/>
    <n v="665"/>
    <n v="963"/>
    <n v="542"/>
    <n v="800"/>
    <n v="920"/>
    <n v="925"/>
    <n v="812"/>
    <n v="751"/>
    <n v="667"/>
    <n v="370"/>
    <n v="295"/>
    <n v="243"/>
  </r>
  <r>
    <s v="Elliott County"/>
    <s v=" Kentucky"/>
    <n v="2017"/>
    <x v="446"/>
    <n v="7533"/>
    <n v="4302"/>
    <n v="3231"/>
    <n v="352"/>
    <n v="442"/>
    <n v="362"/>
    <n v="394"/>
    <n v="445"/>
    <n v="541"/>
    <n v="498"/>
    <n v="432"/>
    <n v="637"/>
    <n v="546"/>
    <n v="514"/>
    <n v="571"/>
    <n v="463"/>
    <n v="514"/>
    <n v="278"/>
    <n v="284"/>
    <n v="110"/>
    <n v="150"/>
  </r>
  <r>
    <s v="Fayette County"/>
    <s v=" Kentucky"/>
    <n v="2017"/>
    <x v="446"/>
    <n v="315109"/>
    <n v="154530"/>
    <n v="160579"/>
    <n v="19629"/>
    <n v="18649"/>
    <n v="17936"/>
    <n v="21372"/>
    <n v="33664"/>
    <n v="25480"/>
    <n v="23888"/>
    <n v="21551"/>
    <n v="19887"/>
    <n v="18949"/>
    <n v="19643"/>
    <n v="19226"/>
    <n v="16792"/>
    <n v="13977"/>
    <n v="8758"/>
    <n v="6306"/>
    <n v="4253"/>
    <n v="5149"/>
  </r>
  <r>
    <s v="Floyd County"/>
    <s v=" Kentucky"/>
    <n v="2017"/>
    <x v="446"/>
    <n v="37447"/>
    <n v="18314"/>
    <n v="19133"/>
    <n v="2353"/>
    <n v="2153"/>
    <n v="2270"/>
    <n v="2222"/>
    <n v="2280"/>
    <n v="2190"/>
    <n v="2247"/>
    <n v="2162"/>
    <n v="2648"/>
    <n v="2607"/>
    <n v="2672"/>
    <n v="2818"/>
    <n v="2724"/>
    <n v="2287"/>
    <n v="1504"/>
    <n v="1031"/>
    <n v="710"/>
    <n v="569"/>
  </r>
  <r>
    <s v="Franklin County"/>
    <s v=" Kentucky"/>
    <n v="2017"/>
    <x v="446"/>
    <n v="49969"/>
    <n v="24502"/>
    <n v="25467"/>
    <n v="2461"/>
    <n v="3110"/>
    <n v="3245"/>
    <n v="3097"/>
    <n v="3174"/>
    <n v="3212"/>
    <n v="3172"/>
    <n v="2868"/>
    <n v="3318"/>
    <n v="3241"/>
    <n v="3682"/>
    <n v="3390"/>
    <n v="3885"/>
    <n v="2879"/>
    <n v="2049"/>
    <n v="1192"/>
    <n v="985"/>
    <n v="1009"/>
  </r>
  <r>
    <s v="Aleutians West Census Area"/>
    <s v=" Alaska"/>
    <n v="2017"/>
    <x v="421"/>
    <n v="6259"/>
    <n v="3094"/>
    <n v="3165"/>
    <n v="378"/>
    <n v="370"/>
    <n v="349"/>
    <n v="372"/>
    <n v="382"/>
    <n v="370"/>
    <n v="424"/>
    <n v="311"/>
    <n v="345"/>
    <n v="459"/>
    <n v="352"/>
    <n v="480"/>
    <n v="498"/>
    <n v="395"/>
    <n v="257"/>
    <n v="227"/>
    <n v="127"/>
    <n v="163"/>
  </r>
  <r>
    <s v="Benton County"/>
    <s v=" Mississippi"/>
    <n v="2017"/>
    <x v="420"/>
    <n v="8652"/>
    <n v="4420"/>
    <n v="4232"/>
    <n v="547"/>
    <n v="569"/>
    <n v="651"/>
    <n v="637"/>
    <n v="458"/>
    <n v="540"/>
    <n v="468"/>
    <n v="524"/>
    <n v="560"/>
    <n v="688"/>
    <n v="684"/>
    <n v="633"/>
    <n v="552"/>
    <n v="482"/>
    <n v="284"/>
    <n v="161"/>
    <n v="128"/>
    <n v="86"/>
  </r>
  <r>
    <s v="Garrard County"/>
    <s v=" Kentucky"/>
    <n v="2017"/>
    <x v="446"/>
    <n v="17226"/>
    <n v="8442"/>
    <n v="8784"/>
    <n v="950"/>
    <n v="1046"/>
    <n v="1186"/>
    <n v="1005"/>
    <n v="848"/>
    <n v="838"/>
    <n v="1023"/>
    <n v="1148"/>
    <n v="1002"/>
    <n v="1216"/>
    <n v="1443"/>
    <n v="1444"/>
    <n v="1118"/>
    <n v="921"/>
    <n v="818"/>
    <n v="540"/>
    <n v="344"/>
    <n v="336"/>
  </r>
  <r>
    <s v="Grant County"/>
    <s v=" Kentucky"/>
    <n v="2017"/>
    <x v="446"/>
    <n v="24800"/>
    <n v="12266"/>
    <n v="12534"/>
    <n v="1774"/>
    <n v="2105"/>
    <n v="1687"/>
    <n v="1828"/>
    <n v="1498"/>
    <n v="1451"/>
    <n v="1552"/>
    <n v="1554"/>
    <n v="1586"/>
    <n v="1829"/>
    <n v="1738"/>
    <n v="1709"/>
    <n v="1258"/>
    <n v="1147"/>
    <n v="886"/>
    <n v="624"/>
    <n v="315"/>
    <n v="259"/>
  </r>
  <r>
    <s v="Graves County"/>
    <s v=" Kentucky"/>
    <n v="2017"/>
    <x v="446"/>
    <n v="37259"/>
    <n v="18276"/>
    <n v="18983"/>
    <n v="2517"/>
    <n v="2548"/>
    <n v="2361"/>
    <n v="2507"/>
    <n v="2101"/>
    <n v="2163"/>
    <n v="2060"/>
    <n v="2203"/>
    <n v="2325"/>
    <n v="2426"/>
    <n v="2533"/>
    <n v="2568"/>
    <n v="2384"/>
    <n v="2006"/>
    <n v="1750"/>
    <n v="1254"/>
    <n v="816"/>
    <n v="737"/>
  </r>
  <r>
    <s v="Codington County"/>
    <s v=" South Dakota"/>
    <n v="2017"/>
    <x v="435"/>
    <n v="26129"/>
    <n v="13079"/>
    <n v="13050"/>
    <n v="1613"/>
    <n v="1905"/>
    <n v="1717"/>
    <n v="1681"/>
    <n v="1524"/>
    <n v="1522"/>
    <n v="1535"/>
    <n v="1512"/>
    <n v="1728"/>
    <n v="1632"/>
    <n v="1828"/>
    <n v="1866"/>
    <n v="1818"/>
    <n v="1474"/>
    <n v="1074"/>
    <n v="835"/>
    <n v="437"/>
    <n v="428"/>
  </r>
  <r>
    <s v="Taylor County"/>
    <s v=" Georgia"/>
    <n v="2017"/>
    <x v="432"/>
    <n v="8700"/>
    <n v="4494"/>
    <n v="4206"/>
    <n v="557"/>
    <n v="548"/>
    <n v="677"/>
    <n v="561"/>
    <n v="554"/>
    <n v="437"/>
    <n v="455"/>
    <n v="543"/>
    <n v="514"/>
    <n v="612"/>
    <n v="703"/>
    <n v="543"/>
    <n v="576"/>
    <n v="449"/>
    <n v="432"/>
    <n v="237"/>
    <n v="181"/>
    <n v="121"/>
  </r>
  <r>
    <s v="Hardin County"/>
    <s v=" Kentucky"/>
    <n v="2017"/>
    <x v="446"/>
    <n v="107699"/>
    <n v="53731"/>
    <n v="53968"/>
    <n v="7337"/>
    <n v="7446"/>
    <n v="7455"/>
    <n v="7281"/>
    <n v="7936"/>
    <n v="7512"/>
    <n v="7007"/>
    <n v="7230"/>
    <n v="6639"/>
    <n v="7041"/>
    <n v="7828"/>
    <n v="7515"/>
    <n v="5742"/>
    <n v="4791"/>
    <n v="3443"/>
    <n v="2341"/>
    <n v="1667"/>
    <n v="1488"/>
  </r>
  <r>
    <s v="Harlan County"/>
    <s v=" Kentucky"/>
    <n v="2017"/>
    <x v="446"/>
    <n v="27548"/>
    <n v="13323"/>
    <n v="14225"/>
    <n v="1804"/>
    <n v="1911"/>
    <n v="1546"/>
    <n v="1568"/>
    <n v="1630"/>
    <n v="1731"/>
    <n v="1618"/>
    <n v="1409"/>
    <n v="1876"/>
    <n v="1799"/>
    <n v="1980"/>
    <n v="2097"/>
    <n v="1986"/>
    <n v="1784"/>
    <n v="1050"/>
    <n v="765"/>
    <n v="540"/>
    <n v="454"/>
  </r>
  <r>
    <s v="Harrison County"/>
    <s v=" Kentucky"/>
    <n v="2017"/>
    <x v="446"/>
    <n v="18630"/>
    <n v="9162"/>
    <n v="9468"/>
    <n v="1013"/>
    <n v="1335"/>
    <n v="1138"/>
    <n v="1249"/>
    <n v="1136"/>
    <n v="967"/>
    <n v="962"/>
    <n v="1101"/>
    <n v="1213"/>
    <n v="1280"/>
    <n v="1393"/>
    <n v="1473"/>
    <n v="1190"/>
    <n v="1099"/>
    <n v="787"/>
    <n v="577"/>
    <n v="394"/>
    <n v="323"/>
  </r>
  <r>
    <s v="Hopkins County"/>
    <s v=" Kentucky"/>
    <n v="2017"/>
    <x v="446"/>
    <n v="45985"/>
    <n v="22353"/>
    <n v="23632"/>
    <n v="2822"/>
    <n v="3345"/>
    <n v="2658"/>
    <n v="2723"/>
    <n v="2506"/>
    <n v="2876"/>
    <n v="2720"/>
    <n v="2758"/>
    <n v="2770"/>
    <n v="3205"/>
    <n v="3135"/>
    <n v="3419"/>
    <n v="3204"/>
    <n v="2539"/>
    <n v="1977"/>
    <n v="1532"/>
    <n v="1032"/>
    <n v="764"/>
  </r>
  <r>
    <s v="Jackson County"/>
    <s v=" Kentucky"/>
    <n v="2017"/>
    <x v="446"/>
    <n v="13369"/>
    <n v="6657"/>
    <n v="6712"/>
    <n v="824"/>
    <n v="804"/>
    <n v="878"/>
    <n v="963"/>
    <n v="727"/>
    <n v="636"/>
    <n v="783"/>
    <n v="741"/>
    <n v="1070"/>
    <n v="933"/>
    <n v="974"/>
    <n v="1018"/>
    <n v="910"/>
    <n v="770"/>
    <n v="555"/>
    <n v="311"/>
    <n v="383"/>
    <n v="89"/>
  </r>
  <r>
    <s v="Jefferson County"/>
    <s v=" Kentucky"/>
    <n v="2017"/>
    <x v="446"/>
    <n v="764378"/>
    <n v="369391"/>
    <n v="394987"/>
    <n v="49080"/>
    <n v="47792"/>
    <n v="47101"/>
    <n v="45844"/>
    <n v="49655"/>
    <n v="57668"/>
    <n v="53594"/>
    <n v="48466"/>
    <n v="47551"/>
    <n v="47983"/>
    <n v="53152"/>
    <n v="54721"/>
    <n v="47544"/>
    <n v="38686"/>
    <n v="26501"/>
    <n v="18626"/>
    <n v="14639"/>
    <n v="15775"/>
  </r>
  <r>
    <s v="Jessamine County"/>
    <s v=" Kentucky"/>
    <n v="2017"/>
    <x v="446"/>
    <n v="51667"/>
    <n v="25213"/>
    <n v="26454"/>
    <n v="3419"/>
    <n v="3419"/>
    <n v="3772"/>
    <n v="3759"/>
    <n v="3811"/>
    <n v="3118"/>
    <n v="3240"/>
    <n v="3044"/>
    <n v="3374"/>
    <n v="3445"/>
    <n v="3661"/>
    <n v="3442"/>
    <n v="3038"/>
    <n v="2597"/>
    <n v="1673"/>
    <n v="1169"/>
    <n v="942"/>
    <n v="744"/>
  </r>
  <r>
    <s v="Johnson County"/>
    <s v=" Kentucky"/>
    <n v="2017"/>
    <x v="446"/>
    <n v="23064"/>
    <n v="11314"/>
    <n v="11750"/>
    <n v="1409"/>
    <n v="1596"/>
    <n v="1299"/>
    <n v="1271"/>
    <n v="1406"/>
    <n v="1356"/>
    <n v="1355"/>
    <n v="1297"/>
    <n v="1679"/>
    <n v="1618"/>
    <n v="1641"/>
    <n v="1696"/>
    <n v="1583"/>
    <n v="1522"/>
    <n v="878"/>
    <n v="722"/>
    <n v="365"/>
    <n v="371"/>
  </r>
  <r>
    <s v="Kenton County"/>
    <s v=" Kentucky"/>
    <n v="2017"/>
    <x v="446"/>
    <n v="163987"/>
    <n v="81047"/>
    <n v="82940"/>
    <n v="11019"/>
    <n v="11546"/>
    <n v="10690"/>
    <n v="9878"/>
    <n v="9950"/>
    <n v="12280"/>
    <n v="11930"/>
    <n v="11066"/>
    <n v="10341"/>
    <n v="10757"/>
    <n v="11764"/>
    <n v="11521"/>
    <n v="9689"/>
    <n v="7515"/>
    <n v="5405"/>
    <n v="3617"/>
    <n v="2250"/>
    <n v="2769"/>
  </r>
  <r>
    <s v="Mitchell County"/>
    <s v=" North Carolina"/>
    <n v="2017"/>
    <x v="455"/>
    <n v="15690"/>
    <n v="7806"/>
    <n v="7884"/>
    <n v="842"/>
    <n v="927"/>
    <n v="947"/>
    <n v="1047"/>
    <n v="1142"/>
    <n v="804"/>
    <n v="824"/>
    <n v="1015"/>
    <n v="961"/>
    <n v="1085"/>
    <n v="1223"/>
    <n v="1173"/>
    <n v="1169"/>
    <n v="1051"/>
    <n v="523"/>
    <n v="490"/>
    <n v="262"/>
    <n v="205"/>
  </r>
  <r>
    <s v="Larue County"/>
    <s v=" Kentucky"/>
    <n v="2017"/>
    <x v="446"/>
    <n v="14102"/>
    <n v="6976"/>
    <n v="7126"/>
    <n v="723"/>
    <n v="1081"/>
    <n v="759"/>
    <n v="897"/>
    <n v="782"/>
    <n v="776"/>
    <n v="856"/>
    <n v="897"/>
    <n v="808"/>
    <n v="915"/>
    <n v="1043"/>
    <n v="1372"/>
    <n v="808"/>
    <n v="759"/>
    <n v="579"/>
    <n v="441"/>
    <n v="342"/>
    <n v="264"/>
  </r>
  <r>
    <s v="Greene County"/>
    <s v=" Georgia"/>
    <n v="2017"/>
    <x v="432"/>
    <n v="15844"/>
    <n v="7900"/>
    <n v="7944"/>
    <n v="1016"/>
    <n v="1115"/>
    <n v="965"/>
    <n v="869"/>
    <n v="921"/>
    <n v="907"/>
    <n v="895"/>
    <n v="1120"/>
    <n v="901"/>
    <n v="1073"/>
    <n v="1179"/>
    <n v="1198"/>
    <n v="1063"/>
    <n v="1033"/>
    <n v="617"/>
    <n v="434"/>
    <n v="296"/>
    <n v="242"/>
  </r>
  <r>
    <s v="Lee County"/>
    <s v=" Kentucky"/>
    <n v="2017"/>
    <x v="446"/>
    <n v="6717"/>
    <n v="3375"/>
    <n v="3342"/>
    <n v="342"/>
    <n v="298"/>
    <n v="468"/>
    <n v="450"/>
    <n v="216"/>
    <n v="474"/>
    <n v="403"/>
    <n v="371"/>
    <n v="409"/>
    <n v="547"/>
    <n v="579"/>
    <n v="538"/>
    <n v="468"/>
    <n v="451"/>
    <n v="267"/>
    <n v="210"/>
    <n v="164"/>
    <n v="62"/>
  </r>
  <r>
    <s v="Leslie County"/>
    <s v=" Kentucky"/>
    <n v="2017"/>
    <x v="446"/>
    <n v="10648"/>
    <n v="5325"/>
    <n v="5323"/>
    <n v="634"/>
    <n v="616"/>
    <n v="688"/>
    <n v="550"/>
    <n v="626"/>
    <n v="709"/>
    <n v="618"/>
    <n v="640"/>
    <n v="677"/>
    <n v="748"/>
    <n v="834"/>
    <n v="887"/>
    <n v="695"/>
    <n v="619"/>
    <n v="404"/>
    <n v="372"/>
    <n v="210"/>
    <n v="121"/>
  </r>
  <r>
    <s v="Lewis County"/>
    <s v=" Kentucky"/>
    <n v="2017"/>
    <x v="446"/>
    <n v="13565"/>
    <n v="6748"/>
    <n v="6817"/>
    <n v="760"/>
    <n v="744"/>
    <n v="975"/>
    <n v="808"/>
    <n v="760"/>
    <n v="781"/>
    <n v="745"/>
    <n v="945"/>
    <n v="755"/>
    <n v="922"/>
    <n v="1074"/>
    <n v="1085"/>
    <n v="881"/>
    <n v="700"/>
    <n v="688"/>
    <n v="343"/>
    <n v="371"/>
    <n v="228"/>
  </r>
  <r>
    <s v="Lincoln County"/>
    <s v=" Kentucky"/>
    <n v="2017"/>
    <x v="446"/>
    <n v="24413"/>
    <n v="11960"/>
    <n v="12453"/>
    <n v="1579"/>
    <n v="1785"/>
    <n v="1410"/>
    <n v="1475"/>
    <n v="1321"/>
    <n v="1462"/>
    <n v="1366"/>
    <n v="1603"/>
    <n v="1423"/>
    <n v="1780"/>
    <n v="1849"/>
    <n v="1642"/>
    <n v="1552"/>
    <n v="1333"/>
    <n v="1121"/>
    <n v="722"/>
    <n v="630"/>
    <n v="360"/>
  </r>
  <r>
    <s v="Stillwater County"/>
    <s v=" Montana"/>
    <n v="2017"/>
    <x v="422"/>
    <n v="9288"/>
    <n v="4587"/>
    <n v="4701"/>
    <n v="481"/>
    <n v="513"/>
    <n v="573"/>
    <n v="540"/>
    <n v="438"/>
    <n v="480"/>
    <n v="429"/>
    <n v="581"/>
    <n v="499"/>
    <n v="643"/>
    <n v="724"/>
    <n v="822"/>
    <n v="698"/>
    <n v="632"/>
    <n v="512"/>
    <n v="303"/>
    <n v="178"/>
    <n v="242"/>
  </r>
  <r>
    <s v="Logan County"/>
    <s v=" Kentucky"/>
    <n v="2017"/>
    <x v="446"/>
    <n v="26847"/>
    <n v="13131"/>
    <n v="13716"/>
    <n v="1698"/>
    <n v="1430"/>
    <n v="2067"/>
    <n v="1780"/>
    <n v="1561"/>
    <n v="1564"/>
    <n v="1583"/>
    <n v="1506"/>
    <n v="1748"/>
    <n v="1627"/>
    <n v="1926"/>
    <n v="2101"/>
    <n v="1583"/>
    <n v="1613"/>
    <n v="1092"/>
    <n v="893"/>
    <n v="710"/>
    <n v="365"/>
  </r>
  <r>
    <s v="Ballard County"/>
    <s v=" Kentucky"/>
    <n v="2017"/>
    <x v="446"/>
    <n v="8268"/>
    <n v="4581"/>
    <n v="3687"/>
    <n v="264"/>
    <n v="414"/>
    <n v="259"/>
    <n v="351"/>
    <n v="433"/>
    <n v="422"/>
    <n v="473"/>
    <n v="559"/>
    <n v="443"/>
    <n v="606"/>
    <n v="700"/>
    <n v="600"/>
    <n v="753"/>
    <n v="703"/>
    <n v="469"/>
    <n v="474"/>
    <n v="201"/>
    <n v="144"/>
  </r>
  <r>
    <s v="McCracken County"/>
    <s v=" Kentucky"/>
    <n v="2017"/>
    <x v="446"/>
    <n v="65285"/>
    <n v="31169"/>
    <n v="34116"/>
    <n v="3966"/>
    <n v="3680"/>
    <n v="4313"/>
    <n v="3714"/>
    <n v="3642"/>
    <n v="3774"/>
    <n v="4013"/>
    <n v="3523"/>
    <n v="4330"/>
    <n v="4113"/>
    <n v="4521"/>
    <n v="5057"/>
    <n v="4495"/>
    <n v="3781"/>
    <n v="3063"/>
    <n v="1989"/>
    <n v="1502"/>
    <n v="1809"/>
  </r>
  <r>
    <s v="McCreary County"/>
    <s v=" Kentucky"/>
    <n v="2017"/>
    <x v="446"/>
    <n v="17748"/>
    <n v="9710"/>
    <n v="8038"/>
    <n v="1105"/>
    <n v="1098"/>
    <n v="1091"/>
    <n v="1223"/>
    <n v="997"/>
    <n v="1144"/>
    <n v="1186"/>
    <n v="1232"/>
    <n v="1334"/>
    <n v="1303"/>
    <n v="1239"/>
    <n v="1147"/>
    <n v="1084"/>
    <n v="1076"/>
    <n v="569"/>
    <n v="560"/>
    <n v="209"/>
    <n v="151"/>
  </r>
  <r>
    <s v="Madison County"/>
    <s v=" Kentucky"/>
    <n v="2017"/>
    <x v="446"/>
    <n v="88376"/>
    <n v="42976"/>
    <n v="45400"/>
    <n v="5127"/>
    <n v="5644"/>
    <n v="4809"/>
    <n v="7998"/>
    <n v="10978"/>
    <n v="5458"/>
    <n v="5266"/>
    <n v="5333"/>
    <n v="5627"/>
    <n v="5365"/>
    <n v="5440"/>
    <n v="5176"/>
    <n v="4765"/>
    <n v="4104"/>
    <n v="2816"/>
    <n v="1893"/>
    <n v="1123"/>
    <n v="1454"/>
  </r>
  <r>
    <s v="Magoffin County"/>
    <s v=" Kentucky"/>
    <n v="2017"/>
    <x v="446"/>
    <n v="12783"/>
    <n v="6436"/>
    <n v="6347"/>
    <n v="795"/>
    <n v="721"/>
    <n v="932"/>
    <n v="769"/>
    <n v="761"/>
    <n v="739"/>
    <n v="691"/>
    <n v="665"/>
    <n v="998"/>
    <n v="944"/>
    <n v="970"/>
    <n v="1117"/>
    <n v="713"/>
    <n v="779"/>
    <n v="430"/>
    <n v="375"/>
    <n v="142"/>
    <n v="242"/>
  </r>
  <r>
    <s v="Marion County"/>
    <s v=" Kentucky"/>
    <n v="2017"/>
    <x v="446"/>
    <n v="19335"/>
    <n v="9799"/>
    <n v="9536"/>
    <n v="1139"/>
    <n v="1552"/>
    <n v="1222"/>
    <n v="1213"/>
    <n v="1072"/>
    <n v="1065"/>
    <n v="1128"/>
    <n v="1359"/>
    <n v="1261"/>
    <n v="1425"/>
    <n v="1398"/>
    <n v="1389"/>
    <n v="1074"/>
    <n v="1023"/>
    <n v="731"/>
    <n v="657"/>
    <n v="326"/>
    <n v="301"/>
  </r>
  <r>
    <s v="Martin County"/>
    <s v=" Kentucky"/>
    <n v="2017"/>
    <x v="446"/>
    <n v="12175"/>
    <n v="6744"/>
    <n v="5431"/>
    <n v="618"/>
    <n v="668"/>
    <n v="766"/>
    <n v="672"/>
    <n v="904"/>
    <n v="788"/>
    <n v="1028"/>
    <n v="860"/>
    <n v="908"/>
    <n v="831"/>
    <n v="852"/>
    <n v="760"/>
    <n v="803"/>
    <n v="599"/>
    <n v="450"/>
    <n v="324"/>
    <n v="211"/>
    <n v="133"/>
  </r>
  <r>
    <s v="Mason County"/>
    <s v=" Kentucky"/>
    <n v="2017"/>
    <x v="446"/>
    <n v="17167"/>
    <n v="8429"/>
    <n v="8738"/>
    <n v="1063"/>
    <n v="1159"/>
    <n v="1043"/>
    <n v="1141"/>
    <n v="1072"/>
    <n v="946"/>
    <n v="960"/>
    <n v="974"/>
    <n v="1050"/>
    <n v="1154"/>
    <n v="1214"/>
    <n v="1350"/>
    <n v="1125"/>
    <n v="876"/>
    <n v="828"/>
    <n v="485"/>
    <n v="211"/>
    <n v="516"/>
  </r>
  <r>
    <s v="Meade County"/>
    <s v=" Kentucky"/>
    <n v="2017"/>
    <x v="446"/>
    <n v="28452"/>
    <n v="14477"/>
    <n v="13975"/>
    <n v="1516"/>
    <n v="2106"/>
    <n v="1911"/>
    <n v="2011"/>
    <n v="1673"/>
    <n v="1910"/>
    <n v="1929"/>
    <n v="1884"/>
    <n v="1888"/>
    <n v="1930"/>
    <n v="2229"/>
    <n v="2312"/>
    <n v="1450"/>
    <n v="1433"/>
    <n v="877"/>
    <n v="630"/>
    <n v="525"/>
    <n v="238"/>
  </r>
  <r>
    <s v="Sullivan County"/>
    <s v=" Pennsylvania"/>
    <n v="2017"/>
    <x v="433"/>
    <n v="6381"/>
    <n v="3382"/>
    <n v="2999"/>
    <n v="349"/>
    <n v="355"/>
    <n v="362"/>
    <n v="357"/>
    <n v="290"/>
    <n v="459"/>
    <n v="319"/>
    <n v="300"/>
    <n v="354"/>
    <n v="532"/>
    <n v="506"/>
    <n v="506"/>
    <n v="382"/>
    <n v="530"/>
    <n v="283"/>
    <n v="317"/>
    <n v="96"/>
    <n v="84"/>
  </r>
  <r>
    <s v="Mercer County"/>
    <s v=" Kentucky"/>
    <n v="2017"/>
    <x v="446"/>
    <n v="21378"/>
    <n v="10652"/>
    <n v="10726"/>
    <n v="1281"/>
    <n v="1254"/>
    <n v="1384"/>
    <n v="1292"/>
    <n v="1223"/>
    <n v="1073"/>
    <n v="1245"/>
    <n v="1247"/>
    <n v="1195"/>
    <n v="1461"/>
    <n v="1717"/>
    <n v="1641"/>
    <n v="1585"/>
    <n v="1297"/>
    <n v="953"/>
    <n v="587"/>
    <n v="495"/>
    <n v="448"/>
  </r>
  <r>
    <s v="Caldwell Parish"/>
    <s v=" Louisiana"/>
    <n v="2017"/>
    <x v="456"/>
    <n v="9990"/>
    <n v="4930"/>
    <n v="5060"/>
    <n v="639"/>
    <n v="601"/>
    <n v="742"/>
    <n v="546"/>
    <n v="537"/>
    <n v="558"/>
    <n v="562"/>
    <n v="400"/>
    <n v="799"/>
    <n v="668"/>
    <n v="723"/>
    <n v="697"/>
    <n v="713"/>
    <n v="475"/>
    <n v="547"/>
    <n v="358"/>
    <n v="240"/>
    <n v="185"/>
  </r>
  <r>
    <s v="Winnebago County"/>
    <s v=" Iowa"/>
    <n v="2017"/>
    <x v="438"/>
    <n v="10645"/>
    <n v="5322"/>
    <n v="5323"/>
    <n v="651"/>
    <n v="614"/>
    <n v="704"/>
    <n v="657"/>
    <n v="605"/>
    <n v="574"/>
    <n v="588"/>
    <n v="638"/>
    <n v="610"/>
    <n v="689"/>
    <n v="834"/>
    <n v="906"/>
    <n v="635"/>
    <n v="634"/>
    <n v="496"/>
    <n v="319"/>
    <n v="270"/>
    <n v="221"/>
  </r>
  <r>
    <s v="Montgomery County"/>
    <s v=" Kentucky"/>
    <n v="2017"/>
    <x v="446"/>
    <n v="27550"/>
    <n v="13645"/>
    <n v="13905"/>
    <n v="1796"/>
    <n v="1773"/>
    <n v="1950"/>
    <n v="1691"/>
    <n v="1687"/>
    <n v="1724"/>
    <n v="1626"/>
    <n v="1901"/>
    <n v="1877"/>
    <n v="1959"/>
    <n v="2031"/>
    <n v="1684"/>
    <n v="1716"/>
    <n v="1499"/>
    <n v="998"/>
    <n v="801"/>
    <n v="499"/>
    <n v="338"/>
  </r>
  <r>
    <s v="Morgan County"/>
    <s v=" Kentucky"/>
    <n v="2017"/>
    <x v="446"/>
    <n v="13281"/>
    <n v="7397"/>
    <n v="5884"/>
    <n v="625"/>
    <n v="651"/>
    <n v="716"/>
    <n v="725"/>
    <n v="730"/>
    <n v="1053"/>
    <n v="953"/>
    <n v="869"/>
    <n v="1005"/>
    <n v="990"/>
    <n v="913"/>
    <n v="903"/>
    <n v="1137"/>
    <n v="632"/>
    <n v="570"/>
    <n v="362"/>
    <n v="252"/>
    <n v="195"/>
  </r>
  <r>
    <s v="Muhlenberg County"/>
    <s v=" Kentucky"/>
    <n v="2017"/>
    <x v="446"/>
    <n v="31153"/>
    <n v="15763"/>
    <n v="15390"/>
    <n v="1567"/>
    <n v="1786"/>
    <n v="2011"/>
    <n v="2337"/>
    <n v="1900"/>
    <n v="1757"/>
    <n v="1817"/>
    <n v="1735"/>
    <n v="2122"/>
    <n v="2059"/>
    <n v="2223"/>
    <n v="2136"/>
    <n v="2077"/>
    <n v="1815"/>
    <n v="1491"/>
    <n v="1133"/>
    <n v="709"/>
    <n v="478"/>
  </r>
  <r>
    <s v="Nelson County"/>
    <s v=" Kentucky"/>
    <n v="2017"/>
    <x v="446"/>
    <n v="45131"/>
    <n v="22276"/>
    <n v="22855"/>
    <n v="3036"/>
    <n v="3012"/>
    <n v="3094"/>
    <n v="2995"/>
    <n v="2760"/>
    <n v="2808"/>
    <n v="2759"/>
    <n v="2796"/>
    <n v="2903"/>
    <n v="3160"/>
    <n v="3377"/>
    <n v="3358"/>
    <n v="2715"/>
    <n v="2332"/>
    <n v="1593"/>
    <n v="1026"/>
    <n v="681"/>
    <n v="726"/>
  </r>
  <r>
    <s v="Ohio County"/>
    <s v=" Kentucky"/>
    <n v="2017"/>
    <x v="446"/>
    <n v="24062"/>
    <n v="11957"/>
    <n v="12105"/>
    <n v="1405"/>
    <n v="1584"/>
    <n v="1719"/>
    <n v="1484"/>
    <n v="1384"/>
    <n v="1332"/>
    <n v="1478"/>
    <n v="1453"/>
    <n v="1442"/>
    <n v="1454"/>
    <n v="1718"/>
    <n v="1785"/>
    <n v="1600"/>
    <n v="1576"/>
    <n v="879"/>
    <n v="915"/>
    <n v="454"/>
    <n v="400"/>
  </r>
  <r>
    <s v="Oldham County"/>
    <s v=" Kentucky"/>
    <n v="2017"/>
    <x v="446"/>
    <n v="64633"/>
    <n v="33876"/>
    <n v="30757"/>
    <n v="3194"/>
    <n v="4333"/>
    <n v="5776"/>
    <n v="5111"/>
    <n v="3440"/>
    <n v="2938"/>
    <n v="3539"/>
    <n v="4951"/>
    <n v="4799"/>
    <n v="5544"/>
    <n v="5293"/>
    <n v="4460"/>
    <n v="3527"/>
    <n v="3141"/>
    <n v="2027"/>
    <n v="1202"/>
    <n v="527"/>
    <n v="831"/>
  </r>
  <r>
    <s v="Sabine County"/>
    <s v=" Texas"/>
    <n v="2017"/>
    <x v="431"/>
    <n v="10686"/>
    <n v="5239"/>
    <n v="5447"/>
    <n v="513"/>
    <n v="776"/>
    <n v="731"/>
    <n v="717"/>
    <n v="548"/>
    <n v="599"/>
    <n v="546"/>
    <n v="783"/>
    <n v="499"/>
    <n v="702"/>
    <n v="752"/>
    <n v="787"/>
    <n v="850"/>
    <n v="632"/>
    <n v="510"/>
    <n v="312"/>
    <n v="240"/>
    <n v="189"/>
  </r>
  <r>
    <s v="Grant County"/>
    <s v=" Oklahoma"/>
    <n v="2017"/>
    <x v="429"/>
    <n v="4497"/>
    <n v="1955"/>
    <n v="2542"/>
    <n v="342"/>
    <n v="187"/>
    <n v="254"/>
    <n v="247"/>
    <n v="372"/>
    <n v="173"/>
    <n v="333"/>
    <n v="294"/>
    <n v="326"/>
    <n v="173"/>
    <n v="294"/>
    <n v="425"/>
    <n v="333"/>
    <n v="206"/>
    <n v="208"/>
    <n v="96"/>
    <n v="120"/>
    <n v="114"/>
  </r>
  <r>
    <s v="Pike County"/>
    <s v=" Kentucky"/>
    <n v="2017"/>
    <x v="446"/>
    <n v="61586"/>
    <n v="30063"/>
    <n v="31523"/>
    <n v="3492"/>
    <n v="3394"/>
    <n v="3763"/>
    <n v="3796"/>
    <n v="3859"/>
    <n v="3494"/>
    <n v="3578"/>
    <n v="3865"/>
    <n v="4083"/>
    <n v="4314"/>
    <n v="4518"/>
    <n v="5140"/>
    <n v="3998"/>
    <n v="3869"/>
    <n v="2384"/>
    <n v="1854"/>
    <n v="1129"/>
    <n v="1056"/>
  </r>
  <r>
    <s v="Powell County"/>
    <s v=" Kentucky"/>
    <n v="2017"/>
    <x v="446"/>
    <n v="12349"/>
    <n v="6075"/>
    <n v="6274"/>
    <n v="800"/>
    <n v="888"/>
    <n v="784"/>
    <n v="753"/>
    <n v="766"/>
    <n v="759"/>
    <n v="767"/>
    <n v="931"/>
    <n v="727"/>
    <n v="904"/>
    <n v="871"/>
    <n v="897"/>
    <n v="748"/>
    <n v="543"/>
    <n v="570"/>
    <n v="282"/>
    <n v="185"/>
    <n v="174"/>
  </r>
  <r>
    <s v="Robertson County"/>
    <s v=" Kentucky"/>
    <n v="2017"/>
    <x v="446"/>
    <n v="2161"/>
    <n v="1098"/>
    <n v="1063"/>
    <n v="94"/>
    <n v="119"/>
    <n v="144"/>
    <n v="148"/>
    <n v="113"/>
    <n v="105"/>
    <n v="94"/>
    <n v="124"/>
    <n v="102"/>
    <n v="160"/>
    <n v="183"/>
    <n v="174"/>
    <n v="125"/>
    <n v="184"/>
    <n v="100"/>
    <n v="118"/>
    <n v="45"/>
    <n v="29"/>
  </r>
  <r>
    <s v="Rowan County"/>
    <s v=" Kentucky"/>
    <n v="2017"/>
    <x v="446"/>
    <n v="24392"/>
    <n v="11727"/>
    <n v="12665"/>
    <n v="1351"/>
    <n v="1281"/>
    <n v="1296"/>
    <n v="2659"/>
    <n v="3885"/>
    <n v="1526"/>
    <n v="1176"/>
    <n v="1233"/>
    <n v="1321"/>
    <n v="1345"/>
    <n v="1534"/>
    <n v="1374"/>
    <n v="1230"/>
    <n v="1018"/>
    <n v="844"/>
    <n v="583"/>
    <n v="334"/>
    <n v="402"/>
  </r>
  <r>
    <s v="Russell County"/>
    <s v=" Kentucky"/>
    <n v="2017"/>
    <x v="446"/>
    <n v="17731"/>
    <n v="8630"/>
    <n v="9101"/>
    <n v="1104"/>
    <n v="1345"/>
    <n v="856"/>
    <n v="1006"/>
    <n v="954"/>
    <n v="1000"/>
    <n v="948"/>
    <n v="852"/>
    <n v="1187"/>
    <n v="1181"/>
    <n v="1420"/>
    <n v="1198"/>
    <n v="1324"/>
    <n v="1086"/>
    <n v="837"/>
    <n v="540"/>
    <n v="566"/>
    <n v="327"/>
  </r>
  <r>
    <s v="Scott County"/>
    <s v=" Kentucky"/>
    <n v="2017"/>
    <x v="446"/>
    <n v="52322"/>
    <n v="25858"/>
    <n v="26464"/>
    <n v="3507"/>
    <n v="3952"/>
    <n v="3846"/>
    <n v="3693"/>
    <n v="3371"/>
    <n v="3228"/>
    <n v="3663"/>
    <n v="4176"/>
    <n v="3731"/>
    <n v="3700"/>
    <n v="3563"/>
    <n v="3456"/>
    <n v="2610"/>
    <n v="2333"/>
    <n v="1389"/>
    <n v="871"/>
    <n v="573"/>
    <n v="660"/>
  </r>
  <r>
    <s v="Shelby County"/>
    <s v=" Kentucky"/>
    <n v="2017"/>
    <x v="446"/>
    <n v="45831"/>
    <n v="22151"/>
    <n v="23680"/>
    <n v="3002"/>
    <n v="3270"/>
    <n v="2688"/>
    <n v="3032"/>
    <n v="2787"/>
    <n v="2778"/>
    <n v="2955"/>
    <n v="3112"/>
    <n v="2967"/>
    <n v="3303"/>
    <n v="3374"/>
    <n v="3138"/>
    <n v="2853"/>
    <n v="2457"/>
    <n v="1720"/>
    <n v="1026"/>
    <n v="778"/>
    <n v="591"/>
  </r>
  <r>
    <s v="Spencer County"/>
    <s v=" Kentucky"/>
    <n v="2017"/>
    <x v="446"/>
    <n v="18012"/>
    <n v="9193"/>
    <n v="8819"/>
    <n v="960"/>
    <n v="1009"/>
    <n v="1343"/>
    <n v="1210"/>
    <n v="928"/>
    <n v="927"/>
    <n v="1137"/>
    <n v="1176"/>
    <n v="1376"/>
    <n v="1520"/>
    <n v="1511"/>
    <n v="1761"/>
    <n v="870"/>
    <n v="892"/>
    <n v="606"/>
    <n v="410"/>
    <n v="176"/>
    <n v="200"/>
  </r>
  <r>
    <s v="Trigg County"/>
    <s v=" Kentucky"/>
    <n v="2017"/>
    <x v="446"/>
    <n v="14286"/>
    <n v="7053"/>
    <n v="7233"/>
    <n v="781"/>
    <n v="1012"/>
    <n v="751"/>
    <n v="887"/>
    <n v="628"/>
    <n v="627"/>
    <n v="612"/>
    <n v="713"/>
    <n v="1048"/>
    <n v="937"/>
    <n v="1066"/>
    <n v="953"/>
    <n v="1117"/>
    <n v="1145"/>
    <n v="835"/>
    <n v="483"/>
    <n v="398"/>
    <n v="293"/>
  </r>
  <r>
    <s v="Moultrie County"/>
    <s v=" Illinois"/>
    <n v="2017"/>
    <x v="437"/>
    <n v="14915"/>
    <n v="7760"/>
    <n v="7155"/>
    <n v="811"/>
    <n v="859"/>
    <n v="831"/>
    <n v="1184"/>
    <n v="1508"/>
    <n v="980"/>
    <n v="835"/>
    <n v="820"/>
    <n v="902"/>
    <n v="859"/>
    <n v="967"/>
    <n v="1097"/>
    <n v="991"/>
    <n v="842"/>
    <n v="544"/>
    <n v="299"/>
    <n v="295"/>
    <n v="291"/>
  </r>
  <r>
    <s v="Warren County"/>
    <s v=" Kentucky"/>
    <n v="2017"/>
    <x v="446"/>
    <n v="123824"/>
    <n v="60616"/>
    <n v="63208"/>
    <n v="7911"/>
    <n v="7516"/>
    <n v="8007"/>
    <n v="11340"/>
    <n v="14137"/>
    <n v="8700"/>
    <n v="7780"/>
    <n v="8090"/>
    <n v="6929"/>
    <n v="6998"/>
    <n v="7690"/>
    <n v="7242"/>
    <n v="6369"/>
    <n v="5332"/>
    <n v="3752"/>
    <n v="2756"/>
    <n v="1783"/>
    <n v="1492"/>
  </r>
  <r>
    <s v="Duval County"/>
    <s v=" Texas"/>
    <n v="2017"/>
    <x v="431"/>
    <n v="11999"/>
    <n v="5873"/>
    <n v="6126"/>
    <n v="718"/>
    <n v="732"/>
    <n v="919"/>
    <n v="813"/>
    <n v="834"/>
    <n v="627"/>
    <n v="369"/>
    <n v="815"/>
    <n v="837"/>
    <n v="769"/>
    <n v="939"/>
    <n v="770"/>
    <n v="810"/>
    <n v="723"/>
    <n v="410"/>
    <n v="368"/>
    <n v="359"/>
    <n v="187"/>
  </r>
  <r>
    <s v="Richland Parish"/>
    <s v=" Louisiana"/>
    <n v="2017"/>
    <x v="456"/>
    <n v="20692"/>
    <n v="10320"/>
    <n v="10372"/>
    <n v="1239"/>
    <n v="1186"/>
    <n v="1355"/>
    <n v="1220"/>
    <n v="1246"/>
    <n v="1173"/>
    <n v="1119"/>
    <n v="1188"/>
    <n v="1205"/>
    <n v="1409"/>
    <n v="1399"/>
    <n v="1671"/>
    <n v="1357"/>
    <n v="1329"/>
    <n v="1023"/>
    <n v="525"/>
    <n v="492"/>
    <n v="556"/>
  </r>
  <r>
    <s v="Trinity County"/>
    <s v=" California"/>
    <n v="2017"/>
    <x v="434"/>
    <n v="13180"/>
    <n v="6502"/>
    <n v="6678"/>
    <n v="799"/>
    <n v="1010"/>
    <n v="718"/>
    <n v="805"/>
    <n v="782"/>
    <n v="809"/>
    <n v="797"/>
    <n v="828"/>
    <n v="802"/>
    <n v="833"/>
    <n v="887"/>
    <n v="990"/>
    <n v="926"/>
    <n v="662"/>
    <n v="597"/>
    <n v="421"/>
    <n v="318"/>
    <n v="196"/>
  </r>
  <r>
    <s v="Acadia Parish"/>
    <s v=" Louisiana"/>
    <n v="2017"/>
    <x v="456"/>
    <n v="62607"/>
    <n v="30433"/>
    <n v="32174"/>
    <n v="4560"/>
    <n v="4978"/>
    <n v="4419"/>
    <n v="4126"/>
    <n v="4331"/>
    <n v="4163"/>
    <n v="3939"/>
    <n v="4061"/>
    <n v="3234"/>
    <n v="3818"/>
    <n v="4319"/>
    <n v="4521"/>
    <n v="3340"/>
    <n v="2902"/>
    <n v="2178"/>
    <n v="1704"/>
    <n v="941"/>
    <n v="1073"/>
  </r>
  <r>
    <s v="Allen Parish"/>
    <s v=" Louisiana"/>
    <n v="2017"/>
    <x v="456"/>
    <n v="25667"/>
    <n v="14542"/>
    <n v="11125"/>
    <n v="1634"/>
    <n v="1713"/>
    <n v="1506"/>
    <n v="1386"/>
    <n v="1530"/>
    <n v="1769"/>
    <n v="1995"/>
    <n v="1856"/>
    <n v="1904"/>
    <n v="1859"/>
    <n v="1865"/>
    <n v="1734"/>
    <n v="1270"/>
    <n v="1334"/>
    <n v="928"/>
    <n v="563"/>
    <n v="514"/>
    <n v="307"/>
  </r>
  <r>
    <s v="Ascension Parish"/>
    <s v=" Louisiana"/>
    <n v="2017"/>
    <x v="456"/>
    <n v="119129"/>
    <n v="58718"/>
    <n v="60411"/>
    <n v="8543"/>
    <n v="9620"/>
    <n v="8970"/>
    <n v="8392"/>
    <n v="6946"/>
    <n v="7924"/>
    <n v="8680"/>
    <n v="8527"/>
    <n v="8807"/>
    <n v="8334"/>
    <n v="8200"/>
    <n v="7460"/>
    <n v="5927"/>
    <n v="4900"/>
    <n v="3296"/>
    <n v="2241"/>
    <n v="1299"/>
    <n v="1063"/>
  </r>
  <r>
    <s v="Assumption Parish"/>
    <s v=" Louisiana"/>
    <n v="2017"/>
    <x v="456"/>
    <n v="22881"/>
    <n v="11085"/>
    <n v="11796"/>
    <n v="1246"/>
    <n v="1589"/>
    <n v="1435"/>
    <n v="1574"/>
    <n v="1465"/>
    <n v="1374"/>
    <n v="1345"/>
    <n v="1521"/>
    <n v="1343"/>
    <n v="1444"/>
    <n v="1688"/>
    <n v="1646"/>
    <n v="1582"/>
    <n v="1229"/>
    <n v="979"/>
    <n v="732"/>
    <n v="367"/>
    <n v="322"/>
  </r>
  <r>
    <s v="Bienville Parish"/>
    <s v=" Louisiana"/>
    <n v="2017"/>
    <x v="456"/>
    <n v="13806"/>
    <n v="6692"/>
    <n v="7114"/>
    <n v="846"/>
    <n v="670"/>
    <n v="1037"/>
    <n v="775"/>
    <n v="864"/>
    <n v="868"/>
    <n v="771"/>
    <n v="686"/>
    <n v="742"/>
    <n v="838"/>
    <n v="1067"/>
    <n v="936"/>
    <n v="1041"/>
    <n v="793"/>
    <n v="612"/>
    <n v="481"/>
    <n v="429"/>
    <n v="350"/>
  </r>
  <r>
    <s v="Bossier Parish"/>
    <s v=" Louisiana"/>
    <n v="2017"/>
    <x v="456"/>
    <n v="125698"/>
    <n v="62214"/>
    <n v="63484"/>
    <n v="9028"/>
    <n v="8962"/>
    <n v="8670"/>
    <n v="8065"/>
    <n v="8915"/>
    <n v="9736"/>
    <n v="9722"/>
    <n v="8364"/>
    <n v="7860"/>
    <n v="7559"/>
    <n v="7887"/>
    <n v="7277"/>
    <n v="7156"/>
    <n v="5412"/>
    <n v="4055"/>
    <n v="3296"/>
    <n v="1985"/>
    <n v="1749"/>
  </r>
  <r>
    <s v="Caddo Parish"/>
    <s v=" Louisiana"/>
    <n v="2017"/>
    <x v="456"/>
    <n v="251069"/>
    <n v="119235"/>
    <n v="131834"/>
    <n v="17742"/>
    <n v="16607"/>
    <n v="16630"/>
    <n v="15859"/>
    <n v="16641"/>
    <n v="18357"/>
    <n v="17201"/>
    <n v="14681"/>
    <n v="15071"/>
    <n v="14501"/>
    <n v="16124"/>
    <n v="17022"/>
    <n v="15898"/>
    <n v="12187"/>
    <n v="9869"/>
    <n v="6480"/>
    <n v="4781"/>
    <n v="5418"/>
  </r>
  <r>
    <s v="Calcasieu Parish"/>
    <s v=" Louisiana"/>
    <n v="2017"/>
    <x v="456"/>
    <n v="198753"/>
    <n v="96906"/>
    <n v="101847"/>
    <n v="13846"/>
    <n v="13831"/>
    <n v="13764"/>
    <n v="12724"/>
    <n v="13870"/>
    <n v="15129"/>
    <n v="13689"/>
    <n v="12123"/>
    <n v="11548"/>
    <n v="11873"/>
    <n v="13111"/>
    <n v="13961"/>
    <n v="11566"/>
    <n v="9834"/>
    <n v="6316"/>
    <n v="4661"/>
    <n v="3720"/>
    <n v="3187"/>
  </r>
  <r>
    <s v="Brown County"/>
    <s v=" Kansas"/>
    <n v="2017"/>
    <x v="430"/>
    <n v="10000"/>
    <n v="5313"/>
    <n v="4687"/>
    <n v="568"/>
    <n v="761"/>
    <n v="618"/>
    <n v="605"/>
    <n v="644"/>
    <n v="678"/>
    <n v="594"/>
    <n v="549"/>
    <n v="617"/>
    <n v="615"/>
    <n v="711"/>
    <n v="720"/>
    <n v="597"/>
    <n v="533"/>
    <n v="531"/>
    <n v="381"/>
    <n v="92"/>
    <n v="186"/>
  </r>
  <r>
    <s v="Wilkinson County"/>
    <s v=" Georgia"/>
    <n v="2017"/>
    <x v="432"/>
    <n v="10044"/>
    <n v="5359"/>
    <n v="4685"/>
    <n v="585"/>
    <n v="633"/>
    <n v="641"/>
    <n v="583"/>
    <n v="750"/>
    <n v="696"/>
    <n v="800"/>
    <n v="569"/>
    <n v="611"/>
    <n v="563"/>
    <n v="597"/>
    <n v="628"/>
    <n v="795"/>
    <n v="558"/>
    <n v="348"/>
    <n v="317"/>
    <n v="217"/>
    <n v="153"/>
  </r>
  <r>
    <s v="Claiborne Parish"/>
    <s v=" Louisiana"/>
    <n v="2017"/>
    <x v="456"/>
    <n v="16296"/>
    <n v="9360"/>
    <n v="6936"/>
    <n v="816"/>
    <n v="835"/>
    <n v="797"/>
    <n v="1000"/>
    <n v="920"/>
    <n v="1313"/>
    <n v="1029"/>
    <n v="1112"/>
    <n v="1079"/>
    <n v="1106"/>
    <n v="1139"/>
    <n v="1190"/>
    <n v="997"/>
    <n v="906"/>
    <n v="731"/>
    <n v="537"/>
    <n v="403"/>
    <n v="386"/>
  </r>
  <r>
    <s v="Concordia Parish"/>
    <s v=" Louisiana"/>
    <n v="2017"/>
    <x v="456"/>
    <n v="20211"/>
    <n v="10319"/>
    <n v="9892"/>
    <n v="1279"/>
    <n v="1339"/>
    <n v="1426"/>
    <n v="1171"/>
    <n v="1433"/>
    <n v="1389"/>
    <n v="1266"/>
    <n v="1266"/>
    <n v="1157"/>
    <n v="1171"/>
    <n v="1308"/>
    <n v="1458"/>
    <n v="1286"/>
    <n v="1078"/>
    <n v="763"/>
    <n v="621"/>
    <n v="531"/>
    <n v="269"/>
  </r>
  <r>
    <s v="East Baton Rouge Parish"/>
    <s v=" Louisiana"/>
    <n v="2017"/>
    <x v="456"/>
    <n v="446167"/>
    <n v="214073"/>
    <n v="232094"/>
    <n v="29472"/>
    <n v="27994"/>
    <n v="27608"/>
    <n v="31807"/>
    <n v="49442"/>
    <n v="34312"/>
    <n v="32222"/>
    <n v="26241"/>
    <n v="25261"/>
    <n v="24607"/>
    <n v="27017"/>
    <n v="29034"/>
    <n v="23941"/>
    <n v="19698"/>
    <n v="14604"/>
    <n v="9163"/>
    <n v="7219"/>
    <n v="6525"/>
  </r>
  <r>
    <s v="East Carroll Parish"/>
    <s v=" Louisiana"/>
    <n v="2017"/>
    <x v="456"/>
    <n v="7318"/>
    <n v="4409"/>
    <n v="2909"/>
    <n v="532"/>
    <n v="363"/>
    <n v="301"/>
    <n v="370"/>
    <n v="933"/>
    <n v="782"/>
    <n v="449"/>
    <n v="467"/>
    <n v="380"/>
    <n v="371"/>
    <n v="473"/>
    <n v="528"/>
    <n v="419"/>
    <n v="268"/>
    <n v="314"/>
    <n v="145"/>
    <n v="90"/>
    <n v="133"/>
  </r>
  <r>
    <s v="Evangeline Parish"/>
    <s v=" Louisiana"/>
    <n v="2017"/>
    <x v="456"/>
    <n v="33750"/>
    <n v="17232"/>
    <n v="16518"/>
    <n v="2317"/>
    <n v="2452"/>
    <n v="2305"/>
    <n v="2745"/>
    <n v="2259"/>
    <n v="2204"/>
    <n v="2276"/>
    <n v="1973"/>
    <n v="1822"/>
    <n v="2130"/>
    <n v="2325"/>
    <n v="2000"/>
    <n v="2032"/>
    <n v="1757"/>
    <n v="1052"/>
    <n v="862"/>
    <n v="721"/>
    <n v="518"/>
  </r>
  <r>
    <s v="Franklin Parish"/>
    <s v=" Louisiana"/>
    <n v="2017"/>
    <x v="456"/>
    <n v="20388"/>
    <n v="9991"/>
    <n v="10397"/>
    <n v="1425"/>
    <n v="1728"/>
    <n v="1207"/>
    <n v="1106"/>
    <n v="1434"/>
    <n v="1281"/>
    <n v="1214"/>
    <n v="1326"/>
    <n v="940"/>
    <n v="1165"/>
    <n v="1374"/>
    <n v="1516"/>
    <n v="1175"/>
    <n v="1150"/>
    <n v="782"/>
    <n v="756"/>
    <n v="390"/>
    <n v="419"/>
  </r>
  <r>
    <s v="Henry County"/>
    <s v=" Missouri"/>
    <n v="2017"/>
    <x v="423"/>
    <n v="22305"/>
    <n v="12669"/>
    <n v="9636"/>
    <n v="1308"/>
    <n v="1567"/>
    <n v="1156"/>
    <n v="1210"/>
    <n v="1376"/>
    <n v="1711"/>
    <n v="1861"/>
    <n v="1672"/>
    <n v="1653"/>
    <n v="1463"/>
    <n v="1564"/>
    <n v="1341"/>
    <n v="1309"/>
    <n v="1165"/>
    <n v="788"/>
    <n v="493"/>
    <n v="371"/>
    <n v="297"/>
  </r>
  <r>
    <s v="Iberia Parish"/>
    <s v=" Louisiana"/>
    <n v="2017"/>
    <x v="456"/>
    <n v="73346"/>
    <n v="35791"/>
    <n v="37555"/>
    <n v="5365"/>
    <n v="5539"/>
    <n v="5237"/>
    <n v="4989"/>
    <n v="4972"/>
    <n v="4917"/>
    <n v="4672"/>
    <n v="4528"/>
    <n v="3922"/>
    <n v="4518"/>
    <n v="5201"/>
    <n v="4807"/>
    <n v="4610"/>
    <n v="3207"/>
    <n v="2626"/>
    <n v="1969"/>
    <n v="1175"/>
    <n v="1092"/>
  </r>
  <r>
    <s v="Iberville Parish"/>
    <s v=" Louisiana"/>
    <n v="2017"/>
    <x v="456"/>
    <n v="33122"/>
    <n v="16772"/>
    <n v="16350"/>
    <n v="1950"/>
    <n v="1972"/>
    <n v="1900"/>
    <n v="1993"/>
    <n v="2321"/>
    <n v="2482"/>
    <n v="2450"/>
    <n v="2130"/>
    <n v="2038"/>
    <n v="2276"/>
    <n v="2497"/>
    <n v="2147"/>
    <n v="2211"/>
    <n v="1608"/>
    <n v="1167"/>
    <n v="907"/>
    <n v="700"/>
    <n v="373"/>
  </r>
  <r>
    <s v="Jefferson Parish"/>
    <s v=" Louisiana"/>
    <n v="2017"/>
    <x v="456"/>
    <n v="437038"/>
    <n v="212326"/>
    <n v="224712"/>
    <n v="27903"/>
    <n v="26939"/>
    <n v="25484"/>
    <n v="24172"/>
    <n v="27263"/>
    <n v="32702"/>
    <n v="31732"/>
    <n v="27197"/>
    <n v="26851"/>
    <n v="27517"/>
    <n v="30993"/>
    <n v="31686"/>
    <n v="28254"/>
    <n v="22886"/>
    <n v="17035"/>
    <n v="11275"/>
    <n v="8275"/>
    <n v="8874"/>
  </r>
  <r>
    <s v="Lafayette Parish"/>
    <s v=" Louisiana"/>
    <n v="2017"/>
    <x v="456"/>
    <n v="238230"/>
    <n v="116361"/>
    <n v="121869"/>
    <n v="16631"/>
    <n v="15953"/>
    <n v="15090"/>
    <n v="15396"/>
    <n v="17809"/>
    <n v="21316"/>
    <n v="18668"/>
    <n v="16552"/>
    <n v="14098"/>
    <n v="14270"/>
    <n v="15642"/>
    <n v="15213"/>
    <n v="13575"/>
    <n v="9960"/>
    <n v="6508"/>
    <n v="4833"/>
    <n v="3368"/>
    <n v="3348"/>
  </r>
  <r>
    <s v="Lafourche Parish"/>
    <s v=" Louisiana"/>
    <n v="2017"/>
    <x v="456"/>
    <n v="98112"/>
    <n v="48235"/>
    <n v="49877"/>
    <n v="6402"/>
    <n v="6426"/>
    <n v="6634"/>
    <n v="6421"/>
    <n v="6515"/>
    <n v="7255"/>
    <n v="6673"/>
    <n v="6579"/>
    <n v="5152"/>
    <n v="6629"/>
    <n v="7208"/>
    <n v="6606"/>
    <n v="5695"/>
    <n v="4703"/>
    <n v="3456"/>
    <n v="2588"/>
    <n v="1690"/>
    <n v="1480"/>
  </r>
  <r>
    <s v="LaSalle Parish"/>
    <s v=" Louisiana"/>
    <n v="2017"/>
    <x v="456"/>
    <n v="14930"/>
    <n v="7691"/>
    <n v="7239"/>
    <n v="938"/>
    <n v="783"/>
    <n v="1154"/>
    <n v="1044"/>
    <n v="978"/>
    <n v="1046"/>
    <n v="1048"/>
    <n v="745"/>
    <n v="1109"/>
    <n v="979"/>
    <n v="893"/>
    <n v="860"/>
    <n v="968"/>
    <n v="825"/>
    <n v="601"/>
    <n v="369"/>
    <n v="303"/>
    <n v="287"/>
  </r>
  <r>
    <s v="Lincoln Parish"/>
    <s v=" Louisiana"/>
    <n v="2017"/>
    <x v="456"/>
    <n v="47536"/>
    <n v="23206"/>
    <n v="24330"/>
    <n v="2696"/>
    <n v="2584"/>
    <n v="2721"/>
    <n v="4496"/>
    <n v="9371"/>
    <n v="3281"/>
    <n v="2837"/>
    <n v="2433"/>
    <n v="2005"/>
    <n v="2079"/>
    <n v="2448"/>
    <n v="2250"/>
    <n v="2342"/>
    <n v="2139"/>
    <n v="1185"/>
    <n v="1171"/>
    <n v="772"/>
    <n v="726"/>
  </r>
  <r>
    <s v="Livingston Parish"/>
    <s v=" Louisiana"/>
    <n v="2017"/>
    <x v="456"/>
    <n v="137096"/>
    <n v="67159"/>
    <n v="69937"/>
    <n v="9398"/>
    <n v="10017"/>
    <n v="10453"/>
    <n v="9712"/>
    <n v="7986"/>
    <n v="9524"/>
    <n v="10167"/>
    <n v="10219"/>
    <n v="8817"/>
    <n v="9163"/>
    <n v="9109"/>
    <n v="8296"/>
    <n v="7539"/>
    <n v="6291"/>
    <n v="4387"/>
    <n v="2860"/>
    <n v="1688"/>
    <n v="1470"/>
  </r>
  <r>
    <s v="Villalba Municipio"/>
    <s v=" Puerto Rico"/>
    <n v="2017"/>
    <x v="419"/>
    <n v="26290"/>
    <n v="12505"/>
    <n v="13785"/>
    <n v="1890"/>
    <n v="1959"/>
    <n v="1594"/>
    <n v="1690"/>
    <n v="1667"/>
    <n v="1542"/>
    <n v="1508"/>
    <n v="1404"/>
    <n v="1512"/>
    <n v="1575"/>
    <n v="1735"/>
    <n v="1893"/>
    <n v="1801"/>
    <n v="1663"/>
    <n v="894"/>
    <n v="878"/>
    <n v="635"/>
    <n v="450"/>
  </r>
  <r>
    <s v="Orleans Parish"/>
    <s v=" Louisiana"/>
    <n v="2017"/>
    <x v="456"/>
    <n v="388182"/>
    <n v="185063"/>
    <n v="203119"/>
    <n v="23322"/>
    <n v="23287"/>
    <n v="20145"/>
    <n v="21718"/>
    <n v="28140"/>
    <n v="37393"/>
    <n v="34469"/>
    <n v="26055"/>
    <n v="23742"/>
    <n v="23481"/>
    <n v="25438"/>
    <n v="26374"/>
    <n v="24609"/>
    <n v="18252"/>
    <n v="11978"/>
    <n v="8388"/>
    <n v="5248"/>
    <n v="6143"/>
  </r>
  <r>
    <s v="Ouachita Parish"/>
    <s v=" Louisiana"/>
    <n v="2017"/>
    <x v="456"/>
    <n v="156433"/>
    <n v="75019"/>
    <n v="81414"/>
    <n v="11152"/>
    <n v="11209"/>
    <n v="10665"/>
    <n v="11277"/>
    <n v="11792"/>
    <n v="11544"/>
    <n v="10466"/>
    <n v="9345"/>
    <n v="9793"/>
    <n v="9383"/>
    <n v="9742"/>
    <n v="9599"/>
    <n v="9195"/>
    <n v="6957"/>
    <n v="5104"/>
    <n v="3408"/>
    <n v="3024"/>
    <n v="2778"/>
  </r>
  <r>
    <s v="Plaquemines Parish"/>
    <s v=" Louisiana"/>
    <n v="2017"/>
    <x v="456"/>
    <n v="23394"/>
    <n v="11393"/>
    <n v="12001"/>
    <n v="1659"/>
    <n v="1417"/>
    <n v="2142"/>
    <n v="1511"/>
    <n v="1432"/>
    <n v="1620"/>
    <n v="1659"/>
    <n v="1355"/>
    <n v="1526"/>
    <n v="1750"/>
    <n v="1679"/>
    <n v="1620"/>
    <n v="1242"/>
    <n v="967"/>
    <n v="650"/>
    <n v="446"/>
    <n v="317"/>
    <n v="402"/>
  </r>
  <r>
    <s v="Pointe Coupee Parish"/>
    <s v=" Louisiana"/>
    <n v="2017"/>
    <x v="456"/>
    <n v="22271"/>
    <n v="10692"/>
    <n v="11579"/>
    <n v="1372"/>
    <n v="1531"/>
    <n v="1274"/>
    <n v="1296"/>
    <n v="1382"/>
    <n v="1224"/>
    <n v="1274"/>
    <n v="1221"/>
    <n v="1237"/>
    <n v="1340"/>
    <n v="1666"/>
    <n v="1621"/>
    <n v="1674"/>
    <n v="1478"/>
    <n v="948"/>
    <n v="710"/>
    <n v="477"/>
    <n v="546"/>
  </r>
  <r>
    <s v="Rapides Parish"/>
    <s v=" Louisiana"/>
    <n v="2017"/>
    <x v="456"/>
    <n v="132080"/>
    <n v="63888"/>
    <n v="68192"/>
    <n v="9034"/>
    <n v="9166"/>
    <n v="9273"/>
    <n v="8993"/>
    <n v="8811"/>
    <n v="8478"/>
    <n v="8642"/>
    <n v="8072"/>
    <n v="7834"/>
    <n v="8088"/>
    <n v="8914"/>
    <n v="8955"/>
    <n v="7804"/>
    <n v="6490"/>
    <n v="4981"/>
    <n v="3678"/>
    <n v="2501"/>
    <n v="2366"/>
  </r>
  <r>
    <s v="Sabine Parish"/>
    <s v=" Louisiana"/>
    <n v="2017"/>
    <x v="456"/>
    <n v="24145"/>
    <n v="11997"/>
    <n v="12148"/>
    <n v="1516"/>
    <n v="1591"/>
    <n v="1699"/>
    <n v="1494"/>
    <n v="1350"/>
    <n v="1396"/>
    <n v="1454"/>
    <n v="1331"/>
    <n v="1285"/>
    <n v="1476"/>
    <n v="1685"/>
    <n v="1526"/>
    <n v="1710"/>
    <n v="1586"/>
    <n v="1232"/>
    <n v="879"/>
    <n v="463"/>
    <n v="472"/>
  </r>
  <r>
    <s v="St. Bernard Parish"/>
    <s v=" Louisiana"/>
    <n v="2017"/>
    <x v="456"/>
    <n v="45067"/>
    <n v="22256"/>
    <n v="22811"/>
    <n v="3453"/>
    <n v="3551"/>
    <n v="3369"/>
    <n v="2749"/>
    <n v="2935"/>
    <n v="3870"/>
    <n v="3717"/>
    <n v="3087"/>
    <n v="2862"/>
    <n v="2566"/>
    <n v="2985"/>
    <n v="3152"/>
    <n v="2142"/>
    <n v="1755"/>
    <n v="1199"/>
    <n v="724"/>
    <n v="550"/>
    <n v="401"/>
  </r>
  <r>
    <s v="St. Charles Parish"/>
    <s v=" Louisiana"/>
    <n v="2017"/>
    <x v="456"/>
    <n v="52728"/>
    <n v="25901"/>
    <n v="26827"/>
    <n v="3300"/>
    <n v="3673"/>
    <n v="3820"/>
    <n v="3744"/>
    <n v="3380"/>
    <n v="3306"/>
    <n v="3409"/>
    <n v="3767"/>
    <n v="3046"/>
    <n v="3640"/>
    <n v="4180"/>
    <n v="4205"/>
    <n v="3031"/>
    <n v="2209"/>
    <n v="1612"/>
    <n v="1095"/>
    <n v="688"/>
    <n v="623"/>
  </r>
  <r>
    <s v="Wabasha County"/>
    <s v=" Minnesota"/>
    <n v="2017"/>
    <x v="450"/>
    <n v="21485"/>
    <n v="10340"/>
    <n v="11145"/>
    <n v="1316"/>
    <n v="1427"/>
    <n v="1385"/>
    <n v="1339"/>
    <n v="1486"/>
    <n v="1433"/>
    <n v="1387"/>
    <n v="1244"/>
    <n v="1047"/>
    <n v="1467"/>
    <n v="1630"/>
    <n v="1403"/>
    <n v="1617"/>
    <n v="1188"/>
    <n v="704"/>
    <n v="652"/>
    <n v="432"/>
    <n v="328"/>
  </r>
  <r>
    <s v="St. John the Baptist Parish"/>
    <s v=" Louisiana"/>
    <n v="2017"/>
    <x v="456"/>
    <n v="43565"/>
    <n v="21285"/>
    <n v="22280"/>
    <n v="2850"/>
    <n v="3049"/>
    <n v="3092"/>
    <n v="2933"/>
    <n v="2963"/>
    <n v="3028"/>
    <n v="2863"/>
    <n v="3021"/>
    <n v="2173"/>
    <n v="2944"/>
    <n v="3278"/>
    <n v="3301"/>
    <n v="2565"/>
    <n v="2030"/>
    <n v="1385"/>
    <n v="768"/>
    <n v="822"/>
    <n v="500"/>
  </r>
  <r>
    <s v="St. Landry Parish"/>
    <s v=" Louisiana"/>
    <n v="2017"/>
    <x v="456"/>
    <n v="83580"/>
    <n v="40144"/>
    <n v="43436"/>
    <n v="6299"/>
    <n v="6123"/>
    <n v="6568"/>
    <n v="5658"/>
    <n v="5284"/>
    <n v="5248"/>
    <n v="5117"/>
    <n v="4804"/>
    <n v="4486"/>
    <n v="4943"/>
    <n v="5780"/>
    <n v="5634"/>
    <n v="5045"/>
    <n v="4340"/>
    <n v="2912"/>
    <n v="2209"/>
    <n v="1545"/>
    <n v="1585"/>
  </r>
  <r>
    <s v="St. Martin Parish"/>
    <s v=" Louisiana"/>
    <n v="2017"/>
    <x v="456"/>
    <n v="53609"/>
    <n v="26445"/>
    <n v="27164"/>
    <n v="3607"/>
    <n v="4162"/>
    <n v="3310"/>
    <n v="3285"/>
    <n v="3592"/>
    <n v="3783"/>
    <n v="3455"/>
    <n v="3537"/>
    <n v="3186"/>
    <n v="3417"/>
    <n v="3872"/>
    <n v="3978"/>
    <n v="3163"/>
    <n v="2619"/>
    <n v="1844"/>
    <n v="1242"/>
    <n v="654"/>
    <n v="903"/>
  </r>
  <r>
    <s v="St. Mary Parish"/>
    <s v=" Louisiana"/>
    <n v="2017"/>
    <x v="456"/>
    <n v="52578"/>
    <n v="26153"/>
    <n v="26425"/>
    <n v="3625"/>
    <n v="3373"/>
    <n v="3585"/>
    <n v="3409"/>
    <n v="3468"/>
    <n v="3760"/>
    <n v="3214"/>
    <n v="3310"/>
    <n v="3004"/>
    <n v="3263"/>
    <n v="3805"/>
    <n v="3589"/>
    <n v="3344"/>
    <n v="2546"/>
    <n v="2037"/>
    <n v="1438"/>
    <n v="1008"/>
    <n v="800"/>
  </r>
  <r>
    <s v="St. Tammany Parish"/>
    <s v=" Louisiana"/>
    <n v="2017"/>
    <x v="456"/>
    <n v="249201"/>
    <n v="121268"/>
    <n v="127933"/>
    <n v="14816"/>
    <n v="17200"/>
    <n v="17818"/>
    <n v="16660"/>
    <n v="13599"/>
    <n v="13667"/>
    <n v="15256"/>
    <n v="16180"/>
    <n v="15515"/>
    <n v="17121"/>
    <n v="18290"/>
    <n v="17921"/>
    <n v="16859"/>
    <n v="13941"/>
    <n v="9839"/>
    <n v="6577"/>
    <n v="4265"/>
    <n v="3677"/>
  </r>
  <r>
    <s v="Tangipahoa Parish"/>
    <s v=" Louisiana"/>
    <n v="2017"/>
    <x v="456"/>
    <n v="128850"/>
    <n v="62548"/>
    <n v="66302"/>
    <n v="9280"/>
    <n v="8601"/>
    <n v="8866"/>
    <n v="9417"/>
    <n v="9696"/>
    <n v="9975"/>
    <n v="8792"/>
    <n v="8027"/>
    <n v="7476"/>
    <n v="7500"/>
    <n v="8131"/>
    <n v="8351"/>
    <n v="7655"/>
    <n v="6295"/>
    <n v="4282"/>
    <n v="2801"/>
    <n v="2185"/>
    <n v="1520"/>
  </r>
  <r>
    <s v="Holt County"/>
    <s v=" Missouri"/>
    <n v="2017"/>
    <x v="423"/>
    <n v="4771"/>
    <n v="2322"/>
    <n v="2449"/>
    <n v="324"/>
    <n v="357"/>
    <n v="288"/>
    <n v="321"/>
    <n v="214"/>
    <n v="234"/>
    <n v="190"/>
    <n v="211"/>
    <n v="295"/>
    <n v="236"/>
    <n v="313"/>
    <n v="438"/>
    <n v="306"/>
    <n v="386"/>
    <n v="253"/>
    <n v="109"/>
    <n v="169"/>
    <n v="127"/>
  </r>
  <r>
    <s v="Terrebonne Parish"/>
    <s v=" Louisiana"/>
    <n v="2017"/>
    <x v="456"/>
    <n v="113067"/>
    <n v="55794"/>
    <n v="57273"/>
    <n v="8205"/>
    <n v="8215"/>
    <n v="8048"/>
    <n v="7116"/>
    <n v="7764"/>
    <n v="8326"/>
    <n v="8047"/>
    <n v="7456"/>
    <n v="6230"/>
    <n v="7316"/>
    <n v="7897"/>
    <n v="7267"/>
    <n v="6569"/>
    <n v="5018"/>
    <n v="3766"/>
    <n v="2482"/>
    <n v="1626"/>
    <n v="1719"/>
  </r>
  <r>
    <s v="Wyoming County"/>
    <s v=" West Virginia"/>
    <n v="2017"/>
    <x v="417"/>
    <n v="22537"/>
    <n v="11212"/>
    <n v="11325"/>
    <n v="1354"/>
    <n v="1499"/>
    <n v="1383"/>
    <n v="1377"/>
    <n v="1338"/>
    <n v="1295"/>
    <n v="1263"/>
    <n v="1235"/>
    <n v="1279"/>
    <n v="1254"/>
    <n v="1571"/>
    <n v="1662"/>
    <n v="1735"/>
    <n v="1388"/>
    <n v="1111"/>
    <n v="769"/>
    <n v="627"/>
    <n v="397"/>
  </r>
  <r>
    <s v="Vermilion Parish"/>
    <s v=" Louisiana"/>
    <n v="2017"/>
    <x v="456"/>
    <n v="59841"/>
    <n v="29021"/>
    <n v="30820"/>
    <n v="4181"/>
    <n v="4562"/>
    <n v="4223"/>
    <n v="3964"/>
    <n v="3618"/>
    <n v="3815"/>
    <n v="3826"/>
    <n v="3831"/>
    <n v="3530"/>
    <n v="3774"/>
    <n v="4300"/>
    <n v="4637"/>
    <n v="3029"/>
    <n v="2529"/>
    <n v="2207"/>
    <n v="1563"/>
    <n v="1210"/>
    <n v="1042"/>
  </r>
  <r>
    <s v="Vernon Parish"/>
    <s v=" Louisiana"/>
    <n v="2017"/>
    <x v="456"/>
    <n v="51906"/>
    <n v="27614"/>
    <n v="24292"/>
    <n v="4470"/>
    <n v="3938"/>
    <n v="3123"/>
    <n v="3243"/>
    <n v="6008"/>
    <n v="5101"/>
    <n v="4147"/>
    <n v="3575"/>
    <n v="2912"/>
    <n v="2576"/>
    <n v="2536"/>
    <n v="2486"/>
    <n v="2155"/>
    <n v="1987"/>
    <n v="1476"/>
    <n v="1059"/>
    <n v="582"/>
    <n v="532"/>
  </r>
  <r>
    <s v="Washington Parish"/>
    <s v=" Louisiana"/>
    <n v="2017"/>
    <x v="456"/>
    <n v="46449"/>
    <n v="22944"/>
    <n v="23505"/>
    <n v="2847"/>
    <n v="3186"/>
    <n v="3147"/>
    <n v="2957"/>
    <n v="2863"/>
    <n v="2804"/>
    <n v="2740"/>
    <n v="2762"/>
    <n v="2907"/>
    <n v="2795"/>
    <n v="3156"/>
    <n v="2791"/>
    <n v="3691"/>
    <n v="2750"/>
    <n v="1908"/>
    <n v="1489"/>
    <n v="940"/>
    <n v="716"/>
  </r>
  <r>
    <s v="Webster Parish"/>
    <s v=" Louisiana"/>
    <n v="2017"/>
    <x v="456"/>
    <n v="40043"/>
    <n v="19435"/>
    <n v="20608"/>
    <n v="2551"/>
    <n v="2330"/>
    <n v="2718"/>
    <n v="2498"/>
    <n v="2471"/>
    <n v="2573"/>
    <n v="2327"/>
    <n v="2327"/>
    <n v="2145"/>
    <n v="2484"/>
    <n v="2846"/>
    <n v="2753"/>
    <n v="2645"/>
    <n v="2309"/>
    <n v="1741"/>
    <n v="1471"/>
    <n v="868"/>
    <n v="986"/>
  </r>
  <r>
    <s v="Lyon County"/>
    <s v=" Iowa"/>
    <n v="2017"/>
    <x v="438"/>
    <n v="11274"/>
    <n v="5696"/>
    <n v="5578"/>
    <n v="648"/>
    <n v="818"/>
    <n v="776"/>
    <n v="705"/>
    <n v="596"/>
    <n v="656"/>
    <n v="762"/>
    <n v="629"/>
    <n v="727"/>
    <n v="688"/>
    <n v="746"/>
    <n v="740"/>
    <n v="721"/>
    <n v="550"/>
    <n v="593"/>
    <n v="356"/>
    <n v="352"/>
    <n v="211"/>
  </r>
  <r>
    <s v="West Feliciana Parish"/>
    <s v=" Louisiana"/>
    <n v="2017"/>
    <x v="456"/>
    <n v="15376"/>
    <n v="10210"/>
    <n v="5166"/>
    <n v="623"/>
    <n v="748"/>
    <n v="764"/>
    <n v="1769"/>
    <n v="973"/>
    <n v="632"/>
    <n v="1128"/>
    <n v="934"/>
    <n v="1179"/>
    <n v="1229"/>
    <n v="1188"/>
    <n v="1160"/>
    <n v="1022"/>
    <n v="697"/>
    <n v="669"/>
    <n v="340"/>
    <n v="185"/>
    <n v="136"/>
  </r>
  <r>
    <s v="Winn Parish"/>
    <s v=" Louisiana"/>
    <n v="2017"/>
    <x v="456"/>
    <n v="14631"/>
    <n v="7712"/>
    <n v="6919"/>
    <n v="797"/>
    <n v="697"/>
    <n v="1061"/>
    <n v="864"/>
    <n v="962"/>
    <n v="920"/>
    <n v="932"/>
    <n v="893"/>
    <n v="1081"/>
    <n v="1035"/>
    <n v="936"/>
    <n v="1099"/>
    <n v="860"/>
    <n v="941"/>
    <n v="614"/>
    <n v="448"/>
    <n v="224"/>
    <n v="267"/>
  </r>
  <r>
    <s v="Androscoggin County"/>
    <s v=" Maine"/>
    <n v="2017"/>
    <x v="451"/>
    <n v="107317"/>
    <n v="52550"/>
    <n v="54767"/>
    <n v="6507"/>
    <n v="6732"/>
    <n v="6405"/>
    <n v="6812"/>
    <n v="6610"/>
    <n v="6454"/>
    <n v="6610"/>
    <n v="6744"/>
    <n v="6323"/>
    <n v="7461"/>
    <n v="8096"/>
    <n v="8274"/>
    <n v="6746"/>
    <n v="5685"/>
    <n v="4421"/>
    <n v="2809"/>
    <n v="2438"/>
    <n v="2190"/>
  </r>
  <r>
    <s v="Aroostook County"/>
    <s v=" Maine"/>
    <n v="2017"/>
    <x v="451"/>
    <n v="68840"/>
    <n v="34006"/>
    <n v="34834"/>
    <n v="3306"/>
    <n v="3549"/>
    <n v="3517"/>
    <n v="4091"/>
    <n v="3763"/>
    <n v="3374"/>
    <n v="3322"/>
    <n v="3675"/>
    <n v="3759"/>
    <n v="4662"/>
    <n v="5314"/>
    <n v="6055"/>
    <n v="5315"/>
    <n v="5161"/>
    <n v="3252"/>
    <n v="2734"/>
    <n v="2030"/>
    <n v="1961"/>
  </r>
  <r>
    <s v="Cumberland County"/>
    <s v=" Maine"/>
    <n v="2017"/>
    <x v="451"/>
    <n v="289173"/>
    <n v="140510"/>
    <n v="148663"/>
    <n v="14157"/>
    <n v="16149"/>
    <n v="15426"/>
    <n v="17957"/>
    <n v="18387"/>
    <n v="19018"/>
    <n v="18629"/>
    <n v="17408"/>
    <n v="18249"/>
    <n v="20655"/>
    <n v="22433"/>
    <n v="22678"/>
    <n v="19506"/>
    <n v="16740"/>
    <n v="11353"/>
    <n v="7975"/>
    <n v="5550"/>
    <n v="6903"/>
  </r>
  <r>
    <s v="Logan County"/>
    <s v=" Illinois"/>
    <n v="2017"/>
    <x v="437"/>
    <n v="30177"/>
    <n v="14739"/>
    <n v="15438"/>
    <n v="1364"/>
    <n v="1442"/>
    <n v="1641"/>
    <n v="2130"/>
    <n v="2094"/>
    <n v="1701"/>
    <n v="1503"/>
    <n v="1573"/>
    <n v="1472"/>
    <n v="1846"/>
    <n v="2371"/>
    <n v="2469"/>
    <n v="2471"/>
    <n v="2240"/>
    <n v="1413"/>
    <n v="741"/>
    <n v="854"/>
    <n v="852"/>
  </r>
  <r>
    <s v="Hancock County"/>
    <s v=" Maine"/>
    <n v="2017"/>
    <x v="451"/>
    <n v="54468"/>
    <n v="26394"/>
    <n v="28074"/>
    <n v="2385"/>
    <n v="2597"/>
    <n v="2836"/>
    <n v="2781"/>
    <n v="2761"/>
    <n v="2926"/>
    <n v="2949"/>
    <n v="2887"/>
    <n v="2966"/>
    <n v="3577"/>
    <n v="4203"/>
    <n v="4660"/>
    <n v="4782"/>
    <n v="4442"/>
    <n v="2930"/>
    <n v="1884"/>
    <n v="1359"/>
    <n v="1543"/>
  </r>
  <r>
    <s v="Kennebec County"/>
    <s v=" Maine"/>
    <n v="2017"/>
    <x v="451"/>
    <n v="121289"/>
    <n v="59175"/>
    <n v="62114"/>
    <n v="6110"/>
    <n v="6724"/>
    <n v="6664"/>
    <n v="7503"/>
    <n v="7354"/>
    <n v="6726"/>
    <n v="6874"/>
    <n v="6612"/>
    <n v="7492"/>
    <n v="8487"/>
    <n v="9628"/>
    <n v="9778"/>
    <n v="9271"/>
    <n v="7556"/>
    <n v="5146"/>
    <n v="3760"/>
    <n v="2927"/>
    <n v="2677"/>
  </r>
  <r>
    <s v="Knox County"/>
    <s v=" Maine"/>
    <n v="2017"/>
    <x v="451"/>
    <n v="39700"/>
    <n v="19601"/>
    <n v="20099"/>
    <n v="1760"/>
    <n v="2010"/>
    <n v="2133"/>
    <n v="2040"/>
    <n v="1928"/>
    <n v="1940"/>
    <n v="2170"/>
    <n v="2252"/>
    <n v="2222"/>
    <n v="2531"/>
    <n v="2940"/>
    <n v="3506"/>
    <n v="3166"/>
    <n v="3164"/>
    <n v="2110"/>
    <n v="1482"/>
    <n v="1045"/>
    <n v="1301"/>
  </r>
  <r>
    <s v="Columbus County"/>
    <s v=" North Carolina"/>
    <n v="2017"/>
    <x v="455"/>
    <n v="57230"/>
    <n v="28290"/>
    <n v="28940"/>
    <n v="2565"/>
    <n v="3203"/>
    <n v="3179"/>
    <n v="3496"/>
    <n v="2847"/>
    <n v="2819"/>
    <n v="2871"/>
    <n v="3112"/>
    <n v="3376"/>
    <n v="3896"/>
    <n v="4770"/>
    <n v="5069"/>
    <n v="4702"/>
    <n v="3712"/>
    <n v="2903"/>
    <n v="1784"/>
    <n v="1392"/>
    <n v="1534"/>
  </r>
  <r>
    <s v="Penobscot County"/>
    <s v=" Maine"/>
    <n v="2017"/>
    <x v="451"/>
    <n v="152284"/>
    <n v="75404"/>
    <n v="76880"/>
    <n v="7184"/>
    <n v="7888"/>
    <n v="8086"/>
    <n v="10659"/>
    <n v="11520"/>
    <n v="10976"/>
    <n v="9023"/>
    <n v="7491"/>
    <n v="9616"/>
    <n v="10032"/>
    <n v="11634"/>
    <n v="11819"/>
    <n v="10692"/>
    <n v="8362"/>
    <n v="6242"/>
    <n v="4196"/>
    <n v="3676"/>
    <n v="3188"/>
  </r>
  <r>
    <s v="Piscataquis County"/>
    <s v=" Maine"/>
    <n v="2017"/>
    <x v="451"/>
    <n v="16960"/>
    <n v="8452"/>
    <n v="8508"/>
    <n v="680"/>
    <n v="833"/>
    <n v="783"/>
    <n v="1010"/>
    <n v="721"/>
    <n v="686"/>
    <n v="738"/>
    <n v="927"/>
    <n v="820"/>
    <n v="1118"/>
    <n v="1380"/>
    <n v="1503"/>
    <n v="1597"/>
    <n v="1469"/>
    <n v="1077"/>
    <n v="711"/>
    <n v="455"/>
    <n v="452"/>
  </r>
  <r>
    <s v="Somerset County"/>
    <s v=" Maine"/>
    <n v="2017"/>
    <x v="451"/>
    <n v="50994"/>
    <n v="25180"/>
    <n v="25814"/>
    <n v="2362"/>
    <n v="2924"/>
    <n v="2843"/>
    <n v="2931"/>
    <n v="2483"/>
    <n v="2691"/>
    <n v="2639"/>
    <n v="2762"/>
    <n v="3292"/>
    <n v="3770"/>
    <n v="4155"/>
    <n v="4435"/>
    <n v="3786"/>
    <n v="3706"/>
    <n v="2317"/>
    <n v="1714"/>
    <n v="1131"/>
    <n v="1053"/>
  </r>
  <r>
    <s v="Waldo County"/>
    <s v=" Maine"/>
    <n v="2017"/>
    <x v="451"/>
    <n v="39280"/>
    <n v="19269"/>
    <n v="20011"/>
    <n v="1818"/>
    <n v="2025"/>
    <n v="2311"/>
    <n v="2305"/>
    <n v="2045"/>
    <n v="2051"/>
    <n v="2055"/>
    <n v="2227"/>
    <n v="2391"/>
    <n v="2550"/>
    <n v="2959"/>
    <n v="3449"/>
    <n v="3131"/>
    <n v="3016"/>
    <n v="2022"/>
    <n v="1311"/>
    <n v="811"/>
    <n v="803"/>
  </r>
  <r>
    <s v="Washington County"/>
    <s v=" Maine"/>
    <n v="2017"/>
    <x v="451"/>
    <n v="31822"/>
    <n v="15714"/>
    <n v="16108"/>
    <n v="1532"/>
    <n v="1647"/>
    <n v="1776"/>
    <n v="1767"/>
    <n v="1664"/>
    <n v="1463"/>
    <n v="1594"/>
    <n v="1653"/>
    <n v="1693"/>
    <n v="2060"/>
    <n v="2386"/>
    <n v="2628"/>
    <n v="2741"/>
    <n v="2409"/>
    <n v="1880"/>
    <n v="1316"/>
    <n v="832"/>
    <n v="781"/>
  </r>
  <r>
    <s v="York County"/>
    <s v=" Maine"/>
    <n v="2017"/>
    <x v="451"/>
    <n v="201454"/>
    <n v="98215"/>
    <n v="103239"/>
    <n v="9533"/>
    <n v="10173"/>
    <n v="12315"/>
    <n v="11929"/>
    <n v="11133"/>
    <n v="11295"/>
    <n v="11686"/>
    <n v="10338"/>
    <n v="13128"/>
    <n v="14187"/>
    <n v="16344"/>
    <n v="16849"/>
    <n v="15083"/>
    <n v="12918"/>
    <n v="8915"/>
    <n v="6211"/>
    <n v="4533"/>
    <n v="4884"/>
  </r>
  <r>
    <s v="Allegany County"/>
    <s v=" Maryland"/>
    <n v="2017"/>
    <x v="457"/>
    <n v="72591"/>
    <n v="37892"/>
    <n v="34699"/>
    <n v="3323"/>
    <n v="3604"/>
    <n v="3541"/>
    <n v="5380"/>
    <n v="6254"/>
    <n v="4547"/>
    <n v="4400"/>
    <n v="4159"/>
    <n v="4081"/>
    <n v="4738"/>
    <n v="4934"/>
    <n v="5319"/>
    <n v="4289"/>
    <n v="4239"/>
    <n v="3322"/>
    <n v="2478"/>
    <n v="1949"/>
    <n v="2034"/>
  </r>
  <r>
    <s v="Anne Arundel County"/>
    <s v=" Maryland"/>
    <n v="2017"/>
    <x v="457"/>
    <n v="564600"/>
    <n v="279581"/>
    <n v="285019"/>
    <n v="34996"/>
    <n v="34965"/>
    <n v="35820"/>
    <n v="33953"/>
    <n v="37560"/>
    <n v="39554"/>
    <n v="40326"/>
    <n v="36989"/>
    <n v="36840"/>
    <n v="39931"/>
    <n v="43263"/>
    <n v="39313"/>
    <n v="33409"/>
    <n v="27427"/>
    <n v="19860"/>
    <n v="12752"/>
    <n v="8907"/>
    <n v="8735"/>
  </r>
  <r>
    <s v="Baltimore County"/>
    <s v=" Maryland"/>
    <n v="2017"/>
    <x v="457"/>
    <n v="828637"/>
    <n v="392930"/>
    <n v="435707"/>
    <n v="49096"/>
    <n v="51011"/>
    <n v="48435"/>
    <n v="53060"/>
    <n v="53772"/>
    <n v="58844"/>
    <n v="56003"/>
    <n v="51379"/>
    <n v="49287"/>
    <n v="53824"/>
    <n v="58677"/>
    <n v="58837"/>
    <n v="52975"/>
    <n v="43017"/>
    <n v="29367"/>
    <n v="23246"/>
    <n v="16933"/>
    <n v="20874"/>
  </r>
  <r>
    <s v="Calvert County"/>
    <s v=" Maryland"/>
    <n v="2017"/>
    <x v="457"/>
    <n v="90824"/>
    <n v="45184"/>
    <n v="45640"/>
    <n v="4874"/>
    <n v="4960"/>
    <n v="7539"/>
    <n v="6731"/>
    <n v="5451"/>
    <n v="4765"/>
    <n v="4858"/>
    <n v="5047"/>
    <n v="5848"/>
    <n v="7406"/>
    <n v="8352"/>
    <n v="6840"/>
    <n v="5771"/>
    <n v="4406"/>
    <n v="3125"/>
    <n v="1951"/>
    <n v="1370"/>
    <n v="1530"/>
  </r>
  <r>
    <s v="Caroline County"/>
    <s v=" Maryland"/>
    <n v="2017"/>
    <x v="457"/>
    <n v="32785"/>
    <n v="15971"/>
    <n v="16814"/>
    <n v="2010"/>
    <n v="2170"/>
    <n v="2391"/>
    <n v="2018"/>
    <n v="1980"/>
    <n v="1940"/>
    <n v="1950"/>
    <n v="1862"/>
    <n v="2156"/>
    <n v="2189"/>
    <n v="2521"/>
    <n v="2721"/>
    <n v="1815"/>
    <n v="1582"/>
    <n v="1362"/>
    <n v="805"/>
    <n v="659"/>
    <n v="654"/>
  </r>
  <r>
    <s v="Carroll County"/>
    <s v=" Maryland"/>
    <n v="2017"/>
    <x v="457"/>
    <n v="167319"/>
    <n v="82784"/>
    <n v="84535"/>
    <n v="8583"/>
    <n v="10277"/>
    <n v="10970"/>
    <n v="12123"/>
    <n v="10153"/>
    <n v="9077"/>
    <n v="8885"/>
    <n v="8473"/>
    <n v="10742"/>
    <n v="13281"/>
    <n v="14854"/>
    <n v="13171"/>
    <n v="10663"/>
    <n v="8677"/>
    <n v="6693"/>
    <n v="4430"/>
    <n v="2945"/>
    <n v="3322"/>
  </r>
  <r>
    <s v="Cecil County"/>
    <s v=" Maryland"/>
    <n v="2017"/>
    <x v="457"/>
    <n v="102416"/>
    <n v="50878"/>
    <n v="51538"/>
    <n v="5796"/>
    <n v="6906"/>
    <n v="6789"/>
    <n v="6654"/>
    <n v="6302"/>
    <n v="6378"/>
    <n v="6121"/>
    <n v="5774"/>
    <n v="6839"/>
    <n v="7321"/>
    <n v="8404"/>
    <n v="8063"/>
    <n v="6321"/>
    <n v="5401"/>
    <n v="3744"/>
    <n v="2559"/>
    <n v="1538"/>
    <n v="1506"/>
  </r>
  <r>
    <s v="Charles County"/>
    <s v=" Maryland"/>
    <n v="2017"/>
    <x v="457"/>
    <n v="156021"/>
    <n v="75368"/>
    <n v="80653"/>
    <n v="9533"/>
    <n v="10181"/>
    <n v="11355"/>
    <n v="11397"/>
    <n v="10237"/>
    <n v="9835"/>
    <n v="9845"/>
    <n v="9752"/>
    <n v="11186"/>
    <n v="12727"/>
    <n v="13054"/>
    <n v="10855"/>
    <n v="8311"/>
    <n v="6464"/>
    <n v="4653"/>
    <n v="3048"/>
    <n v="1899"/>
    <n v="1689"/>
  </r>
  <r>
    <s v="Dorchester County"/>
    <s v=" Maryland"/>
    <n v="2017"/>
    <x v="457"/>
    <n v="32386"/>
    <n v="15476"/>
    <n v="16910"/>
    <n v="1922"/>
    <n v="1914"/>
    <n v="1834"/>
    <n v="1702"/>
    <n v="1883"/>
    <n v="1990"/>
    <n v="1847"/>
    <n v="1596"/>
    <n v="1770"/>
    <n v="2049"/>
    <n v="2480"/>
    <n v="2506"/>
    <n v="2387"/>
    <n v="2118"/>
    <n v="1571"/>
    <n v="1281"/>
    <n v="733"/>
    <n v="803"/>
  </r>
  <r>
    <s v="Frederick County"/>
    <s v=" Maryland"/>
    <n v="2017"/>
    <x v="457"/>
    <n v="246105"/>
    <n v="121305"/>
    <n v="124800"/>
    <n v="14461"/>
    <n v="14962"/>
    <n v="18120"/>
    <n v="17324"/>
    <n v="15017"/>
    <n v="14632"/>
    <n v="15666"/>
    <n v="15179"/>
    <n v="16849"/>
    <n v="18954"/>
    <n v="20051"/>
    <n v="18009"/>
    <n v="14011"/>
    <n v="11510"/>
    <n v="7869"/>
    <n v="5579"/>
    <n v="3470"/>
    <n v="4442"/>
  </r>
  <r>
    <s v="Garrett County"/>
    <s v=" Maryland"/>
    <n v="2017"/>
    <x v="457"/>
    <n v="29516"/>
    <n v="14618"/>
    <n v="14898"/>
    <n v="1403"/>
    <n v="1606"/>
    <n v="1557"/>
    <n v="1815"/>
    <n v="1757"/>
    <n v="1582"/>
    <n v="1531"/>
    <n v="1523"/>
    <n v="1827"/>
    <n v="1954"/>
    <n v="2256"/>
    <n v="2263"/>
    <n v="2316"/>
    <n v="1907"/>
    <n v="1639"/>
    <n v="1119"/>
    <n v="719"/>
    <n v="742"/>
  </r>
  <r>
    <s v="Harford County"/>
    <s v=" Maryland"/>
    <n v="2017"/>
    <x v="457"/>
    <n v="250132"/>
    <n v="122344"/>
    <n v="127788"/>
    <n v="14001"/>
    <n v="15612"/>
    <n v="16723"/>
    <n v="16464"/>
    <n v="15301"/>
    <n v="15090"/>
    <n v="15614"/>
    <n v="14260"/>
    <n v="16341"/>
    <n v="18370"/>
    <n v="20269"/>
    <n v="18792"/>
    <n v="15927"/>
    <n v="12740"/>
    <n v="9764"/>
    <n v="6142"/>
    <n v="4404"/>
    <n v="4318"/>
  </r>
  <r>
    <s v="Howard County"/>
    <s v=" Maryland"/>
    <n v="2017"/>
    <x v="457"/>
    <n v="312495"/>
    <n v="152843"/>
    <n v="159652"/>
    <n v="18623"/>
    <n v="21396"/>
    <n v="22617"/>
    <n v="21421"/>
    <n v="18100"/>
    <n v="18252"/>
    <n v="20379"/>
    <n v="21166"/>
    <n v="22361"/>
    <n v="23877"/>
    <n v="25091"/>
    <n v="21910"/>
    <n v="18070"/>
    <n v="14386"/>
    <n v="10252"/>
    <n v="6115"/>
    <n v="4013"/>
    <n v="4466"/>
  </r>
  <r>
    <s v="Kent County"/>
    <s v=" Maryland"/>
    <n v="2017"/>
    <x v="457"/>
    <n v="19666"/>
    <n v="9426"/>
    <n v="10240"/>
    <n v="842"/>
    <n v="823"/>
    <n v="924"/>
    <n v="1624"/>
    <n v="1521"/>
    <n v="1040"/>
    <n v="1023"/>
    <n v="867"/>
    <n v="741"/>
    <n v="1061"/>
    <n v="1289"/>
    <n v="1691"/>
    <n v="1279"/>
    <n v="1525"/>
    <n v="1225"/>
    <n v="703"/>
    <n v="714"/>
    <n v="774"/>
  </r>
  <r>
    <s v="Montgomery County"/>
    <s v=" Maryland"/>
    <n v="2017"/>
    <x v="457"/>
    <n v="1039198"/>
    <n v="501571"/>
    <n v="537627"/>
    <n v="66956"/>
    <n v="67668"/>
    <n v="67889"/>
    <n v="63705"/>
    <n v="59526"/>
    <n v="65237"/>
    <n v="71909"/>
    <n v="73833"/>
    <n v="70223"/>
    <n v="74781"/>
    <n v="76174"/>
    <n v="71836"/>
    <n v="62749"/>
    <n v="48414"/>
    <n v="34373"/>
    <n v="24642"/>
    <n v="17720"/>
    <n v="21563"/>
  </r>
  <r>
    <s v="Prince George's County"/>
    <s v=" Maryland"/>
    <n v="2017"/>
    <x v="457"/>
    <n v="905161"/>
    <n v="435878"/>
    <n v="469283"/>
    <n v="59834"/>
    <n v="57474"/>
    <n v="53677"/>
    <n v="60514"/>
    <n v="66433"/>
    <n v="69200"/>
    <n v="65814"/>
    <n v="62872"/>
    <n v="60100"/>
    <n v="64168"/>
    <n v="66024"/>
    <n v="59614"/>
    <n v="52907"/>
    <n v="41106"/>
    <n v="26399"/>
    <n v="17159"/>
    <n v="11631"/>
    <n v="10235"/>
  </r>
  <r>
    <s v="Greene County"/>
    <s v=" New York"/>
    <n v="2017"/>
    <x v="454"/>
    <n v="49071"/>
    <n v="24230"/>
    <n v="24841"/>
    <n v="2489"/>
    <n v="2979"/>
    <n v="3306"/>
    <n v="3233"/>
    <n v="2612"/>
    <n v="2406"/>
    <n v="2515"/>
    <n v="2565"/>
    <n v="2944"/>
    <n v="3716"/>
    <n v="4283"/>
    <n v="3958"/>
    <n v="3312"/>
    <n v="3150"/>
    <n v="2253"/>
    <n v="1332"/>
    <n v="989"/>
    <n v="1029"/>
  </r>
  <r>
    <s v="St. Mary's County"/>
    <s v=" Maryland"/>
    <n v="2017"/>
    <x v="457"/>
    <n v="110979"/>
    <n v="55420"/>
    <n v="55559"/>
    <n v="7190"/>
    <n v="7644"/>
    <n v="7889"/>
    <n v="7843"/>
    <n v="7382"/>
    <n v="7933"/>
    <n v="7259"/>
    <n v="7381"/>
    <n v="6739"/>
    <n v="8154"/>
    <n v="8813"/>
    <n v="7769"/>
    <n v="5799"/>
    <n v="4298"/>
    <n v="3607"/>
    <n v="2387"/>
    <n v="1458"/>
    <n v="1434"/>
  </r>
  <r>
    <s v="Randolph County"/>
    <s v=" Indiana"/>
    <n v="2017"/>
    <x v="425"/>
    <n v="25801"/>
    <n v="13821"/>
    <n v="11980"/>
    <n v="1230"/>
    <n v="1084"/>
    <n v="1339"/>
    <n v="2025"/>
    <n v="3053"/>
    <n v="1913"/>
    <n v="1574"/>
    <n v="1773"/>
    <n v="1278"/>
    <n v="1459"/>
    <n v="1736"/>
    <n v="1767"/>
    <n v="1612"/>
    <n v="1348"/>
    <n v="931"/>
    <n v="653"/>
    <n v="546"/>
    <n v="480"/>
  </r>
  <r>
    <s v="Talbot County"/>
    <s v=" Maryland"/>
    <n v="2017"/>
    <x v="457"/>
    <n v="37461"/>
    <n v="17595"/>
    <n v="19866"/>
    <n v="1707"/>
    <n v="2030"/>
    <n v="1971"/>
    <n v="1971"/>
    <n v="1705"/>
    <n v="1770"/>
    <n v="1909"/>
    <n v="1691"/>
    <n v="1965"/>
    <n v="2179"/>
    <n v="2684"/>
    <n v="3011"/>
    <n v="2795"/>
    <n v="2854"/>
    <n v="2638"/>
    <n v="1729"/>
    <n v="1321"/>
    <n v="1531"/>
  </r>
  <r>
    <s v="Washington County"/>
    <s v=" Maryland"/>
    <n v="2017"/>
    <x v="457"/>
    <n v="149546"/>
    <n v="75958"/>
    <n v="73588"/>
    <n v="8725"/>
    <n v="9237"/>
    <n v="9383"/>
    <n v="9025"/>
    <n v="9260"/>
    <n v="9874"/>
    <n v="9311"/>
    <n v="8874"/>
    <n v="10059"/>
    <n v="11072"/>
    <n v="11188"/>
    <n v="10390"/>
    <n v="9157"/>
    <n v="7759"/>
    <n v="5557"/>
    <n v="4373"/>
    <n v="3051"/>
    <n v="3251"/>
  </r>
  <r>
    <s v="Wicomico County"/>
    <s v=" Maryland"/>
    <n v="2017"/>
    <x v="457"/>
    <n v="102014"/>
    <n v="48622"/>
    <n v="53392"/>
    <n v="6160"/>
    <n v="6234"/>
    <n v="6282"/>
    <n v="8866"/>
    <n v="10513"/>
    <n v="6340"/>
    <n v="5777"/>
    <n v="5859"/>
    <n v="5352"/>
    <n v="6093"/>
    <n v="6628"/>
    <n v="6633"/>
    <n v="6262"/>
    <n v="5110"/>
    <n v="3689"/>
    <n v="2432"/>
    <n v="1940"/>
    <n v="1844"/>
  </r>
  <r>
    <s v="Worcester County"/>
    <s v=" Maryland"/>
    <n v="2017"/>
    <x v="457"/>
    <n v="51559"/>
    <n v="25205"/>
    <n v="26354"/>
    <n v="2217"/>
    <n v="2538"/>
    <n v="2738"/>
    <n v="2662"/>
    <n v="2474"/>
    <n v="2663"/>
    <n v="2289"/>
    <n v="2439"/>
    <n v="2614"/>
    <n v="3380"/>
    <n v="3910"/>
    <n v="3980"/>
    <n v="4146"/>
    <n v="4184"/>
    <n v="3437"/>
    <n v="2557"/>
    <n v="1762"/>
    <n v="1569"/>
  </r>
  <r>
    <s v="Baltimore city"/>
    <s v=" Maryland"/>
    <n v="2017"/>
    <x v="457"/>
    <n v="619796"/>
    <n v="291377"/>
    <n v="328419"/>
    <n v="40779"/>
    <n v="36018"/>
    <n v="33718"/>
    <n v="36299"/>
    <n v="47747"/>
    <n v="62299"/>
    <n v="53244"/>
    <n v="41601"/>
    <n v="33337"/>
    <n v="37230"/>
    <n v="41377"/>
    <n v="40431"/>
    <n v="36451"/>
    <n v="27212"/>
    <n v="18700"/>
    <n v="13251"/>
    <n v="10437"/>
    <n v="9665"/>
  </r>
  <r>
    <s v="Barnstable County"/>
    <s v=" Massachusetts"/>
    <n v="2017"/>
    <x v="458"/>
    <n v="213900"/>
    <n v="102152"/>
    <n v="111748"/>
    <n v="7962"/>
    <n v="8662"/>
    <n v="10348"/>
    <n v="10918"/>
    <n v="10909"/>
    <n v="9577"/>
    <n v="9172"/>
    <n v="9542"/>
    <n v="9618"/>
    <n v="12914"/>
    <n v="16353"/>
    <n v="17249"/>
    <n v="19816"/>
    <n v="17732"/>
    <n v="15922"/>
    <n v="10418"/>
    <n v="7968"/>
    <n v="8820"/>
  </r>
  <r>
    <s v="Berkshire County"/>
    <s v=" Massachusetts"/>
    <n v="2017"/>
    <x v="458"/>
    <n v="127751"/>
    <n v="61741"/>
    <n v="66010"/>
    <n v="5483"/>
    <n v="5984"/>
    <n v="6538"/>
    <n v="8488"/>
    <n v="8361"/>
    <n v="6571"/>
    <n v="6713"/>
    <n v="6568"/>
    <n v="6873"/>
    <n v="8466"/>
    <n v="9813"/>
    <n v="10554"/>
    <n v="9889"/>
    <n v="8902"/>
    <n v="6274"/>
    <n v="4764"/>
    <n v="3396"/>
    <n v="4114"/>
  </r>
  <r>
    <s v="Bristol County"/>
    <s v=" Massachusetts"/>
    <n v="2017"/>
    <x v="458"/>
    <n v="557016"/>
    <n v="269719"/>
    <n v="287297"/>
    <n v="29460"/>
    <n v="32874"/>
    <n v="33258"/>
    <n v="36103"/>
    <n v="37904"/>
    <n v="35408"/>
    <n v="34049"/>
    <n v="32728"/>
    <n v="36606"/>
    <n v="40997"/>
    <n v="43184"/>
    <n v="40272"/>
    <n v="35029"/>
    <n v="27797"/>
    <n v="22094"/>
    <n v="14313"/>
    <n v="11295"/>
    <n v="13645"/>
  </r>
  <r>
    <s v="Henry County"/>
    <s v=" Alabama"/>
    <n v="2017"/>
    <x v="416"/>
    <n v="17275"/>
    <n v="8282"/>
    <n v="8993"/>
    <n v="755"/>
    <n v="827"/>
    <n v="1062"/>
    <n v="1174"/>
    <n v="730"/>
    <n v="894"/>
    <n v="941"/>
    <n v="918"/>
    <n v="1093"/>
    <n v="1071"/>
    <n v="1304"/>
    <n v="1397"/>
    <n v="1450"/>
    <n v="1318"/>
    <n v="1009"/>
    <n v="470"/>
    <n v="316"/>
    <n v="546"/>
  </r>
  <r>
    <s v="Essex County"/>
    <s v=" Massachusetts"/>
    <n v="2017"/>
    <x v="458"/>
    <n v="775860"/>
    <n v="373886"/>
    <n v="401974"/>
    <n v="43794"/>
    <n v="44736"/>
    <n v="49722"/>
    <n v="51740"/>
    <n v="51580"/>
    <n v="47225"/>
    <n v="46454"/>
    <n v="45644"/>
    <n v="47802"/>
    <n v="55250"/>
    <n v="60324"/>
    <n v="58104"/>
    <n v="49793"/>
    <n v="40869"/>
    <n v="28475"/>
    <n v="19228"/>
    <n v="15714"/>
    <n v="19406"/>
  </r>
  <r>
    <s v="Franklin County"/>
    <s v=" Massachusetts"/>
    <n v="2017"/>
    <x v="458"/>
    <n v="70926"/>
    <n v="34663"/>
    <n v="36263"/>
    <n v="3205"/>
    <n v="3320"/>
    <n v="3857"/>
    <n v="3840"/>
    <n v="3842"/>
    <n v="4114"/>
    <n v="4280"/>
    <n v="3792"/>
    <n v="4410"/>
    <n v="4704"/>
    <n v="5382"/>
    <n v="6407"/>
    <n v="5988"/>
    <n v="5331"/>
    <n v="3155"/>
    <n v="1981"/>
    <n v="1651"/>
    <n v="1667"/>
  </r>
  <r>
    <s v="Hampden County"/>
    <s v=" Massachusetts"/>
    <n v="2017"/>
    <x v="458"/>
    <n v="469188"/>
    <n v="226391"/>
    <n v="242797"/>
    <n v="26725"/>
    <n v="27289"/>
    <n v="30688"/>
    <n v="34152"/>
    <n v="35525"/>
    <n v="31171"/>
    <n v="28866"/>
    <n v="26623"/>
    <n v="27205"/>
    <n v="30789"/>
    <n v="33598"/>
    <n v="32990"/>
    <n v="29780"/>
    <n v="22958"/>
    <n v="17913"/>
    <n v="11482"/>
    <n v="9746"/>
    <n v="11688"/>
  </r>
  <r>
    <s v="Hampshire County"/>
    <s v=" Massachusetts"/>
    <n v="2017"/>
    <x v="458"/>
    <n v="161197"/>
    <n v="75492"/>
    <n v="85705"/>
    <n v="5746"/>
    <n v="6900"/>
    <n v="7000"/>
    <n v="18558"/>
    <n v="23923"/>
    <n v="8798"/>
    <n v="8260"/>
    <n v="7371"/>
    <n v="8571"/>
    <n v="9225"/>
    <n v="10692"/>
    <n v="11208"/>
    <n v="10296"/>
    <n v="9122"/>
    <n v="5480"/>
    <n v="4003"/>
    <n v="2617"/>
    <n v="3427"/>
  </r>
  <r>
    <s v="Middlesex County"/>
    <s v=" Massachusetts"/>
    <n v="2017"/>
    <x v="458"/>
    <n v="1582857"/>
    <n v="773112"/>
    <n v="809745"/>
    <n v="87359"/>
    <n v="87026"/>
    <n v="90527"/>
    <n v="102755"/>
    <n v="108647"/>
    <n v="122673"/>
    <n v="118624"/>
    <n v="102791"/>
    <n v="105780"/>
    <n v="111270"/>
    <n v="116551"/>
    <n v="108883"/>
    <n v="91818"/>
    <n v="74597"/>
    <n v="52187"/>
    <n v="38218"/>
    <n v="29434"/>
    <n v="33717"/>
  </r>
  <r>
    <s v="Nantucket County"/>
    <s v=" Massachusetts"/>
    <n v="2017"/>
    <x v="458"/>
    <n v="10912"/>
    <n v="5804"/>
    <n v="5108"/>
    <n v="551"/>
    <n v="665"/>
    <n v="643"/>
    <n v="598"/>
    <n v="524"/>
    <n v="745"/>
    <n v="951"/>
    <n v="808"/>
    <n v="712"/>
    <n v="797"/>
    <n v="892"/>
    <n v="743"/>
    <n v="678"/>
    <n v="576"/>
    <n v="388"/>
    <n v="297"/>
    <n v="174"/>
    <n v="170"/>
  </r>
  <r>
    <s v="Norfolk County"/>
    <s v=" Massachusetts"/>
    <n v="2017"/>
    <x v="458"/>
    <n v="694389"/>
    <n v="333237"/>
    <n v="361152"/>
    <n v="37428"/>
    <n v="40673"/>
    <n v="43809"/>
    <n v="45106"/>
    <n v="42157"/>
    <n v="43335"/>
    <n v="43878"/>
    <n v="42007"/>
    <n v="45648"/>
    <n v="50723"/>
    <n v="54329"/>
    <n v="50149"/>
    <n v="44274"/>
    <n v="34378"/>
    <n v="25571"/>
    <n v="18273"/>
    <n v="15115"/>
    <n v="17536"/>
  </r>
  <r>
    <s v="Plymouth County"/>
    <s v=" Massachusetts"/>
    <n v="2017"/>
    <x v="458"/>
    <n v="509114"/>
    <n v="247788"/>
    <n v="261326"/>
    <n v="27012"/>
    <n v="30361"/>
    <n v="34059"/>
    <n v="34509"/>
    <n v="31138"/>
    <n v="26614"/>
    <n v="27017"/>
    <n v="28417"/>
    <n v="32025"/>
    <n v="38653"/>
    <n v="41078"/>
    <n v="38332"/>
    <n v="35095"/>
    <n v="29145"/>
    <n v="21223"/>
    <n v="14476"/>
    <n v="9693"/>
    <n v="10267"/>
  </r>
  <r>
    <s v="Suffolk County"/>
    <s v=" Massachusetts"/>
    <n v="2017"/>
    <x v="458"/>
    <n v="780685"/>
    <n v="377572"/>
    <n v="403113"/>
    <n v="42672"/>
    <n v="35019"/>
    <n v="34054"/>
    <n v="54174"/>
    <n v="78412"/>
    <n v="101545"/>
    <n v="77117"/>
    <n v="54316"/>
    <n v="45884"/>
    <n v="44724"/>
    <n v="44875"/>
    <n v="42356"/>
    <n v="37230"/>
    <n v="28017"/>
    <n v="21511"/>
    <n v="15094"/>
    <n v="11418"/>
    <n v="12267"/>
  </r>
  <r>
    <s v="Worcester County"/>
    <s v=" Massachusetts"/>
    <n v="2017"/>
    <x v="458"/>
    <n v="818249"/>
    <n v="403587"/>
    <n v="414662"/>
    <n v="44703"/>
    <n v="46857"/>
    <n v="53205"/>
    <n v="57684"/>
    <n v="56514"/>
    <n v="51786"/>
    <n v="50300"/>
    <n v="47400"/>
    <n v="53804"/>
    <n v="60199"/>
    <n v="64877"/>
    <n v="60839"/>
    <n v="51098"/>
    <n v="38825"/>
    <n v="28619"/>
    <n v="18393"/>
    <n v="15076"/>
    <n v="18070"/>
  </r>
  <r>
    <s v="Perry County"/>
    <s v=" Arkansas"/>
    <n v="2017"/>
    <x v="418"/>
    <n v="10413"/>
    <n v="5247"/>
    <n v="5166"/>
    <n v="317"/>
    <n v="360"/>
    <n v="415"/>
    <n v="448"/>
    <n v="363"/>
    <n v="312"/>
    <n v="334"/>
    <n v="400"/>
    <n v="373"/>
    <n v="576"/>
    <n v="796"/>
    <n v="1014"/>
    <n v="1053"/>
    <n v="1050"/>
    <n v="1035"/>
    <n v="716"/>
    <n v="477"/>
    <n v="374"/>
  </r>
  <r>
    <s v="Allegan County"/>
    <s v=" Michigan"/>
    <n v="2017"/>
    <x v="447"/>
    <n v="114145"/>
    <n v="56997"/>
    <n v="57148"/>
    <n v="7108"/>
    <n v="7963"/>
    <n v="8109"/>
    <n v="7640"/>
    <n v="6585"/>
    <n v="6402"/>
    <n v="6741"/>
    <n v="6958"/>
    <n v="6707"/>
    <n v="7774"/>
    <n v="8637"/>
    <n v="8804"/>
    <n v="7406"/>
    <n v="6064"/>
    <n v="4468"/>
    <n v="3164"/>
    <n v="1771"/>
    <n v="1844"/>
  </r>
  <r>
    <s v="Alpena County"/>
    <s v=" Michigan"/>
    <n v="2017"/>
    <x v="447"/>
    <n v="28730"/>
    <n v="14169"/>
    <n v="14561"/>
    <n v="1329"/>
    <n v="1366"/>
    <n v="1715"/>
    <n v="1667"/>
    <n v="1548"/>
    <n v="1427"/>
    <n v="1475"/>
    <n v="1545"/>
    <n v="1514"/>
    <n v="1704"/>
    <n v="2314"/>
    <n v="2606"/>
    <n v="2194"/>
    <n v="1946"/>
    <n v="1485"/>
    <n v="1036"/>
    <n v="871"/>
    <n v="988"/>
  </r>
  <r>
    <s v="Antrim County"/>
    <s v=" Michigan"/>
    <n v="2017"/>
    <x v="447"/>
    <n v="23133"/>
    <n v="11479"/>
    <n v="11654"/>
    <n v="995"/>
    <n v="1073"/>
    <n v="1423"/>
    <n v="1296"/>
    <n v="1094"/>
    <n v="915"/>
    <n v="1038"/>
    <n v="1010"/>
    <n v="1186"/>
    <n v="1442"/>
    <n v="1743"/>
    <n v="1818"/>
    <n v="2162"/>
    <n v="1803"/>
    <n v="1669"/>
    <n v="1191"/>
    <n v="642"/>
    <n v="633"/>
  </r>
  <r>
    <s v="Bay County"/>
    <s v=" Michigan"/>
    <n v="2017"/>
    <x v="447"/>
    <n v="105350"/>
    <n v="51875"/>
    <n v="53475"/>
    <n v="5238"/>
    <n v="6053"/>
    <n v="6595"/>
    <n v="6259"/>
    <n v="6434"/>
    <n v="6405"/>
    <n v="6110"/>
    <n v="6062"/>
    <n v="6078"/>
    <n v="6737"/>
    <n v="7696"/>
    <n v="8383"/>
    <n v="7543"/>
    <n v="6483"/>
    <n v="4571"/>
    <n v="3655"/>
    <n v="2625"/>
    <n v="2423"/>
  </r>
  <r>
    <s v="Benzie County"/>
    <s v=" Michigan"/>
    <n v="2017"/>
    <x v="447"/>
    <n v="17462"/>
    <n v="8694"/>
    <n v="8768"/>
    <n v="805"/>
    <n v="877"/>
    <n v="999"/>
    <n v="937"/>
    <n v="834"/>
    <n v="756"/>
    <n v="862"/>
    <n v="791"/>
    <n v="974"/>
    <n v="1093"/>
    <n v="1332"/>
    <n v="1431"/>
    <n v="1502"/>
    <n v="1440"/>
    <n v="1072"/>
    <n v="750"/>
    <n v="553"/>
    <n v="454"/>
  </r>
  <r>
    <s v="Berrien County"/>
    <s v=" Michigan"/>
    <n v="2017"/>
    <x v="447"/>
    <n v="154948"/>
    <n v="75835"/>
    <n v="79113"/>
    <n v="9181"/>
    <n v="10043"/>
    <n v="9203"/>
    <n v="9782"/>
    <n v="9566"/>
    <n v="8813"/>
    <n v="8777"/>
    <n v="8866"/>
    <n v="8809"/>
    <n v="9823"/>
    <n v="11167"/>
    <n v="11851"/>
    <n v="10563"/>
    <n v="9136"/>
    <n v="6794"/>
    <n v="4771"/>
    <n v="3586"/>
    <n v="4217"/>
  </r>
  <r>
    <s v="Calhoun County"/>
    <s v=" Michigan"/>
    <n v="2017"/>
    <x v="447"/>
    <n v="134327"/>
    <n v="65652"/>
    <n v="68675"/>
    <n v="8344"/>
    <n v="8668"/>
    <n v="8771"/>
    <n v="8851"/>
    <n v="8845"/>
    <n v="8112"/>
    <n v="7915"/>
    <n v="7777"/>
    <n v="8200"/>
    <n v="8558"/>
    <n v="9428"/>
    <n v="9631"/>
    <n v="8983"/>
    <n v="7330"/>
    <n v="5192"/>
    <n v="3830"/>
    <n v="2899"/>
    <n v="2993"/>
  </r>
  <r>
    <s v="Cass County"/>
    <s v=" Michigan"/>
    <n v="2017"/>
    <x v="447"/>
    <n v="51397"/>
    <n v="25861"/>
    <n v="25536"/>
    <n v="2547"/>
    <n v="3082"/>
    <n v="3202"/>
    <n v="3382"/>
    <n v="2837"/>
    <n v="2512"/>
    <n v="2528"/>
    <n v="2438"/>
    <n v="3340"/>
    <n v="3548"/>
    <n v="3996"/>
    <n v="4019"/>
    <n v="4007"/>
    <n v="3885"/>
    <n v="2347"/>
    <n v="1999"/>
    <n v="922"/>
    <n v="806"/>
  </r>
  <r>
    <s v="Charlevoix County"/>
    <s v=" Michigan"/>
    <n v="2017"/>
    <x v="447"/>
    <n v="26160"/>
    <n v="12868"/>
    <n v="13292"/>
    <n v="1201"/>
    <n v="1384"/>
    <n v="1596"/>
    <n v="1561"/>
    <n v="1295"/>
    <n v="1233"/>
    <n v="1281"/>
    <n v="1110"/>
    <n v="1459"/>
    <n v="1685"/>
    <n v="2040"/>
    <n v="2192"/>
    <n v="2308"/>
    <n v="1702"/>
    <n v="1735"/>
    <n v="1067"/>
    <n v="745"/>
    <n v="566"/>
  </r>
  <r>
    <s v="Cheboygan County"/>
    <s v=" Michigan"/>
    <n v="2017"/>
    <x v="447"/>
    <n v="25475"/>
    <n v="12680"/>
    <n v="12795"/>
    <n v="1011"/>
    <n v="1049"/>
    <n v="1500"/>
    <n v="1414"/>
    <n v="1279"/>
    <n v="1118"/>
    <n v="1131"/>
    <n v="1213"/>
    <n v="1336"/>
    <n v="1649"/>
    <n v="1851"/>
    <n v="2100"/>
    <n v="2385"/>
    <n v="2341"/>
    <n v="1475"/>
    <n v="1065"/>
    <n v="815"/>
    <n v="743"/>
  </r>
  <r>
    <s v="Chippewa County"/>
    <s v=" Michigan"/>
    <n v="2017"/>
    <x v="447"/>
    <n v="38023"/>
    <n v="20948"/>
    <n v="17075"/>
    <n v="1848"/>
    <n v="1734"/>
    <n v="2257"/>
    <n v="2447"/>
    <n v="3590"/>
    <n v="2394"/>
    <n v="2289"/>
    <n v="2584"/>
    <n v="2225"/>
    <n v="2438"/>
    <n v="2801"/>
    <n v="2757"/>
    <n v="2317"/>
    <n v="1974"/>
    <n v="1669"/>
    <n v="1085"/>
    <n v="752"/>
    <n v="862"/>
  </r>
  <r>
    <s v="Clare County"/>
    <s v=" Michigan"/>
    <n v="2017"/>
    <x v="447"/>
    <n v="30597"/>
    <n v="15148"/>
    <n v="15449"/>
    <n v="1640"/>
    <n v="1804"/>
    <n v="1509"/>
    <n v="1693"/>
    <n v="1639"/>
    <n v="1622"/>
    <n v="1477"/>
    <n v="1465"/>
    <n v="1712"/>
    <n v="1839"/>
    <n v="2251"/>
    <n v="2414"/>
    <n v="2658"/>
    <n v="2495"/>
    <n v="1588"/>
    <n v="1342"/>
    <n v="807"/>
    <n v="642"/>
  </r>
  <r>
    <s v="Clinton County"/>
    <s v=" Michigan"/>
    <n v="2017"/>
    <x v="447"/>
    <n v="77321"/>
    <n v="38231"/>
    <n v="39090"/>
    <n v="4270"/>
    <n v="5118"/>
    <n v="5105"/>
    <n v="5132"/>
    <n v="5223"/>
    <n v="4376"/>
    <n v="4446"/>
    <n v="4674"/>
    <n v="4704"/>
    <n v="5543"/>
    <n v="5911"/>
    <n v="5881"/>
    <n v="4951"/>
    <n v="4098"/>
    <n v="3013"/>
    <n v="2120"/>
    <n v="1357"/>
    <n v="1399"/>
  </r>
  <r>
    <s v="Delta County"/>
    <s v=" Michigan"/>
    <n v="2017"/>
    <x v="447"/>
    <n v="36395"/>
    <n v="18084"/>
    <n v="18311"/>
    <n v="1853"/>
    <n v="1842"/>
    <n v="2340"/>
    <n v="2103"/>
    <n v="1815"/>
    <n v="1733"/>
    <n v="1872"/>
    <n v="1796"/>
    <n v="2018"/>
    <n v="2193"/>
    <n v="2718"/>
    <n v="3121"/>
    <n v="2980"/>
    <n v="2675"/>
    <n v="1718"/>
    <n v="1441"/>
    <n v="1076"/>
    <n v="1101"/>
  </r>
  <r>
    <s v="Eaton County"/>
    <s v=" Michigan"/>
    <n v="2017"/>
    <x v="447"/>
    <n v="108586"/>
    <n v="53065"/>
    <n v="55521"/>
    <n v="6004"/>
    <n v="6620"/>
    <n v="6434"/>
    <n v="7040"/>
    <n v="7062"/>
    <n v="6858"/>
    <n v="6503"/>
    <n v="6572"/>
    <n v="6213"/>
    <n v="7054"/>
    <n v="7930"/>
    <n v="8186"/>
    <n v="7752"/>
    <n v="6538"/>
    <n v="4556"/>
    <n v="2959"/>
    <n v="2204"/>
    <n v="2101"/>
  </r>
  <r>
    <s v="Greene County"/>
    <s v=" Indiana"/>
    <n v="2017"/>
    <x v="425"/>
    <n v="32978"/>
    <n v="16359"/>
    <n v="16619"/>
    <n v="1588"/>
    <n v="1631"/>
    <n v="2178"/>
    <n v="2056"/>
    <n v="1770"/>
    <n v="1822"/>
    <n v="1776"/>
    <n v="1631"/>
    <n v="2043"/>
    <n v="2073"/>
    <n v="2364"/>
    <n v="2791"/>
    <n v="2604"/>
    <n v="2202"/>
    <n v="1706"/>
    <n v="1209"/>
    <n v="716"/>
    <n v="818"/>
  </r>
  <r>
    <s v="Genesee County"/>
    <s v=" Michigan"/>
    <n v="2017"/>
    <x v="447"/>
    <n v="410881"/>
    <n v="198115"/>
    <n v="212766"/>
    <n v="24596"/>
    <n v="26271"/>
    <n v="27190"/>
    <n v="27465"/>
    <n v="27130"/>
    <n v="24560"/>
    <n v="23302"/>
    <n v="24533"/>
    <n v="24888"/>
    <n v="27412"/>
    <n v="29824"/>
    <n v="30616"/>
    <n v="26903"/>
    <n v="22340"/>
    <n v="15387"/>
    <n v="11530"/>
    <n v="8726"/>
    <n v="8208"/>
  </r>
  <r>
    <s v="Gladwin County"/>
    <s v=" Michigan"/>
    <n v="2017"/>
    <x v="447"/>
    <n v="25324"/>
    <n v="12719"/>
    <n v="12605"/>
    <n v="1233"/>
    <n v="1281"/>
    <n v="1410"/>
    <n v="1465"/>
    <n v="1200"/>
    <n v="1152"/>
    <n v="1083"/>
    <n v="1305"/>
    <n v="1143"/>
    <n v="1546"/>
    <n v="1827"/>
    <n v="2157"/>
    <n v="2091"/>
    <n v="2092"/>
    <n v="1688"/>
    <n v="1322"/>
    <n v="756"/>
    <n v="573"/>
  </r>
  <r>
    <s v="Clay County"/>
    <s v=" Arkansas"/>
    <n v="2017"/>
    <x v="418"/>
    <n v="15577"/>
    <n v="8445"/>
    <n v="7132"/>
    <n v="578"/>
    <n v="749"/>
    <n v="647"/>
    <n v="788"/>
    <n v="992"/>
    <n v="860"/>
    <n v="823"/>
    <n v="871"/>
    <n v="838"/>
    <n v="963"/>
    <n v="1173"/>
    <n v="1279"/>
    <n v="1254"/>
    <n v="1264"/>
    <n v="776"/>
    <n v="693"/>
    <n v="444"/>
    <n v="585"/>
  </r>
  <r>
    <s v="Grand Traverse County"/>
    <s v=" Michigan"/>
    <n v="2017"/>
    <x v="447"/>
    <n v="91222"/>
    <n v="44860"/>
    <n v="46362"/>
    <n v="4896"/>
    <n v="5302"/>
    <n v="5342"/>
    <n v="5209"/>
    <n v="5095"/>
    <n v="5716"/>
    <n v="6069"/>
    <n v="5551"/>
    <n v="5055"/>
    <n v="5900"/>
    <n v="6918"/>
    <n v="7160"/>
    <n v="6807"/>
    <n v="5732"/>
    <n v="3721"/>
    <n v="2280"/>
    <n v="2101"/>
    <n v="2368"/>
  </r>
  <r>
    <s v="Hillsdale County"/>
    <s v=" Michigan"/>
    <n v="2017"/>
    <x v="447"/>
    <n v="45909"/>
    <n v="22902"/>
    <n v="23007"/>
    <n v="2638"/>
    <n v="2513"/>
    <n v="3123"/>
    <n v="3368"/>
    <n v="3036"/>
    <n v="2432"/>
    <n v="2382"/>
    <n v="2306"/>
    <n v="2740"/>
    <n v="2853"/>
    <n v="3321"/>
    <n v="3599"/>
    <n v="3354"/>
    <n v="2700"/>
    <n v="2086"/>
    <n v="1473"/>
    <n v="1050"/>
    <n v="935"/>
  </r>
  <r>
    <s v="Houghton County"/>
    <s v=" Michigan"/>
    <n v="2017"/>
    <x v="447"/>
    <n v="36333"/>
    <n v="19713"/>
    <n v="16620"/>
    <n v="1907"/>
    <n v="1894"/>
    <n v="2322"/>
    <n v="3579"/>
    <n v="5437"/>
    <n v="1908"/>
    <n v="1846"/>
    <n v="1735"/>
    <n v="1642"/>
    <n v="1712"/>
    <n v="2058"/>
    <n v="2171"/>
    <n v="2208"/>
    <n v="1614"/>
    <n v="1692"/>
    <n v="1049"/>
    <n v="712"/>
    <n v="847"/>
  </r>
  <r>
    <s v="Huron County"/>
    <s v=" Michigan"/>
    <n v="2017"/>
    <x v="447"/>
    <n v="31750"/>
    <n v="15777"/>
    <n v="15973"/>
    <n v="1544"/>
    <n v="1783"/>
    <n v="1668"/>
    <n v="1839"/>
    <n v="1610"/>
    <n v="1435"/>
    <n v="1526"/>
    <n v="1493"/>
    <n v="1611"/>
    <n v="1992"/>
    <n v="2385"/>
    <n v="2695"/>
    <n v="2604"/>
    <n v="2357"/>
    <n v="1714"/>
    <n v="1404"/>
    <n v="1037"/>
    <n v="1053"/>
  </r>
  <r>
    <s v="Ingham County"/>
    <s v=" Michigan"/>
    <n v="2017"/>
    <x v="447"/>
    <n v="286185"/>
    <n v="139183"/>
    <n v="147002"/>
    <n v="16148"/>
    <n v="15618"/>
    <n v="15850"/>
    <n v="26770"/>
    <n v="40004"/>
    <n v="21319"/>
    <n v="18281"/>
    <n v="16224"/>
    <n v="15045"/>
    <n v="15464"/>
    <n v="16638"/>
    <n v="17377"/>
    <n v="15972"/>
    <n v="12724"/>
    <n v="8569"/>
    <n v="5434"/>
    <n v="4161"/>
    <n v="4587"/>
  </r>
  <r>
    <s v="Ionia County"/>
    <s v=" Michigan"/>
    <n v="2017"/>
    <x v="447"/>
    <n v="64147"/>
    <n v="34130"/>
    <n v="30017"/>
    <n v="3663"/>
    <n v="4197"/>
    <n v="4409"/>
    <n v="4419"/>
    <n v="4266"/>
    <n v="3886"/>
    <n v="4167"/>
    <n v="4170"/>
    <n v="4505"/>
    <n v="4618"/>
    <n v="4640"/>
    <n v="4331"/>
    <n v="4206"/>
    <n v="3264"/>
    <n v="2066"/>
    <n v="1464"/>
    <n v="942"/>
    <n v="934"/>
  </r>
  <r>
    <s v="Iron County"/>
    <s v=" Michigan"/>
    <n v="2017"/>
    <x v="447"/>
    <n v="11291"/>
    <n v="5576"/>
    <n v="5715"/>
    <n v="432"/>
    <n v="579"/>
    <n v="492"/>
    <n v="533"/>
    <n v="450"/>
    <n v="414"/>
    <n v="497"/>
    <n v="485"/>
    <n v="507"/>
    <n v="604"/>
    <n v="840"/>
    <n v="1184"/>
    <n v="1012"/>
    <n v="901"/>
    <n v="825"/>
    <n v="506"/>
    <n v="446"/>
    <n v="584"/>
  </r>
  <r>
    <s v="Isabella County"/>
    <s v=" Michigan"/>
    <n v="2017"/>
    <x v="447"/>
    <n v="70572"/>
    <n v="34338"/>
    <n v="36234"/>
    <n v="3310"/>
    <n v="3568"/>
    <n v="3346"/>
    <n v="8346"/>
    <n v="14106"/>
    <n v="5063"/>
    <n v="3685"/>
    <n v="3439"/>
    <n v="3142"/>
    <n v="3388"/>
    <n v="3781"/>
    <n v="3733"/>
    <n v="3637"/>
    <n v="2671"/>
    <n v="1986"/>
    <n v="1334"/>
    <n v="895"/>
    <n v="1142"/>
  </r>
  <r>
    <s v="Jackson County"/>
    <s v=" Michigan"/>
    <n v="2017"/>
    <x v="447"/>
    <n v="158989"/>
    <n v="81200"/>
    <n v="77789"/>
    <n v="9027"/>
    <n v="9725"/>
    <n v="9959"/>
    <n v="10360"/>
    <n v="10625"/>
    <n v="9855"/>
    <n v="9224"/>
    <n v="8705"/>
    <n v="10280"/>
    <n v="10929"/>
    <n v="11759"/>
    <n v="12423"/>
    <n v="10291"/>
    <n v="8603"/>
    <n v="6291"/>
    <n v="4401"/>
    <n v="3311"/>
    <n v="3221"/>
  </r>
  <r>
    <s v="Kalamazoo County"/>
    <s v=" Michigan"/>
    <n v="2017"/>
    <x v="447"/>
    <n v="259830"/>
    <n v="127247"/>
    <n v="132583"/>
    <n v="15735"/>
    <n v="15383"/>
    <n v="16224"/>
    <n v="19034"/>
    <n v="32180"/>
    <n v="17735"/>
    <n v="16441"/>
    <n v="14465"/>
    <n v="15209"/>
    <n v="14772"/>
    <n v="15649"/>
    <n v="15553"/>
    <n v="15527"/>
    <n v="12389"/>
    <n v="8039"/>
    <n v="6064"/>
    <n v="4411"/>
    <n v="5020"/>
  </r>
  <r>
    <s v="Kalkaska County"/>
    <s v=" Michigan"/>
    <n v="2017"/>
    <x v="447"/>
    <n v="17358"/>
    <n v="8874"/>
    <n v="8484"/>
    <n v="884"/>
    <n v="1042"/>
    <n v="1135"/>
    <n v="956"/>
    <n v="860"/>
    <n v="952"/>
    <n v="907"/>
    <n v="1035"/>
    <n v="988"/>
    <n v="1160"/>
    <n v="1316"/>
    <n v="1425"/>
    <n v="1330"/>
    <n v="1200"/>
    <n v="874"/>
    <n v="615"/>
    <n v="406"/>
    <n v="273"/>
  </r>
  <r>
    <s v="Kent County"/>
    <s v=" Michigan"/>
    <n v="2017"/>
    <x v="447"/>
    <n v="636376"/>
    <n v="313134"/>
    <n v="323242"/>
    <n v="44063"/>
    <n v="44686"/>
    <n v="43154"/>
    <n v="43188"/>
    <n v="45784"/>
    <n v="51184"/>
    <n v="45815"/>
    <n v="40913"/>
    <n v="37482"/>
    <n v="39771"/>
    <n v="42718"/>
    <n v="41790"/>
    <n v="36031"/>
    <n v="26723"/>
    <n v="18377"/>
    <n v="12810"/>
    <n v="9966"/>
    <n v="11921"/>
  </r>
  <r>
    <s v="Lake County"/>
    <s v=" Michigan"/>
    <n v="2017"/>
    <x v="447"/>
    <n v="11669"/>
    <n v="5965"/>
    <n v="5704"/>
    <n v="500"/>
    <n v="566"/>
    <n v="521"/>
    <n v="579"/>
    <n v="560"/>
    <n v="444"/>
    <n v="527"/>
    <n v="536"/>
    <n v="577"/>
    <n v="636"/>
    <n v="854"/>
    <n v="1187"/>
    <n v="1055"/>
    <n v="1134"/>
    <n v="772"/>
    <n v="577"/>
    <n v="376"/>
    <n v="268"/>
  </r>
  <r>
    <s v="Lapeer County"/>
    <s v=" Michigan"/>
    <n v="2017"/>
    <x v="447"/>
    <n v="88205"/>
    <n v="44663"/>
    <n v="43542"/>
    <n v="4349"/>
    <n v="5455"/>
    <n v="5458"/>
    <n v="6102"/>
    <n v="5233"/>
    <n v="4348"/>
    <n v="4406"/>
    <n v="4786"/>
    <n v="5468"/>
    <n v="6630"/>
    <n v="7589"/>
    <n v="7524"/>
    <n v="6377"/>
    <n v="5337"/>
    <n v="3624"/>
    <n v="2446"/>
    <n v="1674"/>
    <n v="1399"/>
  </r>
  <r>
    <s v="Leelanau County"/>
    <s v=" Michigan"/>
    <n v="2017"/>
    <x v="447"/>
    <n v="21564"/>
    <n v="10681"/>
    <n v="10883"/>
    <n v="885"/>
    <n v="1060"/>
    <n v="1016"/>
    <n v="1098"/>
    <n v="1052"/>
    <n v="866"/>
    <n v="928"/>
    <n v="867"/>
    <n v="1022"/>
    <n v="1133"/>
    <n v="1495"/>
    <n v="1863"/>
    <n v="2256"/>
    <n v="1981"/>
    <n v="1463"/>
    <n v="1114"/>
    <n v="760"/>
    <n v="705"/>
  </r>
  <r>
    <s v="Lenawee County"/>
    <s v=" Michigan"/>
    <n v="2017"/>
    <x v="447"/>
    <n v="98585"/>
    <n v="49929"/>
    <n v="48656"/>
    <n v="5321"/>
    <n v="5699"/>
    <n v="6291"/>
    <n v="6734"/>
    <n v="6679"/>
    <n v="5483"/>
    <n v="5598"/>
    <n v="5802"/>
    <n v="6084"/>
    <n v="6616"/>
    <n v="7020"/>
    <n v="7361"/>
    <n v="6857"/>
    <n v="5857"/>
    <n v="4238"/>
    <n v="2799"/>
    <n v="2068"/>
    <n v="2078"/>
  </r>
  <r>
    <s v="Livingston County"/>
    <s v=" Michigan"/>
    <n v="2017"/>
    <x v="447"/>
    <n v="186946"/>
    <n v="93729"/>
    <n v="93217"/>
    <n v="9481"/>
    <n v="10858"/>
    <n v="13222"/>
    <n v="13266"/>
    <n v="10848"/>
    <n v="9284"/>
    <n v="9844"/>
    <n v="9910"/>
    <n v="12202"/>
    <n v="14802"/>
    <n v="16204"/>
    <n v="15362"/>
    <n v="13223"/>
    <n v="10193"/>
    <n v="7670"/>
    <n v="4997"/>
    <n v="2983"/>
    <n v="2597"/>
  </r>
  <r>
    <s v="Luce County"/>
    <s v=" Michigan"/>
    <n v="2017"/>
    <x v="447"/>
    <n v="6406"/>
    <n v="3753"/>
    <n v="2653"/>
    <n v="262"/>
    <n v="322"/>
    <n v="285"/>
    <n v="339"/>
    <n v="393"/>
    <n v="328"/>
    <n v="434"/>
    <n v="501"/>
    <n v="400"/>
    <n v="457"/>
    <n v="419"/>
    <n v="462"/>
    <n v="489"/>
    <n v="273"/>
    <n v="423"/>
    <n v="244"/>
    <n v="152"/>
    <n v="223"/>
  </r>
  <r>
    <s v="Macomb County"/>
    <s v=" Michigan"/>
    <n v="2017"/>
    <x v="447"/>
    <n v="864019"/>
    <n v="420439"/>
    <n v="443580"/>
    <n v="47524"/>
    <n v="50782"/>
    <n v="54164"/>
    <n v="53459"/>
    <n v="54755"/>
    <n v="56865"/>
    <n v="52205"/>
    <n v="51508"/>
    <n v="56848"/>
    <n v="62132"/>
    <n v="66239"/>
    <n v="64561"/>
    <n v="55666"/>
    <n v="43284"/>
    <n v="33771"/>
    <n v="22915"/>
    <n v="17159"/>
    <n v="20182"/>
  </r>
  <r>
    <s v="Winston County"/>
    <s v=" Alabama"/>
    <n v="2017"/>
    <x v="416"/>
    <n v="24432"/>
    <n v="12697"/>
    <n v="11735"/>
    <n v="935"/>
    <n v="1117"/>
    <n v="1426"/>
    <n v="1367"/>
    <n v="1423"/>
    <n v="1293"/>
    <n v="1076"/>
    <n v="1177"/>
    <n v="1233"/>
    <n v="1525"/>
    <n v="1768"/>
    <n v="2090"/>
    <n v="2176"/>
    <n v="2118"/>
    <n v="1272"/>
    <n v="961"/>
    <n v="767"/>
    <n v="708"/>
  </r>
  <r>
    <s v="Marquette County"/>
    <s v=" Michigan"/>
    <n v="2017"/>
    <x v="447"/>
    <n v="67145"/>
    <n v="33898"/>
    <n v="33247"/>
    <n v="3290"/>
    <n v="3422"/>
    <n v="3364"/>
    <n v="4774"/>
    <n v="7759"/>
    <n v="3966"/>
    <n v="3964"/>
    <n v="3617"/>
    <n v="3465"/>
    <n v="3813"/>
    <n v="4314"/>
    <n v="4927"/>
    <n v="4934"/>
    <n v="3815"/>
    <n v="2790"/>
    <n v="2126"/>
    <n v="1311"/>
    <n v="1494"/>
  </r>
  <r>
    <s v="Mason County"/>
    <s v=" Michigan"/>
    <n v="2017"/>
    <x v="447"/>
    <n v="28800"/>
    <n v="14284"/>
    <n v="14516"/>
    <n v="1497"/>
    <n v="1653"/>
    <n v="1697"/>
    <n v="1657"/>
    <n v="1628"/>
    <n v="1482"/>
    <n v="1461"/>
    <n v="1492"/>
    <n v="1476"/>
    <n v="1681"/>
    <n v="2054"/>
    <n v="2347"/>
    <n v="2419"/>
    <n v="2181"/>
    <n v="1423"/>
    <n v="1247"/>
    <n v="769"/>
    <n v="636"/>
  </r>
  <r>
    <s v="Habersham County"/>
    <s v=" Georgia"/>
    <n v="2017"/>
    <x v="432"/>
    <n v="43181"/>
    <n v="21802"/>
    <n v="21379"/>
    <n v="2054"/>
    <n v="2269"/>
    <n v="2311"/>
    <n v="4329"/>
    <n v="5584"/>
    <n v="2588"/>
    <n v="1937"/>
    <n v="1990"/>
    <n v="2086"/>
    <n v="2199"/>
    <n v="2716"/>
    <n v="2829"/>
    <n v="2804"/>
    <n v="2361"/>
    <n v="2079"/>
    <n v="1531"/>
    <n v="689"/>
    <n v="825"/>
  </r>
  <r>
    <s v="Menominee County"/>
    <s v=" Michigan"/>
    <n v="2017"/>
    <x v="447"/>
    <n v="23389"/>
    <n v="11834"/>
    <n v="11555"/>
    <n v="1041"/>
    <n v="1229"/>
    <n v="1284"/>
    <n v="1411"/>
    <n v="1184"/>
    <n v="1054"/>
    <n v="1119"/>
    <n v="1122"/>
    <n v="1327"/>
    <n v="1493"/>
    <n v="1841"/>
    <n v="2098"/>
    <n v="1990"/>
    <n v="1714"/>
    <n v="1172"/>
    <n v="996"/>
    <n v="593"/>
    <n v="721"/>
  </r>
  <r>
    <s v="Midland County"/>
    <s v=" Michigan"/>
    <n v="2017"/>
    <x v="447"/>
    <n v="83489"/>
    <n v="40954"/>
    <n v="42535"/>
    <n v="4470"/>
    <n v="5088"/>
    <n v="5261"/>
    <n v="5615"/>
    <n v="5267"/>
    <n v="5023"/>
    <n v="4849"/>
    <n v="4642"/>
    <n v="5224"/>
    <n v="5694"/>
    <n v="6492"/>
    <n v="6622"/>
    <n v="5105"/>
    <n v="4345"/>
    <n v="3259"/>
    <n v="2698"/>
    <n v="1628"/>
    <n v="2207"/>
  </r>
  <r>
    <s v="Missaukee County"/>
    <s v=" Michigan"/>
    <n v="2017"/>
    <x v="447"/>
    <n v="14982"/>
    <n v="7634"/>
    <n v="7348"/>
    <n v="968"/>
    <n v="904"/>
    <n v="1013"/>
    <n v="908"/>
    <n v="812"/>
    <n v="778"/>
    <n v="841"/>
    <n v="718"/>
    <n v="818"/>
    <n v="955"/>
    <n v="1104"/>
    <n v="1132"/>
    <n v="1106"/>
    <n v="1016"/>
    <n v="729"/>
    <n v="542"/>
    <n v="370"/>
    <n v="268"/>
  </r>
  <r>
    <s v="Monroe County"/>
    <s v=" Michigan"/>
    <n v="2017"/>
    <x v="447"/>
    <n v="149619"/>
    <n v="73905"/>
    <n v="75714"/>
    <n v="7979"/>
    <n v="8775"/>
    <n v="10032"/>
    <n v="9809"/>
    <n v="9019"/>
    <n v="8419"/>
    <n v="8212"/>
    <n v="8435"/>
    <n v="9587"/>
    <n v="10607"/>
    <n v="11673"/>
    <n v="11866"/>
    <n v="10861"/>
    <n v="8343"/>
    <n v="5877"/>
    <n v="4371"/>
    <n v="2743"/>
    <n v="3011"/>
  </r>
  <r>
    <s v="Montmorency County"/>
    <s v=" Michigan"/>
    <n v="2017"/>
    <x v="447"/>
    <n v="9290"/>
    <n v="4711"/>
    <n v="4579"/>
    <n v="334"/>
    <n v="316"/>
    <n v="479"/>
    <n v="425"/>
    <n v="337"/>
    <n v="337"/>
    <n v="356"/>
    <n v="295"/>
    <n v="485"/>
    <n v="516"/>
    <n v="700"/>
    <n v="1045"/>
    <n v="872"/>
    <n v="884"/>
    <n v="739"/>
    <n v="484"/>
    <n v="324"/>
    <n v="362"/>
  </r>
  <r>
    <s v="Muskegon County"/>
    <s v=" Michigan"/>
    <n v="2017"/>
    <x v="447"/>
    <n v="172707"/>
    <n v="85918"/>
    <n v="86789"/>
    <n v="10584"/>
    <n v="11202"/>
    <n v="11835"/>
    <n v="11276"/>
    <n v="11050"/>
    <n v="11039"/>
    <n v="10889"/>
    <n v="10038"/>
    <n v="10651"/>
    <n v="10822"/>
    <n v="12286"/>
    <n v="13042"/>
    <n v="11225"/>
    <n v="9380"/>
    <n v="6097"/>
    <n v="4485"/>
    <n v="3367"/>
    <n v="3439"/>
  </r>
  <r>
    <s v="Cidra Municipio"/>
    <s v=" Puerto Rico"/>
    <n v="2017"/>
    <x v="419"/>
    <n v="47899"/>
    <n v="24036"/>
    <n v="23863"/>
    <n v="2764"/>
    <n v="3015"/>
    <n v="3258"/>
    <n v="3002"/>
    <n v="2759"/>
    <n v="2695"/>
    <n v="2555"/>
    <n v="2535"/>
    <n v="2680"/>
    <n v="3009"/>
    <n v="3736"/>
    <n v="3689"/>
    <n v="3566"/>
    <n v="2827"/>
    <n v="2269"/>
    <n v="1557"/>
    <n v="956"/>
    <n v="1027"/>
  </r>
  <r>
    <s v="Oakland County"/>
    <s v=" Michigan"/>
    <n v="2017"/>
    <x v="447"/>
    <n v="1241860"/>
    <n v="605231"/>
    <n v="636629"/>
    <n v="68048"/>
    <n v="73155"/>
    <n v="78762"/>
    <n v="79381"/>
    <n v="74370"/>
    <n v="77644"/>
    <n v="77656"/>
    <n v="76447"/>
    <n v="81886"/>
    <n v="90070"/>
    <n v="95759"/>
    <n v="94815"/>
    <n v="81390"/>
    <n v="64911"/>
    <n v="47766"/>
    <n v="30393"/>
    <n v="23180"/>
    <n v="26227"/>
  </r>
  <r>
    <s v="Oceana County"/>
    <s v=" Michigan"/>
    <n v="2017"/>
    <x v="447"/>
    <n v="26317"/>
    <n v="13323"/>
    <n v="12994"/>
    <n v="1534"/>
    <n v="1693"/>
    <n v="1805"/>
    <n v="1709"/>
    <n v="1574"/>
    <n v="1283"/>
    <n v="1320"/>
    <n v="1543"/>
    <n v="1217"/>
    <n v="1662"/>
    <n v="1890"/>
    <n v="1869"/>
    <n v="2011"/>
    <n v="1729"/>
    <n v="1373"/>
    <n v="956"/>
    <n v="548"/>
    <n v="601"/>
  </r>
  <r>
    <s v="Ogemaw County"/>
    <s v=" Michigan"/>
    <n v="2017"/>
    <x v="447"/>
    <n v="20979"/>
    <n v="10518"/>
    <n v="10461"/>
    <n v="943"/>
    <n v="1102"/>
    <n v="1137"/>
    <n v="1152"/>
    <n v="1029"/>
    <n v="936"/>
    <n v="987"/>
    <n v="1008"/>
    <n v="1094"/>
    <n v="1159"/>
    <n v="1569"/>
    <n v="2090"/>
    <n v="1668"/>
    <n v="1688"/>
    <n v="1261"/>
    <n v="909"/>
    <n v="668"/>
    <n v="579"/>
  </r>
  <r>
    <s v="Ontonagon County"/>
    <s v=" Michigan"/>
    <n v="2017"/>
    <x v="447"/>
    <n v="6072"/>
    <n v="3104"/>
    <n v="2968"/>
    <n v="131"/>
    <n v="192"/>
    <n v="256"/>
    <n v="282"/>
    <n v="201"/>
    <n v="167"/>
    <n v="192"/>
    <n v="252"/>
    <n v="219"/>
    <n v="344"/>
    <n v="527"/>
    <n v="599"/>
    <n v="688"/>
    <n v="586"/>
    <n v="593"/>
    <n v="376"/>
    <n v="281"/>
    <n v="186"/>
  </r>
  <r>
    <s v="Osceola County"/>
    <s v=" Michigan"/>
    <n v="2017"/>
    <x v="447"/>
    <n v="23221"/>
    <n v="11725"/>
    <n v="11496"/>
    <n v="1300"/>
    <n v="1537"/>
    <n v="1472"/>
    <n v="1588"/>
    <n v="1219"/>
    <n v="1216"/>
    <n v="1209"/>
    <n v="1165"/>
    <n v="1328"/>
    <n v="1444"/>
    <n v="1674"/>
    <n v="1826"/>
    <n v="1675"/>
    <n v="1524"/>
    <n v="1112"/>
    <n v="866"/>
    <n v="551"/>
    <n v="515"/>
  </r>
  <r>
    <s v="Oscoda County"/>
    <s v=" Michigan"/>
    <n v="2017"/>
    <x v="447"/>
    <n v="8304"/>
    <n v="4266"/>
    <n v="4038"/>
    <n v="404"/>
    <n v="483"/>
    <n v="395"/>
    <n v="449"/>
    <n v="386"/>
    <n v="355"/>
    <n v="346"/>
    <n v="296"/>
    <n v="398"/>
    <n v="454"/>
    <n v="595"/>
    <n v="845"/>
    <n v="721"/>
    <n v="739"/>
    <n v="547"/>
    <n v="443"/>
    <n v="244"/>
    <n v="204"/>
  </r>
  <r>
    <s v="Taylor County"/>
    <s v=" Kentucky"/>
    <n v="2017"/>
    <x v="446"/>
    <n v="24247"/>
    <n v="11951"/>
    <n v="12296"/>
    <n v="1343"/>
    <n v="1532"/>
    <n v="1339"/>
    <n v="1528"/>
    <n v="1456"/>
    <n v="1264"/>
    <n v="1179"/>
    <n v="1173"/>
    <n v="1346"/>
    <n v="1697"/>
    <n v="1863"/>
    <n v="1973"/>
    <n v="1776"/>
    <n v="1608"/>
    <n v="1180"/>
    <n v="762"/>
    <n v="616"/>
    <n v="612"/>
  </r>
  <r>
    <s v="Ottawa County"/>
    <s v=" Michigan"/>
    <n v="2017"/>
    <x v="447"/>
    <n v="280243"/>
    <n v="138250"/>
    <n v="141993"/>
    <n v="17900"/>
    <n v="18667"/>
    <n v="20425"/>
    <n v="24259"/>
    <n v="26402"/>
    <n v="16050"/>
    <n v="16708"/>
    <n v="16313"/>
    <n v="16412"/>
    <n v="17033"/>
    <n v="18499"/>
    <n v="17118"/>
    <n v="15925"/>
    <n v="13032"/>
    <n v="8811"/>
    <n v="6114"/>
    <n v="4947"/>
    <n v="5628"/>
  </r>
  <r>
    <s v="Roscommon County"/>
    <s v=" Michigan"/>
    <n v="2017"/>
    <x v="447"/>
    <n v="23934"/>
    <n v="11867"/>
    <n v="12067"/>
    <n v="837"/>
    <n v="946"/>
    <n v="1151"/>
    <n v="1081"/>
    <n v="945"/>
    <n v="914"/>
    <n v="952"/>
    <n v="1027"/>
    <n v="956"/>
    <n v="1327"/>
    <n v="1740"/>
    <n v="2181"/>
    <n v="2576"/>
    <n v="2390"/>
    <n v="1942"/>
    <n v="1476"/>
    <n v="744"/>
    <n v="749"/>
  </r>
  <r>
    <s v="Saginaw County"/>
    <s v=" Michigan"/>
    <n v="2017"/>
    <x v="447"/>
    <n v="193803"/>
    <n v="94017"/>
    <n v="99786"/>
    <n v="11092"/>
    <n v="11549"/>
    <n v="11943"/>
    <n v="13521"/>
    <n v="13843"/>
    <n v="12220"/>
    <n v="10580"/>
    <n v="10475"/>
    <n v="10944"/>
    <n v="12212"/>
    <n v="13609"/>
    <n v="14425"/>
    <n v="13139"/>
    <n v="11081"/>
    <n v="8076"/>
    <n v="5989"/>
    <n v="4606"/>
    <n v="4499"/>
  </r>
  <r>
    <s v="St. Clair County"/>
    <s v=" Michigan"/>
    <n v="2017"/>
    <x v="447"/>
    <n v="159761"/>
    <n v="79295"/>
    <n v="80466"/>
    <n v="8138"/>
    <n v="9056"/>
    <n v="10721"/>
    <n v="10284"/>
    <n v="9560"/>
    <n v="8496"/>
    <n v="8508"/>
    <n v="9341"/>
    <n v="9362"/>
    <n v="11636"/>
    <n v="12952"/>
    <n v="12793"/>
    <n v="11432"/>
    <n v="9382"/>
    <n v="6749"/>
    <n v="4609"/>
    <n v="3277"/>
    <n v="3465"/>
  </r>
  <r>
    <s v="St. Joseph County"/>
    <s v=" Michigan"/>
    <n v="2017"/>
    <x v="447"/>
    <n v="60890"/>
    <n v="30264"/>
    <n v="30626"/>
    <n v="4090"/>
    <n v="3959"/>
    <n v="4556"/>
    <n v="4038"/>
    <n v="3553"/>
    <n v="3524"/>
    <n v="3639"/>
    <n v="3498"/>
    <n v="3512"/>
    <n v="3697"/>
    <n v="4199"/>
    <n v="4164"/>
    <n v="4272"/>
    <n v="3556"/>
    <n v="2321"/>
    <n v="1928"/>
    <n v="1227"/>
    <n v="1157"/>
  </r>
  <r>
    <s v="Sanilac County"/>
    <s v=" Michigan"/>
    <n v="2017"/>
    <x v="447"/>
    <n v="41535"/>
    <n v="20592"/>
    <n v="20943"/>
    <n v="2202"/>
    <n v="2553"/>
    <n v="2667"/>
    <n v="2689"/>
    <n v="2191"/>
    <n v="2029"/>
    <n v="2091"/>
    <n v="2215"/>
    <n v="2223"/>
    <n v="2702"/>
    <n v="3140"/>
    <n v="3448"/>
    <n v="3093"/>
    <n v="2657"/>
    <n v="2037"/>
    <n v="1615"/>
    <n v="955"/>
    <n v="1028"/>
  </r>
  <r>
    <s v="Schoolcraft County"/>
    <s v=" Michigan"/>
    <n v="2017"/>
    <x v="447"/>
    <n v="8114"/>
    <n v="3977"/>
    <n v="4137"/>
    <n v="332"/>
    <n v="472"/>
    <n v="379"/>
    <n v="495"/>
    <n v="366"/>
    <n v="302"/>
    <n v="294"/>
    <n v="349"/>
    <n v="475"/>
    <n v="487"/>
    <n v="615"/>
    <n v="701"/>
    <n v="846"/>
    <n v="649"/>
    <n v="470"/>
    <n v="405"/>
    <n v="221"/>
    <n v="256"/>
  </r>
  <r>
    <s v="Greene County"/>
    <s v=" Tennessee"/>
    <n v="2017"/>
    <x v="445"/>
    <n v="68617"/>
    <n v="33807"/>
    <n v="34810"/>
    <n v="3549"/>
    <n v="4012"/>
    <n v="4508"/>
    <n v="4761"/>
    <n v="4151"/>
    <n v="3826"/>
    <n v="3752"/>
    <n v="4317"/>
    <n v="3781"/>
    <n v="4862"/>
    <n v="5372"/>
    <n v="5363"/>
    <n v="4755"/>
    <n v="3749"/>
    <n v="3005"/>
    <n v="2032"/>
    <n v="1474"/>
    <n v="1348"/>
  </r>
  <r>
    <s v="Tuscola County"/>
    <s v=" Michigan"/>
    <n v="2017"/>
    <x v="447"/>
    <n v="53569"/>
    <n v="26889"/>
    <n v="26680"/>
    <n v="2703"/>
    <n v="2981"/>
    <n v="3421"/>
    <n v="3471"/>
    <n v="3061"/>
    <n v="2898"/>
    <n v="2811"/>
    <n v="2782"/>
    <n v="3277"/>
    <n v="3560"/>
    <n v="4209"/>
    <n v="4383"/>
    <n v="3927"/>
    <n v="3360"/>
    <n v="2496"/>
    <n v="1955"/>
    <n v="1270"/>
    <n v="1004"/>
  </r>
  <r>
    <s v="Van Buren County"/>
    <s v=" Michigan"/>
    <n v="2017"/>
    <x v="447"/>
    <n v="75190"/>
    <n v="37397"/>
    <n v="37793"/>
    <n v="4608"/>
    <n v="4740"/>
    <n v="5404"/>
    <n v="5105"/>
    <n v="4254"/>
    <n v="3848"/>
    <n v="4235"/>
    <n v="3954"/>
    <n v="4894"/>
    <n v="4897"/>
    <n v="5504"/>
    <n v="5517"/>
    <n v="5833"/>
    <n v="4352"/>
    <n v="3102"/>
    <n v="2257"/>
    <n v="1350"/>
    <n v="1336"/>
  </r>
  <r>
    <s v="Washtenaw County"/>
    <s v=" Michigan"/>
    <n v="2017"/>
    <x v="447"/>
    <n v="361509"/>
    <n v="178949"/>
    <n v="182560"/>
    <n v="18390"/>
    <n v="18995"/>
    <n v="19938"/>
    <n v="32385"/>
    <n v="47813"/>
    <n v="27342"/>
    <n v="23534"/>
    <n v="21112"/>
    <n v="20498"/>
    <n v="21858"/>
    <n v="22612"/>
    <n v="21251"/>
    <n v="20679"/>
    <n v="16154"/>
    <n v="11285"/>
    <n v="7232"/>
    <n v="4917"/>
    <n v="5514"/>
  </r>
  <r>
    <s v="Wayne County"/>
    <s v=" Michigan"/>
    <n v="2017"/>
    <x v="447"/>
    <n v="1763822"/>
    <n v="848339"/>
    <n v="915483"/>
    <n v="115340"/>
    <n v="113479"/>
    <n v="119868"/>
    <n v="116790"/>
    <n v="125083"/>
    <n v="123334"/>
    <n v="106502"/>
    <n v="105392"/>
    <n v="110228"/>
    <n v="117133"/>
    <n v="123129"/>
    <n v="125009"/>
    <n v="108895"/>
    <n v="85864"/>
    <n v="58658"/>
    <n v="41244"/>
    <n v="32218"/>
    <n v="35656"/>
  </r>
  <r>
    <s v="Lawrence County"/>
    <s v=" Kentucky"/>
    <n v="2017"/>
    <x v="446"/>
    <n v="15841"/>
    <n v="8079"/>
    <n v="7762"/>
    <n v="580"/>
    <n v="801"/>
    <n v="775"/>
    <n v="771"/>
    <n v="576"/>
    <n v="533"/>
    <n v="649"/>
    <n v="665"/>
    <n v="661"/>
    <n v="823"/>
    <n v="1196"/>
    <n v="1344"/>
    <n v="1490"/>
    <n v="1504"/>
    <n v="1368"/>
    <n v="1163"/>
    <n v="528"/>
    <n v="414"/>
  </r>
  <r>
    <s v="Anoka County"/>
    <s v=" Minnesota"/>
    <n v="2017"/>
    <x v="450"/>
    <n v="344861"/>
    <n v="172482"/>
    <n v="172379"/>
    <n v="21670"/>
    <n v="23285"/>
    <n v="24141"/>
    <n v="22348"/>
    <n v="20039"/>
    <n v="21384"/>
    <n v="24028"/>
    <n v="23556"/>
    <n v="22410"/>
    <n v="25060"/>
    <n v="27791"/>
    <n v="25836"/>
    <n v="20196"/>
    <n v="15849"/>
    <n v="11070"/>
    <n v="7349"/>
    <n v="4489"/>
    <n v="4360"/>
  </r>
  <r>
    <s v="Becker County"/>
    <s v=" Minnesota"/>
    <n v="2017"/>
    <x v="450"/>
    <n v="33552"/>
    <n v="16672"/>
    <n v="16880"/>
    <n v="2158"/>
    <n v="2381"/>
    <n v="2276"/>
    <n v="2129"/>
    <n v="1688"/>
    <n v="1715"/>
    <n v="1845"/>
    <n v="1864"/>
    <n v="1769"/>
    <n v="1839"/>
    <n v="2246"/>
    <n v="2485"/>
    <n v="2639"/>
    <n v="2187"/>
    <n v="1539"/>
    <n v="1084"/>
    <n v="821"/>
    <n v="887"/>
  </r>
  <r>
    <s v="Benton County"/>
    <s v=" Minnesota"/>
    <n v="2017"/>
    <x v="450"/>
    <n v="39360"/>
    <n v="19652"/>
    <n v="19708"/>
    <n v="2881"/>
    <n v="2854"/>
    <n v="2686"/>
    <n v="2172"/>
    <n v="2460"/>
    <n v="3007"/>
    <n v="3335"/>
    <n v="2501"/>
    <n v="2616"/>
    <n v="2453"/>
    <n v="2635"/>
    <n v="2434"/>
    <n v="2116"/>
    <n v="1596"/>
    <n v="1138"/>
    <n v="894"/>
    <n v="624"/>
    <n v="958"/>
  </r>
  <r>
    <s v="Warren County"/>
    <s v=" New York"/>
    <n v="2017"/>
    <x v="454"/>
    <n v="65767"/>
    <n v="33054"/>
    <n v="32713"/>
    <n v="3683"/>
    <n v="3597"/>
    <n v="3677"/>
    <n v="5831"/>
    <n v="10921"/>
    <n v="4621"/>
    <n v="4231"/>
    <n v="3650"/>
    <n v="3257"/>
    <n v="3085"/>
    <n v="3471"/>
    <n v="3673"/>
    <n v="3619"/>
    <n v="2648"/>
    <n v="1892"/>
    <n v="1425"/>
    <n v="1147"/>
    <n v="1339"/>
  </r>
  <r>
    <s v="Carlton County"/>
    <s v=" Minnesota"/>
    <n v="2017"/>
    <x v="450"/>
    <n v="35408"/>
    <n v="18500"/>
    <n v="16908"/>
    <n v="1945"/>
    <n v="2375"/>
    <n v="2353"/>
    <n v="2149"/>
    <n v="1952"/>
    <n v="1950"/>
    <n v="2270"/>
    <n v="2280"/>
    <n v="2197"/>
    <n v="2339"/>
    <n v="2687"/>
    <n v="2713"/>
    <n v="2363"/>
    <n v="2011"/>
    <n v="1191"/>
    <n v="943"/>
    <n v="717"/>
    <n v="973"/>
  </r>
  <r>
    <s v="Carver County"/>
    <s v=" Minnesota"/>
    <n v="2017"/>
    <x v="450"/>
    <n v="98799"/>
    <n v="49086"/>
    <n v="49713"/>
    <n v="6452"/>
    <n v="7992"/>
    <n v="7956"/>
    <n v="7562"/>
    <n v="5152"/>
    <n v="4545"/>
    <n v="6425"/>
    <n v="7284"/>
    <n v="6766"/>
    <n v="7799"/>
    <n v="8253"/>
    <n v="7159"/>
    <n v="5152"/>
    <n v="3404"/>
    <n v="2596"/>
    <n v="1584"/>
    <n v="1238"/>
    <n v="1480"/>
  </r>
  <r>
    <s v="Cass County"/>
    <s v=" Minnesota"/>
    <n v="2017"/>
    <x v="450"/>
    <n v="28810"/>
    <n v="14698"/>
    <n v="14112"/>
    <n v="1624"/>
    <n v="1788"/>
    <n v="1734"/>
    <n v="1482"/>
    <n v="1304"/>
    <n v="1201"/>
    <n v="1388"/>
    <n v="1400"/>
    <n v="1339"/>
    <n v="1646"/>
    <n v="2100"/>
    <n v="2329"/>
    <n v="2488"/>
    <n v="2395"/>
    <n v="1869"/>
    <n v="1292"/>
    <n v="836"/>
    <n v="595"/>
  </r>
  <r>
    <s v="Fulton County"/>
    <s v=" New York"/>
    <n v="2017"/>
    <x v="454"/>
    <n v="54297"/>
    <n v="28102"/>
    <n v="26195"/>
    <n v="3064"/>
    <n v="3130"/>
    <n v="4123"/>
    <n v="3598"/>
    <n v="2988"/>
    <n v="2954"/>
    <n v="3453"/>
    <n v="3229"/>
    <n v="3892"/>
    <n v="4290"/>
    <n v="4556"/>
    <n v="4214"/>
    <n v="3179"/>
    <n v="2667"/>
    <n v="1916"/>
    <n v="1381"/>
    <n v="793"/>
    <n v="870"/>
  </r>
  <r>
    <s v="Clearwater County"/>
    <s v=" Minnesota"/>
    <n v="2017"/>
    <x v="450"/>
    <n v="8824"/>
    <n v="4485"/>
    <n v="4339"/>
    <n v="551"/>
    <n v="644"/>
    <n v="624"/>
    <n v="562"/>
    <n v="410"/>
    <n v="436"/>
    <n v="460"/>
    <n v="428"/>
    <n v="573"/>
    <n v="493"/>
    <n v="611"/>
    <n v="705"/>
    <n v="585"/>
    <n v="512"/>
    <n v="423"/>
    <n v="335"/>
    <n v="220"/>
    <n v="252"/>
  </r>
  <r>
    <s v="Cook County"/>
    <s v=" Minnesota"/>
    <n v="2017"/>
    <x v="450"/>
    <n v="5270"/>
    <n v="2609"/>
    <n v="2661"/>
    <n v="214"/>
    <n v="211"/>
    <n v="206"/>
    <n v="216"/>
    <n v="229"/>
    <n v="292"/>
    <n v="261"/>
    <n v="236"/>
    <n v="295"/>
    <n v="310"/>
    <n v="376"/>
    <n v="483"/>
    <n v="563"/>
    <n v="460"/>
    <n v="420"/>
    <n v="223"/>
    <n v="146"/>
    <n v="129"/>
  </r>
  <r>
    <s v="Cottonwood County"/>
    <s v=" Minnesota"/>
    <n v="2017"/>
    <x v="450"/>
    <n v="11437"/>
    <n v="5660"/>
    <n v="5777"/>
    <n v="758"/>
    <n v="835"/>
    <n v="722"/>
    <n v="631"/>
    <n v="603"/>
    <n v="545"/>
    <n v="627"/>
    <n v="652"/>
    <n v="514"/>
    <n v="684"/>
    <n v="731"/>
    <n v="845"/>
    <n v="752"/>
    <n v="641"/>
    <n v="571"/>
    <n v="481"/>
    <n v="383"/>
    <n v="462"/>
  </r>
  <r>
    <s v="Dakota County"/>
    <s v=" Minnesota"/>
    <n v="2017"/>
    <x v="450"/>
    <n v="414655"/>
    <n v="204016"/>
    <n v="210639"/>
    <n v="27207"/>
    <n v="28323"/>
    <n v="29739"/>
    <n v="27000"/>
    <n v="23971"/>
    <n v="25791"/>
    <n v="29121"/>
    <n v="28520"/>
    <n v="26388"/>
    <n v="29335"/>
    <n v="32371"/>
    <n v="30444"/>
    <n v="24211"/>
    <n v="18387"/>
    <n v="12943"/>
    <n v="8656"/>
    <n v="6382"/>
    <n v="5866"/>
  </r>
  <r>
    <s v="Dodge County"/>
    <s v=" Minnesota"/>
    <n v="2017"/>
    <x v="450"/>
    <n v="20485"/>
    <n v="10301"/>
    <n v="10184"/>
    <n v="1329"/>
    <n v="1519"/>
    <n v="1718"/>
    <n v="1449"/>
    <n v="1098"/>
    <n v="1056"/>
    <n v="1258"/>
    <n v="1331"/>
    <n v="1403"/>
    <n v="1396"/>
    <n v="1503"/>
    <n v="1410"/>
    <n v="1211"/>
    <n v="841"/>
    <n v="701"/>
    <n v="524"/>
    <n v="378"/>
    <n v="360"/>
  </r>
  <r>
    <s v="Douglas County"/>
    <s v=" Minnesota"/>
    <n v="2017"/>
    <x v="450"/>
    <n v="36891"/>
    <n v="18510"/>
    <n v="18381"/>
    <n v="1991"/>
    <n v="2318"/>
    <n v="2320"/>
    <n v="1942"/>
    <n v="2016"/>
    <n v="2060"/>
    <n v="2177"/>
    <n v="2197"/>
    <n v="1711"/>
    <n v="2087"/>
    <n v="2542"/>
    <n v="2913"/>
    <n v="2650"/>
    <n v="2223"/>
    <n v="2052"/>
    <n v="1371"/>
    <n v="1162"/>
    <n v="1159"/>
  </r>
  <r>
    <s v="Clay County"/>
    <s v=" South Dakota"/>
    <n v="2017"/>
    <x v="435"/>
    <n v="13966"/>
    <n v="6975"/>
    <n v="6991"/>
    <n v="799"/>
    <n v="903"/>
    <n v="781"/>
    <n v="816"/>
    <n v="630"/>
    <n v="683"/>
    <n v="732"/>
    <n v="859"/>
    <n v="562"/>
    <n v="771"/>
    <n v="1043"/>
    <n v="1214"/>
    <n v="1059"/>
    <n v="758"/>
    <n v="779"/>
    <n v="537"/>
    <n v="454"/>
    <n v="586"/>
  </r>
  <r>
    <s v="Fillmore County"/>
    <s v=" Minnesota"/>
    <n v="2017"/>
    <x v="450"/>
    <n v="20825"/>
    <n v="10448"/>
    <n v="10377"/>
    <n v="1323"/>
    <n v="1425"/>
    <n v="1491"/>
    <n v="1205"/>
    <n v="1046"/>
    <n v="940"/>
    <n v="1206"/>
    <n v="1263"/>
    <n v="1053"/>
    <n v="1162"/>
    <n v="1458"/>
    <n v="1565"/>
    <n v="1508"/>
    <n v="1176"/>
    <n v="945"/>
    <n v="657"/>
    <n v="603"/>
    <n v="799"/>
  </r>
  <r>
    <s v="Freeborn County"/>
    <s v=" Minnesota"/>
    <n v="2017"/>
    <x v="450"/>
    <n v="30619"/>
    <n v="15312"/>
    <n v="15307"/>
    <n v="1720"/>
    <n v="1943"/>
    <n v="1893"/>
    <n v="1662"/>
    <n v="1529"/>
    <n v="1702"/>
    <n v="1788"/>
    <n v="1550"/>
    <n v="1700"/>
    <n v="1788"/>
    <n v="2249"/>
    <n v="2388"/>
    <n v="2064"/>
    <n v="1800"/>
    <n v="1565"/>
    <n v="1219"/>
    <n v="882"/>
    <n v="1177"/>
  </r>
  <r>
    <s v="Fayette County"/>
    <s v=" West Virginia"/>
    <n v="2017"/>
    <x v="417"/>
    <n v="46138"/>
    <n v="23014"/>
    <n v="23124"/>
    <n v="2645"/>
    <n v="2890"/>
    <n v="3076"/>
    <n v="2827"/>
    <n v="2405"/>
    <n v="2444"/>
    <n v="2734"/>
    <n v="2648"/>
    <n v="2579"/>
    <n v="2906"/>
    <n v="3657"/>
    <n v="3706"/>
    <n v="3252"/>
    <n v="2604"/>
    <n v="1887"/>
    <n v="1455"/>
    <n v="1080"/>
    <n v="1343"/>
  </r>
  <r>
    <s v="Gray County"/>
    <s v=" Kansas"/>
    <n v="2017"/>
    <x v="430"/>
    <n v="5923"/>
    <n v="2972"/>
    <n v="2951"/>
    <n v="354"/>
    <n v="369"/>
    <n v="393"/>
    <n v="283"/>
    <n v="307"/>
    <n v="268"/>
    <n v="340"/>
    <n v="355"/>
    <n v="277"/>
    <n v="311"/>
    <n v="412"/>
    <n v="512"/>
    <n v="376"/>
    <n v="343"/>
    <n v="369"/>
    <n v="259"/>
    <n v="178"/>
    <n v="217"/>
  </r>
  <r>
    <s v="Hennepin County"/>
    <s v=" Minnesota"/>
    <n v="2017"/>
    <x v="450"/>
    <n v="1224763"/>
    <n v="604629"/>
    <n v="620134"/>
    <n v="80166"/>
    <n v="76548"/>
    <n v="72349"/>
    <n v="71057"/>
    <n v="79236"/>
    <n v="106530"/>
    <n v="102714"/>
    <n v="84615"/>
    <n v="76908"/>
    <n v="78244"/>
    <n v="83760"/>
    <n v="83373"/>
    <n v="70931"/>
    <n v="53703"/>
    <n v="36581"/>
    <n v="24859"/>
    <n v="19606"/>
    <n v="23583"/>
  </r>
  <r>
    <s v="Houston County"/>
    <s v=" Minnesota"/>
    <n v="2017"/>
    <x v="450"/>
    <n v="18709"/>
    <n v="9371"/>
    <n v="9338"/>
    <n v="970"/>
    <n v="1162"/>
    <n v="1208"/>
    <n v="1061"/>
    <n v="976"/>
    <n v="844"/>
    <n v="1037"/>
    <n v="1014"/>
    <n v="994"/>
    <n v="1161"/>
    <n v="1461"/>
    <n v="1619"/>
    <n v="1468"/>
    <n v="1140"/>
    <n v="859"/>
    <n v="742"/>
    <n v="459"/>
    <n v="534"/>
  </r>
  <r>
    <s v="Kanabec County"/>
    <s v=" Minnesota"/>
    <n v="2017"/>
    <x v="450"/>
    <n v="15948"/>
    <n v="8101"/>
    <n v="7847"/>
    <n v="802"/>
    <n v="876"/>
    <n v="1146"/>
    <n v="969"/>
    <n v="862"/>
    <n v="748"/>
    <n v="870"/>
    <n v="878"/>
    <n v="933"/>
    <n v="998"/>
    <n v="1216"/>
    <n v="1268"/>
    <n v="1302"/>
    <n v="1058"/>
    <n v="758"/>
    <n v="523"/>
    <n v="421"/>
    <n v="320"/>
  </r>
  <r>
    <s v="Kandiyohi County"/>
    <s v=" Minnesota"/>
    <n v="2017"/>
    <x v="450"/>
    <n v="42577"/>
    <n v="21398"/>
    <n v="21179"/>
    <n v="2868"/>
    <n v="2769"/>
    <n v="3025"/>
    <n v="2418"/>
    <n v="2825"/>
    <n v="2510"/>
    <n v="2809"/>
    <n v="2293"/>
    <n v="2260"/>
    <n v="2379"/>
    <n v="2795"/>
    <n v="3181"/>
    <n v="2997"/>
    <n v="2183"/>
    <n v="1785"/>
    <n v="1417"/>
    <n v="936"/>
    <n v="1127"/>
  </r>
  <r>
    <s v="Kittson County"/>
    <s v=" Minnesota"/>
    <n v="2017"/>
    <x v="450"/>
    <n v="4384"/>
    <n v="2226"/>
    <n v="2158"/>
    <n v="245"/>
    <n v="310"/>
    <n v="198"/>
    <n v="282"/>
    <n v="222"/>
    <n v="169"/>
    <n v="182"/>
    <n v="237"/>
    <n v="202"/>
    <n v="266"/>
    <n v="314"/>
    <n v="350"/>
    <n v="380"/>
    <n v="296"/>
    <n v="197"/>
    <n v="173"/>
    <n v="124"/>
    <n v="237"/>
  </r>
  <r>
    <s v="Pawnee County"/>
    <s v=" Kansas"/>
    <n v="2017"/>
    <x v="430"/>
    <n v="6840"/>
    <n v="3411"/>
    <n v="3429"/>
    <n v="327"/>
    <n v="382"/>
    <n v="391"/>
    <n v="393"/>
    <n v="325"/>
    <n v="234"/>
    <n v="322"/>
    <n v="300"/>
    <n v="342"/>
    <n v="400"/>
    <n v="495"/>
    <n v="616"/>
    <n v="577"/>
    <n v="448"/>
    <n v="344"/>
    <n v="352"/>
    <n v="251"/>
    <n v="341"/>
  </r>
  <r>
    <s v="Carroll County"/>
    <s v=" Mississippi"/>
    <n v="2017"/>
    <x v="420"/>
    <n v="10578"/>
    <n v="5426"/>
    <n v="5152"/>
    <n v="530"/>
    <n v="540"/>
    <n v="535"/>
    <n v="519"/>
    <n v="434"/>
    <n v="476"/>
    <n v="517"/>
    <n v="558"/>
    <n v="527"/>
    <n v="591"/>
    <n v="837"/>
    <n v="912"/>
    <n v="1018"/>
    <n v="660"/>
    <n v="685"/>
    <n v="519"/>
    <n v="373"/>
    <n v="347"/>
  </r>
  <r>
    <s v="Petersburg Census Area"/>
    <s v=" Alaska"/>
    <n v="2017"/>
    <x v="421"/>
    <n v="3841"/>
    <n v="2016"/>
    <n v="1825"/>
    <n v="158"/>
    <n v="239"/>
    <n v="242"/>
    <n v="112"/>
    <n v="251"/>
    <n v="105"/>
    <n v="161"/>
    <n v="231"/>
    <n v="146"/>
    <n v="218"/>
    <n v="366"/>
    <n v="380"/>
    <n v="386"/>
    <n v="355"/>
    <n v="130"/>
    <n v="179"/>
    <n v="70"/>
    <n v="112"/>
  </r>
  <r>
    <s v="Le Sueur County"/>
    <s v=" Minnesota"/>
    <n v="2017"/>
    <x v="450"/>
    <n v="27810"/>
    <n v="14086"/>
    <n v="13724"/>
    <n v="1632"/>
    <n v="1872"/>
    <n v="1983"/>
    <n v="1799"/>
    <n v="1528"/>
    <n v="1339"/>
    <n v="1655"/>
    <n v="1710"/>
    <n v="1626"/>
    <n v="1970"/>
    <n v="2149"/>
    <n v="2204"/>
    <n v="1755"/>
    <n v="1473"/>
    <n v="1108"/>
    <n v="950"/>
    <n v="507"/>
    <n v="550"/>
  </r>
  <r>
    <s v="Marshall County"/>
    <s v=" Minnesota"/>
    <n v="2017"/>
    <x v="450"/>
    <n v="9397"/>
    <n v="4761"/>
    <n v="4636"/>
    <n v="576"/>
    <n v="586"/>
    <n v="628"/>
    <n v="554"/>
    <n v="503"/>
    <n v="471"/>
    <n v="535"/>
    <n v="555"/>
    <n v="424"/>
    <n v="542"/>
    <n v="707"/>
    <n v="749"/>
    <n v="674"/>
    <n v="597"/>
    <n v="334"/>
    <n v="420"/>
    <n v="212"/>
    <n v="330"/>
  </r>
  <r>
    <s v="Meeker County"/>
    <s v=" Minnesota"/>
    <n v="2017"/>
    <x v="450"/>
    <n v="23105"/>
    <n v="11697"/>
    <n v="11408"/>
    <n v="1437"/>
    <n v="1566"/>
    <n v="1686"/>
    <n v="1468"/>
    <n v="1136"/>
    <n v="1085"/>
    <n v="1248"/>
    <n v="1379"/>
    <n v="1317"/>
    <n v="1415"/>
    <n v="1647"/>
    <n v="1718"/>
    <n v="1748"/>
    <n v="1230"/>
    <n v="1075"/>
    <n v="808"/>
    <n v="551"/>
    <n v="591"/>
  </r>
  <r>
    <s v="Mille Lacs County"/>
    <s v=" Minnesota"/>
    <n v="2017"/>
    <x v="450"/>
    <n v="25635"/>
    <n v="12847"/>
    <n v="12788"/>
    <n v="1648"/>
    <n v="1925"/>
    <n v="1592"/>
    <n v="1632"/>
    <n v="1297"/>
    <n v="1457"/>
    <n v="1563"/>
    <n v="1676"/>
    <n v="1323"/>
    <n v="1606"/>
    <n v="1944"/>
    <n v="1845"/>
    <n v="1640"/>
    <n v="1353"/>
    <n v="1120"/>
    <n v="720"/>
    <n v="603"/>
    <n v="691"/>
  </r>
  <r>
    <s v="Morrison County"/>
    <s v=" Minnesota"/>
    <n v="2017"/>
    <x v="450"/>
    <n v="32880"/>
    <n v="16616"/>
    <n v="16264"/>
    <n v="1994"/>
    <n v="2137"/>
    <n v="2278"/>
    <n v="2032"/>
    <n v="1692"/>
    <n v="1737"/>
    <n v="1991"/>
    <n v="2041"/>
    <n v="1638"/>
    <n v="2052"/>
    <n v="2497"/>
    <n v="2607"/>
    <n v="2261"/>
    <n v="1731"/>
    <n v="1446"/>
    <n v="924"/>
    <n v="823"/>
    <n v="999"/>
  </r>
  <r>
    <s v="Newton County"/>
    <s v=" Arkansas"/>
    <n v="2017"/>
    <x v="418"/>
    <n v="8394"/>
    <n v="4178"/>
    <n v="4216"/>
    <n v="436"/>
    <n v="567"/>
    <n v="470"/>
    <n v="463"/>
    <n v="388"/>
    <n v="376"/>
    <n v="393"/>
    <n v="395"/>
    <n v="438"/>
    <n v="457"/>
    <n v="618"/>
    <n v="722"/>
    <n v="608"/>
    <n v="620"/>
    <n v="423"/>
    <n v="423"/>
    <n v="293"/>
    <n v="304"/>
  </r>
  <r>
    <s v="Nicollet County"/>
    <s v=" Minnesota"/>
    <n v="2017"/>
    <x v="450"/>
    <n v="33477"/>
    <n v="16748"/>
    <n v="16729"/>
    <n v="1920"/>
    <n v="2196"/>
    <n v="2070"/>
    <n v="2861"/>
    <n v="2610"/>
    <n v="2243"/>
    <n v="2293"/>
    <n v="1907"/>
    <n v="2160"/>
    <n v="1923"/>
    <n v="2094"/>
    <n v="2224"/>
    <n v="2043"/>
    <n v="1516"/>
    <n v="1255"/>
    <n v="712"/>
    <n v="663"/>
    <n v="787"/>
  </r>
  <r>
    <s v="Shelby County"/>
    <s v=" Illinois"/>
    <n v="2017"/>
    <x v="437"/>
    <n v="21854"/>
    <n v="11219"/>
    <n v="10635"/>
    <n v="1761"/>
    <n v="1533"/>
    <n v="1629"/>
    <n v="1518"/>
    <n v="1433"/>
    <n v="1416"/>
    <n v="1383"/>
    <n v="1266"/>
    <n v="1228"/>
    <n v="1238"/>
    <n v="1308"/>
    <n v="1504"/>
    <n v="1255"/>
    <n v="877"/>
    <n v="800"/>
    <n v="609"/>
    <n v="422"/>
    <n v="674"/>
  </r>
  <r>
    <s v="Norman County"/>
    <s v=" Minnesota"/>
    <n v="2017"/>
    <x v="450"/>
    <n v="6589"/>
    <n v="3337"/>
    <n v="3252"/>
    <n v="358"/>
    <n v="386"/>
    <n v="501"/>
    <n v="460"/>
    <n v="316"/>
    <n v="262"/>
    <n v="311"/>
    <n v="341"/>
    <n v="410"/>
    <n v="379"/>
    <n v="489"/>
    <n v="553"/>
    <n v="419"/>
    <n v="359"/>
    <n v="308"/>
    <n v="244"/>
    <n v="245"/>
    <n v="248"/>
  </r>
  <r>
    <s v="Olmsted County"/>
    <s v=" Minnesota"/>
    <n v="2017"/>
    <x v="450"/>
    <n v="151685"/>
    <n v="74208"/>
    <n v="77477"/>
    <n v="10688"/>
    <n v="10626"/>
    <n v="10338"/>
    <n v="8843"/>
    <n v="8731"/>
    <n v="10543"/>
    <n v="11847"/>
    <n v="9889"/>
    <n v="9385"/>
    <n v="9135"/>
    <n v="10582"/>
    <n v="11217"/>
    <n v="8363"/>
    <n v="6833"/>
    <n v="4806"/>
    <n v="3734"/>
    <n v="3002"/>
    <n v="3123"/>
  </r>
  <r>
    <s v="Otter Tail County"/>
    <s v=" Minnesota"/>
    <n v="2017"/>
    <x v="450"/>
    <n v="57790"/>
    <n v="29049"/>
    <n v="28741"/>
    <n v="3297"/>
    <n v="3517"/>
    <n v="3509"/>
    <n v="3426"/>
    <n v="2953"/>
    <n v="2520"/>
    <n v="2979"/>
    <n v="2618"/>
    <n v="3044"/>
    <n v="3351"/>
    <n v="4256"/>
    <n v="4705"/>
    <n v="4636"/>
    <n v="3845"/>
    <n v="3131"/>
    <n v="2193"/>
    <n v="1841"/>
    <n v="1969"/>
  </r>
  <r>
    <s v="Pennington County"/>
    <s v=" Minnesota"/>
    <n v="2017"/>
    <x v="450"/>
    <n v="14197"/>
    <n v="7115"/>
    <n v="7082"/>
    <n v="931"/>
    <n v="823"/>
    <n v="978"/>
    <n v="853"/>
    <n v="869"/>
    <n v="979"/>
    <n v="946"/>
    <n v="824"/>
    <n v="836"/>
    <n v="850"/>
    <n v="939"/>
    <n v="841"/>
    <n v="1080"/>
    <n v="766"/>
    <n v="539"/>
    <n v="397"/>
    <n v="384"/>
    <n v="362"/>
  </r>
  <r>
    <s v="Pipestone County"/>
    <s v=" Minnesota"/>
    <n v="2017"/>
    <x v="450"/>
    <n v="9229"/>
    <n v="4481"/>
    <n v="4748"/>
    <n v="637"/>
    <n v="714"/>
    <n v="577"/>
    <n v="568"/>
    <n v="451"/>
    <n v="468"/>
    <n v="561"/>
    <n v="429"/>
    <n v="477"/>
    <n v="516"/>
    <n v="687"/>
    <n v="640"/>
    <n v="621"/>
    <n v="530"/>
    <n v="298"/>
    <n v="382"/>
    <n v="265"/>
    <n v="408"/>
  </r>
  <r>
    <s v="Polk County"/>
    <s v=" Minnesota"/>
    <n v="2017"/>
    <x v="450"/>
    <n v="31564"/>
    <n v="15988"/>
    <n v="15576"/>
    <n v="2101"/>
    <n v="2097"/>
    <n v="2084"/>
    <n v="2080"/>
    <n v="2071"/>
    <n v="1897"/>
    <n v="1936"/>
    <n v="1926"/>
    <n v="1358"/>
    <n v="1863"/>
    <n v="2336"/>
    <n v="2261"/>
    <n v="2054"/>
    <n v="1671"/>
    <n v="1179"/>
    <n v="1019"/>
    <n v="781"/>
    <n v="850"/>
  </r>
  <r>
    <s v="Pope County"/>
    <s v=" Minnesota"/>
    <n v="2017"/>
    <x v="450"/>
    <n v="10932"/>
    <n v="5540"/>
    <n v="5392"/>
    <n v="634"/>
    <n v="645"/>
    <n v="653"/>
    <n v="585"/>
    <n v="500"/>
    <n v="550"/>
    <n v="664"/>
    <n v="496"/>
    <n v="608"/>
    <n v="607"/>
    <n v="729"/>
    <n v="918"/>
    <n v="838"/>
    <n v="747"/>
    <n v="594"/>
    <n v="438"/>
    <n v="283"/>
    <n v="443"/>
  </r>
  <r>
    <s v="Ramsey County"/>
    <s v=" Minnesota"/>
    <n v="2017"/>
    <x v="450"/>
    <n v="537893"/>
    <n v="261783"/>
    <n v="276110"/>
    <n v="37882"/>
    <n v="34495"/>
    <n v="33669"/>
    <n v="34964"/>
    <n v="41028"/>
    <n v="46723"/>
    <n v="41933"/>
    <n v="33855"/>
    <n v="30147"/>
    <n v="31077"/>
    <n v="33975"/>
    <n v="35328"/>
    <n v="30914"/>
    <n v="24600"/>
    <n v="15733"/>
    <n v="11477"/>
    <n v="9168"/>
    <n v="10925"/>
  </r>
  <r>
    <s v="Red Lake County"/>
    <s v=" Minnesota"/>
    <n v="2017"/>
    <x v="450"/>
    <n v="4017"/>
    <n v="2033"/>
    <n v="1984"/>
    <n v="282"/>
    <n v="280"/>
    <n v="263"/>
    <n v="244"/>
    <n v="170"/>
    <n v="177"/>
    <n v="226"/>
    <n v="290"/>
    <n v="193"/>
    <n v="212"/>
    <n v="289"/>
    <n v="362"/>
    <n v="265"/>
    <n v="238"/>
    <n v="160"/>
    <n v="147"/>
    <n v="85"/>
    <n v="134"/>
  </r>
  <r>
    <s v="Harrison County"/>
    <s v=" Ohio"/>
    <n v="2017"/>
    <x v="459"/>
    <n v="15430"/>
    <n v="7819"/>
    <n v="7611"/>
    <n v="890"/>
    <n v="1179"/>
    <n v="982"/>
    <n v="995"/>
    <n v="845"/>
    <n v="708"/>
    <n v="851"/>
    <n v="748"/>
    <n v="804"/>
    <n v="947"/>
    <n v="1098"/>
    <n v="1065"/>
    <n v="1089"/>
    <n v="905"/>
    <n v="693"/>
    <n v="557"/>
    <n v="440"/>
    <n v="634"/>
  </r>
  <r>
    <s v="Rice County"/>
    <s v=" Minnesota"/>
    <n v="2017"/>
    <x v="450"/>
    <n v="65251"/>
    <n v="33283"/>
    <n v="31968"/>
    <n v="3630"/>
    <n v="4223"/>
    <n v="4125"/>
    <n v="5534"/>
    <n v="6511"/>
    <n v="3424"/>
    <n v="3973"/>
    <n v="3824"/>
    <n v="3731"/>
    <n v="4336"/>
    <n v="4408"/>
    <n v="4326"/>
    <n v="3799"/>
    <n v="2963"/>
    <n v="2298"/>
    <n v="1694"/>
    <n v="1244"/>
    <n v="1208"/>
  </r>
  <r>
    <s v="Rock County"/>
    <s v=" Minnesota"/>
    <n v="2017"/>
    <x v="450"/>
    <n v="9433"/>
    <n v="4641"/>
    <n v="4792"/>
    <n v="614"/>
    <n v="664"/>
    <n v="685"/>
    <n v="612"/>
    <n v="458"/>
    <n v="474"/>
    <n v="510"/>
    <n v="594"/>
    <n v="471"/>
    <n v="582"/>
    <n v="625"/>
    <n v="648"/>
    <n v="660"/>
    <n v="460"/>
    <n v="448"/>
    <n v="363"/>
    <n v="270"/>
    <n v="295"/>
  </r>
  <r>
    <s v="St. Louis County"/>
    <s v=" Minnesota"/>
    <n v="2017"/>
    <x v="450"/>
    <n v="200294"/>
    <n v="100596"/>
    <n v="99698"/>
    <n v="10336"/>
    <n v="10168"/>
    <n v="11470"/>
    <n v="13804"/>
    <n v="18276"/>
    <n v="11657"/>
    <n v="11712"/>
    <n v="10147"/>
    <n v="11463"/>
    <n v="11284"/>
    <n v="13839"/>
    <n v="15850"/>
    <n v="14747"/>
    <n v="11706"/>
    <n v="8032"/>
    <n v="6230"/>
    <n v="4402"/>
    <n v="5171"/>
  </r>
  <r>
    <s v="Scott County"/>
    <s v=" Minnesota"/>
    <n v="2017"/>
    <x v="450"/>
    <n v="141463"/>
    <n v="70509"/>
    <n v="70954"/>
    <n v="10219"/>
    <n v="11695"/>
    <n v="11582"/>
    <n v="10020"/>
    <n v="7524"/>
    <n v="7472"/>
    <n v="9966"/>
    <n v="10663"/>
    <n v="10906"/>
    <n v="11362"/>
    <n v="10861"/>
    <n v="8985"/>
    <n v="6641"/>
    <n v="4881"/>
    <n v="3505"/>
    <n v="2153"/>
    <n v="1444"/>
    <n v="1584"/>
  </r>
  <r>
    <s v="Sherburne County"/>
    <s v=" Minnesota"/>
    <n v="2017"/>
    <x v="450"/>
    <n v="92024"/>
    <n v="46991"/>
    <n v="45033"/>
    <n v="6185"/>
    <n v="7854"/>
    <n v="6587"/>
    <n v="6619"/>
    <n v="5490"/>
    <n v="5661"/>
    <n v="6482"/>
    <n v="6693"/>
    <n v="6485"/>
    <n v="7108"/>
    <n v="6960"/>
    <n v="6012"/>
    <n v="4406"/>
    <n v="3563"/>
    <n v="2260"/>
    <n v="1528"/>
    <n v="959"/>
    <n v="1172"/>
  </r>
  <r>
    <s v="Sibley County"/>
    <s v=" Minnesota"/>
    <n v="2017"/>
    <x v="450"/>
    <n v="14888"/>
    <n v="7530"/>
    <n v="7358"/>
    <n v="872"/>
    <n v="961"/>
    <n v="1125"/>
    <n v="976"/>
    <n v="742"/>
    <n v="745"/>
    <n v="806"/>
    <n v="882"/>
    <n v="943"/>
    <n v="974"/>
    <n v="1180"/>
    <n v="1191"/>
    <n v="886"/>
    <n v="699"/>
    <n v="629"/>
    <n v="466"/>
    <n v="377"/>
    <n v="434"/>
  </r>
  <r>
    <s v="Stearns County"/>
    <s v=" Minnesota"/>
    <n v="2017"/>
    <x v="450"/>
    <n v="155300"/>
    <n v="78126"/>
    <n v="77174"/>
    <n v="9886"/>
    <n v="10123"/>
    <n v="9644"/>
    <n v="13249"/>
    <n v="16873"/>
    <n v="9629"/>
    <n v="9733"/>
    <n v="9073"/>
    <n v="7952"/>
    <n v="8831"/>
    <n v="10335"/>
    <n v="9779"/>
    <n v="8802"/>
    <n v="7210"/>
    <n v="4333"/>
    <n v="3840"/>
    <n v="2758"/>
    <n v="3250"/>
  </r>
  <r>
    <s v="Steele County"/>
    <s v=" Minnesota"/>
    <n v="2017"/>
    <x v="450"/>
    <n v="36612"/>
    <n v="18225"/>
    <n v="18387"/>
    <n v="2411"/>
    <n v="2853"/>
    <n v="2458"/>
    <n v="2349"/>
    <n v="2066"/>
    <n v="1976"/>
    <n v="2438"/>
    <n v="2053"/>
    <n v="2106"/>
    <n v="2463"/>
    <n v="2633"/>
    <n v="2413"/>
    <n v="2452"/>
    <n v="1687"/>
    <n v="1336"/>
    <n v="952"/>
    <n v="965"/>
    <n v="1001"/>
  </r>
  <r>
    <s v="Stevens County"/>
    <s v=" Minnesota"/>
    <n v="2017"/>
    <x v="450"/>
    <n v="9759"/>
    <n v="4850"/>
    <n v="4909"/>
    <n v="520"/>
    <n v="651"/>
    <n v="489"/>
    <n v="1147"/>
    <n v="1197"/>
    <n v="536"/>
    <n v="560"/>
    <n v="453"/>
    <n v="483"/>
    <n v="417"/>
    <n v="515"/>
    <n v="648"/>
    <n v="468"/>
    <n v="491"/>
    <n v="254"/>
    <n v="286"/>
    <n v="216"/>
    <n v="428"/>
  </r>
  <r>
    <s v="Greene County"/>
    <s v=" Iowa"/>
    <n v="2017"/>
    <x v="438"/>
    <n v="9448"/>
    <n v="4733"/>
    <n v="4715"/>
    <n v="559"/>
    <n v="663"/>
    <n v="539"/>
    <n v="549"/>
    <n v="478"/>
    <n v="460"/>
    <n v="606"/>
    <n v="543"/>
    <n v="427"/>
    <n v="572"/>
    <n v="656"/>
    <n v="733"/>
    <n v="646"/>
    <n v="566"/>
    <n v="413"/>
    <n v="341"/>
    <n v="312"/>
    <n v="385"/>
  </r>
  <r>
    <s v="Todd County"/>
    <s v=" Minnesota"/>
    <n v="2017"/>
    <x v="450"/>
    <n v="24423"/>
    <n v="12545"/>
    <n v="11878"/>
    <n v="1637"/>
    <n v="1782"/>
    <n v="1392"/>
    <n v="1525"/>
    <n v="1342"/>
    <n v="1093"/>
    <n v="1226"/>
    <n v="1384"/>
    <n v="1180"/>
    <n v="1388"/>
    <n v="1789"/>
    <n v="1826"/>
    <n v="1935"/>
    <n v="1519"/>
    <n v="1234"/>
    <n v="1018"/>
    <n v="505"/>
    <n v="648"/>
  </r>
  <r>
    <s v="Nobles County"/>
    <s v=" Minnesota"/>
    <n v="2017"/>
    <x v="450"/>
    <n v="21490"/>
    <n v="10729"/>
    <n v="10761"/>
    <n v="1213"/>
    <n v="1286"/>
    <n v="1391"/>
    <n v="1236"/>
    <n v="1066"/>
    <n v="1057"/>
    <n v="1171"/>
    <n v="1148"/>
    <n v="1187"/>
    <n v="1385"/>
    <n v="1807"/>
    <n v="1614"/>
    <n v="1607"/>
    <n v="1392"/>
    <n v="981"/>
    <n v="896"/>
    <n v="556"/>
    <n v="497"/>
  </r>
  <r>
    <s v="Wadena County"/>
    <s v=" Minnesota"/>
    <n v="2017"/>
    <x v="450"/>
    <n v="13626"/>
    <n v="6757"/>
    <n v="6869"/>
    <n v="902"/>
    <n v="895"/>
    <n v="1042"/>
    <n v="817"/>
    <n v="720"/>
    <n v="721"/>
    <n v="696"/>
    <n v="790"/>
    <n v="632"/>
    <n v="725"/>
    <n v="934"/>
    <n v="963"/>
    <n v="918"/>
    <n v="661"/>
    <n v="784"/>
    <n v="521"/>
    <n v="472"/>
    <n v="433"/>
  </r>
  <r>
    <s v="Washington County"/>
    <s v=" Minnesota"/>
    <n v="2017"/>
    <x v="450"/>
    <n v="250979"/>
    <n v="124207"/>
    <n v="126772"/>
    <n v="15258"/>
    <n v="17986"/>
    <n v="18153"/>
    <n v="17256"/>
    <n v="14091"/>
    <n v="13604"/>
    <n v="16092"/>
    <n v="15367"/>
    <n v="17253"/>
    <n v="18519"/>
    <n v="19916"/>
    <n v="18272"/>
    <n v="15909"/>
    <n v="11900"/>
    <n v="8200"/>
    <n v="5583"/>
    <n v="3659"/>
    <n v="3961"/>
  </r>
  <r>
    <s v="Wilkin County"/>
    <s v=" Minnesota"/>
    <n v="2017"/>
    <x v="450"/>
    <n v="6398"/>
    <n v="3214"/>
    <n v="3184"/>
    <n v="342"/>
    <n v="468"/>
    <n v="375"/>
    <n v="417"/>
    <n v="300"/>
    <n v="284"/>
    <n v="368"/>
    <n v="317"/>
    <n v="382"/>
    <n v="387"/>
    <n v="547"/>
    <n v="485"/>
    <n v="549"/>
    <n v="333"/>
    <n v="258"/>
    <n v="181"/>
    <n v="173"/>
    <n v="232"/>
  </r>
  <r>
    <s v="Winona County"/>
    <s v=" Minnesota"/>
    <n v="2017"/>
    <x v="450"/>
    <n v="50992"/>
    <n v="25183"/>
    <n v="25809"/>
    <n v="2449"/>
    <n v="2567"/>
    <n v="2634"/>
    <n v="5002"/>
    <n v="7115"/>
    <n v="3096"/>
    <n v="2889"/>
    <n v="2334"/>
    <n v="2613"/>
    <n v="2732"/>
    <n v="3139"/>
    <n v="3508"/>
    <n v="3025"/>
    <n v="2604"/>
    <n v="1734"/>
    <n v="1466"/>
    <n v="1037"/>
    <n v="1048"/>
  </r>
  <r>
    <s v="Wright County"/>
    <s v=" Minnesota"/>
    <n v="2017"/>
    <x v="450"/>
    <n v="131130"/>
    <n v="66046"/>
    <n v="65084"/>
    <n v="9509"/>
    <n v="10449"/>
    <n v="11405"/>
    <n v="9014"/>
    <n v="6641"/>
    <n v="7147"/>
    <n v="9060"/>
    <n v="9807"/>
    <n v="9030"/>
    <n v="9564"/>
    <n v="9543"/>
    <n v="7809"/>
    <n v="7133"/>
    <n v="4982"/>
    <n v="4044"/>
    <n v="2623"/>
    <n v="1557"/>
    <n v="1813"/>
  </r>
  <r>
    <s v="Yellow Medicine County"/>
    <s v=" Minnesota"/>
    <n v="2017"/>
    <x v="450"/>
    <n v="9930"/>
    <n v="5096"/>
    <n v="4834"/>
    <n v="591"/>
    <n v="658"/>
    <n v="630"/>
    <n v="615"/>
    <n v="512"/>
    <n v="516"/>
    <n v="671"/>
    <n v="500"/>
    <n v="528"/>
    <n v="592"/>
    <n v="659"/>
    <n v="801"/>
    <n v="703"/>
    <n v="518"/>
    <n v="401"/>
    <n v="350"/>
    <n v="302"/>
    <n v="383"/>
  </r>
  <r>
    <s v="Adams County"/>
    <s v=" Mississippi"/>
    <n v="2017"/>
    <x v="420"/>
    <n v="31583"/>
    <n v="15680"/>
    <n v="15903"/>
    <n v="1948"/>
    <n v="2306"/>
    <n v="1772"/>
    <n v="1874"/>
    <n v="1854"/>
    <n v="1830"/>
    <n v="1923"/>
    <n v="2157"/>
    <n v="1591"/>
    <n v="1875"/>
    <n v="2223"/>
    <n v="2737"/>
    <n v="2039"/>
    <n v="1710"/>
    <n v="1315"/>
    <n v="982"/>
    <n v="776"/>
    <n v="671"/>
  </r>
  <r>
    <s v="Amite County"/>
    <s v=" Mississippi"/>
    <n v="2017"/>
    <x v="420"/>
    <n v="12574"/>
    <n v="6133"/>
    <n v="6441"/>
    <n v="705"/>
    <n v="856"/>
    <n v="640"/>
    <n v="649"/>
    <n v="420"/>
    <n v="829"/>
    <n v="779"/>
    <n v="618"/>
    <n v="626"/>
    <n v="722"/>
    <n v="940"/>
    <n v="1035"/>
    <n v="1056"/>
    <n v="754"/>
    <n v="783"/>
    <n v="576"/>
    <n v="206"/>
    <n v="380"/>
  </r>
  <r>
    <s v="Calhoun County"/>
    <s v=" Mississippi"/>
    <n v="2017"/>
    <x v="420"/>
    <n v="14617"/>
    <n v="6994"/>
    <n v="7623"/>
    <n v="889"/>
    <n v="847"/>
    <n v="1199"/>
    <n v="935"/>
    <n v="839"/>
    <n v="796"/>
    <n v="805"/>
    <n v="856"/>
    <n v="906"/>
    <n v="965"/>
    <n v="989"/>
    <n v="864"/>
    <n v="1147"/>
    <n v="741"/>
    <n v="670"/>
    <n v="507"/>
    <n v="302"/>
    <n v="360"/>
  </r>
  <r>
    <s v="Ritchie County"/>
    <s v=" West Virginia"/>
    <n v="2017"/>
    <x v="417"/>
    <n v="10221"/>
    <n v="5157"/>
    <n v="5064"/>
    <n v="481"/>
    <n v="517"/>
    <n v="769"/>
    <n v="898"/>
    <n v="416"/>
    <n v="329"/>
    <n v="506"/>
    <n v="490"/>
    <n v="613"/>
    <n v="750"/>
    <n v="668"/>
    <n v="912"/>
    <n v="681"/>
    <n v="745"/>
    <n v="687"/>
    <n v="276"/>
    <n v="296"/>
    <n v="187"/>
  </r>
  <r>
    <s v="Chickasaw County"/>
    <s v=" Mississippi"/>
    <n v="2017"/>
    <x v="420"/>
    <n v="17305"/>
    <n v="8393"/>
    <n v="8912"/>
    <n v="1206"/>
    <n v="1184"/>
    <n v="1165"/>
    <n v="1127"/>
    <n v="1297"/>
    <n v="1099"/>
    <n v="1058"/>
    <n v="1255"/>
    <n v="740"/>
    <n v="1035"/>
    <n v="1170"/>
    <n v="987"/>
    <n v="1236"/>
    <n v="939"/>
    <n v="663"/>
    <n v="520"/>
    <n v="377"/>
    <n v="247"/>
  </r>
  <r>
    <s v="Choctaw County"/>
    <s v=" Mississippi"/>
    <n v="2017"/>
    <x v="420"/>
    <n v="9106"/>
    <n v="4269"/>
    <n v="4837"/>
    <n v="520"/>
    <n v="488"/>
    <n v="649"/>
    <n v="939"/>
    <n v="1198"/>
    <n v="504"/>
    <n v="439"/>
    <n v="614"/>
    <n v="305"/>
    <n v="457"/>
    <n v="490"/>
    <n v="613"/>
    <n v="448"/>
    <n v="493"/>
    <n v="312"/>
    <n v="274"/>
    <n v="164"/>
    <n v="199"/>
  </r>
  <r>
    <s v="Guánica Municipio"/>
    <s v=" Puerto Rico"/>
    <n v="2017"/>
    <x v="419"/>
    <n v="19990"/>
    <n v="9273"/>
    <n v="10717"/>
    <n v="1145"/>
    <n v="1307"/>
    <n v="1413"/>
    <n v="1386"/>
    <n v="1315"/>
    <n v="1283"/>
    <n v="1181"/>
    <n v="1162"/>
    <n v="1147"/>
    <n v="1174"/>
    <n v="1321"/>
    <n v="1426"/>
    <n v="1349"/>
    <n v="1078"/>
    <n v="860"/>
    <n v="741"/>
    <n v="371"/>
    <n v="331"/>
  </r>
  <r>
    <s v="Coahoma County"/>
    <s v=" Mississippi"/>
    <n v="2017"/>
    <x v="420"/>
    <n v="24296"/>
    <n v="11202"/>
    <n v="13094"/>
    <n v="2031"/>
    <n v="1951"/>
    <n v="1657"/>
    <n v="1961"/>
    <n v="1801"/>
    <n v="1558"/>
    <n v="1472"/>
    <n v="1271"/>
    <n v="1339"/>
    <n v="1357"/>
    <n v="1549"/>
    <n v="1550"/>
    <n v="1472"/>
    <n v="1078"/>
    <n v="830"/>
    <n v="563"/>
    <n v="395"/>
    <n v="461"/>
  </r>
  <r>
    <s v="Copiah County"/>
    <s v=" Mississippi"/>
    <n v="2017"/>
    <x v="420"/>
    <n v="28748"/>
    <n v="13762"/>
    <n v="14986"/>
    <n v="1791"/>
    <n v="2113"/>
    <n v="1748"/>
    <n v="2147"/>
    <n v="2053"/>
    <n v="1666"/>
    <n v="1692"/>
    <n v="1934"/>
    <n v="1406"/>
    <n v="1642"/>
    <n v="1981"/>
    <n v="2082"/>
    <n v="1918"/>
    <n v="1624"/>
    <n v="1033"/>
    <n v="877"/>
    <n v="587"/>
    <n v="454"/>
  </r>
  <r>
    <s v="Covington County"/>
    <s v=" Mississippi"/>
    <n v="2017"/>
    <x v="420"/>
    <n v="19172"/>
    <n v="9219"/>
    <n v="9953"/>
    <n v="1353"/>
    <n v="1471"/>
    <n v="1189"/>
    <n v="1339"/>
    <n v="1224"/>
    <n v="1225"/>
    <n v="1087"/>
    <n v="1466"/>
    <n v="787"/>
    <n v="1281"/>
    <n v="1200"/>
    <n v="1238"/>
    <n v="1260"/>
    <n v="896"/>
    <n v="937"/>
    <n v="547"/>
    <n v="349"/>
    <n v="323"/>
  </r>
  <r>
    <s v="DeSoto County"/>
    <s v=" Mississippi"/>
    <n v="2017"/>
    <x v="420"/>
    <n v="173267"/>
    <n v="83838"/>
    <n v="89429"/>
    <n v="10759"/>
    <n v="12780"/>
    <n v="13645"/>
    <n v="13026"/>
    <n v="10700"/>
    <n v="10654"/>
    <n v="11553"/>
    <n v="11718"/>
    <n v="13664"/>
    <n v="12433"/>
    <n v="11910"/>
    <n v="10717"/>
    <n v="8736"/>
    <n v="7500"/>
    <n v="5620"/>
    <n v="3688"/>
    <n v="2346"/>
    <n v="1818"/>
  </r>
  <r>
    <s v="Franklin County"/>
    <s v=" Mississippi"/>
    <n v="2017"/>
    <x v="420"/>
    <n v="7772"/>
    <n v="3752"/>
    <n v="4020"/>
    <n v="435"/>
    <n v="494"/>
    <n v="668"/>
    <n v="456"/>
    <n v="302"/>
    <n v="428"/>
    <n v="536"/>
    <n v="381"/>
    <n v="434"/>
    <n v="497"/>
    <n v="550"/>
    <n v="527"/>
    <n v="644"/>
    <n v="508"/>
    <n v="292"/>
    <n v="316"/>
    <n v="157"/>
    <n v="147"/>
  </r>
  <r>
    <s v="Elbert County"/>
    <s v=" Colorado"/>
    <n v="2017"/>
    <x v="436"/>
    <n v="23545"/>
    <n v="11894"/>
    <n v="11651"/>
    <n v="1824"/>
    <n v="1628"/>
    <n v="1694"/>
    <n v="1712"/>
    <n v="1471"/>
    <n v="1773"/>
    <n v="1394"/>
    <n v="1512"/>
    <n v="1405"/>
    <n v="1511"/>
    <n v="1546"/>
    <n v="1301"/>
    <n v="1429"/>
    <n v="1023"/>
    <n v="1094"/>
    <n v="557"/>
    <n v="294"/>
    <n v="377"/>
  </r>
  <r>
    <s v="Greene County"/>
    <s v=" Mississippi"/>
    <n v="2017"/>
    <x v="420"/>
    <n v="13801"/>
    <n v="8077"/>
    <n v="5724"/>
    <n v="659"/>
    <n v="901"/>
    <n v="773"/>
    <n v="637"/>
    <n v="911"/>
    <n v="1111"/>
    <n v="1079"/>
    <n v="1026"/>
    <n v="1047"/>
    <n v="1170"/>
    <n v="941"/>
    <n v="1049"/>
    <n v="765"/>
    <n v="565"/>
    <n v="481"/>
    <n v="323"/>
    <n v="190"/>
    <n v="173"/>
  </r>
  <r>
    <s v="Hancock County"/>
    <s v=" Mississippi"/>
    <n v="2017"/>
    <x v="420"/>
    <n v="46277"/>
    <n v="22527"/>
    <n v="23750"/>
    <n v="2614"/>
    <n v="2501"/>
    <n v="3088"/>
    <n v="2900"/>
    <n v="2618"/>
    <n v="2678"/>
    <n v="2561"/>
    <n v="2645"/>
    <n v="2787"/>
    <n v="3096"/>
    <n v="3601"/>
    <n v="3247"/>
    <n v="3350"/>
    <n v="2992"/>
    <n v="2277"/>
    <n v="1713"/>
    <n v="887"/>
    <n v="722"/>
  </r>
  <r>
    <s v="Harrison County"/>
    <s v=" Mississippi"/>
    <n v="2017"/>
    <x v="420"/>
    <n v="200491"/>
    <n v="98928"/>
    <n v="101563"/>
    <n v="13684"/>
    <n v="14219"/>
    <n v="13092"/>
    <n v="12989"/>
    <n v="14995"/>
    <n v="14676"/>
    <n v="14153"/>
    <n v="12371"/>
    <n v="12312"/>
    <n v="12384"/>
    <n v="13551"/>
    <n v="13078"/>
    <n v="11694"/>
    <n v="9173"/>
    <n v="7232"/>
    <n v="4721"/>
    <n v="3536"/>
    <n v="2631"/>
  </r>
  <r>
    <s v="Hinds County"/>
    <s v=" Mississippi"/>
    <n v="2017"/>
    <x v="420"/>
    <n v="243249"/>
    <n v="113633"/>
    <n v="129616"/>
    <n v="16198"/>
    <n v="16984"/>
    <n v="17151"/>
    <n v="18490"/>
    <n v="20077"/>
    <n v="18796"/>
    <n v="16529"/>
    <n v="14822"/>
    <n v="14063"/>
    <n v="14057"/>
    <n v="15690"/>
    <n v="16302"/>
    <n v="13332"/>
    <n v="10744"/>
    <n v="7207"/>
    <n v="4918"/>
    <n v="3211"/>
    <n v="4678"/>
  </r>
  <r>
    <s v="Holmes County"/>
    <s v=" Mississippi"/>
    <n v="2017"/>
    <x v="420"/>
    <n v="18267"/>
    <n v="8707"/>
    <n v="9560"/>
    <n v="1289"/>
    <n v="1479"/>
    <n v="1288"/>
    <n v="1450"/>
    <n v="1600"/>
    <n v="1118"/>
    <n v="994"/>
    <n v="1056"/>
    <n v="1040"/>
    <n v="1089"/>
    <n v="1116"/>
    <n v="1180"/>
    <n v="1052"/>
    <n v="706"/>
    <n v="701"/>
    <n v="478"/>
    <n v="302"/>
    <n v="329"/>
  </r>
  <r>
    <s v="Issaquena County"/>
    <s v=" Mississippi"/>
    <n v="2017"/>
    <x v="420"/>
    <n v="1296"/>
    <n v="761"/>
    <n v="535"/>
    <n v="87"/>
    <n v="52"/>
    <n v="30"/>
    <n v="45"/>
    <n v="53"/>
    <n v="119"/>
    <n v="221"/>
    <n v="52"/>
    <n v="84"/>
    <n v="45"/>
    <n v="82"/>
    <n v="141"/>
    <n v="61"/>
    <n v="52"/>
    <n v="95"/>
    <n v="22"/>
    <n v="28"/>
    <n v="27"/>
  </r>
  <r>
    <s v="Itawamba County"/>
    <s v=" Mississippi"/>
    <n v="2017"/>
    <x v="420"/>
    <n v="23439"/>
    <n v="11651"/>
    <n v="11788"/>
    <n v="1272"/>
    <n v="1480"/>
    <n v="1496"/>
    <n v="1876"/>
    <n v="1657"/>
    <n v="1444"/>
    <n v="1281"/>
    <n v="1255"/>
    <n v="1594"/>
    <n v="1622"/>
    <n v="1566"/>
    <n v="1541"/>
    <n v="1442"/>
    <n v="1067"/>
    <n v="1180"/>
    <n v="663"/>
    <n v="578"/>
    <n v="425"/>
  </r>
  <r>
    <s v="Jackson County"/>
    <s v=" Mississippi"/>
    <n v="2017"/>
    <x v="420"/>
    <n v="141314"/>
    <n v="69696"/>
    <n v="71618"/>
    <n v="8246"/>
    <n v="9226"/>
    <n v="10531"/>
    <n v="9163"/>
    <n v="8787"/>
    <n v="9390"/>
    <n v="8926"/>
    <n v="9069"/>
    <n v="9350"/>
    <n v="9321"/>
    <n v="10163"/>
    <n v="10532"/>
    <n v="8128"/>
    <n v="7220"/>
    <n v="5240"/>
    <n v="4153"/>
    <n v="1866"/>
    <n v="2003"/>
  </r>
  <r>
    <s v="Jones County"/>
    <s v=" Mississippi"/>
    <n v="2017"/>
    <x v="420"/>
    <n v="68328"/>
    <n v="33332"/>
    <n v="34996"/>
    <n v="4871"/>
    <n v="5135"/>
    <n v="4650"/>
    <n v="4770"/>
    <n v="4111"/>
    <n v="4421"/>
    <n v="4395"/>
    <n v="4232"/>
    <n v="3668"/>
    <n v="4088"/>
    <n v="4382"/>
    <n v="4752"/>
    <n v="4153"/>
    <n v="3609"/>
    <n v="2538"/>
    <n v="1861"/>
    <n v="1624"/>
    <n v="1068"/>
  </r>
  <r>
    <s v="Kemper County"/>
    <s v=" Mississippi"/>
    <n v="2017"/>
    <x v="420"/>
    <n v="10082"/>
    <n v="4970"/>
    <n v="5112"/>
    <n v="450"/>
    <n v="602"/>
    <n v="668"/>
    <n v="875"/>
    <n v="573"/>
    <n v="656"/>
    <n v="543"/>
    <n v="394"/>
    <n v="773"/>
    <n v="697"/>
    <n v="674"/>
    <n v="810"/>
    <n v="522"/>
    <n v="475"/>
    <n v="652"/>
    <n v="221"/>
    <n v="301"/>
    <n v="196"/>
  </r>
  <r>
    <s v="Lafayette County"/>
    <s v=" Mississippi"/>
    <n v="2017"/>
    <x v="420"/>
    <n v="52744"/>
    <n v="25611"/>
    <n v="27133"/>
    <n v="2738"/>
    <n v="2731"/>
    <n v="2616"/>
    <n v="6151"/>
    <n v="8449"/>
    <n v="4211"/>
    <n v="3460"/>
    <n v="2824"/>
    <n v="3136"/>
    <n v="2546"/>
    <n v="2660"/>
    <n v="2583"/>
    <n v="2743"/>
    <n v="2174"/>
    <n v="1406"/>
    <n v="1108"/>
    <n v="564"/>
    <n v="644"/>
  </r>
  <r>
    <s v="Lamar County"/>
    <s v=" Mississippi"/>
    <n v="2017"/>
    <x v="420"/>
    <n v="60517"/>
    <n v="29006"/>
    <n v="31511"/>
    <n v="3826"/>
    <n v="4480"/>
    <n v="4402"/>
    <n v="3831"/>
    <n v="4681"/>
    <n v="4599"/>
    <n v="4678"/>
    <n v="3974"/>
    <n v="4371"/>
    <n v="3818"/>
    <n v="3735"/>
    <n v="3268"/>
    <n v="3430"/>
    <n v="2755"/>
    <n v="1700"/>
    <n v="1375"/>
    <n v="824"/>
    <n v="770"/>
  </r>
  <r>
    <s v="Lauderdale County"/>
    <s v=" Mississippi"/>
    <n v="2017"/>
    <x v="420"/>
    <n v="78221"/>
    <n v="38002"/>
    <n v="40219"/>
    <n v="4880"/>
    <n v="5323"/>
    <n v="5427"/>
    <n v="5114"/>
    <n v="5473"/>
    <n v="5284"/>
    <n v="5017"/>
    <n v="4483"/>
    <n v="4814"/>
    <n v="4845"/>
    <n v="5142"/>
    <n v="4733"/>
    <n v="5422"/>
    <n v="3998"/>
    <n v="2834"/>
    <n v="2150"/>
    <n v="1455"/>
    <n v="1827"/>
  </r>
  <r>
    <s v="Lawrence County"/>
    <s v=" Mississippi"/>
    <n v="2017"/>
    <x v="420"/>
    <n v="12659"/>
    <n v="6150"/>
    <n v="6509"/>
    <n v="790"/>
    <n v="851"/>
    <n v="938"/>
    <n v="910"/>
    <n v="748"/>
    <n v="595"/>
    <n v="700"/>
    <n v="731"/>
    <n v="797"/>
    <n v="776"/>
    <n v="906"/>
    <n v="912"/>
    <n v="880"/>
    <n v="697"/>
    <n v="562"/>
    <n v="409"/>
    <n v="253"/>
    <n v="204"/>
  </r>
  <r>
    <s v="Lee County"/>
    <s v=" Mississippi"/>
    <n v="2017"/>
    <x v="420"/>
    <n v="84840"/>
    <n v="40635"/>
    <n v="44205"/>
    <n v="5900"/>
    <n v="6134"/>
    <n v="6208"/>
    <n v="5517"/>
    <n v="5278"/>
    <n v="5678"/>
    <n v="5654"/>
    <n v="5391"/>
    <n v="5678"/>
    <n v="5473"/>
    <n v="5875"/>
    <n v="5871"/>
    <n v="4360"/>
    <n v="4068"/>
    <n v="2809"/>
    <n v="2123"/>
    <n v="1455"/>
    <n v="1368"/>
  </r>
  <r>
    <s v="Leflore County"/>
    <s v=" Mississippi"/>
    <n v="2017"/>
    <x v="420"/>
    <n v="30113"/>
    <n v="14013"/>
    <n v="16100"/>
    <n v="2293"/>
    <n v="2540"/>
    <n v="2245"/>
    <n v="2474"/>
    <n v="2441"/>
    <n v="1925"/>
    <n v="1933"/>
    <n v="1707"/>
    <n v="1674"/>
    <n v="1683"/>
    <n v="1741"/>
    <n v="1783"/>
    <n v="1739"/>
    <n v="1195"/>
    <n v="1022"/>
    <n v="662"/>
    <n v="502"/>
    <n v="554"/>
  </r>
  <r>
    <s v="Lincoln County"/>
    <s v=" Mississippi"/>
    <n v="2017"/>
    <x v="420"/>
    <n v="34542"/>
    <n v="16495"/>
    <n v="18047"/>
    <n v="2210"/>
    <n v="2369"/>
    <n v="2358"/>
    <n v="2654"/>
    <n v="1906"/>
    <n v="1971"/>
    <n v="2120"/>
    <n v="2432"/>
    <n v="1963"/>
    <n v="2170"/>
    <n v="2347"/>
    <n v="2261"/>
    <n v="2302"/>
    <n v="1755"/>
    <n v="1406"/>
    <n v="971"/>
    <n v="847"/>
    <n v="500"/>
  </r>
  <r>
    <s v="Lowndes County"/>
    <s v=" Mississippi"/>
    <n v="2017"/>
    <x v="420"/>
    <n v="59558"/>
    <n v="28531"/>
    <n v="31027"/>
    <n v="3926"/>
    <n v="4212"/>
    <n v="3743"/>
    <n v="3945"/>
    <n v="4509"/>
    <n v="4218"/>
    <n v="3872"/>
    <n v="3861"/>
    <n v="3291"/>
    <n v="3631"/>
    <n v="4076"/>
    <n v="4239"/>
    <n v="3400"/>
    <n v="2825"/>
    <n v="2128"/>
    <n v="1565"/>
    <n v="1238"/>
    <n v="879"/>
  </r>
  <r>
    <s v="Marshall County"/>
    <s v=" Mississippi"/>
    <n v="2017"/>
    <x v="420"/>
    <n v="35981"/>
    <n v="17793"/>
    <n v="18188"/>
    <n v="2170"/>
    <n v="2166"/>
    <n v="2251"/>
    <n v="2601"/>
    <n v="2326"/>
    <n v="2373"/>
    <n v="1967"/>
    <n v="2189"/>
    <n v="2070"/>
    <n v="2358"/>
    <n v="2684"/>
    <n v="2968"/>
    <n v="2225"/>
    <n v="1898"/>
    <n v="1751"/>
    <n v="958"/>
    <n v="641"/>
    <n v="385"/>
  </r>
  <r>
    <s v="Monroe County"/>
    <s v=" Mississippi"/>
    <n v="2017"/>
    <x v="420"/>
    <n v="35967"/>
    <n v="17148"/>
    <n v="18819"/>
    <n v="2108"/>
    <n v="2191"/>
    <n v="2553"/>
    <n v="2244"/>
    <n v="2163"/>
    <n v="2184"/>
    <n v="1814"/>
    <n v="2445"/>
    <n v="2006"/>
    <n v="2339"/>
    <n v="2457"/>
    <n v="2154"/>
    <n v="2702"/>
    <n v="2041"/>
    <n v="1673"/>
    <n v="1237"/>
    <n v="930"/>
    <n v="726"/>
  </r>
  <r>
    <s v="Montgomery County"/>
    <s v=" Mississippi"/>
    <n v="2017"/>
    <x v="420"/>
    <n v="10309"/>
    <n v="4769"/>
    <n v="5540"/>
    <n v="624"/>
    <n v="668"/>
    <n v="680"/>
    <n v="602"/>
    <n v="605"/>
    <n v="622"/>
    <n v="525"/>
    <n v="671"/>
    <n v="478"/>
    <n v="581"/>
    <n v="749"/>
    <n v="781"/>
    <n v="682"/>
    <n v="719"/>
    <n v="469"/>
    <n v="395"/>
    <n v="190"/>
    <n v="268"/>
  </r>
  <r>
    <s v="Ashley County"/>
    <s v=" Arkansas"/>
    <n v="2017"/>
    <x v="418"/>
    <n v="21437"/>
    <n v="10043"/>
    <n v="11394"/>
    <n v="1390"/>
    <n v="1491"/>
    <n v="1698"/>
    <n v="1866"/>
    <n v="1333"/>
    <n v="1151"/>
    <n v="1165"/>
    <n v="1347"/>
    <n v="1326"/>
    <n v="1418"/>
    <n v="1344"/>
    <n v="1412"/>
    <n v="1102"/>
    <n v="1197"/>
    <n v="786"/>
    <n v="564"/>
    <n v="495"/>
    <n v="352"/>
  </r>
  <r>
    <s v="Oktibbeha County"/>
    <s v=" Mississippi"/>
    <n v="2017"/>
    <x v="420"/>
    <n v="49392"/>
    <n v="24860"/>
    <n v="24532"/>
    <n v="2562"/>
    <n v="2731"/>
    <n v="2028"/>
    <n v="5650"/>
    <n v="11351"/>
    <n v="3887"/>
    <n v="3003"/>
    <n v="1876"/>
    <n v="2584"/>
    <n v="1812"/>
    <n v="2367"/>
    <n v="2251"/>
    <n v="2209"/>
    <n v="1898"/>
    <n v="1036"/>
    <n v="817"/>
    <n v="850"/>
    <n v="480"/>
  </r>
  <r>
    <s v="Effingham County"/>
    <s v=" Illinois"/>
    <n v="2017"/>
    <x v="437"/>
    <n v="34229"/>
    <n v="16553"/>
    <n v="17676"/>
    <n v="2485"/>
    <n v="2236"/>
    <n v="2560"/>
    <n v="2313"/>
    <n v="2307"/>
    <n v="2285"/>
    <n v="2012"/>
    <n v="1619"/>
    <n v="2495"/>
    <n v="2108"/>
    <n v="2373"/>
    <n v="2389"/>
    <n v="2066"/>
    <n v="1655"/>
    <n v="1315"/>
    <n v="1065"/>
    <n v="550"/>
    <n v="396"/>
  </r>
  <r>
    <s v="Autauga County"/>
    <s v=" Alabama"/>
    <n v="2017"/>
    <x v="416"/>
    <n v="55049"/>
    <n v="27106"/>
    <n v="27943"/>
    <n v="3121"/>
    <n v="3599"/>
    <n v="3692"/>
    <n v="3996"/>
    <n v="3411"/>
    <n v="3131"/>
    <n v="2885"/>
    <n v="2735"/>
    <n v="3783"/>
    <n v="3611"/>
    <n v="3833"/>
    <n v="3818"/>
    <n v="3728"/>
    <n v="3389"/>
    <n v="2612"/>
    <n v="1814"/>
    <n v="924"/>
    <n v="967"/>
  </r>
  <r>
    <s v="Prentiss County"/>
    <s v=" Mississippi"/>
    <n v="2017"/>
    <x v="420"/>
    <n v="25389"/>
    <n v="12360"/>
    <n v="13029"/>
    <n v="1552"/>
    <n v="1621"/>
    <n v="1714"/>
    <n v="1973"/>
    <n v="1610"/>
    <n v="1590"/>
    <n v="1421"/>
    <n v="1392"/>
    <n v="1811"/>
    <n v="1501"/>
    <n v="1682"/>
    <n v="1499"/>
    <n v="1633"/>
    <n v="1438"/>
    <n v="988"/>
    <n v="1183"/>
    <n v="402"/>
    <n v="379"/>
  </r>
  <r>
    <s v="Quitman County"/>
    <s v=" Mississippi"/>
    <n v="2017"/>
    <x v="420"/>
    <n v="7537"/>
    <n v="3618"/>
    <n v="3919"/>
    <n v="488"/>
    <n v="527"/>
    <n v="508"/>
    <n v="459"/>
    <n v="556"/>
    <n v="451"/>
    <n v="403"/>
    <n v="519"/>
    <n v="387"/>
    <n v="532"/>
    <n v="500"/>
    <n v="456"/>
    <n v="580"/>
    <n v="388"/>
    <n v="294"/>
    <n v="181"/>
    <n v="165"/>
    <n v="143"/>
  </r>
  <r>
    <s v="Rankin County"/>
    <s v=" Mississippi"/>
    <n v="2017"/>
    <x v="420"/>
    <n v="149645"/>
    <n v="72198"/>
    <n v="77447"/>
    <n v="9400"/>
    <n v="9145"/>
    <n v="11156"/>
    <n v="9511"/>
    <n v="8460"/>
    <n v="10375"/>
    <n v="11054"/>
    <n v="11457"/>
    <n v="9965"/>
    <n v="10197"/>
    <n v="9906"/>
    <n v="9868"/>
    <n v="8272"/>
    <n v="7424"/>
    <n v="5109"/>
    <n v="3755"/>
    <n v="2647"/>
    <n v="1944"/>
  </r>
  <r>
    <s v="Scott County"/>
    <s v=" Mississippi"/>
    <n v="2017"/>
    <x v="420"/>
    <n v="28399"/>
    <n v="13781"/>
    <n v="14618"/>
    <n v="2140"/>
    <n v="2161"/>
    <n v="2028"/>
    <n v="1870"/>
    <n v="1758"/>
    <n v="1964"/>
    <n v="1786"/>
    <n v="1834"/>
    <n v="1805"/>
    <n v="1674"/>
    <n v="1780"/>
    <n v="1934"/>
    <n v="1604"/>
    <n v="1513"/>
    <n v="870"/>
    <n v="786"/>
    <n v="420"/>
    <n v="472"/>
  </r>
  <r>
    <s v="Marshall County"/>
    <s v=" South Dakota"/>
    <n v="2017"/>
    <x v="435"/>
    <n v="4631"/>
    <n v="2177"/>
    <n v="2454"/>
    <n v="238"/>
    <n v="357"/>
    <n v="331"/>
    <n v="297"/>
    <n v="270"/>
    <n v="328"/>
    <n v="190"/>
    <n v="332"/>
    <n v="242"/>
    <n v="224"/>
    <n v="353"/>
    <n v="475"/>
    <n v="242"/>
    <n v="298"/>
    <n v="188"/>
    <n v="108"/>
    <n v="78"/>
    <n v="80"/>
  </r>
  <r>
    <s v="Smith County"/>
    <s v=" Mississippi"/>
    <n v="2017"/>
    <x v="420"/>
    <n v="16114"/>
    <n v="7838"/>
    <n v="8276"/>
    <n v="922"/>
    <n v="1086"/>
    <n v="1240"/>
    <n v="1073"/>
    <n v="990"/>
    <n v="863"/>
    <n v="847"/>
    <n v="1023"/>
    <n v="821"/>
    <n v="1139"/>
    <n v="1023"/>
    <n v="1156"/>
    <n v="1064"/>
    <n v="925"/>
    <n v="750"/>
    <n v="488"/>
    <n v="409"/>
    <n v="295"/>
  </r>
  <r>
    <s v="Stone County"/>
    <s v=" Mississippi"/>
    <n v="2017"/>
    <x v="420"/>
    <n v="17981"/>
    <n v="9096"/>
    <n v="8885"/>
    <n v="963"/>
    <n v="1375"/>
    <n v="996"/>
    <n v="1297"/>
    <n v="1665"/>
    <n v="1040"/>
    <n v="965"/>
    <n v="1312"/>
    <n v="1060"/>
    <n v="1167"/>
    <n v="1193"/>
    <n v="1099"/>
    <n v="1325"/>
    <n v="922"/>
    <n v="621"/>
    <n v="440"/>
    <n v="281"/>
    <n v="260"/>
  </r>
  <r>
    <s v="Monroe County"/>
    <s v=" Georgia"/>
    <n v="2017"/>
    <x v="432"/>
    <n v="26915"/>
    <n v="14114"/>
    <n v="12801"/>
    <n v="1628"/>
    <n v="1672"/>
    <n v="1941"/>
    <n v="1816"/>
    <n v="2192"/>
    <n v="2305"/>
    <n v="1937"/>
    <n v="1717"/>
    <n v="1688"/>
    <n v="1802"/>
    <n v="1777"/>
    <n v="1756"/>
    <n v="1474"/>
    <n v="1122"/>
    <n v="745"/>
    <n v="553"/>
    <n v="398"/>
    <n v="392"/>
  </r>
  <r>
    <s v="Macon County"/>
    <s v=" Georgia"/>
    <n v="2017"/>
    <x v="432"/>
    <n v="14552"/>
    <n v="8496"/>
    <n v="6056"/>
    <n v="754"/>
    <n v="648"/>
    <n v="721"/>
    <n v="433"/>
    <n v="1606"/>
    <n v="1747"/>
    <n v="1429"/>
    <n v="902"/>
    <n v="989"/>
    <n v="720"/>
    <n v="879"/>
    <n v="911"/>
    <n v="794"/>
    <n v="624"/>
    <n v="548"/>
    <n v="324"/>
    <n v="254"/>
    <n v="269"/>
  </r>
  <r>
    <s v="Wyoming County"/>
    <s v=" Pennsylvania"/>
    <n v="2017"/>
    <x v="433"/>
    <n v="28333"/>
    <n v="13879"/>
    <n v="14454"/>
    <n v="1628"/>
    <n v="1694"/>
    <n v="2188"/>
    <n v="3005"/>
    <n v="1423"/>
    <n v="1657"/>
    <n v="1793"/>
    <n v="1435"/>
    <n v="1839"/>
    <n v="1814"/>
    <n v="1939"/>
    <n v="1994"/>
    <n v="1625"/>
    <n v="1608"/>
    <n v="1064"/>
    <n v="736"/>
    <n v="377"/>
    <n v="514"/>
  </r>
  <r>
    <s v="Tishomingo County"/>
    <s v=" Mississippi"/>
    <n v="2017"/>
    <x v="420"/>
    <n v="19476"/>
    <n v="9400"/>
    <n v="10076"/>
    <n v="1102"/>
    <n v="1193"/>
    <n v="1278"/>
    <n v="1162"/>
    <n v="1120"/>
    <n v="1044"/>
    <n v="1024"/>
    <n v="1178"/>
    <n v="1184"/>
    <n v="1315"/>
    <n v="1413"/>
    <n v="1254"/>
    <n v="1338"/>
    <n v="1124"/>
    <n v="1124"/>
    <n v="616"/>
    <n v="576"/>
    <n v="431"/>
  </r>
  <r>
    <s v="Union County"/>
    <s v=" Mississippi"/>
    <n v="2017"/>
    <x v="420"/>
    <n v="28202"/>
    <n v="13727"/>
    <n v="14475"/>
    <n v="1878"/>
    <n v="1913"/>
    <n v="2221"/>
    <n v="1829"/>
    <n v="1648"/>
    <n v="1811"/>
    <n v="1790"/>
    <n v="1739"/>
    <n v="1836"/>
    <n v="1879"/>
    <n v="1839"/>
    <n v="1570"/>
    <n v="1742"/>
    <n v="1555"/>
    <n v="1008"/>
    <n v="801"/>
    <n v="636"/>
    <n v="507"/>
  </r>
  <r>
    <s v="Laurens County"/>
    <s v=" Georgia"/>
    <n v="2017"/>
    <x v="432"/>
    <n v="47510"/>
    <n v="22609"/>
    <n v="24901"/>
    <n v="3034"/>
    <n v="3466"/>
    <n v="3137"/>
    <n v="3147"/>
    <n v="3015"/>
    <n v="2878"/>
    <n v="2968"/>
    <n v="3061"/>
    <n v="2781"/>
    <n v="2815"/>
    <n v="3348"/>
    <n v="3272"/>
    <n v="3409"/>
    <n v="2375"/>
    <n v="1960"/>
    <n v="1189"/>
    <n v="791"/>
    <n v="864"/>
  </r>
  <r>
    <s v="Washington County"/>
    <s v=" Mississippi"/>
    <n v="2017"/>
    <x v="420"/>
    <n v="48002"/>
    <n v="22520"/>
    <n v="25482"/>
    <n v="3689"/>
    <n v="3276"/>
    <n v="3569"/>
    <n v="3300"/>
    <n v="3461"/>
    <n v="3020"/>
    <n v="2900"/>
    <n v="2927"/>
    <n v="2459"/>
    <n v="2830"/>
    <n v="3247"/>
    <n v="3499"/>
    <n v="3075"/>
    <n v="2683"/>
    <n v="1377"/>
    <n v="1256"/>
    <n v="755"/>
    <n v="679"/>
  </r>
  <r>
    <s v="Wayne County"/>
    <s v=" Mississippi"/>
    <n v="2017"/>
    <x v="420"/>
    <n v="20458"/>
    <n v="10011"/>
    <n v="10447"/>
    <n v="1408"/>
    <n v="1427"/>
    <n v="1406"/>
    <n v="1274"/>
    <n v="1300"/>
    <n v="1390"/>
    <n v="1280"/>
    <n v="1187"/>
    <n v="1156"/>
    <n v="1229"/>
    <n v="1431"/>
    <n v="1523"/>
    <n v="1173"/>
    <n v="1149"/>
    <n v="629"/>
    <n v="767"/>
    <n v="370"/>
    <n v="359"/>
  </r>
  <r>
    <s v="Tyler County"/>
    <s v=" West Virginia"/>
    <n v="2017"/>
    <x v="417"/>
    <n v="9084"/>
    <n v="4826"/>
    <n v="4258"/>
    <n v="498"/>
    <n v="529"/>
    <n v="575"/>
    <n v="459"/>
    <n v="715"/>
    <n v="820"/>
    <n v="705"/>
    <n v="550"/>
    <n v="419"/>
    <n v="583"/>
    <n v="505"/>
    <n v="680"/>
    <n v="598"/>
    <n v="391"/>
    <n v="438"/>
    <n v="274"/>
    <n v="211"/>
    <n v="134"/>
  </r>
  <r>
    <s v="Inyo County"/>
    <s v=" California"/>
    <n v="2017"/>
    <x v="434"/>
    <n v="18482"/>
    <n v="8998"/>
    <n v="9484"/>
    <n v="1000"/>
    <n v="1279"/>
    <n v="1225"/>
    <n v="1038"/>
    <n v="1140"/>
    <n v="1108"/>
    <n v="1064"/>
    <n v="946"/>
    <n v="1200"/>
    <n v="1121"/>
    <n v="1251"/>
    <n v="1147"/>
    <n v="1473"/>
    <n v="1136"/>
    <n v="843"/>
    <n v="752"/>
    <n v="384"/>
    <n v="375"/>
  </r>
  <r>
    <s v="Chippewa County"/>
    <s v=" Minnesota"/>
    <n v="2017"/>
    <x v="450"/>
    <n v="12426"/>
    <n v="6101"/>
    <n v="6325"/>
    <n v="792"/>
    <n v="653"/>
    <n v="943"/>
    <n v="701"/>
    <n v="798"/>
    <n v="667"/>
    <n v="563"/>
    <n v="727"/>
    <n v="870"/>
    <n v="728"/>
    <n v="839"/>
    <n v="772"/>
    <n v="1052"/>
    <n v="738"/>
    <n v="631"/>
    <n v="366"/>
    <n v="368"/>
    <n v="218"/>
  </r>
  <r>
    <s v="Summit County"/>
    <s v=" Colorado"/>
    <n v="2017"/>
    <x v="436"/>
    <n v="27496"/>
    <n v="14846"/>
    <n v="12650"/>
    <n v="1864"/>
    <n v="1918"/>
    <n v="1864"/>
    <n v="1682"/>
    <n v="1951"/>
    <n v="2060"/>
    <n v="2055"/>
    <n v="2297"/>
    <n v="1758"/>
    <n v="1668"/>
    <n v="1718"/>
    <n v="1883"/>
    <n v="1215"/>
    <n v="992"/>
    <n v="945"/>
    <n v="626"/>
    <n v="476"/>
    <n v="524"/>
  </r>
  <r>
    <s v="Adair County"/>
    <s v=" Missouri"/>
    <n v="2017"/>
    <x v="423"/>
    <n v="25437"/>
    <n v="12013"/>
    <n v="13424"/>
    <n v="1195"/>
    <n v="1309"/>
    <n v="1232"/>
    <n v="2941"/>
    <n v="5334"/>
    <n v="1352"/>
    <n v="1254"/>
    <n v="1022"/>
    <n v="1043"/>
    <n v="1156"/>
    <n v="1352"/>
    <n v="1336"/>
    <n v="1352"/>
    <n v="1109"/>
    <n v="853"/>
    <n v="503"/>
    <n v="469"/>
    <n v="625"/>
  </r>
  <r>
    <s v="Big Stone County"/>
    <s v=" Minnesota"/>
    <n v="2017"/>
    <x v="450"/>
    <n v="5335"/>
    <n v="2642"/>
    <n v="2693"/>
    <n v="280"/>
    <n v="271"/>
    <n v="300"/>
    <n v="272"/>
    <n v="273"/>
    <n v="277"/>
    <n v="270"/>
    <n v="254"/>
    <n v="313"/>
    <n v="330"/>
    <n v="387"/>
    <n v="387"/>
    <n v="407"/>
    <n v="386"/>
    <n v="348"/>
    <n v="229"/>
    <n v="109"/>
    <n v="242"/>
  </r>
  <r>
    <s v="Audrain County"/>
    <s v=" Missouri"/>
    <n v="2017"/>
    <x v="423"/>
    <n v="25763"/>
    <n v="11744"/>
    <n v="14019"/>
    <n v="1587"/>
    <n v="1549"/>
    <n v="1761"/>
    <n v="1609"/>
    <n v="1669"/>
    <n v="1656"/>
    <n v="1704"/>
    <n v="1507"/>
    <n v="1572"/>
    <n v="1608"/>
    <n v="1795"/>
    <n v="1700"/>
    <n v="1697"/>
    <n v="1334"/>
    <n v="1066"/>
    <n v="797"/>
    <n v="501"/>
    <n v="651"/>
  </r>
  <r>
    <s v="Grant County"/>
    <s v=" West Virginia"/>
    <n v="2017"/>
    <x v="417"/>
    <n v="11942"/>
    <n v="5924"/>
    <n v="6018"/>
    <n v="691"/>
    <n v="781"/>
    <n v="891"/>
    <n v="837"/>
    <n v="651"/>
    <n v="539"/>
    <n v="670"/>
    <n v="796"/>
    <n v="565"/>
    <n v="716"/>
    <n v="823"/>
    <n v="982"/>
    <n v="741"/>
    <n v="745"/>
    <n v="484"/>
    <n v="475"/>
    <n v="278"/>
    <n v="277"/>
  </r>
  <r>
    <s v="Benton County"/>
    <s v=" Missouri"/>
    <n v="2017"/>
    <x v="423"/>
    <n v="18918"/>
    <n v="9308"/>
    <n v="9610"/>
    <n v="756"/>
    <n v="904"/>
    <n v="1031"/>
    <n v="979"/>
    <n v="690"/>
    <n v="794"/>
    <n v="704"/>
    <n v="767"/>
    <n v="884"/>
    <n v="1121"/>
    <n v="1373"/>
    <n v="1555"/>
    <n v="1878"/>
    <n v="1870"/>
    <n v="1389"/>
    <n v="1061"/>
    <n v="664"/>
    <n v="498"/>
  </r>
  <r>
    <s v="Bollinger County"/>
    <s v=" Missouri"/>
    <n v="2017"/>
    <x v="423"/>
    <n v="12347"/>
    <n v="6180"/>
    <n v="6167"/>
    <n v="661"/>
    <n v="803"/>
    <n v="787"/>
    <n v="784"/>
    <n v="625"/>
    <n v="651"/>
    <n v="662"/>
    <n v="674"/>
    <n v="731"/>
    <n v="816"/>
    <n v="976"/>
    <n v="882"/>
    <n v="978"/>
    <n v="727"/>
    <n v="645"/>
    <n v="560"/>
    <n v="251"/>
    <n v="134"/>
  </r>
  <r>
    <s v="Boone County"/>
    <s v=" Missouri"/>
    <n v="2017"/>
    <x v="423"/>
    <n v="174589"/>
    <n v="84812"/>
    <n v="89777"/>
    <n v="10403"/>
    <n v="9823"/>
    <n v="9825"/>
    <n v="14431"/>
    <n v="26553"/>
    <n v="14624"/>
    <n v="12206"/>
    <n v="10293"/>
    <n v="9524"/>
    <n v="9231"/>
    <n v="9929"/>
    <n v="9397"/>
    <n v="9270"/>
    <n v="6638"/>
    <n v="4630"/>
    <n v="3138"/>
    <n v="2542"/>
    <n v="2132"/>
  </r>
  <r>
    <s v="Butler County"/>
    <s v=" Missouri"/>
    <n v="2017"/>
    <x v="423"/>
    <n v="42826"/>
    <n v="20735"/>
    <n v="22091"/>
    <n v="2676"/>
    <n v="2811"/>
    <n v="2784"/>
    <n v="2774"/>
    <n v="2438"/>
    <n v="2655"/>
    <n v="2537"/>
    <n v="2632"/>
    <n v="2267"/>
    <n v="2800"/>
    <n v="2921"/>
    <n v="3137"/>
    <n v="2711"/>
    <n v="2627"/>
    <n v="1684"/>
    <n v="1343"/>
    <n v="1133"/>
    <n v="896"/>
  </r>
  <r>
    <s v="Vieques Municipio"/>
    <s v=" Puerto Rico"/>
    <n v="2017"/>
    <x v="419"/>
    <n v="9046"/>
    <n v="4572"/>
    <n v="4474"/>
    <n v="508"/>
    <n v="694"/>
    <n v="580"/>
    <n v="600"/>
    <n v="457"/>
    <n v="429"/>
    <n v="480"/>
    <n v="502"/>
    <n v="513"/>
    <n v="581"/>
    <n v="654"/>
    <n v="656"/>
    <n v="640"/>
    <n v="552"/>
    <n v="443"/>
    <n v="269"/>
    <n v="272"/>
    <n v="216"/>
  </r>
  <r>
    <s v="Callaway County"/>
    <s v=" Missouri"/>
    <n v="2017"/>
    <x v="423"/>
    <n v="44793"/>
    <n v="22801"/>
    <n v="21992"/>
    <n v="2454"/>
    <n v="2907"/>
    <n v="2364"/>
    <n v="3288"/>
    <n v="3487"/>
    <n v="2877"/>
    <n v="2955"/>
    <n v="3094"/>
    <n v="2292"/>
    <n v="3002"/>
    <n v="3431"/>
    <n v="3105"/>
    <n v="2851"/>
    <n v="2203"/>
    <n v="1878"/>
    <n v="1180"/>
    <n v="692"/>
    <n v="733"/>
  </r>
  <r>
    <s v="Camden County"/>
    <s v=" Missouri"/>
    <n v="2017"/>
    <x v="423"/>
    <n v="44855"/>
    <n v="22316"/>
    <n v="22539"/>
    <n v="2028"/>
    <n v="2329"/>
    <n v="2236"/>
    <n v="2595"/>
    <n v="2007"/>
    <n v="2079"/>
    <n v="2026"/>
    <n v="1732"/>
    <n v="2236"/>
    <n v="2557"/>
    <n v="3285"/>
    <n v="4174"/>
    <n v="3715"/>
    <n v="3773"/>
    <n v="3833"/>
    <n v="2085"/>
    <n v="1079"/>
    <n v="1086"/>
  </r>
  <r>
    <s v="Cape Girardeau County"/>
    <s v=" Missouri"/>
    <n v="2017"/>
    <x v="423"/>
    <n v="78013"/>
    <n v="37860"/>
    <n v="40153"/>
    <n v="4472"/>
    <n v="5270"/>
    <n v="4245"/>
    <n v="5682"/>
    <n v="8258"/>
    <n v="5115"/>
    <n v="4721"/>
    <n v="4532"/>
    <n v="4240"/>
    <n v="4386"/>
    <n v="5071"/>
    <n v="5195"/>
    <n v="4602"/>
    <n v="3808"/>
    <n v="2890"/>
    <n v="2236"/>
    <n v="1521"/>
    <n v="1769"/>
  </r>
  <r>
    <s v="Sitka City and Borough"/>
    <s v=" Alaska"/>
    <n v="2017"/>
    <x v="421"/>
    <n v="8909"/>
    <n v="4321"/>
    <n v="4588"/>
    <n v="541"/>
    <n v="527"/>
    <n v="581"/>
    <n v="576"/>
    <n v="509"/>
    <n v="425"/>
    <n v="471"/>
    <n v="500"/>
    <n v="540"/>
    <n v="579"/>
    <n v="605"/>
    <n v="578"/>
    <n v="661"/>
    <n v="568"/>
    <n v="434"/>
    <n v="252"/>
    <n v="307"/>
    <n v="255"/>
  </r>
  <r>
    <s v="Saguache County"/>
    <s v=" Colorado"/>
    <n v="2017"/>
    <x v="436"/>
    <n v="6255"/>
    <n v="2981"/>
    <n v="3274"/>
    <n v="350"/>
    <n v="360"/>
    <n v="505"/>
    <n v="437"/>
    <n v="358"/>
    <n v="323"/>
    <n v="307"/>
    <n v="353"/>
    <n v="357"/>
    <n v="378"/>
    <n v="457"/>
    <n v="450"/>
    <n v="446"/>
    <n v="361"/>
    <n v="318"/>
    <n v="242"/>
    <n v="146"/>
    <n v="107"/>
  </r>
  <r>
    <s v="Cass County"/>
    <s v=" Missouri"/>
    <n v="2017"/>
    <x v="423"/>
    <n v="101888"/>
    <n v="50019"/>
    <n v="51869"/>
    <n v="6146"/>
    <n v="7393"/>
    <n v="7263"/>
    <n v="6952"/>
    <n v="5578"/>
    <n v="5694"/>
    <n v="6211"/>
    <n v="6383"/>
    <n v="6767"/>
    <n v="6606"/>
    <n v="7398"/>
    <n v="7201"/>
    <n v="6344"/>
    <n v="5314"/>
    <n v="3770"/>
    <n v="2903"/>
    <n v="2034"/>
    <n v="1931"/>
  </r>
  <r>
    <s v="Jefferson County"/>
    <s v=" Mississippi"/>
    <n v="2017"/>
    <x v="420"/>
    <n v="7586"/>
    <n v="3768"/>
    <n v="3818"/>
    <n v="479"/>
    <n v="479"/>
    <n v="478"/>
    <n v="405"/>
    <n v="393"/>
    <n v="344"/>
    <n v="388"/>
    <n v="453"/>
    <n v="311"/>
    <n v="409"/>
    <n v="529"/>
    <n v="630"/>
    <n v="529"/>
    <n v="480"/>
    <n v="378"/>
    <n v="290"/>
    <n v="285"/>
    <n v="326"/>
  </r>
  <r>
    <s v="Christian County"/>
    <s v=" Missouri"/>
    <n v="2017"/>
    <x v="423"/>
    <n v="83028"/>
    <n v="40265"/>
    <n v="42763"/>
    <n v="5313"/>
    <n v="6371"/>
    <n v="6046"/>
    <n v="5532"/>
    <n v="4620"/>
    <n v="5018"/>
    <n v="5686"/>
    <n v="5527"/>
    <n v="5885"/>
    <n v="5274"/>
    <n v="5537"/>
    <n v="5409"/>
    <n v="4743"/>
    <n v="4054"/>
    <n v="3199"/>
    <n v="2041"/>
    <n v="1495"/>
    <n v="1278"/>
  </r>
  <r>
    <s v="Cumberland County"/>
    <s v=" Kentucky"/>
    <n v="2017"/>
    <x v="446"/>
    <n v="6807"/>
    <n v="3467"/>
    <n v="3340"/>
    <n v="393"/>
    <n v="473"/>
    <n v="472"/>
    <n v="413"/>
    <n v="320"/>
    <n v="354"/>
    <n v="340"/>
    <n v="346"/>
    <n v="406"/>
    <n v="426"/>
    <n v="519"/>
    <n v="429"/>
    <n v="564"/>
    <n v="406"/>
    <n v="337"/>
    <n v="306"/>
    <n v="182"/>
    <n v="121"/>
  </r>
  <r>
    <s v="Clay County"/>
    <s v=" Missouri"/>
    <n v="2017"/>
    <x v="423"/>
    <n v="236068"/>
    <n v="115761"/>
    <n v="120307"/>
    <n v="15661"/>
    <n v="17174"/>
    <n v="15953"/>
    <n v="14911"/>
    <n v="14011"/>
    <n v="16384"/>
    <n v="17320"/>
    <n v="16938"/>
    <n v="15868"/>
    <n v="15997"/>
    <n v="16093"/>
    <n v="15265"/>
    <n v="13345"/>
    <n v="10612"/>
    <n v="7990"/>
    <n v="5037"/>
    <n v="3614"/>
    <n v="3895"/>
  </r>
  <r>
    <s v="Cole County"/>
    <s v=" Missouri"/>
    <n v="2017"/>
    <x v="423"/>
    <n v="76749"/>
    <n v="38820"/>
    <n v="37929"/>
    <n v="4646"/>
    <n v="4948"/>
    <n v="5036"/>
    <n v="5030"/>
    <n v="4789"/>
    <n v="5019"/>
    <n v="5374"/>
    <n v="5206"/>
    <n v="4722"/>
    <n v="5085"/>
    <n v="5401"/>
    <n v="5232"/>
    <n v="4942"/>
    <n v="3498"/>
    <n v="3027"/>
    <n v="1966"/>
    <n v="1531"/>
    <n v="1297"/>
  </r>
  <r>
    <s v="Union County"/>
    <s v=" Illinois"/>
    <n v="2017"/>
    <x v="437"/>
    <n v="17620"/>
    <n v="9267"/>
    <n v="8353"/>
    <n v="1007"/>
    <n v="1138"/>
    <n v="1071"/>
    <n v="1032"/>
    <n v="1211"/>
    <n v="1279"/>
    <n v="1241"/>
    <n v="1015"/>
    <n v="1045"/>
    <n v="1049"/>
    <n v="1225"/>
    <n v="1224"/>
    <n v="1130"/>
    <n v="790"/>
    <n v="816"/>
    <n v="582"/>
    <n v="328"/>
    <n v="437"/>
  </r>
  <r>
    <s v="Bremer County"/>
    <s v=" Iowa"/>
    <n v="2017"/>
    <x v="438"/>
    <n v="24387"/>
    <n v="12030"/>
    <n v="12357"/>
    <n v="1415"/>
    <n v="1652"/>
    <n v="1602"/>
    <n v="1527"/>
    <n v="1331"/>
    <n v="1366"/>
    <n v="1487"/>
    <n v="1306"/>
    <n v="1473"/>
    <n v="1468"/>
    <n v="1852"/>
    <n v="1955"/>
    <n v="1509"/>
    <n v="1278"/>
    <n v="1300"/>
    <n v="690"/>
    <n v="669"/>
    <n v="507"/>
  </r>
  <r>
    <s v="Worth County"/>
    <s v=" Iowa"/>
    <n v="2017"/>
    <x v="438"/>
    <n v="7581"/>
    <n v="3877"/>
    <n v="3704"/>
    <n v="352"/>
    <n v="443"/>
    <n v="486"/>
    <n v="478"/>
    <n v="391"/>
    <n v="304"/>
    <n v="355"/>
    <n v="471"/>
    <n v="346"/>
    <n v="460"/>
    <n v="561"/>
    <n v="684"/>
    <n v="533"/>
    <n v="539"/>
    <n v="409"/>
    <n v="249"/>
    <n v="300"/>
    <n v="220"/>
  </r>
  <r>
    <s v="Dallas County"/>
    <s v=" Missouri"/>
    <n v="2017"/>
    <x v="423"/>
    <n v="16441"/>
    <n v="8117"/>
    <n v="8324"/>
    <n v="1014"/>
    <n v="1252"/>
    <n v="963"/>
    <n v="1184"/>
    <n v="677"/>
    <n v="910"/>
    <n v="832"/>
    <n v="811"/>
    <n v="925"/>
    <n v="971"/>
    <n v="1208"/>
    <n v="1370"/>
    <n v="1140"/>
    <n v="1026"/>
    <n v="786"/>
    <n v="689"/>
    <n v="345"/>
    <n v="338"/>
  </r>
  <r>
    <s v="Liberty County"/>
    <s v=" Florida"/>
    <n v="2017"/>
    <x v="444"/>
    <n v="8300"/>
    <n v="4164"/>
    <n v="4136"/>
    <n v="526"/>
    <n v="551"/>
    <n v="671"/>
    <n v="555"/>
    <n v="477"/>
    <n v="408"/>
    <n v="418"/>
    <n v="453"/>
    <n v="446"/>
    <n v="486"/>
    <n v="540"/>
    <n v="584"/>
    <n v="542"/>
    <n v="572"/>
    <n v="411"/>
    <n v="250"/>
    <n v="218"/>
    <n v="192"/>
  </r>
  <r>
    <s v="DeKalb County"/>
    <s v=" Missouri"/>
    <n v="2017"/>
    <x v="423"/>
    <n v="12564"/>
    <n v="8007"/>
    <n v="4557"/>
    <n v="523"/>
    <n v="472"/>
    <n v="689"/>
    <n v="540"/>
    <n v="929"/>
    <n v="1033"/>
    <n v="959"/>
    <n v="992"/>
    <n v="891"/>
    <n v="911"/>
    <n v="1010"/>
    <n v="898"/>
    <n v="703"/>
    <n v="539"/>
    <n v="510"/>
    <n v="383"/>
    <n v="227"/>
    <n v="355"/>
  </r>
  <r>
    <s v="Dent County"/>
    <s v=" Missouri"/>
    <n v="2017"/>
    <x v="423"/>
    <n v="15566"/>
    <n v="7774"/>
    <n v="7792"/>
    <n v="889"/>
    <n v="1041"/>
    <n v="986"/>
    <n v="1005"/>
    <n v="692"/>
    <n v="871"/>
    <n v="804"/>
    <n v="784"/>
    <n v="860"/>
    <n v="920"/>
    <n v="1163"/>
    <n v="1229"/>
    <n v="1079"/>
    <n v="1142"/>
    <n v="652"/>
    <n v="578"/>
    <n v="341"/>
    <n v="530"/>
  </r>
  <r>
    <s v="Dunklin County"/>
    <s v=" Missouri"/>
    <n v="2017"/>
    <x v="423"/>
    <n v="30905"/>
    <n v="14856"/>
    <n v="16049"/>
    <n v="2209"/>
    <n v="2119"/>
    <n v="2321"/>
    <n v="2261"/>
    <n v="1654"/>
    <n v="1672"/>
    <n v="1661"/>
    <n v="1709"/>
    <n v="1879"/>
    <n v="1979"/>
    <n v="2016"/>
    <n v="2185"/>
    <n v="1804"/>
    <n v="1590"/>
    <n v="1367"/>
    <n v="1247"/>
    <n v="678"/>
    <n v="554"/>
  </r>
  <r>
    <s v="Franklin County"/>
    <s v=" Missouri"/>
    <n v="2017"/>
    <x v="423"/>
    <n v="102413"/>
    <n v="51044"/>
    <n v="51369"/>
    <n v="6260"/>
    <n v="6414"/>
    <n v="6986"/>
    <n v="6440"/>
    <n v="6034"/>
    <n v="6403"/>
    <n v="6104"/>
    <n v="5637"/>
    <n v="6022"/>
    <n v="7205"/>
    <n v="8026"/>
    <n v="8065"/>
    <n v="6492"/>
    <n v="4864"/>
    <n v="4640"/>
    <n v="2895"/>
    <n v="2292"/>
    <n v="1634"/>
  </r>
  <r>
    <s v="Gasconade County"/>
    <s v=" Missouri"/>
    <n v="2017"/>
    <x v="423"/>
    <n v="14769"/>
    <n v="7371"/>
    <n v="7398"/>
    <n v="741"/>
    <n v="841"/>
    <n v="956"/>
    <n v="859"/>
    <n v="780"/>
    <n v="749"/>
    <n v="740"/>
    <n v="805"/>
    <n v="682"/>
    <n v="919"/>
    <n v="1143"/>
    <n v="1109"/>
    <n v="1252"/>
    <n v="987"/>
    <n v="729"/>
    <n v="616"/>
    <n v="406"/>
    <n v="455"/>
  </r>
  <r>
    <s v="Gentry County"/>
    <s v=" Missouri"/>
    <n v="2017"/>
    <x v="423"/>
    <n v="6688"/>
    <n v="3225"/>
    <n v="3463"/>
    <n v="475"/>
    <n v="461"/>
    <n v="463"/>
    <n v="384"/>
    <n v="391"/>
    <n v="379"/>
    <n v="373"/>
    <n v="352"/>
    <n v="326"/>
    <n v="395"/>
    <n v="463"/>
    <n v="543"/>
    <n v="386"/>
    <n v="339"/>
    <n v="261"/>
    <n v="238"/>
    <n v="215"/>
    <n v="244"/>
  </r>
  <r>
    <s v="Greene County"/>
    <s v=" Missouri"/>
    <n v="2017"/>
    <x v="423"/>
    <n v="286759"/>
    <n v="139733"/>
    <n v="147026"/>
    <n v="17513"/>
    <n v="16495"/>
    <n v="16654"/>
    <n v="19030"/>
    <n v="30528"/>
    <n v="21098"/>
    <n v="19373"/>
    <n v="16575"/>
    <n v="16792"/>
    <n v="16455"/>
    <n v="17735"/>
    <n v="17523"/>
    <n v="16591"/>
    <n v="14487"/>
    <n v="10008"/>
    <n v="7631"/>
    <n v="5865"/>
    <n v="6406"/>
  </r>
  <r>
    <s v="Marion County"/>
    <s v=" Georgia"/>
    <n v="2017"/>
    <x v="432"/>
    <n v="8615"/>
    <n v="4280"/>
    <n v="4335"/>
    <n v="532"/>
    <n v="709"/>
    <n v="532"/>
    <n v="515"/>
    <n v="412"/>
    <n v="520"/>
    <n v="447"/>
    <n v="366"/>
    <n v="510"/>
    <n v="435"/>
    <n v="570"/>
    <n v="583"/>
    <n v="633"/>
    <n v="580"/>
    <n v="335"/>
    <n v="252"/>
    <n v="373"/>
    <n v="311"/>
  </r>
  <r>
    <s v="Howard County"/>
    <s v=" Missouri"/>
    <n v="2017"/>
    <x v="423"/>
    <n v="10144"/>
    <n v="5069"/>
    <n v="5075"/>
    <n v="616"/>
    <n v="606"/>
    <n v="662"/>
    <n v="825"/>
    <n v="862"/>
    <n v="555"/>
    <n v="557"/>
    <n v="481"/>
    <n v="492"/>
    <n v="540"/>
    <n v="742"/>
    <n v="811"/>
    <n v="650"/>
    <n v="541"/>
    <n v="415"/>
    <n v="329"/>
    <n v="206"/>
    <n v="254"/>
  </r>
  <r>
    <s v="Howell County"/>
    <s v=" Missouri"/>
    <n v="2017"/>
    <x v="423"/>
    <n v="40139"/>
    <n v="19656"/>
    <n v="20483"/>
    <n v="2565"/>
    <n v="2580"/>
    <n v="2899"/>
    <n v="2472"/>
    <n v="2500"/>
    <n v="2421"/>
    <n v="2278"/>
    <n v="2277"/>
    <n v="2175"/>
    <n v="2432"/>
    <n v="2796"/>
    <n v="2878"/>
    <n v="2293"/>
    <n v="2418"/>
    <n v="1788"/>
    <n v="1387"/>
    <n v="904"/>
    <n v="1076"/>
  </r>
  <r>
    <s v="Iron County"/>
    <s v=" Missouri"/>
    <n v="2017"/>
    <x v="423"/>
    <n v="10286"/>
    <n v="5114"/>
    <n v="5172"/>
    <n v="494"/>
    <n v="512"/>
    <n v="705"/>
    <n v="645"/>
    <n v="543"/>
    <n v="492"/>
    <n v="530"/>
    <n v="570"/>
    <n v="620"/>
    <n v="636"/>
    <n v="766"/>
    <n v="893"/>
    <n v="750"/>
    <n v="704"/>
    <n v="519"/>
    <n v="415"/>
    <n v="258"/>
    <n v="234"/>
  </r>
  <r>
    <s v="Jackson County"/>
    <s v=" Missouri"/>
    <n v="2017"/>
    <x v="423"/>
    <n v="688554"/>
    <n v="332936"/>
    <n v="355618"/>
    <n v="46735"/>
    <n v="44972"/>
    <n v="46633"/>
    <n v="41539"/>
    <n v="44098"/>
    <n v="54394"/>
    <n v="50545"/>
    <n v="44128"/>
    <n v="41543"/>
    <n v="42536"/>
    <n v="47599"/>
    <n v="47038"/>
    <n v="40724"/>
    <n v="31673"/>
    <n v="22921"/>
    <n v="16463"/>
    <n v="12494"/>
    <n v="12519"/>
  </r>
  <r>
    <s v="Jasper County"/>
    <s v=" Missouri"/>
    <n v="2017"/>
    <x v="423"/>
    <n v="118522"/>
    <n v="57694"/>
    <n v="60828"/>
    <n v="8346"/>
    <n v="8221"/>
    <n v="8454"/>
    <n v="7921"/>
    <n v="8352"/>
    <n v="8392"/>
    <n v="8039"/>
    <n v="7811"/>
    <n v="7055"/>
    <n v="7025"/>
    <n v="7392"/>
    <n v="7517"/>
    <n v="6853"/>
    <n v="5725"/>
    <n v="3860"/>
    <n v="3283"/>
    <n v="2207"/>
    <n v="2069"/>
  </r>
  <r>
    <s v="Jefferson County"/>
    <s v=" Missouri"/>
    <n v="2017"/>
    <x v="423"/>
    <n v="222639"/>
    <n v="110772"/>
    <n v="111867"/>
    <n v="13603"/>
    <n v="15417"/>
    <n v="14977"/>
    <n v="13775"/>
    <n v="12764"/>
    <n v="13939"/>
    <n v="14657"/>
    <n v="15349"/>
    <n v="13998"/>
    <n v="15405"/>
    <n v="17574"/>
    <n v="16835"/>
    <n v="14119"/>
    <n v="10796"/>
    <n v="8154"/>
    <n v="5283"/>
    <n v="3301"/>
    <n v="2693"/>
  </r>
  <r>
    <s v="Johnson County"/>
    <s v=" Missouri"/>
    <n v="2017"/>
    <x v="423"/>
    <n v="53941"/>
    <n v="27891"/>
    <n v="26050"/>
    <n v="3471"/>
    <n v="3130"/>
    <n v="3135"/>
    <n v="4425"/>
    <n v="8864"/>
    <n v="4035"/>
    <n v="3488"/>
    <n v="2966"/>
    <n v="2575"/>
    <n v="2740"/>
    <n v="3162"/>
    <n v="3207"/>
    <n v="2395"/>
    <n v="2098"/>
    <n v="1587"/>
    <n v="1120"/>
    <n v="888"/>
    <n v="655"/>
  </r>
  <r>
    <s v="Laclede County"/>
    <s v=" Missouri"/>
    <n v="2017"/>
    <x v="423"/>
    <n v="35488"/>
    <n v="17562"/>
    <n v="17926"/>
    <n v="2285"/>
    <n v="2163"/>
    <n v="2794"/>
    <n v="2202"/>
    <n v="1956"/>
    <n v="2097"/>
    <n v="2118"/>
    <n v="2067"/>
    <n v="2106"/>
    <n v="2341"/>
    <n v="2692"/>
    <n v="2485"/>
    <n v="2132"/>
    <n v="1967"/>
    <n v="1569"/>
    <n v="1115"/>
    <n v="792"/>
    <n v="607"/>
  </r>
  <r>
    <s v="Lawrence County"/>
    <s v=" Missouri"/>
    <n v="2017"/>
    <x v="423"/>
    <n v="38131"/>
    <n v="19072"/>
    <n v="19059"/>
    <n v="2492"/>
    <n v="2625"/>
    <n v="2788"/>
    <n v="2772"/>
    <n v="1952"/>
    <n v="2060"/>
    <n v="2196"/>
    <n v="2302"/>
    <n v="2196"/>
    <n v="2390"/>
    <n v="2684"/>
    <n v="2625"/>
    <n v="2396"/>
    <n v="1954"/>
    <n v="1629"/>
    <n v="1159"/>
    <n v="1012"/>
    <n v="899"/>
  </r>
  <r>
    <s v="Lewis County"/>
    <s v=" Missouri"/>
    <n v="2017"/>
    <x v="423"/>
    <n v="10078"/>
    <n v="5081"/>
    <n v="4997"/>
    <n v="563"/>
    <n v="644"/>
    <n v="697"/>
    <n v="939"/>
    <n v="689"/>
    <n v="566"/>
    <n v="552"/>
    <n v="374"/>
    <n v="648"/>
    <n v="560"/>
    <n v="727"/>
    <n v="723"/>
    <n v="578"/>
    <n v="556"/>
    <n v="430"/>
    <n v="315"/>
    <n v="253"/>
    <n v="264"/>
  </r>
  <r>
    <s v="Lincoln County"/>
    <s v=" Missouri"/>
    <n v="2017"/>
    <x v="423"/>
    <n v="54800"/>
    <n v="27365"/>
    <n v="27435"/>
    <n v="3632"/>
    <n v="3847"/>
    <n v="4139"/>
    <n v="4026"/>
    <n v="3290"/>
    <n v="3476"/>
    <n v="3495"/>
    <n v="3284"/>
    <n v="3568"/>
    <n v="3761"/>
    <n v="4231"/>
    <n v="4100"/>
    <n v="3031"/>
    <n v="2559"/>
    <n v="1636"/>
    <n v="1226"/>
    <n v="641"/>
    <n v="858"/>
  </r>
  <r>
    <s v="Jefferson Davis County"/>
    <s v=" Mississippi"/>
    <n v="2017"/>
    <x v="420"/>
    <n v="12248"/>
    <n v="5907"/>
    <n v="6341"/>
    <n v="682"/>
    <n v="768"/>
    <n v="949"/>
    <n v="785"/>
    <n v="661"/>
    <n v="584"/>
    <n v="650"/>
    <n v="615"/>
    <n v="713"/>
    <n v="692"/>
    <n v="855"/>
    <n v="1030"/>
    <n v="792"/>
    <n v="798"/>
    <n v="540"/>
    <n v="462"/>
    <n v="376"/>
    <n v="296"/>
  </r>
  <r>
    <s v="McDonald County"/>
    <s v=" Missouri"/>
    <n v="2017"/>
    <x v="423"/>
    <n v="22753"/>
    <n v="11613"/>
    <n v="11140"/>
    <n v="1529"/>
    <n v="1712"/>
    <n v="1604"/>
    <n v="1638"/>
    <n v="1352"/>
    <n v="1205"/>
    <n v="1390"/>
    <n v="1293"/>
    <n v="1622"/>
    <n v="1524"/>
    <n v="1643"/>
    <n v="1318"/>
    <n v="1574"/>
    <n v="1212"/>
    <n v="838"/>
    <n v="652"/>
    <n v="297"/>
    <n v="350"/>
  </r>
  <r>
    <s v="Macon County"/>
    <s v=" Missouri"/>
    <n v="2017"/>
    <x v="423"/>
    <n v="15319"/>
    <n v="7601"/>
    <n v="7718"/>
    <n v="946"/>
    <n v="1159"/>
    <n v="969"/>
    <n v="919"/>
    <n v="769"/>
    <n v="789"/>
    <n v="825"/>
    <n v="844"/>
    <n v="761"/>
    <n v="934"/>
    <n v="1034"/>
    <n v="891"/>
    <n v="1213"/>
    <n v="977"/>
    <n v="763"/>
    <n v="543"/>
    <n v="442"/>
    <n v="541"/>
  </r>
  <r>
    <s v="Maries County"/>
    <s v=" Missouri"/>
    <n v="2017"/>
    <x v="423"/>
    <n v="8959"/>
    <n v="4496"/>
    <n v="4463"/>
    <n v="415"/>
    <n v="623"/>
    <n v="482"/>
    <n v="665"/>
    <n v="432"/>
    <n v="433"/>
    <n v="456"/>
    <n v="449"/>
    <n v="570"/>
    <n v="569"/>
    <n v="705"/>
    <n v="783"/>
    <n v="579"/>
    <n v="420"/>
    <n v="622"/>
    <n v="267"/>
    <n v="234"/>
    <n v="255"/>
  </r>
  <r>
    <s v="Marion County"/>
    <s v=" Missouri"/>
    <n v="2017"/>
    <x v="423"/>
    <n v="28703"/>
    <n v="13841"/>
    <n v="14862"/>
    <n v="1842"/>
    <n v="1832"/>
    <n v="1905"/>
    <n v="1950"/>
    <n v="1850"/>
    <n v="1732"/>
    <n v="1765"/>
    <n v="1730"/>
    <n v="1589"/>
    <n v="1768"/>
    <n v="2003"/>
    <n v="2101"/>
    <n v="1755"/>
    <n v="1582"/>
    <n v="1062"/>
    <n v="781"/>
    <n v="799"/>
    <n v="657"/>
  </r>
  <r>
    <s v="Luna County"/>
    <s v=" New Mexico"/>
    <n v="2017"/>
    <x v="449"/>
    <n v="24947"/>
    <n v="12291"/>
    <n v="12656"/>
    <n v="1593"/>
    <n v="1685"/>
    <n v="1568"/>
    <n v="1637"/>
    <n v="1424"/>
    <n v="1396"/>
    <n v="1483"/>
    <n v="1326"/>
    <n v="1415"/>
    <n v="1717"/>
    <n v="1812"/>
    <n v="1740"/>
    <n v="1736"/>
    <n v="1384"/>
    <n v="1155"/>
    <n v="818"/>
    <n v="488"/>
    <n v="570"/>
  </r>
  <r>
    <s v="Floyd County"/>
    <s v=" Iowa"/>
    <n v="2017"/>
    <x v="438"/>
    <n v="15904"/>
    <n v="8350"/>
    <n v="7554"/>
    <n v="1050"/>
    <n v="1017"/>
    <n v="1212"/>
    <n v="984"/>
    <n v="869"/>
    <n v="1003"/>
    <n v="1049"/>
    <n v="1077"/>
    <n v="1059"/>
    <n v="1074"/>
    <n v="1191"/>
    <n v="852"/>
    <n v="999"/>
    <n v="668"/>
    <n v="713"/>
    <n v="476"/>
    <n v="310"/>
    <n v="301"/>
  </r>
  <r>
    <s v="Monroe County"/>
    <s v=" Missouri"/>
    <n v="2017"/>
    <x v="423"/>
    <n v="8676"/>
    <n v="4390"/>
    <n v="4286"/>
    <n v="462"/>
    <n v="350"/>
    <n v="720"/>
    <n v="570"/>
    <n v="405"/>
    <n v="403"/>
    <n v="451"/>
    <n v="488"/>
    <n v="466"/>
    <n v="494"/>
    <n v="618"/>
    <n v="735"/>
    <n v="663"/>
    <n v="634"/>
    <n v="399"/>
    <n v="441"/>
    <n v="169"/>
    <n v="208"/>
  </r>
  <r>
    <s v="Pushmataha County"/>
    <s v=" Oklahoma"/>
    <n v="2017"/>
    <x v="429"/>
    <n v="11618"/>
    <n v="5798"/>
    <n v="5820"/>
    <n v="727"/>
    <n v="812"/>
    <n v="697"/>
    <n v="640"/>
    <n v="570"/>
    <n v="590"/>
    <n v="628"/>
    <n v="707"/>
    <n v="572"/>
    <n v="706"/>
    <n v="881"/>
    <n v="911"/>
    <n v="873"/>
    <n v="695"/>
    <n v="542"/>
    <n v="431"/>
    <n v="333"/>
    <n v="303"/>
  </r>
  <r>
    <s v="Newton County"/>
    <s v=" Missouri"/>
    <n v="2017"/>
    <x v="423"/>
    <n v="58237"/>
    <n v="28926"/>
    <n v="29311"/>
    <n v="3630"/>
    <n v="3338"/>
    <n v="4594"/>
    <n v="4000"/>
    <n v="3627"/>
    <n v="3450"/>
    <n v="3313"/>
    <n v="3718"/>
    <n v="3164"/>
    <n v="3658"/>
    <n v="4063"/>
    <n v="4015"/>
    <n v="3652"/>
    <n v="3407"/>
    <n v="2394"/>
    <n v="1806"/>
    <n v="1421"/>
    <n v="987"/>
  </r>
  <r>
    <s v="Nodaway County"/>
    <s v=" Missouri"/>
    <n v="2017"/>
    <x v="423"/>
    <n v="22744"/>
    <n v="11302"/>
    <n v="11442"/>
    <n v="1011"/>
    <n v="1003"/>
    <n v="1027"/>
    <n v="2614"/>
    <n v="4517"/>
    <n v="1365"/>
    <n v="1212"/>
    <n v="1097"/>
    <n v="1018"/>
    <n v="1045"/>
    <n v="1254"/>
    <n v="1225"/>
    <n v="1131"/>
    <n v="942"/>
    <n v="726"/>
    <n v="547"/>
    <n v="579"/>
    <n v="431"/>
  </r>
  <r>
    <s v="Pemiscot County"/>
    <s v=" Missouri"/>
    <n v="2017"/>
    <x v="423"/>
    <n v="17344"/>
    <n v="8210"/>
    <n v="9134"/>
    <n v="1285"/>
    <n v="1062"/>
    <n v="1436"/>
    <n v="1234"/>
    <n v="1115"/>
    <n v="1052"/>
    <n v="952"/>
    <n v="1078"/>
    <n v="874"/>
    <n v="1090"/>
    <n v="1160"/>
    <n v="1315"/>
    <n v="953"/>
    <n v="891"/>
    <n v="636"/>
    <n v="455"/>
    <n v="407"/>
    <n v="349"/>
  </r>
  <r>
    <s v="Perry County"/>
    <s v=" Missouri"/>
    <n v="2017"/>
    <x v="423"/>
    <n v="19135"/>
    <n v="9429"/>
    <n v="9706"/>
    <n v="1127"/>
    <n v="1328"/>
    <n v="1357"/>
    <n v="1190"/>
    <n v="1105"/>
    <n v="1088"/>
    <n v="1123"/>
    <n v="1170"/>
    <n v="1114"/>
    <n v="1224"/>
    <n v="1378"/>
    <n v="1340"/>
    <n v="1346"/>
    <n v="966"/>
    <n v="744"/>
    <n v="669"/>
    <n v="380"/>
    <n v="486"/>
  </r>
  <r>
    <s v="Pettis County"/>
    <s v=" Missouri"/>
    <n v="2017"/>
    <x v="423"/>
    <n v="42309"/>
    <n v="20777"/>
    <n v="21532"/>
    <n v="2886"/>
    <n v="2703"/>
    <n v="3213"/>
    <n v="2798"/>
    <n v="2636"/>
    <n v="2828"/>
    <n v="2724"/>
    <n v="2316"/>
    <n v="2505"/>
    <n v="2547"/>
    <n v="3049"/>
    <n v="2811"/>
    <n v="2676"/>
    <n v="1991"/>
    <n v="1571"/>
    <n v="1066"/>
    <n v="938"/>
    <n v="1051"/>
  </r>
  <r>
    <s v="Phelps County"/>
    <s v=" Missouri"/>
    <n v="2017"/>
    <x v="423"/>
    <n v="44873"/>
    <n v="23605"/>
    <n v="21268"/>
    <n v="2623"/>
    <n v="2812"/>
    <n v="2540"/>
    <n v="3585"/>
    <n v="5458"/>
    <n v="2864"/>
    <n v="2646"/>
    <n v="2463"/>
    <n v="2079"/>
    <n v="2507"/>
    <n v="2780"/>
    <n v="3162"/>
    <n v="2484"/>
    <n v="2215"/>
    <n v="1621"/>
    <n v="1445"/>
    <n v="705"/>
    <n v="884"/>
  </r>
  <r>
    <s v="Pike County"/>
    <s v=" Missouri"/>
    <n v="2017"/>
    <x v="423"/>
    <n v="18517"/>
    <n v="10202"/>
    <n v="8315"/>
    <n v="1114"/>
    <n v="1160"/>
    <n v="1085"/>
    <n v="1093"/>
    <n v="1306"/>
    <n v="1203"/>
    <n v="1238"/>
    <n v="1209"/>
    <n v="1007"/>
    <n v="1232"/>
    <n v="1328"/>
    <n v="1290"/>
    <n v="1128"/>
    <n v="1022"/>
    <n v="778"/>
    <n v="545"/>
    <n v="421"/>
    <n v="358"/>
  </r>
  <r>
    <s v="Platte County"/>
    <s v=" Missouri"/>
    <n v="2017"/>
    <x v="423"/>
    <n v="96899"/>
    <n v="47719"/>
    <n v="49180"/>
    <n v="6049"/>
    <n v="6207"/>
    <n v="6801"/>
    <n v="6312"/>
    <n v="5827"/>
    <n v="6220"/>
    <n v="6644"/>
    <n v="6377"/>
    <n v="6875"/>
    <n v="6624"/>
    <n v="7254"/>
    <n v="7086"/>
    <n v="5554"/>
    <n v="5138"/>
    <n v="2957"/>
    <n v="1904"/>
    <n v="1565"/>
    <n v="1505"/>
  </r>
  <r>
    <s v="Pulaski County"/>
    <s v=" Missouri"/>
    <n v="2017"/>
    <x v="423"/>
    <n v="53132"/>
    <n v="30361"/>
    <n v="22771"/>
    <n v="3698"/>
    <n v="3414"/>
    <n v="3001"/>
    <n v="6611"/>
    <n v="7185"/>
    <n v="5057"/>
    <n v="4734"/>
    <n v="3281"/>
    <n v="2462"/>
    <n v="2623"/>
    <n v="2765"/>
    <n v="2055"/>
    <n v="1985"/>
    <n v="1465"/>
    <n v="1104"/>
    <n v="692"/>
    <n v="403"/>
    <n v="597"/>
  </r>
  <r>
    <s v="Putnam County"/>
    <s v=" Missouri"/>
    <n v="2017"/>
    <x v="423"/>
    <n v="4846"/>
    <n v="2436"/>
    <n v="2410"/>
    <n v="304"/>
    <n v="286"/>
    <n v="294"/>
    <n v="260"/>
    <n v="264"/>
    <n v="254"/>
    <n v="222"/>
    <n v="196"/>
    <n v="281"/>
    <n v="309"/>
    <n v="342"/>
    <n v="348"/>
    <n v="351"/>
    <n v="284"/>
    <n v="330"/>
    <n v="185"/>
    <n v="178"/>
    <n v="158"/>
  </r>
  <r>
    <s v="Clinton County"/>
    <s v=" Kentucky"/>
    <n v="2017"/>
    <x v="446"/>
    <n v="10208"/>
    <n v="5170"/>
    <n v="5038"/>
    <n v="500"/>
    <n v="603"/>
    <n v="689"/>
    <n v="614"/>
    <n v="555"/>
    <n v="457"/>
    <n v="519"/>
    <n v="658"/>
    <n v="539"/>
    <n v="639"/>
    <n v="824"/>
    <n v="811"/>
    <n v="776"/>
    <n v="818"/>
    <n v="466"/>
    <n v="383"/>
    <n v="164"/>
    <n v="193"/>
  </r>
  <r>
    <s v="Randolph County"/>
    <s v=" Missouri"/>
    <n v="2017"/>
    <x v="423"/>
    <n v="24987"/>
    <n v="13075"/>
    <n v="11912"/>
    <n v="1513"/>
    <n v="1689"/>
    <n v="1393"/>
    <n v="1539"/>
    <n v="1723"/>
    <n v="1779"/>
    <n v="1593"/>
    <n v="1487"/>
    <n v="1710"/>
    <n v="1585"/>
    <n v="1887"/>
    <n v="1503"/>
    <n v="1672"/>
    <n v="1369"/>
    <n v="797"/>
    <n v="722"/>
    <n v="567"/>
    <n v="459"/>
  </r>
  <r>
    <s v="St. Charles County"/>
    <s v=" Missouri"/>
    <n v="2017"/>
    <x v="423"/>
    <n v="385115"/>
    <n v="189365"/>
    <n v="195750"/>
    <n v="23732"/>
    <n v="26158"/>
    <n v="26778"/>
    <n v="25586"/>
    <n v="24021"/>
    <n v="23607"/>
    <n v="26789"/>
    <n v="25427"/>
    <n v="25609"/>
    <n v="26012"/>
    <n v="28657"/>
    <n v="27839"/>
    <n v="21962"/>
    <n v="17976"/>
    <n v="13215"/>
    <n v="9092"/>
    <n v="6664"/>
    <n v="5991"/>
  </r>
  <r>
    <s v="Claiborne County"/>
    <s v=" Mississippi"/>
    <n v="2017"/>
    <x v="420"/>
    <n v="9396"/>
    <n v="4744"/>
    <n v="4652"/>
    <n v="430"/>
    <n v="396"/>
    <n v="597"/>
    <n v="483"/>
    <n v="494"/>
    <n v="452"/>
    <n v="408"/>
    <n v="471"/>
    <n v="419"/>
    <n v="552"/>
    <n v="672"/>
    <n v="744"/>
    <n v="796"/>
    <n v="715"/>
    <n v="640"/>
    <n v="493"/>
    <n v="357"/>
    <n v="277"/>
  </r>
  <r>
    <s v="Ste. Genevieve County"/>
    <s v=" Missouri"/>
    <n v="2017"/>
    <x v="423"/>
    <n v="17882"/>
    <n v="8934"/>
    <n v="8948"/>
    <n v="874"/>
    <n v="1364"/>
    <n v="921"/>
    <n v="1163"/>
    <n v="997"/>
    <n v="889"/>
    <n v="999"/>
    <n v="945"/>
    <n v="1082"/>
    <n v="1145"/>
    <n v="1424"/>
    <n v="1486"/>
    <n v="1382"/>
    <n v="956"/>
    <n v="838"/>
    <n v="844"/>
    <n v="304"/>
    <n v="269"/>
  </r>
  <r>
    <s v="St. Francois County"/>
    <s v=" Missouri"/>
    <n v="2017"/>
    <x v="423"/>
    <n v="66248"/>
    <n v="35790"/>
    <n v="30458"/>
    <n v="3581"/>
    <n v="4305"/>
    <n v="3791"/>
    <n v="3721"/>
    <n v="4477"/>
    <n v="5049"/>
    <n v="4715"/>
    <n v="4086"/>
    <n v="4567"/>
    <n v="4440"/>
    <n v="4758"/>
    <n v="4115"/>
    <n v="4395"/>
    <n v="3461"/>
    <n v="2377"/>
    <n v="1778"/>
    <n v="1523"/>
    <n v="1109"/>
  </r>
  <r>
    <s v="St. Louis County"/>
    <s v=" Missouri"/>
    <n v="2017"/>
    <x v="423"/>
    <n v="999539"/>
    <n v="474110"/>
    <n v="525429"/>
    <n v="58328"/>
    <n v="59937"/>
    <n v="63907"/>
    <n v="65223"/>
    <n v="63527"/>
    <n v="63290"/>
    <n v="63531"/>
    <n v="58742"/>
    <n v="58427"/>
    <n v="63333"/>
    <n v="72377"/>
    <n v="73855"/>
    <n v="66442"/>
    <n v="52707"/>
    <n v="39318"/>
    <n v="28222"/>
    <n v="21324"/>
    <n v="27049"/>
  </r>
  <r>
    <s v="Saline County"/>
    <s v=" Missouri"/>
    <n v="2017"/>
    <x v="423"/>
    <n v="23010"/>
    <n v="11372"/>
    <n v="11638"/>
    <n v="1450"/>
    <n v="1524"/>
    <n v="1464"/>
    <n v="1714"/>
    <n v="1716"/>
    <n v="1456"/>
    <n v="1290"/>
    <n v="1422"/>
    <n v="1292"/>
    <n v="1235"/>
    <n v="1467"/>
    <n v="1600"/>
    <n v="1283"/>
    <n v="1079"/>
    <n v="1125"/>
    <n v="639"/>
    <n v="577"/>
    <n v="677"/>
  </r>
  <r>
    <s v="Schuyler County"/>
    <s v=" Missouri"/>
    <n v="2017"/>
    <x v="423"/>
    <n v="4450"/>
    <n v="2204"/>
    <n v="2246"/>
    <n v="328"/>
    <n v="344"/>
    <n v="306"/>
    <n v="318"/>
    <n v="239"/>
    <n v="239"/>
    <n v="201"/>
    <n v="226"/>
    <n v="250"/>
    <n v="251"/>
    <n v="299"/>
    <n v="313"/>
    <n v="271"/>
    <n v="154"/>
    <n v="312"/>
    <n v="174"/>
    <n v="126"/>
    <n v="99"/>
  </r>
  <r>
    <s v="Scotland County"/>
    <s v=" Missouri"/>
    <n v="2017"/>
    <x v="423"/>
    <n v="4883"/>
    <n v="2382"/>
    <n v="2501"/>
    <n v="396"/>
    <n v="414"/>
    <n v="349"/>
    <n v="294"/>
    <n v="318"/>
    <n v="288"/>
    <n v="262"/>
    <n v="245"/>
    <n v="230"/>
    <n v="256"/>
    <n v="342"/>
    <n v="346"/>
    <n v="237"/>
    <n v="255"/>
    <n v="216"/>
    <n v="163"/>
    <n v="65"/>
    <n v="207"/>
  </r>
  <r>
    <s v="Scott County"/>
    <s v=" Missouri"/>
    <n v="2017"/>
    <x v="423"/>
    <n v="38858"/>
    <n v="18844"/>
    <n v="20014"/>
    <n v="2519"/>
    <n v="2625"/>
    <n v="2578"/>
    <n v="2421"/>
    <n v="2386"/>
    <n v="2345"/>
    <n v="2314"/>
    <n v="2227"/>
    <n v="2260"/>
    <n v="2565"/>
    <n v="2812"/>
    <n v="2680"/>
    <n v="2491"/>
    <n v="2144"/>
    <n v="1749"/>
    <n v="1254"/>
    <n v="704"/>
    <n v="784"/>
  </r>
  <r>
    <s v="Shelby County"/>
    <s v=" Missouri"/>
    <n v="2017"/>
    <x v="423"/>
    <n v="6084"/>
    <n v="3053"/>
    <n v="3031"/>
    <n v="363"/>
    <n v="453"/>
    <n v="376"/>
    <n v="404"/>
    <n v="300"/>
    <n v="287"/>
    <n v="342"/>
    <n v="394"/>
    <n v="274"/>
    <n v="320"/>
    <n v="445"/>
    <n v="421"/>
    <n v="478"/>
    <n v="383"/>
    <n v="264"/>
    <n v="239"/>
    <n v="179"/>
    <n v="162"/>
  </r>
  <r>
    <s v="Stoddard County"/>
    <s v=" Missouri"/>
    <n v="2017"/>
    <x v="423"/>
    <n v="29634"/>
    <n v="14405"/>
    <n v="15229"/>
    <n v="1666"/>
    <n v="1887"/>
    <n v="1723"/>
    <n v="1855"/>
    <n v="1860"/>
    <n v="1686"/>
    <n v="1701"/>
    <n v="1784"/>
    <n v="1771"/>
    <n v="1925"/>
    <n v="2096"/>
    <n v="2153"/>
    <n v="1805"/>
    <n v="1683"/>
    <n v="1447"/>
    <n v="1280"/>
    <n v="599"/>
    <n v="713"/>
  </r>
  <r>
    <s v="Taney County"/>
    <s v=" Missouri"/>
    <n v="2017"/>
    <x v="423"/>
    <n v="54308"/>
    <n v="26360"/>
    <n v="27948"/>
    <n v="3203"/>
    <n v="2860"/>
    <n v="3437"/>
    <n v="3560"/>
    <n v="3963"/>
    <n v="3222"/>
    <n v="2958"/>
    <n v="2904"/>
    <n v="3048"/>
    <n v="3312"/>
    <n v="3597"/>
    <n v="3520"/>
    <n v="3728"/>
    <n v="3724"/>
    <n v="2824"/>
    <n v="1965"/>
    <n v="1321"/>
    <n v="1162"/>
  </r>
  <r>
    <s v="Warren County"/>
    <s v=" Missouri"/>
    <n v="2017"/>
    <x v="423"/>
    <n v="33554"/>
    <n v="16773"/>
    <n v="16781"/>
    <n v="2152"/>
    <n v="2378"/>
    <n v="2219"/>
    <n v="1951"/>
    <n v="1758"/>
    <n v="1987"/>
    <n v="1984"/>
    <n v="2076"/>
    <n v="1810"/>
    <n v="2050"/>
    <n v="2669"/>
    <n v="2479"/>
    <n v="2269"/>
    <n v="1844"/>
    <n v="1618"/>
    <n v="1207"/>
    <n v="637"/>
    <n v="466"/>
  </r>
  <r>
    <s v="Webster County"/>
    <s v=" Missouri"/>
    <n v="2017"/>
    <x v="423"/>
    <n v="37558"/>
    <n v="19170"/>
    <n v="18388"/>
    <n v="2700"/>
    <n v="2950"/>
    <n v="2825"/>
    <n v="2694"/>
    <n v="2034"/>
    <n v="2122"/>
    <n v="2188"/>
    <n v="2324"/>
    <n v="2204"/>
    <n v="2652"/>
    <n v="2593"/>
    <n v="2716"/>
    <n v="1948"/>
    <n v="1986"/>
    <n v="1276"/>
    <n v="982"/>
    <n v="771"/>
    <n v="593"/>
  </r>
  <r>
    <s v="St. Louis city"/>
    <s v=" Missouri"/>
    <n v="2017"/>
    <x v="423"/>
    <n v="314867"/>
    <n v="152224"/>
    <n v="162643"/>
    <n v="20582"/>
    <n v="16509"/>
    <n v="16432"/>
    <n v="17146"/>
    <n v="24057"/>
    <n v="32626"/>
    <n v="28897"/>
    <n v="22650"/>
    <n v="17994"/>
    <n v="18561"/>
    <n v="20615"/>
    <n v="21255"/>
    <n v="19414"/>
    <n v="13453"/>
    <n v="8540"/>
    <n v="6835"/>
    <n v="4416"/>
    <n v="4885"/>
  </r>
  <r>
    <s v="Ozark County"/>
    <s v=" Missouri"/>
    <n v="2017"/>
    <x v="423"/>
    <n v="9360"/>
    <n v="4694"/>
    <n v="4666"/>
    <n v="430"/>
    <n v="465"/>
    <n v="435"/>
    <n v="903"/>
    <n v="749"/>
    <n v="438"/>
    <n v="505"/>
    <n v="491"/>
    <n v="455"/>
    <n v="442"/>
    <n v="582"/>
    <n v="726"/>
    <n v="775"/>
    <n v="729"/>
    <n v="359"/>
    <n v="369"/>
    <n v="248"/>
    <n v="259"/>
  </r>
  <r>
    <s v="Big Horn County"/>
    <s v=" Montana"/>
    <n v="2017"/>
    <x v="422"/>
    <n v="13290"/>
    <n v="6566"/>
    <n v="6724"/>
    <n v="1226"/>
    <n v="1454"/>
    <n v="1138"/>
    <n v="1021"/>
    <n v="879"/>
    <n v="948"/>
    <n v="765"/>
    <n v="670"/>
    <n v="647"/>
    <n v="724"/>
    <n v="810"/>
    <n v="756"/>
    <n v="730"/>
    <n v="572"/>
    <n v="370"/>
    <n v="298"/>
    <n v="115"/>
    <n v="167"/>
  </r>
  <r>
    <s v="Blaine County"/>
    <s v=" Montana"/>
    <n v="2017"/>
    <x v="422"/>
    <n v="6646"/>
    <n v="3316"/>
    <n v="3330"/>
    <n v="560"/>
    <n v="604"/>
    <n v="518"/>
    <n v="530"/>
    <n v="409"/>
    <n v="374"/>
    <n v="387"/>
    <n v="371"/>
    <n v="342"/>
    <n v="316"/>
    <n v="435"/>
    <n v="462"/>
    <n v="362"/>
    <n v="305"/>
    <n v="265"/>
    <n v="174"/>
    <n v="57"/>
    <n v="175"/>
  </r>
  <r>
    <s v="Alfalfa County"/>
    <s v=" Oklahoma"/>
    <n v="2017"/>
    <x v="429"/>
    <n v="5755"/>
    <n v="2896"/>
    <n v="2859"/>
    <n v="258"/>
    <n v="339"/>
    <n v="320"/>
    <n v="432"/>
    <n v="196"/>
    <n v="226"/>
    <n v="244"/>
    <n v="325"/>
    <n v="316"/>
    <n v="402"/>
    <n v="460"/>
    <n v="409"/>
    <n v="554"/>
    <n v="422"/>
    <n v="364"/>
    <n v="287"/>
    <n v="118"/>
    <n v="83"/>
  </r>
  <r>
    <s v="Carbon County"/>
    <s v=" Montana"/>
    <n v="2017"/>
    <x v="422"/>
    <n v="10466"/>
    <n v="5271"/>
    <n v="5195"/>
    <n v="395"/>
    <n v="533"/>
    <n v="599"/>
    <n v="563"/>
    <n v="390"/>
    <n v="397"/>
    <n v="494"/>
    <n v="638"/>
    <n v="556"/>
    <n v="674"/>
    <n v="817"/>
    <n v="866"/>
    <n v="1065"/>
    <n v="953"/>
    <n v="605"/>
    <n v="353"/>
    <n v="268"/>
    <n v="300"/>
  </r>
  <r>
    <s v="Cascade County"/>
    <s v=" Montana"/>
    <n v="2017"/>
    <x v="422"/>
    <n v="81816"/>
    <n v="41259"/>
    <n v="40557"/>
    <n v="5497"/>
    <n v="5292"/>
    <n v="4860"/>
    <n v="4451"/>
    <n v="6385"/>
    <n v="6020"/>
    <n v="5441"/>
    <n v="4378"/>
    <n v="4463"/>
    <n v="4376"/>
    <n v="5491"/>
    <n v="5832"/>
    <n v="5093"/>
    <n v="4571"/>
    <n v="3348"/>
    <n v="2411"/>
    <n v="2169"/>
    <n v="1738"/>
  </r>
  <r>
    <s v="Coal County"/>
    <s v=" Oklahoma"/>
    <n v="2017"/>
    <x v="429"/>
    <n v="5812"/>
    <n v="2884"/>
    <n v="2928"/>
    <n v="278"/>
    <n v="476"/>
    <n v="386"/>
    <n v="385"/>
    <n v="391"/>
    <n v="308"/>
    <n v="291"/>
    <n v="322"/>
    <n v="290"/>
    <n v="316"/>
    <n v="366"/>
    <n v="386"/>
    <n v="528"/>
    <n v="383"/>
    <n v="227"/>
    <n v="192"/>
    <n v="136"/>
    <n v="151"/>
  </r>
  <r>
    <s v="Big Horn County"/>
    <s v=" Wyoming"/>
    <n v="2017"/>
    <x v="440"/>
    <n v="11895"/>
    <n v="5916"/>
    <n v="5979"/>
    <n v="756"/>
    <n v="755"/>
    <n v="606"/>
    <n v="770"/>
    <n v="679"/>
    <n v="811"/>
    <n v="712"/>
    <n v="735"/>
    <n v="526"/>
    <n v="674"/>
    <n v="856"/>
    <n v="983"/>
    <n v="819"/>
    <n v="663"/>
    <n v="510"/>
    <n v="362"/>
    <n v="327"/>
    <n v="351"/>
  </r>
  <r>
    <s v="Daniels County"/>
    <s v=" Montana"/>
    <n v="2017"/>
    <x v="422"/>
    <n v="1788"/>
    <n v="926"/>
    <n v="862"/>
    <n v="97"/>
    <n v="114"/>
    <n v="106"/>
    <n v="89"/>
    <n v="89"/>
    <n v="91"/>
    <n v="50"/>
    <n v="123"/>
    <n v="102"/>
    <n v="112"/>
    <n v="106"/>
    <n v="180"/>
    <n v="106"/>
    <n v="95"/>
    <n v="55"/>
    <n v="94"/>
    <n v="82"/>
    <n v="97"/>
  </r>
  <r>
    <s v="Nevada County"/>
    <s v=" Arkansas"/>
    <n v="2017"/>
    <x v="418"/>
    <n v="9324"/>
    <n v="4869"/>
    <n v="4455"/>
    <n v="589"/>
    <n v="639"/>
    <n v="544"/>
    <n v="549"/>
    <n v="547"/>
    <n v="601"/>
    <n v="570"/>
    <n v="464"/>
    <n v="600"/>
    <n v="497"/>
    <n v="605"/>
    <n v="795"/>
    <n v="708"/>
    <n v="430"/>
    <n v="405"/>
    <n v="349"/>
    <n v="270"/>
    <n v="162"/>
  </r>
  <r>
    <s v="Hitchcock County"/>
    <s v=" Nebraska"/>
    <n v="2017"/>
    <x v="439"/>
    <n v="2925"/>
    <n v="1526"/>
    <n v="1399"/>
    <n v="240"/>
    <n v="234"/>
    <n v="203"/>
    <n v="111"/>
    <n v="176"/>
    <n v="191"/>
    <n v="204"/>
    <n v="215"/>
    <n v="131"/>
    <n v="125"/>
    <n v="162"/>
    <n v="196"/>
    <n v="266"/>
    <n v="130"/>
    <n v="113"/>
    <n v="94"/>
    <n v="54"/>
    <n v="80"/>
  </r>
  <r>
    <s v="Fergus County"/>
    <s v=" Montana"/>
    <n v="2017"/>
    <x v="422"/>
    <n v="11327"/>
    <n v="5701"/>
    <n v="5626"/>
    <n v="624"/>
    <n v="651"/>
    <n v="648"/>
    <n v="581"/>
    <n v="522"/>
    <n v="617"/>
    <n v="682"/>
    <n v="725"/>
    <n v="500"/>
    <n v="592"/>
    <n v="806"/>
    <n v="1062"/>
    <n v="770"/>
    <n v="773"/>
    <n v="612"/>
    <n v="524"/>
    <n v="279"/>
    <n v="359"/>
  </r>
  <r>
    <s v="Gallatin County"/>
    <s v=" Montana"/>
    <n v="2017"/>
    <x v="422"/>
    <n v="100733"/>
    <n v="52057"/>
    <n v="48676"/>
    <n v="6005"/>
    <n v="5763"/>
    <n v="5711"/>
    <n v="7009"/>
    <n v="12427"/>
    <n v="8237"/>
    <n v="7712"/>
    <n v="7334"/>
    <n v="5929"/>
    <n v="5596"/>
    <n v="5724"/>
    <n v="6159"/>
    <n v="5656"/>
    <n v="4219"/>
    <n v="2941"/>
    <n v="1892"/>
    <n v="1242"/>
    <n v="1177"/>
  </r>
  <r>
    <s v="Garfield County"/>
    <s v=" Montana"/>
    <n v="2017"/>
    <x v="422"/>
    <n v="1086"/>
    <n v="560"/>
    <n v="526"/>
    <n v="84"/>
    <n v="50"/>
    <n v="45"/>
    <n v="76"/>
    <n v="77"/>
    <n v="57"/>
    <n v="73"/>
    <n v="46"/>
    <n v="41"/>
    <n v="84"/>
    <n v="57"/>
    <n v="86"/>
    <n v="84"/>
    <n v="92"/>
    <n v="46"/>
    <n v="20"/>
    <n v="46"/>
    <n v="22"/>
  </r>
  <r>
    <s v="Greene County"/>
    <s v=" Illinois"/>
    <n v="2017"/>
    <x v="437"/>
    <n v="13677"/>
    <n v="6888"/>
    <n v="6789"/>
    <n v="1228"/>
    <n v="1351"/>
    <n v="1097"/>
    <n v="969"/>
    <n v="1086"/>
    <n v="907"/>
    <n v="813"/>
    <n v="691"/>
    <n v="854"/>
    <n v="603"/>
    <n v="906"/>
    <n v="884"/>
    <n v="747"/>
    <n v="471"/>
    <n v="433"/>
    <n v="273"/>
    <n v="173"/>
    <n v="191"/>
  </r>
  <r>
    <s v="San Juan County"/>
    <s v=" Colorado"/>
    <n v="2017"/>
    <x v="436"/>
    <n v="747"/>
    <n v="373"/>
    <n v="374"/>
    <n v="14"/>
    <n v="55"/>
    <n v="53"/>
    <n v="34"/>
    <n v="17"/>
    <n v="10"/>
    <n v="22"/>
    <n v="31"/>
    <n v="30"/>
    <n v="40"/>
    <n v="90"/>
    <n v="70"/>
    <n v="113"/>
    <n v="51"/>
    <n v="34"/>
    <n v="28"/>
    <n v="32"/>
    <n v="23"/>
  </r>
  <r>
    <s v="Granite County"/>
    <s v=" Montana"/>
    <n v="2017"/>
    <x v="422"/>
    <n v="3206"/>
    <n v="1622"/>
    <n v="1584"/>
    <n v="124"/>
    <n v="195"/>
    <n v="153"/>
    <n v="266"/>
    <n v="64"/>
    <n v="59"/>
    <n v="128"/>
    <n v="128"/>
    <n v="169"/>
    <n v="161"/>
    <n v="243"/>
    <n v="287"/>
    <n v="347"/>
    <n v="327"/>
    <n v="206"/>
    <n v="129"/>
    <n v="131"/>
    <n v="89"/>
  </r>
  <r>
    <s v="Hill County"/>
    <s v=" Montana"/>
    <n v="2017"/>
    <x v="422"/>
    <n v="16468"/>
    <n v="8332"/>
    <n v="8136"/>
    <n v="1443"/>
    <n v="1194"/>
    <n v="1188"/>
    <n v="1212"/>
    <n v="1182"/>
    <n v="1175"/>
    <n v="1021"/>
    <n v="903"/>
    <n v="871"/>
    <n v="847"/>
    <n v="970"/>
    <n v="1286"/>
    <n v="900"/>
    <n v="694"/>
    <n v="603"/>
    <n v="368"/>
    <n v="279"/>
    <n v="332"/>
  </r>
  <r>
    <s v="Judith Basin County"/>
    <s v=" Montana"/>
    <n v="2017"/>
    <x v="422"/>
    <n v="1965"/>
    <n v="1047"/>
    <n v="918"/>
    <n v="77"/>
    <n v="68"/>
    <n v="106"/>
    <n v="85"/>
    <n v="96"/>
    <n v="87"/>
    <n v="123"/>
    <n v="59"/>
    <n v="106"/>
    <n v="106"/>
    <n v="209"/>
    <n v="213"/>
    <n v="179"/>
    <n v="177"/>
    <n v="104"/>
    <n v="78"/>
    <n v="51"/>
    <n v="41"/>
  </r>
  <r>
    <s v="Lake County"/>
    <s v=" Montana"/>
    <n v="2017"/>
    <x v="422"/>
    <n v="29518"/>
    <n v="14595"/>
    <n v="14923"/>
    <n v="1883"/>
    <n v="2179"/>
    <n v="1908"/>
    <n v="1928"/>
    <n v="1499"/>
    <n v="1518"/>
    <n v="1577"/>
    <n v="1790"/>
    <n v="1269"/>
    <n v="1572"/>
    <n v="1899"/>
    <n v="2124"/>
    <n v="2403"/>
    <n v="2139"/>
    <n v="1460"/>
    <n v="1124"/>
    <n v="737"/>
    <n v="509"/>
  </r>
  <r>
    <s v="Lewis and Clark County"/>
    <s v=" Montana"/>
    <n v="2017"/>
    <x v="422"/>
    <n v="66290"/>
    <n v="32898"/>
    <n v="33392"/>
    <n v="3769"/>
    <n v="4300"/>
    <n v="3835"/>
    <n v="4103"/>
    <n v="3798"/>
    <n v="3809"/>
    <n v="4539"/>
    <n v="4037"/>
    <n v="3795"/>
    <n v="4050"/>
    <n v="4781"/>
    <n v="5147"/>
    <n v="5293"/>
    <n v="4019"/>
    <n v="2772"/>
    <n v="1670"/>
    <n v="1037"/>
    <n v="1536"/>
  </r>
  <r>
    <s v="Liberty County"/>
    <s v=" Montana"/>
    <n v="2017"/>
    <x v="422"/>
    <n v="2245"/>
    <n v="1144"/>
    <n v="1101"/>
    <n v="124"/>
    <n v="109"/>
    <n v="87"/>
    <n v="146"/>
    <n v="123"/>
    <n v="126"/>
    <n v="129"/>
    <n v="130"/>
    <n v="49"/>
    <n v="158"/>
    <n v="169"/>
    <n v="171"/>
    <n v="220"/>
    <n v="114"/>
    <n v="123"/>
    <n v="92"/>
    <n v="65"/>
    <n v="110"/>
  </r>
  <r>
    <s v="Lincoln County"/>
    <s v=" Montana"/>
    <n v="2017"/>
    <x v="422"/>
    <n v="19249"/>
    <n v="9634"/>
    <n v="9615"/>
    <n v="825"/>
    <n v="929"/>
    <n v="1010"/>
    <n v="1232"/>
    <n v="674"/>
    <n v="720"/>
    <n v="799"/>
    <n v="848"/>
    <n v="948"/>
    <n v="1069"/>
    <n v="1436"/>
    <n v="1728"/>
    <n v="2028"/>
    <n v="1823"/>
    <n v="1309"/>
    <n v="899"/>
    <n v="487"/>
    <n v="485"/>
  </r>
  <r>
    <s v="Kiowa County"/>
    <s v=" Colorado"/>
    <n v="2017"/>
    <x v="436"/>
    <n v="1728"/>
    <n v="923"/>
    <n v="805"/>
    <n v="125"/>
    <n v="106"/>
    <n v="126"/>
    <n v="75"/>
    <n v="63"/>
    <n v="91"/>
    <n v="114"/>
    <n v="95"/>
    <n v="23"/>
    <n v="63"/>
    <n v="139"/>
    <n v="158"/>
    <n v="127"/>
    <n v="107"/>
    <n v="92"/>
    <n v="68"/>
    <n v="99"/>
    <n v="57"/>
  </r>
  <r>
    <s v="Meagher County"/>
    <s v=" Montana"/>
    <n v="2017"/>
    <x v="422"/>
    <n v="2000"/>
    <n v="972"/>
    <n v="1028"/>
    <n v="152"/>
    <n v="122"/>
    <n v="169"/>
    <n v="111"/>
    <n v="56"/>
    <n v="98"/>
    <n v="101"/>
    <n v="80"/>
    <n v="136"/>
    <n v="80"/>
    <n v="123"/>
    <n v="194"/>
    <n v="123"/>
    <n v="147"/>
    <n v="123"/>
    <n v="71"/>
    <n v="47"/>
    <n v="67"/>
  </r>
  <r>
    <s v="Phillips County"/>
    <s v=" Montana"/>
    <n v="2017"/>
    <x v="422"/>
    <n v="4194"/>
    <n v="2121"/>
    <n v="2073"/>
    <n v="200"/>
    <n v="241"/>
    <n v="193"/>
    <n v="214"/>
    <n v="257"/>
    <n v="73"/>
    <n v="197"/>
    <n v="171"/>
    <n v="196"/>
    <n v="225"/>
    <n v="319"/>
    <n v="366"/>
    <n v="420"/>
    <n v="381"/>
    <n v="300"/>
    <n v="254"/>
    <n v="136"/>
    <n v="51"/>
  </r>
  <r>
    <s v="Missoula County"/>
    <s v=" Montana"/>
    <n v="2017"/>
    <x v="422"/>
    <n v="114231"/>
    <n v="57590"/>
    <n v="56641"/>
    <n v="5798"/>
    <n v="6235"/>
    <n v="6437"/>
    <n v="7564"/>
    <n v="12667"/>
    <n v="9270"/>
    <n v="8347"/>
    <n v="7925"/>
    <n v="6120"/>
    <n v="6483"/>
    <n v="6760"/>
    <n v="7866"/>
    <n v="6685"/>
    <n v="6300"/>
    <n v="3697"/>
    <n v="2305"/>
    <n v="1864"/>
    <n v="1908"/>
  </r>
  <r>
    <s v="Musselshell County"/>
    <s v=" Montana"/>
    <n v="2017"/>
    <x v="422"/>
    <n v="4766"/>
    <n v="2368"/>
    <n v="2398"/>
    <n v="247"/>
    <n v="272"/>
    <n v="282"/>
    <n v="369"/>
    <n v="150"/>
    <n v="197"/>
    <n v="194"/>
    <n v="202"/>
    <n v="234"/>
    <n v="304"/>
    <n v="307"/>
    <n v="414"/>
    <n v="503"/>
    <n v="366"/>
    <n v="306"/>
    <n v="164"/>
    <n v="154"/>
    <n v="101"/>
  </r>
  <r>
    <s v="Washburn County"/>
    <s v=" Wisconsin"/>
    <n v="2017"/>
    <x v="427"/>
    <n v="16001"/>
    <n v="7994"/>
    <n v="8007"/>
    <n v="856"/>
    <n v="859"/>
    <n v="770"/>
    <n v="716"/>
    <n v="772"/>
    <n v="856"/>
    <n v="1015"/>
    <n v="959"/>
    <n v="940"/>
    <n v="1010"/>
    <n v="1215"/>
    <n v="1456"/>
    <n v="1347"/>
    <n v="1138"/>
    <n v="847"/>
    <n v="598"/>
    <n v="294"/>
    <n v="353"/>
  </r>
  <r>
    <s v="Petroleum County"/>
    <s v=" Montana"/>
    <n v="2017"/>
    <x v="422"/>
    <n v="453"/>
    <n v="235"/>
    <n v="218"/>
    <n v="15"/>
    <n v="4"/>
    <n v="35"/>
    <n v="23"/>
    <n v="8"/>
    <n v="6"/>
    <n v="31"/>
    <n v="18"/>
    <n v="41"/>
    <n v="30"/>
    <n v="56"/>
    <n v="45"/>
    <n v="41"/>
    <n v="11"/>
    <n v="37"/>
    <n v="37"/>
    <n v="8"/>
    <n v="7"/>
  </r>
  <r>
    <s v="Powder River County"/>
    <s v=" Montana"/>
    <n v="2017"/>
    <x v="422"/>
    <n v="1610"/>
    <n v="776"/>
    <n v="834"/>
    <n v="82"/>
    <n v="44"/>
    <n v="72"/>
    <n v="107"/>
    <n v="79"/>
    <n v="82"/>
    <n v="60"/>
    <n v="68"/>
    <n v="90"/>
    <n v="101"/>
    <n v="130"/>
    <n v="161"/>
    <n v="170"/>
    <n v="110"/>
    <n v="83"/>
    <n v="76"/>
    <n v="46"/>
    <n v="49"/>
  </r>
  <r>
    <s v="Baxter County"/>
    <s v=" Arkansas"/>
    <n v="2017"/>
    <x v="418"/>
    <n v="41387"/>
    <n v="20574"/>
    <n v="20813"/>
    <n v="1872"/>
    <n v="2091"/>
    <n v="2674"/>
    <n v="2538"/>
    <n v="1813"/>
    <n v="1687"/>
    <n v="1998"/>
    <n v="2187"/>
    <n v="2036"/>
    <n v="2604"/>
    <n v="3078"/>
    <n v="3296"/>
    <n v="3814"/>
    <n v="3548"/>
    <n v="2372"/>
    <n v="1598"/>
    <n v="1178"/>
    <n v="1003"/>
  </r>
  <r>
    <s v="Richland County"/>
    <s v=" Montana"/>
    <n v="2017"/>
    <x v="422"/>
    <n v="11405"/>
    <n v="5795"/>
    <n v="5610"/>
    <n v="773"/>
    <n v="787"/>
    <n v="860"/>
    <n v="761"/>
    <n v="673"/>
    <n v="743"/>
    <n v="733"/>
    <n v="614"/>
    <n v="814"/>
    <n v="676"/>
    <n v="786"/>
    <n v="813"/>
    <n v="831"/>
    <n v="608"/>
    <n v="327"/>
    <n v="227"/>
    <n v="156"/>
    <n v="223"/>
  </r>
  <r>
    <s v="Rosebud County"/>
    <s v=" Montana"/>
    <n v="2017"/>
    <x v="422"/>
    <n v="9292"/>
    <n v="4654"/>
    <n v="4638"/>
    <n v="689"/>
    <n v="660"/>
    <n v="840"/>
    <n v="663"/>
    <n v="594"/>
    <n v="515"/>
    <n v="483"/>
    <n v="560"/>
    <n v="472"/>
    <n v="501"/>
    <n v="654"/>
    <n v="770"/>
    <n v="555"/>
    <n v="425"/>
    <n v="432"/>
    <n v="209"/>
    <n v="156"/>
    <n v="114"/>
  </r>
  <r>
    <s v="Sheridan County"/>
    <s v=" Montana"/>
    <n v="2017"/>
    <x v="422"/>
    <n v="3568"/>
    <n v="1792"/>
    <n v="1776"/>
    <n v="223"/>
    <n v="259"/>
    <n v="155"/>
    <n v="171"/>
    <n v="179"/>
    <n v="134"/>
    <n v="285"/>
    <n v="160"/>
    <n v="174"/>
    <n v="141"/>
    <n v="269"/>
    <n v="343"/>
    <n v="294"/>
    <n v="269"/>
    <n v="166"/>
    <n v="123"/>
    <n v="109"/>
    <n v="114"/>
  </r>
  <r>
    <s v="Silver Bow County"/>
    <s v=" Montana"/>
    <n v="2017"/>
    <x v="422"/>
    <n v="34514"/>
    <n v="17354"/>
    <n v="17160"/>
    <n v="2102"/>
    <n v="2145"/>
    <n v="1615"/>
    <n v="2199"/>
    <n v="3212"/>
    <n v="1927"/>
    <n v="1870"/>
    <n v="2217"/>
    <n v="1549"/>
    <n v="2041"/>
    <n v="2400"/>
    <n v="2701"/>
    <n v="2502"/>
    <n v="1865"/>
    <n v="1537"/>
    <n v="1088"/>
    <n v="845"/>
    <n v="699"/>
  </r>
  <r>
    <s v="Sweet Grass County"/>
    <s v=" Montana"/>
    <n v="2017"/>
    <x v="422"/>
    <n v="3646"/>
    <n v="1763"/>
    <n v="1883"/>
    <n v="155"/>
    <n v="218"/>
    <n v="280"/>
    <n v="219"/>
    <n v="117"/>
    <n v="139"/>
    <n v="131"/>
    <n v="200"/>
    <n v="155"/>
    <n v="204"/>
    <n v="304"/>
    <n v="234"/>
    <n v="329"/>
    <n v="205"/>
    <n v="303"/>
    <n v="140"/>
    <n v="191"/>
    <n v="122"/>
  </r>
  <r>
    <s v="Teton County"/>
    <s v=" Montana"/>
    <n v="2017"/>
    <x v="422"/>
    <n v="6040"/>
    <n v="2969"/>
    <n v="3071"/>
    <n v="393"/>
    <n v="420"/>
    <n v="370"/>
    <n v="388"/>
    <n v="292"/>
    <n v="262"/>
    <n v="321"/>
    <n v="283"/>
    <n v="335"/>
    <n v="340"/>
    <n v="416"/>
    <n v="464"/>
    <n v="425"/>
    <n v="415"/>
    <n v="297"/>
    <n v="224"/>
    <n v="196"/>
    <n v="199"/>
  </r>
  <r>
    <s v="Carlisle County"/>
    <s v=" Kentucky"/>
    <n v="2017"/>
    <x v="446"/>
    <n v="5031"/>
    <n v="2865"/>
    <n v="2166"/>
    <n v="241"/>
    <n v="357"/>
    <n v="216"/>
    <n v="212"/>
    <n v="385"/>
    <n v="294"/>
    <n v="334"/>
    <n v="365"/>
    <n v="229"/>
    <n v="319"/>
    <n v="388"/>
    <n v="430"/>
    <n v="467"/>
    <n v="282"/>
    <n v="152"/>
    <n v="85"/>
    <n v="117"/>
    <n v="158"/>
  </r>
  <r>
    <s v="Hinsdale County"/>
    <s v=" Colorado"/>
    <n v="2017"/>
    <x v="436"/>
    <n v="790"/>
    <n v="377"/>
    <n v="413"/>
    <n v="32"/>
    <n v="32"/>
    <n v="47"/>
    <n v="68"/>
    <n v="35"/>
    <n v="59"/>
    <n v="19"/>
    <n v="28"/>
    <n v="31"/>
    <n v="66"/>
    <n v="37"/>
    <n v="74"/>
    <n v="97"/>
    <n v="56"/>
    <n v="36"/>
    <n v="44"/>
    <n v="10"/>
    <n v="19"/>
  </r>
  <r>
    <s v="Valley County"/>
    <s v=" Montana"/>
    <n v="2017"/>
    <x v="422"/>
    <n v="7561"/>
    <n v="3763"/>
    <n v="3798"/>
    <n v="434"/>
    <n v="452"/>
    <n v="483"/>
    <n v="355"/>
    <n v="512"/>
    <n v="415"/>
    <n v="401"/>
    <n v="455"/>
    <n v="347"/>
    <n v="388"/>
    <n v="518"/>
    <n v="638"/>
    <n v="556"/>
    <n v="416"/>
    <n v="395"/>
    <n v="306"/>
    <n v="260"/>
    <n v="230"/>
  </r>
  <r>
    <s v="Wheatland County"/>
    <s v=" Montana"/>
    <n v="2017"/>
    <x v="422"/>
    <n v="2108"/>
    <n v="1084"/>
    <n v="1024"/>
    <n v="163"/>
    <n v="164"/>
    <n v="138"/>
    <n v="139"/>
    <n v="120"/>
    <n v="90"/>
    <n v="117"/>
    <n v="162"/>
    <n v="107"/>
    <n v="108"/>
    <n v="66"/>
    <n v="197"/>
    <n v="136"/>
    <n v="148"/>
    <n v="93"/>
    <n v="72"/>
    <n v="23"/>
    <n v="65"/>
  </r>
  <r>
    <s v="Wibaux County"/>
    <s v=" Montana"/>
    <n v="2017"/>
    <x v="422"/>
    <n v="1121"/>
    <n v="560"/>
    <n v="561"/>
    <n v="66"/>
    <n v="59"/>
    <n v="81"/>
    <n v="51"/>
    <n v="53"/>
    <n v="26"/>
    <n v="57"/>
    <n v="54"/>
    <n v="21"/>
    <n v="108"/>
    <n v="105"/>
    <n v="60"/>
    <n v="92"/>
    <n v="91"/>
    <n v="57"/>
    <n v="46"/>
    <n v="36"/>
    <n v="58"/>
  </r>
  <r>
    <s v="Yellowstone County"/>
    <s v=" Montana"/>
    <n v="2017"/>
    <x v="422"/>
    <n v="156332"/>
    <n v="76868"/>
    <n v="79464"/>
    <n v="10117"/>
    <n v="10799"/>
    <n v="10107"/>
    <n v="9129"/>
    <n v="9749"/>
    <n v="10939"/>
    <n v="10638"/>
    <n v="9932"/>
    <n v="9327"/>
    <n v="9401"/>
    <n v="10482"/>
    <n v="10908"/>
    <n v="10271"/>
    <n v="8358"/>
    <n v="5571"/>
    <n v="4168"/>
    <n v="3042"/>
    <n v="3394"/>
  </r>
  <r>
    <s v="Arthur County"/>
    <s v=" Nebraska"/>
    <n v="2017"/>
    <x v="439"/>
    <n v="421"/>
    <n v="204"/>
    <n v="217"/>
    <n v="11"/>
    <n v="48"/>
    <n v="55"/>
    <n v="20"/>
    <n v="23"/>
    <n v="14"/>
    <n v="8"/>
    <n v="11"/>
    <n v="31"/>
    <n v="31"/>
    <n v="19"/>
    <n v="38"/>
    <n v="20"/>
    <n v="19"/>
    <n v="18"/>
    <n v="25"/>
    <n v="27"/>
    <n v="3"/>
  </r>
  <r>
    <s v="McMullen County"/>
    <s v=" Texas"/>
    <n v="2017"/>
    <x v="431"/>
    <n v="728"/>
    <n v="356"/>
    <n v="372"/>
    <n v="47"/>
    <n v="48"/>
    <n v="42"/>
    <n v="48"/>
    <n v="26"/>
    <n v="31"/>
    <n v="24"/>
    <n v="30"/>
    <n v="54"/>
    <n v="59"/>
    <n v="63"/>
    <n v="72"/>
    <n v="59"/>
    <n v="42"/>
    <n v="42"/>
    <n v="12"/>
    <n v="19"/>
    <n v="10"/>
  </r>
  <r>
    <s v="Blaine County"/>
    <s v=" Nebraska"/>
    <n v="2017"/>
    <x v="439"/>
    <n v="502"/>
    <n v="256"/>
    <n v="246"/>
    <n v="27"/>
    <n v="21"/>
    <n v="41"/>
    <n v="29"/>
    <n v="28"/>
    <n v="15"/>
    <n v="19"/>
    <n v="31"/>
    <n v="13"/>
    <n v="47"/>
    <n v="33"/>
    <n v="34"/>
    <n v="43"/>
    <n v="44"/>
    <n v="24"/>
    <n v="25"/>
    <n v="19"/>
    <n v="9"/>
  </r>
  <r>
    <s v="Boone County"/>
    <s v=" Nebraska"/>
    <n v="2017"/>
    <x v="439"/>
    <n v="5357"/>
    <n v="2691"/>
    <n v="2666"/>
    <n v="349"/>
    <n v="405"/>
    <n v="278"/>
    <n v="327"/>
    <n v="289"/>
    <n v="260"/>
    <n v="284"/>
    <n v="214"/>
    <n v="272"/>
    <n v="288"/>
    <n v="385"/>
    <n v="374"/>
    <n v="465"/>
    <n v="249"/>
    <n v="287"/>
    <n v="146"/>
    <n v="218"/>
    <n v="267"/>
  </r>
  <r>
    <s v="Buffalo County"/>
    <s v=" Nebraska"/>
    <n v="2017"/>
    <x v="439"/>
    <n v="48834"/>
    <n v="24367"/>
    <n v="24467"/>
    <n v="3365"/>
    <n v="3314"/>
    <n v="2911"/>
    <n v="3781"/>
    <n v="5646"/>
    <n v="3374"/>
    <n v="3423"/>
    <n v="3040"/>
    <n v="2576"/>
    <n v="2516"/>
    <n v="2777"/>
    <n v="2823"/>
    <n v="2834"/>
    <n v="1990"/>
    <n v="1562"/>
    <n v="996"/>
    <n v="914"/>
    <n v="992"/>
  </r>
  <r>
    <s v="Maricao Municipio"/>
    <s v=" Puerto Rico"/>
    <n v="2017"/>
    <x v="419"/>
    <n v="6546"/>
    <n v="3231"/>
    <n v="3315"/>
    <n v="340"/>
    <n v="482"/>
    <n v="384"/>
    <n v="363"/>
    <n v="304"/>
    <n v="269"/>
    <n v="336"/>
    <n v="251"/>
    <n v="400"/>
    <n v="384"/>
    <n v="469"/>
    <n v="505"/>
    <n v="504"/>
    <n v="364"/>
    <n v="355"/>
    <n v="346"/>
    <n v="256"/>
    <n v="234"/>
  </r>
  <r>
    <s v="Cedar County"/>
    <s v=" Nebraska"/>
    <n v="2017"/>
    <x v="439"/>
    <n v="8561"/>
    <n v="4349"/>
    <n v="4212"/>
    <n v="554"/>
    <n v="650"/>
    <n v="581"/>
    <n v="559"/>
    <n v="432"/>
    <n v="352"/>
    <n v="422"/>
    <n v="382"/>
    <n v="448"/>
    <n v="474"/>
    <n v="614"/>
    <n v="670"/>
    <n v="632"/>
    <n v="470"/>
    <n v="362"/>
    <n v="339"/>
    <n v="263"/>
    <n v="357"/>
  </r>
  <r>
    <s v="Pulaski County"/>
    <s v=" Illinois"/>
    <n v="2017"/>
    <x v="437"/>
    <n v="5792"/>
    <n v="2871"/>
    <n v="2921"/>
    <n v="426"/>
    <n v="328"/>
    <n v="353"/>
    <n v="243"/>
    <n v="300"/>
    <n v="344"/>
    <n v="332"/>
    <n v="301"/>
    <n v="365"/>
    <n v="293"/>
    <n v="375"/>
    <n v="433"/>
    <n v="459"/>
    <n v="360"/>
    <n v="238"/>
    <n v="260"/>
    <n v="224"/>
    <n v="158"/>
  </r>
  <r>
    <s v="Las Marías Municipio"/>
    <s v=" Puerto Rico"/>
    <n v="2017"/>
    <x v="419"/>
    <n v="10012"/>
    <n v="4899"/>
    <n v="5113"/>
    <n v="656"/>
    <n v="616"/>
    <n v="682"/>
    <n v="663"/>
    <n v="481"/>
    <n v="664"/>
    <n v="686"/>
    <n v="459"/>
    <n v="607"/>
    <n v="673"/>
    <n v="715"/>
    <n v="714"/>
    <n v="656"/>
    <n v="452"/>
    <n v="395"/>
    <n v="300"/>
    <n v="269"/>
    <n v="324"/>
  </r>
  <r>
    <s v="Clay County"/>
    <s v=" Nebraska"/>
    <n v="2017"/>
    <x v="439"/>
    <n v="6264"/>
    <n v="3210"/>
    <n v="3054"/>
    <n v="388"/>
    <n v="459"/>
    <n v="408"/>
    <n v="352"/>
    <n v="359"/>
    <n v="319"/>
    <n v="332"/>
    <n v="343"/>
    <n v="280"/>
    <n v="394"/>
    <n v="446"/>
    <n v="567"/>
    <n v="406"/>
    <n v="383"/>
    <n v="291"/>
    <n v="207"/>
    <n v="157"/>
    <n v="173"/>
  </r>
  <r>
    <s v="Cuming County"/>
    <s v=" Nebraska"/>
    <n v="2017"/>
    <x v="439"/>
    <n v="9039"/>
    <n v="4557"/>
    <n v="4482"/>
    <n v="547"/>
    <n v="490"/>
    <n v="767"/>
    <n v="619"/>
    <n v="505"/>
    <n v="375"/>
    <n v="444"/>
    <n v="393"/>
    <n v="520"/>
    <n v="497"/>
    <n v="609"/>
    <n v="806"/>
    <n v="538"/>
    <n v="436"/>
    <n v="449"/>
    <n v="438"/>
    <n v="246"/>
    <n v="360"/>
  </r>
  <r>
    <s v="Dakota County"/>
    <s v=" Nebraska"/>
    <n v="2017"/>
    <x v="439"/>
    <n v="20529"/>
    <n v="10074"/>
    <n v="10455"/>
    <n v="1743"/>
    <n v="1666"/>
    <n v="1508"/>
    <n v="1495"/>
    <n v="1529"/>
    <n v="1383"/>
    <n v="1397"/>
    <n v="1269"/>
    <n v="1050"/>
    <n v="1170"/>
    <n v="1350"/>
    <n v="1223"/>
    <n v="1075"/>
    <n v="978"/>
    <n v="621"/>
    <n v="443"/>
    <n v="288"/>
    <n v="341"/>
  </r>
  <r>
    <s v="Dawson County"/>
    <s v=" Nebraska"/>
    <n v="2017"/>
    <x v="439"/>
    <n v="23925"/>
    <n v="12235"/>
    <n v="11690"/>
    <n v="1974"/>
    <n v="1868"/>
    <n v="1647"/>
    <n v="1671"/>
    <n v="1490"/>
    <n v="1611"/>
    <n v="1501"/>
    <n v="1354"/>
    <n v="1360"/>
    <n v="1487"/>
    <n v="1403"/>
    <n v="1755"/>
    <n v="1282"/>
    <n v="1072"/>
    <n v="820"/>
    <n v="630"/>
    <n v="501"/>
    <n v="499"/>
  </r>
  <r>
    <s v="Deuel County"/>
    <s v=" Nebraska"/>
    <n v="2017"/>
    <x v="439"/>
    <n v="1901"/>
    <n v="915"/>
    <n v="986"/>
    <n v="95"/>
    <n v="132"/>
    <n v="92"/>
    <n v="77"/>
    <n v="140"/>
    <n v="97"/>
    <n v="119"/>
    <n v="94"/>
    <n v="87"/>
    <n v="119"/>
    <n v="110"/>
    <n v="139"/>
    <n v="127"/>
    <n v="144"/>
    <n v="72"/>
    <n v="98"/>
    <n v="86"/>
    <n v="73"/>
  </r>
  <r>
    <s v="Dodge County"/>
    <s v=" Nebraska"/>
    <n v="2017"/>
    <x v="439"/>
    <n v="36576"/>
    <n v="17980"/>
    <n v="18596"/>
    <n v="2415"/>
    <n v="2524"/>
    <n v="2360"/>
    <n v="2324"/>
    <n v="2360"/>
    <n v="2020"/>
    <n v="2144"/>
    <n v="2394"/>
    <n v="1988"/>
    <n v="1941"/>
    <n v="2446"/>
    <n v="2569"/>
    <n v="2271"/>
    <n v="1964"/>
    <n v="1471"/>
    <n v="1357"/>
    <n v="938"/>
    <n v="1090"/>
  </r>
  <r>
    <s v="Douglas County"/>
    <s v=" Nebraska"/>
    <n v="2017"/>
    <x v="439"/>
    <n v="549706"/>
    <n v="270917"/>
    <n v="278789"/>
    <n v="41820"/>
    <n v="39884"/>
    <n v="38100"/>
    <n v="36341"/>
    <n v="36724"/>
    <n v="43835"/>
    <n v="43633"/>
    <n v="38489"/>
    <n v="33024"/>
    <n v="33300"/>
    <n v="35107"/>
    <n v="33910"/>
    <n v="29894"/>
    <n v="22869"/>
    <n v="15410"/>
    <n v="10221"/>
    <n v="8382"/>
    <n v="8763"/>
  </r>
  <r>
    <s v="Dundy County"/>
    <s v=" Nebraska"/>
    <n v="2017"/>
    <x v="439"/>
    <n v="2017"/>
    <n v="1004"/>
    <n v="1013"/>
    <n v="114"/>
    <n v="163"/>
    <n v="174"/>
    <n v="106"/>
    <n v="97"/>
    <n v="57"/>
    <n v="110"/>
    <n v="96"/>
    <n v="128"/>
    <n v="113"/>
    <n v="129"/>
    <n v="184"/>
    <n v="113"/>
    <n v="144"/>
    <n v="85"/>
    <n v="62"/>
    <n v="45"/>
    <n v="97"/>
  </r>
  <r>
    <s v="Frontier County"/>
    <s v=" Nebraska"/>
    <n v="2017"/>
    <x v="439"/>
    <n v="2624"/>
    <n v="1324"/>
    <n v="1300"/>
    <n v="136"/>
    <n v="128"/>
    <n v="161"/>
    <n v="232"/>
    <n v="178"/>
    <n v="113"/>
    <n v="105"/>
    <n v="103"/>
    <n v="133"/>
    <n v="149"/>
    <n v="162"/>
    <n v="184"/>
    <n v="207"/>
    <n v="172"/>
    <n v="154"/>
    <n v="119"/>
    <n v="121"/>
    <n v="67"/>
  </r>
  <r>
    <s v="Washington County"/>
    <s v=" Colorado"/>
    <n v="2017"/>
    <x v="436"/>
    <n v="4814"/>
    <n v="2356"/>
    <n v="2458"/>
    <n v="246"/>
    <n v="298"/>
    <n v="329"/>
    <n v="318"/>
    <n v="228"/>
    <n v="246"/>
    <n v="214"/>
    <n v="208"/>
    <n v="261"/>
    <n v="257"/>
    <n v="315"/>
    <n v="380"/>
    <n v="387"/>
    <n v="306"/>
    <n v="287"/>
    <n v="165"/>
    <n v="161"/>
    <n v="208"/>
  </r>
  <r>
    <s v="Gage County"/>
    <s v=" Nebraska"/>
    <n v="2017"/>
    <x v="439"/>
    <n v="21632"/>
    <n v="10816"/>
    <n v="10816"/>
    <n v="1245"/>
    <n v="1139"/>
    <n v="1564"/>
    <n v="1256"/>
    <n v="1069"/>
    <n v="1064"/>
    <n v="1187"/>
    <n v="1100"/>
    <n v="1392"/>
    <n v="1342"/>
    <n v="1620"/>
    <n v="1731"/>
    <n v="1520"/>
    <n v="1238"/>
    <n v="890"/>
    <n v="859"/>
    <n v="638"/>
    <n v="778"/>
  </r>
  <r>
    <s v="Armstrong County"/>
    <s v=" Texas"/>
    <n v="2017"/>
    <x v="431"/>
    <n v="1958"/>
    <n v="970"/>
    <n v="988"/>
    <n v="84"/>
    <n v="121"/>
    <n v="99"/>
    <n v="102"/>
    <n v="143"/>
    <n v="72"/>
    <n v="97"/>
    <n v="99"/>
    <n v="42"/>
    <n v="78"/>
    <n v="148"/>
    <n v="139"/>
    <n v="196"/>
    <n v="177"/>
    <n v="89"/>
    <n v="84"/>
    <n v="104"/>
    <n v="84"/>
  </r>
  <r>
    <s v="Greeley County"/>
    <s v=" Nebraska"/>
    <n v="2017"/>
    <x v="439"/>
    <n v="2436"/>
    <n v="1203"/>
    <n v="1233"/>
    <n v="141"/>
    <n v="171"/>
    <n v="161"/>
    <n v="171"/>
    <n v="95"/>
    <n v="109"/>
    <n v="112"/>
    <n v="177"/>
    <n v="55"/>
    <n v="117"/>
    <n v="172"/>
    <n v="195"/>
    <n v="158"/>
    <n v="142"/>
    <n v="134"/>
    <n v="91"/>
    <n v="134"/>
    <n v="101"/>
  </r>
  <r>
    <s v="Hall County"/>
    <s v=" Nebraska"/>
    <n v="2017"/>
    <x v="439"/>
    <n v="61233"/>
    <n v="30843"/>
    <n v="30390"/>
    <n v="4609"/>
    <n v="4971"/>
    <n v="4438"/>
    <n v="4133"/>
    <n v="3921"/>
    <n v="3825"/>
    <n v="4126"/>
    <n v="4066"/>
    <n v="3581"/>
    <n v="3623"/>
    <n v="3985"/>
    <n v="4070"/>
    <n v="3260"/>
    <n v="2708"/>
    <n v="1929"/>
    <n v="1453"/>
    <n v="1014"/>
    <n v="1521"/>
  </r>
  <r>
    <s v="Harlan County"/>
    <s v=" Nebraska"/>
    <n v="2017"/>
    <x v="439"/>
    <n v="3469"/>
    <n v="1811"/>
    <n v="1658"/>
    <n v="219"/>
    <n v="197"/>
    <n v="227"/>
    <n v="170"/>
    <n v="158"/>
    <n v="142"/>
    <n v="146"/>
    <n v="108"/>
    <n v="223"/>
    <n v="158"/>
    <n v="266"/>
    <n v="306"/>
    <n v="253"/>
    <n v="311"/>
    <n v="161"/>
    <n v="145"/>
    <n v="143"/>
    <n v="136"/>
  </r>
  <r>
    <s v="Hayes County"/>
    <s v=" Nebraska"/>
    <n v="2017"/>
    <x v="439"/>
    <n v="957"/>
    <n v="494"/>
    <n v="463"/>
    <n v="45"/>
    <n v="58"/>
    <n v="65"/>
    <n v="40"/>
    <n v="51"/>
    <n v="63"/>
    <n v="66"/>
    <n v="68"/>
    <n v="42"/>
    <n v="19"/>
    <n v="66"/>
    <n v="80"/>
    <n v="124"/>
    <n v="37"/>
    <n v="53"/>
    <n v="19"/>
    <n v="35"/>
    <n v="26"/>
  </r>
  <r>
    <s v="Holt County"/>
    <s v=" Nebraska"/>
    <n v="2017"/>
    <x v="439"/>
    <n v="10293"/>
    <n v="5157"/>
    <n v="5136"/>
    <n v="655"/>
    <n v="676"/>
    <n v="728"/>
    <n v="590"/>
    <n v="485"/>
    <n v="434"/>
    <n v="558"/>
    <n v="559"/>
    <n v="488"/>
    <n v="526"/>
    <n v="807"/>
    <n v="801"/>
    <n v="818"/>
    <n v="574"/>
    <n v="504"/>
    <n v="310"/>
    <n v="395"/>
    <n v="385"/>
  </r>
  <r>
    <s v="Hooker County"/>
    <s v=" Nebraska"/>
    <n v="2017"/>
    <x v="439"/>
    <n v="684"/>
    <n v="315"/>
    <n v="369"/>
    <n v="11"/>
    <n v="39"/>
    <n v="31"/>
    <n v="30"/>
    <n v="33"/>
    <n v="32"/>
    <n v="34"/>
    <n v="16"/>
    <n v="27"/>
    <n v="10"/>
    <n v="39"/>
    <n v="66"/>
    <n v="71"/>
    <n v="45"/>
    <n v="53"/>
    <n v="40"/>
    <n v="45"/>
    <n v="62"/>
  </r>
  <r>
    <s v="Johnson County"/>
    <s v=" Nebraska"/>
    <n v="2017"/>
    <x v="439"/>
    <n v="5200"/>
    <n v="3087"/>
    <n v="2113"/>
    <n v="226"/>
    <n v="271"/>
    <n v="282"/>
    <n v="237"/>
    <n v="439"/>
    <n v="291"/>
    <n v="397"/>
    <n v="350"/>
    <n v="297"/>
    <n v="311"/>
    <n v="468"/>
    <n v="296"/>
    <n v="384"/>
    <n v="250"/>
    <n v="225"/>
    <n v="175"/>
    <n v="114"/>
    <n v="187"/>
  </r>
  <r>
    <s v="Kearney County"/>
    <s v=" Nebraska"/>
    <n v="2017"/>
    <x v="439"/>
    <n v="6547"/>
    <n v="3229"/>
    <n v="3318"/>
    <n v="397"/>
    <n v="508"/>
    <n v="441"/>
    <n v="397"/>
    <n v="319"/>
    <n v="323"/>
    <n v="370"/>
    <n v="461"/>
    <n v="325"/>
    <n v="365"/>
    <n v="470"/>
    <n v="436"/>
    <n v="513"/>
    <n v="355"/>
    <n v="269"/>
    <n v="144"/>
    <n v="183"/>
    <n v="271"/>
  </r>
  <r>
    <s v="Norton city"/>
    <s v=" Virginia"/>
    <n v="2017"/>
    <x v="424"/>
    <n v="3688"/>
    <n v="1840"/>
    <n v="1848"/>
    <n v="231"/>
    <n v="208"/>
    <n v="259"/>
    <n v="250"/>
    <n v="128"/>
    <n v="176"/>
    <n v="166"/>
    <n v="161"/>
    <n v="207"/>
    <n v="215"/>
    <n v="263"/>
    <n v="264"/>
    <n v="265"/>
    <n v="242"/>
    <n v="203"/>
    <n v="232"/>
    <n v="140"/>
    <n v="78"/>
  </r>
  <r>
    <s v="Knox County"/>
    <s v=" Nebraska"/>
    <n v="2017"/>
    <x v="439"/>
    <n v="8496"/>
    <n v="4147"/>
    <n v="4349"/>
    <n v="541"/>
    <n v="517"/>
    <n v="617"/>
    <n v="541"/>
    <n v="381"/>
    <n v="320"/>
    <n v="388"/>
    <n v="385"/>
    <n v="396"/>
    <n v="451"/>
    <n v="632"/>
    <n v="699"/>
    <n v="607"/>
    <n v="526"/>
    <n v="430"/>
    <n v="369"/>
    <n v="324"/>
    <n v="372"/>
  </r>
  <r>
    <s v="Lancaster County"/>
    <s v=" Nebraska"/>
    <n v="2017"/>
    <x v="439"/>
    <n v="306357"/>
    <n v="153788"/>
    <n v="152569"/>
    <n v="20264"/>
    <n v="20011"/>
    <n v="19558"/>
    <n v="22335"/>
    <n v="34968"/>
    <n v="21865"/>
    <n v="21888"/>
    <n v="19602"/>
    <n v="17557"/>
    <n v="16784"/>
    <n v="17727"/>
    <n v="18698"/>
    <n v="16406"/>
    <n v="13445"/>
    <n v="9083"/>
    <n v="6029"/>
    <n v="4871"/>
    <n v="5266"/>
  </r>
  <r>
    <s v="Logan County"/>
    <s v=" Nebraska"/>
    <n v="2017"/>
    <x v="439"/>
    <n v="919"/>
    <n v="471"/>
    <n v="448"/>
    <n v="78"/>
    <n v="42"/>
    <n v="88"/>
    <n v="68"/>
    <n v="43"/>
    <n v="33"/>
    <n v="36"/>
    <n v="74"/>
    <n v="38"/>
    <n v="48"/>
    <n v="69"/>
    <n v="73"/>
    <n v="51"/>
    <n v="74"/>
    <n v="37"/>
    <n v="20"/>
    <n v="27"/>
    <n v="20"/>
  </r>
  <r>
    <s v="Loup County"/>
    <s v=" Nebraska"/>
    <n v="2017"/>
    <x v="439"/>
    <n v="537"/>
    <n v="260"/>
    <n v="277"/>
    <n v="29"/>
    <n v="34"/>
    <n v="19"/>
    <n v="24"/>
    <n v="30"/>
    <n v="21"/>
    <n v="26"/>
    <n v="25"/>
    <n v="13"/>
    <n v="25"/>
    <n v="48"/>
    <n v="71"/>
    <n v="33"/>
    <n v="50"/>
    <n v="37"/>
    <n v="29"/>
    <n v="14"/>
    <n v="9"/>
  </r>
  <r>
    <s v="McPherson County"/>
    <s v=" Nebraska"/>
    <n v="2017"/>
    <x v="439"/>
    <n v="432"/>
    <n v="221"/>
    <n v="211"/>
    <n v="31"/>
    <n v="27"/>
    <n v="29"/>
    <n v="18"/>
    <n v="5"/>
    <n v="32"/>
    <n v="14"/>
    <n v="10"/>
    <n v="23"/>
    <n v="39"/>
    <n v="50"/>
    <n v="39"/>
    <n v="37"/>
    <n v="10"/>
    <n v="20"/>
    <n v="16"/>
    <n v="16"/>
    <n v="16"/>
  </r>
  <r>
    <s v="Madison County"/>
    <s v=" Nebraska"/>
    <n v="2017"/>
    <x v="439"/>
    <n v="35062"/>
    <n v="17437"/>
    <n v="17625"/>
    <n v="2545"/>
    <n v="2222"/>
    <n v="2576"/>
    <n v="2397"/>
    <n v="2419"/>
    <n v="2242"/>
    <n v="2273"/>
    <n v="2015"/>
    <n v="1932"/>
    <n v="1933"/>
    <n v="2408"/>
    <n v="2887"/>
    <n v="1867"/>
    <n v="1488"/>
    <n v="1235"/>
    <n v="932"/>
    <n v="660"/>
    <n v="1031"/>
  </r>
  <r>
    <s v="Hidalgo County"/>
    <s v=" New Mexico"/>
    <n v="2017"/>
    <x v="449"/>
    <n v="4903"/>
    <n v="2460"/>
    <n v="2443"/>
    <n v="255"/>
    <n v="362"/>
    <n v="355"/>
    <n v="323"/>
    <n v="208"/>
    <n v="227"/>
    <n v="294"/>
    <n v="251"/>
    <n v="317"/>
    <n v="287"/>
    <n v="340"/>
    <n v="362"/>
    <n v="357"/>
    <n v="266"/>
    <n v="238"/>
    <n v="214"/>
    <n v="106"/>
    <n v="141"/>
  </r>
  <r>
    <s v="Nance County"/>
    <s v=" Nebraska"/>
    <n v="2017"/>
    <x v="439"/>
    <n v="3569"/>
    <n v="1764"/>
    <n v="1805"/>
    <n v="195"/>
    <n v="251"/>
    <n v="213"/>
    <n v="251"/>
    <n v="142"/>
    <n v="163"/>
    <n v="175"/>
    <n v="195"/>
    <n v="188"/>
    <n v="181"/>
    <n v="296"/>
    <n v="273"/>
    <n v="324"/>
    <n v="197"/>
    <n v="136"/>
    <n v="129"/>
    <n v="84"/>
    <n v="176"/>
  </r>
  <r>
    <s v="Nottoway County"/>
    <s v=" Virginia"/>
    <n v="2017"/>
    <x v="424"/>
    <n v="15875"/>
    <n v="7783"/>
    <n v="8092"/>
    <n v="1034"/>
    <n v="1010"/>
    <n v="1089"/>
    <n v="989"/>
    <n v="934"/>
    <n v="802"/>
    <n v="876"/>
    <n v="866"/>
    <n v="942"/>
    <n v="946"/>
    <n v="1131"/>
    <n v="1172"/>
    <n v="1084"/>
    <n v="880"/>
    <n v="634"/>
    <n v="510"/>
    <n v="507"/>
    <n v="469"/>
  </r>
  <r>
    <s v="Pawnee County"/>
    <s v=" Nebraska"/>
    <n v="2017"/>
    <x v="439"/>
    <n v="2704"/>
    <n v="1317"/>
    <n v="1387"/>
    <n v="147"/>
    <n v="181"/>
    <n v="129"/>
    <n v="130"/>
    <n v="134"/>
    <n v="119"/>
    <n v="105"/>
    <n v="104"/>
    <n v="156"/>
    <n v="145"/>
    <n v="184"/>
    <n v="285"/>
    <n v="152"/>
    <n v="185"/>
    <n v="160"/>
    <n v="144"/>
    <n v="96"/>
    <n v="148"/>
  </r>
  <r>
    <s v="Perkins County"/>
    <s v=" Nebraska"/>
    <n v="2017"/>
    <x v="439"/>
    <n v="2904"/>
    <n v="1474"/>
    <n v="1430"/>
    <n v="185"/>
    <n v="215"/>
    <n v="173"/>
    <n v="143"/>
    <n v="103"/>
    <n v="184"/>
    <n v="170"/>
    <n v="162"/>
    <n v="156"/>
    <n v="139"/>
    <n v="179"/>
    <n v="212"/>
    <n v="239"/>
    <n v="220"/>
    <n v="107"/>
    <n v="92"/>
    <n v="103"/>
    <n v="122"/>
  </r>
  <r>
    <s v="McLean County"/>
    <s v=" North Dakota"/>
    <n v="2017"/>
    <x v="426"/>
    <n v="9163"/>
    <n v="4603"/>
    <n v="4560"/>
    <n v="570"/>
    <n v="642"/>
    <n v="602"/>
    <n v="585"/>
    <n v="490"/>
    <n v="487"/>
    <n v="539"/>
    <n v="459"/>
    <n v="493"/>
    <n v="541"/>
    <n v="735"/>
    <n v="610"/>
    <n v="607"/>
    <n v="618"/>
    <n v="261"/>
    <n v="362"/>
    <n v="247"/>
    <n v="315"/>
  </r>
  <r>
    <s v="Major County"/>
    <s v=" Oklahoma"/>
    <n v="2017"/>
    <x v="429"/>
    <n v="7175"/>
    <n v="3598"/>
    <n v="3577"/>
    <n v="455"/>
    <n v="540"/>
    <n v="465"/>
    <n v="485"/>
    <n v="368"/>
    <n v="323"/>
    <n v="407"/>
    <n v="417"/>
    <n v="356"/>
    <n v="437"/>
    <n v="585"/>
    <n v="523"/>
    <n v="481"/>
    <n v="449"/>
    <n v="232"/>
    <n v="222"/>
    <n v="248"/>
    <n v="182"/>
  </r>
  <r>
    <s v="Platte County"/>
    <s v=" Nebraska"/>
    <n v="2017"/>
    <x v="439"/>
    <n v="32875"/>
    <n v="16662"/>
    <n v="16213"/>
    <n v="2371"/>
    <n v="2169"/>
    <n v="2618"/>
    <n v="2228"/>
    <n v="2020"/>
    <n v="1846"/>
    <n v="2028"/>
    <n v="1802"/>
    <n v="1956"/>
    <n v="1812"/>
    <n v="2328"/>
    <n v="1914"/>
    <n v="2423"/>
    <n v="1690"/>
    <n v="1120"/>
    <n v="1128"/>
    <n v="689"/>
    <n v="733"/>
  </r>
  <r>
    <s v="Polk County"/>
    <s v=" Nebraska"/>
    <n v="2017"/>
    <x v="439"/>
    <n v="5244"/>
    <n v="2578"/>
    <n v="2666"/>
    <n v="257"/>
    <n v="368"/>
    <n v="358"/>
    <n v="362"/>
    <n v="266"/>
    <n v="194"/>
    <n v="246"/>
    <n v="296"/>
    <n v="243"/>
    <n v="329"/>
    <n v="378"/>
    <n v="396"/>
    <n v="477"/>
    <n v="305"/>
    <n v="252"/>
    <n v="235"/>
    <n v="105"/>
    <n v="177"/>
  </r>
  <r>
    <s v="Owen County"/>
    <s v=" Kentucky"/>
    <n v="2017"/>
    <x v="446"/>
    <n v="10870"/>
    <n v="5552"/>
    <n v="5318"/>
    <n v="618"/>
    <n v="567"/>
    <n v="850"/>
    <n v="780"/>
    <n v="703"/>
    <n v="565"/>
    <n v="683"/>
    <n v="559"/>
    <n v="617"/>
    <n v="547"/>
    <n v="737"/>
    <n v="889"/>
    <n v="666"/>
    <n v="452"/>
    <n v="515"/>
    <n v="420"/>
    <n v="375"/>
    <n v="327"/>
  </r>
  <r>
    <s v="Lincoln County"/>
    <s v=" Georgia"/>
    <n v="2017"/>
    <x v="432"/>
    <n v="8045"/>
    <n v="4036"/>
    <n v="4009"/>
    <n v="408"/>
    <n v="472"/>
    <n v="494"/>
    <n v="435"/>
    <n v="378"/>
    <n v="381"/>
    <n v="402"/>
    <n v="396"/>
    <n v="452"/>
    <n v="447"/>
    <n v="622"/>
    <n v="678"/>
    <n v="619"/>
    <n v="489"/>
    <n v="408"/>
    <n v="299"/>
    <n v="285"/>
    <n v="380"/>
  </r>
  <r>
    <s v="Crawford County"/>
    <s v=" Michigan"/>
    <n v="2017"/>
    <x v="447"/>
    <n v="14325"/>
    <n v="7320"/>
    <n v="7005"/>
    <n v="919"/>
    <n v="1085"/>
    <n v="942"/>
    <n v="1268"/>
    <n v="1328"/>
    <n v="661"/>
    <n v="761"/>
    <n v="947"/>
    <n v="1061"/>
    <n v="749"/>
    <n v="814"/>
    <n v="907"/>
    <n v="867"/>
    <n v="788"/>
    <n v="246"/>
    <n v="378"/>
    <n v="196"/>
    <n v="408"/>
  </r>
  <r>
    <s v="Sarpy County"/>
    <s v=" Nebraska"/>
    <n v="2017"/>
    <x v="439"/>
    <n v="175188"/>
    <n v="87568"/>
    <n v="87620"/>
    <n v="13354"/>
    <n v="14358"/>
    <n v="13653"/>
    <n v="11614"/>
    <n v="10992"/>
    <n v="12489"/>
    <n v="13468"/>
    <n v="12558"/>
    <n v="12224"/>
    <n v="11471"/>
    <n v="11741"/>
    <n v="10320"/>
    <n v="8458"/>
    <n v="6817"/>
    <n v="4526"/>
    <n v="3222"/>
    <n v="2163"/>
    <n v="1760"/>
  </r>
  <r>
    <s v="Saunders County"/>
    <s v=" Nebraska"/>
    <n v="2017"/>
    <x v="439"/>
    <n v="20953"/>
    <n v="10546"/>
    <n v="10407"/>
    <n v="1301"/>
    <n v="1570"/>
    <n v="1477"/>
    <n v="1357"/>
    <n v="1049"/>
    <n v="978"/>
    <n v="1232"/>
    <n v="1281"/>
    <n v="1001"/>
    <n v="1352"/>
    <n v="1713"/>
    <n v="1614"/>
    <n v="1377"/>
    <n v="1098"/>
    <n v="915"/>
    <n v="655"/>
    <n v="457"/>
    <n v="526"/>
  </r>
  <r>
    <s v="Scotts Bluff County"/>
    <s v=" Nebraska"/>
    <n v="2017"/>
    <x v="439"/>
    <n v="36509"/>
    <n v="17659"/>
    <n v="18850"/>
    <n v="2460"/>
    <n v="2856"/>
    <n v="2311"/>
    <n v="2346"/>
    <n v="2187"/>
    <n v="2120"/>
    <n v="2210"/>
    <n v="2040"/>
    <n v="2058"/>
    <n v="1963"/>
    <n v="2400"/>
    <n v="2536"/>
    <n v="2490"/>
    <n v="1809"/>
    <n v="1553"/>
    <n v="1097"/>
    <n v="942"/>
    <n v="1131"/>
  </r>
  <r>
    <s v="Seward County"/>
    <s v=" Nebraska"/>
    <n v="2017"/>
    <x v="439"/>
    <n v="17045"/>
    <n v="8582"/>
    <n v="8463"/>
    <n v="1076"/>
    <n v="1152"/>
    <n v="1090"/>
    <n v="1499"/>
    <n v="1404"/>
    <n v="854"/>
    <n v="942"/>
    <n v="857"/>
    <n v="1007"/>
    <n v="972"/>
    <n v="1150"/>
    <n v="1074"/>
    <n v="1120"/>
    <n v="849"/>
    <n v="674"/>
    <n v="561"/>
    <n v="367"/>
    <n v="397"/>
  </r>
  <r>
    <s v="Rooks County"/>
    <s v=" Kansas"/>
    <n v="2017"/>
    <x v="430"/>
    <n v="5241"/>
    <n v="2604"/>
    <n v="2637"/>
    <n v="254"/>
    <n v="307"/>
    <n v="370"/>
    <n v="372"/>
    <n v="187"/>
    <n v="205"/>
    <n v="349"/>
    <n v="255"/>
    <n v="215"/>
    <n v="314"/>
    <n v="297"/>
    <n v="413"/>
    <n v="369"/>
    <n v="369"/>
    <n v="330"/>
    <n v="233"/>
    <n v="155"/>
    <n v="247"/>
  </r>
  <r>
    <s v="Sherman County"/>
    <s v=" Texas"/>
    <n v="2017"/>
    <x v="431"/>
    <n v="3048"/>
    <n v="1518"/>
    <n v="1530"/>
    <n v="144"/>
    <n v="186"/>
    <n v="204"/>
    <n v="159"/>
    <n v="142"/>
    <n v="110"/>
    <n v="133"/>
    <n v="136"/>
    <n v="153"/>
    <n v="180"/>
    <n v="214"/>
    <n v="284"/>
    <n v="231"/>
    <n v="201"/>
    <n v="184"/>
    <n v="162"/>
    <n v="144"/>
    <n v="81"/>
  </r>
  <r>
    <s v="Sioux County"/>
    <s v=" Nebraska"/>
    <n v="2017"/>
    <x v="439"/>
    <n v="1256"/>
    <n v="647"/>
    <n v="609"/>
    <n v="82"/>
    <n v="89"/>
    <n v="54"/>
    <n v="43"/>
    <n v="79"/>
    <n v="44"/>
    <n v="109"/>
    <n v="44"/>
    <n v="39"/>
    <n v="37"/>
    <n v="79"/>
    <n v="142"/>
    <n v="127"/>
    <n v="86"/>
    <n v="64"/>
    <n v="63"/>
    <n v="46"/>
    <n v="29"/>
  </r>
  <r>
    <s v="Yakutat City and Borough"/>
    <s v=" Alaska"/>
    <n v="2017"/>
    <x v="421"/>
    <n v="643"/>
    <n v="344"/>
    <n v="299"/>
    <n v="18"/>
    <n v="44"/>
    <n v="41"/>
    <n v="49"/>
    <n v="32"/>
    <n v="32"/>
    <n v="46"/>
    <n v="33"/>
    <n v="64"/>
    <n v="21"/>
    <n v="18"/>
    <n v="50"/>
    <n v="62"/>
    <n v="43"/>
    <n v="37"/>
    <n v="33"/>
    <n v="14"/>
    <n v="6"/>
  </r>
  <r>
    <s v="Thurston County"/>
    <s v=" Nebraska"/>
    <n v="2017"/>
    <x v="439"/>
    <n v="7055"/>
    <n v="3502"/>
    <n v="3553"/>
    <n v="658"/>
    <n v="735"/>
    <n v="735"/>
    <n v="614"/>
    <n v="483"/>
    <n v="437"/>
    <n v="405"/>
    <n v="351"/>
    <n v="299"/>
    <n v="357"/>
    <n v="385"/>
    <n v="383"/>
    <n v="367"/>
    <n v="278"/>
    <n v="188"/>
    <n v="116"/>
    <n v="119"/>
    <n v="145"/>
  </r>
  <r>
    <s v="Clay County"/>
    <s v=" Mississippi"/>
    <n v="2017"/>
    <x v="420"/>
    <n v="20414"/>
    <n v="10118"/>
    <n v="10296"/>
    <n v="1148"/>
    <n v="1306"/>
    <n v="1542"/>
    <n v="1518"/>
    <n v="1170"/>
    <n v="909"/>
    <n v="1179"/>
    <n v="1088"/>
    <n v="1275"/>
    <n v="1329"/>
    <n v="1617"/>
    <n v="1698"/>
    <n v="1248"/>
    <n v="1336"/>
    <n v="637"/>
    <n v="414"/>
    <n v="556"/>
    <n v="444"/>
  </r>
  <r>
    <s v="Wayne County"/>
    <s v=" Nebraska"/>
    <n v="2017"/>
    <x v="439"/>
    <n v="9409"/>
    <n v="4772"/>
    <n v="4637"/>
    <n v="483"/>
    <n v="501"/>
    <n v="518"/>
    <n v="1365"/>
    <n v="1161"/>
    <n v="484"/>
    <n v="468"/>
    <n v="423"/>
    <n v="545"/>
    <n v="424"/>
    <n v="503"/>
    <n v="571"/>
    <n v="579"/>
    <n v="387"/>
    <n v="285"/>
    <n v="261"/>
    <n v="252"/>
    <n v="199"/>
  </r>
  <r>
    <s v="Webster County"/>
    <s v=" Nebraska"/>
    <n v="2017"/>
    <x v="439"/>
    <n v="3597"/>
    <n v="1774"/>
    <n v="1823"/>
    <n v="178"/>
    <n v="225"/>
    <n v="258"/>
    <n v="229"/>
    <n v="190"/>
    <n v="163"/>
    <n v="160"/>
    <n v="167"/>
    <n v="177"/>
    <n v="215"/>
    <n v="269"/>
    <n v="256"/>
    <n v="298"/>
    <n v="196"/>
    <n v="201"/>
    <n v="168"/>
    <n v="126"/>
    <n v="121"/>
  </r>
  <r>
    <s v="Treasure County"/>
    <s v=" Montana"/>
    <n v="2017"/>
    <x v="422"/>
    <n v="846"/>
    <n v="444"/>
    <n v="402"/>
    <n v="44"/>
    <n v="46"/>
    <n v="31"/>
    <n v="46"/>
    <n v="29"/>
    <n v="39"/>
    <n v="26"/>
    <n v="35"/>
    <n v="65"/>
    <n v="56"/>
    <n v="58"/>
    <n v="82"/>
    <n v="72"/>
    <n v="71"/>
    <n v="39"/>
    <n v="67"/>
    <n v="22"/>
    <n v="18"/>
  </r>
  <r>
    <s v="Hardy County"/>
    <s v=" West Virginia"/>
    <n v="2017"/>
    <x v="417"/>
    <n v="13832"/>
    <n v="6795"/>
    <n v="7037"/>
    <n v="810"/>
    <n v="873"/>
    <n v="923"/>
    <n v="961"/>
    <n v="886"/>
    <n v="794"/>
    <n v="874"/>
    <n v="697"/>
    <n v="762"/>
    <n v="738"/>
    <n v="966"/>
    <n v="971"/>
    <n v="928"/>
    <n v="780"/>
    <n v="538"/>
    <n v="570"/>
    <n v="303"/>
    <n v="458"/>
  </r>
  <r>
    <s v="Churchill County"/>
    <s v=" Nevada"/>
    <n v="2017"/>
    <x v="448"/>
    <n v="24022"/>
    <n v="12177"/>
    <n v="11845"/>
    <n v="1722"/>
    <n v="1796"/>
    <n v="1223"/>
    <n v="1357"/>
    <n v="1584"/>
    <n v="1586"/>
    <n v="1571"/>
    <n v="1462"/>
    <n v="1016"/>
    <n v="1471"/>
    <n v="1653"/>
    <n v="1887"/>
    <n v="1445"/>
    <n v="1446"/>
    <n v="1134"/>
    <n v="731"/>
    <n v="561"/>
    <n v="377"/>
  </r>
  <r>
    <s v="Clark County"/>
    <s v=" Nevada"/>
    <n v="2017"/>
    <x v="448"/>
    <n v="2112436"/>
    <n v="1056002"/>
    <n v="1056434"/>
    <n v="136038"/>
    <n v="142411"/>
    <n v="138641"/>
    <n v="130109"/>
    <n v="136367"/>
    <n v="157665"/>
    <n v="156586"/>
    <n v="147189"/>
    <n v="148917"/>
    <n v="145008"/>
    <n v="139375"/>
    <n v="128512"/>
    <n v="116289"/>
    <n v="103618"/>
    <n v="77194"/>
    <n v="50510"/>
    <n v="31513"/>
    <n v="26494"/>
  </r>
  <r>
    <s v="Douglas County"/>
    <s v=" Nevada"/>
    <n v="2017"/>
    <x v="448"/>
    <n v="47632"/>
    <n v="24047"/>
    <n v="23585"/>
    <n v="1899"/>
    <n v="2677"/>
    <n v="2346"/>
    <n v="2441"/>
    <n v="2169"/>
    <n v="2125"/>
    <n v="2404"/>
    <n v="2219"/>
    <n v="2442"/>
    <n v="2698"/>
    <n v="3507"/>
    <n v="4374"/>
    <n v="4236"/>
    <n v="4025"/>
    <n v="3315"/>
    <n v="2179"/>
    <n v="1591"/>
    <n v="985"/>
  </r>
  <r>
    <s v="Waupaca County"/>
    <s v=" Wisconsin"/>
    <n v="2017"/>
    <x v="427"/>
    <n v="52377"/>
    <n v="27185"/>
    <n v="25192"/>
    <n v="3770"/>
    <n v="4191"/>
    <n v="4043"/>
    <n v="3916"/>
    <n v="3381"/>
    <n v="3924"/>
    <n v="3747"/>
    <n v="3415"/>
    <n v="3401"/>
    <n v="3384"/>
    <n v="3640"/>
    <n v="3557"/>
    <n v="2817"/>
    <n v="2201"/>
    <n v="1158"/>
    <n v="912"/>
    <n v="423"/>
    <n v="497"/>
  </r>
  <r>
    <s v="Esmeralda County"/>
    <s v=" Nevada"/>
    <n v="2017"/>
    <x v="448"/>
    <n v="1102"/>
    <n v="485"/>
    <n v="617"/>
    <n v="25"/>
    <n v="84"/>
    <n v="73"/>
    <n v="30"/>
    <n v="72"/>
    <n v="75"/>
    <n v="42"/>
    <n v="76"/>
    <n v="41"/>
    <n v="49"/>
    <n v="52"/>
    <n v="97"/>
    <n v="76"/>
    <n v="156"/>
    <n v="59"/>
    <n v="45"/>
    <n v="14"/>
    <n v="36"/>
  </r>
  <r>
    <s v="Humboldt County"/>
    <s v=" Nevada"/>
    <n v="2017"/>
    <x v="448"/>
    <n v="17088"/>
    <n v="8879"/>
    <n v="8209"/>
    <n v="1293"/>
    <n v="1079"/>
    <n v="1552"/>
    <n v="1237"/>
    <n v="962"/>
    <n v="1088"/>
    <n v="1131"/>
    <n v="1195"/>
    <n v="997"/>
    <n v="1077"/>
    <n v="1147"/>
    <n v="1167"/>
    <n v="1182"/>
    <n v="702"/>
    <n v="522"/>
    <n v="337"/>
    <n v="252"/>
    <n v="168"/>
  </r>
  <r>
    <s v="Warren County"/>
    <s v=" Georgia"/>
    <n v="2017"/>
    <x v="432"/>
    <n v="5887"/>
    <n v="3276"/>
    <n v="2611"/>
    <n v="449"/>
    <n v="499"/>
    <n v="470"/>
    <n v="207"/>
    <n v="365"/>
    <n v="435"/>
    <n v="281"/>
    <n v="344"/>
    <n v="280"/>
    <n v="256"/>
    <n v="420"/>
    <n v="726"/>
    <n v="242"/>
    <n v="221"/>
    <n v="324"/>
    <n v="113"/>
    <n v="81"/>
    <n v="174"/>
  </r>
  <r>
    <s v="Lyon County"/>
    <s v=" Nevada"/>
    <n v="2017"/>
    <x v="448"/>
    <n v="52303"/>
    <n v="26400"/>
    <n v="25903"/>
    <n v="2927"/>
    <n v="3691"/>
    <n v="2788"/>
    <n v="3252"/>
    <n v="2348"/>
    <n v="2930"/>
    <n v="3113"/>
    <n v="2894"/>
    <n v="3071"/>
    <n v="3142"/>
    <n v="3791"/>
    <n v="3791"/>
    <n v="4014"/>
    <n v="4046"/>
    <n v="2835"/>
    <n v="1991"/>
    <n v="802"/>
    <n v="877"/>
  </r>
  <r>
    <s v="Mineral County"/>
    <s v=" Nevada"/>
    <n v="2017"/>
    <x v="448"/>
    <n v="4471"/>
    <n v="2165"/>
    <n v="2306"/>
    <n v="204"/>
    <n v="333"/>
    <n v="239"/>
    <n v="170"/>
    <n v="235"/>
    <n v="227"/>
    <n v="417"/>
    <n v="189"/>
    <n v="166"/>
    <n v="256"/>
    <n v="320"/>
    <n v="374"/>
    <n v="381"/>
    <n v="257"/>
    <n v="220"/>
    <n v="234"/>
    <n v="155"/>
    <n v="94"/>
  </r>
  <r>
    <s v="Reynolds County"/>
    <s v=" Missouri"/>
    <n v="2017"/>
    <x v="423"/>
    <n v="6661"/>
    <n v="4337"/>
    <n v="2324"/>
    <n v="275"/>
    <n v="280"/>
    <n v="383"/>
    <n v="254"/>
    <n v="332"/>
    <n v="464"/>
    <n v="672"/>
    <n v="439"/>
    <n v="539"/>
    <n v="592"/>
    <n v="546"/>
    <n v="417"/>
    <n v="464"/>
    <n v="380"/>
    <n v="356"/>
    <n v="151"/>
    <n v="46"/>
    <n v="71"/>
  </r>
  <r>
    <s v="Washoe County"/>
    <s v=" Nevada"/>
    <n v="2017"/>
    <x v="448"/>
    <n v="445551"/>
    <n v="224212"/>
    <n v="221339"/>
    <n v="27049"/>
    <n v="27131"/>
    <n v="28289"/>
    <n v="27404"/>
    <n v="30629"/>
    <n v="34542"/>
    <n v="30550"/>
    <n v="27494"/>
    <n v="26980"/>
    <n v="28918"/>
    <n v="30529"/>
    <n v="30478"/>
    <n v="28749"/>
    <n v="24459"/>
    <n v="18109"/>
    <n v="10648"/>
    <n v="6926"/>
    <n v="6667"/>
  </r>
  <r>
    <s v="Carson City"/>
    <s v=" Nevada"/>
    <n v="2017"/>
    <x v="448"/>
    <n v="54219"/>
    <n v="27794"/>
    <n v="26425"/>
    <n v="2825"/>
    <n v="3101"/>
    <n v="3279"/>
    <n v="3036"/>
    <n v="3314"/>
    <n v="3413"/>
    <n v="3214"/>
    <n v="3302"/>
    <n v="2845"/>
    <n v="3617"/>
    <n v="3784"/>
    <n v="4079"/>
    <n v="3911"/>
    <n v="3596"/>
    <n v="2521"/>
    <n v="1808"/>
    <n v="1130"/>
    <n v="1444"/>
  </r>
  <r>
    <s v="Belknap County"/>
    <s v=" New Hampshire"/>
    <n v="2017"/>
    <x v="460"/>
    <n v="60383"/>
    <n v="29705"/>
    <n v="30678"/>
    <n v="2690"/>
    <n v="3147"/>
    <n v="3518"/>
    <n v="3425"/>
    <n v="3134"/>
    <n v="3056"/>
    <n v="3174"/>
    <n v="2966"/>
    <n v="3681"/>
    <n v="4129"/>
    <n v="4959"/>
    <n v="5244"/>
    <n v="4994"/>
    <n v="4445"/>
    <n v="2973"/>
    <n v="1742"/>
    <n v="1389"/>
    <n v="1717"/>
  </r>
  <r>
    <s v="Carroll County"/>
    <s v=" New Hampshire"/>
    <n v="2017"/>
    <x v="460"/>
    <n v="47524"/>
    <n v="23734"/>
    <n v="23790"/>
    <n v="1813"/>
    <n v="2128"/>
    <n v="2277"/>
    <n v="2510"/>
    <n v="2222"/>
    <n v="1921"/>
    <n v="2130"/>
    <n v="1779"/>
    <n v="2938"/>
    <n v="3081"/>
    <n v="3887"/>
    <n v="4557"/>
    <n v="4259"/>
    <n v="4350"/>
    <n v="2907"/>
    <n v="1957"/>
    <n v="1452"/>
    <n v="1356"/>
  </r>
  <r>
    <s v="Cheshire County"/>
    <s v=" New Hampshire"/>
    <n v="2017"/>
    <x v="460"/>
    <n v="76109"/>
    <n v="37199"/>
    <n v="38910"/>
    <n v="3528"/>
    <n v="3955"/>
    <n v="3935"/>
    <n v="6278"/>
    <n v="5810"/>
    <n v="4603"/>
    <n v="4227"/>
    <n v="3796"/>
    <n v="4053"/>
    <n v="4866"/>
    <n v="5707"/>
    <n v="5962"/>
    <n v="5684"/>
    <n v="4463"/>
    <n v="3560"/>
    <n v="2098"/>
    <n v="1629"/>
    <n v="1955"/>
  </r>
  <r>
    <s v="Coos County"/>
    <s v=" New Hampshire"/>
    <n v="2017"/>
    <x v="460"/>
    <n v="32119"/>
    <n v="16923"/>
    <n v="15196"/>
    <n v="1267"/>
    <n v="1510"/>
    <n v="1504"/>
    <n v="1664"/>
    <n v="1646"/>
    <n v="1723"/>
    <n v="1738"/>
    <n v="1837"/>
    <n v="1830"/>
    <n v="2309"/>
    <n v="2590"/>
    <n v="2706"/>
    <n v="2761"/>
    <n v="2282"/>
    <n v="1689"/>
    <n v="1224"/>
    <n v="788"/>
    <n v="1051"/>
  </r>
  <r>
    <s v="Grafton County"/>
    <s v=" New Hampshire"/>
    <n v="2017"/>
    <x v="460"/>
    <n v="89280"/>
    <n v="43952"/>
    <n v="45328"/>
    <n v="3746"/>
    <n v="4082"/>
    <n v="4446"/>
    <n v="6958"/>
    <n v="7745"/>
    <n v="5555"/>
    <n v="5107"/>
    <n v="4474"/>
    <n v="4739"/>
    <n v="5487"/>
    <n v="6363"/>
    <n v="6844"/>
    <n v="6982"/>
    <n v="5448"/>
    <n v="4220"/>
    <n v="2708"/>
    <n v="2124"/>
    <n v="2252"/>
  </r>
  <r>
    <s v="Hillsborough County"/>
    <s v=" New Hampshire"/>
    <n v="2017"/>
    <x v="460"/>
    <n v="406371"/>
    <n v="201775"/>
    <n v="204596"/>
    <n v="21800"/>
    <n v="24133"/>
    <n v="24624"/>
    <n v="26069"/>
    <n v="26239"/>
    <n v="26406"/>
    <n v="25781"/>
    <n v="25742"/>
    <n v="25157"/>
    <n v="30483"/>
    <n v="33794"/>
    <n v="31580"/>
    <n v="26043"/>
    <n v="20546"/>
    <n v="13743"/>
    <n v="9599"/>
    <n v="6996"/>
    <n v="7636"/>
  </r>
  <r>
    <s v="Merrimack County"/>
    <s v=" New Hampshire"/>
    <n v="2017"/>
    <x v="460"/>
    <n v="147958"/>
    <n v="72864"/>
    <n v="75094"/>
    <n v="7096"/>
    <n v="8147"/>
    <n v="8392"/>
    <n v="10029"/>
    <n v="9846"/>
    <n v="8385"/>
    <n v="8577"/>
    <n v="8736"/>
    <n v="8911"/>
    <n v="10584"/>
    <n v="11926"/>
    <n v="12496"/>
    <n v="10291"/>
    <n v="8073"/>
    <n v="6083"/>
    <n v="3809"/>
    <n v="2714"/>
    <n v="3863"/>
  </r>
  <r>
    <s v="Rockingham County"/>
    <s v=" New Hampshire"/>
    <n v="2017"/>
    <x v="460"/>
    <n v="302479"/>
    <n v="149778"/>
    <n v="152701"/>
    <n v="13971"/>
    <n v="16814"/>
    <n v="18282"/>
    <n v="18641"/>
    <n v="17034"/>
    <n v="17121"/>
    <n v="16752"/>
    <n v="17032"/>
    <n v="19379"/>
    <n v="24059"/>
    <n v="27149"/>
    <n v="26447"/>
    <n v="21352"/>
    <n v="18048"/>
    <n v="11540"/>
    <n v="8101"/>
    <n v="5237"/>
    <n v="5520"/>
  </r>
  <r>
    <s v="Strafford County"/>
    <s v=" New Hampshire"/>
    <n v="2017"/>
    <x v="460"/>
    <n v="126552"/>
    <n v="61938"/>
    <n v="64614"/>
    <n v="6259"/>
    <n v="6781"/>
    <n v="7096"/>
    <n v="10774"/>
    <n v="13879"/>
    <n v="8011"/>
    <n v="7592"/>
    <n v="6926"/>
    <n v="7612"/>
    <n v="8050"/>
    <n v="9429"/>
    <n v="9109"/>
    <n v="7438"/>
    <n v="6357"/>
    <n v="3968"/>
    <n v="2982"/>
    <n v="2190"/>
    <n v="2099"/>
  </r>
  <r>
    <s v="Atlantic County"/>
    <s v=" New Jersey"/>
    <n v="2017"/>
    <x v="461"/>
    <n v="272926"/>
    <n v="132171"/>
    <n v="140755"/>
    <n v="15767"/>
    <n v="15972"/>
    <n v="17242"/>
    <n v="17818"/>
    <n v="18833"/>
    <n v="16753"/>
    <n v="15685"/>
    <n v="14915"/>
    <n v="16862"/>
    <n v="18748"/>
    <n v="21031"/>
    <n v="20687"/>
    <n v="18073"/>
    <n v="14350"/>
    <n v="11292"/>
    <n v="7236"/>
    <n v="6051"/>
    <n v="5611"/>
  </r>
  <r>
    <s v="Bergen County"/>
    <s v=" New Jersey"/>
    <n v="2017"/>
    <x v="461"/>
    <n v="937920"/>
    <n v="454204"/>
    <n v="483716"/>
    <n v="49660"/>
    <n v="55896"/>
    <n v="58978"/>
    <n v="59324"/>
    <n v="54392"/>
    <n v="51611"/>
    <n v="57534"/>
    <n v="62265"/>
    <n v="63008"/>
    <n v="70274"/>
    <n v="73590"/>
    <n v="69716"/>
    <n v="58145"/>
    <n v="47231"/>
    <n v="35219"/>
    <n v="25878"/>
    <n v="20451"/>
    <n v="24748"/>
  </r>
  <r>
    <s v="Burlington County"/>
    <s v=" New Jersey"/>
    <n v="2017"/>
    <x v="461"/>
    <n v="449192"/>
    <n v="220995"/>
    <n v="228197"/>
    <n v="23276"/>
    <n v="26567"/>
    <n v="28393"/>
    <n v="28065"/>
    <n v="29396"/>
    <n v="27547"/>
    <n v="26984"/>
    <n v="26795"/>
    <n v="28952"/>
    <n v="32930"/>
    <n v="36651"/>
    <n v="35106"/>
    <n v="27062"/>
    <n v="23070"/>
    <n v="16705"/>
    <n v="12296"/>
    <n v="9540"/>
    <n v="9857"/>
  </r>
  <r>
    <s v="Camden County"/>
    <s v=" New Jersey"/>
    <n v="2017"/>
    <x v="461"/>
    <n v="510996"/>
    <n v="246942"/>
    <n v="264054"/>
    <n v="31687"/>
    <n v="32819"/>
    <n v="33055"/>
    <n v="32169"/>
    <n v="32944"/>
    <n v="35250"/>
    <n v="34585"/>
    <n v="32489"/>
    <n v="32314"/>
    <n v="35001"/>
    <n v="37206"/>
    <n v="37107"/>
    <n v="29874"/>
    <n v="23835"/>
    <n v="18357"/>
    <n v="12219"/>
    <n v="9521"/>
    <n v="10564"/>
  </r>
  <r>
    <s v="Cape May County"/>
    <s v=" New Jersey"/>
    <n v="2017"/>
    <x v="461"/>
    <n v="94549"/>
    <n v="46158"/>
    <n v="48391"/>
    <n v="4483"/>
    <n v="4771"/>
    <n v="4510"/>
    <n v="5266"/>
    <n v="5608"/>
    <n v="4986"/>
    <n v="4434"/>
    <n v="4412"/>
    <n v="4594"/>
    <n v="5615"/>
    <n v="7165"/>
    <n v="6780"/>
    <n v="8801"/>
    <n v="7820"/>
    <n v="5250"/>
    <n v="4202"/>
    <n v="3019"/>
    <n v="2833"/>
  </r>
  <r>
    <s v="Essex County"/>
    <s v=" New Jersey"/>
    <n v="2017"/>
    <x v="461"/>
    <n v="800401"/>
    <n v="384515"/>
    <n v="415886"/>
    <n v="52804"/>
    <n v="52383"/>
    <n v="54291"/>
    <n v="51919"/>
    <n v="54488"/>
    <n v="54321"/>
    <n v="54476"/>
    <n v="54825"/>
    <n v="58068"/>
    <n v="57949"/>
    <n v="56859"/>
    <n v="51286"/>
    <n v="43938"/>
    <n v="32871"/>
    <n v="25100"/>
    <n v="17253"/>
    <n v="12386"/>
    <n v="15184"/>
  </r>
  <r>
    <s v="Gloucester County"/>
    <s v=" New Jersey"/>
    <n v="2017"/>
    <x v="461"/>
    <n v="291372"/>
    <n v="141589"/>
    <n v="149783"/>
    <n v="15904"/>
    <n v="18686"/>
    <n v="19119"/>
    <n v="19609"/>
    <n v="19433"/>
    <n v="17939"/>
    <n v="17328"/>
    <n v="17876"/>
    <n v="19126"/>
    <n v="21424"/>
    <n v="22955"/>
    <n v="21140"/>
    <n v="18688"/>
    <n v="14664"/>
    <n v="10276"/>
    <n v="6737"/>
    <n v="4935"/>
    <n v="5533"/>
  </r>
  <r>
    <s v="Hudson County"/>
    <s v=" New Jersey"/>
    <n v="2017"/>
    <x v="461"/>
    <n v="679756"/>
    <n v="337345"/>
    <n v="342411"/>
    <n v="47441"/>
    <n v="37427"/>
    <n v="33791"/>
    <n v="33666"/>
    <n v="45586"/>
    <n v="70537"/>
    <n v="72241"/>
    <n v="58041"/>
    <n v="48681"/>
    <n v="43502"/>
    <n v="42225"/>
    <n v="36644"/>
    <n v="33990"/>
    <n v="25005"/>
    <n v="18133"/>
    <n v="13912"/>
    <n v="9222"/>
    <n v="9712"/>
  </r>
  <r>
    <s v="Hunterdon County"/>
    <s v=" New Jersey"/>
    <n v="2017"/>
    <x v="461"/>
    <n v="125717"/>
    <n v="62901"/>
    <n v="62816"/>
    <n v="4992"/>
    <n v="6196"/>
    <n v="8712"/>
    <n v="9275"/>
    <n v="7997"/>
    <n v="5220"/>
    <n v="5296"/>
    <n v="6574"/>
    <n v="7078"/>
    <n v="10375"/>
    <n v="12137"/>
    <n v="11586"/>
    <n v="9497"/>
    <n v="6975"/>
    <n v="5474"/>
    <n v="3580"/>
    <n v="2246"/>
    <n v="2507"/>
  </r>
  <r>
    <s v="Mercer County"/>
    <s v=" New Jersey"/>
    <n v="2017"/>
    <x v="461"/>
    <n v="373362"/>
    <n v="182693"/>
    <n v="190669"/>
    <n v="21113"/>
    <n v="21728"/>
    <n v="23175"/>
    <n v="27703"/>
    <n v="29609"/>
    <n v="23729"/>
    <n v="23204"/>
    <n v="23105"/>
    <n v="25588"/>
    <n v="26573"/>
    <n v="27306"/>
    <n v="25230"/>
    <n v="22527"/>
    <n v="17741"/>
    <n v="11632"/>
    <n v="8820"/>
    <n v="6607"/>
    <n v="7972"/>
  </r>
  <r>
    <s v="Middlesex County"/>
    <s v=" New Jersey"/>
    <n v="2017"/>
    <x v="461"/>
    <n v="837288"/>
    <n v="412127"/>
    <n v="425161"/>
    <n v="49144"/>
    <n v="50509"/>
    <n v="52099"/>
    <n v="56116"/>
    <n v="56503"/>
    <n v="58029"/>
    <n v="58442"/>
    <n v="58993"/>
    <n v="57526"/>
    <n v="58742"/>
    <n v="60179"/>
    <n v="56379"/>
    <n v="48926"/>
    <n v="38521"/>
    <n v="26303"/>
    <n v="19361"/>
    <n v="14117"/>
    <n v="17399"/>
  </r>
  <r>
    <s v="Monmouth County"/>
    <s v=" New Jersey"/>
    <n v="2017"/>
    <x v="461"/>
    <n v="627551"/>
    <n v="305192"/>
    <n v="322359"/>
    <n v="31705"/>
    <n v="38367"/>
    <n v="40817"/>
    <n v="42472"/>
    <n v="38021"/>
    <n v="33382"/>
    <n v="32716"/>
    <n v="34151"/>
    <n v="40126"/>
    <n v="47634"/>
    <n v="53787"/>
    <n v="51751"/>
    <n v="41494"/>
    <n v="33057"/>
    <n v="24331"/>
    <n v="15850"/>
    <n v="12516"/>
    <n v="15374"/>
  </r>
  <r>
    <s v="Morris County"/>
    <s v=" New Jersey"/>
    <n v="2017"/>
    <x v="461"/>
    <n v="498847"/>
    <n v="244480"/>
    <n v="254367"/>
    <n v="24949"/>
    <n v="29324"/>
    <n v="33839"/>
    <n v="34209"/>
    <n v="29182"/>
    <n v="25570"/>
    <n v="28030"/>
    <n v="28613"/>
    <n v="34002"/>
    <n v="39867"/>
    <n v="42636"/>
    <n v="38106"/>
    <n v="31478"/>
    <n v="25590"/>
    <n v="18252"/>
    <n v="13266"/>
    <n v="9889"/>
    <n v="12045"/>
  </r>
  <r>
    <s v="Ocean County"/>
    <s v=" New Jersey"/>
    <n v="2017"/>
    <x v="461"/>
    <n v="589699"/>
    <n v="283959"/>
    <n v="305740"/>
    <n v="40591"/>
    <n v="37917"/>
    <n v="38607"/>
    <n v="33677"/>
    <n v="32820"/>
    <n v="32498"/>
    <n v="31122"/>
    <n v="30235"/>
    <n v="30743"/>
    <n v="35300"/>
    <n v="39172"/>
    <n v="39696"/>
    <n v="37064"/>
    <n v="36435"/>
    <n v="31743"/>
    <n v="23416"/>
    <n v="17931"/>
    <n v="20732"/>
  </r>
  <r>
    <s v="Passaic County"/>
    <s v=" New Jersey"/>
    <n v="2017"/>
    <x v="461"/>
    <n v="510563"/>
    <n v="248308"/>
    <n v="262255"/>
    <n v="34842"/>
    <n v="33046"/>
    <n v="34573"/>
    <n v="35079"/>
    <n v="36978"/>
    <n v="34792"/>
    <n v="33374"/>
    <n v="33980"/>
    <n v="31805"/>
    <n v="34831"/>
    <n v="35727"/>
    <n v="33257"/>
    <n v="28850"/>
    <n v="22707"/>
    <n v="16376"/>
    <n v="12437"/>
    <n v="8135"/>
    <n v="9774"/>
  </r>
  <r>
    <s v="Salem County"/>
    <s v=" New Jersey"/>
    <n v="2017"/>
    <x v="461"/>
    <n v="63776"/>
    <n v="31105"/>
    <n v="32671"/>
    <n v="3531"/>
    <n v="4111"/>
    <n v="3851"/>
    <n v="3971"/>
    <n v="3982"/>
    <n v="3736"/>
    <n v="3531"/>
    <n v="3595"/>
    <n v="3939"/>
    <n v="4257"/>
    <n v="4918"/>
    <n v="4714"/>
    <n v="4640"/>
    <n v="3462"/>
    <n v="2692"/>
    <n v="1791"/>
    <n v="1364"/>
    <n v="1691"/>
  </r>
  <r>
    <s v="Somerset County"/>
    <s v=" New Jersey"/>
    <n v="2017"/>
    <x v="461"/>
    <n v="333316"/>
    <n v="162775"/>
    <n v="170541"/>
    <n v="17653"/>
    <n v="20130"/>
    <n v="23575"/>
    <n v="22656"/>
    <n v="18895"/>
    <n v="17012"/>
    <n v="19273"/>
    <n v="21500"/>
    <n v="23031"/>
    <n v="26634"/>
    <n v="28693"/>
    <n v="26566"/>
    <n v="19743"/>
    <n v="14671"/>
    <n v="11877"/>
    <n v="7840"/>
    <n v="6492"/>
    <n v="7075"/>
  </r>
  <r>
    <s v="Sussex County"/>
    <s v=" New Jersey"/>
    <n v="2017"/>
    <x v="461"/>
    <n v="143570"/>
    <n v="71475"/>
    <n v="72095"/>
    <n v="6605"/>
    <n v="8274"/>
    <n v="9013"/>
    <n v="9726"/>
    <n v="8788"/>
    <n v="7265"/>
    <n v="7111"/>
    <n v="7973"/>
    <n v="8848"/>
    <n v="11565"/>
    <n v="13137"/>
    <n v="12571"/>
    <n v="10527"/>
    <n v="8188"/>
    <n v="5791"/>
    <n v="3562"/>
    <n v="2262"/>
    <n v="2364"/>
  </r>
  <r>
    <s v="Union County"/>
    <s v=" New Jersey"/>
    <n v="2017"/>
    <x v="461"/>
    <n v="557320"/>
    <n v="271607"/>
    <n v="285713"/>
    <n v="35278"/>
    <n v="36446"/>
    <n v="37363"/>
    <n v="35840"/>
    <n v="35353"/>
    <n v="35195"/>
    <n v="36731"/>
    <n v="38959"/>
    <n v="38390"/>
    <n v="40585"/>
    <n v="41751"/>
    <n v="39180"/>
    <n v="30287"/>
    <n v="24508"/>
    <n v="17366"/>
    <n v="11473"/>
    <n v="10710"/>
    <n v="11905"/>
  </r>
  <r>
    <s v="Warren County"/>
    <s v=" New Jersey"/>
    <n v="2017"/>
    <x v="461"/>
    <n v="107088"/>
    <n v="52230"/>
    <n v="54858"/>
    <n v="5059"/>
    <n v="5990"/>
    <n v="6848"/>
    <n v="7147"/>
    <n v="6714"/>
    <n v="5774"/>
    <n v="5510"/>
    <n v="5864"/>
    <n v="6695"/>
    <n v="8390"/>
    <n v="9437"/>
    <n v="9081"/>
    <n v="6863"/>
    <n v="6176"/>
    <n v="3857"/>
    <n v="2814"/>
    <n v="2115"/>
    <n v="2754"/>
  </r>
  <r>
    <s v="Bernalillo County"/>
    <s v=" New Mexico"/>
    <n v="2017"/>
    <x v="449"/>
    <n v="674855"/>
    <n v="330743"/>
    <n v="344112"/>
    <n v="40559"/>
    <n v="42974"/>
    <n v="43748"/>
    <n v="42452"/>
    <n v="46908"/>
    <n v="51467"/>
    <n v="49760"/>
    <n v="44616"/>
    <n v="40114"/>
    <n v="41353"/>
    <n v="45036"/>
    <n v="44935"/>
    <n v="41821"/>
    <n v="34061"/>
    <n v="24213"/>
    <n v="17110"/>
    <n v="12248"/>
    <n v="11480"/>
  </r>
  <r>
    <s v="Catron County"/>
    <s v=" New Mexico"/>
    <n v="2017"/>
    <x v="449"/>
    <n v="3547"/>
    <n v="1861"/>
    <n v="1686"/>
    <n v="131"/>
    <n v="72"/>
    <n v="178"/>
    <n v="156"/>
    <n v="52"/>
    <n v="59"/>
    <n v="143"/>
    <n v="146"/>
    <n v="98"/>
    <n v="45"/>
    <n v="179"/>
    <n v="495"/>
    <n v="404"/>
    <n v="371"/>
    <n v="523"/>
    <n v="153"/>
    <n v="81"/>
    <n v="261"/>
  </r>
  <r>
    <s v="Chaves County"/>
    <s v=" New Mexico"/>
    <n v="2017"/>
    <x v="449"/>
    <n v="65454"/>
    <n v="32536"/>
    <n v="32918"/>
    <n v="4603"/>
    <n v="5500"/>
    <n v="4465"/>
    <n v="5180"/>
    <n v="4520"/>
    <n v="4043"/>
    <n v="4258"/>
    <n v="3673"/>
    <n v="3655"/>
    <n v="3589"/>
    <n v="4215"/>
    <n v="3829"/>
    <n v="4031"/>
    <n v="3064"/>
    <n v="2418"/>
    <n v="1813"/>
    <n v="1267"/>
    <n v="1331"/>
  </r>
  <r>
    <s v="Cibola County"/>
    <s v=" New Mexico"/>
    <n v="2017"/>
    <x v="449"/>
    <n v="27049"/>
    <n v="13678"/>
    <n v="13371"/>
    <n v="1903"/>
    <n v="1729"/>
    <n v="1809"/>
    <n v="1716"/>
    <n v="1896"/>
    <n v="1916"/>
    <n v="1880"/>
    <n v="1775"/>
    <n v="1704"/>
    <n v="1499"/>
    <n v="1722"/>
    <n v="1696"/>
    <n v="1822"/>
    <n v="1301"/>
    <n v="985"/>
    <n v="849"/>
    <n v="410"/>
    <n v="437"/>
  </r>
  <r>
    <s v="Colfax County"/>
    <s v=" New Mexico"/>
    <n v="2017"/>
    <x v="449"/>
    <n v="12522"/>
    <n v="6317"/>
    <n v="6205"/>
    <n v="621"/>
    <n v="704"/>
    <n v="614"/>
    <n v="651"/>
    <n v="709"/>
    <n v="604"/>
    <n v="609"/>
    <n v="653"/>
    <n v="601"/>
    <n v="701"/>
    <n v="858"/>
    <n v="916"/>
    <n v="1172"/>
    <n v="873"/>
    <n v="940"/>
    <n v="734"/>
    <n v="246"/>
    <n v="316"/>
  </r>
  <r>
    <s v="Curry County"/>
    <s v=" New Mexico"/>
    <n v="2017"/>
    <x v="449"/>
    <n v="50283"/>
    <n v="26139"/>
    <n v="24144"/>
    <n v="4187"/>
    <n v="3851"/>
    <n v="3450"/>
    <n v="3412"/>
    <n v="4866"/>
    <n v="4568"/>
    <n v="3926"/>
    <n v="2768"/>
    <n v="3070"/>
    <n v="2449"/>
    <n v="2768"/>
    <n v="2605"/>
    <n v="2501"/>
    <n v="1827"/>
    <n v="1444"/>
    <n v="1199"/>
    <n v="666"/>
    <n v="726"/>
  </r>
  <r>
    <s v="De Baca County"/>
    <s v=" New Mexico"/>
    <n v="2017"/>
    <x v="449"/>
    <n v="2016"/>
    <n v="926"/>
    <n v="1090"/>
    <n v="74"/>
    <n v="107"/>
    <n v="194"/>
    <n v="239"/>
    <n v="31"/>
    <n v="47"/>
    <n v="120"/>
    <n v="147"/>
    <n v="112"/>
    <n v="98"/>
    <n v="229"/>
    <n v="138"/>
    <n v="103"/>
    <n v="127"/>
    <n v="103"/>
    <n v="45"/>
    <n v="35"/>
    <n v="67"/>
  </r>
  <r>
    <s v="Do?a Ana County"/>
    <s v=" New Mexico"/>
    <n v="2017"/>
    <x v="449"/>
    <n v="213849"/>
    <n v="105094"/>
    <n v="108755"/>
    <n v="14749"/>
    <n v="14852"/>
    <n v="15710"/>
    <n v="17170"/>
    <n v="23259"/>
    <n v="13952"/>
    <n v="13345"/>
    <n v="11906"/>
    <n v="10960"/>
    <n v="11377"/>
    <n v="12136"/>
    <n v="12452"/>
    <n v="11223"/>
    <n v="9951"/>
    <n v="7727"/>
    <n v="5770"/>
    <n v="4107"/>
    <n v="3203"/>
  </r>
  <r>
    <s v="Eddy County"/>
    <s v=" New Mexico"/>
    <n v="2017"/>
    <x v="449"/>
    <n v="56793"/>
    <n v="28792"/>
    <n v="28001"/>
    <n v="4122"/>
    <n v="4128"/>
    <n v="4212"/>
    <n v="3881"/>
    <n v="3772"/>
    <n v="3852"/>
    <n v="3982"/>
    <n v="3339"/>
    <n v="3148"/>
    <n v="3357"/>
    <n v="3677"/>
    <n v="3515"/>
    <n v="3784"/>
    <n v="2640"/>
    <n v="1801"/>
    <n v="1534"/>
    <n v="998"/>
    <n v="1051"/>
  </r>
  <r>
    <s v="Grant County"/>
    <s v=" New Mexico"/>
    <n v="2017"/>
    <x v="449"/>
    <n v="28382"/>
    <n v="13940"/>
    <n v="14442"/>
    <n v="1677"/>
    <n v="1594"/>
    <n v="1665"/>
    <n v="1711"/>
    <n v="1567"/>
    <n v="1404"/>
    <n v="1570"/>
    <n v="1574"/>
    <n v="1195"/>
    <n v="1423"/>
    <n v="1682"/>
    <n v="2294"/>
    <n v="2003"/>
    <n v="2340"/>
    <n v="1727"/>
    <n v="1398"/>
    <n v="659"/>
    <n v="899"/>
  </r>
  <r>
    <s v="Pope County"/>
    <s v=" Illinois"/>
    <n v="2017"/>
    <x v="437"/>
    <n v="4426"/>
    <n v="2645"/>
    <n v="1781"/>
    <n v="208"/>
    <n v="232"/>
    <n v="253"/>
    <n v="171"/>
    <n v="144"/>
    <n v="326"/>
    <n v="444"/>
    <n v="331"/>
    <n v="264"/>
    <n v="253"/>
    <n v="301"/>
    <n v="350"/>
    <n v="104"/>
    <n v="255"/>
    <n v="233"/>
    <n v="332"/>
    <n v="116"/>
    <n v="109"/>
  </r>
  <r>
    <s v="Harding County"/>
    <s v=" New Mexico"/>
    <n v="2017"/>
    <x v="449"/>
    <n v="546"/>
    <n v="291"/>
    <n v="255"/>
    <n v="24"/>
    <n v="42"/>
    <n v="27"/>
    <n v="13"/>
    <n v="3"/>
    <n v="2"/>
    <n v="29"/>
    <n v="7"/>
    <n v="25"/>
    <n v="14"/>
    <n v="20"/>
    <n v="81"/>
    <n v="89"/>
    <n v="48"/>
    <n v="36"/>
    <n v="33"/>
    <n v="24"/>
    <n v="29"/>
  </r>
  <r>
    <s v="Lea County"/>
    <s v=" New Mexico"/>
    <n v="2017"/>
    <x v="449"/>
    <n v="69505"/>
    <n v="35804"/>
    <n v="33701"/>
    <n v="5617"/>
    <n v="5976"/>
    <n v="6230"/>
    <n v="5181"/>
    <n v="4884"/>
    <n v="4960"/>
    <n v="5318"/>
    <n v="4588"/>
    <n v="3859"/>
    <n v="3997"/>
    <n v="4133"/>
    <n v="3987"/>
    <n v="3256"/>
    <n v="2325"/>
    <n v="1927"/>
    <n v="1301"/>
    <n v="1073"/>
    <n v="893"/>
  </r>
  <r>
    <s v="Luquillo Municipio"/>
    <s v=" Puerto Rico"/>
    <n v="2017"/>
    <x v="419"/>
    <n v="19497"/>
    <n v="9399"/>
    <n v="10098"/>
    <n v="930"/>
    <n v="1187"/>
    <n v="934"/>
    <n v="820"/>
    <n v="964"/>
    <n v="817"/>
    <n v="959"/>
    <n v="809"/>
    <n v="999"/>
    <n v="975"/>
    <n v="1390"/>
    <n v="1833"/>
    <n v="1644"/>
    <n v="1903"/>
    <n v="1263"/>
    <n v="1030"/>
    <n v="603"/>
    <n v="437"/>
  </r>
  <r>
    <s v="Los Alamos County"/>
    <s v=" New Mexico"/>
    <n v="2017"/>
    <x v="449"/>
    <n v="18031"/>
    <n v="9135"/>
    <n v="8896"/>
    <n v="974"/>
    <n v="1125"/>
    <n v="1254"/>
    <n v="1269"/>
    <n v="705"/>
    <n v="719"/>
    <n v="1193"/>
    <n v="1069"/>
    <n v="992"/>
    <n v="1270"/>
    <n v="1582"/>
    <n v="1570"/>
    <n v="1210"/>
    <n v="898"/>
    <n v="917"/>
    <n v="484"/>
    <n v="362"/>
    <n v="438"/>
  </r>
  <r>
    <s v="McKinley County"/>
    <s v=" New Mexico"/>
    <n v="2017"/>
    <x v="449"/>
    <n v="72849"/>
    <n v="35209"/>
    <n v="37640"/>
    <n v="5892"/>
    <n v="5850"/>
    <n v="6336"/>
    <n v="5727"/>
    <n v="5671"/>
    <n v="5542"/>
    <n v="4670"/>
    <n v="4246"/>
    <n v="4071"/>
    <n v="4122"/>
    <n v="4593"/>
    <n v="4206"/>
    <n v="3847"/>
    <n v="2660"/>
    <n v="2083"/>
    <n v="1320"/>
    <n v="1149"/>
    <n v="864"/>
  </r>
  <r>
    <s v="Otero County"/>
    <s v=" New Mexico"/>
    <n v="2017"/>
    <x v="449"/>
    <n v="65130"/>
    <n v="33478"/>
    <n v="31652"/>
    <n v="4466"/>
    <n v="4417"/>
    <n v="4154"/>
    <n v="4012"/>
    <n v="5672"/>
    <n v="4968"/>
    <n v="4342"/>
    <n v="3549"/>
    <n v="3537"/>
    <n v="3481"/>
    <n v="4016"/>
    <n v="4156"/>
    <n v="3704"/>
    <n v="3376"/>
    <n v="2655"/>
    <n v="2254"/>
    <n v="1156"/>
    <n v="1215"/>
  </r>
  <r>
    <s v="Rio Arriba County"/>
    <s v=" New Mexico"/>
    <n v="2017"/>
    <x v="449"/>
    <n v="39455"/>
    <n v="19338"/>
    <n v="20117"/>
    <n v="2683"/>
    <n v="2737"/>
    <n v="2306"/>
    <n v="2721"/>
    <n v="2404"/>
    <n v="2284"/>
    <n v="2229"/>
    <n v="2096"/>
    <n v="2377"/>
    <n v="2373"/>
    <n v="2709"/>
    <n v="2604"/>
    <n v="3082"/>
    <n v="2538"/>
    <n v="1513"/>
    <n v="994"/>
    <n v="1003"/>
    <n v="802"/>
  </r>
  <r>
    <s v="Roosevelt County"/>
    <s v=" New Mexico"/>
    <n v="2017"/>
    <x v="449"/>
    <n v="19313"/>
    <n v="9665"/>
    <n v="9648"/>
    <n v="1400"/>
    <n v="1343"/>
    <n v="1234"/>
    <n v="1743"/>
    <n v="2589"/>
    <n v="1417"/>
    <n v="1171"/>
    <n v="1237"/>
    <n v="710"/>
    <n v="941"/>
    <n v="1060"/>
    <n v="1043"/>
    <n v="917"/>
    <n v="836"/>
    <n v="458"/>
    <n v="397"/>
    <n v="449"/>
    <n v="368"/>
  </r>
  <r>
    <s v="Sandoval County"/>
    <s v=" New Mexico"/>
    <n v="2017"/>
    <x v="449"/>
    <n v="138815"/>
    <n v="67939"/>
    <n v="70876"/>
    <n v="7839"/>
    <n v="9401"/>
    <n v="10387"/>
    <n v="9500"/>
    <n v="7721"/>
    <n v="8100"/>
    <n v="8730"/>
    <n v="8448"/>
    <n v="9444"/>
    <n v="8746"/>
    <n v="9632"/>
    <n v="9942"/>
    <n v="9129"/>
    <n v="7982"/>
    <n v="5869"/>
    <n v="3521"/>
    <n v="2465"/>
    <n v="1959"/>
  </r>
  <r>
    <s v="San Juan County"/>
    <s v=" New Mexico"/>
    <n v="2017"/>
    <x v="449"/>
    <n v="128221"/>
    <n v="63529"/>
    <n v="64692"/>
    <n v="9260"/>
    <n v="10312"/>
    <n v="9900"/>
    <n v="8953"/>
    <n v="8492"/>
    <n v="8967"/>
    <n v="8857"/>
    <n v="8021"/>
    <n v="7385"/>
    <n v="7044"/>
    <n v="8244"/>
    <n v="8864"/>
    <n v="7081"/>
    <n v="5750"/>
    <n v="3955"/>
    <n v="2970"/>
    <n v="1966"/>
    <n v="2200"/>
  </r>
  <r>
    <s v="Santa Fe County"/>
    <s v=" New Mexico"/>
    <n v="2017"/>
    <x v="449"/>
    <n v="147514"/>
    <n v="71878"/>
    <n v="75636"/>
    <n v="6904"/>
    <n v="8231"/>
    <n v="8164"/>
    <n v="8115"/>
    <n v="7841"/>
    <n v="8156"/>
    <n v="8617"/>
    <n v="8701"/>
    <n v="8294"/>
    <n v="9220"/>
    <n v="10483"/>
    <n v="12107"/>
    <n v="11978"/>
    <n v="11761"/>
    <n v="8251"/>
    <n v="4918"/>
    <n v="2837"/>
    <n v="2936"/>
  </r>
  <r>
    <s v="Rockcastle County"/>
    <s v=" Kentucky"/>
    <n v="2017"/>
    <x v="446"/>
    <n v="17098"/>
    <n v="9066"/>
    <n v="8032"/>
    <n v="517"/>
    <n v="1513"/>
    <n v="1331"/>
    <n v="1166"/>
    <n v="1609"/>
    <n v="657"/>
    <n v="828"/>
    <n v="910"/>
    <n v="994"/>
    <n v="758"/>
    <n v="1290"/>
    <n v="1419"/>
    <n v="1085"/>
    <n v="1218"/>
    <n v="598"/>
    <n v="512"/>
    <n v="229"/>
    <n v="464"/>
  </r>
  <r>
    <s v="Torrance County"/>
    <s v=" New Mexico"/>
    <n v="2017"/>
    <x v="449"/>
    <n v="15534"/>
    <n v="8126"/>
    <n v="7408"/>
    <n v="755"/>
    <n v="798"/>
    <n v="1072"/>
    <n v="922"/>
    <n v="991"/>
    <n v="921"/>
    <n v="805"/>
    <n v="755"/>
    <n v="970"/>
    <n v="894"/>
    <n v="1108"/>
    <n v="1292"/>
    <n v="1270"/>
    <n v="1222"/>
    <n v="800"/>
    <n v="571"/>
    <n v="277"/>
    <n v="111"/>
  </r>
  <r>
    <s v="Valencia County"/>
    <s v=" New Mexico"/>
    <n v="2017"/>
    <x v="449"/>
    <n v="75845"/>
    <n v="38013"/>
    <n v="37832"/>
    <n v="4488"/>
    <n v="4750"/>
    <n v="5917"/>
    <n v="5321"/>
    <n v="4805"/>
    <n v="4516"/>
    <n v="4401"/>
    <n v="4390"/>
    <n v="4475"/>
    <n v="4825"/>
    <n v="5431"/>
    <n v="5440"/>
    <n v="4968"/>
    <n v="4025"/>
    <n v="3338"/>
    <n v="2088"/>
    <n v="1519"/>
    <n v="1148"/>
  </r>
  <r>
    <s v="Albany County"/>
    <s v=" New York"/>
    <n v="2017"/>
    <x v="454"/>
    <n v="308580"/>
    <n v="149287"/>
    <n v="159293"/>
    <n v="15646"/>
    <n v="15307"/>
    <n v="16439"/>
    <n v="23874"/>
    <n v="32481"/>
    <n v="20211"/>
    <n v="20035"/>
    <n v="17756"/>
    <n v="17120"/>
    <n v="19380"/>
    <n v="21471"/>
    <n v="21187"/>
    <n v="19538"/>
    <n v="15494"/>
    <n v="11247"/>
    <n v="7239"/>
    <n v="6537"/>
    <n v="7618"/>
  </r>
  <r>
    <s v="Allegany County"/>
    <s v=" New York"/>
    <n v="2017"/>
    <x v="454"/>
    <n v="47400"/>
    <n v="24013"/>
    <n v="23387"/>
    <n v="2458"/>
    <n v="2906"/>
    <n v="2553"/>
    <n v="4767"/>
    <n v="4385"/>
    <n v="2441"/>
    <n v="2360"/>
    <n v="2537"/>
    <n v="2183"/>
    <n v="2732"/>
    <n v="3175"/>
    <n v="3565"/>
    <n v="3109"/>
    <n v="2811"/>
    <n v="1875"/>
    <n v="1482"/>
    <n v="966"/>
    <n v="1095"/>
  </r>
  <r>
    <s v="Bronx County"/>
    <s v=" New York"/>
    <n v="2017"/>
    <x v="454"/>
    <n v="1455846"/>
    <n v="685636"/>
    <n v="770210"/>
    <n v="108200"/>
    <n v="101462"/>
    <n v="97405"/>
    <n v="101237"/>
    <n v="120168"/>
    <n v="121589"/>
    <n v="106754"/>
    <n v="95494"/>
    <n v="89315"/>
    <n v="94966"/>
    <n v="94661"/>
    <n v="81585"/>
    <n v="71733"/>
    <n v="54167"/>
    <n v="41545"/>
    <n v="31863"/>
    <n v="20766"/>
    <n v="22936"/>
  </r>
  <r>
    <s v="Broome County"/>
    <s v=" New York"/>
    <n v="2017"/>
    <x v="454"/>
    <n v="196124"/>
    <n v="96409"/>
    <n v="99715"/>
    <n v="10248"/>
    <n v="10384"/>
    <n v="10812"/>
    <n v="15528"/>
    <n v="19350"/>
    <n v="11203"/>
    <n v="10755"/>
    <n v="10519"/>
    <n v="9488"/>
    <n v="11670"/>
    <n v="13798"/>
    <n v="14478"/>
    <n v="12797"/>
    <n v="10434"/>
    <n v="7779"/>
    <n v="6704"/>
    <n v="4558"/>
    <n v="5619"/>
  </r>
  <r>
    <s v="Cattaraugus County"/>
    <s v=" New York"/>
    <n v="2017"/>
    <x v="454"/>
    <n v="78175"/>
    <n v="38739"/>
    <n v="39436"/>
    <n v="4531"/>
    <n v="4704"/>
    <n v="5317"/>
    <n v="5385"/>
    <n v="5037"/>
    <n v="4273"/>
    <n v="4291"/>
    <n v="3879"/>
    <n v="4605"/>
    <n v="4853"/>
    <n v="5841"/>
    <n v="6016"/>
    <n v="5632"/>
    <n v="4348"/>
    <n v="3460"/>
    <n v="2424"/>
    <n v="1702"/>
    <n v="1877"/>
  </r>
  <r>
    <s v="Cayuga County"/>
    <s v=" New York"/>
    <n v="2017"/>
    <x v="454"/>
    <n v="78319"/>
    <n v="40132"/>
    <n v="38187"/>
    <n v="3954"/>
    <n v="4332"/>
    <n v="4521"/>
    <n v="4981"/>
    <n v="5055"/>
    <n v="4743"/>
    <n v="4791"/>
    <n v="4503"/>
    <n v="4569"/>
    <n v="5471"/>
    <n v="6108"/>
    <n v="6151"/>
    <n v="5530"/>
    <n v="4567"/>
    <n v="3119"/>
    <n v="2182"/>
    <n v="1697"/>
    <n v="2045"/>
  </r>
  <r>
    <s v="Chautauqua County"/>
    <s v=" New York"/>
    <n v="2017"/>
    <x v="454"/>
    <n v="130846"/>
    <n v="64652"/>
    <n v="66194"/>
    <n v="7083"/>
    <n v="6751"/>
    <n v="8313"/>
    <n v="9458"/>
    <n v="8999"/>
    <n v="8024"/>
    <n v="7117"/>
    <n v="6611"/>
    <n v="7223"/>
    <n v="8177"/>
    <n v="9445"/>
    <n v="10187"/>
    <n v="9228"/>
    <n v="7917"/>
    <n v="5320"/>
    <n v="4562"/>
    <n v="3219"/>
    <n v="3212"/>
  </r>
  <r>
    <s v="Chemung County"/>
    <s v=" New York"/>
    <n v="2017"/>
    <x v="454"/>
    <n v="86883"/>
    <n v="43018"/>
    <n v="43865"/>
    <n v="5101"/>
    <n v="4971"/>
    <n v="5624"/>
    <n v="5499"/>
    <n v="5564"/>
    <n v="5292"/>
    <n v="5200"/>
    <n v="4776"/>
    <n v="5500"/>
    <n v="5518"/>
    <n v="6470"/>
    <n v="6361"/>
    <n v="6009"/>
    <n v="4758"/>
    <n v="3479"/>
    <n v="2414"/>
    <n v="1858"/>
    <n v="2489"/>
  </r>
  <r>
    <s v="Chenango County"/>
    <s v=" New York"/>
    <n v="2017"/>
    <x v="454"/>
    <n v="48763"/>
    <n v="24382"/>
    <n v="24381"/>
    <n v="2568"/>
    <n v="2550"/>
    <n v="3214"/>
    <n v="3039"/>
    <n v="2831"/>
    <n v="2680"/>
    <n v="2521"/>
    <n v="2485"/>
    <n v="2834"/>
    <n v="3326"/>
    <n v="3801"/>
    <n v="4226"/>
    <n v="3341"/>
    <n v="3208"/>
    <n v="2210"/>
    <n v="1887"/>
    <n v="971"/>
    <n v="1071"/>
  </r>
  <r>
    <s v="Clinton County"/>
    <s v=" New York"/>
    <n v="2017"/>
    <x v="454"/>
    <n v="81224"/>
    <n v="41648"/>
    <n v="39576"/>
    <n v="3967"/>
    <n v="4088"/>
    <n v="4126"/>
    <n v="6155"/>
    <n v="7763"/>
    <n v="5124"/>
    <n v="4895"/>
    <n v="5144"/>
    <n v="4431"/>
    <n v="5489"/>
    <n v="6231"/>
    <n v="5943"/>
    <n v="5334"/>
    <n v="4087"/>
    <n v="3089"/>
    <n v="2242"/>
    <n v="1597"/>
    <n v="1519"/>
  </r>
  <r>
    <s v="Columbia County"/>
    <s v=" New York"/>
    <n v="2017"/>
    <x v="454"/>
    <n v="61481"/>
    <n v="30856"/>
    <n v="30625"/>
    <n v="2634"/>
    <n v="3164"/>
    <n v="3152"/>
    <n v="3482"/>
    <n v="3334"/>
    <n v="3339"/>
    <n v="3147"/>
    <n v="3414"/>
    <n v="3240"/>
    <n v="4276"/>
    <n v="4982"/>
    <n v="4888"/>
    <n v="5156"/>
    <n v="4453"/>
    <n v="3254"/>
    <n v="2306"/>
    <n v="1629"/>
    <n v="1631"/>
  </r>
  <r>
    <s v="Cortland County"/>
    <s v=" New York"/>
    <n v="2017"/>
    <x v="454"/>
    <n v="48334"/>
    <n v="23443"/>
    <n v="24891"/>
    <n v="2444"/>
    <n v="2765"/>
    <n v="2583"/>
    <n v="4479"/>
    <n v="5864"/>
    <n v="2832"/>
    <n v="2557"/>
    <n v="2559"/>
    <n v="2482"/>
    <n v="2959"/>
    <n v="3276"/>
    <n v="3372"/>
    <n v="2703"/>
    <n v="2792"/>
    <n v="1567"/>
    <n v="1196"/>
    <n v="915"/>
    <n v="989"/>
  </r>
  <r>
    <s v="Huntingdon County"/>
    <s v=" Pennsylvania"/>
    <n v="2017"/>
    <x v="433"/>
    <n v="45950"/>
    <n v="23118"/>
    <n v="22832"/>
    <n v="1882"/>
    <n v="2105"/>
    <n v="2358"/>
    <n v="3726"/>
    <n v="2907"/>
    <n v="2251"/>
    <n v="2197"/>
    <n v="2252"/>
    <n v="2097"/>
    <n v="2853"/>
    <n v="3500"/>
    <n v="3621"/>
    <n v="3737"/>
    <n v="3395"/>
    <n v="2710"/>
    <n v="1807"/>
    <n v="1275"/>
    <n v="1277"/>
  </r>
  <r>
    <s v="Dutchess County"/>
    <s v=" New York"/>
    <n v="2017"/>
    <x v="454"/>
    <n v="295685"/>
    <n v="146993"/>
    <n v="148692"/>
    <n v="13858"/>
    <n v="14695"/>
    <n v="18087"/>
    <n v="22379"/>
    <n v="22498"/>
    <n v="17332"/>
    <n v="16185"/>
    <n v="17006"/>
    <n v="17434"/>
    <n v="21863"/>
    <n v="24444"/>
    <n v="22933"/>
    <n v="19549"/>
    <n v="15491"/>
    <n v="11182"/>
    <n v="8005"/>
    <n v="6064"/>
    <n v="6680"/>
  </r>
  <r>
    <s v="Erie County"/>
    <s v=" New York"/>
    <n v="2017"/>
    <x v="454"/>
    <n v="923995"/>
    <n v="447024"/>
    <n v="476971"/>
    <n v="50313"/>
    <n v="50917"/>
    <n v="54320"/>
    <n v="60237"/>
    <n v="65337"/>
    <n v="68596"/>
    <n v="58593"/>
    <n v="50404"/>
    <n v="51904"/>
    <n v="60423"/>
    <n v="66938"/>
    <n v="69622"/>
    <n v="60574"/>
    <n v="47773"/>
    <n v="36564"/>
    <n v="25832"/>
    <n v="20957"/>
    <n v="24691"/>
  </r>
  <r>
    <s v="Essex County"/>
    <s v=" New York"/>
    <n v="2017"/>
    <x v="454"/>
    <n v="38233"/>
    <n v="19936"/>
    <n v="18297"/>
    <n v="1538"/>
    <n v="1844"/>
    <n v="1700"/>
    <n v="2152"/>
    <n v="2133"/>
    <n v="2423"/>
    <n v="2113"/>
    <n v="2307"/>
    <n v="1997"/>
    <n v="2620"/>
    <n v="3023"/>
    <n v="3283"/>
    <n v="2924"/>
    <n v="2736"/>
    <n v="1879"/>
    <n v="1517"/>
    <n v="1020"/>
    <n v="1024"/>
  </r>
  <r>
    <s v="Franklin County"/>
    <s v=" New York"/>
    <n v="2017"/>
    <x v="454"/>
    <n v="51054"/>
    <n v="27928"/>
    <n v="23126"/>
    <n v="2478"/>
    <n v="2673"/>
    <n v="2820"/>
    <n v="3348"/>
    <n v="3873"/>
    <n v="3623"/>
    <n v="3439"/>
    <n v="3034"/>
    <n v="3050"/>
    <n v="3720"/>
    <n v="4031"/>
    <n v="3406"/>
    <n v="3650"/>
    <n v="2704"/>
    <n v="1915"/>
    <n v="1466"/>
    <n v="1019"/>
    <n v="805"/>
  </r>
  <r>
    <s v="Genesee County"/>
    <s v=" New York"/>
    <n v="2017"/>
    <x v="454"/>
    <n v="58537"/>
    <n v="29199"/>
    <n v="29338"/>
    <n v="2963"/>
    <n v="3609"/>
    <n v="3242"/>
    <n v="3684"/>
    <n v="3799"/>
    <n v="3508"/>
    <n v="3362"/>
    <n v="2981"/>
    <n v="3503"/>
    <n v="4049"/>
    <n v="4836"/>
    <n v="5066"/>
    <n v="3634"/>
    <n v="2858"/>
    <n v="2616"/>
    <n v="2061"/>
    <n v="1184"/>
    <n v="1582"/>
  </r>
  <r>
    <s v="Stephenson County"/>
    <s v=" Illinois"/>
    <n v="2017"/>
    <x v="437"/>
    <n v="47791"/>
    <n v="24875"/>
    <n v="22916"/>
    <n v="2130"/>
    <n v="2181"/>
    <n v="2360"/>
    <n v="2791"/>
    <n v="3178"/>
    <n v="2999"/>
    <n v="2426"/>
    <n v="2901"/>
    <n v="2422"/>
    <n v="3351"/>
    <n v="3882"/>
    <n v="3748"/>
    <n v="3720"/>
    <n v="3297"/>
    <n v="2375"/>
    <n v="1537"/>
    <n v="1295"/>
    <n v="1198"/>
  </r>
  <r>
    <s v="Hamilton County"/>
    <s v=" New York"/>
    <n v="2017"/>
    <x v="454"/>
    <n v="4646"/>
    <n v="2387"/>
    <n v="2259"/>
    <n v="148"/>
    <n v="180"/>
    <n v="197"/>
    <n v="250"/>
    <n v="267"/>
    <n v="118"/>
    <n v="192"/>
    <n v="247"/>
    <n v="163"/>
    <n v="285"/>
    <n v="373"/>
    <n v="505"/>
    <n v="439"/>
    <n v="417"/>
    <n v="361"/>
    <n v="240"/>
    <n v="115"/>
    <n v="149"/>
  </r>
  <r>
    <s v="Herkimer County"/>
    <s v=" New York"/>
    <n v="2017"/>
    <x v="454"/>
    <n v="62943"/>
    <n v="31103"/>
    <n v="31840"/>
    <n v="3283"/>
    <n v="3832"/>
    <n v="3756"/>
    <n v="4087"/>
    <n v="4006"/>
    <n v="3454"/>
    <n v="3390"/>
    <n v="3333"/>
    <n v="3514"/>
    <n v="4107"/>
    <n v="4807"/>
    <n v="5064"/>
    <n v="4363"/>
    <n v="3976"/>
    <n v="2699"/>
    <n v="1896"/>
    <n v="1535"/>
    <n v="1841"/>
  </r>
  <r>
    <s v="Jefferson County"/>
    <s v=" New York"/>
    <n v="2017"/>
    <x v="454"/>
    <n v="116567"/>
    <n v="61385"/>
    <n v="55182"/>
    <n v="9432"/>
    <n v="7963"/>
    <n v="7068"/>
    <n v="7030"/>
    <n v="12066"/>
    <n v="10987"/>
    <n v="8693"/>
    <n v="7062"/>
    <n v="6370"/>
    <n v="6463"/>
    <n v="7032"/>
    <n v="6641"/>
    <n v="5515"/>
    <n v="4564"/>
    <n v="3669"/>
    <n v="2342"/>
    <n v="1853"/>
    <n v="1817"/>
  </r>
  <r>
    <s v="Kings County"/>
    <s v=" New York"/>
    <n v="2017"/>
    <x v="454"/>
    <n v="2635121"/>
    <n v="1247773"/>
    <n v="1387348"/>
    <n v="196132"/>
    <n v="165189"/>
    <n v="155393"/>
    <n v="146846"/>
    <n v="182206"/>
    <n v="249546"/>
    <n v="229717"/>
    <n v="192792"/>
    <n v="171247"/>
    <n v="159559"/>
    <n v="159200"/>
    <n v="150553"/>
    <n v="139000"/>
    <n v="113404"/>
    <n v="74664"/>
    <n v="58462"/>
    <n v="43430"/>
    <n v="47781"/>
  </r>
  <r>
    <s v="Livingston County"/>
    <s v=" New York"/>
    <n v="2017"/>
    <x v="454"/>
    <n v="64373"/>
    <n v="32269"/>
    <n v="32104"/>
    <n v="2888"/>
    <n v="2976"/>
    <n v="3697"/>
    <n v="5565"/>
    <n v="6530"/>
    <n v="3432"/>
    <n v="3544"/>
    <n v="3189"/>
    <n v="3592"/>
    <n v="4312"/>
    <n v="4976"/>
    <n v="4794"/>
    <n v="4491"/>
    <n v="3380"/>
    <n v="2585"/>
    <n v="1724"/>
    <n v="1325"/>
    <n v="1373"/>
  </r>
  <r>
    <s v="Madison County"/>
    <s v=" New York"/>
    <n v="2017"/>
    <x v="454"/>
    <n v="71760"/>
    <n v="35413"/>
    <n v="36347"/>
    <n v="3346"/>
    <n v="4169"/>
    <n v="4017"/>
    <n v="6317"/>
    <n v="6204"/>
    <n v="3700"/>
    <n v="3603"/>
    <n v="3552"/>
    <n v="3979"/>
    <n v="4836"/>
    <n v="5612"/>
    <n v="5484"/>
    <n v="5218"/>
    <n v="3776"/>
    <n v="3001"/>
    <n v="2157"/>
    <n v="1269"/>
    <n v="1520"/>
  </r>
  <r>
    <s v="Monroe County"/>
    <s v=" New York"/>
    <n v="2017"/>
    <x v="454"/>
    <n v="748680"/>
    <n v="361649"/>
    <n v="387031"/>
    <n v="42164"/>
    <n v="44187"/>
    <n v="44525"/>
    <n v="52324"/>
    <n v="55315"/>
    <n v="55404"/>
    <n v="48363"/>
    <n v="42654"/>
    <n v="41832"/>
    <n v="48833"/>
    <n v="54009"/>
    <n v="52667"/>
    <n v="47736"/>
    <n v="38275"/>
    <n v="28119"/>
    <n v="19684"/>
    <n v="14415"/>
    <n v="18174"/>
  </r>
  <r>
    <s v="Montgomery County"/>
    <s v=" New York"/>
    <n v="2017"/>
    <x v="454"/>
    <n v="49500"/>
    <n v="24352"/>
    <n v="25148"/>
    <n v="3054"/>
    <n v="2992"/>
    <n v="3281"/>
    <n v="2994"/>
    <n v="3053"/>
    <n v="3070"/>
    <n v="3047"/>
    <n v="2697"/>
    <n v="2840"/>
    <n v="3162"/>
    <n v="3472"/>
    <n v="3890"/>
    <n v="3096"/>
    <n v="2794"/>
    <n v="2016"/>
    <n v="1487"/>
    <n v="1066"/>
    <n v="1489"/>
  </r>
  <r>
    <s v="Nassau County"/>
    <s v=" New York"/>
    <n v="2017"/>
    <x v="454"/>
    <n v="1363069"/>
    <n v="661718"/>
    <n v="701351"/>
    <n v="74315"/>
    <n v="82379"/>
    <n v="85243"/>
    <n v="91475"/>
    <n v="87153"/>
    <n v="79431"/>
    <n v="76392"/>
    <n v="79209"/>
    <n v="85075"/>
    <n v="97650"/>
    <n v="106322"/>
    <n v="100385"/>
    <n v="89482"/>
    <n v="71853"/>
    <n v="50432"/>
    <n v="36099"/>
    <n v="30388"/>
    <n v="39786"/>
  </r>
  <r>
    <s v="New York County"/>
    <s v=" New York"/>
    <n v="2017"/>
    <x v="454"/>
    <n v="1653877"/>
    <n v="782142"/>
    <n v="871735"/>
    <n v="82097"/>
    <n v="63356"/>
    <n v="59534"/>
    <n v="70514"/>
    <n v="119239"/>
    <n v="199104"/>
    <n v="175239"/>
    <n v="130725"/>
    <n v="108077"/>
    <n v="105419"/>
    <n v="101693"/>
    <n v="94597"/>
    <n v="91565"/>
    <n v="77649"/>
    <n v="61715"/>
    <n v="43174"/>
    <n v="31986"/>
    <n v="38194"/>
  </r>
  <r>
    <s v="Niagara County"/>
    <s v=" New York"/>
    <n v="2017"/>
    <x v="454"/>
    <n v="212675"/>
    <n v="103592"/>
    <n v="109083"/>
    <n v="11089"/>
    <n v="10989"/>
    <n v="13159"/>
    <n v="13345"/>
    <n v="13591"/>
    <n v="13364"/>
    <n v="12229"/>
    <n v="12023"/>
    <n v="11756"/>
    <n v="14234"/>
    <n v="16669"/>
    <n v="17310"/>
    <n v="15300"/>
    <n v="12091"/>
    <n v="8870"/>
    <n v="6208"/>
    <n v="4842"/>
    <n v="5606"/>
  </r>
  <r>
    <s v="Oneida County"/>
    <s v=" New York"/>
    <n v="2017"/>
    <x v="454"/>
    <n v="232324"/>
    <n v="115854"/>
    <n v="116470"/>
    <n v="13376"/>
    <n v="13569"/>
    <n v="13947"/>
    <n v="15377"/>
    <n v="16138"/>
    <n v="14689"/>
    <n v="13896"/>
    <n v="12535"/>
    <n v="13276"/>
    <n v="15448"/>
    <n v="17133"/>
    <n v="16756"/>
    <n v="15165"/>
    <n v="12690"/>
    <n v="9421"/>
    <n v="6530"/>
    <n v="5516"/>
    <n v="6862"/>
  </r>
  <r>
    <s v="Onondaga County"/>
    <s v=" New York"/>
    <n v="2017"/>
    <x v="454"/>
    <n v="467669"/>
    <n v="225685"/>
    <n v="241984"/>
    <n v="26877"/>
    <n v="27295"/>
    <n v="29013"/>
    <n v="34884"/>
    <n v="33087"/>
    <n v="32380"/>
    <n v="29424"/>
    <n v="26623"/>
    <n v="25596"/>
    <n v="30650"/>
    <n v="34512"/>
    <n v="34274"/>
    <n v="29503"/>
    <n v="23610"/>
    <n v="16508"/>
    <n v="12084"/>
    <n v="9563"/>
    <n v="11786"/>
  </r>
  <r>
    <s v="Ontario County"/>
    <s v=" New York"/>
    <n v="2017"/>
    <x v="454"/>
    <n v="109491"/>
    <n v="53712"/>
    <n v="55779"/>
    <n v="5532"/>
    <n v="5737"/>
    <n v="7297"/>
    <n v="7487"/>
    <n v="7084"/>
    <n v="5892"/>
    <n v="5782"/>
    <n v="5856"/>
    <n v="6218"/>
    <n v="7708"/>
    <n v="8559"/>
    <n v="8361"/>
    <n v="8052"/>
    <n v="7006"/>
    <n v="4620"/>
    <n v="3113"/>
    <n v="2491"/>
    <n v="2696"/>
  </r>
  <r>
    <s v="Orange County"/>
    <s v=" New York"/>
    <n v="2017"/>
    <x v="454"/>
    <n v="378174"/>
    <n v="189437"/>
    <n v="188737"/>
    <n v="24827"/>
    <n v="27074"/>
    <n v="28128"/>
    <n v="28915"/>
    <n v="28783"/>
    <n v="21249"/>
    <n v="21626"/>
    <n v="22065"/>
    <n v="23943"/>
    <n v="27237"/>
    <n v="28501"/>
    <n v="25479"/>
    <n v="21335"/>
    <n v="16782"/>
    <n v="12034"/>
    <n v="7742"/>
    <n v="5659"/>
    <n v="6795"/>
  </r>
  <r>
    <s v="Orleans County"/>
    <s v=" New York"/>
    <n v="2017"/>
    <x v="454"/>
    <n v="41584"/>
    <n v="20662"/>
    <n v="20922"/>
    <n v="2117"/>
    <n v="2335"/>
    <n v="2295"/>
    <n v="2525"/>
    <n v="2608"/>
    <n v="2957"/>
    <n v="2460"/>
    <n v="2330"/>
    <n v="2362"/>
    <n v="2991"/>
    <n v="3581"/>
    <n v="3392"/>
    <n v="2786"/>
    <n v="2255"/>
    <n v="1738"/>
    <n v="1252"/>
    <n v="752"/>
    <n v="848"/>
  </r>
  <r>
    <s v="Oswego County"/>
    <s v=" New York"/>
    <n v="2017"/>
    <x v="454"/>
    <n v="119833"/>
    <n v="60028"/>
    <n v="59805"/>
    <n v="6522"/>
    <n v="7172"/>
    <n v="7320"/>
    <n v="9381"/>
    <n v="9237"/>
    <n v="7462"/>
    <n v="6711"/>
    <n v="6346"/>
    <n v="6978"/>
    <n v="8449"/>
    <n v="9560"/>
    <n v="8869"/>
    <n v="8141"/>
    <n v="6349"/>
    <n v="4312"/>
    <n v="2845"/>
    <n v="2028"/>
    <n v="2151"/>
  </r>
  <r>
    <s v="Otsego County"/>
    <s v=" New York"/>
    <n v="2017"/>
    <x v="454"/>
    <n v="60750"/>
    <n v="29341"/>
    <n v="31409"/>
    <n v="2571"/>
    <n v="2715"/>
    <n v="2885"/>
    <n v="5838"/>
    <n v="6737"/>
    <n v="2911"/>
    <n v="2882"/>
    <n v="2474"/>
    <n v="3239"/>
    <n v="3579"/>
    <n v="4291"/>
    <n v="4463"/>
    <n v="4463"/>
    <n v="3769"/>
    <n v="2862"/>
    <n v="2182"/>
    <n v="1410"/>
    <n v="1479"/>
  </r>
  <r>
    <s v="Putnam County"/>
    <s v=" New York"/>
    <n v="2017"/>
    <x v="454"/>
    <n v="99464"/>
    <n v="49485"/>
    <n v="49979"/>
    <n v="4440"/>
    <n v="5548"/>
    <n v="6485"/>
    <n v="6631"/>
    <n v="5987"/>
    <n v="5130"/>
    <n v="5245"/>
    <n v="5762"/>
    <n v="6215"/>
    <n v="8373"/>
    <n v="9029"/>
    <n v="7936"/>
    <n v="7169"/>
    <n v="5900"/>
    <n v="3696"/>
    <n v="2497"/>
    <n v="1743"/>
    <n v="1678"/>
  </r>
  <r>
    <s v="Queens County"/>
    <s v=" New York"/>
    <n v="2017"/>
    <x v="454"/>
    <n v="2339280"/>
    <n v="1134031"/>
    <n v="1205249"/>
    <n v="146432"/>
    <n v="127327"/>
    <n v="124355"/>
    <n v="122586"/>
    <n v="153004"/>
    <n v="196242"/>
    <n v="186516"/>
    <n v="169742"/>
    <n v="158944"/>
    <n v="161266"/>
    <n v="164996"/>
    <n v="157251"/>
    <n v="135781"/>
    <n v="108317"/>
    <n v="77189"/>
    <n v="58967"/>
    <n v="42565"/>
    <n v="47800"/>
  </r>
  <r>
    <s v="Rensselaer County"/>
    <s v=" New York"/>
    <n v="2017"/>
    <x v="454"/>
    <n v="159800"/>
    <n v="78800"/>
    <n v="81000"/>
    <n v="8526"/>
    <n v="8928"/>
    <n v="8855"/>
    <n v="11246"/>
    <n v="11423"/>
    <n v="11526"/>
    <n v="10343"/>
    <n v="9196"/>
    <n v="9467"/>
    <n v="10691"/>
    <n v="11967"/>
    <n v="11727"/>
    <n v="10949"/>
    <n v="8871"/>
    <n v="5659"/>
    <n v="3947"/>
    <n v="2860"/>
    <n v="3619"/>
  </r>
  <r>
    <s v="Richmond County"/>
    <s v=" New York"/>
    <n v="2017"/>
    <x v="454"/>
    <n v="475948"/>
    <n v="230325"/>
    <n v="245623"/>
    <n v="27497"/>
    <n v="28984"/>
    <n v="30178"/>
    <n v="29571"/>
    <n v="31212"/>
    <n v="32869"/>
    <n v="30043"/>
    <n v="28044"/>
    <n v="33038"/>
    <n v="33534"/>
    <n v="35377"/>
    <n v="33660"/>
    <n v="30247"/>
    <n v="24485"/>
    <n v="17504"/>
    <n v="11975"/>
    <n v="8841"/>
    <n v="8889"/>
  </r>
  <r>
    <s v="Rockland County"/>
    <s v=" New York"/>
    <n v="2017"/>
    <x v="454"/>
    <n v="325027"/>
    <n v="159227"/>
    <n v="165800"/>
    <n v="24718"/>
    <n v="26098"/>
    <n v="23973"/>
    <n v="23860"/>
    <n v="21731"/>
    <n v="19041"/>
    <n v="18358"/>
    <n v="17729"/>
    <n v="18458"/>
    <n v="20631"/>
    <n v="22251"/>
    <n v="21800"/>
    <n v="17291"/>
    <n v="15712"/>
    <n v="11176"/>
    <n v="8641"/>
    <n v="6254"/>
    <n v="7305"/>
  </r>
  <r>
    <s v="St. Lawrence County"/>
    <s v=" New York"/>
    <n v="2017"/>
    <x v="454"/>
    <n v="110817"/>
    <n v="56381"/>
    <n v="54436"/>
    <n v="5946"/>
    <n v="6258"/>
    <n v="6695"/>
    <n v="9935"/>
    <n v="9852"/>
    <n v="6953"/>
    <n v="6268"/>
    <n v="5695"/>
    <n v="6343"/>
    <n v="6762"/>
    <n v="7845"/>
    <n v="7833"/>
    <n v="6955"/>
    <n v="6012"/>
    <n v="3953"/>
    <n v="3110"/>
    <n v="2032"/>
    <n v="2370"/>
  </r>
  <r>
    <s v="Saratoga County"/>
    <s v=" New York"/>
    <n v="2017"/>
    <x v="454"/>
    <n v="226632"/>
    <n v="111991"/>
    <n v="114641"/>
    <n v="11787"/>
    <n v="13326"/>
    <n v="13505"/>
    <n v="14343"/>
    <n v="13386"/>
    <n v="13090"/>
    <n v="13645"/>
    <n v="13869"/>
    <n v="15071"/>
    <n v="17391"/>
    <n v="18086"/>
    <n v="16901"/>
    <n v="14861"/>
    <n v="13074"/>
    <n v="9464"/>
    <n v="6171"/>
    <n v="4180"/>
    <n v="4482"/>
  </r>
  <r>
    <s v="Schenectady County"/>
    <s v=" New York"/>
    <n v="2017"/>
    <x v="454"/>
    <n v="155239"/>
    <n v="75537"/>
    <n v="79702"/>
    <n v="9197"/>
    <n v="9150"/>
    <n v="9500"/>
    <n v="10133"/>
    <n v="10520"/>
    <n v="9837"/>
    <n v="9966"/>
    <n v="9715"/>
    <n v="9089"/>
    <n v="10395"/>
    <n v="11525"/>
    <n v="11255"/>
    <n v="9837"/>
    <n v="7995"/>
    <n v="5322"/>
    <n v="3605"/>
    <n v="3486"/>
    <n v="4712"/>
  </r>
  <r>
    <s v="Schuyler County"/>
    <s v=" New York"/>
    <n v="2017"/>
    <x v="454"/>
    <n v="18112"/>
    <n v="9076"/>
    <n v="9036"/>
    <n v="893"/>
    <n v="900"/>
    <n v="1064"/>
    <n v="1097"/>
    <n v="981"/>
    <n v="1040"/>
    <n v="935"/>
    <n v="877"/>
    <n v="1123"/>
    <n v="1322"/>
    <n v="1450"/>
    <n v="1599"/>
    <n v="1323"/>
    <n v="1169"/>
    <n v="885"/>
    <n v="564"/>
    <n v="525"/>
    <n v="365"/>
  </r>
  <r>
    <s v="Seneca County"/>
    <s v=" New York"/>
    <n v="2017"/>
    <x v="454"/>
    <n v="34843"/>
    <n v="18308"/>
    <n v="16535"/>
    <n v="1898"/>
    <n v="1701"/>
    <n v="2163"/>
    <n v="1908"/>
    <n v="2303"/>
    <n v="2505"/>
    <n v="2202"/>
    <n v="1786"/>
    <n v="2149"/>
    <n v="2309"/>
    <n v="2603"/>
    <n v="2954"/>
    <n v="2204"/>
    <n v="2119"/>
    <n v="1414"/>
    <n v="1156"/>
    <n v="706"/>
    <n v="763"/>
  </r>
  <r>
    <s v="Steuben County"/>
    <s v=" New York"/>
    <n v="2017"/>
    <x v="454"/>
    <n v="97539"/>
    <n v="48550"/>
    <n v="48989"/>
    <n v="5538"/>
    <n v="5940"/>
    <n v="6177"/>
    <n v="6158"/>
    <n v="5564"/>
    <n v="5453"/>
    <n v="5659"/>
    <n v="5465"/>
    <n v="5735"/>
    <n v="6539"/>
    <n v="7324"/>
    <n v="7717"/>
    <n v="6781"/>
    <n v="5640"/>
    <n v="4194"/>
    <n v="3353"/>
    <n v="2066"/>
    <n v="2236"/>
  </r>
  <r>
    <s v="Suffolk County"/>
    <s v=" New York"/>
    <n v="2017"/>
    <x v="454"/>
    <n v="1497595"/>
    <n v="737373"/>
    <n v="760222"/>
    <n v="80955"/>
    <n v="88291"/>
    <n v="97139"/>
    <n v="102106"/>
    <n v="98963"/>
    <n v="89093"/>
    <n v="83246"/>
    <n v="87315"/>
    <n v="96596"/>
    <n v="114293"/>
    <n v="123277"/>
    <n v="110217"/>
    <n v="92207"/>
    <n v="74968"/>
    <n v="57149"/>
    <n v="40729"/>
    <n v="29848"/>
    <n v="31203"/>
  </r>
  <r>
    <s v="Tompkins County"/>
    <s v=" New York"/>
    <n v="2017"/>
    <x v="454"/>
    <n v="104415"/>
    <n v="51397"/>
    <n v="53018"/>
    <n v="4393"/>
    <n v="4340"/>
    <n v="4165"/>
    <n v="13156"/>
    <n v="18269"/>
    <n v="7232"/>
    <n v="6204"/>
    <n v="5527"/>
    <n v="4904"/>
    <n v="5186"/>
    <n v="5851"/>
    <n v="6190"/>
    <n v="5708"/>
    <n v="4701"/>
    <n v="3324"/>
    <n v="2100"/>
    <n v="1347"/>
    <n v="1818"/>
  </r>
  <r>
    <s v="Ulster County"/>
    <s v=" New York"/>
    <n v="2017"/>
    <x v="454"/>
    <n v="180129"/>
    <n v="89377"/>
    <n v="90752"/>
    <n v="8066"/>
    <n v="8931"/>
    <n v="9794"/>
    <n v="11349"/>
    <n v="12330"/>
    <n v="11231"/>
    <n v="10357"/>
    <n v="10143"/>
    <n v="10930"/>
    <n v="12838"/>
    <n v="14435"/>
    <n v="14522"/>
    <n v="12782"/>
    <n v="11019"/>
    <n v="8073"/>
    <n v="4964"/>
    <n v="4505"/>
    <n v="3860"/>
  </r>
  <r>
    <s v="Washington County"/>
    <s v=" New York"/>
    <n v="2017"/>
    <x v="454"/>
    <n v="62183"/>
    <n v="32148"/>
    <n v="30035"/>
    <n v="3051"/>
    <n v="3644"/>
    <n v="3201"/>
    <n v="3557"/>
    <n v="3965"/>
    <n v="3753"/>
    <n v="3644"/>
    <n v="3579"/>
    <n v="3891"/>
    <n v="4595"/>
    <n v="4953"/>
    <n v="4912"/>
    <n v="4404"/>
    <n v="3682"/>
    <n v="2741"/>
    <n v="1827"/>
    <n v="1494"/>
    <n v="1290"/>
  </r>
  <r>
    <s v="Wayne County"/>
    <s v=" New York"/>
    <n v="2017"/>
    <x v="454"/>
    <n v="91442"/>
    <n v="45218"/>
    <n v="46224"/>
    <n v="5054"/>
    <n v="5593"/>
    <n v="5727"/>
    <n v="5630"/>
    <n v="5549"/>
    <n v="4792"/>
    <n v="5017"/>
    <n v="4722"/>
    <n v="5540"/>
    <n v="6853"/>
    <n v="7428"/>
    <n v="7343"/>
    <n v="6469"/>
    <n v="5088"/>
    <n v="4307"/>
    <n v="2560"/>
    <n v="1908"/>
    <n v="1862"/>
  </r>
  <r>
    <s v="Westchester County"/>
    <s v=" New York"/>
    <n v="2017"/>
    <x v="454"/>
    <n v="975321"/>
    <n v="471874"/>
    <n v="503447"/>
    <n v="55593"/>
    <n v="59931"/>
    <n v="64652"/>
    <n v="66904"/>
    <n v="60139"/>
    <n v="54527"/>
    <n v="57128"/>
    <n v="61171"/>
    <n v="64851"/>
    <n v="71992"/>
    <n v="74275"/>
    <n v="69715"/>
    <n v="58183"/>
    <n v="47776"/>
    <n v="34936"/>
    <n v="27397"/>
    <n v="20651"/>
    <n v="25500"/>
  </r>
  <r>
    <s v="Yates County"/>
    <s v=" New York"/>
    <n v="2017"/>
    <x v="454"/>
    <n v="25083"/>
    <n v="12069"/>
    <n v="13014"/>
    <n v="1517"/>
    <n v="1540"/>
    <n v="1555"/>
    <n v="1892"/>
    <n v="1966"/>
    <n v="1356"/>
    <n v="1249"/>
    <n v="1126"/>
    <n v="1253"/>
    <n v="1378"/>
    <n v="1718"/>
    <n v="1783"/>
    <n v="1987"/>
    <n v="1500"/>
    <n v="1224"/>
    <n v="751"/>
    <n v="731"/>
    <n v="557"/>
  </r>
  <r>
    <s v="Alamance County"/>
    <s v=" North Carolina"/>
    <n v="2017"/>
    <x v="455"/>
    <n v="157844"/>
    <n v="75078"/>
    <n v="82766"/>
    <n v="9227"/>
    <n v="9836"/>
    <n v="10531"/>
    <n v="11678"/>
    <n v="10129"/>
    <n v="9879"/>
    <n v="9113"/>
    <n v="9153"/>
    <n v="9972"/>
    <n v="11122"/>
    <n v="11438"/>
    <n v="10378"/>
    <n v="9788"/>
    <n v="8422"/>
    <n v="5970"/>
    <n v="4228"/>
    <n v="3376"/>
    <n v="3604"/>
  </r>
  <r>
    <s v="Alcorn County"/>
    <s v=" Mississippi"/>
    <n v="2017"/>
    <x v="420"/>
    <n v="37159"/>
    <n v="18797"/>
    <n v="18362"/>
    <n v="1746"/>
    <n v="2265"/>
    <n v="2110"/>
    <n v="2279"/>
    <n v="2198"/>
    <n v="2159"/>
    <n v="2068"/>
    <n v="2109"/>
    <n v="2849"/>
    <n v="2623"/>
    <n v="2713"/>
    <n v="2878"/>
    <n v="2189"/>
    <n v="2204"/>
    <n v="1877"/>
    <n v="1216"/>
    <n v="873"/>
    <n v="803"/>
  </r>
  <r>
    <s v="Evans County"/>
    <s v=" Georgia"/>
    <n v="2017"/>
    <x v="432"/>
    <n v="10935"/>
    <n v="5445"/>
    <n v="5490"/>
    <n v="539"/>
    <n v="529"/>
    <n v="542"/>
    <n v="632"/>
    <n v="617"/>
    <n v="304"/>
    <n v="432"/>
    <n v="543"/>
    <n v="770"/>
    <n v="690"/>
    <n v="804"/>
    <n v="915"/>
    <n v="886"/>
    <n v="903"/>
    <n v="682"/>
    <n v="533"/>
    <n v="361"/>
    <n v="253"/>
  </r>
  <r>
    <s v="Anson County"/>
    <s v=" North Carolina"/>
    <n v="2017"/>
    <x v="455"/>
    <n v="25531"/>
    <n v="13361"/>
    <n v="12170"/>
    <n v="1263"/>
    <n v="1496"/>
    <n v="1416"/>
    <n v="1457"/>
    <n v="1818"/>
    <n v="1878"/>
    <n v="1629"/>
    <n v="1650"/>
    <n v="1691"/>
    <n v="1717"/>
    <n v="1810"/>
    <n v="1858"/>
    <n v="1602"/>
    <n v="1700"/>
    <n v="932"/>
    <n v="619"/>
    <n v="481"/>
    <n v="514"/>
  </r>
  <r>
    <s v="Ashe County"/>
    <s v=" North Carolina"/>
    <n v="2017"/>
    <x v="455"/>
    <n v="26833"/>
    <n v="13213"/>
    <n v="13620"/>
    <n v="1204"/>
    <n v="1279"/>
    <n v="1539"/>
    <n v="1389"/>
    <n v="1215"/>
    <n v="1396"/>
    <n v="1390"/>
    <n v="1510"/>
    <n v="1627"/>
    <n v="1753"/>
    <n v="1994"/>
    <n v="1985"/>
    <n v="2294"/>
    <n v="2132"/>
    <n v="1533"/>
    <n v="1250"/>
    <n v="640"/>
    <n v="703"/>
  </r>
  <r>
    <s v="Bertie County"/>
    <s v=" North Carolina"/>
    <n v="2017"/>
    <x v="455"/>
    <n v="19913"/>
    <n v="10057"/>
    <n v="9856"/>
    <n v="876"/>
    <n v="1186"/>
    <n v="941"/>
    <n v="972"/>
    <n v="1281"/>
    <n v="1339"/>
    <n v="1149"/>
    <n v="831"/>
    <n v="1392"/>
    <n v="1271"/>
    <n v="1525"/>
    <n v="1613"/>
    <n v="1532"/>
    <n v="1247"/>
    <n v="929"/>
    <n v="872"/>
    <n v="487"/>
    <n v="470"/>
  </r>
  <r>
    <s v="Bladen County"/>
    <s v=" North Carolina"/>
    <n v="2017"/>
    <x v="455"/>
    <n v="34130"/>
    <n v="16241"/>
    <n v="17889"/>
    <n v="1830"/>
    <n v="2161"/>
    <n v="2008"/>
    <n v="2014"/>
    <n v="1838"/>
    <n v="1890"/>
    <n v="1822"/>
    <n v="2230"/>
    <n v="1954"/>
    <n v="2151"/>
    <n v="2383"/>
    <n v="2315"/>
    <n v="2993"/>
    <n v="2136"/>
    <n v="1854"/>
    <n v="1043"/>
    <n v="703"/>
    <n v="805"/>
  </r>
  <r>
    <s v="Brunswick County"/>
    <s v=" North Carolina"/>
    <n v="2017"/>
    <x v="455"/>
    <n v="122586"/>
    <n v="59412"/>
    <n v="63174"/>
    <n v="5346"/>
    <n v="5927"/>
    <n v="5820"/>
    <n v="5190"/>
    <n v="4983"/>
    <n v="5920"/>
    <n v="5824"/>
    <n v="5980"/>
    <n v="6678"/>
    <n v="6875"/>
    <n v="7851"/>
    <n v="9907"/>
    <n v="11877"/>
    <n v="13961"/>
    <n v="9657"/>
    <n v="5703"/>
    <n v="2860"/>
    <n v="2227"/>
  </r>
  <r>
    <s v="Buncombe County"/>
    <s v=" North Carolina"/>
    <n v="2017"/>
    <x v="455"/>
    <n v="252268"/>
    <n v="121002"/>
    <n v="131266"/>
    <n v="12922"/>
    <n v="13363"/>
    <n v="13695"/>
    <n v="13802"/>
    <n v="14931"/>
    <n v="17254"/>
    <n v="17322"/>
    <n v="16932"/>
    <n v="16349"/>
    <n v="16473"/>
    <n v="16987"/>
    <n v="17528"/>
    <n v="18248"/>
    <n v="16160"/>
    <n v="10774"/>
    <n v="7470"/>
    <n v="6185"/>
    <n v="5873"/>
  </r>
  <r>
    <s v="Burke County"/>
    <s v=" North Carolina"/>
    <n v="2017"/>
    <x v="455"/>
    <n v="88898"/>
    <n v="43908"/>
    <n v="44990"/>
    <n v="4238"/>
    <n v="4624"/>
    <n v="5222"/>
    <n v="5914"/>
    <n v="5238"/>
    <n v="5282"/>
    <n v="4799"/>
    <n v="5008"/>
    <n v="5636"/>
    <n v="6327"/>
    <n v="6826"/>
    <n v="6526"/>
    <n v="6582"/>
    <n v="5705"/>
    <n v="3976"/>
    <n v="2876"/>
    <n v="1976"/>
    <n v="2143"/>
  </r>
  <r>
    <s v="Cabarrus County"/>
    <s v=" North Carolina"/>
    <n v="2017"/>
    <x v="455"/>
    <n v="196716"/>
    <n v="95708"/>
    <n v="101008"/>
    <n v="12654"/>
    <n v="13968"/>
    <n v="15875"/>
    <n v="13530"/>
    <n v="11204"/>
    <n v="11389"/>
    <n v="12470"/>
    <n v="12690"/>
    <n v="16354"/>
    <n v="15237"/>
    <n v="13911"/>
    <n v="11913"/>
    <n v="10713"/>
    <n v="8769"/>
    <n v="6335"/>
    <n v="4507"/>
    <n v="2533"/>
    <n v="2664"/>
  </r>
  <r>
    <s v="Caldwell County"/>
    <s v=" North Carolina"/>
    <n v="2017"/>
    <x v="455"/>
    <n v="81805"/>
    <n v="40361"/>
    <n v="41444"/>
    <n v="4071"/>
    <n v="4638"/>
    <n v="5116"/>
    <n v="4799"/>
    <n v="4632"/>
    <n v="4547"/>
    <n v="4098"/>
    <n v="4729"/>
    <n v="5353"/>
    <n v="6491"/>
    <n v="6416"/>
    <n v="6099"/>
    <n v="5745"/>
    <n v="5065"/>
    <n v="4011"/>
    <n v="2652"/>
    <n v="1892"/>
    <n v="1451"/>
  </r>
  <r>
    <s v="Carteret County"/>
    <s v=" North Carolina"/>
    <n v="2017"/>
    <x v="455"/>
    <n v="68699"/>
    <n v="33760"/>
    <n v="34939"/>
    <n v="3004"/>
    <n v="3586"/>
    <n v="3596"/>
    <n v="3591"/>
    <n v="3362"/>
    <n v="3706"/>
    <n v="3599"/>
    <n v="3560"/>
    <n v="4274"/>
    <n v="4428"/>
    <n v="5112"/>
    <n v="5765"/>
    <n v="5467"/>
    <n v="5578"/>
    <n v="3930"/>
    <n v="2935"/>
    <n v="1665"/>
    <n v="1541"/>
  </r>
  <r>
    <s v="Caswell County"/>
    <s v=" North Carolina"/>
    <n v="2017"/>
    <x v="455"/>
    <n v="22833"/>
    <n v="11490"/>
    <n v="11343"/>
    <n v="1080"/>
    <n v="1060"/>
    <n v="1425"/>
    <n v="1238"/>
    <n v="1419"/>
    <n v="1168"/>
    <n v="1245"/>
    <n v="1285"/>
    <n v="1352"/>
    <n v="1643"/>
    <n v="1773"/>
    <n v="2029"/>
    <n v="1676"/>
    <n v="1427"/>
    <n v="1282"/>
    <n v="710"/>
    <n v="487"/>
    <n v="534"/>
  </r>
  <r>
    <s v="Catawba County"/>
    <s v=" North Carolina"/>
    <n v="2017"/>
    <x v="455"/>
    <n v="156182"/>
    <n v="76437"/>
    <n v="79745"/>
    <n v="8970"/>
    <n v="9958"/>
    <n v="10292"/>
    <n v="10135"/>
    <n v="9456"/>
    <n v="9036"/>
    <n v="8647"/>
    <n v="9487"/>
    <n v="10182"/>
    <n v="11352"/>
    <n v="11651"/>
    <n v="11561"/>
    <n v="9580"/>
    <n v="9174"/>
    <n v="6405"/>
    <n v="4551"/>
    <n v="3257"/>
    <n v="2488"/>
  </r>
  <r>
    <s v="Chatham County"/>
    <s v=" North Carolina"/>
    <n v="2017"/>
    <x v="455"/>
    <n v="68364"/>
    <n v="33000"/>
    <n v="35364"/>
    <n v="3408"/>
    <n v="4117"/>
    <n v="4175"/>
    <n v="3637"/>
    <n v="3069"/>
    <n v="2887"/>
    <n v="3346"/>
    <n v="3789"/>
    <n v="4565"/>
    <n v="4561"/>
    <n v="4978"/>
    <n v="5321"/>
    <n v="4978"/>
    <n v="5321"/>
    <n v="3649"/>
    <n v="2548"/>
    <n v="1943"/>
    <n v="2072"/>
  </r>
  <r>
    <s v="Cleveland County"/>
    <s v=" North Carolina"/>
    <n v="2017"/>
    <x v="455"/>
    <n v="97038"/>
    <n v="46733"/>
    <n v="50305"/>
    <n v="5366"/>
    <n v="5949"/>
    <n v="6248"/>
    <n v="6625"/>
    <n v="6517"/>
    <n v="5668"/>
    <n v="4961"/>
    <n v="5349"/>
    <n v="5933"/>
    <n v="6823"/>
    <n v="7252"/>
    <n v="6660"/>
    <n v="6691"/>
    <n v="5577"/>
    <n v="4580"/>
    <n v="2855"/>
    <n v="2206"/>
    <n v="1778"/>
  </r>
  <r>
    <s v="Craven County"/>
    <s v=" North Carolina"/>
    <n v="2017"/>
    <x v="455"/>
    <n v="103374"/>
    <n v="52488"/>
    <n v="50886"/>
    <n v="6983"/>
    <n v="6243"/>
    <n v="6231"/>
    <n v="6396"/>
    <n v="10390"/>
    <n v="7732"/>
    <n v="6133"/>
    <n v="6167"/>
    <n v="5133"/>
    <n v="5304"/>
    <n v="5901"/>
    <n v="6311"/>
    <n v="6457"/>
    <n v="5779"/>
    <n v="4558"/>
    <n v="3382"/>
    <n v="2022"/>
    <n v="2252"/>
  </r>
  <r>
    <s v="Cumberland County"/>
    <s v=" North Carolina"/>
    <n v="2017"/>
    <x v="455"/>
    <n v="332766"/>
    <n v="165787"/>
    <n v="166979"/>
    <n v="25670"/>
    <n v="23309"/>
    <n v="21205"/>
    <n v="23021"/>
    <n v="35575"/>
    <n v="32092"/>
    <n v="24685"/>
    <n v="20204"/>
    <n v="18583"/>
    <n v="18373"/>
    <n v="19429"/>
    <n v="18454"/>
    <n v="15554"/>
    <n v="12847"/>
    <n v="8866"/>
    <n v="6288"/>
    <n v="4885"/>
    <n v="3726"/>
  </r>
  <r>
    <s v="Currituck County"/>
    <s v=" North Carolina"/>
    <n v="2017"/>
    <x v="455"/>
    <n v="25247"/>
    <n v="12522"/>
    <n v="12725"/>
    <n v="1407"/>
    <n v="1727"/>
    <n v="1508"/>
    <n v="1484"/>
    <n v="1260"/>
    <n v="1330"/>
    <n v="1300"/>
    <n v="1564"/>
    <n v="1696"/>
    <n v="1971"/>
    <n v="2278"/>
    <n v="2036"/>
    <n v="1788"/>
    <n v="1509"/>
    <n v="1017"/>
    <n v="544"/>
    <n v="486"/>
    <n v="342"/>
  </r>
  <r>
    <s v="Dare County"/>
    <s v=" North Carolina"/>
    <n v="2017"/>
    <x v="455"/>
    <n v="35412"/>
    <n v="17441"/>
    <n v="17971"/>
    <n v="1656"/>
    <n v="2173"/>
    <n v="1917"/>
    <n v="1775"/>
    <n v="1609"/>
    <n v="1836"/>
    <n v="1955"/>
    <n v="2213"/>
    <n v="2197"/>
    <n v="2388"/>
    <n v="2733"/>
    <n v="3075"/>
    <n v="3066"/>
    <n v="2404"/>
    <n v="2025"/>
    <n v="1117"/>
    <n v="769"/>
    <n v="504"/>
  </r>
  <r>
    <s v="Davidson County"/>
    <s v=" North Carolina"/>
    <n v="2017"/>
    <x v="455"/>
    <n v="164118"/>
    <n v="80121"/>
    <n v="83997"/>
    <n v="8941"/>
    <n v="10934"/>
    <n v="10398"/>
    <n v="10229"/>
    <n v="9188"/>
    <n v="9075"/>
    <n v="9076"/>
    <n v="10002"/>
    <n v="10676"/>
    <n v="12437"/>
    <n v="12545"/>
    <n v="12820"/>
    <n v="9881"/>
    <n v="9590"/>
    <n v="6868"/>
    <n v="5405"/>
    <n v="3458"/>
    <n v="2595"/>
  </r>
  <r>
    <s v="Davie County"/>
    <s v=" North Carolina"/>
    <n v="2017"/>
    <x v="455"/>
    <n v="41766"/>
    <n v="20394"/>
    <n v="21372"/>
    <n v="2061"/>
    <n v="2515"/>
    <n v="2750"/>
    <n v="2672"/>
    <n v="2059"/>
    <n v="1648"/>
    <n v="2181"/>
    <n v="2230"/>
    <n v="2974"/>
    <n v="3001"/>
    <n v="3325"/>
    <n v="3272"/>
    <n v="3017"/>
    <n v="2476"/>
    <n v="2120"/>
    <n v="1720"/>
    <n v="1026"/>
    <n v="719"/>
  </r>
  <r>
    <s v="Duplin County"/>
    <s v=" North Carolina"/>
    <n v="2017"/>
    <x v="455"/>
    <n v="59350"/>
    <n v="29020"/>
    <n v="30330"/>
    <n v="3845"/>
    <n v="3979"/>
    <n v="4267"/>
    <n v="3812"/>
    <n v="3618"/>
    <n v="3481"/>
    <n v="3292"/>
    <n v="3388"/>
    <n v="3919"/>
    <n v="3762"/>
    <n v="4106"/>
    <n v="4096"/>
    <n v="3928"/>
    <n v="3521"/>
    <n v="2248"/>
    <n v="1798"/>
    <n v="1334"/>
    <n v="956"/>
  </r>
  <r>
    <s v="Durham County"/>
    <s v=" North Carolina"/>
    <n v="2017"/>
    <x v="455"/>
    <n v="300865"/>
    <n v="143946"/>
    <n v="156919"/>
    <n v="20509"/>
    <n v="17989"/>
    <n v="17110"/>
    <n v="18840"/>
    <n v="21555"/>
    <n v="27747"/>
    <n v="26579"/>
    <n v="22487"/>
    <n v="20896"/>
    <n v="18887"/>
    <n v="18730"/>
    <n v="17888"/>
    <n v="16623"/>
    <n v="13206"/>
    <n v="8102"/>
    <n v="5114"/>
    <n v="3939"/>
    <n v="4664"/>
  </r>
  <r>
    <s v="Edgecombe County"/>
    <s v=" North Carolina"/>
    <n v="2017"/>
    <x v="455"/>
    <n v="54032"/>
    <n v="25088"/>
    <n v="28944"/>
    <n v="3242"/>
    <n v="3111"/>
    <n v="3944"/>
    <n v="3455"/>
    <n v="3563"/>
    <n v="3323"/>
    <n v="2984"/>
    <n v="3289"/>
    <n v="2568"/>
    <n v="3299"/>
    <n v="3717"/>
    <n v="4325"/>
    <n v="3670"/>
    <n v="3450"/>
    <n v="2132"/>
    <n v="1701"/>
    <n v="1171"/>
    <n v="1088"/>
  </r>
  <r>
    <s v="Forsyth County"/>
    <s v=" North Carolina"/>
    <n v="2017"/>
    <x v="455"/>
    <n v="368362"/>
    <n v="174966"/>
    <n v="193396"/>
    <n v="22966"/>
    <n v="25328"/>
    <n v="23745"/>
    <n v="26013"/>
    <n v="24897"/>
    <n v="24259"/>
    <n v="23054"/>
    <n v="22119"/>
    <n v="23604"/>
    <n v="24741"/>
    <n v="25958"/>
    <n v="25636"/>
    <n v="21504"/>
    <n v="18582"/>
    <n v="12985"/>
    <n v="9784"/>
    <n v="6743"/>
    <n v="6444"/>
  </r>
  <r>
    <s v="Franklin County"/>
    <s v=" North Carolina"/>
    <n v="2017"/>
    <x v="455"/>
    <n v="63866"/>
    <n v="31817"/>
    <n v="32049"/>
    <n v="3562"/>
    <n v="4121"/>
    <n v="4213"/>
    <n v="4143"/>
    <n v="4001"/>
    <n v="3478"/>
    <n v="3647"/>
    <n v="4237"/>
    <n v="4147"/>
    <n v="4547"/>
    <n v="4860"/>
    <n v="4635"/>
    <n v="4348"/>
    <n v="3615"/>
    <n v="2537"/>
    <n v="1610"/>
    <n v="1188"/>
    <n v="977"/>
  </r>
  <r>
    <s v="Gaston County"/>
    <s v=" North Carolina"/>
    <n v="2017"/>
    <x v="455"/>
    <n v="214049"/>
    <n v="103191"/>
    <n v="110858"/>
    <n v="12920"/>
    <n v="13281"/>
    <n v="14410"/>
    <n v="13567"/>
    <n v="12986"/>
    <n v="13580"/>
    <n v="12907"/>
    <n v="13110"/>
    <n v="15201"/>
    <n v="15806"/>
    <n v="15649"/>
    <n v="14417"/>
    <n v="13487"/>
    <n v="11404"/>
    <n v="8101"/>
    <n v="5464"/>
    <n v="3781"/>
    <n v="3978"/>
  </r>
  <r>
    <s v="Graham County"/>
    <s v=" North Carolina"/>
    <n v="2017"/>
    <x v="455"/>
    <n v="8607"/>
    <n v="4212"/>
    <n v="4395"/>
    <n v="341"/>
    <n v="543"/>
    <n v="593"/>
    <n v="570"/>
    <n v="507"/>
    <n v="370"/>
    <n v="438"/>
    <n v="506"/>
    <n v="433"/>
    <n v="518"/>
    <n v="606"/>
    <n v="632"/>
    <n v="590"/>
    <n v="674"/>
    <n v="453"/>
    <n v="319"/>
    <n v="242"/>
    <n v="272"/>
  </r>
  <r>
    <s v="Granville County"/>
    <s v=" North Carolina"/>
    <n v="2017"/>
    <x v="455"/>
    <n v="58503"/>
    <n v="29686"/>
    <n v="28817"/>
    <n v="2879"/>
    <n v="3258"/>
    <n v="3800"/>
    <n v="3788"/>
    <n v="3853"/>
    <n v="3167"/>
    <n v="3310"/>
    <n v="2782"/>
    <n v="4746"/>
    <n v="4641"/>
    <n v="4805"/>
    <n v="4307"/>
    <n v="3986"/>
    <n v="3307"/>
    <n v="2288"/>
    <n v="1715"/>
    <n v="963"/>
    <n v="908"/>
  </r>
  <r>
    <s v="Conway County"/>
    <s v=" Arkansas"/>
    <n v="2017"/>
    <x v="418"/>
    <n v="21059"/>
    <n v="11380"/>
    <n v="9679"/>
    <n v="1110"/>
    <n v="1342"/>
    <n v="1243"/>
    <n v="1276"/>
    <n v="1247"/>
    <n v="1455"/>
    <n v="1407"/>
    <n v="1349"/>
    <n v="1665"/>
    <n v="1310"/>
    <n v="1507"/>
    <n v="1658"/>
    <n v="1396"/>
    <n v="1125"/>
    <n v="691"/>
    <n v="522"/>
    <n v="344"/>
    <n v="412"/>
  </r>
  <r>
    <s v="Guilford County"/>
    <s v=" North Carolina"/>
    <n v="2017"/>
    <x v="455"/>
    <n v="517197"/>
    <n v="245216"/>
    <n v="271981"/>
    <n v="31008"/>
    <n v="32603"/>
    <n v="33069"/>
    <n v="37671"/>
    <n v="38450"/>
    <n v="37732"/>
    <n v="33044"/>
    <n v="32838"/>
    <n v="33018"/>
    <n v="35298"/>
    <n v="35673"/>
    <n v="34235"/>
    <n v="29402"/>
    <n v="24724"/>
    <n v="17800"/>
    <n v="12737"/>
    <n v="8864"/>
    <n v="9031"/>
  </r>
  <r>
    <s v="Harnett County"/>
    <s v=" North Carolina"/>
    <n v="2017"/>
    <x v="455"/>
    <n v="128753"/>
    <n v="63747"/>
    <n v="65006"/>
    <n v="9766"/>
    <n v="9589"/>
    <n v="10029"/>
    <n v="8897"/>
    <n v="8335"/>
    <n v="9699"/>
    <n v="10343"/>
    <n v="8978"/>
    <n v="8623"/>
    <n v="8175"/>
    <n v="7963"/>
    <n v="7329"/>
    <n v="6197"/>
    <n v="5441"/>
    <n v="3675"/>
    <n v="2518"/>
    <n v="1809"/>
    <n v="1387"/>
  </r>
  <r>
    <s v="Haywood County"/>
    <s v=" North Carolina"/>
    <n v="2017"/>
    <x v="455"/>
    <n v="59854"/>
    <n v="29008"/>
    <n v="30846"/>
    <n v="2834"/>
    <n v="2667"/>
    <n v="3478"/>
    <n v="3083"/>
    <n v="2981"/>
    <n v="3258"/>
    <n v="3061"/>
    <n v="2900"/>
    <n v="3881"/>
    <n v="3983"/>
    <n v="4356"/>
    <n v="4553"/>
    <n v="4625"/>
    <n v="4634"/>
    <n v="3596"/>
    <n v="2727"/>
    <n v="1847"/>
    <n v="1390"/>
  </r>
  <r>
    <s v="Henderson County"/>
    <s v=" North Carolina"/>
    <n v="2017"/>
    <x v="455"/>
    <n v="112156"/>
    <n v="54226"/>
    <n v="57930"/>
    <n v="5498"/>
    <n v="5991"/>
    <n v="6490"/>
    <n v="5841"/>
    <n v="5375"/>
    <n v="5382"/>
    <n v="5947"/>
    <n v="5985"/>
    <n v="6995"/>
    <n v="7012"/>
    <n v="7695"/>
    <n v="8494"/>
    <n v="7737"/>
    <n v="8385"/>
    <n v="7263"/>
    <n v="4891"/>
    <n v="3549"/>
    <n v="3626"/>
  </r>
  <r>
    <s v="Hertford County"/>
    <s v=" North Carolina"/>
    <n v="2017"/>
    <x v="455"/>
    <n v="24262"/>
    <n v="12026"/>
    <n v="12236"/>
    <n v="1152"/>
    <n v="1176"/>
    <n v="1526"/>
    <n v="1991"/>
    <n v="1540"/>
    <n v="1492"/>
    <n v="1362"/>
    <n v="1397"/>
    <n v="1287"/>
    <n v="1487"/>
    <n v="1756"/>
    <n v="1785"/>
    <n v="1892"/>
    <n v="1708"/>
    <n v="783"/>
    <n v="699"/>
    <n v="616"/>
    <n v="613"/>
  </r>
  <r>
    <s v="Hoke County"/>
    <s v=" North Carolina"/>
    <n v="2017"/>
    <x v="455"/>
    <n v="52571"/>
    <n v="25993"/>
    <n v="26578"/>
    <n v="4680"/>
    <n v="3911"/>
    <n v="4115"/>
    <n v="3245"/>
    <n v="3260"/>
    <n v="4934"/>
    <n v="4824"/>
    <n v="3946"/>
    <n v="3361"/>
    <n v="3007"/>
    <n v="3267"/>
    <n v="2928"/>
    <n v="2537"/>
    <n v="1836"/>
    <n v="1133"/>
    <n v="711"/>
    <n v="387"/>
    <n v="489"/>
  </r>
  <r>
    <s v="Iredell County"/>
    <s v=" North Carolina"/>
    <n v="2017"/>
    <x v="455"/>
    <n v="169798"/>
    <n v="83570"/>
    <n v="86228"/>
    <n v="9512"/>
    <n v="10698"/>
    <n v="12456"/>
    <n v="11378"/>
    <n v="10107"/>
    <n v="9762"/>
    <n v="9781"/>
    <n v="10239"/>
    <n v="12340"/>
    <n v="13096"/>
    <n v="13359"/>
    <n v="12378"/>
    <n v="9426"/>
    <n v="8841"/>
    <n v="6494"/>
    <n v="4480"/>
    <n v="3132"/>
    <n v="2319"/>
  </r>
  <r>
    <s v="Jackson County"/>
    <s v=" North Carolina"/>
    <n v="2017"/>
    <x v="455"/>
    <n v="41725"/>
    <n v="20395"/>
    <n v="21330"/>
    <n v="1918"/>
    <n v="2000"/>
    <n v="2038"/>
    <n v="3960"/>
    <n v="5093"/>
    <n v="2464"/>
    <n v="2398"/>
    <n v="2325"/>
    <n v="1854"/>
    <n v="2241"/>
    <n v="2414"/>
    <n v="2366"/>
    <n v="2981"/>
    <n v="2718"/>
    <n v="2029"/>
    <n v="1365"/>
    <n v="1031"/>
    <n v="530"/>
  </r>
  <r>
    <s v="Johnston County"/>
    <s v=" North Carolina"/>
    <n v="2017"/>
    <x v="455"/>
    <n v="186308"/>
    <n v="91408"/>
    <n v="94900"/>
    <n v="12160"/>
    <n v="13160"/>
    <n v="15228"/>
    <n v="12548"/>
    <n v="10541"/>
    <n v="10601"/>
    <n v="11463"/>
    <n v="12603"/>
    <n v="14839"/>
    <n v="14539"/>
    <n v="13455"/>
    <n v="11552"/>
    <n v="10558"/>
    <n v="8681"/>
    <n v="6074"/>
    <n v="3535"/>
    <n v="2671"/>
    <n v="2100"/>
  </r>
  <r>
    <s v="Lee County"/>
    <s v=" North Carolina"/>
    <n v="2017"/>
    <x v="455"/>
    <n v="59805"/>
    <n v="29055"/>
    <n v="30750"/>
    <n v="3920"/>
    <n v="4096"/>
    <n v="4483"/>
    <n v="3812"/>
    <n v="3788"/>
    <n v="3784"/>
    <n v="3587"/>
    <n v="3657"/>
    <n v="3832"/>
    <n v="3997"/>
    <n v="4085"/>
    <n v="4283"/>
    <n v="3289"/>
    <n v="3161"/>
    <n v="2267"/>
    <n v="1783"/>
    <n v="1035"/>
    <n v="946"/>
  </r>
  <r>
    <s v="Lenoir County"/>
    <s v=" North Carolina"/>
    <n v="2017"/>
    <x v="455"/>
    <n v="57934"/>
    <n v="27701"/>
    <n v="30233"/>
    <n v="3339"/>
    <n v="4008"/>
    <n v="3384"/>
    <n v="3606"/>
    <n v="3417"/>
    <n v="3344"/>
    <n v="3284"/>
    <n v="3390"/>
    <n v="3083"/>
    <n v="3567"/>
    <n v="4236"/>
    <n v="4568"/>
    <n v="3959"/>
    <n v="3661"/>
    <n v="2430"/>
    <n v="1871"/>
    <n v="1574"/>
    <n v="1213"/>
  </r>
  <r>
    <s v="Lincoln County"/>
    <s v=" North Carolina"/>
    <n v="2017"/>
    <x v="455"/>
    <n v="80504"/>
    <n v="39867"/>
    <n v="40637"/>
    <n v="4149"/>
    <n v="5215"/>
    <n v="4951"/>
    <n v="4855"/>
    <n v="4444"/>
    <n v="4354"/>
    <n v="4268"/>
    <n v="4846"/>
    <n v="5811"/>
    <n v="6337"/>
    <n v="6499"/>
    <n v="6131"/>
    <n v="5511"/>
    <n v="4781"/>
    <n v="3438"/>
    <n v="2445"/>
    <n v="1109"/>
    <n v="1360"/>
  </r>
  <r>
    <s v="McDowell County"/>
    <s v=" North Carolina"/>
    <n v="2017"/>
    <x v="455"/>
    <n v="45069"/>
    <n v="22706"/>
    <n v="22363"/>
    <n v="2049"/>
    <n v="3027"/>
    <n v="2492"/>
    <n v="2746"/>
    <n v="2419"/>
    <n v="2583"/>
    <n v="2444"/>
    <n v="2693"/>
    <n v="3081"/>
    <n v="3122"/>
    <n v="3353"/>
    <n v="3569"/>
    <n v="2970"/>
    <n v="3030"/>
    <n v="1953"/>
    <n v="2027"/>
    <n v="818"/>
    <n v="693"/>
  </r>
  <r>
    <s v="Macon County"/>
    <s v=" North Carolina"/>
    <n v="2017"/>
    <x v="455"/>
    <n v="34160"/>
    <n v="16467"/>
    <n v="17693"/>
    <n v="1695"/>
    <n v="1586"/>
    <n v="1825"/>
    <n v="1829"/>
    <n v="1649"/>
    <n v="1692"/>
    <n v="1854"/>
    <n v="1966"/>
    <n v="1396"/>
    <n v="1835"/>
    <n v="2218"/>
    <n v="2509"/>
    <n v="2714"/>
    <n v="2701"/>
    <n v="2719"/>
    <n v="1917"/>
    <n v="1052"/>
    <n v="1003"/>
  </r>
  <r>
    <s v="Madison County"/>
    <s v=" North Carolina"/>
    <n v="2017"/>
    <x v="455"/>
    <n v="21347"/>
    <n v="10564"/>
    <n v="10783"/>
    <n v="940"/>
    <n v="1055"/>
    <n v="1175"/>
    <n v="1580"/>
    <n v="1423"/>
    <n v="1070"/>
    <n v="1089"/>
    <n v="1092"/>
    <n v="1431"/>
    <n v="1427"/>
    <n v="1460"/>
    <n v="1521"/>
    <n v="1680"/>
    <n v="1401"/>
    <n v="1221"/>
    <n v="817"/>
    <n v="537"/>
    <n v="428"/>
  </r>
  <r>
    <s v="Martin County"/>
    <s v=" North Carolina"/>
    <n v="2017"/>
    <x v="455"/>
    <n v="23227"/>
    <n v="10910"/>
    <n v="12317"/>
    <n v="1208"/>
    <n v="1318"/>
    <n v="1471"/>
    <n v="1441"/>
    <n v="1168"/>
    <n v="1337"/>
    <n v="1046"/>
    <n v="1289"/>
    <n v="1082"/>
    <n v="1514"/>
    <n v="1631"/>
    <n v="1887"/>
    <n v="1951"/>
    <n v="1730"/>
    <n v="1163"/>
    <n v="969"/>
    <n v="431"/>
    <n v="591"/>
  </r>
  <r>
    <s v="Mecklenburg County"/>
    <s v=" North Carolina"/>
    <n v="2017"/>
    <x v="455"/>
    <n v="1034290"/>
    <n v="497122"/>
    <n v="537168"/>
    <n v="70968"/>
    <n v="72695"/>
    <n v="68016"/>
    <n v="65469"/>
    <n v="69096"/>
    <n v="87205"/>
    <n v="85629"/>
    <n v="78629"/>
    <n v="77532"/>
    <n v="72895"/>
    <n v="68364"/>
    <n v="61303"/>
    <n v="49322"/>
    <n v="39115"/>
    <n v="26341"/>
    <n v="17231"/>
    <n v="12700"/>
    <n v="11780"/>
  </r>
  <r>
    <s v="Montgomery County"/>
    <s v=" North Carolina"/>
    <n v="2017"/>
    <x v="455"/>
    <n v="27445"/>
    <n v="13584"/>
    <n v="13861"/>
    <n v="1556"/>
    <n v="1431"/>
    <n v="2125"/>
    <n v="1767"/>
    <n v="1656"/>
    <n v="1452"/>
    <n v="1268"/>
    <n v="1622"/>
    <n v="1662"/>
    <n v="2092"/>
    <n v="1753"/>
    <n v="1930"/>
    <n v="1967"/>
    <n v="1794"/>
    <n v="1292"/>
    <n v="899"/>
    <n v="664"/>
    <n v="515"/>
  </r>
  <r>
    <s v="Moore County"/>
    <s v=" North Carolina"/>
    <n v="2017"/>
    <x v="455"/>
    <n v="94191"/>
    <n v="45332"/>
    <n v="48859"/>
    <n v="5226"/>
    <n v="5971"/>
    <n v="5516"/>
    <n v="5193"/>
    <n v="4328"/>
    <n v="4839"/>
    <n v="5424"/>
    <n v="5633"/>
    <n v="5260"/>
    <n v="5763"/>
    <n v="6168"/>
    <n v="6348"/>
    <n v="6128"/>
    <n v="6234"/>
    <n v="5606"/>
    <n v="3757"/>
    <n v="3209"/>
    <n v="3588"/>
  </r>
  <r>
    <s v="Nash County"/>
    <s v=" North Carolina"/>
    <n v="2017"/>
    <x v="455"/>
    <n v="94125"/>
    <n v="45178"/>
    <n v="48947"/>
    <n v="5312"/>
    <n v="6004"/>
    <n v="5984"/>
    <n v="6400"/>
    <n v="5913"/>
    <n v="5420"/>
    <n v="5097"/>
    <n v="5119"/>
    <n v="6121"/>
    <n v="6454"/>
    <n v="7002"/>
    <n v="6936"/>
    <n v="6492"/>
    <n v="5795"/>
    <n v="3738"/>
    <n v="2595"/>
    <n v="1976"/>
    <n v="1767"/>
  </r>
  <r>
    <s v="New Hanover County"/>
    <s v=" North Carolina"/>
    <n v="2017"/>
    <x v="455"/>
    <n v="219866"/>
    <n v="105213"/>
    <n v="114653"/>
    <n v="11336"/>
    <n v="11918"/>
    <n v="11923"/>
    <n v="14061"/>
    <n v="21123"/>
    <n v="14954"/>
    <n v="14665"/>
    <n v="13429"/>
    <n v="14476"/>
    <n v="14050"/>
    <n v="14019"/>
    <n v="15005"/>
    <n v="13216"/>
    <n v="12637"/>
    <n v="8759"/>
    <n v="6025"/>
    <n v="4266"/>
    <n v="4004"/>
  </r>
  <r>
    <s v="Northampton County"/>
    <s v=" North Carolina"/>
    <n v="2017"/>
    <x v="455"/>
    <n v="20426"/>
    <n v="9944"/>
    <n v="10482"/>
    <n v="945"/>
    <n v="1028"/>
    <n v="1115"/>
    <n v="1183"/>
    <n v="1089"/>
    <n v="1127"/>
    <n v="914"/>
    <n v="770"/>
    <n v="1172"/>
    <n v="1240"/>
    <n v="1540"/>
    <n v="1823"/>
    <n v="1636"/>
    <n v="1557"/>
    <n v="1175"/>
    <n v="857"/>
    <n v="745"/>
    <n v="510"/>
  </r>
  <r>
    <s v="Onslow County"/>
    <s v=" North Carolina"/>
    <n v="2017"/>
    <x v="455"/>
    <n v="192685"/>
    <n v="107245"/>
    <n v="85440"/>
    <n v="17763"/>
    <n v="13030"/>
    <n v="10537"/>
    <n v="14110"/>
    <n v="35684"/>
    <n v="21237"/>
    <n v="14463"/>
    <n v="9957"/>
    <n v="9102"/>
    <n v="7678"/>
    <n v="8327"/>
    <n v="7814"/>
    <n v="6541"/>
    <n v="5536"/>
    <n v="4163"/>
    <n v="3413"/>
    <n v="2041"/>
    <n v="1289"/>
  </r>
  <r>
    <s v="Orange County"/>
    <s v=" North Carolina"/>
    <n v="2017"/>
    <x v="455"/>
    <n v="141812"/>
    <n v="67598"/>
    <n v="74214"/>
    <n v="6637"/>
    <n v="8145"/>
    <n v="8634"/>
    <n v="13435"/>
    <n v="17432"/>
    <n v="9779"/>
    <n v="7958"/>
    <n v="7659"/>
    <n v="8957"/>
    <n v="9281"/>
    <n v="9285"/>
    <n v="8714"/>
    <n v="8515"/>
    <n v="6702"/>
    <n v="4295"/>
    <n v="2521"/>
    <n v="2021"/>
    <n v="1842"/>
  </r>
  <r>
    <s v="Pamlico County"/>
    <s v=" North Carolina"/>
    <n v="2017"/>
    <x v="455"/>
    <n v="12803"/>
    <n v="6561"/>
    <n v="6242"/>
    <n v="511"/>
    <n v="525"/>
    <n v="598"/>
    <n v="614"/>
    <n v="731"/>
    <n v="665"/>
    <n v="649"/>
    <n v="752"/>
    <n v="512"/>
    <n v="682"/>
    <n v="897"/>
    <n v="983"/>
    <n v="1248"/>
    <n v="1206"/>
    <n v="841"/>
    <n v="552"/>
    <n v="462"/>
    <n v="375"/>
  </r>
  <r>
    <s v="Pasquotank County"/>
    <s v=" North Carolina"/>
    <n v="2017"/>
    <x v="455"/>
    <n v="39546"/>
    <n v="19203"/>
    <n v="20343"/>
    <n v="2518"/>
    <n v="2605"/>
    <n v="2286"/>
    <n v="2618"/>
    <n v="2948"/>
    <n v="2654"/>
    <n v="2735"/>
    <n v="2076"/>
    <n v="2413"/>
    <n v="2508"/>
    <n v="2741"/>
    <n v="2860"/>
    <n v="2412"/>
    <n v="1926"/>
    <n v="1728"/>
    <n v="965"/>
    <n v="840"/>
    <n v="713"/>
  </r>
  <r>
    <s v="Pender County"/>
    <s v=" North Carolina"/>
    <n v="2017"/>
    <x v="455"/>
    <n v="57630"/>
    <n v="28562"/>
    <n v="29068"/>
    <n v="3263"/>
    <n v="3714"/>
    <n v="3635"/>
    <n v="3570"/>
    <n v="2955"/>
    <n v="2950"/>
    <n v="3326"/>
    <n v="3394"/>
    <n v="4184"/>
    <n v="4065"/>
    <n v="4342"/>
    <n v="4538"/>
    <n v="3721"/>
    <n v="3678"/>
    <n v="2537"/>
    <n v="1564"/>
    <n v="1327"/>
    <n v="867"/>
  </r>
  <r>
    <s v="Pitt County"/>
    <s v=" North Carolina"/>
    <n v="2017"/>
    <x v="455"/>
    <n v="176484"/>
    <n v="83309"/>
    <n v="93175"/>
    <n v="10543"/>
    <n v="10512"/>
    <n v="11177"/>
    <n v="14874"/>
    <n v="23846"/>
    <n v="12948"/>
    <n v="11011"/>
    <n v="10736"/>
    <n v="10214"/>
    <n v="10122"/>
    <n v="10063"/>
    <n v="10169"/>
    <n v="9163"/>
    <n v="7961"/>
    <n v="4623"/>
    <n v="3841"/>
    <n v="2600"/>
    <n v="2081"/>
  </r>
  <r>
    <s v="Polk County"/>
    <s v=" North Carolina"/>
    <n v="2017"/>
    <x v="455"/>
    <n v="20434"/>
    <n v="9782"/>
    <n v="10652"/>
    <n v="717"/>
    <n v="986"/>
    <n v="1002"/>
    <n v="1128"/>
    <n v="953"/>
    <n v="906"/>
    <n v="763"/>
    <n v="777"/>
    <n v="1160"/>
    <n v="1273"/>
    <n v="1467"/>
    <n v="1645"/>
    <n v="1877"/>
    <n v="1774"/>
    <n v="1301"/>
    <n v="1033"/>
    <n v="715"/>
    <n v="957"/>
  </r>
  <r>
    <s v="Randolph County"/>
    <s v=" North Carolina"/>
    <n v="2017"/>
    <x v="455"/>
    <n v="142827"/>
    <n v="70344"/>
    <n v="72483"/>
    <n v="8129"/>
    <n v="9245"/>
    <n v="9779"/>
    <n v="9378"/>
    <n v="8221"/>
    <n v="8274"/>
    <n v="7877"/>
    <n v="8057"/>
    <n v="9774"/>
    <n v="10499"/>
    <n v="10744"/>
    <n v="10068"/>
    <n v="9165"/>
    <n v="7928"/>
    <n v="6250"/>
    <n v="4188"/>
    <n v="2872"/>
    <n v="2379"/>
  </r>
  <r>
    <s v="Richmond County"/>
    <s v=" North Carolina"/>
    <n v="2017"/>
    <x v="455"/>
    <n v="45447"/>
    <n v="22193"/>
    <n v="23254"/>
    <n v="2697"/>
    <n v="2776"/>
    <n v="3304"/>
    <n v="2818"/>
    <n v="3308"/>
    <n v="2709"/>
    <n v="2483"/>
    <n v="2443"/>
    <n v="3147"/>
    <n v="2824"/>
    <n v="3239"/>
    <n v="2777"/>
    <n v="3324"/>
    <n v="2622"/>
    <n v="1900"/>
    <n v="1447"/>
    <n v="974"/>
    <n v="655"/>
  </r>
  <r>
    <s v="Robeson County"/>
    <s v=" North Carolina"/>
    <n v="2017"/>
    <x v="455"/>
    <n v="134187"/>
    <n v="64702"/>
    <n v="69485"/>
    <n v="9219"/>
    <n v="9681"/>
    <n v="9596"/>
    <n v="10238"/>
    <n v="9869"/>
    <n v="8851"/>
    <n v="7983"/>
    <n v="8169"/>
    <n v="8362"/>
    <n v="8536"/>
    <n v="8593"/>
    <n v="8642"/>
    <n v="8041"/>
    <n v="6572"/>
    <n v="4867"/>
    <n v="2967"/>
    <n v="2082"/>
    <n v="1919"/>
  </r>
  <r>
    <s v="Rockingham County"/>
    <s v=" North Carolina"/>
    <n v="2017"/>
    <x v="455"/>
    <n v="91566"/>
    <n v="44133"/>
    <n v="47433"/>
    <n v="4740"/>
    <n v="5044"/>
    <n v="5728"/>
    <n v="5372"/>
    <n v="5227"/>
    <n v="4916"/>
    <n v="4758"/>
    <n v="5237"/>
    <n v="5694"/>
    <n v="6505"/>
    <n v="7060"/>
    <n v="7110"/>
    <n v="6869"/>
    <n v="5757"/>
    <n v="4170"/>
    <n v="3068"/>
    <n v="2178"/>
    <n v="2133"/>
  </r>
  <r>
    <s v="Rowan County"/>
    <s v=" North Carolina"/>
    <n v="2017"/>
    <x v="455"/>
    <n v="138940"/>
    <n v="68811"/>
    <n v="70129"/>
    <n v="7906"/>
    <n v="8814"/>
    <n v="9224"/>
    <n v="8901"/>
    <n v="9017"/>
    <n v="8515"/>
    <n v="8226"/>
    <n v="8658"/>
    <n v="8314"/>
    <n v="9500"/>
    <n v="10183"/>
    <n v="10487"/>
    <n v="8395"/>
    <n v="7913"/>
    <n v="5348"/>
    <n v="4366"/>
    <n v="2554"/>
    <n v="2619"/>
  </r>
  <r>
    <s v="Rutherford County"/>
    <s v=" North Carolina"/>
    <n v="2017"/>
    <x v="455"/>
    <n v="66523"/>
    <n v="32275"/>
    <n v="34248"/>
    <n v="3319"/>
    <n v="3614"/>
    <n v="4380"/>
    <n v="4166"/>
    <n v="3597"/>
    <n v="3540"/>
    <n v="3448"/>
    <n v="3372"/>
    <n v="4235"/>
    <n v="4933"/>
    <n v="4809"/>
    <n v="5098"/>
    <n v="4662"/>
    <n v="4639"/>
    <n v="3249"/>
    <n v="2172"/>
    <n v="1627"/>
    <n v="1663"/>
  </r>
  <r>
    <s v="Sampson County"/>
    <s v=" North Carolina"/>
    <n v="2017"/>
    <x v="455"/>
    <n v="63664"/>
    <n v="31251"/>
    <n v="32413"/>
    <n v="4097"/>
    <n v="4744"/>
    <n v="4220"/>
    <n v="4151"/>
    <n v="3953"/>
    <n v="3494"/>
    <n v="3684"/>
    <n v="3304"/>
    <n v="4709"/>
    <n v="4270"/>
    <n v="4280"/>
    <n v="4467"/>
    <n v="3871"/>
    <n v="3677"/>
    <n v="2312"/>
    <n v="1866"/>
    <n v="1592"/>
    <n v="973"/>
  </r>
  <r>
    <s v="Scotland County"/>
    <s v=" North Carolina"/>
    <n v="2017"/>
    <x v="455"/>
    <n v="35445"/>
    <n v="17546"/>
    <n v="17899"/>
    <n v="2223"/>
    <n v="2373"/>
    <n v="2237"/>
    <n v="2436"/>
    <n v="2568"/>
    <n v="2069"/>
    <n v="2012"/>
    <n v="2100"/>
    <n v="2287"/>
    <n v="2245"/>
    <n v="2295"/>
    <n v="2354"/>
    <n v="2487"/>
    <n v="2106"/>
    <n v="1299"/>
    <n v="835"/>
    <n v="752"/>
    <n v="767"/>
  </r>
  <r>
    <s v="Stanly County"/>
    <s v=" North Carolina"/>
    <n v="2017"/>
    <x v="455"/>
    <n v="60875"/>
    <n v="30309"/>
    <n v="30566"/>
    <n v="3387"/>
    <n v="3560"/>
    <n v="3953"/>
    <n v="3838"/>
    <n v="3816"/>
    <n v="3707"/>
    <n v="3307"/>
    <n v="2910"/>
    <n v="4426"/>
    <n v="4269"/>
    <n v="4517"/>
    <n v="4324"/>
    <n v="3891"/>
    <n v="3714"/>
    <n v="2837"/>
    <n v="1844"/>
    <n v="1398"/>
    <n v="1177"/>
  </r>
  <r>
    <s v="Stokes County"/>
    <s v=" North Carolina"/>
    <n v="2017"/>
    <x v="455"/>
    <n v="46124"/>
    <n v="22555"/>
    <n v="23569"/>
    <n v="2099"/>
    <n v="2498"/>
    <n v="2756"/>
    <n v="2786"/>
    <n v="2390"/>
    <n v="2436"/>
    <n v="2423"/>
    <n v="2501"/>
    <n v="2935"/>
    <n v="3588"/>
    <n v="3652"/>
    <n v="3895"/>
    <n v="3243"/>
    <n v="2913"/>
    <n v="2286"/>
    <n v="1813"/>
    <n v="1024"/>
    <n v="886"/>
  </r>
  <r>
    <s v="Surry County"/>
    <s v=" North Carolina"/>
    <n v="2017"/>
    <x v="455"/>
    <n v="72315"/>
    <n v="35166"/>
    <n v="37149"/>
    <n v="3828"/>
    <n v="4711"/>
    <n v="4268"/>
    <n v="4671"/>
    <n v="4084"/>
    <n v="3772"/>
    <n v="3699"/>
    <n v="3765"/>
    <n v="5078"/>
    <n v="5288"/>
    <n v="5266"/>
    <n v="5136"/>
    <n v="4894"/>
    <n v="4545"/>
    <n v="3346"/>
    <n v="2486"/>
    <n v="1552"/>
    <n v="1926"/>
  </r>
  <r>
    <s v="Transylvania County"/>
    <s v=" North Carolina"/>
    <n v="2017"/>
    <x v="455"/>
    <n v="33291"/>
    <n v="16018"/>
    <n v="17273"/>
    <n v="1315"/>
    <n v="1441"/>
    <n v="1670"/>
    <n v="1957"/>
    <n v="1897"/>
    <n v="1560"/>
    <n v="1497"/>
    <n v="1400"/>
    <n v="1628"/>
    <n v="1959"/>
    <n v="2261"/>
    <n v="2374"/>
    <n v="2819"/>
    <n v="2807"/>
    <n v="2381"/>
    <n v="1709"/>
    <n v="1282"/>
    <n v="1334"/>
  </r>
  <r>
    <s v="Union County"/>
    <s v=" North Carolina"/>
    <n v="2017"/>
    <x v="455"/>
    <n v="222095"/>
    <n v="109435"/>
    <n v="112660"/>
    <n v="13233"/>
    <n v="17345"/>
    <n v="19988"/>
    <n v="18253"/>
    <n v="12659"/>
    <n v="9980"/>
    <n v="11511"/>
    <n v="13918"/>
    <n v="18412"/>
    <n v="19181"/>
    <n v="16878"/>
    <n v="14585"/>
    <n v="10240"/>
    <n v="9271"/>
    <n v="7173"/>
    <n v="4171"/>
    <n v="2720"/>
    <n v="2577"/>
  </r>
  <r>
    <s v="Vance County"/>
    <s v=" North Carolina"/>
    <n v="2017"/>
    <x v="455"/>
    <n v="44420"/>
    <n v="20915"/>
    <n v="23505"/>
    <n v="2790"/>
    <n v="2602"/>
    <n v="3389"/>
    <n v="3017"/>
    <n v="2884"/>
    <n v="2604"/>
    <n v="2445"/>
    <n v="2156"/>
    <n v="2832"/>
    <n v="2966"/>
    <n v="3019"/>
    <n v="3153"/>
    <n v="3079"/>
    <n v="2340"/>
    <n v="2082"/>
    <n v="1266"/>
    <n v="994"/>
    <n v="802"/>
  </r>
  <r>
    <s v="Wake County"/>
    <s v=" North Carolina"/>
    <n v="2017"/>
    <x v="455"/>
    <n v="1023811"/>
    <n v="497677"/>
    <n v="526134"/>
    <n v="65687"/>
    <n v="71469"/>
    <n v="73412"/>
    <n v="70562"/>
    <n v="65562"/>
    <n v="75103"/>
    <n v="76363"/>
    <n v="79608"/>
    <n v="77484"/>
    <n v="76724"/>
    <n v="71877"/>
    <n v="62414"/>
    <n v="49795"/>
    <n v="39665"/>
    <n v="27243"/>
    <n v="17418"/>
    <n v="12054"/>
    <n v="11371"/>
  </r>
  <r>
    <s v="Lake County"/>
    <s v=" South Dakota"/>
    <n v="2017"/>
    <x v="435"/>
    <n v="12331"/>
    <n v="5846"/>
    <n v="6485"/>
    <n v="616"/>
    <n v="764"/>
    <n v="669"/>
    <n v="883"/>
    <n v="883"/>
    <n v="398"/>
    <n v="610"/>
    <n v="1014"/>
    <n v="530"/>
    <n v="580"/>
    <n v="658"/>
    <n v="1037"/>
    <n v="979"/>
    <n v="899"/>
    <n v="719"/>
    <n v="540"/>
    <n v="351"/>
    <n v="201"/>
  </r>
  <r>
    <s v="Watauga County"/>
    <s v=" North Carolina"/>
    <n v="2017"/>
    <x v="455"/>
    <n v="53421"/>
    <n v="26657"/>
    <n v="26764"/>
    <n v="1803"/>
    <n v="2108"/>
    <n v="1782"/>
    <n v="6253"/>
    <n v="11304"/>
    <n v="3108"/>
    <n v="2469"/>
    <n v="2489"/>
    <n v="2342"/>
    <n v="2683"/>
    <n v="2914"/>
    <n v="3107"/>
    <n v="3136"/>
    <n v="2767"/>
    <n v="2047"/>
    <n v="1372"/>
    <n v="943"/>
    <n v="794"/>
  </r>
  <r>
    <s v="Wayne County"/>
    <s v=" North Carolina"/>
    <n v="2017"/>
    <x v="455"/>
    <n v="124496"/>
    <n v="61075"/>
    <n v="63421"/>
    <n v="8357"/>
    <n v="8563"/>
    <n v="7897"/>
    <n v="8037"/>
    <n v="9379"/>
    <n v="8862"/>
    <n v="7696"/>
    <n v="7401"/>
    <n v="7386"/>
    <n v="7816"/>
    <n v="8285"/>
    <n v="8496"/>
    <n v="7585"/>
    <n v="6158"/>
    <n v="4677"/>
    <n v="3709"/>
    <n v="2163"/>
    <n v="2029"/>
  </r>
  <r>
    <s v="Wilkes County"/>
    <s v=" North Carolina"/>
    <n v="2017"/>
    <x v="455"/>
    <n v="68525"/>
    <n v="33737"/>
    <n v="34788"/>
    <n v="3332"/>
    <n v="3640"/>
    <n v="4856"/>
    <n v="3975"/>
    <n v="3878"/>
    <n v="3472"/>
    <n v="3583"/>
    <n v="4398"/>
    <n v="3826"/>
    <n v="4690"/>
    <n v="5173"/>
    <n v="5466"/>
    <n v="4541"/>
    <n v="4392"/>
    <n v="3549"/>
    <n v="2843"/>
    <n v="1558"/>
    <n v="1353"/>
  </r>
  <r>
    <s v="Wilson County"/>
    <s v=" North Carolina"/>
    <n v="2017"/>
    <x v="455"/>
    <n v="81379"/>
    <n v="38532"/>
    <n v="42847"/>
    <n v="4963"/>
    <n v="5190"/>
    <n v="5685"/>
    <n v="5368"/>
    <n v="5162"/>
    <n v="4931"/>
    <n v="4750"/>
    <n v="4127"/>
    <n v="5472"/>
    <n v="5327"/>
    <n v="5653"/>
    <n v="5420"/>
    <n v="5860"/>
    <n v="4694"/>
    <n v="3161"/>
    <n v="2583"/>
    <n v="1380"/>
    <n v="1653"/>
  </r>
  <r>
    <s v="Yadkin County"/>
    <s v=" North Carolina"/>
    <n v="2017"/>
    <x v="455"/>
    <n v="37825"/>
    <n v="18574"/>
    <n v="19251"/>
    <n v="2008"/>
    <n v="2379"/>
    <n v="2289"/>
    <n v="2420"/>
    <n v="2175"/>
    <n v="1874"/>
    <n v="1968"/>
    <n v="1696"/>
    <n v="3003"/>
    <n v="2819"/>
    <n v="2843"/>
    <n v="2644"/>
    <n v="2631"/>
    <n v="2230"/>
    <n v="1832"/>
    <n v="1221"/>
    <n v="1078"/>
    <n v="715"/>
  </r>
  <r>
    <s v="Yancey County"/>
    <s v=" North Carolina"/>
    <n v="2017"/>
    <x v="455"/>
    <n v="17605"/>
    <n v="8689"/>
    <n v="8916"/>
    <n v="842"/>
    <n v="801"/>
    <n v="1090"/>
    <n v="929"/>
    <n v="908"/>
    <n v="839"/>
    <n v="869"/>
    <n v="999"/>
    <n v="1054"/>
    <n v="1158"/>
    <n v="1251"/>
    <n v="1260"/>
    <n v="1358"/>
    <n v="1458"/>
    <n v="967"/>
    <n v="877"/>
    <n v="604"/>
    <n v="341"/>
  </r>
  <r>
    <s v="Billings County"/>
    <s v=" North Dakota"/>
    <n v="2017"/>
    <x v="426"/>
    <n v="983"/>
    <n v="566"/>
    <n v="417"/>
    <n v="85"/>
    <n v="67"/>
    <n v="35"/>
    <n v="41"/>
    <n v="41"/>
    <n v="38"/>
    <n v="74"/>
    <n v="77"/>
    <n v="39"/>
    <n v="62"/>
    <n v="70"/>
    <n v="104"/>
    <n v="70"/>
    <n v="42"/>
    <n v="36"/>
    <n v="55"/>
    <n v="20"/>
    <n v="27"/>
  </r>
  <r>
    <s v="Bottineau County"/>
    <s v=" North Dakota"/>
    <n v="2017"/>
    <x v="426"/>
    <n v="6651"/>
    <n v="3478"/>
    <n v="3173"/>
    <n v="384"/>
    <n v="358"/>
    <n v="420"/>
    <n v="352"/>
    <n v="493"/>
    <n v="310"/>
    <n v="328"/>
    <n v="344"/>
    <n v="329"/>
    <n v="374"/>
    <n v="452"/>
    <n v="449"/>
    <n v="596"/>
    <n v="507"/>
    <n v="305"/>
    <n v="223"/>
    <n v="213"/>
    <n v="214"/>
  </r>
  <r>
    <s v="Burke County"/>
    <s v=" North Dakota"/>
    <n v="2017"/>
    <x v="426"/>
    <n v="2253"/>
    <n v="1198"/>
    <n v="1055"/>
    <n v="207"/>
    <n v="174"/>
    <n v="150"/>
    <n v="124"/>
    <n v="126"/>
    <n v="175"/>
    <n v="140"/>
    <n v="120"/>
    <n v="77"/>
    <n v="149"/>
    <n v="155"/>
    <n v="143"/>
    <n v="168"/>
    <n v="117"/>
    <n v="88"/>
    <n v="55"/>
    <n v="58"/>
    <n v="27"/>
  </r>
  <r>
    <s v="Burleigh County"/>
    <s v=" North Dakota"/>
    <n v="2017"/>
    <x v="426"/>
    <n v="92372"/>
    <n v="46218"/>
    <n v="46154"/>
    <n v="6334"/>
    <n v="6524"/>
    <n v="5146"/>
    <n v="5539"/>
    <n v="6317"/>
    <n v="6999"/>
    <n v="7098"/>
    <n v="5777"/>
    <n v="5380"/>
    <n v="5290"/>
    <n v="6260"/>
    <n v="6751"/>
    <n v="5336"/>
    <n v="4079"/>
    <n v="3236"/>
    <n v="2140"/>
    <n v="1650"/>
    <n v="2516"/>
  </r>
  <r>
    <s v="Cass County"/>
    <s v=" North Dakota"/>
    <n v="2017"/>
    <x v="426"/>
    <n v="170620"/>
    <n v="86284"/>
    <n v="84336"/>
    <n v="12085"/>
    <n v="10721"/>
    <n v="9524"/>
    <n v="11659"/>
    <n v="20035"/>
    <n v="15597"/>
    <n v="13571"/>
    <n v="11651"/>
    <n v="9608"/>
    <n v="9626"/>
    <n v="9509"/>
    <n v="9324"/>
    <n v="9055"/>
    <n v="6065"/>
    <n v="4231"/>
    <n v="2778"/>
    <n v="2650"/>
    <n v="2931"/>
  </r>
  <r>
    <s v="Cavalier County"/>
    <s v=" North Dakota"/>
    <n v="2017"/>
    <x v="426"/>
    <n v="3817"/>
    <n v="1944"/>
    <n v="1873"/>
    <n v="250"/>
    <n v="229"/>
    <n v="184"/>
    <n v="153"/>
    <n v="227"/>
    <n v="155"/>
    <n v="169"/>
    <n v="144"/>
    <n v="179"/>
    <n v="212"/>
    <n v="272"/>
    <n v="378"/>
    <n v="259"/>
    <n v="288"/>
    <n v="201"/>
    <n v="219"/>
    <n v="137"/>
    <n v="161"/>
  </r>
  <r>
    <s v="Sedgwick County"/>
    <s v=" Colorado"/>
    <n v="2017"/>
    <x v="436"/>
    <n v="2378"/>
    <n v="1217"/>
    <n v="1161"/>
    <n v="116"/>
    <n v="119"/>
    <n v="146"/>
    <n v="67"/>
    <n v="107"/>
    <n v="91"/>
    <n v="122"/>
    <n v="144"/>
    <n v="118"/>
    <n v="103"/>
    <n v="193"/>
    <n v="222"/>
    <n v="196"/>
    <n v="186"/>
    <n v="131"/>
    <n v="70"/>
    <n v="84"/>
    <n v="163"/>
  </r>
  <r>
    <s v="Dunn County"/>
    <s v=" North Dakota"/>
    <n v="2017"/>
    <x v="426"/>
    <n v="4349"/>
    <n v="2306"/>
    <n v="2043"/>
    <n v="285"/>
    <n v="225"/>
    <n v="291"/>
    <n v="300"/>
    <n v="213"/>
    <n v="291"/>
    <n v="269"/>
    <n v="264"/>
    <n v="154"/>
    <n v="249"/>
    <n v="354"/>
    <n v="375"/>
    <n v="387"/>
    <n v="275"/>
    <n v="123"/>
    <n v="129"/>
    <n v="74"/>
    <n v="91"/>
  </r>
  <r>
    <s v="Eddy County"/>
    <s v=" North Dakota"/>
    <n v="2017"/>
    <x v="426"/>
    <n v="2321"/>
    <n v="1146"/>
    <n v="1175"/>
    <n v="162"/>
    <n v="138"/>
    <n v="126"/>
    <n v="155"/>
    <n v="106"/>
    <n v="108"/>
    <n v="106"/>
    <n v="89"/>
    <n v="153"/>
    <n v="136"/>
    <n v="182"/>
    <n v="193"/>
    <n v="168"/>
    <n v="115"/>
    <n v="117"/>
    <n v="97"/>
    <n v="64"/>
    <n v="106"/>
  </r>
  <r>
    <s v="Foster County"/>
    <s v=" North Dakota"/>
    <n v="2017"/>
    <x v="426"/>
    <n v="3389"/>
    <n v="1693"/>
    <n v="1696"/>
    <n v="162"/>
    <n v="204"/>
    <n v="171"/>
    <n v="183"/>
    <n v="139"/>
    <n v="113"/>
    <n v="101"/>
    <n v="126"/>
    <n v="170"/>
    <n v="231"/>
    <n v="283"/>
    <n v="312"/>
    <n v="223"/>
    <n v="253"/>
    <n v="191"/>
    <n v="216"/>
    <n v="118"/>
    <n v="193"/>
  </r>
  <r>
    <s v="Grand Forks County"/>
    <s v=" North Dakota"/>
    <n v="2017"/>
    <x v="426"/>
    <n v="70130"/>
    <n v="36438"/>
    <n v="33692"/>
    <n v="4725"/>
    <n v="3782"/>
    <n v="3733"/>
    <n v="5751"/>
    <n v="11404"/>
    <n v="6330"/>
    <n v="4701"/>
    <n v="3495"/>
    <n v="3401"/>
    <n v="3218"/>
    <n v="3823"/>
    <n v="4087"/>
    <n v="3627"/>
    <n v="2616"/>
    <n v="1827"/>
    <n v="1335"/>
    <n v="1039"/>
    <n v="1236"/>
  </r>
  <r>
    <s v="Faulk County"/>
    <s v=" South Dakota"/>
    <n v="2017"/>
    <x v="435"/>
    <n v="2276"/>
    <n v="1153"/>
    <n v="1123"/>
    <n v="141"/>
    <n v="109"/>
    <n v="107"/>
    <n v="125"/>
    <n v="125"/>
    <n v="87"/>
    <n v="129"/>
    <n v="55"/>
    <n v="119"/>
    <n v="119"/>
    <n v="138"/>
    <n v="171"/>
    <n v="174"/>
    <n v="185"/>
    <n v="169"/>
    <n v="98"/>
    <n v="90"/>
    <n v="135"/>
  </r>
  <r>
    <s v="Kidder County"/>
    <s v=" North Dakota"/>
    <n v="2017"/>
    <x v="426"/>
    <n v="2457"/>
    <n v="1316"/>
    <n v="1141"/>
    <n v="160"/>
    <n v="118"/>
    <n v="144"/>
    <n v="168"/>
    <n v="123"/>
    <n v="153"/>
    <n v="137"/>
    <n v="80"/>
    <n v="159"/>
    <n v="138"/>
    <n v="140"/>
    <n v="262"/>
    <n v="186"/>
    <n v="117"/>
    <n v="127"/>
    <n v="119"/>
    <n v="78"/>
    <n v="48"/>
  </r>
  <r>
    <s v="McIntosh County"/>
    <s v=" North Dakota"/>
    <n v="2017"/>
    <x v="426"/>
    <n v="2680"/>
    <n v="1310"/>
    <n v="1370"/>
    <n v="127"/>
    <n v="114"/>
    <n v="147"/>
    <n v="117"/>
    <n v="79"/>
    <n v="122"/>
    <n v="129"/>
    <n v="80"/>
    <n v="128"/>
    <n v="159"/>
    <n v="203"/>
    <n v="219"/>
    <n v="196"/>
    <n v="143"/>
    <n v="192"/>
    <n v="163"/>
    <n v="157"/>
    <n v="205"/>
  </r>
  <r>
    <s v="McKenzie County"/>
    <s v=" North Dakota"/>
    <n v="2017"/>
    <x v="426"/>
    <n v="11679"/>
    <n v="6243"/>
    <n v="5436"/>
    <n v="1140"/>
    <n v="991"/>
    <n v="752"/>
    <n v="735"/>
    <n v="836"/>
    <n v="1082"/>
    <n v="1024"/>
    <n v="707"/>
    <n v="646"/>
    <n v="635"/>
    <n v="715"/>
    <n v="753"/>
    <n v="595"/>
    <n v="423"/>
    <n v="204"/>
    <n v="209"/>
    <n v="142"/>
    <n v="90"/>
  </r>
  <r>
    <s v="Morton County"/>
    <s v=" North Dakota"/>
    <n v="2017"/>
    <x v="426"/>
    <n v="30059"/>
    <n v="15395"/>
    <n v="14664"/>
    <n v="1879"/>
    <n v="1847"/>
    <n v="1902"/>
    <n v="1582"/>
    <n v="1820"/>
    <n v="2412"/>
    <n v="2173"/>
    <n v="2295"/>
    <n v="1552"/>
    <n v="1745"/>
    <n v="2117"/>
    <n v="2460"/>
    <n v="1733"/>
    <n v="1379"/>
    <n v="1087"/>
    <n v="803"/>
    <n v="527"/>
    <n v="746"/>
  </r>
  <r>
    <s v="Mountrail County"/>
    <s v=" North Dakota"/>
    <n v="2017"/>
    <x v="426"/>
    <n v="9986"/>
    <n v="5519"/>
    <n v="4467"/>
    <n v="754"/>
    <n v="824"/>
    <n v="593"/>
    <n v="707"/>
    <n v="814"/>
    <n v="675"/>
    <n v="760"/>
    <n v="718"/>
    <n v="486"/>
    <n v="585"/>
    <n v="695"/>
    <n v="759"/>
    <n v="508"/>
    <n v="407"/>
    <n v="255"/>
    <n v="198"/>
    <n v="111"/>
    <n v="137"/>
  </r>
  <r>
    <s v="Nelson County"/>
    <s v=" North Dakota"/>
    <n v="2017"/>
    <x v="426"/>
    <n v="2971"/>
    <n v="1530"/>
    <n v="1441"/>
    <n v="153"/>
    <n v="155"/>
    <n v="135"/>
    <n v="105"/>
    <n v="164"/>
    <n v="142"/>
    <n v="165"/>
    <n v="120"/>
    <n v="133"/>
    <n v="148"/>
    <n v="224"/>
    <n v="260"/>
    <n v="262"/>
    <n v="208"/>
    <n v="193"/>
    <n v="154"/>
    <n v="86"/>
    <n v="164"/>
  </r>
  <r>
    <s v="Wabaunsee County"/>
    <s v=" Kansas"/>
    <n v="2017"/>
    <x v="430"/>
    <n v="7050"/>
    <n v="3667"/>
    <n v="3383"/>
    <n v="391"/>
    <n v="398"/>
    <n v="436"/>
    <n v="359"/>
    <n v="316"/>
    <n v="330"/>
    <n v="389"/>
    <n v="400"/>
    <n v="311"/>
    <n v="380"/>
    <n v="577"/>
    <n v="630"/>
    <n v="619"/>
    <n v="458"/>
    <n v="303"/>
    <n v="279"/>
    <n v="237"/>
    <n v="237"/>
  </r>
  <r>
    <s v="Ramsey County"/>
    <s v=" North Dakota"/>
    <n v="2017"/>
    <x v="426"/>
    <n v="11574"/>
    <n v="5897"/>
    <n v="5677"/>
    <n v="733"/>
    <n v="704"/>
    <n v="734"/>
    <n v="758"/>
    <n v="720"/>
    <n v="679"/>
    <n v="636"/>
    <n v="477"/>
    <n v="753"/>
    <n v="690"/>
    <n v="845"/>
    <n v="936"/>
    <n v="735"/>
    <n v="564"/>
    <n v="520"/>
    <n v="361"/>
    <n v="371"/>
    <n v="358"/>
  </r>
  <r>
    <s v="Calhoun County"/>
    <s v=" Arkansas"/>
    <n v="2017"/>
    <x v="418"/>
    <n v="5411"/>
    <n v="2772"/>
    <n v="2639"/>
    <n v="285"/>
    <n v="346"/>
    <n v="353"/>
    <n v="365"/>
    <n v="266"/>
    <n v="230"/>
    <n v="273"/>
    <n v="294"/>
    <n v="321"/>
    <n v="352"/>
    <n v="384"/>
    <n v="428"/>
    <n v="397"/>
    <n v="335"/>
    <n v="183"/>
    <n v="163"/>
    <n v="163"/>
    <n v="273"/>
  </r>
  <r>
    <s v="Renville County"/>
    <s v=" North Dakota"/>
    <n v="2017"/>
    <x v="426"/>
    <n v="2543"/>
    <n v="1241"/>
    <n v="1302"/>
    <n v="197"/>
    <n v="166"/>
    <n v="192"/>
    <n v="110"/>
    <n v="146"/>
    <n v="152"/>
    <n v="166"/>
    <n v="170"/>
    <n v="111"/>
    <n v="189"/>
    <n v="163"/>
    <n v="168"/>
    <n v="164"/>
    <n v="111"/>
    <n v="88"/>
    <n v="58"/>
    <n v="100"/>
    <n v="92"/>
  </r>
  <r>
    <s v="Richland County"/>
    <s v=" North Dakota"/>
    <n v="2017"/>
    <x v="426"/>
    <n v="16333"/>
    <n v="8434"/>
    <n v="7899"/>
    <n v="880"/>
    <n v="1010"/>
    <n v="999"/>
    <n v="1398"/>
    <n v="1481"/>
    <n v="901"/>
    <n v="913"/>
    <n v="904"/>
    <n v="722"/>
    <n v="847"/>
    <n v="1152"/>
    <n v="1260"/>
    <n v="1197"/>
    <n v="753"/>
    <n v="556"/>
    <n v="569"/>
    <n v="356"/>
    <n v="435"/>
  </r>
  <r>
    <s v="Sheridan County"/>
    <s v=" North Dakota"/>
    <n v="2017"/>
    <x v="426"/>
    <n v="1403"/>
    <n v="686"/>
    <n v="717"/>
    <n v="79"/>
    <n v="48"/>
    <n v="57"/>
    <n v="57"/>
    <n v="58"/>
    <n v="87"/>
    <n v="72"/>
    <n v="54"/>
    <n v="31"/>
    <n v="104"/>
    <n v="110"/>
    <n v="148"/>
    <n v="121"/>
    <n v="82"/>
    <n v="89"/>
    <n v="96"/>
    <n v="58"/>
    <n v="52"/>
  </r>
  <r>
    <s v="Sioux County"/>
    <s v=" North Dakota"/>
    <n v="2017"/>
    <x v="426"/>
    <n v="4420"/>
    <n v="2212"/>
    <n v="2208"/>
    <n v="475"/>
    <n v="484"/>
    <n v="446"/>
    <n v="397"/>
    <n v="306"/>
    <n v="310"/>
    <n v="265"/>
    <n v="288"/>
    <n v="209"/>
    <n v="250"/>
    <n v="274"/>
    <n v="174"/>
    <n v="222"/>
    <n v="98"/>
    <n v="105"/>
    <n v="55"/>
    <n v="45"/>
    <n v="17"/>
  </r>
  <r>
    <s v="Stark County"/>
    <s v=" North Dakota"/>
    <n v="2017"/>
    <x v="426"/>
    <n v="30316"/>
    <n v="15719"/>
    <n v="14597"/>
    <n v="2351"/>
    <n v="2020"/>
    <n v="2064"/>
    <n v="1749"/>
    <n v="2311"/>
    <n v="2818"/>
    <n v="2356"/>
    <n v="1764"/>
    <n v="1851"/>
    <n v="1552"/>
    <n v="2080"/>
    <n v="2081"/>
    <n v="1425"/>
    <n v="1066"/>
    <n v="775"/>
    <n v="796"/>
    <n v="574"/>
    <n v="683"/>
  </r>
  <r>
    <s v="Gilliam County"/>
    <s v=" Oregon"/>
    <n v="2017"/>
    <x v="462"/>
    <n v="1915"/>
    <n v="1003"/>
    <n v="912"/>
    <n v="96"/>
    <n v="88"/>
    <n v="148"/>
    <n v="78"/>
    <n v="94"/>
    <n v="91"/>
    <n v="66"/>
    <n v="70"/>
    <n v="129"/>
    <n v="101"/>
    <n v="182"/>
    <n v="168"/>
    <n v="200"/>
    <n v="127"/>
    <n v="101"/>
    <n v="82"/>
    <n v="70"/>
    <n v="24"/>
  </r>
  <r>
    <s v="Stutsman County"/>
    <s v=" North Dakota"/>
    <n v="2017"/>
    <x v="426"/>
    <n v="21058"/>
    <n v="10781"/>
    <n v="10277"/>
    <n v="1200"/>
    <n v="1238"/>
    <n v="1084"/>
    <n v="1389"/>
    <n v="1602"/>
    <n v="1301"/>
    <n v="1378"/>
    <n v="1407"/>
    <n v="893"/>
    <n v="1177"/>
    <n v="1409"/>
    <n v="1670"/>
    <n v="1552"/>
    <n v="1076"/>
    <n v="817"/>
    <n v="601"/>
    <n v="568"/>
    <n v="696"/>
  </r>
  <r>
    <s v="Highland County"/>
    <s v=" Virginia"/>
    <n v="2017"/>
    <x v="424"/>
    <n v="2258"/>
    <n v="1143"/>
    <n v="1115"/>
    <n v="108"/>
    <n v="174"/>
    <n v="154"/>
    <n v="123"/>
    <n v="56"/>
    <n v="76"/>
    <n v="85"/>
    <n v="90"/>
    <n v="162"/>
    <n v="114"/>
    <n v="151"/>
    <n v="230"/>
    <n v="183"/>
    <n v="92"/>
    <n v="139"/>
    <n v="82"/>
    <n v="119"/>
    <n v="120"/>
  </r>
  <r>
    <s v="Walsh County"/>
    <s v=" North Dakota"/>
    <n v="2017"/>
    <x v="426"/>
    <n v="10920"/>
    <n v="5606"/>
    <n v="5314"/>
    <n v="710"/>
    <n v="752"/>
    <n v="624"/>
    <n v="639"/>
    <n v="513"/>
    <n v="588"/>
    <n v="568"/>
    <n v="564"/>
    <n v="555"/>
    <n v="624"/>
    <n v="874"/>
    <n v="986"/>
    <n v="675"/>
    <n v="620"/>
    <n v="497"/>
    <n v="396"/>
    <n v="364"/>
    <n v="371"/>
  </r>
  <r>
    <s v="Ward County"/>
    <s v=" North Dakota"/>
    <n v="2017"/>
    <x v="426"/>
    <n v="69628"/>
    <n v="36366"/>
    <n v="33262"/>
    <n v="5342"/>
    <n v="4893"/>
    <n v="3870"/>
    <n v="4410"/>
    <n v="8029"/>
    <n v="7071"/>
    <n v="5319"/>
    <n v="4335"/>
    <n v="3694"/>
    <n v="3558"/>
    <n v="3866"/>
    <n v="3783"/>
    <n v="3276"/>
    <n v="2567"/>
    <n v="1666"/>
    <n v="1694"/>
    <n v="970"/>
    <n v="1285"/>
  </r>
  <r>
    <s v="Lafayette County"/>
    <s v=" Missouri"/>
    <n v="2017"/>
    <x v="423"/>
    <n v="32916"/>
    <n v="18015"/>
    <n v="14901"/>
    <n v="2763"/>
    <n v="2627"/>
    <n v="2086"/>
    <n v="1884"/>
    <n v="2338"/>
    <n v="3820"/>
    <n v="3063"/>
    <n v="1908"/>
    <n v="1879"/>
    <n v="1647"/>
    <n v="2027"/>
    <n v="2022"/>
    <n v="1750"/>
    <n v="938"/>
    <n v="661"/>
    <n v="528"/>
    <n v="483"/>
    <n v="492"/>
  </r>
  <r>
    <s v="Allen County"/>
    <s v=" Ohio"/>
    <n v="2017"/>
    <x v="459"/>
    <n v="104157"/>
    <n v="52614"/>
    <n v="51543"/>
    <n v="6457"/>
    <n v="6785"/>
    <n v="6862"/>
    <n v="7225"/>
    <n v="7602"/>
    <n v="6553"/>
    <n v="6176"/>
    <n v="6309"/>
    <n v="5800"/>
    <n v="6052"/>
    <n v="7047"/>
    <n v="7209"/>
    <n v="7092"/>
    <n v="5506"/>
    <n v="3891"/>
    <n v="2784"/>
    <n v="2309"/>
    <n v="2498"/>
  </r>
  <r>
    <s v="Athens County"/>
    <s v=" Ohio"/>
    <n v="2017"/>
    <x v="459"/>
    <n v="65563"/>
    <n v="32641"/>
    <n v="32922"/>
    <n v="2621"/>
    <n v="2627"/>
    <n v="2762"/>
    <n v="9436"/>
    <n v="11878"/>
    <n v="4554"/>
    <n v="3512"/>
    <n v="3176"/>
    <n v="3313"/>
    <n v="3349"/>
    <n v="3514"/>
    <n v="3674"/>
    <n v="3450"/>
    <n v="2869"/>
    <n v="1757"/>
    <n v="1335"/>
    <n v="775"/>
    <n v="961"/>
  </r>
  <r>
    <s v="Auglaize County"/>
    <s v=" Ohio"/>
    <n v="2017"/>
    <x v="459"/>
    <n v="45778"/>
    <n v="22866"/>
    <n v="22912"/>
    <n v="2920"/>
    <n v="3162"/>
    <n v="3120"/>
    <n v="2966"/>
    <n v="2682"/>
    <n v="2559"/>
    <n v="2494"/>
    <n v="2473"/>
    <n v="2752"/>
    <n v="2900"/>
    <n v="3326"/>
    <n v="3686"/>
    <n v="2958"/>
    <n v="2450"/>
    <n v="1717"/>
    <n v="1283"/>
    <n v="1130"/>
    <n v="1200"/>
  </r>
  <r>
    <s v="Belmont County"/>
    <s v=" Ohio"/>
    <n v="2017"/>
    <x v="459"/>
    <n v="68889"/>
    <n v="35167"/>
    <n v="33722"/>
    <n v="3449"/>
    <n v="3625"/>
    <n v="3659"/>
    <n v="3693"/>
    <n v="3897"/>
    <n v="4279"/>
    <n v="4227"/>
    <n v="4153"/>
    <n v="4173"/>
    <n v="4568"/>
    <n v="5136"/>
    <n v="5443"/>
    <n v="5347"/>
    <n v="4510"/>
    <n v="2724"/>
    <n v="2325"/>
    <n v="1779"/>
    <n v="1902"/>
  </r>
  <r>
    <s v="Butler County"/>
    <s v=" Ohio"/>
    <n v="2017"/>
    <x v="459"/>
    <n v="375702"/>
    <n v="184149"/>
    <n v="191553"/>
    <n v="23403"/>
    <n v="25020"/>
    <n v="26045"/>
    <n v="29288"/>
    <n v="32523"/>
    <n v="21193"/>
    <n v="22684"/>
    <n v="22537"/>
    <n v="23227"/>
    <n v="24563"/>
    <n v="26266"/>
    <n v="25731"/>
    <n v="22139"/>
    <n v="17784"/>
    <n v="12048"/>
    <n v="8785"/>
    <n v="5963"/>
    <n v="6503"/>
  </r>
  <r>
    <s v="Carroll County"/>
    <s v=" Ohio"/>
    <n v="2017"/>
    <x v="459"/>
    <n v="27825"/>
    <n v="13824"/>
    <n v="14001"/>
    <n v="1318"/>
    <n v="1642"/>
    <n v="1752"/>
    <n v="1731"/>
    <n v="1589"/>
    <n v="1356"/>
    <n v="1334"/>
    <n v="1510"/>
    <n v="1675"/>
    <n v="1796"/>
    <n v="2218"/>
    <n v="2430"/>
    <n v="2044"/>
    <n v="2047"/>
    <n v="1126"/>
    <n v="980"/>
    <n v="661"/>
    <n v="616"/>
  </r>
  <r>
    <s v="Champaign County"/>
    <s v=" Ohio"/>
    <n v="2017"/>
    <x v="459"/>
    <n v="39005"/>
    <n v="19453"/>
    <n v="19552"/>
    <n v="2106"/>
    <n v="2627"/>
    <n v="2563"/>
    <n v="2634"/>
    <n v="2441"/>
    <n v="2109"/>
    <n v="2095"/>
    <n v="2031"/>
    <n v="2718"/>
    <n v="2678"/>
    <n v="2917"/>
    <n v="2740"/>
    <n v="2621"/>
    <n v="2159"/>
    <n v="1838"/>
    <n v="1289"/>
    <n v="622"/>
    <n v="817"/>
  </r>
  <r>
    <s v="Clark County"/>
    <s v=" Ohio"/>
    <n v="2017"/>
    <x v="459"/>
    <n v="135520"/>
    <n v="65575"/>
    <n v="69945"/>
    <n v="8008"/>
    <n v="8419"/>
    <n v="9062"/>
    <n v="8971"/>
    <n v="8536"/>
    <n v="7898"/>
    <n v="7538"/>
    <n v="7666"/>
    <n v="7538"/>
    <n v="8627"/>
    <n v="9516"/>
    <n v="9771"/>
    <n v="9200"/>
    <n v="8241"/>
    <n v="5772"/>
    <n v="4374"/>
    <n v="3216"/>
    <n v="3167"/>
  </r>
  <r>
    <s v="Clermont County"/>
    <s v=" Ohio"/>
    <n v="2017"/>
    <x v="459"/>
    <n v="202166"/>
    <n v="99940"/>
    <n v="102226"/>
    <n v="11929"/>
    <n v="13673"/>
    <n v="14301"/>
    <n v="12782"/>
    <n v="11828"/>
    <n v="12009"/>
    <n v="12190"/>
    <n v="12529"/>
    <n v="13226"/>
    <n v="14125"/>
    <n v="15214"/>
    <n v="15227"/>
    <n v="13543"/>
    <n v="10642"/>
    <n v="7371"/>
    <n v="4691"/>
    <n v="3717"/>
    <n v="3169"/>
  </r>
  <r>
    <s v="Columbiana County"/>
    <s v=" Ohio"/>
    <n v="2017"/>
    <x v="459"/>
    <n v="104584"/>
    <n v="52586"/>
    <n v="51998"/>
    <n v="5532"/>
    <n v="5945"/>
    <n v="6259"/>
    <n v="6260"/>
    <n v="5717"/>
    <n v="5737"/>
    <n v="5762"/>
    <n v="5905"/>
    <n v="6936"/>
    <n v="6862"/>
    <n v="7822"/>
    <n v="8305"/>
    <n v="7938"/>
    <n v="6470"/>
    <n v="4527"/>
    <n v="3422"/>
    <n v="2427"/>
    <n v="2758"/>
  </r>
  <r>
    <s v="Coshocton County"/>
    <s v=" Ohio"/>
    <n v="2017"/>
    <x v="459"/>
    <n v="36602"/>
    <n v="18192"/>
    <n v="18410"/>
    <n v="2274"/>
    <n v="2342"/>
    <n v="2414"/>
    <n v="2366"/>
    <n v="1998"/>
    <n v="2121"/>
    <n v="2023"/>
    <n v="2258"/>
    <n v="1941"/>
    <n v="2278"/>
    <n v="2579"/>
    <n v="2768"/>
    <n v="2638"/>
    <n v="2121"/>
    <n v="1575"/>
    <n v="1206"/>
    <n v="768"/>
    <n v="932"/>
  </r>
  <r>
    <s v="Crawford County"/>
    <s v=" Ohio"/>
    <n v="2017"/>
    <x v="459"/>
    <n v="42231"/>
    <n v="20626"/>
    <n v="21605"/>
    <n v="2412"/>
    <n v="2436"/>
    <n v="2731"/>
    <n v="2599"/>
    <n v="2470"/>
    <n v="2221"/>
    <n v="2293"/>
    <n v="2351"/>
    <n v="2598"/>
    <n v="2729"/>
    <n v="2913"/>
    <n v="3156"/>
    <n v="2950"/>
    <n v="2523"/>
    <n v="2035"/>
    <n v="1474"/>
    <n v="1255"/>
    <n v="1085"/>
  </r>
  <r>
    <s v="Cuyahoga County"/>
    <s v=" Ohio"/>
    <n v="2017"/>
    <x v="459"/>
    <n v="1257401"/>
    <n v="599033"/>
    <n v="658368"/>
    <n v="72569"/>
    <n v="71920"/>
    <n v="75084"/>
    <n v="79395"/>
    <n v="83984"/>
    <n v="86478"/>
    <n v="80819"/>
    <n v="73057"/>
    <n v="71930"/>
    <n v="79745"/>
    <n v="89900"/>
    <n v="94676"/>
    <n v="84316"/>
    <n v="66343"/>
    <n v="47844"/>
    <n v="37018"/>
    <n v="28383"/>
    <n v="33940"/>
  </r>
  <r>
    <s v="Darke County"/>
    <s v=" Ohio"/>
    <n v="2017"/>
    <x v="459"/>
    <n v="51919"/>
    <n v="25569"/>
    <n v="26350"/>
    <n v="3094"/>
    <n v="3532"/>
    <n v="3616"/>
    <n v="3432"/>
    <n v="2853"/>
    <n v="2610"/>
    <n v="2764"/>
    <n v="3123"/>
    <n v="2803"/>
    <n v="3407"/>
    <n v="3782"/>
    <n v="3686"/>
    <n v="3553"/>
    <n v="2856"/>
    <n v="2458"/>
    <n v="1790"/>
    <n v="1289"/>
    <n v="1271"/>
  </r>
  <r>
    <s v="Defiance County"/>
    <s v=" Ohio"/>
    <n v="2017"/>
    <x v="459"/>
    <n v="38311"/>
    <n v="18969"/>
    <n v="19342"/>
    <n v="2172"/>
    <n v="2426"/>
    <n v="2699"/>
    <n v="2717"/>
    <n v="2438"/>
    <n v="2133"/>
    <n v="2300"/>
    <n v="2290"/>
    <n v="2390"/>
    <n v="2258"/>
    <n v="2542"/>
    <n v="2862"/>
    <n v="2540"/>
    <n v="2063"/>
    <n v="1613"/>
    <n v="1121"/>
    <n v="831"/>
    <n v="916"/>
  </r>
  <r>
    <s v="Delaware County"/>
    <s v=" Ohio"/>
    <n v="2017"/>
    <x v="459"/>
    <n v="193024"/>
    <n v="95515"/>
    <n v="97509"/>
    <n v="12287"/>
    <n v="15532"/>
    <n v="15946"/>
    <n v="13962"/>
    <n v="9692"/>
    <n v="8049"/>
    <n v="11290"/>
    <n v="14460"/>
    <n v="15547"/>
    <n v="15521"/>
    <n v="14182"/>
    <n v="12504"/>
    <n v="10485"/>
    <n v="8420"/>
    <n v="6357"/>
    <n v="3835"/>
    <n v="2718"/>
    <n v="2237"/>
  </r>
  <r>
    <s v="Erie County"/>
    <s v=" Ohio"/>
    <n v="2017"/>
    <x v="459"/>
    <n v="75369"/>
    <n v="36972"/>
    <n v="38397"/>
    <n v="3970"/>
    <n v="4330"/>
    <n v="4419"/>
    <n v="4482"/>
    <n v="4545"/>
    <n v="4178"/>
    <n v="4049"/>
    <n v="3798"/>
    <n v="4330"/>
    <n v="4817"/>
    <n v="5474"/>
    <n v="6427"/>
    <n v="5301"/>
    <n v="4614"/>
    <n v="4034"/>
    <n v="2427"/>
    <n v="2178"/>
    <n v="1996"/>
  </r>
  <r>
    <s v="Fairfield County"/>
    <s v=" Ohio"/>
    <n v="2017"/>
    <x v="459"/>
    <n v="151526"/>
    <n v="75440"/>
    <n v="76086"/>
    <n v="8881"/>
    <n v="10238"/>
    <n v="10891"/>
    <n v="10575"/>
    <n v="9182"/>
    <n v="8750"/>
    <n v="9012"/>
    <n v="9731"/>
    <n v="10250"/>
    <n v="10885"/>
    <n v="11185"/>
    <n v="10103"/>
    <n v="9460"/>
    <n v="7942"/>
    <n v="5318"/>
    <n v="3916"/>
    <n v="2742"/>
    <n v="2465"/>
  </r>
  <r>
    <s v="Fayette County"/>
    <s v=" Ohio"/>
    <n v="2017"/>
    <x v="459"/>
    <n v="28659"/>
    <n v="14027"/>
    <n v="14632"/>
    <n v="1803"/>
    <n v="2137"/>
    <n v="1734"/>
    <n v="1758"/>
    <n v="1660"/>
    <n v="1719"/>
    <n v="1620"/>
    <n v="1514"/>
    <n v="2064"/>
    <n v="2015"/>
    <n v="1959"/>
    <n v="2140"/>
    <n v="1745"/>
    <n v="1577"/>
    <n v="1249"/>
    <n v="883"/>
    <n v="538"/>
    <n v="544"/>
  </r>
  <r>
    <s v="Franklin County"/>
    <s v=" Ohio"/>
    <n v="2017"/>
    <x v="459"/>
    <n v="1253507"/>
    <n v="611086"/>
    <n v="642421"/>
    <n v="90402"/>
    <n v="82737"/>
    <n v="76779"/>
    <n v="80059"/>
    <n v="92706"/>
    <n v="121438"/>
    <n v="102621"/>
    <n v="88286"/>
    <n v="78807"/>
    <n v="78105"/>
    <n v="79187"/>
    <n v="76613"/>
    <n v="65298"/>
    <n v="50342"/>
    <n v="33163"/>
    <n v="23050"/>
    <n v="15642"/>
    <n v="18272"/>
  </r>
  <r>
    <s v="Clinton County"/>
    <s v=" Ohio"/>
    <n v="2017"/>
    <x v="459"/>
    <n v="42296"/>
    <n v="20912"/>
    <n v="21384"/>
    <n v="2509"/>
    <n v="2750"/>
    <n v="3078"/>
    <n v="3116"/>
    <n v="2406"/>
    <n v="2212"/>
    <n v="2426"/>
    <n v="2562"/>
    <n v="2341"/>
    <n v="2812"/>
    <n v="3034"/>
    <n v="3282"/>
    <n v="2883"/>
    <n v="2148"/>
    <n v="1722"/>
    <n v="1231"/>
    <n v="839"/>
    <n v="945"/>
  </r>
  <r>
    <s v="Gallia County"/>
    <s v=" Ohio"/>
    <n v="2017"/>
    <x v="459"/>
    <n v="30203"/>
    <n v="14814"/>
    <n v="15389"/>
    <n v="1933"/>
    <n v="1991"/>
    <n v="1872"/>
    <n v="1910"/>
    <n v="1881"/>
    <n v="1766"/>
    <n v="1859"/>
    <n v="1562"/>
    <n v="1813"/>
    <n v="1844"/>
    <n v="2188"/>
    <n v="2336"/>
    <n v="1947"/>
    <n v="1615"/>
    <n v="1390"/>
    <n v="980"/>
    <n v="690"/>
    <n v="626"/>
  </r>
  <r>
    <s v="Geauga County"/>
    <s v=" Ohio"/>
    <n v="2017"/>
    <x v="459"/>
    <n v="93895"/>
    <n v="46220"/>
    <n v="47675"/>
    <n v="4934"/>
    <n v="5868"/>
    <n v="7075"/>
    <n v="6799"/>
    <n v="5458"/>
    <n v="3823"/>
    <n v="3850"/>
    <n v="4167"/>
    <n v="5614"/>
    <n v="6761"/>
    <n v="7425"/>
    <n v="8449"/>
    <n v="6256"/>
    <n v="5959"/>
    <n v="4228"/>
    <n v="3343"/>
    <n v="1801"/>
    <n v="2085"/>
  </r>
  <r>
    <s v="Greene County"/>
    <s v=" Ohio"/>
    <n v="2017"/>
    <x v="459"/>
    <n v="164825"/>
    <n v="81014"/>
    <n v="83811"/>
    <n v="9207"/>
    <n v="9059"/>
    <n v="9935"/>
    <n v="12527"/>
    <n v="14088"/>
    <n v="11542"/>
    <n v="10229"/>
    <n v="9135"/>
    <n v="9078"/>
    <n v="9969"/>
    <n v="11451"/>
    <n v="11784"/>
    <n v="10617"/>
    <n v="8720"/>
    <n v="6412"/>
    <n v="4594"/>
    <n v="3097"/>
    <n v="3381"/>
  </r>
  <r>
    <s v="Guernsey County"/>
    <s v=" Ohio"/>
    <n v="2017"/>
    <x v="459"/>
    <n v="39414"/>
    <n v="19544"/>
    <n v="19870"/>
    <n v="2368"/>
    <n v="2336"/>
    <n v="2569"/>
    <n v="2548"/>
    <n v="2229"/>
    <n v="2355"/>
    <n v="2124"/>
    <n v="1999"/>
    <n v="2449"/>
    <n v="2567"/>
    <n v="2891"/>
    <n v="2975"/>
    <n v="2844"/>
    <n v="2545"/>
    <n v="1539"/>
    <n v="1423"/>
    <n v="794"/>
    <n v="859"/>
  </r>
  <r>
    <s v="Hamilton County"/>
    <s v=" Ohio"/>
    <n v="2017"/>
    <x v="459"/>
    <n v="808703"/>
    <n v="389496"/>
    <n v="419207"/>
    <n v="53606"/>
    <n v="51881"/>
    <n v="51445"/>
    <n v="52793"/>
    <n v="55541"/>
    <n v="63371"/>
    <n v="55999"/>
    <n v="47093"/>
    <n v="47163"/>
    <n v="49975"/>
    <n v="55742"/>
    <n v="55007"/>
    <n v="51995"/>
    <n v="37818"/>
    <n v="26835"/>
    <n v="19645"/>
    <n v="14588"/>
    <n v="18206"/>
  </r>
  <r>
    <s v="Hancock County"/>
    <s v=" Ohio"/>
    <n v="2017"/>
    <x v="459"/>
    <n v="75508"/>
    <n v="37209"/>
    <n v="38299"/>
    <n v="4543"/>
    <n v="4566"/>
    <n v="5000"/>
    <n v="5170"/>
    <n v="4890"/>
    <n v="5155"/>
    <n v="4886"/>
    <n v="4478"/>
    <n v="4438"/>
    <n v="4805"/>
    <n v="5234"/>
    <n v="5527"/>
    <n v="4834"/>
    <n v="3929"/>
    <n v="2776"/>
    <n v="1924"/>
    <n v="1620"/>
    <n v="1733"/>
  </r>
  <r>
    <s v="Hardin County"/>
    <s v=" Ohio"/>
    <n v="2017"/>
    <x v="459"/>
    <n v="31576"/>
    <n v="15620"/>
    <n v="15956"/>
    <n v="1966"/>
    <n v="2088"/>
    <n v="2061"/>
    <n v="2705"/>
    <n v="3518"/>
    <n v="1586"/>
    <n v="1634"/>
    <n v="1632"/>
    <n v="1977"/>
    <n v="1833"/>
    <n v="2004"/>
    <n v="1964"/>
    <n v="1877"/>
    <n v="1589"/>
    <n v="1121"/>
    <n v="773"/>
    <n v="474"/>
    <n v="774"/>
  </r>
  <r>
    <s v="Cherokee County"/>
    <s v=" North Carolina"/>
    <n v="2017"/>
    <x v="455"/>
    <n v="27463"/>
    <n v="13558"/>
    <n v="13905"/>
    <n v="1632"/>
    <n v="1825"/>
    <n v="1885"/>
    <n v="1789"/>
    <n v="1564"/>
    <n v="1539"/>
    <n v="1556"/>
    <n v="1631"/>
    <n v="1651"/>
    <n v="1785"/>
    <n v="1927"/>
    <n v="2104"/>
    <n v="1865"/>
    <n v="1420"/>
    <n v="1075"/>
    <n v="887"/>
    <n v="688"/>
    <n v="640"/>
  </r>
  <r>
    <s v="Highland County"/>
    <s v=" Ohio"/>
    <n v="2017"/>
    <x v="459"/>
    <n v="43031"/>
    <n v="21262"/>
    <n v="21769"/>
    <n v="2708"/>
    <n v="2868"/>
    <n v="2884"/>
    <n v="2897"/>
    <n v="2441"/>
    <n v="2416"/>
    <n v="2371"/>
    <n v="2727"/>
    <n v="2508"/>
    <n v="2873"/>
    <n v="3060"/>
    <n v="2809"/>
    <n v="2994"/>
    <n v="2543"/>
    <n v="1722"/>
    <n v="1595"/>
    <n v="777"/>
    <n v="838"/>
  </r>
  <r>
    <s v="Hocking County"/>
    <s v=" Ohio"/>
    <n v="2017"/>
    <x v="459"/>
    <n v="28547"/>
    <n v="14122"/>
    <n v="14425"/>
    <n v="1574"/>
    <n v="1967"/>
    <n v="1696"/>
    <n v="1832"/>
    <n v="1550"/>
    <n v="1511"/>
    <n v="1496"/>
    <n v="1627"/>
    <n v="1871"/>
    <n v="1991"/>
    <n v="2112"/>
    <n v="2284"/>
    <n v="1897"/>
    <n v="1803"/>
    <n v="1280"/>
    <n v="965"/>
    <n v="603"/>
    <n v="488"/>
  </r>
  <r>
    <s v="Holmes County"/>
    <s v=" Ohio"/>
    <n v="2017"/>
    <x v="459"/>
    <n v="43808"/>
    <n v="21874"/>
    <n v="21934"/>
    <n v="3810"/>
    <n v="3899"/>
    <n v="4126"/>
    <n v="3758"/>
    <n v="3135"/>
    <n v="2863"/>
    <n v="2443"/>
    <n v="2576"/>
    <n v="2159"/>
    <n v="2363"/>
    <n v="2515"/>
    <n v="2472"/>
    <n v="2122"/>
    <n v="1698"/>
    <n v="1383"/>
    <n v="1003"/>
    <n v="796"/>
    <n v="687"/>
  </r>
  <r>
    <s v="Huron County"/>
    <s v=" Ohio"/>
    <n v="2017"/>
    <x v="459"/>
    <n v="58497"/>
    <n v="28837"/>
    <n v="29660"/>
    <n v="3634"/>
    <n v="4173"/>
    <n v="4017"/>
    <n v="3936"/>
    <n v="3489"/>
    <n v="3435"/>
    <n v="3460"/>
    <n v="3734"/>
    <n v="3283"/>
    <n v="3790"/>
    <n v="4200"/>
    <n v="4054"/>
    <n v="4082"/>
    <n v="3190"/>
    <n v="2167"/>
    <n v="1521"/>
    <n v="1090"/>
    <n v="1242"/>
  </r>
  <r>
    <s v="Jackson County"/>
    <s v=" Ohio"/>
    <n v="2017"/>
    <x v="459"/>
    <n v="32624"/>
    <n v="15953"/>
    <n v="16671"/>
    <n v="2087"/>
    <n v="2115"/>
    <n v="2223"/>
    <n v="2083"/>
    <n v="1874"/>
    <n v="2049"/>
    <n v="2006"/>
    <n v="1781"/>
    <n v="2301"/>
    <n v="2064"/>
    <n v="2252"/>
    <n v="2594"/>
    <n v="1965"/>
    <n v="1812"/>
    <n v="1350"/>
    <n v="940"/>
    <n v="649"/>
    <n v="479"/>
  </r>
  <r>
    <s v="Jefferson County"/>
    <s v=" Ohio"/>
    <n v="2017"/>
    <x v="459"/>
    <n v="67349"/>
    <n v="32579"/>
    <n v="34770"/>
    <n v="3355"/>
    <n v="3350"/>
    <n v="3986"/>
    <n v="4242"/>
    <n v="4633"/>
    <n v="3703"/>
    <n v="3259"/>
    <n v="3723"/>
    <n v="3766"/>
    <n v="4194"/>
    <n v="4847"/>
    <n v="5516"/>
    <n v="5230"/>
    <n v="4533"/>
    <n v="2965"/>
    <n v="2475"/>
    <n v="1779"/>
    <n v="1793"/>
  </r>
  <r>
    <s v="Knox County"/>
    <s v=" Ohio"/>
    <n v="2017"/>
    <x v="459"/>
    <n v="60945"/>
    <n v="29830"/>
    <n v="31115"/>
    <n v="3608"/>
    <n v="4097"/>
    <n v="3829"/>
    <n v="4900"/>
    <n v="4858"/>
    <n v="3339"/>
    <n v="3249"/>
    <n v="3310"/>
    <n v="3364"/>
    <n v="3675"/>
    <n v="4153"/>
    <n v="4366"/>
    <n v="3990"/>
    <n v="3406"/>
    <n v="2448"/>
    <n v="1818"/>
    <n v="1250"/>
    <n v="1285"/>
  </r>
  <r>
    <s v="Lake County"/>
    <s v=" Ohio"/>
    <n v="2017"/>
    <x v="459"/>
    <n v="229701"/>
    <n v="112214"/>
    <n v="117487"/>
    <n v="11572"/>
    <n v="12816"/>
    <n v="14332"/>
    <n v="13880"/>
    <n v="13077"/>
    <n v="13210"/>
    <n v="13291"/>
    <n v="12281"/>
    <n v="14403"/>
    <n v="15930"/>
    <n v="17435"/>
    <n v="18986"/>
    <n v="16111"/>
    <n v="13800"/>
    <n v="10006"/>
    <n v="7454"/>
    <n v="5338"/>
    <n v="5779"/>
  </r>
  <r>
    <s v="Lawrence County"/>
    <s v=" Ohio"/>
    <n v="2017"/>
    <x v="459"/>
    <n v="61057"/>
    <n v="29977"/>
    <n v="31080"/>
    <n v="3487"/>
    <n v="3836"/>
    <n v="3912"/>
    <n v="3692"/>
    <n v="3415"/>
    <n v="3624"/>
    <n v="3586"/>
    <n v="3862"/>
    <n v="3839"/>
    <n v="4207"/>
    <n v="4185"/>
    <n v="4442"/>
    <n v="4064"/>
    <n v="3605"/>
    <n v="2750"/>
    <n v="2025"/>
    <n v="1558"/>
    <n v="968"/>
  </r>
  <r>
    <s v="Licking County"/>
    <s v=" Ohio"/>
    <n v="2017"/>
    <x v="459"/>
    <n v="170678"/>
    <n v="83575"/>
    <n v="87103"/>
    <n v="10306"/>
    <n v="11552"/>
    <n v="11182"/>
    <n v="11955"/>
    <n v="10799"/>
    <n v="9325"/>
    <n v="10336"/>
    <n v="10136"/>
    <n v="10825"/>
    <n v="11759"/>
    <n v="12745"/>
    <n v="13021"/>
    <n v="10437"/>
    <n v="9333"/>
    <n v="6446"/>
    <n v="4562"/>
    <n v="3302"/>
    <n v="2657"/>
  </r>
  <r>
    <s v="Logan County"/>
    <s v=" Ohio"/>
    <n v="2017"/>
    <x v="459"/>
    <n v="45323"/>
    <n v="22419"/>
    <n v="22904"/>
    <n v="2780"/>
    <n v="2837"/>
    <n v="3217"/>
    <n v="2981"/>
    <n v="2544"/>
    <n v="2412"/>
    <n v="2548"/>
    <n v="2855"/>
    <n v="2521"/>
    <n v="2962"/>
    <n v="3392"/>
    <n v="3204"/>
    <n v="3536"/>
    <n v="2335"/>
    <n v="2072"/>
    <n v="1182"/>
    <n v="1129"/>
    <n v="816"/>
  </r>
  <r>
    <s v="Lorain County"/>
    <s v=" Ohio"/>
    <n v="2017"/>
    <x v="459"/>
    <n v="305405"/>
    <n v="150419"/>
    <n v="154986"/>
    <n v="17496"/>
    <n v="19018"/>
    <n v="19939"/>
    <n v="20702"/>
    <n v="18907"/>
    <n v="16353"/>
    <n v="17076"/>
    <n v="17364"/>
    <n v="20483"/>
    <n v="20858"/>
    <n v="22534"/>
    <n v="22998"/>
    <n v="20336"/>
    <n v="17707"/>
    <n v="11775"/>
    <n v="8696"/>
    <n v="6133"/>
    <n v="7030"/>
  </r>
  <r>
    <s v="Lucas County"/>
    <s v=" Ohio"/>
    <n v="2017"/>
    <x v="459"/>
    <n v="433404"/>
    <n v="210162"/>
    <n v="223242"/>
    <n v="27876"/>
    <n v="27662"/>
    <n v="28215"/>
    <n v="28107"/>
    <n v="30845"/>
    <n v="32030"/>
    <n v="27245"/>
    <n v="24636"/>
    <n v="26266"/>
    <n v="26761"/>
    <n v="29779"/>
    <n v="31121"/>
    <n v="27985"/>
    <n v="22756"/>
    <n v="14324"/>
    <n v="10894"/>
    <n v="7397"/>
    <n v="9505"/>
  </r>
  <r>
    <s v="Madison County"/>
    <s v=" Ohio"/>
    <n v="2017"/>
    <x v="459"/>
    <n v="43732"/>
    <n v="23892"/>
    <n v="19840"/>
    <n v="2245"/>
    <n v="2733"/>
    <n v="2516"/>
    <n v="2600"/>
    <n v="2633"/>
    <n v="2805"/>
    <n v="3025"/>
    <n v="3012"/>
    <n v="3204"/>
    <n v="3352"/>
    <n v="3538"/>
    <n v="3325"/>
    <n v="2409"/>
    <n v="2090"/>
    <n v="1567"/>
    <n v="1108"/>
    <n v="745"/>
    <n v="825"/>
  </r>
  <r>
    <s v="Mahoning County"/>
    <s v=" Ohio"/>
    <n v="2017"/>
    <x v="459"/>
    <n v="231857"/>
    <n v="112946"/>
    <n v="118911"/>
    <n v="11946"/>
    <n v="12504"/>
    <n v="14003"/>
    <n v="14215"/>
    <n v="14879"/>
    <n v="13594"/>
    <n v="12561"/>
    <n v="12143"/>
    <n v="14009"/>
    <n v="14276"/>
    <n v="16575"/>
    <n v="18836"/>
    <n v="16886"/>
    <n v="13814"/>
    <n v="10139"/>
    <n v="7539"/>
    <n v="5988"/>
    <n v="7950"/>
  </r>
  <r>
    <s v="Marion County"/>
    <s v=" Ohio"/>
    <n v="2017"/>
    <x v="459"/>
    <n v="65483"/>
    <n v="34853"/>
    <n v="30630"/>
    <n v="3840"/>
    <n v="3706"/>
    <n v="3766"/>
    <n v="3702"/>
    <n v="4185"/>
    <n v="4348"/>
    <n v="4358"/>
    <n v="4234"/>
    <n v="4091"/>
    <n v="4331"/>
    <n v="4936"/>
    <n v="4947"/>
    <n v="4180"/>
    <n v="3550"/>
    <n v="2665"/>
    <n v="1686"/>
    <n v="1325"/>
    <n v="1633"/>
  </r>
  <r>
    <s v="Medina County"/>
    <s v=" Ohio"/>
    <n v="2017"/>
    <x v="459"/>
    <n v="176362"/>
    <n v="87232"/>
    <n v="89130"/>
    <n v="9554"/>
    <n v="11024"/>
    <n v="12621"/>
    <n v="11883"/>
    <n v="9497"/>
    <n v="8807"/>
    <n v="9786"/>
    <n v="11151"/>
    <n v="11554"/>
    <n v="13165"/>
    <n v="13949"/>
    <n v="13127"/>
    <n v="11814"/>
    <n v="10011"/>
    <n v="7073"/>
    <n v="4562"/>
    <n v="3177"/>
    <n v="3607"/>
  </r>
  <r>
    <s v="Scott County"/>
    <s v=" Virginia"/>
    <n v="2017"/>
    <x v="424"/>
    <n v="23234"/>
    <n v="11517"/>
    <n v="11717"/>
    <n v="1232"/>
    <n v="1290"/>
    <n v="1608"/>
    <n v="1420"/>
    <n v="1220"/>
    <n v="1277"/>
    <n v="1291"/>
    <n v="1277"/>
    <n v="1572"/>
    <n v="1570"/>
    <n v="1733"/>
    <n v="1766"/>
    <n v="1787"/>
    <n v="1347"/>
    <n v="1089"/>
    <n v="811"/>
    <n v="475"/>
    <n v="469"/>
  </r>
  <r>
    <s v="Mercer County"/>
    <s v=" Ohio"/>
    <n v="2017"/>
    <x v="459"/>
    <n v="40723"/>
    <n v="20484"/>
    <n v="20239"/>
    <n v="2832"/>
    <n v="2554"/>
    <n v="3257"/>
    <n v="2774"/>
    <n v="2397"/>
    <n v="2246"/>
    <n v="2249"/>
    <n v="2163"/>
    <n v="2313"/>
    <n v="2418"/>
    <n v="2889"/>
    <n v="3085"/>
    <n v="2789"/>
    <n v="2137"/>
    <n v="1458"/>
    <n v="1263"/>
    <n v="868"/>
    <n v="1031"/>
  </r>
  <r>
    <s v="Miami County"/>
    <s v=" Ohio"/>
    <n v="2017"/>
    <x v="459"/>
    <n v="104081"/>
    <n v="51484"/>
    <n v="52597"/>
    <n v="6120"/>
    <n v="6456"/>
    <n v="7162"/>
    <n v="6741"/>
    <n v="5665"/>
    <n v="5887"/>
    <n v="5954"/>
    <n v="5971"/>
    <n v="6686"/>
    <n v="6893"/>
    <n v="7552"/>
    <n v="7522"/>
    <n v="7178"/>
    <n v="5755"/>
    <n v="4819"/>
    <n v="3303"/>
    <n v="2224"/>
    <n v="2193"/>
  </r>
  <r>
    <s v="Monroe County"/>
    <s v=" Ohio"/>
    <n v="2017"/>
    <x v="459"/>
    <n v="14239"/>
    <n v="7140"/>
    <n v="7099"/>
    <n v="763"/>
    <n v="824"/>
    <n v="851"/>
    <n v="844"/>
    <n v="706"/>
    <n v="694"/>
    <n v="721"/>
    <n v="737"/>
    <n v="859"/>
    <n v="929"/>
    <n v="1031"/>
    <n v="1152"/>
    <n v="1041"/>
    <n v="1097"/>
    <n v="655"/>
    <n v="630"/>
    <n v="366"/>
    <n v="339"/>
  </r>
  <r>
    <s v="Montgomery County"/>
    <s v=" Ohio"/>
    <n v="2017"/>
    <x v="459"/>
    <n v="531987"/>
    <n v="256138"/>
    <n v="275849"/>
    <n v="32759"/>
    <n v="32569"/>
    <n v="33234"/>
    <n v="34020"/>
    <n v="36716"/>
    <n v="36196"/>
    <n v="33718"/>
    <n v="30986"/>
    <n v="29966"/>
    <n v="33107"/>
    <n v="36894"/>
    <n v="37537"/>
    <n v="34110"/>
    <n v="28605"/>
    <n v="21066"/>
    <n v="16273"/>
    <n v="12157"/>
    <n v="12074"/>
  </r>
  <r>
    <s v="Morrow County"/>
    <s v=" Ohio"/>
    <n v="2017"/>
    <x v="459"/>
    <n v="34935"/>
    <n v="17467"/>
    <n v="17468"/>
    <n v="1963"/>
    <n v="2332"/>
    <n v="2534"/>
    <n v="2486"/>
    <n v="1851"/>
    <n v="1697"/>
    <n v="1883"/>
    <n v="1809"/>
    <n v="2635"/>
    <n v="2355"/>
    <n v="2598"/>
    <n v="2659"/>
    <n v="2621"/>
    <n v="1817"/>
    <n v="1421"/>
    <n v="1017"/>
    <n v="614"/>
    <n v="643"/>
  </r>
  <r>
    <s v="Ottawa County"/>
    <s v=" Ohio"/>
    <n v="2017"/>
    <x v="459"/>
    <n v="40769"/>
    <n v="20272"/>
    <n v="20497"/>
    <n v="1745"/>
    <n v="2102"/>
    <n v="2460"/>
    <n v="2357"/>
    <n v="1940"/>
    <n v="1825"/>
    <n v="1910"/>
    <n v="2071"/>
    <n v="2298"/>
    <n v="2618"/>
    <n v="3079"/>
    <n v="3620"/>
    <n v="3468"/>
    <n v="3222"/>
    <n v="2215"/>
    <n v="1416"/>
    <n v="1222"/>
    <n v="1201"/>
  </r>
  <r>
    <s v="Perry County"/>
    <s v=" Ohio"/>
    <n v="2017"/>
    <x v="459"/>
    <n v="35983"/>
    <n v="18012"/>
    <n v="17971"/>
    <n v="2181"/>
    <n v="2293"/>
    <n v="2566"/>
    <n v="2371"/>
    <n v="2204"/>
    <n v="2034"/>
    <n v="2091"/>
    <n v="2303"/>
    <n v="2131"/>
    <n v="2490"/>
    <n v="2682"/>
    <n v="2440"/>
    <n v="2580"/>
    <n v="2118"/>
    <n v="1325"/>
    <n v="830"/>
    <n v="673"/>
    <n v="671"/>
  </r>
  <r>
    <s v="Pickaway County"/>
    <s v=" Ohio"/>
    <n v="2017"/>
    <x v="459"/>
    <n v="57075"/>
    <n v="30052"/>
    <n v="27023"/>
    <n v="3210"/>
    <n v="2897"/>
    <n v="4072"/>
    <n v="3819"/>
    <n v="3662"/>
    <n v="3672"/>
    <n v="3712"/>
    <n v="4017"/>
    <n v="3896"/>
    <n v="4192"/>
    <n v="4176"/>
    <n v="4093"/>
    <n v="3179"/>
    <n v="2995"/>
    <n v="1941"/>
    <n v="1585"/>
    <n v="1151"/>
    <n v="806"/>
  </r>
  <r>
    <s v="Pike County"/>
    <s v=" Ohio"/>
    <n v="2017"/>
    <x v="459"/>
    <n v="28291"/>
    <n v="14102"/>
    <n v="14189"/>
    <n v="1690"/>
    <n v="1980"/>
    <n v="1762"/>
    <n v="1854"/>
    <n v="1623"/>
    <n v="1674"/>
    <n v="1582"/>
    <n v="1525"/>
    <n v="1974"/>
    <n v="1855"/>
    <n v="2059"/>
    <n v="1927"/>
    <n v="2028"/>
    <n v="1623"/>
    <n v="1110"/>
    <n v="884"/>
    <n v="579"/>
    <n v="562"/>
  </r>
  <r>
    <s v="Portage County"/>
    <s v=" Ohio"/>
    <n v="2017"/>
    <x v="459"/>
    <n v="162080"/>
    <n v="79258"/>
    <n v="82822"/>
    <n v="7512"/>
    <n v="8266"/>
    <n v="9327"/>
    <n v="14365"/>
    <n v="18718"/>
    <n v="9523"/>
    <n v="8385"/>
    <n v="9169"/>
    <n v="8296"/>
    <n v="10370"/>
    <n v="11690"/>
    <n v="12047"/>
    <n v="10211"/>
    <n v="7853"/>
    <n v="6512"/>
    <n v="3939"/>
    <n v="3069"/>
    <n v="2828"/>
  </r>
  <r>
    <s v="Preble County"/>
    <s v=" Ohio"/>
    <n v="2017"/>
    <x v="459"/>
    <n v="41328"/>
    <n v="20452"/>
    <n v="20876"/>
    <n v="2331"/>
    <n v="2714"/>
    <n v="2681"/>
    <n v="2740"/>
    <n v="2263"/>
    <n v="2262"/>
    <n v="2249"/>
    <n v="2243"/>
    <n v="2688"/>
    <n v="2805"/>
    <n v="3035"/>
    <n v="3400"/>
    <n v="2627"/>
    <n v="2379"/>
    <n v="1910"/>
    <n v="1323"/>
    <n v="823"/>
    <n v="855"/>
  </r>
  <r>
    <s v="Putnam County"/>
    <s v=" Ohio"/>
    <n v="2017"/>
    <x v="459"/>
    <n v="34037"/>
    <n v="16979"/>
    <n v="17058"/>
    <n v="2294"/>
    <n v="2666"/>
    <n v="2286"/>
    <n v="2158"/>
    <n v="2083"/>
    <n v="1712"/>
    <n v="1955"/>
    <n v="2010"/>
    <n v="1746"/>
    <n v="2192"/>
    <n v="2571"/>
    <n v="2602"/>
    <n v="2325"/>
    <n v="1784"/>
    <n v="1103"/>
    <n v="1008"/>
    <n v="750"/>
    <n v="792"/>
  </r>
  <r>
    <s v="Richland County"/>
    <s v=" Ohio"/>
    <n v="2017"/>
    <x v="459"/>
    <n v="121533"/>
    <n v="61682"/>
    <n v="59851"/>
    <n v="7021"/>
    <n v="6860"/>
    <n v="8011"/>
    <n v="7330"/>
    <n v="7552"/>
    <n v="7455"/>
    <n v="7275"/>
    <n v="7498"/>
    <n v="6972"/>
    <n v="7635"/>
    <n v="8407"/>
    <n v="8843"/>
    <n v="8154"/>
    <n v="6978"/>
    <n v="5262"/>
    <n v="4390"/>
    <n v="2792"/>
    <n v="3098"/>
  </r>
  <r>
    <s v="Sandusky County"/>
    <s v=" Ohio"/>
    <n v="2017"/>
    <x v="459"/>
    <n v="59559"/>
    <n v="29478"/>
    <n v="30081"/>
    <n v="3409"/>
    <n v="4075"/>
    <n v="3675"/>
    <n v="3931"/>
    <n v="3468"/>
    <n v="3210"/>
    <n v="3306"/>
    <n v="3365"/>
    <n v="3792"/>
    <n v="3843"/>
    <n v="4363"/>
    <n v="4991"/>
    <n v="3751"/>
    <n v="3381"/>
    <n v="2395"/>
    <n v="1917"/>
    <n v="1327"/>
    <n v="1360"/>
  </r>
  <r>
    <s v="Scioto County"/>
    <s v=" Ohio"/>
    <n v="2017"/>
    <x v="459"/>
    <n v="76871"/>
    <n v="37968"/>
    <n v="38903"/>
    <n v="4226"/>
    <n v="4146"/>
    <n v="5406"/>
    <n v="5145"/>
    <n v="4927"/>
    <n v="5049"/>
    <n v="4750"/>
    <n v="5007"/>
    <n v="4496"/>
    <n v="4863"/>
    <n v="5230"/>
    <n v="5649"/>
    <n v="4848"/>
    <n v="4005"/>
    <n v="3226"/>
    <n v="2308"/>
    <n v="2011"/>
    <n v="1579"/>
  </r>
  <r>
    <s v="Seneca County"/>
    <s v=" Ohio"/>
    <n v="2017"/>
    <x v="459"/>
    <n v="55549"/>
    <n v="27734"/>
    <n v="27815"/>
    <n v="2864"/>
    <n v="3331"/>
    <n v="3919"/>
    <n v="4330"/>
    <n v="4064"/>
    <n v="3150"/>
    <n v="3101"/>
    <n v="3317"/>
    <n v="3130"/>
    <n v="3270"/>
    <n v="3864"/>
    <n v="4098"/>
    <n v="3882"/>
    <n v="3061"/>
    <n v="2017"/>
    <n v="1474"/>
    <n v="1194"/>
    <n v="1483"/>
  </r>
  <r>
    <s v="Shelby County"/>
    <s v=" Ohio"/>
    <n v="2017"/>
    <x v="459"/>
    <n v="48902"/>
    <n v="24685"/>
    <n v="24217"/>
    <n v="3152"/>
    <n v="3354"/>
    <n v="3800"/>
    <n v="3451"/>
    <n v="2854"/>
    <n v="2755"/>
    <n v="2802"/>
    <n v="2653"/>
    <n v="3208"/>
    <n v="3170"/>
    <n v="3653"/>
    <n v="3525"/>
    <n v="3201"/>
    <n v="2453"/>
    <n v="1739"/>
    <n v="1349"/>
    <n v="835"/>
    <n v="948"/>
  </r>
  <r>
    <s v="Stark County"/>
    <s v=" Ohio"/>
    <n v="2017"/>
    <x v="459"/>
    <n v="374273"/>
    <n v="181773"/>
    <n v="192500"/>
    <n v="21025"/>
    <n v="21686"/>
    <n v="24047"/>
    <n v="24536"/>
    <n v="23780"/>
    <n v="22106"/>
    <n v="21238"/>
    <n v="20715"/>
    <n v="22152"/>
    <n v="24356"/>
    <n v="26620"/>
    <n v="27575"/>
    <n v="26546"/>
    <n v="22253"/>
    <n v="15409"/>
    <n v="11709"/>
    <n v="8584"/>
    <n v="9936"/>
  </r>
  <r>
    <s v="Summit County"/>
    <s v=" Ohio"/>
    <n v="2017"/>
    <x v="459"/>
    <n v="541318"/>
    <n v="262534"/>
    <n v="278784"/>
    <n v="30651"/>
    <n v="31213"/>
    <n v="33127"/>
    <n v="34644"/>
    <n v="34925"/>
    <n v="36436"/>
    <n v="33140"/>
    <n v="30911"/>
    <n v="32789"/>
    <n v="36095"/>
    <n v="39596"/>
    <n v="41093"/>
    <n v="36898"/>
    <n v="30258"/>
    <n v="20109"/>
    <n v="14791"/>
    <n v="10637"/>
    <n v="14005"/>
  </r>
  <r>
    <s v="Trumbull County"/>
    <s v=" Ohio"/>
    <n v="2017"/>
    <x v="459"/>
    <n v="203341"/>
    <n v="99211"/>
    <n v="104130"/>
    <n v="10578"/>
    <n v="12105"/>
    <n v="11755"/>
    <n v="12320"/>
    <n v="12053"/>
    <n v="11525"/>
    <n v="10896"/>
    <n v="10809"/>
    <n v="11981"/>
    <n v="13319"/>
    <n v="14646"/>
    <n v="15904"/>
    <n v="15037"/>
    <n v="12785"/>
    <n v="9786"/>
    <n v="6662"/>
    <n v="5258"/>
    <n v="5922"/>
  </r>
  <r>
    <s v="Tuscarawas County"/>
    <s v=" Ohio"/>
    <n v="2017"/>
    <x v="459"/>
    <n v="92531"/>
    <n v="45562"/>
    <n v="46969"/>
    <n v="5700"/>
    <n v="5726"/>
    <n v="6046"/>
    <n v="5900"/>
    <n v="5162"/>
    <n v="5168"/>
    <n v="5380"/>
    <n v="6239"/>
    <n v="4598"/>
    <n v="5728"/>
    <n v="6509"/>
    <n v="7173"/>
    <n v="6149"/>
    <n v="5428"/>
    <n v="3907"/>
    <n v="2863"/>
    <n v="2272"/>
    <n v="2583"/>
  </r>
  <r>
    <s v="Long County"/>
    <s v=" Georgia"/>
    <n v="2017"/>
    <x v="432"/>
    <n v="13142"/>
    <n v="6608"/>
    <n v="6534"/>
    <n v="714"/>
    <n v="794"/>
    <n v="911"/>
    <n v="849"/>
    <n v="749"/>
    <n v="707"/>
    <n v="676"/>
    <n v="832"/>
    <n v="907"/>
    <n v="896"/>
    <n v="997"/>
    <n v="1176"/>
    <n v="847"/>
    <n v="769"/>
    <n v="497"/>
    <n v="441"/>
    <n v="246"/>
    <n v="134"/>
  </r>
  <r>
    <s v="Warren County"/>
    <s v=" Ohio"/>
    <n v="2017"/>
    <x v="459"/>
    <n v="223868"/>
    <n v="112736"/>
    <n v="111132"/>
    <n v="13221"/>
    <n v="15369"/>
    <n v="18164"/>
    <n v="15776"/>
    <n v="11929"/>
    <n v="11960"/>
    <n v="13383"/>
    <n v="14595"/>
    <n v="16730"/>
    <n v="17514"/>
    <n v="17311"/>
    <n v="15396"/>
    <n v="13012"/>
    <n v="10664"/>
    <n v="6767"/>
    <n v="5038"/>
    <n v="3774"/>
    <n v="3265"/>
  </r>
  <r>
    <s v="Washington County"/>
    <s v=" Ohio"/>
    <n v="2017"/>
    <x v="459"/>
    <n v="60871"/>
    <n v="30077"/>
    <n v="30794"/>
    <n v="3073"/>
    <n v="3355"/>
    <n v="3433"/>
    <n v="3916"/>
    <n v="3912"/>
    <n v="3302"/>
    <n v="3431"/>
    <n v="3663"/>
    <n v="3253"/>
    <n v="3868"/>
    <n v="4445"/>
    <n v="5130"/>
    <n v="4169"/>
    <n v="3857"/>
    <n v="2806"/>
    <n v="2374"/>
    <n v="1477"/>
    <n v="1407"/>
  </r>
  <r>
    <s v="Wayne County"/>
    <s v=" Ohio"/>
    <n v="2017"/>
    <x v="459"/>
    <n v="115915"/>
    <n v="57412"/>
    <n v="58503"/>
    <n v="7771"/>
    <n v="7736"/>
    <n v="8100"/>
    <n v="8393"/>
    <n v="7967"/>
    <n v="6929"/>
    <n v="6468"/>
    <n v="6160"/>
    <n v="6914"/>
    <n v="6832"/>
    <n v="7898"/>
    <n v="8259"/>
    <n v="7344"/>
    <n v="6340"/>
    <n v="4381"/>
    <n v="3517"/>
    <n v="2299"/>
    <n v="2607"/>
  </r>
  <r>
    <s v="Williams County"/>
    <s v=" Ohio"/>
    <n v="2017"/>
    <x v="459"/>
    <n v="37061"/>
    <n v="18360"/>
    <n v="18701"/>
    <n v="2160"/>
    <n v="2178"/>
    <n v="2658"/>
    <n v="2286"/>
    <n v="2123"/>
    <n v="2185"/>
    <n v="2140"/>
    <n v="2203"/>
    <n v="2214"/>
    <n v="2308"/>
    <n v="2668"/>
    <n v="2832"/>
    <n v="2556"/>
    <n v="2087"/>
    <n v="1440"/>
    <n v="1338"/>
    <n v="829"/>
    <n v="856"/>
  </r>
  <r>
    <s v="Wood County"/>
    <s v=" Ohio"/>
    <n v="2017"/>
    <x v="459"/>
    <n v="129504"/>
    <n v="63767"/>
    <n v="65737"/>
    <n v="6897"/>
    <n v="7475"/>
    <n v="7524"/>
    <n v="11742"/>
    <n v="16153"/>
    <n v="7915"/>
    <n v="7540"/>
    <n v="7482"/>
    <n v="7007"/>
    <n v="7541"/>
    <n v="7846"/>
    <n v="8742"/>
    <n v="7351"/>
    <n v="6189"/>
    <n v="4288"/>
    <n v="3043"/>
    <n v="2568"/>
    <n v="2201"/>
  </r>
  <r>
    <s v="Wyandot County"/>
    <s v=" Ohio"/>
    <n v="2017"/>
    <x v="459"/>
    <n v="22190"/>
    <n v="10992"/>
    <n v="11198"/>
    <n v="1246"/>
    <n v="1540"/>
    <n v="1478"/>
    <n v="1416"/>
    <n v="1198"/>
    <n v="1158"/>
    <n v="1249"/>
    <n v="1466"/>
    <n v="1288"/>
    <n v="1382"/>
    <n v="1595"/>
    <n v="1707"/>
    <n v="1473"/>
    <n v="1204"/>
    <n v="925"/>
    <n v="697"/>
    <n v="574"/>
    <n v="594"/>
  </r>
  <r>
    <s v="Haskell County"/>
    <s v=" Texas"/>
    <n v="2017"/>
    <x v="431"/>
    <n v="5877"/>
    <n v="3502"/>
    <n v="2375"/>
    <n v="333"/>
    <n v="347"/>
    <n v="307"/>
    <n v="293"/>
    <n v="266"/>
    <n v="309"/>
    <n v="316"/>
    <n v="445"/>
    <n v="433"/>
    <n v="425"/>
    <n v="474"/>
    <n v="426"/>
    <n v="408"/>
    <n v="282"/>
    <n v="283"/>
    <n v="233"/>
    <n v="116"/>
    <n v="181"/>
  </r>
  <r>
    <s v="Atoka County"/>
    <s v=" Oklahoma"/>
    <n v="2017"/>
    <x v="429"/>
    <n v="13899"/>
    <n v="7340"/>
    <n v="6559"/>
    <n v="824"/>
    <n v="925"/>
    <n v="865"/>
    <n v="731"/>
    <n v="892"/>
    <n v="875"/>
    <n v="889"/>
    <n v="779"/>
    <n v="903"/>
    <n v="830"/>
    <n v="908"/>
    <n v="1010"/>
    <n v="903"/>
    <n v="816"/>
    <n v="690"/>
    <n v="521"/>
    <n v="382"/>
    <n v="156"/>
  </r>
  <r>
    <s v="Beaver County"/>
    <s v=" Oklahoma"/>
    <n v="2017"/>
    <x v="429"/>
    <n v="5445"/>
    <n v="2701"/>
    <n v="2744"/>
    <n v="312"/>
    <n v="394"/>
    <n v="455"/>
    <n v="338"/>
    <n v="322"/>
    <n v="269"/>
    <n v="271"/>
    <n v="324"/>
    <n v="329"/>
    <n v="300"/>
    <n v="389"/>
    <n v="409"/>
    <n v="337"/>
    <n v="306"/>
    <n v="259"/>
    <n v="185"/>
    <n v="155"/>
    <n v="91"/>
  </r>
  <r>
    <s v="McDowell County"/>
    <s v=" West Virginia"/>
    <n v="2017"/>
    <x v="417"/>
    <n v="22971"/>
    <n v="12263"/>
    <n v="10708"/>
    <n v="1818"/>
    <n v="1592"/>
    <n v="1535"/>
    <n v="1395"/>
    <n v="1505"/>
    <n v="1771"/>
    <n v="1834"/>
    <n v="1403"/>
    <n v="1558"/>
    <n v="1333"/>
    <n v="1542"/>
    <n v="1279"/>
    <n v="1460"/>
    <n v="956"/>
    <n v="654"/>
    <n v="599"/>
    <n v="273"/>
    <n v="464"/>
  </r>
  <r>
    <s v="Jasper County"/>
    <s v=" Illinois"/>
    <n v="2017"/>
    <x v="437"/>
    <n v="9680"/>
    <n v="5070"/>
    <n v="4610"/>
    <n v="687"/>
    <n v="686"/>
    <n v="513"/>
    <n v="438"/>
    <n v="427"/>
    <n v="597"/>
    <n v="637"/>
    <n v="579"/>
    <n v="618"/>
    <n v="661"/>
    <n v="689"/>
    <n v="791"/>
    <n v="594"/>
    <n v="518"/>
    <n v="455"/>
    <n v="339"/>
    <n v="215"/>
    <n v="236"/>
  </r>
  <r>
    <s v="Bryan County"/>
    <s v=" Oklahoma"/>
    <n v="2017"/>
    <x v="429"/>
    <n v="45068"/>
    <n v="21890"/>
    <n v="23178"/>
    <n v="2929"/>
    <n v="2901"/>
    <n v="2935"/>
    <n v="3003"/>
    <n v="3315"/>
    <n v="3321"/>
    <n v="2811"/>
    <n v="2456"/>
    <n v="2678"/>
    <n v="2741"/>
    <n v="2778"/>
    <n v="2611"/>
    <n v="2793"/>
    <n v="2649"/>
    <n v="1931"/>
    <n v="1358"/>
    <n v="1000"/>
    <n v="858"/>
  </r>
  <r>
    <s v="Canadian County"/>
    <s v=" Oklahoma"/>
    <n v="2017"/>
    <x v="429"/>
    <n v="132922"/>
    <n v="66068"/>
    <n v="66854"/>
    <n v="9174"/>
    <n v="10905"/>
    <n v="9198"/>
    <n v="8721"/>
    <n v="7309"/>
    <n v="9184"/>
    <n v="10333"/>
    <n v="9469"/>
    <n v="9584"/>
    <n v="8540"/>
    <n v="8687"/>
    <n v="8260"/>
    <n v="7229"/>
    <n v="5906"/>
    <n v="4149"/>
    <n v="2741"/>
    <n v="1794"/>
    <n v="1739"/>
  </r>
  <r>
    <s v="Carter County"/>
    <s v=" Oklahoma"/>
    <n v="2017"/>
    <x v="429"/>
    <n v="48407"/>
    <n v="23449"/>
    <n v="24958"/>
    <n v="3324"/>
    <n v="3662"/>
    <n v="3224"/>
    <n v="3260"/>
    <n v="2878"/>
    <n v="2997"/>
    <n v="3038"/>
    <n v="2879"/>
    <n v="3225"/>
    <n v="2832"/>
    <n v="3190"/>
    <n v="3314"/>
    <n v="2947"/>
    <n v="2315"/>
    <n v="1991"/>
    <n v="1276"/>
    <n v="1090"/>
    <n v="965"/>
  </r>
  <r>
    <s v="Cherokee County"/>
    <s v=" Oklahoma"/>
    <n v="2017"/>
    <x v="429"/>
    <n v="48404"/>
    <n v="23854"/>
    <n v="24550"/>
    <n v="3087"/>
    <n v="3029"/>
    <n v="3051"/>
    <n v="3852"/>
    <n v="5371"/>
    <n v="2860"/>
    <n v="2978"/>
    <n v="2722"/>
    <n v="2567"/>
    <n v="2675"/>
    <n v="2926"/>
    <n v="3191"/>
    <n v="2600"/>
    <n v="2485"/>
    <n v="2000"/>
    <n v="1338"/>
    <n v="995"/>
    <n v="677"/>
  </r>
  <r>
    <s v="Cleveland County"/>
    <s v=" Oklahoma"/>
    <n v="2017"/>
    <x v="429"/>
    <n v="274024"/>
    <n v="136970"/>
    <n v="137054"/>
    <n v="15686"/>
    <n v="17755"/>
    <n v="17125"/>
    <n v="20393"/>
    <n v="30422"/>
    <n v="20731"/>
    <n v="20580"/>
    <n v="17742"/>
    <n v="17079"/>
    <n v="15759"/>
    <n v="16754"/>
    <n v="16142"/>
    <n v="14632"/>
    <n v="11803"/>
    <n v="8396"/>
    <n v="5985"/>
    <n v="3474"/>
    <n v="3566"/>
  </r>
  <r>
    <s v="Broadwater County"/>
    <s v=" Montana"/>
    <n v="2017"/>
    <x v="422"/>
    <n v="5666"/>
    <n v="2819"/>
    <n v="2847"/>
    <n v="348"/>
    <n v="380"/>
    <n v="423"/>
    <n v="400"/>
    <n v="318"/>
    <n v="294"/>
    <n v="261"/>
    <n v="311"/>
    <n v="328"/>
    <n v="300"/>
    <n v="383"/>
    <n v="384"/>
    <n v="409"/>
    <n v="391"/>
    <n v="238"/>
    <n v="202"/>
    <n v="162"/>
    <n v="134"/>
  </r>
  <r>
    <s v="Comanche County"/>
    <s v=" Oklahoma"/>
    <n v="2017"/>
    <x v="429"/>
    <n v="123066"/>
    <n v="63755"/>
    <n v="59311"/>
    <n v="8954"/>
    <n v="8374"/>
    <n v="7833"/>
    <n v="9011"/>
    <n v="11503"/>
    <n v="10780"/>
    <n v="9653"/>
    <n v="7658"/>
    <n v="7408"/>
    <n v="6893"/>
    <n v="7499"/>
    <n v="7157"/>
    <n v="6122"/>
    <n v="4559"/>
    <n v="3562"/>
    <n v="2610"/>
    <n v="1902"/>
    <n v="1588"/>
  </r>
  <r>
    <s v="Dixon County"/>
    <s v=" Nebraska"/>
    <n v="2017"/>
    <x v="439"/>
    <n v="6000"/>
    <n v="2973"/>
    <n v="3027"/>
    <n v="323"/>
    <n v="360"/>
    <n v="453"/>
    <n v="399"/>
    <n v="365"/>
    <n v="273"/>
    <n v="405"/>
    <n v="358"/>
    <n v="329"/>
    <n v="356"/>
    <n v="428"/>
    <n v="367"/>
    <n v="455"/>
    <n v="344"/>
    <n v="296"/>
    <n v="171"/>
    <n v="193"/>
    <n v="125"/>
  </r>
  <r>
    <s v="Craig County"/>
    <s v=" Oklahoma"/>
    <n v="2017"/>
    <x v="429"/>
    <n v="14563"/>
    <n v="7416"/>
    <n v="7147"/>
    <n v="821"/>
    <n v="859"/>
    <n v="1003"/>
    <n v="867"/>
    <n v="788"/>
    <n v="881"/>
    <n v="853"/>
    <n v="836"/>
    <n v="911"/>
    <n v="905"/>
    <n v="1123"/>
    <n v="1010"/>
    <n v="895"/>
    <n v="834"/>
    <n v="751"/>
    <n v="548"/>
    <n v="292"/>
    <n v="386"/>
  </r>
  <r>
    <s v="Creek County"/>
    <s v=" Oklahoma"/>
    <n v="2017"/>
    <x v="429"/>
    <n v="70899"/>
    <n v="35142"/>
    <n v="35757"/>
    <n v="4436"/>
    <n v="4400"/>
    <n v="5199"/>
    <n v="4784"/>
    <n v="4117"/>
    <n v="4078"/>
    <n v="4229"/>
    <n v="3962"/>
    <n v="4533"/>
    <n v="4569"/>
    <n v="5008"/>
    <n v="4995"/>
    <n v="4688"/>
    <n v="3880"/>
    <n v="3107"/>
    <n v="2415"/>
    <n v="1381"/>
    <n v="1118"/>
  </r>
  <r>
    <s v="Custer County"/>
    <s v=" Oklahoma"/>
    <n v="2017"/>
    <x v="429"/>
    <n v="29169"/>
    <n v="14654"/>
    <n v="14515"/>
    <n v="2190"/>
    <n v="2172"/>
    <n v="1795"/>
    <n v="2375"/>
    <n v="3622"/>
    <n v="2140"/>
    <n v="1893"/>
    <n v="1414"/>
    <n v="1439"/>
    <n v="1322"/>
    <n v="1945"/>
    <n v="1524"/>
    <n v="1499"/>
    <n v="1223"/>
    <n v="908"/>
    <n v="588"/>
    <n v="509"/>
    <n v="611"/>
  </r>
  <r>
    <s v="Marinette County"/>
    <s v=" Wisconsin"/>
    <n v="2017"/>
    <x v="427"/>
    <n v="41878"/>
    <n v="20687"/>
    <n v="21191"/>
    <n v="2094"/>
    <n v="2428"/>
    <n v="2605"/>
    <n v="2497"/>
    <n v="2179"/>
    <n v="2072"/>
    <n v="2001"/>
    <n v="1917"/>
    <n v="2444"/>
    <n v="2475"/>
    <n v="2885"/>
    <n v="3217"/>
    <n v="3129"/>
    <n v="3299"/>
    <n v="2739"/>
    <n v="1920"/>
    <n v="1180"/>
    <n v="797"/>
  </r>
  <r>
    <s v="Dewey County"/>
    <s v=" Oklahoma"/>
    <n v="2017"/>
    <x v="429"/>
    <n v="4904"/>
    <n v="2464"/>
    <n v="2440"/>
    <n v="350"/>
    <n v="328"/>
    <n v="391"/>
    <n v="397"/>
    <n v="216"/>
    <n v="242"/>
    <n v="260"/>
    <n v="239"/>
    <n v="256"/>
    <n v="276"/>
    <n v="363"/>
    <n v="360"/>
    <n v="287"/>
    <n v="293"/>
    <n v="204"/>
    <n v="206"/>
    <n v="111"/>
    <n v="125"/>
  </r>
  <r>
    <s v="Ellis County"/>
    <s v=" Oklahoma"/>
    <n v="2017"/>
    <x v="429"/>
    <n v="4102"/>
    <n v="1983"/>
    <n v="2119"/>
    <n v="260"/>
    <n v="274"/>
    <n v="280"/>
    <n v="223"/>
    <n v="221"/>
    <n v="187"/>
    <n v="193"/>
    <n v="214"/>
    <n v="239"/>
    <n v="254"/>
    <n v="292"/>
    <n v="303"/>
    <n v="303"/>
    <n v="238"/>
    <n v="224"/>
    <n v="195"/>
    <n v="99"/>
    <n v="103"/>
  </r>
  <r>
    <s v="Garfield County"/>
    <s v=" Oklahoma"/>
    <n v="2017"/>
    <x v="429"/>
    <n v="62421"/>
    <n v="30927"/>
    <n v="31494"/>
    <n v="4825"/>
    <n v="4516"/>
    <n v="4556"/>
    <n v="3599"/>
    <n v="4305"/>
    <n v="4326"/>
    <n v="4493"/>
    <n v="4206"/>
    <n v="2931"/>
    <n v="3338"/>
    <n v="3989"/>
    <n v="4245"/>
    <n v="3585"/>
    <n v="2631"/>
    <n v="2408"/>
    <n v="1512"/>
    <n v="1579"/>
    <n v="1377"/>
  </r>
  <r>
    <s v="Grady County"/>
    <s v=" Oklahoma"/>
    <n v="2017"/>
    <x v="429"/>
    <n v="54351"/>
    <n v="27146"/>
    <n v="27205"/>
    <n v="3248"/>
    <n v="3388"/>
    <n v="4275"/>
    <n v="3867"/>
    <n v="3025"/>
    <n v="3188"/>
    <n v="3499"/>
    <n v="3649"/>
    <n v="3215"/>
    <n v="3441"/>
    <n v="3930"/>
    <n v="4328"/>
    <n v="3060"/>
    <n v="2570"/>
    <n v="2363"/>
    <n v="1529"/>
    <n v="861"/>
    <n v="915"/>
  </r>
  <r>
    <s v="Greer County"/>
    <s v=" Oklahoma"/>
    <n v="2017"/>
    <x v="429"/>
    <n v="6018"/>
    <n v="3463"/>
    <n v="2555"/>
    <n v="354"/>
    <n v="377"/>
    <n v="250"/>
    <n v="330"/>
    <n v="417"/>
    <n v="378"/>
    <n v="489"/>
    <n v="441"/>
    <n v="467"/>
    <n v="267"/>
    <n v="425"/>
    <n v="474"/>
    <n v="284"/>
    <n v="305"/>
    <n v="222"/>
    <n v="145"/>
    <n v="176"/>
    <n v="217"/>
  </r>
  <r>
    <s v="Harmon County"/>
    <s v=" Oklahoma"/>
    <n v="2017"/>
    <x v="429"/>
    <n v="2758"/>
    <n v="1344"/>
    <n v="1414"/>
    <n v="114"/>
    <n v="283"/>
    <n v="154"/>
    <n v="180"/>
    <n v="74"/>
    <n v="185"/>
    <n v="154"/>
    <n v="142"/>
    <n v="204"/>
    <n v="177"/>
    <n v="161"/>
    <n v="210"/>
    <n v="215"/>
    <n v="146"/>
    <n v="120"/>
    <n v="76"/>
    <n v="78"/>
    <n v="85"/>
  </r>
  <r>
    <s v="Harper County"/>
    <s v=" Oklahoma"/>
    <n v="2017"/>
    <x v="429"/>
    <n v="3843"/>
    <n v="1948"/>
    <n v="1895"/>
    <n v="295"/>
    <n v="382"/>
    <n v="199"/>
    <n v="299"/>
    <n v="108"/>
    <n v="191"/>
    <n v="256"/>
    <n v="237"/>
    <n v="210"/>
    <n v="202"/>
    <n v="265"/>
    <n v="236"/>
    <n v="294"/>
    <n v="206"/>
    <n v="108"/>
    <n v="113"/>
    <n v="150"/>
    <n v="92"/>
  </r>
  <r>
    <s v="Moffat County"/>
    <s v=" Colorado"/>
    <n v="2017"/>
    <x v="436"/>
    <n v="13519"/>
    <n v="7252"/>
    <n v="6267"/>
    <n v="748"/>
    <n v="755"/>
    <n v="894"/>
    <n v="825"/>
    <n v="883"/>
    <n v="966"/>
    <n v="906"/>
    <n v="832"/>
    <n v="768"/>
    <n v="820"/>
    <n v="893"/>
    <n v="875"/>
    <n v="844"/>
    <n v="736"/>
    <n v="633"/>
    <n v="457"/>
    <n v="337"/>
    <n v="347"/>
  </r>
  <r>
    <s v="Jackson County"/>
    <s v=" Oklahoma"/>
    <n v="2017"/>
    <x v="429"/>
    <n v="25574"/>
    <n v="12735"/>
    <n v="12839"/>
    <n v="2068"/>
    <n v="1935"/>
    <n v="1650"/>
    <n v="1556"/>
    <n v="2085"/>
    <n v="1964"/>
    <n v="1712"/>
    <n v="1489"/>
    <n v="1670"/>
    <n v="1340"/>
    <n v="1524"/>
    <n v="1782"/>
    <n v="1166"/>
    <n v="1169"/>
    <n v="853"/>
    <n v="736"/>
    <n v="409"/>
    <n v="466"/>
  </r>
  <r>
    <s v="Jefferson County"/>
    <s v=" Oklahoma"/>
    <n v="2017"/>
    <x v="429"/>
    <n v="6270"/>
    <n v="3158"/>
    <n v="3112"/>
    <n v="411"/>
    <n v="394"/>
    <n v="425"/>
    <n v="473"/>
    <n v="278"/>
    <n v="319"/>
    <n v="312"/>
    <n v="322"/>
    <n v="393"/>
    <n v="362"/>
    <n v="405"/>
    <n v="495"/>
    <n v="445"/>
    <n v="377"/>
    <n v="329"/>
    <n v="215"/>
    <n v="163"/>
    <n v="152"/>
  </r>
  <r>
    <s v="Red Willow County"/>
    <s v=" Nebraska"/>
    <n v="2017"/>
    <x v="439"/>
    <n v="11039"/>
    <n v="5482"/>
    <n v="5557"/>
    <n v="705"/>
    <n v="779"/>
    <n v="789"/>
    <n v="743"/>
    <n v="628"/>
    <n v="656"/>
    <n v="637"/>
    <n v="663"/>
    <n v="589"/>
    <n v="659"/>
    <n v="748"/>
    <n v="740"/>
    <n v="732"/>
    <n v="645"/>
    <n v="495"/>
    <n v="387"/>
    <n v="193"/>
    <n v="251"/>
  </r>
  <r>
    <s v="Jefferson County"/>
    <s v=" Pennsylvania"/>
    <n v="2017"/>
    <x v="433"/>
    <n v="45173"/>
    <n v="22375"/>
    <n v="22798"/>
    <n v="3138"/>
    <n v="3006"/>
    <n v="3319"/>
    <n v="3073"/>
    <n v="2852"/>
    <n v="2546"/>
    <n v="2664"/>
    <n v="2729"/>
    <n v="2361"/>
    <n v="2414"/>
    <n v="2901"/>
    <n v="2932"/>
    <n v="2931"/>
    <n v="2445"/>
    <n v="2076"/>
    <n v="1650"/>
    <n v="1159"/>
    <n v="977"/>
  </r>
  <r>
    <s v="Kossuth County"/>
    <s v=" Iowa"/>
    <n v="2017"/>
    <x v="438"/>
    <n v="15510"/>
    <n v="7669"/>
    <n v="7841"/>
    <n v="1103"/>
    <n v="1245"/>
    <n v="1180"/>
    <n v="1050"/>
    <n v="810"/>
    <n v="982"/>
    <n v="1063"/>
    <n v="711"/>
    <n v="1067"/>
    <n v="858"/>
    <n v="1103"/>
    <n v="1162"/>
    <n v="813"/>
    <n v="543"/>
    <n v="701"/>
    <n v="541"/>
    <n v="318"/>
    <n v="260"/>
  </r>
  <r>
    <s v="Latimer County"/>
    <s v=" Oklahoma"/>
    <n v="2017"/>
    <x v="429"/>
    <n v="10621"/>
    <n v="5387"/>
    <n v="5234"/>
    <n v="606"/>
    <n v="588"/>
    <n v="721"/>
    <n v="799"/>
    <n v="757"/>
    <n v="576"/>
    <n v="597"/>
    <n v="598"/>
    <n v="500"/>
    <n v="599"/>
    <n v="740"/>
    <n v="742"/>
    <n v="608"/>
    <n v="717"/>
    <n v="443"/>
    <n v="482"/>
    <n v="269"/>
    <n v="279"/>
  </r>
  <r>
    <s v="Le Flore County"/>
    <s v=" Oklahoma"/>
    <n v="2017"/>
    <x v="429"/>
    <n v="49860"/>
    <n v="25028"/>
    <n v="24832"/>
    <n v="3050"/>
    <n v="3350"/>
    <n v="3492"/>
    <n v="3371"/>
    <n v="2998"/>
    <n v="2959"/>
    <n v="2937"/>
    <n v="2984"/>
    <n v="3153"/>
    <n v="3104"/>
    <n v="3339"/>
    <n v="3450"/>
    <n v="3099"/>
    <n v="2784"/>
    <n v="2285"/>
    <n v="1600"/>
    <n v="1045"/>
    <n v="860"/>
  </r>
  <r>
    <s v="Lincoln County"/>
    <s v=" Oklahoma"/>
    <n v="2017"/>
    <x v="429"/>
    <n v="34759"/>
    <n v="17278"/>
    <n v="17481"/>
    <n v="2132"/>
    <n v="2427"/>
    <n v="2429"/>
    <n v="2361"/>
    <n v="1884"/>
    <n v="1858"/>
    <n v="1964"/>
    <n v="1991"/>
    <n v="1939"/>
    <n v="2201"/>
    <n v="2678"/>
    <n v="2466"/>
    <n v="2409"/>
    <n v="2131"/>
    <n v="1557"/>
    <n v="1156"/>
    <n v="705"/>
    <n v="471"/>
  </r>
  <r>
    <s v="Logan County"/>
    <s v=" Oklahoma"/>
    <n v="2017"/>
    <x v="429"/>
    <n v="45326"/>
    <n v="22593"/>
    <n v="22733"/>
    <n v="2718"/>
    <n v="3034"/>
    <n v="3170"/>
    <n v="3478"/>
    <n v="3143"/>
    <n v="2336"/>
    <n v="3104"/>
    <n v="2823"/>
    <n v="2840"/>
    <n v="2753"/>
    <n v="3270"/>
    <n v="3400"/>
    <n v="2758"/>
    <n v="2254"/>
    <n v="1730"/>
    <n v="1151"/>
    <n v="836"/>
    <n v="528"/>
  </r>
  <r>
    <s v="Love County"/>
    <s v=" Oklahoma"/>
    <n v="2017"/>
    <x v="429"/>
    <n v="9843"/>
    <n v="4850"/>
    <n v="4993"/>
    <n v="623"/>
    <n v="619"/>
    <n v="799"/>
    <n v="697"/>
    <n v="592"/>
    <n v="515"/>
    <n v="591"/>
    <n v="484"/>
    <n v="613"/>
    <n v="602"/>
    <n v="628"/>
    <n v="626"/>
    <n v="622"/>
    <n v="650"/>
    <n v="440"/>
    <n v="344"/>
    <n v="205"/>
    <n v="193"/>
  </r>
  <r>
    <s v="McClain County"/>
    <s v=" Oklahoma"/>
    <n v="2017"/>
    <x v="429"/>
    <n v="37919"/>
    <n v="18800"/>
    <n v="19119"/>
    <n v="2338"/>
    <n v="2968"/>
    <n v="2844"/>
    <n v="2578"/>
    <n v="2113"/>
    <n v="2032"/>
    <n v="2469"/>
    <n v="2592"/>
    <n v="2556"/>
    <n v="2347"/>
    <n v="2633"/>
    <n v="2558"/>
    <n v="2314"/>
    <n v="1993"/>
    <n v="1409"/>
    <n v="1154"/>
    <n v="559"/>
    <n v="462"/>
  </r>
  <r>
    <s v="McIntosh County"/>
    <s v=" Oklahoma"/>
    <n v="2017"/>
    <x v="429"/>
    <n v="19874"/>
    <n v="9812"/>
    <n v="10062"/>
    <n v="1086"/>
    <n v="1014"/>
    <n v="1220"/>
    <n v="1112"/>
    <n v="1003"/>
    <n v="922"/>
    <n v="1070"/>
    <n v="964"/>
    <n v="1088"/>
    <n v="1107"/>
    <n v="1382"/>
    <n v="1417"/>
    <n v="1676"/>
    <n v="1351"/>
    <n v="1398"/>
    <n v="856"/>
    <n v="655"/>
    <n v="553"/>
  </r>
  <r>
    <s v="Somervell County"/>
    <s v=" Texas"/>
    <n v="2017"/>
    <x v="431"/>
    <n v="7730"/>
    <n v="3836"/>
    <n v="3894"/>
    <n v="536"/>
    <n v="550"/>
    <n v="577"/>
    <n v="435"/>
    <n v="386"/>
    <n v="368"/>
    <n v="476"/>
    <n v="418"/>
    <n v="425"/>
    <n v="409"/>
    <n v="532"/>
    <n v="554"/>
    <n v="553"/>
    <n v="416"/>
    <n v="361"/>
    <n v="291"/>
    <n v="206"/>
    <n v="237"/>
  </r>
  <r>
    <s v="Muskogee County"/>
    <s v=" Oklahoma"/>
    <n v="2017"/>
    <x v="429"/>
    <n v="69471"/>
    <n v="33978"/>
    <n v="35493"/>
    <n v="4728"/>
    <n v="4738"/>
    <n v="4789"/>
    <n v="4682"/>
    <n v="4428"/>
    <n v="4437"/>
    <n v="4521"/>
    <n v="4291"/>
    <n v="4185"/>
    <n v="4084"/>
    <n v="4504"/>
    <n v="4811"/>
    <n v="4193"/>
    <n v="3696"/>
    <n v="2608"/>
    <n v="1807"/>
    <n v="1451"/>
    <n v="1518"/>
  </r>
  <r>
    <s v="Catahoula Parish"/>
    <s v=" Louisiana"/>
    <n v="2017"/>
    <x v="456"/>
    <n v="10448"/>
    <n v="5150"/>
    <n v="5298"/>
    <n v="575"/>
    <n v="758"/>
    <n v="661"/>
    <n v="678"/>
    <n v="571"/>
    <n v="602"/>
    <n v="585"/>
    <n v="526"/>
    <n v="649"/>
    <n v="661"/>
    <n v="757"/>
    <n v="715"/>
    <n v="761"/>
    <n v="650"/>
    <n v="435"/>
    <n v="369"/>
    <n v="295"/>
    <n v="200"/>
  </r>
  <r>
    <s v="Chickasaw County"/>
    <s v=" Iowa"/>
    <n v="2017"/>
    <x v="438"/>
    <n v="12160"/>
    <n v="6518"/>
    <n v="5642"/>
    <n v="752"/>
    <n v="800"/>
    <n v="792"/>
    <n v="813"/>
    <n v="754"/>
    <n v="702"/>
    <n v="775"/>
    <n v="696"/>
    <n v="809"/>
    <n v="807"/>
    <n v="853"/>
    <n v="843"/>
    <n v="694"/>
    <n v="644"/>
    <n v="574"/>
    <n v="413"/>
    <n v="275"/>
    <n v="164"/>
  </r>
  <r>
    <s v="Oklahoma County"/>
    <s v=" Oklahoma"/>
    <n v="2017"/>
    <x v="429"/>
    <n v="774203"/>
    <n v="378842"/>
    <n v="395361"/>
    <n v="60210"/>
    <n v="55495"/>
    <n v="53527"/>
    <n v="48019"/>
    <n v="53994"/>
    <n v="63354"/>
    <n v="59479"/>
    <n v="50270"/>
    <n v="47243"/>
    <n v="44307"/>
    <n v="48252"/>
    <n v="49388"/>
    <n v="41824"/>
    <n v="33494"/>
    <n v="23741"/>
    <n v="16393"/>
    <n v="12593"/>
    <n v="12620"/>
  </r>
  <r>
    <s v="Okmulgee County"/>
    <s v=" Oklahoma"/>
    <n v="2017"/>
    <x v="429"/>
    <n v="39121"/>
    <n v="19298"/>
    <n v="19823"/>
    <n v="2500"/>
    <n v="2648"/>
    <n v="2695"/>
    <n v="2713"/>
    <n v="2703"/>
    <n v="2340"/>
    <n v="2245"/>
    <n v="2106"/>
    <n v="2255"/>
    <n v="2258"/>
    <n v="2611"/>
    <n v="2775"/>
    <n v="2500"/>
    <n v="2044"/>
    <n v="1792"/>
    <n v="1217"/>
    <n v="871"/>
    <n v="848"/>
  </r>
  <r>
    <s v="Osage County"/>
    <s v=" Oklahoma"/>
    <n v="2017"/>
    <x v="429"/>
    <n v="47350"/>
    <n v="23748"/>
    <n v="23602"/>
    <n v="2519"/>
    <n v="2866"/>
    <n v="3469"/>
    <n v="3055"/>
    <n v="2480"/>
    <n v="2718"/>
    <n v="2743"/>
    <n v="2681"/>
    <n v="2766"/>
    <n v="2885"/>
    <n v="3577"/>
    <n v="3819"/>
    <n v="3258"/>
    <n v="2951"/>
    <n v="2130"/>
    <n v="1822"/>
    <n v="908"/>
    <n v="703"/>
  </r>
  <r>
    <s v="Ottawa County"/>
    <s v=" Oklahoma"/>
    <n v="2017"/>
    <x v="429"/>
    <n v="31725"/>
    <n v="15570"/>
    <n v="16155"/>
    <n v="2211"/>
    <n v="2115"/>
    <n v="2234"/>
    <n v="2408"/>
    <n v="2130"/>
    <n v="1858"/>
    <n v="1781"/>
    <n v="1720"/>
    <n v="1868"/>
    <n v="1808"/>
    <n v="2032"/>
    <n v="1953"/>
    <n v="1966"/>
    <n v="1631"/>
    <n v="1530"/>
    <n v="1056"/>
    <n v="790"/>
    <n v="634"/>
  </r>
  <r>
    <s v="Pawnee County"/>
    <s v=" Oklahoma"/>
    <n v="2017"/>
    <x v="429"/>
    <n v="16448"/>
    <n v="8214"/>
    <n v="8234"/>
    <n v="999"/>
    <n v="1012"/>
    <n v="1220"/>
    <n v="1135"/>
    <n v="840"/>
    <n v="867"/>
    <n v="887"/>
    <n v="945"/>
    <n v="947"/>
    <n v="1105"/>
    <n v="1122"/>
    <n v="1181"/>
    <n v="1177"/>
    <n v="964"/>
    <n v="823"/>
    <n v="577"/>
    <n v="348"/>
    <n v="299"/>
  </r>
  <r>
    <s v="Payne County"/>
    <s v=" Oklahoma"/>
    <n v="2017"/>
    <x v="429"/>
    <n v="80634"/>
    <n v="41317"/>
    <n v="39317"/>
    <n v="4467"/>
    <n v="4447"/>
    <n v="4334"/>
    <n v="7878"/>
    <n v="16166"/>
    <n v="6519"/>
    <n v="5072"/>
    <n v="3914"/>
    <n v="3751"/>
    <n v="3426"/>
    <n v="3877"/>
    <n v="3750"/>
    <n v="3679"/>
    <n v="3053"/>
    <n v="2205"/>
    <n v="1607"/>
    <n v="1240"/>
    <n v="1249"/>
  </r>
  <r>
    <s v="Siskiyou County"/>
    <s v=" California"/>
    <n v="2017"/>
    <x v="434"/>
    <n v="44673"/>
    <n v="22664"/>
    <n v="22009"/>
    <n v="2670"/>
    <n v="3057"/>
    <n v="2567"/>
    <n v="2446"/>
    <n v="2549"/>
    <n v="3099"/>
    <n v="2834"/>
    <n v="2481"/>
    <n v="2791"/>
    <n v="2607"/>
    <n v="3162"/>
    <n v="2932"/>
    <n v="2945"/>
    <n v="2711"/>
    <n v="2146"/>
    <n v="1571"/>
    <n v="991"/>
    <n v="1114"/>
  </r>
  <r>
    <s v="Moca Municipio"/>
    <s v=" Puerto Rico"/>
    <n v="2017"/>
    <x v="419"/>
    <n v="38289"/>
    <n v="18680"/>
    <n v="19609"/>
    <n v="2654"/>
    <n v="2467"/>
    <n v="2582"/>
    <n v="2628"/>
    <n v="3202"/>
    <n v="2869"/>
    <n v="2558"/>
    <n v="2099"/>
    <n v="2201"/>
    <n v="2120"/>
    <n v="2359"/>
    <n v="2286"/>
    <n v="2154"/>
    <n v="1906"/>
    <n v="1438"/>
    <n v="1187"/>
    <n v="912"/>
    <n v="667"/>
  </r>
  <r>
    <s v="Pottawatomie County"/>
    <s v=" Oklahoma"/>
    <n v="2017"/>
    <x v="429"/>
    <n v="71614"/>
    <n v="34122"/>
    <n v="37492"/>
    <n v="4588"/>
    <n v="4899"/>
    <n v="4852"/>
    <n v="5190"/>
    <n v="5070"/>
    <n v="4477"/>
    <n v="4519"/>
    <n v="4196"/>
    <n v="4635"/>
    <n v="4297"/>
    <n v="4886"/>
    <n v="4683"/>
    <n v="4162"/>
    <n v="3686"/>
    <n v="2873"/>
    <n v="2156"/>
    <n v="1315"/>
    <n v="1130"/>
  </r>
  <r>
    <s v="Roger Mills County"/>
    <s v=" Oklahoma"/>
    <n v="2017"/>
    <x v="429"/>
    <n v="3734"/>
    <n v="1816"/>
    <n v="1918"/>
    <n v="242"/>
    <n v="276"/>
    <n v="304"/>
    <n v="228"/>
    <n v="237"/>
    <n v="140"/>
    <n v="240"/>
    <n v="152"/>
    <n v="236"/>
    <n v="197"/>
    <n v="254"/>
    <n v="334"/>
    <n v="191"/>
    <n v="213"/>
    <n v="184"/>
    <n v="159"/>
    <n v="58"/>
    <n v="89"/>
  </r>
  <r>
    <s v="Rogers County"/>
    <s v=" Oklahoma"/>
    <n v="2017"/>
    <x v="429"/>
    <n v="90098"/>
    <n v="44923"/>
    <n v="45175"/>
    <n v="5298"/>
    <n v="6211"/>
    <n v="6300"/>
    <n v="6461"/>
    <n v="5839"/>
    <n v="5363"/>
    <n v="5397"/>
    <n v="5598"/>
    <n v="5390"/>
    <n v="6049"/>
    <n v="6627"/>
    <n v="6086"/>
    <n v="5702"/>
    <n v="4558"/>
    <n v="3580"/>
    <n v="2666"/>
    <n v="1600"/>
    <n v="1373"/>
  </r>
  <r>
    <s v="Cass County"/>
    <s v=" Nebraska"/>
    <n v="2017"/>
    <x v="439"/>
    <n v="25246"/>
    <n v="12357"/>
    <n v="12889"/>
    <n v="1678"/>
    <n v="1662"/>
    <n v="1956"/>
    <n v="1870"/>
    <n v="1557"/>
    <n v="1360"/>
    <n v="1422"/>
    <n v="1331"/>
    <n v="1592"/>
    <n v="1492"/>
    <n v="1747"/>
    <n v="1636"/>
    <n v="1601"/>
    <n v="1420"/>
    <n v="1065"/>
    <n v="882"/>
    <n v="529"/>
    <n v="446"/>
  </r>
  <r>
    <s v="Stephens County"/>
    <s v=" Oklahoma"/>
    <n v="2017"/>
    <x v="429"/>
    <n v="44293"/>
    <n v="21476"/>
    <n v="22817"/>
    <n v="2662"/>
    <n v="3134"/>
    <n v="2836"/>
    <n v="2791"/>
    <n v="2487"/>
    <n v="2604"/>
    <n v="2608"/>
    <n v="2740"/>
    <n v="2464"/>
    <n v="2545"/>
    <n v="3066"/>
    <n v="3405"/>
    <n v="2869"/>
    <n v="2462"/>
    <n v="1879"/>
    <n v="1547"/>
    <n v="1176"/>
    <n v="1018"/>
  </r>
  <r>
    <s v="Texas County"/>
    <s v=" Oklahoma"/>
    <n v="2017"/>
    <x v="429"/>
    <n v="21409"/>
    <n v="11444"/>
    <n v="9965"/>
    <n v="1694"/>
    <n v="1710"/>
    <n v="1543"/>
    <n v="1693"/>
    <n v="1745"/>
    <n v="1551"/>
    <n v="1531"/>
    <n v="1569"/>
    <n v="1173"/>
    <n v="1216"/>
    <n v="1198"/>
    <n v="1382"/>
    <n v="1073"/>
    <n v="782"/>
    <n v="537"/>
    <n v="628"/>
    <n v="206"/>
    <n v="178"/>
  </r>
  <r>
    <s v="Tulsa County"/>
    <s v=" Oklahoma"/>
    <n v="2017"/>
    <x v="429"/>
    <n v="637123"/>
    <n v="310812"/>
    <n v="326311"/>
    <n v="46559"/>
    <n v="45729"/>
    <n v="44138"/>
    <n v="41179"/>
    <n v="43077"/>
    <n v="47712"/>
    <n v="46184"/>
    <n v="41422"/>
    <n v="40093"/>
    <n v="38984"/>
    <n v="40539"/>
    <n v="40736"/>
    <n v="35813"/>
    <n v="29350"/>
    <n v="19488"/>
    <n v="14221"/>
    <n v="10845"/>
    <n v="11054"/>
  </r>
  <r>
    <s v="Wagoner County"/>
    <s v=" Oklahoma"/>
    <n v="2017"/>
    <x v="429"/>
    <n v="76830"/>
    <n v="37961"/>
    <n v="38869"/>
    <n v="4790"/>
    <n v="5555"/>
    <n v="5580"/>
    <n v="5087"/>
    <n v="4195"/>
    <n v="4461"/>
    <n v="5119"/>
    <n v="5206"/>
    <n v="4986"/>
    <n v="4978"/>
    <n v="5245"/>
    <n v="5399"/>
    <n v="4611"/>
    <n v="4046"/>
    <n v="3256"/>
    <n v="1978"/>
    <n v="1437"/>
    <n v="901"/>
  </r>
  <r>
    <s v="Washington County"/>
    <s v=" Oklahoma"/>
    <n v="2017"/>
    <x v="429"/>
    <n v="51867"/>
    <n v="25196"/>
    <n v="26671"/>
    <n v="3285"/>
    <n v="3344"/>
    <n v="3620"/>
    <n v="3235"/>
    <n v="2961"/>
    <n v="3234"/>
    <n v="3284"/>
    <n v="2917"/>
    <n v="2939"/>
    <n v="2869"/>
    <n v="3401"/>
    <n v="3864"/>
    <n v="3185"/>
    <n v="3062"/>
    <n v="1974"/>
    <n v="1931"/>
    <n v="1353"/>
    <n v="1409"/>
  </r>
  <r>
    <s v="Woodward County"/>
    <s v=" Oklahoma"/>
    <n v="2017"/>
    <x v="429"/>
    <n v="21140"/>
    <n v="11155"/>
    <n v="9985"/>
    <n v="1514"/>
    <n v="1676"/>
    <n v="1340"/>
    <n v="1472"/>
    <n v="1325"/>
    <n v="1444"/>
    <n v="1394"/>
    <n v="1492"/>
    <n v="1328"/>
    <n v="1277"/>
    <n v="1374"/>
    <n v="1461"/>
    <n v="1071"/>
    <n v="870"/>
    <n v="757"/>
    <n v="657"/>
    <n v="378"/>
    <n v="310"/>
  </r>
  <r>
    <s v="Baker County"/>
    <s v=" Oregon"/>
    <n v="2017"/>
    <x v="462"/>
    <n v="15980"/>
    <n v="8156"/>
    <n v="7824"/>
    <n v="808"/>
    <n v="1050"/>
    <n v="725"/>
    <n v="816"/>
    <n v="753"/>
    <n v="821"/>
    <n v="970"/>
    <n v="785"/>
    <n v="842"/>
    <n v="853"/>
    <n v="1021"/>
    <n v="1263"/>
    <n v="1298"/>
    <n v="1417"/>
    <n v="867"/>
    <n v="753"/>
    <n v="525"/>
    <n v="413"/>
  </r>
  <r>
    <s v="Benton County"/>
    <s v=" Oregon"/>
    <n v="2017"/>
    <x v="462"/>
    <n v="88249"/>
    <n v="44598"/>
    <n v="43651"/>
    <n v="3708"/>
    <n v="3837"/>
    <n v="4439"/>
    <n v="8485"/>
    <n v="14370"/>
    <n v="6415"/>
    <n v="4985"/>
    <n v="4691"/>
    <n v="4069"/>
    <n v="4281"/>
    <n v="4976"/>
    <n v="5580"/>
    <n v="5495"/>
    <n v="4300"/>
    <n v="3328"/>
    <n v="2012"/>
    <n v="1584"/>
    <n v="1694"/>
  </r>
  <r>
    <s v="Clackamas County"/>
    <s v=" Oregon"/>
    <n v="2017"/>
    <x v="462"/>
    <n v="399962"/>
    <n v="196834"/>
    <n v="203128"/>
    <n v="21847"/>
    <n v="23927"/>
    <n v="26020"/>
    <n v="25431"/>
    <n v="22612"/>
    <n v="23469"/>
    <n v="24188"/>
    <n v="25632"/>
    <n v="25854"/>
    <n v="27348"/>
    <n v="29177"/>
    <n v="29801"/>
    <n v="28623"/>
    <n v="23853"/>
    <n v="16440"/>
    <n v="10608"/>
    <n v="7103"/>
    <n v="8029"/>
  </r>
  <r>
    <s v="Clatsop County"/>
    <s v=" Oregon"/>
    <n v="2017"/>
    <x v="462"/>
    <n v="38021"/>
    <n v="18909"/>
    <n v="19112"/>
    <n v="2073"/>
    <n v="1863"/>
    <n v="2192"/>
    <n v="2291"/>
    <n v="2205"/>
    <n v="2244"/>
    <n v="2174"/>
    <n v="2246"/>
    <n v="2114"/>
    <n v="2115"/>
    <n v="2625"/>
    <n v="3079"/>
    <n v="3162"/>
    <n v="2873"/>
    <n v="1870"/>
    <n v="1269"/>
    <n v="757"/>
    <n v="869"/>
  </r>
  <r>
    <s v="Columbia County"/>
    <s v=" Oregon"/>
    <n v="2017"/>
    <x v="462"/>
    <n v="50207"/>
    <n v="25179"/>
    <n v="25028"/>
    <n v="2606"/>
    <n v="3417"/>
    <n v="2904"/>
    <n v="3282"/>
    <n v="2432"/>
    <n v="2624"/>
    <n v="2744"/>
    <n v="3146"/>
    <n v="3134"/>
    <n v="3485"/>
    <n v="3726"/>
    <n v="3511"/>
    <n v="4390"/>
    <n v="3302"/>
    <n v="2222"/>
    <n v="1474"/>
    <n v="882"/>
    <n v="926"/>
  </r>
  <r>
    <s v="Coos County"/>
    <s v=" Oregon"/>
    <n v="2017"/>
    <x v="462"/>
    <n v="62921"/>
    <n v="30820"/>
    <n v="32101"/>
    <n v="3111"/>
    <n v="3240"/>
    <n v="3343"/>
    <n v="3249"/>
    <n v="3278"/>
    <n v="3308"/>
    <n v="3401"/>
    <n v="3369"/>
    <n v="2874"/>
    <n v="3531"/>
    <n v="4408"/>
    <n v="4592"/>
    <n v="5877"/>
    <n v="4930"/>
    <n v="3932"/>
    <n v="2769"/>
    <n v="1943"/>
    <n v="1766"/>
  </r>
  <r>
    <s v="Crook County"/>
    <s v=" Oregon"/>
    <n v="2017"/>
    <x v="462"/>
    <n v="21717"/>
    <n v="10627"/>
    <n v="11090"/>
    <n v="985"/>
    <n v="1285"/>
    <n v="1116"/>
    <n v="1224"/>
    <n v="884"/>
    <n v="1170"/>
    <n v="1046"/>
    <n v="1464"/>
    <n v="997"/>
    <n v="1198"/>
    <n v="1503"/>
    <n v="1817"/>
    <n v="1782"/>
    <n v="1960"/>
    <n v="1310"/>
    <n v="984"/>
    <n v="583"/>
    <n v="409"/>
  </r>
  <r>
    <s v="Curry County"/>
    <s v=" Oregon"/>
    <n v="2017"/>
    <x v="462"/>
    <n v="22377"/>
    <n v="10898"/>
    <n v="11479"/>
    <n v="859"/>
    <n v="996"/>
    <n v="1006"/>
    <n v="697"/>
    <n v="971"/>
    <n v="961"/>
    <n v="903"/>
    <n v="958"/>
    <n v="1102"/>
    <n v="1080"/>
    <n v="1483"/>
    <n v="1898"/>
    <n v="2240"/>
    <n v="2534"/>
    <n v="1755"/>
    <n v="1177"/>
    <n v="736"/>
    <n v="1021"/>
  </r>
  <r>
    <s v="Deschutes County"/>
    <s v=" Oregon"/>
    <n v="2017"/>
    <x v="462"/>
    <n v="175321"/>
    <n v="86629"/>
    <n v="88692"/>
    <n v="9240"/>
    <n v="10295"/>
    <n v="11036"/>
    <n v="9966"/>
    <n v="8940"/>
    <n v="10480"/>
    <n v="11494"/>
    <n v="11002"/>
    <n v="12013"/>
    <n v="11483"/>
    <n v="11224"/>
    <n v="12777"/>
    <n v="12934"/>
    <n v="11778"/>
    <n v="8991"/>
    <n v="5242"/>
    <n v="3198"/>
    <n v="3228"/>
  </r>
  <r>
    <s v="Douglas County"/>
    <s v=" Oregon"/>
    <n v="2017"/>
    <x v="462"/>
    <n v="107576"/>
    <n v="53134"/>
    <n v="54442"/>
    <n v="5556"/>
    <n v="5725"/>
    <n v="5920"/>
    <n v="5950"/>
    <n v="5375"/>
    <n v="5963"/>
    <n v="5714"/>
    <n v="5207"/>
    <n v="5655"/>
    <n v="6227"/>
    <n v="7187"/>
    <n v="7737"/>
    <n v="9438"/>
    <n v="8387"/>
    <n v="6390"/>
    <n v="4607"/>
    <n v="3371"/>
    <n v="3167"/>
  </r>
  <r>
    <s v="Hood River County"/>
    <s v=" Oregon"/>
    <n v="2017"/>
    <x v="462"/>
    <n v="22938"/>
    <n v="11512"/>
    <n v="11426"/>
    <n v="1518"/>
    <n v="1425"/>
    <n v="1718"/>
    <n v="1445"/>
    <n v="1417"/>
    <n v="1452"/>
    <n v="1432"/>
    <n v="1425"/>
    <n v="1541"/>
    <n v="1552"/>
    <n v="1599"/>
    <n v="1547"/>
    <n v="1523"/>
    <n v="1192"/>
    <n v="808"/>
    <n v="542"/>
    <n v="352"/>
    <n v="450"/>
  </r>
  <r>
    <s v="Jackson County"/>
    <s v=" Oregon"/>
    <n v="2017"/>
    <x v="462"/>
    <n v="212070"/>
    <n v="103422"/>
    <n v="108648"/>
    <n v="12033"/>
    <n v="12412"/>
    <n v="12359"/>
    <n v="12261"/>
    <n v="12217"/>
    <n v="13113"/>
    <n v="12840"/>
    <n v="11419"/>
    <n v="12878"/>
    <n v="12243"/>
    <n v="13643"/>
    <n v="14539"/>
    <n v="16607"/>
    <n v="14516"/>
    <n v="10991"/>
    <n v="7058"/>
    <n v="4885"/>
    <n v="6056"/>
  </r>
  <r>
    <s v="Jefferson County"/>
    <s v=" Oregon"/>
    <n v="2017"/>
    <x v="462"/>
    <n v="22707"/>
    <n v="11605"/>
    <n v="11102"/>
    <n v="1455"/>
    <n v="1620"/>
    <n v="1456"/>
    <n v="1643"/>
    <n v="1096"/>
    <n v="1423"/>
    <n v="1263"/>
    <n v="1238"/>
    <n v="1413"/>
    <n v="1354"/>
    <n v="1460"/>
    <n v="1461"/>
    <n v="1681"/>
    <n v="1471"/>
    <n v="1116"/>
    <n v="694"/>
    <n v="418"/>
    <n v="445"/>
  </r>
  <r>
    <s v="Josephine County"/>
    <s v=" Oregon"/>
    <n v="2017"/>
    <x v="462"/>
    <n v="84514"/>
    <n v="41320"/>
    <n v="43194"/>
    <n v="4079"/>
    <n v="4822"/>
    <n v="4654"/>
    <n v="4710"/>
    <n v="4119"/>
    <n v="4382"/>
    <n v="4002"/>
    <n v="4144"/>
    <n v="4644"/>
    <n v="4934"/>
    <n v="5398"/>
    <n v="6287"/>
    <n v="7273"/>
    <n v="7417"/>
    <n v="4841"/>
    <n v="4140"/>
    <n v="2293"/>
    <n v="2375"/>
  </r>
  <r>
    <s v="Klamath County"/>
    <s v=" Oregon"/>
    <n v="2017"/>
    <x v="462"/>
    <n v="66018"/>
    <n v="32995"/>
    <n v="33023"/>
    <n v="4059"/>
    <n v="3901"/>
    <n v="3990"/>
    <n v="4027"/>
    <n v="3974"/>
    <n v="4220"/>
    <n v="3621"/>
    <n v="3202"/>
    <n v="4048"/>
    <n v="3886"/>
    <n v="4267"/>
    <n v="4728"/>
    <n v="5121"/>
    <n v="4300"/>
    <n v="3529"/>
    <n v="2092"/>
    <n v="1474"/>
    <n v="1579"/>
  </r>
  <r>
    <s v="Swisher County"/>
    <s v=" Texas"/>
    <n v="2017"/>
    <x v="431"/>
    <n v="7807"/>
    <n v="4165"/>
    <n v="3642"/>
    <n v="417"/>
    <n v="454"/>
    <n v="374"/>
    <n v="346"/>
    <n v="391"/>
    <n v="397"/>
    <n v="438"/>
    <n v="425"/>
    <n v="399"/>
    <n v="439"/>
    <n v="558"/>
    <n v="664"/>
    <n v="657"/>
    <n v="665"/>
    <n v="476"/>
    <n v="313"/>
    <n v="216"/>
    <n v="178"/>
  </r>
  <r>
    <s v="Lane County"/>
    <s v=" Oregon"/>
    <n v="2017"/>
    <x v="462"/>
    <n v="363471"/>
    <n v="179116"/>
    <n v="184355"/>
    <n v="18196"/>
    <n v="19198"/>
    <n v="19197"/>
    <n v="24386"/>
    <n v="35346"/>
    <n v="23456"/>
    <n v="22683"/>
    <n v="21762"/>
    <n v="20579"/>
    <n v="20736"/>
    <n v="22556"/>
    <n v="25046"/>
    <n v="25866"/>
    <n v="23123"/>
    <n v="15241"/>
    <n v="9875"/>
    <n v="7470"/>
    <n v="8755"/>
  </r>
  <r>
    <s v="Linn County"/>
    <s v=" Oregon"/>
    <n v="2017"/>
    <x v="462"/>
    <n v="121074"/>
    <n v="59757"/>
    <n v="61317"/>
    <n v="7428"/>
    <n v="7837"/>
    <n v="7836"/>
    <n v="7364"/>
    <n v="7261"/>
    <n v="8038"/>
    <n v="7509"/>
    <n v="7759"/>
    <n v="6725"/>
    <n v="7273"/>
    <n v="7984"/>
    <n v="8512"/>
    <n v="8245"/>
    <n v="7491"/>
    <n v="5138"/>
    <n v="3627"/>
    <n v="2357"/>
    <n v="2690"/>
  </r>
  <r>
    <s v="Malheur County"/>
    <s v=" Oregon"/>
    <n v="2017"/>
    <x v="462"/>
    <n v="30421"/>
    <n v="16514"/>
    <n v="13907"/>
    <n v="2124"/>
    <n v="2340"/>
    <n v="1982"/>
    <n v="2028"/>
    <n v="2231"/>
    <n v="2045"/>
    <n v="2032"/>
    <n v="2026"/>
    <n v="1671"/>
    <n v="1776"/>
    <n v="1762"/>
    <n v="1677"/>
    <n v="1866"/>
    <n v="1769"/>
    <n v="998"/>
    <n v="755"/>
    <n v="639"/>
    <n v="700"/>
  </r>
  <r>
    <s v="Marion County"/>
    <s v=" Oregon"/>
    <n v="2017"/>
    <x v="462"/>
    <n v="330453"/>
    <n v="164623"/>
    <n v="165830"/>
    <n v="22490"/>
    <n v="23937"/>
    <n v="23170"/>
    <n v="22753"/>
    <n v="22591"/>
    <n v="22914"/>
    <n v="22120"/>
    <n v="21174"/>
    <n v="20315"/>
    <n v="20130"/>
    <n v="20283"/>
    <n v="19876"/>
    <n v="20426"/>
    <n v="16375"/>
    <n v="11675"/>
    <n v="8658"/>
    <n v="5245"/>
    <n v="6321"/>
  </r>
  <r>
    <s v="Morrow County"/>
    <s v=" Oregon"/>
    <n v="2017"/>
    <x v="462"/>
    <n v="11153"/>
    <n v="5724"/>
    <n v="5429"/>
    <n v="820"/>
    <n v="764"/>
    <n v="940"/>
    <n v="882"/>
    <n v="656"/>
    <n v="544"/>
    <n v="549"/>
    <n v="553"/>
    <n v="828"/>
    <n v="743"/>
    <n v="620"/>
    <n v="739"/>
    <n v="808"/>
    <n v="471"/>
    <n v="582"/>
    <n v="250"/>
    <n v="125"/>
    <n v="279"/>
  </r>
  <r>
    <s v="Multnomah County"/>
    <s v=" Oregon"/>
    <n v="2017"/>
    <x v="462"/>
    <n v="788459"/>
    <n v="390542"/>
    <n v="397917"/>
    <n v="45833"/>
    <n v="44927"/>
    <n v="39768"/>
    <n v="39997"/>
    <n v="49674"/>
    <n v="71959"/>
    <n v="74897"/>
    <n v="69696"/>
    <n v="57575"/>
    <n v="53647"/>
    <n v="49192"/>
    <n v="47368"/>
    <n v="47233"/>
    <n v="36309"/>
    <n v="23186"/>
    <n v="14904"/>
    <n v="9531"/>
    <n v="12763"/>
  </r>
  <r>
    <s v="Polk County"/>
    <s v=" Oregon"/>
    <n v="2017"/>
    <x v="462"/>
    <n v="79666"/>
    <n v="38699"/>
    <n v="40967"/>
    <n v="4611"/>
    <n v="5417"/>
    <n v="5167"/>
    <n v="6510"/>
    <n v="7045"/>
    <n v="4440"/>
    <n v="4626"/>
    <n v="4563"/>
    <n v="4455"/>
    <n v="4751"/>
    <n v="4584"/>
    <n v="4958"/>
    <n v="5113"/>
    <n v="4543"/>
    <n v="3298"/>
    <n v="2067"/>
    <n v="1548"/>
    <n v="1970"/>
  </r>
  <r>
    <s v="Sherman County"/>
    <s v=" Oregon"/>
    <n v="2017"/>
    <x v="462"/>
    <n v="1635"/>
    <n v="864"/>
    <n v="771"/>
    <n v="57"/>
    <n v="71"/>
    <n v="64"/>
    <n v="69"/>
    <n v="69"/>
    <n v="94"/>
    <n v="59"/>
    <n v="129"/>
    <n v="68"/>
    <n v="84"/>
    <n v="175"/>
    <n v="160"/>
    <n v="116"/>
    <n v="129"/>
    <n v="83"/>
    <n v="108"/>
    <n v="63"/>
    <n v="37"/>
  </r>
  <r>
    <s v="Posey County"/>
    <s v=" Indiana"/>
    <n v="2017"/>
    <x v="425"/>
    <n v="25840"/>
    <n v="13059"/>
    <n v="12781"/>
    <n v="1273"/>
    <n v="1350"/>
    <n v="1503"/>
    <n v="1223"/>
    <n v="1317"/>
    <n v="1355"/>
    <n v="1404"/>
    <n v="1321"/>
    <n v="1346"/>
    <n v="1496"/>
    <n v="1615"/>
    <n v="1781"/>
    <n v="2742"/>
    <n v="2268"/>
    <n v="1477"/>
    <n v="921"/>
    <n v="733"/>
    <n v="715"/>
  </r>
  <r>
    <s v="Umatilla County"/>
    <s v=" Oregon"/>
    <n v="2017"/>
    <x v="462"/>
    <n v="76736"/>
    <n v="40006"/>
    <n v="36730"/>
    <n v="5344"/>
    <n v="5225"/>
    <n v="5901"/>
    <n v="5122"/>
    <n v="5247"/>
    <n v="5343"/>
    <n v="4999"/>
    <n v="4785"/>
    <n v="4791"/>
    <n v="4702"/>
    <n v="4705"/>
    <n v="4820"/>
    <n v="4576"/>
    <n v="3736"/>
    <n v="2695"/>
    <n v="1991"/>
    <n v="1295"/>
    <n v="1459"/>
  </r>
  <r>
    <s v="Wallowa County"/>
    <s v=" Oregon"/>
    <n v="2017"/>
    <x v="462"/>
    <n v="6864"/>
    <n v="3297"/>
    <n v="3567"/>
    <n v="307"/>
    <n v="356"/>
    <n v="376"/>
    <n v="254"/>
    <n v="181"/>
    <n v="363"/>
    <n v="361"/>
    <n v="336"/>
    <n v="295"/>
    <n v="336"/>
    <n v="481"/>
    <n v="593"/>
    <n v="748"/>
    <n v="695"/>
    <n v="384"/>
    <n v="294"/>
    <n v="248"/>
    <n v="256"/>
  </r>
  <r>
    <s v="Wasco County"/>
    <s v=" Oregon"/>
    <n v="2017"/>
    <x v="462"/>
    <n v="25687"/>
    <n v="12804"/>
    <n v="12883"/>
    <n v="1645"/>
    <n v="1604"/>
    <n v="1637"/>
    <n v="1579"/>
    <n v="1360"/>
    <n v="1630"/>
    <n v="1509"/>
    <n v="1610"/>
    <n v="1334"/>
    <n v="1348"/>
    <n v="1632"/>
    <n v="1859"/>
    <n v="1944"/>
    <n v="1888"/>
    <n v="1015"/>
    <n v="839"/>
    <n v="539"/>
    <n v="715"/>
  </r>
  <r>
    <s v="Washington County"/>
    <s v=" Oregon"/>
    <n v="2017"/>
    <x v="462"/>
    <n v="572071"/>
    <n v="282381"/>
    <n v="289690"/>
    <n v="36772"/>
    <n v="38023"/>
    <n v="39611"/>
    <n v="35357"/>
    <n v="34418"/>
    <n v="42490"/>
    <n v="45765"/>
    <n v="44252"/>
    <n v="41796"/>
    <n v="39817"/>
    <n v="37537"/>
    <n v="35540"/>
    <n v="31228"/>
    <n v="25432"/>
    <n v="16439"/>
    <n v="10539"/>
    <n v="7679"/>
    <n v="9376"/>
  </r>
  <r>
    <s v="Yamhill County"/>
    <s v=" Oregon"/>
    <n v="2017"/>
    <x v="462"/>
    <n v="102366"/>
    <n v="51188"/>
    <n v="51178"/>
    <n v="5913"/>
    <n v="6510"/>
    <n v="7062"/>
    <n v="7380"/>
    <n v="7272"/>
    <n v="6076"/>
    <n v="6547"/>
    <n v="6511"/>
    <n v="6362"/>
    <n v="6466"/>
    <n v="6700"/>
    <n v="7059"/>
    <n v="6274"/>
    <n v="5473"/>
    <n v="3934"/>
    <n v="2713"/>
    <n v="2105"/>
    <n v="2009"/>
  </r>
  <r>
    <s v="Adams County"/>
    <s v=" Pennsylvania"/>
    <n v="2017"/>
    <x v="433"/>
    <n v="101589"/>
    <n v="50055"/>
    <n v="51534"/>
    <n v="5096"/>
    <n v="5537"/>
    <n v="6366"/>
    <n v="6988"/>
    <n v="6741"/>
    <n v="5469"/>
    <n v="5238"/>
    <n v="5334"/>
    <n v="6021"/>
    <n v="7242"/>
    <n v="7823"/>
    <n v="7422"/>
    <n v="7429"/>
    <n v="6145"/>
    <n v="4618"/>
    <n v="3409"/>
    <n v="2316"/>
    <n v="2395"/>
  </r>
  <r>
    <s v="Allegheny County"/>
    <s v=" Pennsylvania"/>
    <n v="2017"/>
    <x v="433"/>
    <n v="1229605"/>
    <n v="593177"/>
    <n v="636428"/>
    <n v="64840"/>
    <n v="62373"/>
    <n v="65259"/>
    <n v="74018"/>
    <n v="80219"/>
    <n v="97814"/>
    <n v="86612"/>
    <n v="71510"/>
    <n v="68969"/>
    <n v="75720"/>
    <n v="85567"/>
    <n v="93274"/>
    <n v="85345"/>
    <n v="66756"/>
    <n v="48144"/>
    <n v="36545"/>
    <n v="30166"/>
    <n v="36474"/>
  </r>
  <r>
    <s v="Armstrong County"/>
    <s v=" Pennsylvania"/>
    <n v="2017"/>
    <x v="433"/>
    <n v="66737"/>
    <n v="33176"/>
    <n v="33561"/>
    <n v="3325"/>
    <n v="3858"/>
    <n v="3446"/>
    <n v="3672"/>
    <n v="3516"/>
    <n v="3484"/>
    <n v="3594"/>
    <n v="3764"/>
    <n v="3865"/>
    <n v="4653"/>
    <n v="5219"/>
    <n v="5620"/>
    <n v="5090"/>
    <n v="4555"/>
    <n v="2882"/>
    <n v="2513"/>
    <n v="1717"/>
    <n v="1964"/>
  </r>
  <r>
    <s v="Beaver County"/>
    <s v=" Pennsylvania"/>
    <n v="2017"/>
    <x v="433"/>
    <n v="168161"/>
    <n v="81606"/>
    <n v="86555"/>
    <n v="8750"/>
    <n v="9379"/>
    <n v="9150"/>
    <n v="9317"/>
    <n v="9583"/>
    <n v="9643"/>
    <n v="9755"/>
    <n v="9433"/>
    <n v="9197"/>
    <n v="10718"/>
    <n v="13051"/>
    <n v="14389"/>
    <n v="12162"/>
    <n v="10266"/>
    <n v="7435"/>
    <n v="6076"/>
    <n v="4700"/>
    <n v="5157"/>
  </r>
  <r>
    <s v="Bedford County"/>
    <s v=" Pennsylvania"/>
    <n v="2017"/>
    <x v="433"/>
    <n v="48891"/>
    <n v="24404"/>
    <n v="24487"/>
    <n v="2417"/>
    <n v="2670"/>
    <n v="2902"/>
    <n v="2863"/>
    <n v="2544"/>
    <n v="2414"/>
    <n v="2425"/>
    <n v="2275"/>
    <n v="3279"/>
    <n v="3396"/>
    <n v="3735"/>
    <n v="3712"/>
    <n v="3756"/>
    <n v="2971"/>
    <n v="2685"/>
    <n v="2118"/>
    <n v="1295"/>
    <n v="1434"/>
  </r>
  <r>
    <s v="Berks County"/>
    <s v=" Pennsylvania"/>
    <n v="2017"/>
    <x v="433"/>
    <n v="415500"/>
    <n v="204283"/>
    <n v="211217"/>
    <n v="24336"/>
    <n v="26117"/>
    <n v="26911"/>
    <n v="29751"/>
    <n v="28405"/>
    <n v="25462"/>
    <n v="24115"/>
    <n v="23143"/>
    <n v="25668"/>
    <n v="28290"/>
    <n v="30873"/>
    <n v="29378"/>
    <n v="25443"/>
    <n v="21257"/>
    <n v="15792"/>
    <n v="12394"/>
    <n v="8911"/>
    <n v="9254"/>
  </r>
  <r>
    <s v="Blair County"/>
    <s v=" Pennsylvania"/>
    <n v="2017"/>
    <x v="433"/>
    <n v="124736"/>
    <n v="61106"/>
    <n v="63630"/>
    <n v="6803"/>
    <n v="6857"/>
    <n v="7712"/>
    <n v="7491"/>
    <n v="7521"/>
    <n v="7657"/>
    <n v="6980"/>
    <n v="7351"/>
    <n v="7095"/>
    <n v="7903"/>
    <n v="8821"/>
    <n v="9314"/>
    <n v="9059"/>
    <n v="7586"/>
    <n v="5422"/>
    <n v="3899"/>
    <n v="3464"/>
    <n v="3801"/>
  </r>
  <r>
    <s v="Bradford County"/>
    <s v=" Pennsylvania"/>
    <n v="2017"/>
    <x v="433"/>
    <n v="61546"/>
    <n v="30348"/>
    <n v="31198"/>
    <n v="3637"/>
    <n v="3609"/>
    <n v="3987"/>
    <n v="3605"/>
    <n v="3312"/>
    <n v="3311"/>
    <n v="3250"/>
    <n v="3163"/>
    <n v="3365"/>
    <n v="4036"/>
    <n v="4801"/>
    <n v="4791"/>
    <n v="4447"/>
    <n v="3849"/>
    <n v="3057"/>
    <n v="2055"/>
    <n v="1585"/>
    <n v="1686"/>
  </r>
  <r>
    <s v="Bucks County"/>
    <s v=" Pennsylvania"/>
    <n v="2017"/>
    <x v="433"/>
    <n v="626486"/>
    <n v="307319"/>
    <n v="319167"/>
    <n v="30676"/>
    <n v="36654"/>
    <n v="39097"/>
    <n v="40278"/>
    <n v="36135"/>
    <n v="33762"/>
    <n v="34835"/>
    <n v="34722"/>
    <n v="39087"/>
    <n v="46060"/>
    <n v="52364"/>
    <n v="51007"/>
    <n v="44469"/>
    <n v="34870"/>
    <n v="25269"/>
    <n v="18233"/>
    <n v="13846"/>
    <n v="15122"/>
  </r>
  <r>
    <s v="Butler County"/>
    <s v=" Pennsylvania"/>
    <n v="2017"/>
    <x v="433"/>
    <n v="185984"/>
    <n v="91847"/>
    <n v="94137"/>
    <n v="9535"/>
    <n v="10018"/>
    <n v="11704"/>
    <n v="12886"/>
    <n v="10938"/>
    <n v="10235"/>
    <n v="10267"/>
    <n v="9985"/>
    <n v="12149"/>
    <n v="13708"/>
    <n v="14501"/>
    <n v="15212"/>
    <n v="12755"/>
    <n v="10737"/>
    <n v="7052"/>
    <n v="5416"/>
    <n v="3948"/>
    <n v="4938"/>
  </r>
  <r>
    <s v="Cambria County"/>
    <s v=" Pennsylvania"/>
    <n v="2017"/>
    <x v="433"/>
    <n v="135871"/>
    <n v="66777"/>
    <n v="69094"/>
    <n v="6691"/>
    <n v="7628"/>
    <n v="7184"/>
    <n v="8678"/>
    <n v="8749"/>
    <n v="7116"/>
    <n v="6909"/>
    <n v="7331"/>
    <n v="7657"/>
    <n v="8552"/>
    <n v="9624"/>
    <n v="10552"/>
    <n v="10805"/>
    <n v="8534"/>
    <n v="6420"/>
    <n v="4932"/>
    <n v="3977"/>
    <n v="4532"/>
  </r>
  <r>
    <s v="Carbon County"/>
    <s v=" Pennsylvania"/>
    <n v="2017"/>
    <x v="433"/>
    <n v="63987"/>
    <n v="31716"/>
    <n v="32271"/>
    <n v="2964"/>
    <n v="3541"/>
    <n v="3777"/>
    <n v="3524"/>
    <n v="3240"/>
    <n v="3380"/>
    <n v="3528"/>
    <n v="3453"/>
    <n v="4040"/>
    <n v="4736"/>
    <n v="5100"/>
    <n v="5465"/>
    <n v="4613"/>
    <n v="4012"/>
    <n v="3203"/>
    <n v="1991"/>
    <n v="1775"/>
    <n v="1645"/>
  </r>
  <r>
    <s v="Centre County"/>
    <s v=" Pennsylvania"/>
    <n v="2017"/>
    <x v="433"/>
    <n v="160646"/>
    <n v="84313"/>
    <n v="76333"/>
    <n v="6602"/>
    <n v="6685"/>
    <n v="6918"/>
    <n v="16369"/>
    <n v="28029"/>
    <n v="13192"/>
    <n v="9401"/>
    <n v="7778"/>
    <n v="8886"/>
    <n v="8886"/>
    <n v="9571"/>
    <n v="8943"/>
    <n v="8683"/>
    <n v="6515"/>
    <n v="5033"/>
    <n v="3798"/>
    <n v="2659"/>
    <n v="2698"/>
  </r>
  <r>
    <s v="Chester County"/>
    <s v=" Pennsylvania"/>
    <n v="2017"/>
    <x v="433"/>
    <n v="514652"/>
    <n v="253509"/>
    <n v="261143"/>
    <n v="28965"/>
    <n v="32582"/>
    <n v="36608"/>
    <n v="36805"/>
    <n v="32106"/>
    <n v="28975"/>
    <n v="29438"/>
    <n v="29559"/>
    <n v="34299"/>
    <n v="37282"/>
    <n v="40248"/>
    <n v="38374"/>
    <n v="32364"/>
    <n v="26270"/>
    <n v="18203"/>
    <n v="12278"/>
    <n v="9260"/>
    <n v="11036"/>
  </r>
  <r>
    <s v="Clarion County"/>
    <s v=" Pennsylvania"/>
    <n v="2017"/>
    <x v="433"/>
    <n v="38747"/>
    <n v="18932"/>
    <n v="19815"/>
    <n v="1926"/>
    <n v="2089"/>
    <n v="1911"/>
    <n v="2869"/>
    <n v="3671"/>
    <n v="2452"/>
    <n v="1893"/>
    <n v="2095"/>
    <n v="2031"/>
    <n v="2433"/>
    <n v="2683"/>
    <n v="2863"/>
    <n v="2722"/>
    <n v="2236"/>
    <n v="1611"/>
    <n v="1339"/>
    <n v="1017"/>
    <n v="906"/>
  </r>
  <r>
    <s v="Clearfield County"/>
    <s v=" Pennsylvania"/>
    <n v="2017"/>
    <x v="433"/>
    <n v="80539"/>
    <n v="41950"/>
    <n v="38589"/>
    <n v="3732"/>
    <n v="4158"/>
    <n v="4374"/>
    <n v="4306"/>
    <n v="4889"/>
    <n v="4779"/>
    <n v="4570"/>
    <n v="4819"/>
    <n v="5539"/>
    <n v="5886"/>
    <n v="6283"/>
    <n v="6093"/>
    <n v="5666"/>
    <n v="4760"/>
    <n v="3608"/>
    <n v="2869"/>
    <n v="2114"/>
    <n v="2094"/>
  </r>
  <r>
    <s v="Clinton County"/>
    <s v=" Pennsylvania"/>
    <n v="2017"/>
    <x v="433"/>
    <n v="39321"/>
    <n v="19293"/>
    <n v="20028"/>
    <n v="2111"/>
    <n v="2376"/>
    <n v="2154"/>
    <n v="3272"/>
    <n v="4170"/>
    <n v="2160"/>
    <n v="2008"/>
    <n v="1982"/>
    <n v="2197"/>
    <n v="2298"/>
    <n v="2567"/>
    <n v="2827"/>
    <n v="2265"/>
    <n v="2206"/>
    <n v="1565"/>
    <n v="1197"/>
    <n v="918"/>
    <n v="1048"/>
  </r>
  <r>
    <s v="Columbia County"/>
    <s v=" Pennsylvania"/>
    <n v="2017"/>
    <x v="433"/>
    <n v="66615"/>
    <n v="32085"/>
    <n v="34530"/>
    <n v="3056"/>
    <n v="3272"/>
    <n v="3489"/>
    <n v="5504"/>
    <n v="7328"/>
    <n v="3488"/>
    <n v="3325"/>
    <n v="3553"/>
    <n v="3597"/>
    <n v="4202"/>
    <n v="4475"/>
    <n v="4967"/>
    <n v="4427"/>
    <n v="3653"/>
    <n v="2930"/>
    <n v="2160"/>
    <n v="1534"/>
    <n v="1655"/>
  </r>
  <r>
    <s v="Crawford County"/>
    <s v=" Pennsylvania"/>
    <n v="2017"/>
    <x v="433"/>
    <n v="86847"/>
    <n v="42498"/>
    <n v="44349"/>
    <n v="4731"/>
    <n v="5038"/>
    <n v="5318"/>
    <n v="6047"/>
    <n v="5542"/>
    <n v="4780"/>
    <n v="4674"/>
    <n v="4308"/>
    <n v="5180"/>
    <n v="5650"/>
    <n v="6206"/>
    <n v="6378"/>
    <n v="6540"/>
    <n v="5491"/>
    <n v="4182"/>
    <n v="2944"/>
    <n v="2156"/>
    <n v="1682"/>
  </r>
  <r>
    <s v="Cumberland County"/>
    <s v=" Pennsylvania"/>
    <n v="2017"/>
    <x v="433"/>
    <n v="245801"/>
    <n v="121449"/>
    <n v="124352"/>
    <n v="13277"/>
    <n v="14128"/>
    <n v="13977"/>
    <n v="16721"/>
    <n v="16522"/>
    <n v="16066"/>
    <n v="15791"/>
    <n v="14585"/>
    <n v="15291"/>
    <n v="16531"/>
    <n v="17254"/>
    <n v="17559"/>
    <n v="15392"/>
    <n v="13540"/>
    <n v="10190"/>
    <n v="7526"/>
    <n v="5329"/>
    <n v="6122"/>
  </r>
  <r>
    <s v="Dauphin County"/>
    <s v=" Pennsylvania"/>
    <n v="2017"/>
    <x v="433"/>
    <n v="273329"/>
    <n v="132330"/>
    <n v="140999"/>
    <n v="17117"/>
    <n v="16486"/>
    <n v="17228"/>
    <n v="16589"/>
    <n v="17077"/>
    <n v="18879"/>
    <n v="18212"/>
    <n v="16301"/>
    <n v="16505"/>
    <n v="17860"/>
    <n v="19676"/>
    <n v="20365"/>
    <n v="18032"/>
    <n v="15446"/>
    <n v="9120"/>
    <n v="7246"/>
    <n v="5517"/>
    <n v="5673"/>
  </r>
  <r>
    <s v="Delaware County"/>
    <s v=" Pennsylvania"/>
    <n v="2017"/>
    <x v="433"/>
    <n v="563384"/>
    <n v="270775"/>
    <n v="292609"/>
    <n v="33721"/>
    <n v="33439"/>
    <n v="35619"/>
    <n v="40451"/>
    <n v="39880"/>
    <n v="36381"/>
    <n v="35629"/>
    <n v="33220"/>
    <n v="33357"/>
    <n v="36909"/>
    <n v="40821"/>
    <n v="40126"/>
    <n v="36909"/>
    <n v="27849"/>
    <n v="18586"/>
    <n v="14555"/>
    <n v="11845"/>
    <n v="14087"/>
  </r>
  <r>
    <s v="Elk County"/>
    <s v=" Pennsylvania"/>
    <n v="2017"/>
    <x v="433"/>
    <n v="30781"/>
    <n v="15435"/>
    <n v="15346"/>
    <n v="1542"/>
    <n v="1540"/>
    <n v="1815"/>
    <n v="1791"/>
    <n v="1566"/>
    <n v="1433"/>
    <n v="1582"/>
    <n v="1588"/>
    <n v="1752"/>
    <n v="2310"/>
    <n v="2526"/>
    <n v="2728"/>
    <n v="2223"/>
    <n v="1874"/>
    <n v="1458"/>
    <n v="1163"/>
    <n v="1090"/>
    <n v="800"/>
  </r>
  <r>
    <s v="Erie County"/>
    <s v=" Pennsylvania"/>
    <n v="2017"/>
    <x v="433"/>
    <n v="277794"/>
    <n v="137134"/>
    <n v="140660"/>
    <n v="15764"/>
    <n v="17106"/>
    <n v="16830"/>
    <n v="20053"/>
    <n v="19939"/>
    <n v="19258"/>
    <n v="16886"/>
    <n v="15640"/>
    <n v="15566"/>
    <n v="17440"/>
    <n v="19035"/>
    <n v="20943"/>
    <n v="18159"/>
    <n v="14679"/>
    <n v="10394"/>
    <n v="7959"/>
    <n v="5471"/>
    <n v="6672"/>
  </r>
  <r>
    <s v="Fayette County"/>
    <s v=" Pennsylvania"/>
    <n v="2017"/>
    <x v="433"/>
    <n v="133160"/>
    <n v="65640"/>
    <n v="67520"/>
    <n v="6713"/>
    <n v="6777"/>
    <n v="7642"/>
    <n v="7373"/>
    <n v="7646"/>
    <n v="7859"/>
    <n v="7489"/>
    <n v="7370"/>
    <n v="8395"/>
    <n v="9244"/>
    <n v="9793"/>
    <n v="10557"/>
    <n v="10217"/>
    <n v="8666"/>
    <n v="5602"/>
    <n v="4522"/>
    <n v="3249"/>
    <n v="4046"/>
  </r>
  <r>
    <s v="Hutchinson County"/>
    <s v=" South Dakota"/>
    <n v="2017"/>
    <x v="435"/>
    <n v="7388"/>
    <n v="5972"/>
    <n v="1416"/>
    <n v="145"/>
    <n v="151"/>
    <n v="195"/>
    <n v="240"/>
    <n v="585"/>
    <n v="938"/>
    <n v="826"/>
    <n v="746"/>
    <n v="468"/>
    <n v="316"/>
    <n v="440"/>
    <n v="367"/>
    <n v="396"/>
    <n v="484"/>
    <n v="474"/>
    <n v="335"/>
    <n v="166"/>
    <n v="116"/>
  </r>
  <r>
    <s v="Franklin County"/>
    <s v=" Pennsylvania"/>
    <n v="2017"/>
    <x v="433"/>
    <n v="153003"/>
    <n v="75535"/>
    <n v="77468"/>
    <n v="9062"/>
    <n v="9357"/>
    <n v="10133"/>
    <n v="9925"/>
    <n v="8339"/>
    <n v="9067"/>
    <n v="8790"/>
    <n v="9037"/>
    <n v="9594"/>
    <n v="10128"/>
    <n v="10934"/>
    <n v="10607"/>
    <n v="9786"/>
    <n v="8974"/>
    <n v="6487"/>
    <n v="5110"/>
    <n v="3385"/>
    <n v="4288"/>
  </r>
  <r>
    <s v="Greene County"/>
    <s v=" Pennsylvania"/>
    <n v="2017"/>
    <x v="433"/>
    <n v="37338"/>
    <n v="19397"/>
    <n v="17941"/>
    <n v="1893"/>
    <n v="2051"/>
    <n v="1997"/>
    <n v="2354"/>
    <n v="2514"/>
    <n v="2347"/>
    <n v="2243"/>
    <n v="2190"/>
    <n v="2445"/>
    <n v="2544"/>
    <n v="2769"/>
    <n v="2886"/>
    <n v="2594"/>
    <n v="2209"/>
    <n v="1599"/>
    <n v="953"/>
    <n v="785"/>
    <n v="965"/>
  </r>
  <r>
    <s v="Barron County"/>
    <s v=" Wisconsin"/>
    <n v="2017"/>
    <x v="427"/>
    <n v="45686"/>
    <n v="24129"/>
    <n v="21557"/>
    <n v="2179"/>
    <n v="2294"/>
    <n v="2624"/>
    <n v="2949"/>
    <n v="3065"/>
    <n v="2925"/>
    <n v="2575"/>
    <n v="2654"/>
    <n v="2883"/>
    <n v="3028"/>
    <n v="3348"/>
    <n v="3336"/>
    <n v="3098"/>
    <n v="2769"/>
    <n v="2246"/>
    <n v="1502"/>
    <n v="1138"/>
    <n v="1073"/>
  </r>
  <r>
    <s v="Indiana County"/>
    <s v=" Pennsylvania"/>
    <n v="2017"/>
    <x v="433"/>
    <n v="86551"/>
    <n v="43449"/>
    <n v="43102"/>
    <n v="4115"/>
    <n v="4130"/>
    <n v="4740"/>
    <n v="7504"/>
    <n v="10112"/>
    <n v="4358"/>
    <n v="4486"/>
    <n v="4025"/>
    <n v="4527"/>
    <n v="5197"/>
    <n v="5848"/>
    <n v="6395"/>
    <n v="5841"/>
    <n v="4648"/>
    <n v="3778"/>
    <n v="2818"/>
    <n v="1917"/>
    <n v="2112"/>
  </r>
  <r>
    <s v="Juniata County"/>
    <s v=" Pennsylvania"/>
    <n v="2017"/>
    <x v="433"/>
    <n v="24448"/>
    <n v="12210"/>
    <n v="12238"/>
    <n v="1356"/>
    <n v="1563"/>
    <n v="1621"/>
    <n v="1500"/>
    <n v="1320"/>
    <n v="1375"/>
    <n v="1354"/>
    <n v="1356"/>
    <n v="1443"/>
    <n v="1670"/>
    <n v="1790"/>
    <n v="1828"/>
    <n v="1603"/>
    <n v="1503"/>
    <n v="1069"/>
    <n v="737"/>
    <n v="573"/>
    <n v="787"/>
  </r>
  <r>
    <s v="Lackawanna County"/>
    <s v=" Pennsylvania"/>
    <n v="2017"/>
    <x v="433"/>
    <n v="211960"/>
    <n v="102652"/>
    <n v="109308"/>
    <n v="11148"/>
    <n v="12079"/>
    <n v="12048"/>
    <n v="13692"/>
    <n v="13780"/>
    <n v="13618"/>
    <n v="12539"/>
    <n v="11519"/>
    <n v="12427"/>
    <n v="13932"/>
    <n v="15111"/>
    <n v="15175"/>
    <n v="14737"/>
    <n v="12099"/>
    <n v="9432"/>
    <n v="6885"/>
    <n v="4968"/>
    <n v="6771"/>
  </r>
  <r>
    <s v="Lancaster County"/>
    <s v=" Pennsylvania"/>
    <n v="2017"/>
    <x v="433"/>
    <n v="536494"/>
    <n v="262686"/>
    <n v="273808"/>
    <n v="35700"/>
    <n v="36933"/>
    <n v="34301"/>
    <n v="36468"/>
    <n v="35344"/>
    <n v="35732"/>
    <n v="32731"/>
    <n v="30462"/>
    <n v="30496"/>
    <n v="32806"/>
    <n v="36622"/>
    <n v="36266"/>
    <n v="32800"/>
    <n v="27769"/>
    <n v="19911"/>
    <n v="15640"/>
    <n v="12242"/>
    <n v="14271"/>
  </r>
  <r>
    <s v="Lawrence County"/>
    <s v=" Pennsylvania"/>
    <n v="2017"/>
    <x v="433"/>
    <n v="88231"/>
    <n v="42663"/>
    <n v="45568"/>
    <n v="4543"/>
    <n v="4902"/>
    <n v="5092"/>
    <n v="5337"/>
    <n v="5395"/>
    <n v="4599"/>
    <n v="4607"/>
    <n v="4929"/>
    <n v="4772"/>
    <n v="5655"/>
    <n v="6341"/>
    <n v="7059"/>
    <n v="6766"/>
    <n v="5495"/>
    <n v="3906"/>
    <n v="3134"/>
    <n v="2575"/>
    <n v="3124"/>
  </r>
  <r>
    <s v="Lebanon County"/>
    <s v=" Pennsylvania"/>
    <n v="2017"/>
    <x v="433"/>
    <n v="137616"/>
    <n v="67390"/>
    <n v="70226"/>
    <n v="8393"/>
    <n v="9137"/>
    <n v="8817"/>
    <n v="8718"/>
    <n v="8382"/>
    <n v="7729"/>
    <n v="8079"/>
    <n v="7424"/>
    <n v="8618"/>
    <n v="8784"/>
    <n v="9586"/>
    <n v="9669"/>
    <n v="8805"/>
    <n v="7977"/>
    <n v="5859"/>
    <n v="4392"/>
    <n v="3663"/>
    <n v="3584"/>
  </r>
  <r>
    <s v="Lehigh County"/>
    <s v=" Pennsylvania"/>
    <n v="2017"/>
    <x v="433"/>
    <n v="360774"/>
    <n v="176067"/>
    <n v="184707"/>
    <n v="21420"/>
    <n v="22774"/>
    <n v="23624"/>
    <n v="24015"/>
    <n v="23762"/>
    <n v="23074"/>
    <n v="23206"/>
    <n v="21314"/>
    <n v="23428"/>
    <n v="23929"/>
    <n v="25857"/>
    <n v="24356"/>
    <n v="22584"/>
    <n v="17976"/>
    <n v="13293"/>
    <n v="8988"/>
    <n v="8025"/>
    <n v="9149"/>
  </r>
  <r>
    <s v="Luzerne County"/>
    <s v=" Pennsylvania"/>
    <n v="2017"/>
    <x v="433"/>
    <n v="318222"/>
    <n v="156922"/>
    <n v="161300"/>
    <n v="16046"/>
    <n v="16684"/>
    <n v="18167"/>
    <n v="19613"/>
    <n v="21022"/>
    <n v="20227"/>
    <n v="18490"/>
    <n v="18279"/>
    <n v="18812"/>
    <n v="21888"/>
    <n v="23349"/>
    <n v="23156"/>
    <n v="21581"/>
    <n v="18659"/>
    <n v="13844"/>
    <n v="10195"/>
    <n v="7927"/>
    <n v="10283"/>
  </r>
  <r>
    <s v="Lycoming County"/>
    <s v=" Pennsylvania"/>
    <n v="2017"/>
    <x v="433"/>
    <n v="115398"/>
    <n v="56644"/>
    <n v="58754"/>
    <n v="6436"/>
    <n v="6521"/>
    <n v="6814"/>
    <n v="7394"/>
    <n v="7789"/>
    <n v="7878"/>
    <n v="6968"/>
    <n v="6417"/>
    <n v="6482"/>
    <n v="7219"/>
    <n v="8145"/>
    <n v="8644"/>
    <n v="7980"/>
    <n v="6368"/>
    <n v="4907"/>
    <n v="3589"/>
    <n v="2701"/>
    <n v="3146"/>
  </r>
  <r>
    <s v="McKean County"/>
    <s v=" Pennsylvania"/>
    <n v="2017"/>
    <x v="433"/>
    <n v="42070"/>
    <n v="21802"/>
    <n v="20268"/>
    <n v="2083"/>
    <n v="2568"/>
    <n v="2151"/>
    <n v="2837"/>
    <n v="2713"/>
    <n v="2441"/>
    <n v="2398"/>
    <n v="2658"/>
    <n v="2585"/>
    <n v="2833"/>
    <n v="2964"/>
    <n v="3421"/>
    <n v="2774"/>
    <n v="2310"/>
    <n v="1805"/>
    <n v="1254"/>
    <n v="990"/>
    <n v="1285"/>
  </r>
  <r>
    <s v="Mercer County"/>
    <s v=" Pennsylvania"/>
    <n v="2017"/>
    <x v="433"/>
    <n v="113623"/>
    <n v="55992"/>
    <n v="57631"/>
    <n v="5569"/>
    <n v="5969"/>
    <n v="6609"/>
    <n v="8149"/>
    <n v="7928"/>
    <n v="5693"/>
    <n v="5783"/>
    <n v="5850"/>
    <n v="6291"/>
    <n v="7510"/>
    <n v="8332"/>
    <n v="8857"/>
    <n v="8121"/>
    <n v="6816"/>
    <n v="5203"/>
    <n v="4109"/>
    <n v="3074"/>
    <n v="3760"/>
  </r>
  <r>
    <s v="Chesterfield County"/>
    <s v=" South Carolina"/>
    <n v="2017"/>
    <x v="463"/>
    <n v="46452"/>
    <n v="22748"/>
    <n v="23704"/>
    <n v="2819"/>
    <n v="2834"/>
    <n v="3048"/>
    <n v="2748"/>
    <n v="2497"/>
    <n v="2608"/>
    <n v="2535"/>
    <n v="1995"/>
    <n v="3017"/>
    <n v="3106"/>
    <n v="3343"/>
    <n v="3306"/>
    <n v="3095"/>
    <n v="2798"/>
    <n v="2316"/>
    <n v="1644"/>
    <n v="1291"/>
    <n v="1452"/>
  </r>
  <r>
    <s v="Monroe County"/>
    <s v=" Pennsylvania"/>
    <n v="2017"/>
    <x v="433"/>
    <n v="167306"/>
    <n v="82610"/>
    <n v="84696"/>
    <n v="7514"/>
    <n v="9442"/>
    <n v="10120"/>
    <n v="13334"/>
    <n v="12629"/>
    <n v="9406"/>
    <n v="8124"/>
    <n v="8601"/>
    <n v="9796"/>
    <n v="12438"/>
    <n v="14220"/>
    <n v="14068"/>
    <n v="11322"/>
    <n v="9211"/>
    <n v="6948"/>
    <n v="4077"/>
    <n v="3137"/>
    <n v="2919"/>
  </r>
  <r>
    <s v="Montgomery County"/>
    <s v=" Pennsylvania"/>
    <n v="2017"/>
    <x v="433"/>
    <n v="818677"/>
    <n v="397990"/>
    <n v="420687"/>
    <n v="45778"/>
    <n v="49431"/>
    <n v="51798"/>
    <n v="51534"/>
    <n v="47008"/>
    <n v="49131"/>
    <n v="52643"/>
    <n v="49936"/>
    <n v="52307"/>
    <n v="57578"/>
    <n v="61859"/>
    <n v="59640"/>
    <n v="53713"/>
    <n v="42011"/>
    <n v="30970"/>
    <n v="22261"/>
    <n v="18555"/>
    <n v="22524"/>
  </r>
  <r>
    <s v="Montour County"/>
    <s v=" Pennsylvania"/>
    <n v="2017"/>
    <x v="433"/>
    <n v="18302"/>
    <n v="8858"/>
    <n v="9444"/>
    <n v="991"/>
    <n v="1073"/>
    <n v="962"/>
    <n v="985"/>
    <n v="866"/>
    <n v="1193"/>
    <n v="1267"/>
    <n v="1175"/>
    <n v="882"/>
    <n v="1113"/>
    <n v="1317"/>
    <n v="1431"/>
    <n v="1363"/>
    <n v="1026"/>
    <n v="823"/>
    <n v="732"/>
    <n v="586"/>
    <n v="517"/>
  </r>
  <r>
    <s v="Northampton County"/>
    <s v=" Pennsylvania"/>
    <n v="2017"/>
    <x v="433"/>
    <n v="300941"/>
    <n v="147829"/>
    <n v="153112"/>
    <n v="15023"/>
    <n v="16879"/>
    <n v="18144"/>
    <n v="21010"/>
    <n v="20648"/>
    <n v="17604"/>
    <n v="17180"/>
    <n v="17192"/>
    <n v="18302"/>
    <n v="20625"/>
    <n v="22455"/>
    <n v="21606"/>
    <n v="20782"/>
    <n v="16810"/>
    <n v="12302"/>
    <n v="9243"/>
    <n v="6404"/>
    <n v="8732"/>
  </r>
  <r>
    <s v="Northumberland County"/>
    <s v=" Pennsylvania"/>
    <n v="2017"/>
    <x v="433"/>
    <n v="93038"/>
    <n v="46851"/>
    <n v="46187"/>
    <n v="4885"/>
    <n v="5183"/>
    <n v="5134"/>
    <n v="5138"/>
    <n v="5124"/>
    <n v="5591"/>
    <n v="5414"/>
    <n v="5089"/>
    <n v="5820"/>
    <n v="6116"/>
    <n v="7062"/>
    <n v="7579"/>
    <n v="6263"/>
    <n v="5711"/>
    <n v="4243"/>
    <n v="3345"/>
    <n v="2228"/>
    <n v="3113"/>
  </r>
  <r>
    <s v="Perry County"/>
    <s v=" Pennsylvania"/>
    <n v="2017"/>
    <x v="433"/>
    <n v="45878"/>
    <n v="23135"/>
    <n v="22743"/>
    <n v="2629"/>
    <n v="2565"/>
    <n v="2914"/>
    <n v="2785"/>
    <n v="2626"/>
    <n v="2635"/>
    <n v="2583"/>
    <n v="2615"/>
    <n v="2848"/>
    <n v="3319"/>
    <n v="3613"/>
    <n v="3467"/>
    <n v="3540"/>
    <n v="2786"/>
    <n v="1957"/>
    <n v="1337"/>
    <n v="780"/>
    <n v="879"/>
  </r>
  <r>
    <s v="Philadelphia County"/>
    <s v=" Pennsylvania"/>
    <n v="2017"/>
    <x v="433"/>
    <n v="1569657"/>
    <n v="742412"/>
    <n v="827245"/>
    <n v="107736"/>
    <n v="92906"/>
    <n v="91417"/>
    <n v="99860"/>
    <n v="125742"/>
    <n v="158342"/>
    <n v="129531"/>
    <n v="103299"/>
    <n v="88805"/>
    <n v="92853"/>
    <n v="96222"/>
    <n v="95596"/>
    <n v="84341"/>
    <n v="67043"/>
    <n v="46409"/>
    <n v="34238"/>
    <n v="26340"/>
    <n v="28977"/>
  </r>
  <r>
    <s v="Pike County"/>
    <s v=" Pennsylvania"/>
    <n v="2017"/>
    <x v="433"/>
    <n v="55687"/>
    <n v="27956"/>
    <n v="27731"/>
    <n v="2040"/>
    <n v="2604"/>
    <n v="3811"/>
    <n v="3728"/>
    <n v="3124"/>
    <n v="2480"/>
    <n v="2388"/>
    <n v="2774"/>
    <n v="3399"/>
    <n v="4229"/>
    <n v="4868"/>
    <n v="4599"/>
    <n v="4220"/>
    <n v="4215"/>
    <n v="2779"/>
    <n v="1983"/>
    <n v="1191"/>
    <n v="1255"/>
  </r>
  <r>
    <s v="Potter County"/>
    <s v=" Pennsylvania"/>
    <n v="2017"/>
    <x v="433"/>
    <n v="17070"/>
    <n v="8604"/>
    <n v="8466"/>
    <n v="889"/>
    <n v="993"/>
    <n v="1058"/>
    <n v="982"/>
    <n v="936"/>
    <n v="814"/>
    <n v="834"/>
    <n v="851"/>
    <n v="867"/>
    <n v="1049"/>
    <n v="1296"/>
    <n v="1402"/>
    <n v="1308"/>
    <n v="1189"/>
    <n v="933"/>
    <n v="716"/>
    <n v="418"/>
    <n v="535"/>
  </r>
  <r>
    <s v="Schuylkill County"/>
    <s v=" Pennsylvania"/>
    <n v="2017"/>
    <x v="433"/>
    <n v="144287"/>
    <n v="73691"/>
    <n v="70596"/>
    <n v="6915"/>
    <n v="8173"/>
    <n v="8209"/>
    <n v="7815"/>
    <n v="7737"/>
    <n v="8186"/>
    <n v="8660"/>
    <n v="8726"/>
    <n v="9479"/>
    <n v="10361"/>
    <n v="10834"/>
    <n v="10690"/>
    <n v="10546"/>
    <n v="8580"/>
    <n v="6558"/>
    <n v="4893"/>
    <n v="3683"/>
    <n v="4242"/>
  </r>
  <r>
    <s v="Snyder County"/>
    <s v=" Pennsylvania"/>
    <n v="2017"/>
    <x v="433"/>
    <n v="40570"/>
    <n v="20076"/>
    <n v="20494"/>
    <n v="2271"/>
    <n v="2499"/>
    <n v="2528"/>
    <n v="3236"/>
    <n v="3165"/>
    <n v="2364"/>
    <n v="2113"/>
    <n v="2285"/>
    <n v="2222"/>
    <n v="2639"/>
    <n v="2816"/>
    <n v="2804"/>
    <n v="2608"/>
    <n v="2193"/>
    <n v="1678"/>
    <n v="1397"/>
    <n v="875"/>
    <n v="877"/>
  </r>
  <r>
    <s v="Somerset County"/>
    <s v=" Pennsylvania"/>
    <n v="2017"/>
    <x v="433"/>
    <n v="75619"/>
    <n v="39289"/>
    <n v="36330"/>
    <n v="3416"/>
    <n v="3826"/>
    <n v="4008"/>
    <n v="3961"/>
    <n v="4155"/>
    <n v="4310"/>
    <n v="4211"/>
    <n v="4661"/>
    <n v="4475"/>
    <n v="5163"/>
    <n v="5740"/>
    <n v="6195"/>
    <n v="5682"/>
    <n v="4794"/>
    <n v="3649"/>
    <n v="2827"/>
    <n v="2103"/>
    <n v="2443"/>
  </r>
  <r>
    <s v="Bent County"/>
    <s v=" Colorado"/>
    <n v="2017"/>
    <x v="436"/>
    <n v="6192"/>
    <n v="3234"/>
    <n v="2958"/>
    <n v="191"/>
    <n v="188"/>
    <n v="190"/>
    <n v="371"/>
    <n v="351"/>
    <n v="278"/>
    <n v="263"/>
    <n v="320"/>
    <n v="288"/>
    <n v="380"/>
    <n v="521"/>
    <n v="614"/>
    <n v="570"/>
    <n v="455"/>
    <n v="488"/>
    <n v="301"/>
    <n v="196"/>
    <n v="227"/>
  </r>
  <r>
    <s v="Susquehanna County"/>
    <s v=" Pennsylvania"/>
    <n v="2017"/>
    <x v="433"/>
    <n v="41716"/>
    <n v="20988"/>
    <n v="20728"/>
    <n v="1860"/>
    <n v="2125"/>
    <n v="2452"/>
    <n v="2409"/>
    <n v="2195"/>
    <n v="2037"/>
    <n v="2099"/>
    <n v="2091"/>
    <n v="2245"/>
    <n v="2787"/>
    <n v="3528"/>
    <n v="3913"/>
    <n v="3064"/>
    <n v="2829"/>
    <n v="2312"/>
    <n v="1686"/>
    <n v="1094"/>
    <n v="990"/>
  </r>
  <r>
    <s v="Tioga County"/>
    <s v=" Pennsylvania"/>
    <n v="2017"/>
    <x v="433"/>
    <n v="41550"/>
    <n v="20599"/>
    <n v="20951"/>
    <n v="2220"/>
    <n v="2266"/>
    <n v="2382"/>
    <n v="2706"/>
    <n v="2682"/>
    <n v="2429"/>
    <n v="2205"/>
    <n v="2228"/>
    <n v="2169"/>
    <n v="2581"/>
    <n v="3043"/>
    <n v="3276"/>
    <n v="2959"/>
    <n v="2413"/>
    <n v="2284"/>
    <n v="1583"/>
    <n v="1136"/>
    <n v="988"/>
  </r>
  <r>
    <s v="Union County"/>
    <s v=" Pennsylvania"/>
    <n v="2017"/>
    <x v="433"/>
    <n v="45056"/>
    <n v="24776"/>
    <n v="20280"/>
    <n v="1993"/>
    <n v="2141"/>
    <n v="2405"/>
    <n v="4219"/>
    <n v="3634"/>
    <n v="2677"/>
    <n v="2851"/>
    <n v="2969"/>
    <n v="2875"/>
    <n v="3189"/>
    <n v="3029"/>
    <n v="3016"/>
    <n v="2487"/>
    <n v="2272"/>
    <n v="1677"/>
    <n v="1364"/>
    <n v="1025"/>
    <n v="1233"/>
  </r>
  <r>
    <s v="Venango County"/>
    <s v=" Pennsylvania"/>
    <n v="2017"/>
    <x v="433"/>
    <n v="52880"/>
    <n v="26094"/>
    <n v="26786"/>
    <n v="2796"/>
    <n v="3003"/>
    <n v="2834"/>
    <n v="3069"/>
    <n v="2839"/>
    <n v="2668"/>
    <n v="2760"/>
    <n v="2855"/>
    <n v="2916"/>
    <n v="3352"/>
    <n v="4057"/>
    <n v="4478"/>
    <n v="4462"/>
    <n v="3552"/>
    <n v="2461"/>
    <n v="2096"/>
    <n v="1527"/>
    <n v="1155"/>
  </r>
  <r>
    <s v="Warren County"/>
    <s v=" Pennsylvania"/>
    <n v="2017"/>
    <x v="433"/>
    <n v="40345"/>
    <n v="20152"/>
    <n v="20193"/>
    <n v="2002"/>
    <n v="2054"/>
    <n v="2331"/>
    <n v="2358"/>
    <n v="2143"/>
    <n v="2009"/>
    <n v="2068"/>
    <n v="1948"/>
    <n v="2361"/>
    <n v="2735"/>
    <n v="3143"/>
    <n v="3245"/>
    <n v="3348"/>
    <n v="2712"/>
    <n v="2058"/>
    <n v="1610"/>
    <n v="1132"/>
    <n v="1088"/>
  </r>
  <r>
    <s v="Washington County"/>
    <s v=" Pennsylvania"/>
    <n v="2017"/>
    <x v="433"/>
    <n v="207661"/>
    <n v="101746"/>
    <n v="105915"/>
    <n v="10501"/>
    <n v="11559"/>
    <n v="11534"/>
    <n v="13128"/>
    <n v="12463"/>
    <n v="11254"/>
    <n v="11222"/>
    <n v="11610"/>
    <n v="12370"/>
    <n v="14258"/>
    <n v="15708"/>
    <n v="16582"/>
    <n v="15535"/>
    <n v="13595"/>
    <n v="8447"/>
    <n v="7079"/>
    <n v="4985"/>
    <n v="5831"/>
  </r>
  <r>
    <s v="Wayne County"/>
    <s v=" Pennsylvania"/>
    <n v="2017"/>
    <x v="433"/>
    <n v="51656"/>
    <n v="27404"/>
    <n v="24252"/>
    <n v="2079"/>
    <n v="2432"/>
    <n v="2556"/>
    <n v="2813"/>
    <n v="2724"/>
    <n v="2676"/>
    <n v="2905"/>
    <n v="2532"/>
    <n v="3229"/>
    <n v="3689"/>
    <n v="4095"/>
    <n v="4479"/>
    <n v="3876"/>
    <n v="3883"/>
    <n v="2948"/>
    <n v="2032"/>
    <n v="1230"/>
    <n v="1478"/>
  </r>
  <r>
    <s v="Westmoreland County"/>
    <s v=" Pennsylvania"/>
    <n v="2017"/>
    <x v="433"/>
    <n v="356835"/>
    <n v="174211"/>
    <n v="182624"/>
    <n v="16498"/>
    <n v="18294"/>
    <n v="19533"/>
    <n v="20534"/>
    <n v="20406"/>
    <n v="17974"/>
    <n v="18601"/>
    <n v="18038"/>
    <n v="21364"/>
    <n v="24968"/>
    <n v="27715"/>
    <n v="29137"/>
    <n v="28484"/>
    <n v="23362"/>
    <n v="17584"/>
    <n v="13076"/>
    <n v="9892"/>
    <n v="11375"/>
  </r>
  <r>
    <s v="York County"/>
    <s v=" Pennsylvania"/>
    <n v="2017"/>
    <x v="433"/>
    <n v="442216"/>
    <n v="218524"/>
    <n v="223692"/>
    <n v="25357"/>
    <n v="27815"/>
    <n v="28262"/>
    <n v="28079"/>
    <n v="26410"/>
    <n v="26534"/>
    <n v="26924"/>
    <n v="26350"/>
    <n v="28078"/>
    <n v="31475"/>
    <n v="33446"/>
    <n v="34100"/>
    <n v="27385"/>
    <n v="24131"/>
    <n v="17145"/>
    <n v="13002"/>
    <n v="9214"/>
    <n v="8509"/>
  </r>
  <r>
    <s v="Bristol County"/>
    <s v=" Rhode Island"/>
    <n v="2017"/>
    <x v="464"/>
    <n v="49028"/>
    <n v="23625"/>
    <n v="25403"/>
    <n v="1927"/>
    <n v="2691"/>
    <n v="2917"/>
    <n v="3960"/>
    <n v="3490"/>
    <n v="2595"/>
    <n v="2291"/>
    <n v="2473"/>
    <n v="2724"/>
    <n v="3360"/>
    <n v="3880"/>
    <n v="4323"/>
    <n v="3039"/>
    <n v="2811"/>
    <n v="2059"/>
    <n v="1624"/>
    <n v="1527"/>
    <n v="1337"/>
  </r>
  <r>
    <s v="Kent County"/>
    <s v=" Rhode Island"/>
    <n v="2017"/>
    <x v="464"/>
    <n v="164012"/>
    <n v="79338"/>
    <n v="84674"/>
    <n v="8016"/>
    <n v="8567"/>
    <n v="9241"/>
    <n v="8938"/>
    <n v="9061"/>
    <n v="10419"/>
    <n v="10338"/>
    <n v="9816"/>
    <n v="10370"/>
    <n v="11906"/>
    <n v="13402"/>
    <n v="13461"/>
    <n v="11619"/>
    <n v="9653"/>
    <n v="6542"/>
    <n v="3998"/>
    <n v="3519"/>
    <n v="5146"/>
  </r>
  <r>
    <s v="Newport County"/>
    <s v=" Rhode Island"/>
    <n v="2017"/>
    <x v="464"/>
    <n v="83204"/>
    <n v="40952"/>
    <n v="42252"/>
    <n v="3658"/>
    <n v="4133"/>
    <n v="4343"/>
    <n v="5112"/>
    <n v="5691"/>
    <n v="5062"/>
    <n v="4724"/>
    <n v="4800"/>
    <n v="4486"/>
    <n v="5582"/>
    <n v="6372"/>
    <n v="6316"/>
    <n v="6167"/>
    <n v="5513"/>
    <n v="4043"/>
    <n v="2836"/>
    <n v="1968"/>
    <n v="2398"/>
  </r>
  <r>
    <s v="Providence County"/>
    <s v=" Rhode Island"/>
    <n v="2017"/>
    <x v="464"/>
    <n v="633704"/>
    <n v="307512"/>
    <n v="326192"/>
    <n v="36260"/>
    <n v="35318"/>
    <n v="37703"/>
    <n v="44203"/>
    <n v="50902"/>
    <n v="49712"/>
    <n v="44086"/>
    <n v="39634"/>
    <n v="37855"/>
    <n v="42116"/>
    <n v="44272"/>
    <n v="43116"/>
    <n v="36755"/>
    <n v="29010"/>
    <n v="20083"/>
    <n v="14259"/>
    <n v="12754"/>
    <n v="15666"/>
  </r>
  <r>
    <s v="Washington County"/>
    <s v=" Rhode Island"/>
    <n v="2017"/>
    <x v="464"/>
    <n v="126190"/>
    <n v="61154"/>
    <n v="65036"/>
    <n v="4710"/>
    <n v="5966"/>
    <n v="6915"/>
    <n v="11377"/>
    <n v="11778"/>
    <n v="5896"/>
    <n v="5424"/>
    <n v="5511"/>
    <n v="6842"/>
    <n v="8460"/>
    <n v="10074"/>
    <n v="9870"/>
    <n v="9969"/>
    <n v="7759"/>
    <n v="5866"/>
    <n v="3804"/>
    <n v="2864"/>
    <n v="3105"/>
  </r>
  <r>
    <s v="Abbeville County"/>
    <s v=" South Carolina"/>
    <n v="2017"/>
    <x v="463"/>
    <n v="24788"/>
    <n v="12044"/>
    <n v="12744"/>
    <n v="1316"/>
    <n v="1426"/>
    <n v="1551"/>
    <n v="1713"/>
    <n v="1672"/>
    <n v="1290"/>
    <n v="1115"/>
    <n v="1256"/>
    <n v="1531"/>
    <n v="1595"/>
    <n v="1688"/>
    <n v="1593"/>
    <n v="2068"/>
    <n v="1691"/>
    <n v="1333"/>
    <n v="739"/>
    <n v="607"/>
    <n v="604"/>
  </r>
  <r>
    <s v="Aiken County"/>
    <s v=" South Carolina"/>
    <n v="2017"/>
    <x v="463"/>
    <n v="165707"/>
    <n v="80260"/>
    <n v="85447"/>
    <n v="9667"/>
    <n v="10422"/>
    <n v="10051"/>
    <n v="10382"/>
    <n v="10015"/>
    <n v="10703"/>
    <n v="10189"/>
    <n v="9187"/>
    <n v="9933"/>
    <n v="10267"/>
    <n v="11855"/>
    <n v="11827"/>
    <n v="11709"/>
    <n v="9860"/>
    <n v="7829"/>
    <n v="4558"/>
    <n v="3655"/>
    <n v="3598"/>
  </r>
  <r>
    <s v="Palo Alto County"/>
    <s v=" Iowa"/>
    <n v="2017"/>
    <x v="438"/>
    <n v="9402"/>
    <n v="4952"/>
    <n v="4450"/>
    <n v="466"/>
    <n v="523"/>
    <n v="527"/>
    <n v="559"/>
    <n v="651"/>
    <n v="510"/>
    <n v="691"/>
    <n v="741"/>
    <n v="427"/>
    <n v="627"/>
    <n v="660"/>
    <n v="646"/>
    <n v="663"/>
    <n v="779"/>
    <n v="371"/>
    <n v="162"/>
    <n v="280"/>
    <n v="119"/>
  </r>
  <r>
    <s v="Anderson County"/>
    <s v=" South Carolina"/>
    <n v="2017"/>
    <x v="463"/>
    <n v="194174"/>
    <n v="93474"/>
    <n v="100700"/>
    <n v="11519"/>
    <n v="12717"/>
    <n v="12882"/>
    <n v="12619"/>
    <n v="11703"/>
    <n v="11643"/>
    <n v="11143"/>
    <n v="11584"/>
    <n v="12115"/>
    <n v="13033"/>
    <n v="13956"/>
    <n v="13428"/>
    <n v="12387"/>
    <n v="10892"/>
    <n v="8900"/>
    <n v="6372"/>
    <n v="3670"/>
    <n v="3611"/>
  </r>
  <r>
    <s v="Barnwell County"/>
    <s v=" South Carolina"/>
    <n v="2017"/>
    <x v="463"/>
    <n v="21788"/>
    <n v="10369"/>
    <n v="11419"/>
    <n v="1440"/>
    <n v="1483"/>
    <n v="1508"/>
    <n v="1461"/>
    <n v="1510"/>
    <n v="1154"/>
    <n v="1137"/>
    <n v="1062"/>
    <n v="1403"/>
    <n v="1329"/>
    <n v="1619"/>
    <n v="1683"/>
    <n v="1372"/>
    <n v="1186"/>
    <n v="1037"/>
    <n v="507"/>
    <n v="455"/>
    <n v="442"/>
  </r>
  <r>
    <s v="Beaufort County"/>
    <s v=" South Carolina"/>
    <n v="2017"/>
    <x v="463"/>
    <n v="179316"/>
    <n v="88524"/>
    <n v="90792"/>
    <n v="10134"/>
    <n v="10328"/>
    <n v="9396"/>
    <n v="10146"/>
    <n v="12408"/>
    <n v="10936"/>
    <n v="9883"/>
    <n v="8696"/>
    <n v="9636"/>
    <n v="9152"/>
    <n v="10077"/>
    <n v="11585"/>
    <n v="12264"/>
    <n v="15301"/>
    <n v="12421"/>
    <n v="7841"/>
    <n v="4555"/>
    <n v="4557"/>
  </r>
  <r>
    <s v="Berkeley County"/>
    <s v=" South Carolina"/>
    <n v="2017"/>
    <x v="463"/>
    <n v="204632"/>
    <n v="101773"/>
    <n v="102859"/>
    <n v="13600"/>
    <n v="13967"/>
    <n v="14137"/>
    <n v="13316"/>
    <n v="14989"/>
    <n v="15264"/>
    <n v="14688"/>
    <n v="13687"/>
    <n v="13205"/>
    <n v="13266"/>
    <n v="13909"/>
    <n v="13477"/>
    <n v="11152"/>
    <n v="10455"/>
    <n v="6607"/>
    <n v="4245"/>
    <n v="2375"/>
    <n v="2293"/>
  </r>
  <r>
    <s v="Fulton County"/>
    <s v=" Pennsylvania"/>
    <n v="2017"/>
    <x v="433"/>
    <n v="14808"/>
    <n v="7071"/>
    <n v="7737"/>
    <n v="727"/>
    <n v="776"/>
    <n v="899"/>
    <n v="799"/>
    <n v="869"/>
    <n v="800"/>
    <n v="704"/>
    <n v="914"/>
    <n v="781"/>
    <n v="940"/>
    <n v="1124"/>
    <n v="1217"/>
    <n v="1161"/>
    <n v="1203"/>
    <n v="798"/>
    <n v="605"/>
    <n v="285"/>
    <n v="206"/>
  </r>
  <r>
    <s v="Charleston County"/>
    <s v=" South Carolina"/>
    <n v="2017"/>
    <x v="463"/>
    <n v="387847"/>
    <n v="187854"/>
    <n v="199993"/>
    <n v="23485"/>
    <n v="23188"/>
    <n v="19338"/>
    <n v="21771"/>
    <n v="27098"/>
    <n v="35254"/>
    <n v="31600"/>
    <n v="25868"/>
    <n v="22735"/>
    <n v="23412"/>
    <n v="25784"/>
    <n v="26241"/>
    <n v="24055"/>
    <n v="21139"/>
    <n v="14675"/>
    <n v="9069"/>
    <n v="6224"/>
    <n v="6911"/>
  </r>
  <r>
    <s v="Cherokee County"/>
    <s v=" South Carolina"/>
    <n v="2017"/>
    <x v="463"/>
    <n v="56549"/>
    <n v="27527"/>
    <n v="29022"/>
    <n v="3334"/>
    <n v="3485"/>
    <n v="4171"/>
    <n v="4032"/>
    <n v="3813"/>
    <n v="3711"/>
    <n v="3151"/>
    <n v="3230"/>
    <n v="3742"/>
    <n v="3855"/>
    <n v="3949"/>
    <n v="3813"/>
    <n v="3417"/>
    <n v="2942"/>
    <n v="2353"/>
    <n v="1432"/>
    <n v="1098"/>
    <n v="1021"/>
  </r>
  <r>
    <s v="Chester County"/>
    <s v=" South Carolina"/>
    <n v="2017"/>
    <x v="463"/>
    <n v="32424"/>
    <n v="15850"/>
    <n v="16574"/>
    <n v="1917"/>
    <n v="2039"/>
    <n v="2200"/>
    <n v="1939"/>
    <n v="1956"/>
    <n v="1919"/>
    <n v="1693"/>
    <n v="1735"/>
    <n v="1914"/>
    <n v="2205"/>
    <n v="2396"/>
    <n v="2630"/>
    <n v="2234"/>
    <n v="2008"/>
    <n v="1397"/>
    <n v="970"/>
    <n v="498"/>
    <n v="774"/>
  </r>
  <r>
    <s v="Lincoln County"/>
    <s v=" Maine"/>
    <n v="2017"/>
    <x v="451"/>
    <n v="34156"/>
    <n v="16822"/>
    <n v="17334"/>
    <n v="1677"/>
    <n v="2160"/>
    <n v="1780"/>
    <n v="2013"/>
    <n v="2570"/>
    <n v="1984"/>
    <n v="1774"/>
    <n v="1713"/>
    <n v="1781"/>
    <n v="1973"/>
    <n v="2427"/>
    <n v="2081"/>
    <n v="3044"/>
    <n v="2494"/>
    <n v="1892"/>
    <n v="1362"/>
    <n v="828"/>
    <n v="603"/>
  </r>
  <r>
    <s v="Colleton County"/>
    <s v=" South Carolina"/>
    <n v="2017"/>
    <x v="463"/>
    <n v="37581"/>
    <n v="18265"/>
    <n v="19316"/>
    <n v="2160"/>
    <n v="2453"/>
    <n v="2312"/>
    <n v="2257"/>
    <n v="2342"/>
    <n v="2305"/>
    <n v="1978"/>
    <n v="2130"/>
    <n v="2095"/>
    <n v="2328"/>
    <n v="2786"/>
    <n v="2439"/>
    <n v="2946"/>
    <n v="2610"/>
    <n v="1677"/>
    <n v="1203"/>
    <n v="645"/>
    <n v="915"/>
  </r>
  <r>
    <s v="Darlington County"/>
    <s v=" South Carolina"/>
    <n v="2017"/>
    <x v="463"/>
    <n v="67572"/>
    <n v="31915"/>
    <n v="35657"/>
    <n v="3946"/>
    <n v="4622"/>
    <n v="4091"/>
    <n v="4421"/>
    <n v="4429"/>
    <n v="3988"/>
    <n v="3536"/>
    <n v="3696"/>
    <n v="4350"/>
    <n v="4340"/>
    <n v="4805"/>
    <n v="5144"/>
    <n v="4626"/>
    <n v="4096"/>
    <n v="2967"/>
    <n v="2033"/>
    <n v="1311"/>
    <n v="1171"/>
  </r>
  <r>
    <s v="Dillon County"/>
    <s v=" South Carolina"/>
    <n v="2017"/>
    <x v="463"/>
    <n v="31073"/>
    <n v="14568"/>
    <n v="16505"/>
    <n v="2143"/>
    <n v="2498"/>
    <n v="2091"/>
    <n v="1917"/>
    <n v="2057"/>
    <n v="1970"/>
    <n v="1909"/>
    <n v="1940"/>
    <n v="1680"/>
    <n v="1878"/>
    <n v="2107"/>
    <n v="2278"/>
    <n v="1793"/>
    <n v="1592"/>
    <n v="1271"/>
    <n v="975"/>
    <n v="430"/>
    <n v="544"/>
  </r>
  <r>
    <s v="Dorchester County"/>
    <s v=" South Carolina"/>
    <n v="2017"/>
    <x v="463"/>
    <n v="151716"/>
    <n v="73919"/>
    <n v="77797"/>
    <n v="9422"/>
    <n v="10921"/>
    <n v="11159"/>
    <n v="10362"/>
    <n v="9085"/>
    <n v="10594"/>
    <n v="10534"/>
    <n v="10783"/>
    <n v="9890"/>
    <n v="10595"/>
    <n v="11060"/>
    <n v="9309"/>
    <n v="9084"/>
    <n v="7327"/>
    <n v="4905"/>
    <n v="2928"/>
    <n v="2072"/>
    <n v="1686"/>
  </r>
  <r>
    <s v="Jefferson County"/>
    <s v=" Idaho"/>
    <n v="2017"/>
    <x v="453"/>
    <n v="26620"/>
    <n v="14332"/>
    <n v="12288"/>
    <n v="1070"/>
    <n v="1213"/>
    <n v="1725"/>
    <n v="1592"/>
    <n v="1680"/>
    <n v="1490"/>
    <n v="1759"/>
    <n v="1875"/>
    <n v="1722"/>
    <n v="1905"/>
    <n v="2003"/>
    <n v="1976"/>
    <n v="2021"/>
    <n v="1605"/>
    <n v="1227"/>
    <n v="937"/>
    <n v="456"/>
    <n v="364"/>
  </r>
  <r>
    <s v="Fairfield County"/>
    <s v=" South Carolina"/>
    <n v="2017"/>
    <x v="463"/>
    <n v="22868"/>
    <n v="10782"/>
    <n v="12086"/>
    <n v="1100"/>
    <n v="1113"/>
    <n v="1463"/>
    <n v="1390"/>
    <n v="1377"/>
    <n v="1221"/>
    <n v="1085"/>
    <n v="1021"/>
    <n v="1544"/>
    <n v="1507"/>
    <n v="1894"/>
    <n v="1769"/>
    <n v="2087"/>
    <n v="1656"/>
    <n v="987"/>
    <n v="638"/>
    <n v="572"/>
    <n v="444"/>
  </r>
  <r>
    <s v="Florence County"/>
    <s v=" South Carolina"/>
    <n v="2017"/>
    <x v="463"/>
    <n v="138537"/>
    <n v="64593"/>
    <n v="73944"/>
    <n v="8822"/>
    <n v="9789"/>
    <n v="9200"/>
    <n v="8749"/>
    <n v="9354"/>
    <n v="9134"/>
    <n v="8402"/>
    <n v="7905"/>
    <n v="9442"/>
    <n v="8957"/>
    <n v="9351"/>
    <n v="8945"/>
    <n v="9185"/>
    <n v="7501"/>
    <n v="5539"/>
    <n v="3529"/>
    <n v="2340"/>
    <n v="2393"/>
  </r>
  <r>
    <s v="Georgetown County"/>
    <s v=" South Carolina"/>
    <n v="2017"/>
    <x v="463"/>
    <n v="61065"/>
    <n v="28957"/>
    <n v="32108"/>
    <n v="2928"/>
    <n v="3515"/>
    <n v="3197"/>
    <n v="3631"/>
    <n v="3004"/>
    <n v="2861"/>
    <n v="2832"/>
    <n v="3163"/>
    <n v="3131"/>
    <n v="3559"/>
    <n v="4118"/>
    <n v="4642"/>
    <n v="5121"/>
    <n v="5591"/>
    <n v="4078"/>
    <n v="2589"/>
    <n v="1722"/>
    <n v="1383"/>
  </r>
  <r>
    <s v="Greenville County"/>
    <s v=" South Carolina"/>
    <n v="2017"/>
    <x v="463"/>
    <n v="490332"/>
    <n v="238009"/>
    <n v="252323"/>
    <n v="31426"/>
    <n v="33006"/>
    <n v="31663"/>
    <n v="31078"/>
    <n v="32355"/>
    <n v="34092"/>
    <n v="32919"/>
    <n v="31785"/>
    <n v="32409"/>
    <n v="33124"/>
    <n v="33814"/>
    <n v="32397"/>
    <n v="28507"/>
    <n v="25039"/>
    <n v="18105"/>
    <n v="12215"/>
    <n v="8722"/>
    <n v="7676"/>
  </r>
  <r>
    <s v="Greenwood County"/>
    <s v=" South Carolina"/>
    <n v="2017"/>
    <x v="463"/>
    <n v="69981"/>
    <n v="32489"/>
    <n v="37492"/>
    <n v="4369"/>
    <n v="4539"/>
    <n v="4467"/>
    <n v="4765"/>
    <n v="4768"/>
    <n v="4527"/>
    <n v="4073"/>
    <n v="4093"/>
    <n v="4164"/>
    <n v="4596"/>
    <n v="4638"/>
    <n v="4713"/>
    <n v="4084"/>
    <n v="4160"/>
    <n v="2629"/>
    <n v="2285"/>
    <n v="1379"/>
    <n v="1732"/>
  </r>
  <r>
    <s v="Horry County"/>
    <s v=" South Carolina"/>
    <n v="2017"/>
    <x v="463"/>
    <n v="310186"/>
    <n v="150251"/>
    <n v="159935"/>
    <n v="15750"/>
    <n v="16457"/>
    <n v="16720"/>
    <n v="17139"/>
    <n v="17635"/>
    <n v="19790"/>
    <n v="17890"/>
    <n v="17621"/>
    <n v="18239"/>
    <n v="19001"/>
    <n v="21169"/>
    <n v="22485"/>
    <n v="24198"/>
    <n v="25261"/>
    <n v="17930"/>
    <n v="11051"/>
    <n v="6562"/>
    <n v="5288"/>
  </r>
  <r>
    <s v="Jasper County"/>
    <s v=" South Carolina"/>
    <n v="2017"/>
    <x v="463"/>
    <n v="27465"/>
    <n v="14058"/>
    <n v="13407"/>
    <n v="1651"/>
    <n v="1856"/>
    <n v="1712"/>
    <n v="1534"/>
    <n v="1551"/>
    <n v="2171"/>
    <n v="1990"/>
    <n v="1917"/>
    <n v="1258"/>
    <n v="1574"/>
    <n v="2097"/>
    <n v="1865"/>
    <n v="1919"/>
    <n v="1638"/>
    <n v="1236"/>
    <n v="680"/>
    <n v="258"/>
    <n v="558"/>
  </r>
  <r>
    <s v="Kershaw County"/>
    <s v=" South Carolina"/>
    <n v="2017"/>
    <x v="463"/>
    <n v="63734"/>
    <n v="30877"/>
    <n v="32857"/>
    <n v="3639"/>
    <n v="3664"/>
    <n v="4987"/>
    <n v="4025"/>
    <n v="3572"/>
    <n v="3722"/>
    <n v="3496"/>
    <n v="3117"/>
    <n v="4506"/>
    <n v="4092"/>
    <n v="4721"/>
    <n v="4619"/>
    <n v="4669"/>
    <n v="3881"/>
    <n v="2738"/>
    <n v="1959"/>
    <n v="1238"/>
    <n v="1089"/>
  </r>
  <r>
    <s v="Lancaster County"/>
    <s v=" South Carolina"/>
    <n v="2017"/>
    <x v="463"/>
    <n v="86544"/>
    <n v="42328"/>
    <n v="44216"/>
    <n v="5070"/>
    <n v="5627"/>
    <n v="5080"/>
    <n v="4818"/>
    <n v="4594"/>
    <n v="4952"/>
    <n v="5281"/>
    <n v="5781"/>
    <n v="5757"/>
    <n v="5783"/>
    <n v="5684"/>
    <n v="5649"/>
    <n v="5483"/>
    <n v="5687"/>
    <n v="5003"/>
    <n v="2938"/>
    <n v="1954"/>
    <n v="1403"/>
  </r>
  <r>
    <s v="Laurens County"/>
    <s v=" South Carolina"/>
    <n v="2017"/>
    <x v="463"/>
    <n v="66508"/>
    <n v="32342"/>
    <n v="34166"/>
    <n v="3889"/>
    <n v="4271"/>
    <n v="4107"/>
    <n v="4358"/>
    <n v="4615"/>
    <n v="4013"/>
    <n v="3590"/>
    <n v="3791"/>
    <n v="3921"/>
    <n v="4353"/>
    <n v="4914"/>
    <n v="4621"/>
    <n v="4652"/>
    <n v="3798"/>
    <n v="2962"/>
    <n v="1652"/>
    <n v="1357"/>
    <n v="1644"/>
  </r>
  <r>
    <s v="Lee County"/>
    <s v=" South Carolina"/>
    <n v="2017"/>
    <x v="463"/>
    <n v="17897"/>
    <n v="9246"/>
    <n v="8651"/>
    <n v="1009"/>
    <n v="991"/>
    <n v="1170"/>
    <n v="1002"/>
    <n v="1336"/>
    <n v="1240"/>
    <n v="1073"/>
    <n v="825"/>
    <n v="1215"/>
    <n v="1068"/>
    <n v="1321"/>
    <n v="1497"/>
    <n v="1146"/>
    <n v="976"/>
    <n v="807"/>
    <n v="671"/>
    <n v="218"/>
    <n v="332"/>
  </r>
  <r>
    <s v="Lexington County"/>
    <s v=" South Carolina"/>
    <n v="2017"/>
    <x v="463"/>
    <n v="281870"/>
    <n v="137467"/>
    <n v="144403"/>
    <n v="17002"/>
    <n v="18482"/>
    <n v="19453"/>
    <n v="17461"/>
    <n v="16713"/>
    <n v="19001"/>
    <n v="18584"/>
    <n v="18804"/>
    <n v="18294"/>
    <n v="19433"/>
    <n v="20380"/>
    <n v="18983"/>
    <n v="18184"/>
    <n v="14154"/>
    <n v="11096"/>
    <n v="6637"/>
    <n v="4617"/>
    <n v="4592"/>
  </r>
  <r>
    <s v="Simpson County"/>
    <s v=" Mississippi"/>
    <n v="2017"/>
    <x v="420"/>
    <n v="27505"/>
    <n v="14565"/>
    <n v="12940"/>
    <n v="1460"/>
    <n v="1514"/>
    <n v="1511"/>
    <n v="1683"/>
    <n v="1734"/>
    <n v="1892"/>
    <n v="1984"/>
    <n v="2002"/>
    <n v="1717"/>
    <n v="1819"/>
    <n v="2053"/>
    <n v="1763"/>
    <n v="1837"/>
    <n v="1920"/>
    <n v="965"/>
    <n v="831"/>
    <n v="501"/>
    <n v="319"/>
  </r>
  <r>
    <s v="Newberry County"/>
    <s v=" South Carolina"/>
    <n v="2017"/>
    <x v="463"/>
    <n v="37914"/>
    <n v="18494"/>
    <n v="19420"/>
    <n v="2274"/>
    <n v="2352"/>
    <n v="2353"/>
    <n v="2614"/>
    <n v="2519"/>
    <n v="2238"/>
    <n v="1903"/>
    <n v="1893"/>
    <n v="2467"/>
    <n v="2321"/>
    <n v="2684"/>
    <n v="2925"/>
    <n v="2423"/>
    <n v="2436"/>
    <n v="1693"/>
    <n v="1178"/>
    <n v="763"/>
    <n v="878"/>
  </r>
  <r>
    <s v="Oconee County"/>
    <s v=" South Carolina"/>
    <n v="2017"/>
    <x v="463"/>
    <n v="75926"/>
    <n v="37417"/>
    <n v="38509"/>
    <n v="4005"/>
    <n v="4242"/>
    <n v="4462"/>
    <n v="4266"/>
    <n v="4483"/>
    <n v="4244"/>
    <n v="4147"/>
    <n v="4313"/>
    <n v="3831"/>
    <n v="4707"/>
    <n v="5097"/>
    <n v="5427"/>
    <n v="6058"/>
    <n v="5802"/>
    <n v="4301"/>
    <n v="2871"/>
    <n v="2014"/>
    <n v="1656"/>
  </r>
  <r>
    <s v="Orangeburg County"/>
    <s v=" South Carolina"/>
    <n v="2017"/>
    <x v="463"/>
    <n v="89116"/>
    <n v="41789"/>
    <n v="47327"/>
    <n v="5134"/>
    <n v="5704"/>
    <n v="5700"/>
    <n v="6283"/>
    <n v="6951"/>
    <n v="5689"/>
    <n v="4787"/>
    <n v="4665"/>
    <n v="4373"/>
    <n v="5316"/>
    <n v="6300"/>
    <n v="5821"/>
    <n v="6472"/>
    <n v="5370"/>
    <n v="4073"/>
    <n v="2935"/>
    <n v="1635"/>
    <n v="1908"/>
  </r>
  <r>
    <s v="Pickens County"/>
    <s v=" South Carolina"/>
    <n v="2017"/>
    <x v="463"/>
    <n v="121449"/>
    <n v="60358"/>
    <n v="61091"/>
    <n v="6105"/>
    <n v="6759"/>
    <n v="6578"/>
    <n v="11080"/>
    <n v="14835"/>
    <n v="7736"/>
    <n v="6393"/>
    <n v="5894"/>
    <n v="7329"/>
    <n v="7192"/>
    <n v="7962"/>
    <n v="8055"/>
    <n v="6669"/>
    <n v="6187"/>
    <n v="4967"/>
    <n v="3601"/>
    <n v="2281"/>
    <n v="1826"/>
  </r>
  <r>
    <s v="Richland County"/>
    <s v=" South Carolina"/>
    <n v="2017"/>
    <x v="463"/>
    <n v="404869"/>
    <n v="196424"/>
    <n v="208445"/>
    <n v="23827"/>
    <n v="24317"/>
    <n v="24861"/>
    <n v="37645"/>
    <n v="42999"/>
    <n v="31420"/>
    <n v="28334"/>
    <n v="24794"/>
    <n v="25022"/>
    <n v="24196"/>
    <n v="25133"/>
    <n v="23670"/>
    <n v="21847"/>
    <n v="17391"/>
    <n v="11714"/>
    <n v="7630"/>
    <n v="5351"/>
    <n v="4718"/>
  </r>
  <r>
    <s v="Saluda County"/>
    <s v=" South Carolina"/>
    <n v="2017"/>
    <x v="463"/>
    <n v="20228"/>
    <n v="10050"/>
    <n v="10178"/>
    <n v="1296"/>
    <n v="1339"/>
    <n v="1143"/>
    <n v="1422"/>
    <n v="979"/>
    <n v="1184"/>
    <n v="1161"/>
    <n v="1412"/>
    <n v="1190"/>
    <n v="1212"/>
    <n v="1428"/>
    <n v="1561"/>
    <n v="1212"/>
    <n v="1066"/>
    <n v="1054"/>
    <n v="590"/>
    <n v="584"/>
    <n v="395"/>
  </r>
  <r>
    <s v="Spartanburg County"/>
    <s v=" South Carolina"/>
    <n v="2017"/>
    <x v="463"/>
    <n v="297732"/>
    <n v="144327"/>
    <n v="153405"/>
    <n v="18209"/>
    <n v="19506"/>
    <n v="20036"/>
    <n v="20129"/>
    <n v="20439"/>
    <n v="20191"/>
    <n v="17939"/>
    <n v="18525"/>
    <n v="17997"/>
    <n v="20339"/>
    <n v="20847"/>
    <n v="20416"/>
    <n v="17320"/>
    <n v="16131"/>
    <n v="11317"/>
    <n v="7756"/>
    <n v="5522"/>
    <n v="5113"/>
  </r>
  <r>
    <s v="Sumter County"/>
    <s v=" South Carolina"/>
    <n v="2017"/>
    <x v="463"/>
    <n v="107379"/>
    <n v="51688"/>
    <n v="55691"/>
    <n v="7317"/>
    <n v="7527"/>
    <n v="7095"/>
    <n v="7157"/>
    <n v="8733"/>
    <n v="7791"/>
    <n v="6698"/>
    <n v="6121"/>
    <n v="5962"/>
    <n v="6411"/>
    <n v="7202"/>
    <n v="6567"/>
    <n v="6613"/>
    <n v="5603"/>
    <n v="3851"/>
    <n v="3060"/>
    <n v="1874"/>
    <n v="1797"/>
  </r>
  <r>
    <s v="Williamsburg County"/>
    <s v=" South Carolina"/>
    <n v="2017"/>
    <x v="463"/>
    <n v="32256"/>
    <n v="15564"/>
    <n v="16692"/>
    <n v="1651"/>
    <n v="1918"/>
    <n v="2120"/>
    <n v="1968"/>
    <n v="2049"/>
    <n v="1928"/>
    <n v="1916"/>
    <n v="2130"/>
    <n v="1579"/>
    <n v="2079"/>
    <n v="2143"/>
    <n v="2532"/>
    <n v="2302"/>
    <n v="2074"/>
    <n v="1584"/>
    <n v="988"/>
    <n v="674"/>
    <n v="621"/>
  </r>
  <r>
    <s v="York County"/>
    <s v=" South Carolina"/>
    <n v="2017"/>
    <x v="463"/>
    <n v="251664"/>
    <n v="121451"/>
    <n v="130213"/>
    <n v="15788"/>
    <n v="17549"/>
    <n v="18011"/>
    <n v="17247"/>
    <n v="15331"/>
    <n v="15327"/>
    <n v="15763"/>
    <n v="16619"/>
    <n v="18336"/>
    <n v="18495"/>
    <n v="18147"/>
    <n v="16054"/>
    <n v="15363"/>
    <n v="13196"/>
    <n v="7924"/>
    <n v="5958"/>
    <n v="3446"/>
    <n v="3110"/>
  </r>
  <r>
    <s v="Aurora County"/>
    <s v=" South Dakota"/>
    <n v="2017"/>
    <x v="435"/>
    <n v="2739"/>
    <n v="1445"/>
    <n v="1294"/>
    <n v="185"/>
    <n v="155"/>
    <n v="210"/>
    <n v="207"/>
    <n v="163"/>
    <n v="142"/>
    <n v="153"/>
    <n v="156"/>
    <n v="115"/>
    <n v="128"/>
    <n v="227"/>
    <n v="166"/>
    <n v="182"/>
    <n v="166"/>
    <n v="114"/>
    <n v="73"/>
    <n v="109"/>
    <n v="88"/>
  </r>
  <r>
    <s v="Socorro County"/>
    <s v=" New Mexico"/>
    <n v="2017"/>
    <x v="449"/>
    <n v="18163"/>
    <n v="9219"/>
    <n v="8944"/>
    <n v="1591"/>
    <n v="1403"/>
    <n v="1246"/>
    <n v="958"/>
    <n v="899"/>
    <n v="1263"/>
    <n v="1274"/>
    <n v="867"/>
    <n v="949"/>
    <n v="1003"/>
    <n v="1195"/>
    <n v="1014"/>
    <n v="1510"/>
    <n v="787"/>
    <n v="685"/>
    <n v="565"/>
    <n v="469"/>
    <n v="485"/>
  </r>
  <r>
    <s v="Bennett County"/>
    <s v=" South Dakota"/>
    <n v="2017"/>
    <x v="435"/>
    <n v="3440"/>
    <n v="1567"/>
    <n v="1873"/>
    <n v="298"/>
    <n v="364"/>
    <n v="374"/>
    <n v="297"/>
    <n v="200"/>
    <n v="263"/>
    <n v="178"/>
    <n v="206"/>
    <n v="166"/>
    <n v="145"/>
    <n v="184"/>
    <n v="164"/>
    <n v="196"/>
    <n v="83"/>
    <n v="88"/>
    <n v="128"/>
    <n v="73"/>
    <n v="33"/>
  </r>
  <r>
    <s v="Brookings County"/>
    <s v=" South Dakota"/>
    <n v="2017"/>
    <x v="435"/>
    <n v="33697"/>
    <n v="17153"/>
    <n v="16544"/>
    <n v="2055"/>
    <n v="1958"/>
    <n v="1783"/>
    <n v="3815"/>
    <n v="6292"/>
    <n v="2486"/>
    <n v="2035"/>
    <n v="1768"/>
    <n v="1435"/>
    <n v="1513"/>
    <n v="1616"/>
    <n v="1462"/>
    <n v="1826"/>
    <n v="1157"/>
    <n v="855"/>
    <n v="707"/>
    <n v="419"/>
    <n v="515"/>
  </r>
  <r>
    <s v="Brown County"/>
    <s v=" South Dakota"/>
    <n v="2017"/>
    <x v="435"/>
    <n v="38637"/>
    <n v="18909"/>
    <n v="19728"/>
    <n v="2430"/>
    <n v="2833"/>
    <n v="2393"/>
    <n v="2664"/>
    <n v="2829"/>
    <n v="2605"/>
    <n v="2568"/>
    <n v="2225"/>
    <n v="2052"/>
    <n v="2162"/>
    <n v="2566"/>
    <n v="2659"/>
    <n v="2398"/>
    <n v="1952"/>
    <n v="1169"/>
    <n v="1295"/>
    <n v="827"/>
    <n v="1010"/>
  </r>
  <r>
    <s v="Dickey County"/>
    <s v=" North Dakota"/>
    <n v="2017"/>
    <x v="426"/>
    <n v="5280"/>
    <n v="2626"/>
    <n v="2654"/>
    <n v="350"/>
    <n v="402"/>
    <n v="385"/>
    <n v="282"/>
    <n v="312"/>
    <n v="279"/>
    <n v="304"/>
    <n v="302"/>
    <n v="235"/>
    <n v="303"/>
    <n v="379"/>
    <n v="396"/>
    <n v="451"/>
    <n v="322"/>
    <n v="120"/>
    <n v="187"/>
    <n v="134"/>
    <n v="137"/>
  </r>
  <r>
    <s v="Wheeler County"/>
    <s v=" Oregon"/>
    <n v="2017"/>
    <x v="462"/>
    <n v="1443"/>
    <n v="720"/>
    <n v="723"/>
    <n v="64"/>
    <n v="79"/>
    <n v="89"/>
    <n v="90"/>
    <n v="30"/>
    <n v="71"/>
    <n v="56"/>
    <n v="48"/>
    <n v="55"/>
    <n v="78"/>
    <n v="144"/>
    <n v="152"/>
    <n v="156"/>
    <n v="115"/>
    <n v="71"/>
    <n v="61"/>
    <n v="56"/>
    <n v="28"/>
  </r>
  <r>
    <s v="Charles Mix County"/>
    <s v=" South Dakota"/>
    <n v="2017"/>
    <x v="435"/>
    <n v="9319"/>
    <n v="4637"/>
    <n v="4682"/>
    <n v="828"/>
    <n v="721"/>
    <n v="769"/>
    <n v="722"/>
    <n v="532"/>
    <n v="450"/>
    <n v="488"/>
    <n v="474"/>
    <n v="425"/>
    <n v="476"/>
    <n v="573"/>
    <n v="678"/>
    <n v="496"/>
    <n v="470"/>
    <n v="347"/>
    <n v="299"/>
    <n v="252"/>
    <n v="319"/>
  </r>
  <r>
    <s v="Henderson County"/>
    <s v=" Tennessee"/>
    <n v="2017"/>
    <x v="445"/>
    <n v="27963"/>
    <n v="14163"/>
    <n v="13800"/>
    <n v="1748"/>
    <n v="2019"/>
    <n v="1867"/>
    <n v="1708"/>
    <n v="1797"/>
    <n v="1877"/>
    <n v="1730"/>
    <n v="1896"/>
    <n v="1371"/>
    <n v="1656"/>
    <n v="1990"/>
    <n v="1979"/>
    <n v="1837"/>
    <n v="1476"/>
    <n v="829"/>
    <n v="761"/>
    <n v="688"/>
    <n v="734"/>
  </r>
  <r>
    <s v="Custer County"/>
    <s v=" South Dakota"/>
    <n v="2017"/>
    <x v="435"/>
    <n v="8519"/>
    <n v="4275"/>
    <n v="4244"/>
    <n v="328"/>
    <n v="369"/>
    <n v="380"/>
    <n v="437"/>
    <n v="266"/>
    <n v="330"/>
    <n v="433"/>
    <n v="366"/>
    <n v="363"/>
    <n v="460"/>
    <n v="733"/>
    <n v="910"/>
    <n v="853"/>
    <n v="884"/>
    <n v="586"/>
    <n v="375"/>
    <n v="272"/>
    <n v="174"/>
  </r>
  <r>
    <s v="Davison County"/>
    <s v=" South Dakota"/>
    <n v="2017"/>
    <x v="435"/>
    <n v="19753"/>
    <n v="9895"/>
    <n v="9858"/>
    <n v="1145"/>
    <n v="1421"/>
    <n v="1153"/>
    <n v="1347"/>
    <n v="1431"/>
    <n v="1384"/>
    <n v="1128"/>
    <n v="1119"/>
    <n v="1179"/>
    <n v="1010"/>
    <n v="1348"/>
    <n v="1199"/>
    <n v="1440"/>
    <n v="980"/>
    <n v="685"/>
    <n v="495"/>
    <n v="603"/>
    <n v="686"/>
  </r>
  <r>
    <s v="Deuel County"/>
    <s v=" South Dakota"/>
    <n v="2017"/>
    <x v="435"/>
    <n v="4282"/>
    <n v="2246"/>
    <n v="2036"/>
    <n v="246"/>
    <n v="238"/>
    <n v="338"/>
    <n v="218"/>
    <n v="226"/>
    <n v="187"/>
    <n v="240"/>
    <n v="236"/>
    <n v="223"/>
    <n v="246"/>
    <n v="324"/>
    <n v="328"/>
    <n v="328"/>
    <n v="323"/>
    <n v="154"/>
    <n v="183"/>
    <n v="121"/>
    <n v="123"/>
  </r>
  <r>
    <s v="Dewey County"/>
    <s v=" South Dakota"/>
    <n v="2017"/>
    <x v="435"/>
    <n v="5709"/>
    <n v="2823"/>
    <n v="2886"/>
    <n v="667"/>
    <n v="556"/>
    <n v="520"/>
    <n v="449"/>
    <n v="421"/>
    <n v="363"/>
    <n v="334"/>
    <n v="296"/>
    <n v="302"/>
    <n v="304"/>
    <n v="374"/>
    <n v="347"/>
    <n v="227"/>
    <n v="180"/>
    <n v="143"/>
    <n v="114"/>
    <n v="78"/>
    <n v="34"/>
  </r>
  <r>
    <s v="Sargent County"/>
    <s v=" North Dakota"/>
    <n v="2017"/>
    <x v="426"/>
    <n v="3971"/>
    <n v="2008"/>
    <n v="1963"/>
    <n v="261"/>
    <n v="297"/>
    <n v="213"/>
    <n v="278"/>
    <n v="198"/>
    <n v="192"/>
    <n v="193"/>
    <n v="218"/>
    <n v="169"/>
    <n v="247"/>
    <n v="302"/>
    <n v="290"/>
    <n v="298"/>
    <n v="168"/>
    <n v="195"/>
    <n v="148"/>
    <n v="149"/>
    <n v="155"/>
  </r>
  <r>
    <s v="Fall River County"/>
    <s v=" South Dakota"/>
    <n v="2017"/>
    <x v="435"/>
    <n v="6783"/>
    <n v="3424"/>
    <n v="3359"/>
    <n v="315"/>
    <n v="258"/>
    <n v="400"/>
    <n v="333"/>
    <n v="305"/>
    <n v="266"/>
    <n v="301"/>
    <n v="264"/>
    <n v="352"/>
    <n v="445"/>
    <n v="570"/>
    <n v="604"/>
    <n v="634"/>
    <n v="648"/>
    <n v="341"/>
    <n v="338"/>
    <n v="179"/>
    <n v="230"/>
  </r>
  <r>
    <s v="Potter County"/>
    <s v=" South Dakota"/>
    <n v="2017"/>
    <x v="435"/>
    <n v="2327"/>
    <n v="1196"/>
    <n v="1131"/>
    <n v="162"/>
    <n v="136"/>
    <n v="143"/>
    <n v="68"/>
    <n v="154"/>
    <n v="115"/>
    <n v="112"/>
    <n v="129"/>
    <n v="80"/>
    <n v="95"/>
    <n v="198"/>
    <n v="219"/>
    <n v="154"/>
    <n v="191"/>
    <n v="107"/>
    <n v="69"/>
    <n v="78"/>
    <n v="117"/>
  </r>
  <r>
    <s v="Mellette County"/>
    <s v=" South Dakota"/>
    <n v="2017"/>
    <x v="435"/>
    <n v="2084"/>
    <n v="1047"/>
    <n v="1037"/>
    <n v="110"/>
    <n v="150"/>
    <n v="177"/>
    <n v="105"/>
    <n v="105"/>
    <n v="67"/>
    <n v="130"/>
    <n v="85"/>
    <n v="107"/>
    <n v="72"/>
    <n v="198"/>
    <n v="173"/>
    <n v="126"/>
    <n v="103"/>
    <n v="104"/>
    <n v="101"/>
    <n v="107"/>
    <n v="64"/>
  </r>
  <r>
    <s v="Miller County"/>
    <s v=" Georgia"/>
    <n v="2017"/>
    <x v="432"/>
    <n v="5911"/>
    <n v="3024"/>
    <n v="2887"/>
    <n v="557"/>
    <n v="511"/>
    <n v="522"/>
    <n v="417"/>
    <n v="336"/>
    <n v="298"/>
    <n v="304"/>
    <n v="333"/>
    <n v="284"/>
    <n v="294"/>
    <n v="387"/>
    <n v="367"/>
    <n v="338"/>
    <n v="319"/>
    <n v="185"/>
    <n v="179"/>
    <n v="153"/>
    <n v="127"/>
  </r>
  <r>
    <s v="Schleicher County"/>
    <s v=" Texas"/>
    <n v="2017"/>
    <x v="431"/>
    <n v="3303"/>
    <n v="1673"/>
    <n v="1630"/>
    <n v="193"/>
    <n v="254"/>
    <n v="154"/>
    <n v="176"/>
    <n v="164"/>
    <n v="176"/>
    <n v="167"/>
    <n v="179"/>
    <n v="118"/>
    <n v="177"/>
    <n v="209"/>
    <n v="288"/>
    <n v="222"/>
    <n v="210"/>
    <n v="127"/>
    <n v="151"/>
    <n v="153"/>
    <n v="185"/>
  </r>
  <r>
    <s v="Hanson County"/>
    <s v=" South Dakota"/>
    <n v="2017"/>
    <x v="435"/>
    <n v="3404"/>
    <n v="1714"/>
    <n v="1690"/>
    <n v="296"/>
    <n v="285"/>
    <n v="333"/>
    <n v="263"/>
    <n v="157"/>
    <n v="137"/>
    <n v="179"/>
    <n v="202"/>
    <n v="209"/>
    <n v="207"/>
    <n v="202"/>
    <n v="176"/>
    <n v="263"/>
    <n v="233"/>
    <n v="116"/>
    <n v="57"/>
    <n v="50"/>
    <n v="39"/>
  </r>
  <r>
    <s v="Harding County"/>
    <s v=" South Dakota"/>
    <n v="2017"/>
    <x v="435"/>
    <n v="1281"/>
    <n v="684"/>
    <n v="597"/>
    <n v="102"/>
    <n v="83"/>
    <n v="42"/>
    <n v="114"/>
    <n v="57"/>
    <n v="90"/>
    <n v="112"/>
    <n v="47"/>
    <n v="60"/>
    <n v="80"/>
    <n v="82"/>
    <n v="74"/>
    <n v="98"/>
    <n v="101"/>
    <n v="52"/>
    <n v="31"/>
    <n v="38"/>
    <n v="18"/>
  </r>
  <r>
    <s v="Refugio County"/>
    <s v=" Texas"/>
    <n v="2017"/>
    <x v="431"/>
    <n v="7277"/>
    <n v="3616"/>
    <n v="3661"/>
    <n v="535"/>
    <n v="457"/>
    <n v="439"/>
    <n v="439"/>
    <n v="420"/>
    <n v="333"/>
    <n v="340"/>
    <n v="366"/>
    <n v="357"/>
    <n v="391"/>
    <n v="459"/>
    <n v="554"/>
    <n v="498"/>
    <n v="368"/>
    <n v="333"/>
    <n v="275"/>
    <n v="241"/>
    <n v="472"/>
  </r>
  <r>
    <s v="Hyde County"/>
    <s v=" South Dakota"/>
    <n v="2017"/>
    <x v="435"/>
    <n v="1373"/>
    <n v="686"/>
    <n v="687"/>
    <n v="90"/>
    <n v="69"/>
    <n v="60"/>
    <n v="84"/>
    <n v="59"/>
    <n v="52"/>
    <n v="60"/>
    <n v="74"/>
    <n v="47"/>
    <n v="90"/>
    <n v="141"/>
    <n v="123"/>
    <n v="95"/>
    <n v="71"/>
    <n v="75"/>
    <n v="52"/>
    <n v="54"/>
    <n v="77"/>
  </r>
  <r>
    <s v="Jerauld County"/>
    <s v=" South Dakota"/>
    <n v="2017"/>
    <x v="435"/>
    <n v="2034"/>
    <n v="955"/>
    <n v="1079"/>
    <n v="134"/>
    <n v="170"/>
    <n v="119"/>
    <n v="62"/>
    <n v="69"/>
    <n v="82"/>
    <n v="126"/>
    <n v="108"/>
    <n v="89"/>
    <n v="106"/>
    <n v="88"/>
    <n v="211"/>
    <n v="143"/>
    <n v="98"/>
    <n v="144"/>
    <n v="101"/>
    <n v="88"/>
    <n v="96"/>
  </r>
  <r>
    <s v="Keya Paha County"/>
    <s v=" Nebraska"/>
    <n v="2017"/>
    <x v="439"/>
    <n v="740"/>
    <n v="375"/>
    <n v="365"/>
    <n v="15"/>
    <n v="47"/>
    <n v="35"/>
    <n v="22"/>
    <n v="22"/>
    <n v="33"/>
    <n v="23"/>
    <n v="43"/>
    <n v="44"/>
    <n v="39"/>
    <n v="71"/>
    <n v="94"/>
    <n v="83"/>
    <n v="35"/>
    <n v="27"/>
    <n v="47"/>
    <n v="37"/>
    <n v="23"/>
  </r>
  <r>
    <s v="Cameron County"/>
    <s v=" Pennsylvania"/>
    <n v="2017"/>
    <x v="433"/>
    <n v="5000"/>
    <n v="2527"/>
    <n v="2473"/>
    <n v="307"/>
    <n v="282"/>
    <n v="298"/>
    <n v="277"/>
    <n v="228"/>
    <n v="227"/>
    <n v="287"/>
    <n v="302"/>
    <n v="213"/>
    <n v="267"/>
    <n v="374"/>
    <n v="406"/>
    <n v="423"/>
    <n v="313"/>
    <n v="247"/>
    <n v="160"/>
    <n v="135"/>
    <n v="254"/>
  </r>
  <r>
    <s v="Madison County"/>
    <s v=" Missouri"/>
    <n v="2017"/>
    <x v="423"/>
    <n v="12350"/>
    <n v="6387"/>
    <n v="5963"/>
    <n v="908"/>
    <n v="602"/>
    <n v="793"/>
    <n v="888"/>
    <n v="888"/>
    <n v="562"/>
    <n v="652"/>
    <n v="639"/>
    <n v="496"/>
    <n v="606"/>
    <n v="821"/>
    <n v="1017"/>
    <n v="1097"/>
    <n v="804"/>
    <n v="693"/>
    <n v="336"/>
    <n v="241"/>
    <n v="307"/>
  </r>
  <r>
    <s v="Lawrence County"/>
    <s v=" South Dakota"/>
    <n v="2017"/>
    <x v="435"/>
    <n v="25018"/>
    <n v="12441"/>
    <n v="12577"/>
    <n v="1140"/>
    <n v="1411"/>
    <n v="1236"/>
    <n v="1715"/>
    <n v="2319"/>
    <n v="1532"/>
    <n v="1446"/>
    <n v="1210"/>
    <n v="1317"/>
    <n v="1332"/>
    <n v="1601"/>
    <n v="2164"/>
    <n v="1846"/>
    <n v="1728"/>
    <n v="1012"/>
    <n v="738"/>
    <n v="602"/>
    <n v="669"/>
  </r>
  <r>
    <s v="Lincoln County"/>
    <s v=" South Dakota"/>
    <n v="2017"/>
    <x v="435"/>
    <n v="53147"/>
    <n v="26250"/>
    <n v="26897"/>
    <n v="4171"/>
    <n v="4563"/>
    <n v="4393"/>
    <n v="3141"/>
    <n v="2780"/>
    <n v="3659"/>
    <n v="4477"/>
    <n v="3939"/>
    <n v="4048"/>
    <n v="3240"/>
    <n v="3159"/>
    <n v="3187"/>
    <n v="2498"/>
    <n v="1896"/>
    <n v="1672"/>
    <n v="762"/>
    <n v="783"/>
    <n v="779"/>
  </r>
  <r>
    <s v="Lincoln County"/>
    <s v=" Colorado"/>
    <n v="2017"/>
    <x v="436"/>
    <n v="5515"/>
    <n v="2784"/>
    <n v="2731"/>
    <n v="420"/>
    <n v="432"/>
    <n v="405"/>
    <n v="346"/>
    <n v="273"/>
    <n v="250"/>
    <n v="302"/>
    <n v="298"/>
    <n v="289"/>
    <n v="330"/>
    <n v="365"/>
    <n v="382"/>
    <n v="402"/>
    <n v="332"/>
    <n v="186"/>
    <n v="154"/>
    <n v="136"/>
    <n v="213"/>
  </r>
  <r>
    <s v="Owsley County"/>
    <s v=" Kentucky"/>
    <n v="2017"/>
    <x v="446"/>
    <n v="4759"/>
    <n v="2477"/>
    <n v="2282"/>
    <n v="391"/>
    <n v="292"/>
    <n v="297"/>
    <n v="289"/>
    <n v="224"/>
    <n v="298"/>
    <n v="293"/>
    <n v="285"/>
    <n v="168"/>
    <n v="239"/>
    <n v="311"/>
    <n v="385"/>
    <n v="334"/>
    <n v="296"/>
    <n v="224"/>
    <n v="177"/>
    <n v="129"/>
    <n v="127"/>
  </r>
  <r>
    <s v="Williams County"/>
    <s v=" North Dakota"/>
    <n v="2017"/>
    <x v="426"/>
    <n v="27066"/>
    <n v="14134"/>
    <n v="12932"/>
    <n v="1722"/>
    <n v="1834"/>
    <n v="1952"/>
    <n v="1557"/>
    <n v="2336"/>
    <n v="1930"/>
    <n v="1819"/>
    <n v="1733"/>
    <n v="1651"/>
    <n v="1438"/>
    <n v="1721"/>
    <n v="1858"/>
    <n v="1760"/>
    <n v="1589"/>
    <n v="720"/>
    <n v="594"/>
    <n v="406"/>
    <n v="446"/>
  </r>
  <r>
    <s v="Miner County"/>
    <s v=" South Dakota"/>
    <n v="2017"/>
    <x v="435"/>
    <n v="2255"/>
    <n v="1167"/>
    <n v="1088"/>
    <n v="128"/>
    <n v="180"/>
    <n v="185"/>
    <n v="132"/>
    <n v="74"/>
    <n v="74"/>
    <n v="163"/>
    <n v="128"/>
    <n v="119"/>
    <n v="96"/>
    <n v="182"/>
    <n v="188"/>
    <n v="150"/>
    <n v="95"/>
    <n v="109"/>
    <n v="62"/>
    <n v="74"/>
    <n v="116"/>
  </r>
  <r>
    <s v="Minnehaha County"/>
    <s v=" South Dakota"/>
    <n v="2017"/>
    <x v="435"/>
    <n v="183660"/>
    <n v="92360"/>
    <n v="91300"/>
    <n v="14303"/>
    <n v="12910"/>
    <n v="12373"/>
    <n v="11283"/>
    <n v="12552"/>
    <n v="14836"/>
    <n v="14204"/>
    <n v="12580"/>
    <n v="10918"/>
    <n v="10977"/>
    <n v="12190"/>
    <n v="11949"/>
    <n v="10281"/>
    <n v="8132"/>
    <n v="4740"/>
    <n v="3314"/>
    <n v="2757"/>
    <n v="3361"/>
  </r>
  <r>
    <s v="Talbot County"/>
    <s v=" Georgia"/>
    <n v="2017"/>
    <x v="432"/>
    <n v="6496"/>
    <n v="3312"/>
    <n v="3184"/>
    <n v="428"/>
    <n v="478"/>
    <n v="464"/>
    <n v="355"/>
    <n v="373"/>
    <n v="352"/>
    <n v="375"/>
    <n v="402"/>
    <n v="282"/>
    <n v="414"/>
    <n v="488"/>
    <n v="558"/>
    <n v="393"/>
    <n v="295"/>
    <n v="307"/>
    <n v="279"/>
    <n v="149"/>
    <n v="104"/>
  </r>
  <r>
    <s v="Oglala Lakota County"/>
    <s v=" South Dakota"/>
    <n v="2017"/>
    <x v="435"/>
    <n v="14291"/>
    <n v="6934"/>
    <n v="7357"/>
    <n v="1507"/>
    <n v="1342"/>
    <n v="1684"/>
    <n v="1314"/>
    <n v="1265"/>
    <n v="1132"/>
    <n v="937"/>
    <n v="898"/>
    <n v="624"/>
    <n v="761"/>
    <n v="776"/>
    <n v="696"/>
    <n v="454"/>
    <n v="398"/>
    <n v="187"/>
    <n v="193"/>
    <n v="85"/>
    <n v="38"/>
  </r>
  <r>
    <s v="Pennington County"/>
    <s v=" South Dakota"/>
    <n v="2017"/>
    <x v="435"/>
    <n v="108126"/>
    <n v="54305"/>
    <n v="53821"/>
    <n v="7353"/>
    <n v="7922"/>
    <n v="6310"/>
    <n v="6476"/>
    <n v="6911"/>
    <n v="7674"/>
    <n v="7259"/>
    <n v="6857"/>
    <n v="5655"/>
    <n v="5932"/>
    <n v="7168"/>
    <n v="8338"/>
    <n v="7016"/>
    <n v="6006"/>
    <n v="4146"/>
    <n v="2855"/>
    <n v="2115"/>
    <n v="2133"/>
  </r>
  <r>
    <s v="Stanley County"/>
    <s v=" South Dakota"/>
    <n v="2017"/>
    <x v="435"/>
    <n v="2964"/>
    <n v="1485"/>
    <n v="1479"/>
    <n v="149"/>
    <n v="188"/>
    <n v="178"/>
    <n v="153"/>
    <n v="190"/>
    <n v="100"/>
    <n v="133"/>
    <n v="192"/>
    <n v="148"/>
    <n v="141"/>
    <n v="219"/>
    <n v="299"/>
    <n v="233"/>
    <n v="144"/>
    <n v="156"/>
    <n v="111"/>
    <n v="85"/>
    <n v="145"/>
  </r>
  <r>
    <s v="Towner County"/>
    <s v=" North Dakota"/>
    <n v="2017"/>
    <x v="426"/>
    <n v="2318"/>
    <n v="1130"/>
    <n v="1188"/>
    <n v="132"/>
    <n v="130"/>
    <n v="138"/>
    <n v="122"/>
    <n v="87"/>
    <n v="103"/>
    <n v="95"/>
    <n v="123"/>
    <n v="76"/>
    <n v="102"/>
    <n v="135"/>
    <n v="215"/>
    <n v="198"/>
    <n v="211"/>
    <n v="126"/>
    <n v="86"/>
    <n v="122"/>
    <n v="117"/>
  </r>
  <r>
    <s v="Lanier County"/>
    <s v=" Georgia"/>
    <n v="2017"/>
    <x v="432"/>
    <n v="10250"/>
    <n v="5192"/>
    <n v="5058"/>
    <n v="833"/>
    <n v="780"/>
    <n v="812"/>
    <n v="642"/>
    <n v="708"/>
    <n v="487"/>
    <n v="494"/>
    <n v="496"/>
    <n v="488"/>
    <n v="568"/>
    <n v="656"/>
    <n v="718"/>
    <n v="651"/>
    <n v="672"/>
    <n v="386"/>
    <n v="342"/>
    <n v="314"/>
    <n v="203"/>
  </r>
  <r>
    <s v="McPherson County"/>
    <s v=" South Dakota"/>
    <n v="2017"/>
    <x v="435"/>
    <n v="2366"/>
    <n v="1212"/>
    <n v="1154"/>
    <n v="169"/>
    <n v="125"/>
    <n v="117"/>
    <n v="96"/>
    <n v="176"/>
    <n v="131"/>
    <n v="123"/>
    <n v="126"/>
    <n v="110"/>
    <n v="120"/>
    <n v="187"/>
    <n v="200"/>
    <n v="222"/>
    <n v="162"/>
    <n v="81"/>
    <n v="87"/>
    <n v="58"/>
    <n v="76"/>
  </r>
  <r>
    <s v="Union County"/>
    <s v=" South Dakota"/>
    <n v="2017"/>
    <x v="435"/>
    <n v="14929"/>
    <n v="7525"/>
    <n v="7404"/>
    <n v="831"/>
    <n v="978"/>
    <n v="1181"/>
    <n v="1018"/>
    <n v="733"/>
    <n v="695"/>
    <n v="868"/>
    <n v="938"/>
    <n v="984"/>
    <n v="1015"/>
    <n v="1121"/>
    <n v="1119"/>
    <n v="973"/>
    <n v="814"/>
    <n v="613"/>
    <n v="250"/>
    <n v="387"/>
    <n v="411"/>
  </r>
  <r>
    <s v="Walworth County"/>
    <s v=" South Dakota"/>
    <n v="2017"/>
    <x v="435"/>
    <n v="5502"/>
    <n v="2678"/>
    <n v="2824"/>
    <n v="371"/>
    <n v="305"/>
    <n v="305"/>
    <n v="398"/>
    <n v="185"/>
    <n v="315"/>
    <n v="269"/>
    <n v="268"/>
    <n v="394"/>
    <n v="268"/>
    <n v="357"/>
    <n v="384"/>
    <n v="400"/>
    <n v="351"/>
    <n v="268"/>
    <n v="230"/>
    <n v="202"/>
    <n v="232"/>
  </r>
  <r>
    <s v="Taylor County"/>
    <s v=" Florida"/>
    <n v="2017"/>
    <x v="444"/>
    <n v="22660"/>
    <n v="11786"/>
    <n v="10874"/>
    <n v="1311"/>
    <n v="1230"/>
    <n v="1446"/>
    <n v="1373"/>
    <n v="1441"/>
    <n v="1318"/>
    <n v="1371"/>
    <n v="1244"/>
    <n v="1443"/>
    <n v="1524"/>
    <n v="1730"/>
    <n v="1664"/>
    <n v="1568"/>
    <n v="1283"/>
    <n v="786"/>
    <n v="770"/>
    <n v="633"/>
    <n v="525"/>
  </r>
  <r>
    <s v="Ziebach County"/>
    <s v=" South Dakota"/>
    <n v="2017"/>
    <x v="435"/>
    <n v="2837"/>
    <n v="1421"/>
    <n v="1416"/>
    <n v="218"/>
    <n v="256"/>
    <n v="303"/>
    <n v="288"/>
    <n v="198"/>
    <n v="141"/>
    <n v="175"/>
    <n v="186"/>
    <n v="199"/>
    <n v="141"/>
    <n v="209"/>
    <n v="176"/>
    <n v="99"/>
    <n v="86"/>
    <n v="53"/>
    <n v="54"/>
    <n v="21"/>
    <n v="34"/>
  </r>
  <r>
    <s v="Anderson County"/>
    <s v=" Tennessee"/>
    <n v="2017"/>
    <x v="445"/>
    <n v="75538"/>
    <n v="36803"/>
    <n v="38735"/>
    <n v="3996"/>
    <n v="4614"/>
    <n v="4480"/>
    <n v="4279"/>
    <n v="4495"/>
    <n v="4302"/>
    <n v="4469"/>
    <n v="4219"/>
    <n v="4624"/>
    <n v="5017"/>
    <n v="5493"/>
    <n v="5987"/>
    <n v="5078"/>
    <n v="4709"/>
    <n v="3442"/>
    <n v="2691"/>
    <n v="1826"/>
    <n v="1817"/>
  </r>
  <r>
    <s v="Bedford County"/>
    <s v=" Tennessee"/>
    <n v="2017"/>
    <x v="445"/>
    <n v="46854"/>
    <n v="23127"/>
    <n v="23727"/>
    <n v="3157"/>
    <n v="3001"/>
    <n v="3919"/>
    <n v="2933"/>
    <n v="3018"/>
    <n v="2967"/>
    <n v="3234"/>
    <n v="2767"/>
    <n v="3146"/>
    <n v="3264"/>
    <n v="3046"/>
    <n v="2806"/>
    <n v="2776"/>
    <n v="2349"/>
    <n v="1880"/>
    <n v="988"/>
    <n v="743"/>
    <n v="860"/>
  </r>
  <r>
    <s v="Benton County"/>
    <s v=" Tennessee"/>
    <n v="2017"/>
    <x v="445"/>
    <n v="16154"/>
    <n v="7794"/>
    <n v="8360"/>
    <n v="804"/>
    <n v="786"/>
    <n v="942"/>
    <n v="1081"/>
    <n v="714"/>
    <n v="747"/>
    <n v="750"/>
    <n v="885"/>
    <n v="1040"/>
    <n v="1112"/>
    <n v="1159"/>
    <n v="1198"/>
    <n v="1207"/>
    <n v="1248"/>
    <n v="965"/>
    <n v="633"/>
    <n v="391"/>
    <n v="492"/>
  </r>
  <r>
    <s v="Bledsoe County"/>
    <s v=" Tennessee"/>
    <n v="2017"/>
    <x v="445"/>
    <n v="14413"/>
    <n v="8385"/>
    <n v="6028"/>
    <n v="625"/>
    <n v="526"/>
    <n v="734"/>
    <n v="743"/>
    <n v="796"/>
    <n v="973"/>
    <n v="861"/>
    <n v="917"/>
    <n v="1203"/>
    <n v="1296"/>
    <n v="1128"/>
    <n v="1239"/>
    <n v="810"/>
    <n v="855"/>
    <n v="754"/>
    <n v="393"/>
    <n v="326"/>
    <n v="234"/>
  </r>
  <r>
    <s v="Blount County"/>
    <s v=" Tennessee"/>
    <n v="2017"/>
    <x v="445"/>
    <n v="127135"/>
    <n v="61640"/>
    <n v="65495"/>
    <n v="6519"/>
    <n v="7296"/>
    <n v="7720"/>
    <n v="7880"/>
    <n v="7311"/>
    <n v="7291"/>
    <n v="6932"/>
    <n v="7856"/>
    <n v="7896"/>
    <n v="9051"/>
    <n v="9415"/>
    <n v="9198"/>
    <n v="8784"/>
    <n v="7809"/>
    <n v="6551"/>
    <n v="4218"/>
    <n v="2749"/>
    <n v="2659"/>
  </r>
  <r>
    <s v="Bradley County"/>
    <s v=" Tennessee"/>
    <n v="2017"/>
    <x v="445"/>
    <n v="103666"/>
    <n v="50468"/>
    <n v="53198"/>
    <n v="5960"/>
    <n v="6474"/>
    <n v="6639"/>
    <n v="7268"/>
    <n v="7319"/>
    <n v="6661"/>
    <n v="5957"/>
    <n v="6702"/>
    <n v="6570"/>
    <n v="7207"/>
    <n v="7241"/>
    <n v="6700"/>
    <n v="6255"/>
    <n v="5942"/>
    <n v="3917"/>
    <n v="3071"/>
    <n v="2077"/>
    <n v="1706"/>
  </r>
  <r>
    <s v="Campbell County"/>
    <s v=" Tennessee"/>
    <n v="2017"/>
    <x v="445"/>
    <n v="39824"/>
    <n v="19411"/>
    <n v="20413"/>
    <n v="2050"/>
    <n v="2004"/>
    <n v="2577"/>
    <n v="2285"/>
    <n v="2315"/>
    <n v="2316"/>
    <n v="2084"/>
    <n v="2524"/>
    <n v="2463"/>
    <n v="2846"/>
    <n v="2825"/>
    <n v="3061"/>
    <n v="2569"/>
    <n v="2423"/>
    <n v="2233"/>
    <n v="1472"/>
    <n v="1018"/>
    <n v="759"/>
  </r>
  <r>
    <s v="Carroll County"/>
    <s v=" Tennessee"/>
    <n v="2017"/>
    <x v="445"/>
    <n v="28137"/>
    <n v="13758"/>
    <n v="14379"/>
    <n v="1651"/>
    <n v="1448"/>
    <n v="1916"/>
    <n v="1867"/>
    <n v="1870"/>
    <n v="1561"/>
    <n v="1445"/>
    <n v="1315"/>
    <n v="1895"/>
    <n v="1838"/>
    <n v="2078"/>
    <n v="1969"/>
    <n v="1779"/>
    <n v="1638"/>
    <n v="1596"/>
    <n v="819"/>
    <n v="699"/>
    <n v="753"/>
  </r>
  <r>
    <s v="Carter County"/>
    <s v=" Tennessee"/>
    <n v="2017"/>
    <x v="445"/>
    <n v="56500"/>
    <n v="27736"/>
    <n v="28764"/>
    <n v="2470"/>
    <n v="2964"/>
    <n v="3396"/>
    <n v="3114"/>
    <n v="3201"/>
    <n v="3572"/>
    <n v="3135"/>
    <n v="3186"/>
    <n v="3694"/>
    <n v="3928"/>
    <n v="4191"/>
    <n v="4215"/>
    <n v="3995"/>
    <n v="3751"/>
    <n v="2923"/>
    <n v="2467"/>
    <n v="1102"/>
    <n v="1196"/>
  </r>
  <r>
    <s v="Levy County"/>
    <s v=" Florida"/>
    <n v="2017"/>
    <x v="444"/>
    <n v="39713"/>
    <n v="19642"/>
    <n v="20071"/>
    <n v="2150"/>
    <n v="2560"/>
    <n v="2813"/>
    <n v="2612"/>
    <n v="2259"/>
    <n v="2369"/>
    <n v="2376"/>
    <n v="2330"/>
    <n v="2858"/>
    <n v="2991"/>
    <n v="3389"/>
    <n v="3188"/>
    <n v="2345"/>
    <n v="2268"/>
    <n v="1214"/>
    <n v="891"/>
    <n v="620"/>
    <n v="480"/>
  </r>
  <r>
    <s v="Bates County"/>
    <s v=" Missouri"/>
    <n v="2017"/>
    <x v="423"/>
    <n v="17097"/>
    <n v="8199"/>
    <n v="8898"/>
    <n v="1002"/>
    <n v="830"/>
    <n v="1319"/>
    <n v="1646"/>
    <n v="1437"/>
    <n v="1032"/>
    <n v="917"/>
    <n v="1029"/>
    <n v="943"/>
    <n v="960"/>
    <n v="1110"/>
    <n v="1067"/>
    <n v="987"/>
    <n v="937"/>
    <n v="674"/>
    <n v="619"/>
    <n v="296"/>
    <n v="292"/>
  </r>
  <r>
    <s v="Obion County"/>
    <s v=" Tennessee"/>
    <n v="2017"/>
    <x v="445"/>
    <n v="31566"/>
    <n v="15284"/>
    <n v="16282"/>
    <n v="1506"/>
    <n v="1530"/>
    <n v="1862"/>
    <n v="1990"/>
    <n v="2200"/>
    <n v="2129"/>
    <n v="1683"/>
    <n v="1834"/>
    <n v="1942"/>
    <n v="2167"/>
    <n v="2201"/>
    <n v="2333"/>
    <n v="2267"/>
    <n v="2177"/>
    <n v="1468"/>
    <n v="970"/>
    <n v="590"/>
    <n v="717"/>
  </r>
  <r>
    <s v="Clay County"/>
    <s v=" Tennessee"/>
    <n v="2017"/>
    <x v="445"/>
    <n v="7684"/>
    <n v="3777"/>
    <n v="3907"/>
    <n v="410"/>
    <n v="502"/>
    <n v="362"/>
    <n v="383"/>
    <n v="427"/>
    <n v="351"/>
    <n v="371"/>
    <n v="318"/>
    <n v="498"/>
    <n v="551"/>
    <n v="585"/>
    <n v="509"/>
    <n v="598"/>
    <n v="596"/>
    <n v="493"/>
    <n v="424"/>
    <n v="151"/>
    <n v="155"/>
  </r>
  <r>
    <s v="Coffee County"/>
    <s v=" Tennessee"/>
    <n v="2017"/>
    <x v="445"/>
    <n v="54074"/>
    <n v="26397"/>
    <n v="27677"/>
    <n v="3397"/>
    <n v="3738"/>
    <n v="3654"/>
    <n v="3427"/>
    <n v="3137"/>
    <n v="3314"/>
    <n v="3289"/>
    <n v="2958"/>
    <n v="3492"/>
    <n v="3486"/>
    <n v="4016"/>
    <n v="3717"/>
    <n v="3278"/>
    <n v="3080"/>
    <n v="2138"/>
    <n v="1710"/>
    <n v="1112"/>
    <n v="1131"/>
  </r>
  <r>
    <s v="Cumberland County"/>
    <s v=" Tennessee"/>
    <n v="2017"/>
    <x v="445"/>
    <n v="58178"/>
    <n v="28515"/>
    <n v="29663"/>
    <n v="2843"/>
    <n v="3145"/>
    <n v="2661"/>
    <n v="2746"/>
    <n v="2715"/>
    <n v="2948"/>
    <n v="2744"/>
    <n v="2661"/>
    <n v="2998"/>
    <n v="3294"/>
    <n v="3784"/>
    <n v="4410"/>
    <n v="4060"/>
    <n v="5101"/>
    <n v="4969"/>
    <n v="3328"/>
    <n v="2304"/>
    <n v="1467"/>
  </r>
  <r>
    <s v="Davidson County"/>
    <s v=" Tennessee"/>
    <n v="2017"/>
    <x v="445"/>
    <n v="678322"/>
    <n v="327080"/>
    <n v="351242"/>
    <n v="46636"/>
    <n v="41531"/>
    <n v="36517"/>
    <n v="38458"/>
    <n v="51154"/>
    <n v="69957"/>
    <n v="62044"/>
    <n v="48895"/>
    <n v="44007"/>
    <n v="41045"/>
    <n v="42656"/>
    <n v="42066"/>
    <n v="35901"/>
    <n v="27985"/>
    <n v="17729"/>
    <n v="12981"/>
    <n v="9578"/>
    <n v="9182"/>
  </r>
  <r>
    <s v="Cherokee County"/>
    <s v=" Iowa"/>
    <n v="2017"/>
    <x v="438"/>
    <n v="11681"/>
    <n v="5744"/>
    <n v="5937"/>
    <n v="626"/>
    <n v="713"/>
    <n v="712"/>
    <n v="619"/>
    <n v="621"/>
    <n v="619"/>
    <n v="571"/>
    <n v="659"/>
    <n v="643"/>
    <n v="713"/>
    <n v="850"/>
    <n v="803"/>
    <n v="885"/>
    <n v="754"/>
    <n v="775"/>
    <n v="523"/>
    <n v="284"/>
    <n v="311"/>
  </r>
  <r>
    <s v="DeKalb County"/>
    <s v=" Tennessee"/>
    <n v="2017"/>
    <x v="445"/>
    <n v="19380"/>
    <n v="9705"/>
    <n v="9675"/>
    <n v="1018"/>
    <n v="1385"/>
    <n v="1085"/>
    <n v="1191"/>
    <n v="1078"/>
    <n v="1048"/>
    <n v="1254"/>
    <n v="1465"/>
    <n v="1019"/>
    <n v="1358"/>
    <n v="1362"/>
    <n v="1369"/>
    <n v="1357"/>
    <n v="1218"/>
    <n v="861"/>
    <n v="504"/>
    <n v="465"/>
    <n v="343"/>
  </r>
  <r>
    <s v="Dickson County"/>
    <s v=" Tennessee"/>
    <n v="2017"/>
    <x v="445"/>
    <n v="51341"/>
    <n v="25100"/>
    <n v="26241"/>
    <n v="3202"/>
    <n v="3257"/>
    <n v="3460"/>
    <n v="3349"/>
    <n v="3053"/>
    <n v="3308"/>
    <n v="3071"/>
    <n v="3304"/>
    <n v="3191"/>
    <n v="3715"/>
    <n v="3805"/>
    <n v="3802"/>
    <n v="3010"/>
    <n v="2646"/>
    <n v="2093"/>
    <n v="1252"/>
    <n v="1018"/>
    <n v="805"/>
  </r>
  <r>
    <s v="Dyer County"/>
    <s v=" Tennessee"/>
    <n v="2017"/>
    <x v="445"/>
    <n v="37751"/>
    <n v="18201"/>
    <n v="19550"/>
    <n v="2260"/>
    <n v="2558"/>
    <n v="2619"/>
    <n v="2553"/>
    <n v="2313"/>
    <n v="2115"/>
    <n v="2111"/>
    <n v="2118"/>
    <n v="2714"/>
    <n v="2642"/>
    <n v="2611"/>
    <n v="2793"/>
    <n v="2106"/>
    <n v="2072"/>
    <n v="1656"/>
    <n v="1022"/>
    <n v="651"/>
    <n v="837"/>
  </r>
  <r>
    <s v="Fayette County"/>
    <s v=" Tennessee"/>
    <n v="2017"/>
    <x v="445"/>
    <n v="39336"/>
    <n v="19329"/>
    <n v="20007"/>
    <n v="2067"/>
    <n v="1995"/>
    <n v="2549"/>
    <n v="2152"/>
    <n v="2045"/>
    <n v="2137"/>
    <n v="2227"/>
    <n v="2118"/>
    <n v="2468"/>
    <n v="2504"/>
    <n v="3030"/>
    <n v="3262"/>
    <n v="3183"/>
    <n v="2927"/>
    <n v="1765"/>
    <n v="1338"/>
    <n v="911"/>
    <n v="658"/>
  </r>
  <r>
    <s v="Franklin County"/>
    <s v=" Tennessee"/>
    <n v="2017"/>
    <x v="445"/>
    <n v="41397"/>
    <n v="20224"/>
    <n v="21173"/>
    <n v="1998"/>
    <n v="2289"/>
    <n v="2707"/>
    <n v="3051"/>
    <n v="3169"/>
    <n v="2193"/>
    <n v="2108"/>
    <n v="2597"/>
    <n v="2276"/>
    <n v="2453"/>
    <n v="2823"/>
    <n v="3183"/>
    <n v="2775"/>
    <n v="2552"/>
    <n v="2001"/>
    <n v="1480"/>
    <n v="1021"/>
    <n v="721"/>
  </r>
  <r>
    <s v="Gibson County"/>
    <s v=" Tennessee"/>
    <n v="2017"/>
    <x v="445"/>
    <n v="49222"/>
    <n v="23447"/>
    <n v="25775"/>
    <n v="3320"/>
    <n v="3387"/>
    <n v="3227"/>
    <n v="3207"/>
    <n v="2913"/>
    <n v="2677"/>
    <n v="2967"/>
    <n v="2797"/>
    <n v="3182"/>
    <n v="3070"/>
    <n v="3493"/>
    <n v="3290"/>
    <n v="3078"/>
    <n v="2366"/>
    <n v="2368"/>
    <n v="1497"/>
    <n v="1118"/>
    <n v="1265"/>
  </r>
  <r>
    <s v="Giles County"/>
    <s v=" Tennessee"/>
    <n v="2017"/>
    <x v="445"/>
    <n v="29024"/>
    <n v="14119"/>
    <n v="14905"/>
    <n v="1679"/>
    <n v="1601"/>
    <n v="1747"/>
    <n v="1769"/>
    <n v="1781"/>
    <n v="1624"/>
    <n v="1450"/>
    <n v="1618"/>
    <n v="1830"/>
    <n v="1894"/>
    <n v="2304"/>
    <n v="2228"/>
    <n v="1972"/>
    <n v="1588"/>
    <n v="1745"/>
    <n v="1001"/>
    <n v="695"/>
    <n v="498"/>
  </r>
  <r>
    <s v="Grainger County"/>
    <s v=" Tennessee"/>
    <n v="2017"/>
    <x v="445"/>
    <n v="22942"/>
    <n v="11383"/>
    <n v="11559"/>
    <n v="1107"/>
    <n v="1296"/>
    <n v="1469"/>
    <n v="1412"/>
    <n v="1190"/>
    <n v="1206"/>
    <n v="1254"/>
    <n v="1384"/>
    <n v="1407"/>
    <n v="1722"/>
    <n v="1728"/>
    <n v="1742"/>
    <n v="1618"/>
    <n v="1660"/>
    <n v="1064"/>
    <n v="807"/>
    <n v="552"/>
    <n v="324"/>
  </r>
  <r>
    <s v="Grundy County"/>
    <s v=" Tennessee"/>
    <n v="2017"/>
    <x v="445"/>
    <n v="13359"/>
    <n v="6575"/>
    <n v="6784"/>
    <n v="775"/>
    <n v="744"/>
    <n v="956"/>
    <n v="792"/>
    <n v="780"/>
    <n v="731"/>
    <n v="719"/>
    <n v="844"/>
    <n v="750"/>
    <n v="854"/>
    <n v="909"/>
    <n v="1021"/>
    <n v="780"/>
    <n v="912"/>
    <n v="735"/>
    <n v="629"/>
    <n v="260"/>
    <n v="168"/>
  </r>
  <r>
    <s v="Hamblen County"/>
    <s v=" Tennessee"/>
    <n v="2017"/>
    <x v="445"/>
    <n v="63465"/>
    <n v="31109"/>
    <n v="32356"/>
    <n v="3903"/>
    <n v="4135"/>
    <n v="4214"/>
    <n v="3860"/>
    <n v="3788"/>
    <n v="3694"/>
    <n v="3573"/>
    <n v="4361"/>
    <n v="3796"/>
    <n v="4392"/>
    <n v="4438"/>
    <n v="4394"/>
    <n v="3720"/>
    <n v="4027"/>
    <n v="2579"/>
    <n v="2234"/>
    <n v="1248"/>
    <n v="1109"/>
  </r>
  <r>
    <s v="Hamilton County"/>
    <s v=" Tennessee"/>
    <n v="2017"/>
    <x v="445"/>
    <n v="354589"/>
    <n v="170993"/>
    <n v="183596"/>
    <n v="20718"/>
    <n v="20602"/>
    <n v="21128"/>
    <n v="21159"/>
    <n v="23754"/>
    <n v="25946"/>
    <n v="23435"/>
    <n v="22567"/>
    <n v="21869"/>
    <n v="22770"/>
    <n v="24360"/>
    <n v="24533"/>
    <n v="23414"/>
    <n v="19456"/>
    <n v="13573"/>
    <n v="10191"/>
    <n v="7391"/>
    <n v="7723"/>
  </r>
  <r>
    <s v="Dallam County"/>
    <s v=" Texas"/>
    <n v="2017"/>
    <x v="431"/>
    <n v="6605"/>
    <n v="3273"/>
    <n v="3332"/>
    <n v="337"/>
    <n v="418"/>
    <n v="360"/>
    <n v="329"/>
    <n v="385"/>
    <n v="359"/>
    <n v="378"/>
    <n v="350"/>
    <n v="458"/>
    <n v="422"/>
    <n v="486"/>
    <n v="609"/>
    <n v="465"/>
    <n v="408"/>
    <n v="336"/>
    <n v="244"/>
    <n v="140"/>
    <n v="121"/>
  </r>
  <r>
    <s v="Hardeman County"/>
    <s v=" Tennessee"/>
    <n v="2017"/>
    <x v="445"/>
    <n v="25784"/>
    <n v="14076"/>
    <n v="11708"/>
    <n v="1268"/>
    <n v="1282"/>
    <n v="1563"/>
    <n v="1464"/>
    <n v="1894"/>
    <n v="1758"/>
    <n v="1800"/>
    <n v="1679"/>
    <n v="1599"/>
    <n v="1786"/>
    <n v="1901"/>
    <n v="1640"/>
    <n v="1715"/>
    <n v="1398"/>
    <n v="1242"/>
    <n v="781"/>
    <n v="605"/>
    <n v="409"/>
  </r>
  <r>
    <s v="Hardin County"/>
    <s v=" Tennessee"/>
    <n v="2017"/>
    <x v="445"/>
    <n v="25813"/>
    <n v="12669"/>
    <n v="13144"/>
    <n v="1334"/>
    <n v="1417"/>
    <n v="1584"/>
    <n v="1531"/>
    <n v="1295"/>
    <n v="1427"/>
    <n v="1255"/>
    <n v="1445"/>
    <n v="1532"/>
    <n v="1732"/>
    <n v="1918"/>
    <n v="1860"/>
    <n v="1925"/>
    <n v="1838"/>
    <n v="1376"/>
    <n v="984"/>
    <n v="740"/>
    <n v="620"/>
  </r>
  <r>
    <s v="Hawkins County"/>
    <s v=" Tennessee"/>
    <n v="2017"/>
    <x v="445"/>
    <n v="56402"/>
    <n v="27525"/>
    <n v="28877"/>
    <n v="2811"/>
    <n v="3139"/>
    <n v="3605"/>
    <n v="3253"/>
    <n v="3124"/>
    <n v="2984"/>
    <n v="3026"/>
    <n v="3032"/>
    <n v="3808"/>
    <n v="4212"/>
    <n v="4171"/>
    <n v="4273"/>
    <n v="4072"/>
    <n v="3823"/>
    <n v="2874"/>
    <n v="2045"/>
    <n v="1046"/>
    <n v="1104"/>
  </r>
  <r>
    <s v="Jasper County"/>
    <s v=" Mississippi"/>
    <n v="2017"/>
    <x v="420"/>
    <n v="17944"/>
    <n v="8404"/>
    <n v="9540"/>
    <n v="1083"/>
    <n v="1292"/>
    <n v="1090"/>
    <n v="1151"/>
    <n v="901"/>
    <n v="1225"/>
    <n v="1044"/>
    <n v="1185"/>
    <n v="837"/>
    <n v="1201"/>
    <n v="1279"/>
    <n v="1358"/>
    <n v="1313"/>
    <n v="1008"/>
    <n v="773"/>
    <n v="391"/>
    <n v="342"/>
    <n v="471"/>
  </r>
  <r>
    <s v="Hickman County"/>
    <s v=" Tennessee"/>
    <n v="2017"/>
    <x v="445"/>
    <n v="24502"/>
    <n v="12830"/>
    <n v="11672"/>
    <n v="1351"/>
    <n v="1309"/>
    <n v="1585"/>
    <n v="1587"/>
    <n v="1533"/>
    <n v="1585"/>
    <n v="1466"/>
    <n v="1537"/>
    <n v="1621"/>
    <n v="1716"/>
    <n v="1871"/>
    <n v="1664"/>
    <n v="1720"/>
    <n v="1349"/>
    <n v="992"/>
    <n v="816"/>
    <n v="453"/>
    <n v="347"/>
  </r>
  <r>
    <s v="Houston County"/>
    <s v=" Tennessee"/>
    <n v="2017"/>
    <x v="445"/>
    <n v="8188"/>
    <n v="4106"/>
    <n v="4082"/>
    <n v="431"/>
    <n v="569"/>
    <n v="508"/>
    <n v="525"/>
    <n v="441"/>
    <n v="420"/>
    <n v="483"/>
    <n v="354"/>
    <n v="553"/>
    <n v="554"/>
    <n v="548"/>
    <n v="689"/>
    <n v="453"/>
    <n v="513"/>
    <n v="513"/>
    <n v="334"/>
    <n v="112"/>
    <n v="188"/>
  </r>
  <r>
    <s v="Jefferson County"/>
    <s v=" Tennessee"/>
    <n v="2017"/>
    <x v="445"/>
    <n v="52887"/>
    <n v="25886"/>
    <n v="27001"/>
    <n v="2623"/>
    <n v="3087"/>
    <n v="2971"/>
    <n v="3763"/>
    <n v="3267"/>
    <n v="2959"/>
    <n v="2815"/>
    <n v="2699"/>
    <n v="3540"/>
    <n v="3715"/>
    <n v="3945"/>
    <n v="3901"/>
    <n v="3519"/>
    <n v="3320"/>
    <n v="2817"/>
    <n v="1593"/>
    <n v="1290"/>
    <n v="1063"/>
  </r>
  <r>
    <s v="Knox County"/>
    <s v=" Tennessee"/>
    <n v="2017"/>
    <x v="445"/>
    <n v="452286"/>
    <n v="219839"/>
    <n v="232447"/>
    <n v="26263"/>
    <n v="27327"/>
    <n v="26557"/>
    <n v="30435"/>
    <n v="40971"/>
    <n v="30586"/>
    <n v="30221"/>
    <n v="28326"/>
    <n v="28304"/>
    <n v="29269"/>
    <n v="30663"/>
    <n v="29678"/>
    <n v="26889"/>
    <n v="22535"/>
    <n v="16557"/>
    <n v="11510"/>
    <n v="8134"/>
    <n v="8061"/>
  </r>
  <r>
    <s v="Cameron Parish"/>
    <s v=" Louisiana"/>
    <n v="2017"/>
    <x v="456"/>
    <n v="7588"/>
    <n v="4761"/>
    <n v="2827"/>
    <n v="319"/>
    <n v="355"/>
    <n v="286"/>
    <n v="343"/>
    <n v="619"/>
    <n v="677"/>
    <n v="603"/>
    <n v="569"/>
    <n v="624"/>
    <n v="586"/>
    <n v="521"/>
    <n v="500"/>
    <n v="407"/>
    <n v="344"/>
    <n v="330"/>
    <n v="247"/>
    <n v="130"/>
    <n v="128"/>
  </r>
  <r>
    <s v="Lewis County"/>
    <s v=" Tennessee"/>
    <n v="2017"/>
    <x v="445"/>
    <n v="11944"/>
    <n v="5864"/>
    <n v="6080"/>
    <n v="599"/>
    <n v="767"/>
    <n v="729"/>
    <n v="612"/>
    <n v="707"/>
    <n v="639"/>
    <n v="602"/>
    <n v="612"/>
    <n v="751"/>
    <n v="831"/>
    <n v="817"/>
    <n v="761"/>
    <n v="1026"/>
    <n v="862"/>
    <n v="530"/>
    <n v="470"/>
    <n v="389"/>
    <n v="240"/>
  </r>
  <r>
    <s v="Lincoln County"/>
    <s v=" Tennessee"/>
    <n v="2017"/>
    <x v="445"/>
    <n v="33543"/>
    <n v="16488"/>
    <n v="17055"/>
    <n v="1713"/>
    <n v="1948"/>
    <n v="2530"/>
    <n v="2017"/>
    <n v="1715"/>
    <n v="1807"/>
    <n v="1725"/>
    <n v="2084"/>
    <n v="2049"/>
    <n v="2224"/>
    <n v="2461"/>
    <n v="2509"/>
    <n v="2473"/>
    <n v="2187"/>
    <n v="1436"/>
    <n v="1161"/>
    <n v="787"/>
    <n v="717"/>
  </r>
  <r>
    <s v="Loudon County"/>
    <s v=" Tennessee"/>
    <n v="2017"/>
    <x v="445"/>
    <n v="51024"/>
    <n v="24934"/>
    <n v="26090"/>
    <n v="2663"/>
    <n v="2805"/>
    <n v="2892"/>
    <n v="2836"/>
    <n v="2487"/>
    <n v="2501"/>
    <n v="2558"/>
    <n v="2797"/>
    <n v="2769"/>
    <n v="3015"/>
    <n v="3392"/>
    <n v="3585"/>
    <n v="3964"/>
    <n v="4445"/>
    <n v="3303"/>
    <n v="2238"/>
    <n v="1502"/>
    <n v="1272"/>
  </r>
  <r>
    <s v="McMinn County"/>
    <s v=" Tennessee"/>
    <n v="2017"/>
    <x v="445"/>
    <n v="52569"/>
    <n v="25630"/>
    <n v="26939"/>
    <n v="2724"/>
    <n v="2899"/>
    <n v="3657"/>
    <n v="3250"/>
    <n v="3128"/>
    <n v="2903"/>
    <n v="3049"/>
    <n v="2862"/>
    <n v="3397"/>
    <n v="3558"/>
    <n v="3876"/>
    <n v="4102"/>
    <n v="3238"/>
    <n v="3293"/>
    <n v="2531"/>
    <n v="1902"/>
    <n v="1273"/>
    <n v="927"/>
  </r>
  <r>
    <s v="Macon County"/>
    <s v=" Tennessee"/>
    <n v="2017"/>
    <x v="445"/>
    <n v="23239"/>
    <n v="11381"/>
    <n v="11858"/>
    <n v="1636"/>
    <n v="1623"/>
    <n v="1493"/>
    <n v="1433"/>
    <n v="1399"/>
    <n v="1446"/>
    <n v="1602"/>
    <n v="1202"/>
    <n v="1579"/>
    <n v="1618"/>
    <n v="1657"/>
    <n v="1445"/>
    <n v="1491"/>
    <n v="1172"/>
    <n v="1094"/>
    <n v="613"/>
    <n v="355"/>
    <n v="381"/>
  </r>
  <r>
    <s v="Madison County"/>
    <s v=" Tennessee"/>
    <n v="2017"/>
    <x v="445"/>
    <n v="97887"/>
    <n v="46449"/>
    <n v="51438"/>
    <n v="6202"/>
    <n v="5695"/>
    <n v="6527"/>
    <n v="7376"/>
    <n v="7390"/>
    <n v="6409"/>
    <n v="5716"/>
    <n v="5766"/>
    <n v="5693"/>
    <n v="6081"/>
    <n v="6795"/>
    <n v="6948"/>
    <n v="6160"/>
    <n v="5246"/>
    <n v="3627"/>
    <n v="2804"/>
    <n v="1730"/>
    <n v="1722"/>
  </r>
  <r>
    <s v="Marshall County"/>
    <s v=" Tennessee"/>
    <n v="2017"/>
    <x v="445"/>
    <n v="31753"/>
    <n v="15700"/>
    <n v="16053"/>
    <n v="1827"/>
    <n v="2080"/>
    <n v="2251"/>
    <n v="1982"/>
    <n v="1842"/>
    <n v="1930"/>
    <n v="1942"/>
    <n v="2338"/>
    <n v="1845"/>
    <n v="2183"/>
    <n v="2298"/>
    <n v="1938"/>
    <n v="2435"/>
    <n v="1856"/>
    <n v="1125"/>
    <n v="786"/>
    <n v="602"/>
    <n v="493"/>
  </r>
  <r>
    <s v="Maury County"/>
    <s v=" Tennessee"/>
    <n v="2017"/>
    <x v="445"/>
    <n v="87606"/>
    <n v="42201"/>
    <n v="45405"/>
    <n v="5897"/>
    <n v="5982"/>
    <n v="5475"/>
    <n v="4928"/>
    <n v="5184"/>
    <n v="5797"/>
    <n v="5728"/>
    <n v="6024"/>
    <n v="5388"/>
    <n v="5427"/>
    <n v="6311"/>
    <n v="6688"/>
    <n v="5640"/>
    <n v="4412"/>
    <n v="3531"/>
    <n v="2273"/>
    <n v="1434"/>
    <n v="1487"/>
  </r>
  <r>
    <s v="Meigs County"/>
    <s v=" Tennessee"/>
    <n v="2017"/>
    <x v="445"/>
    <n v="11830"/>
    <n v="5767"/>
    <n v="6063"/>
    <n v="596"/>
    <n v="586"/>
    <n v="812"/>
    <n v="700"/>
    <n v="587"/>
    <n v="657"/>
    <n v="560"/>
    <n v="798"/>
    <n v="666"/>
    <n v="860"/>
    <n v="896"/>
    <n v="769"/>
    <n v="1008"/>
    <n v="895"/>
    <n v="659"/>
    <n v="432"/>
    <n v="241"/>
    <n v="108"/>
  </r>
  <r>
    <s v="Monroe County"/>
    <s v=" Tennessee"/>
    <n v="2017"/>
    <x v="445"/>
    <n v="45698"/>
    <n v="22571"/>
    <n v="23127"/>
    <n v="2573"/>
    <n v="2737"/>
    <n v="2771"/>
    <n v="3009"/>
    <n v="2567"/>
    <n v="2511"/>
    <n v="2371"/>
    <n v="2663"/>
    <n v="2754"/>
    <n v="3099"/>
    <n v="3127"/>
    <n v="3253"/>
    <n v="3311"/>
    <n v="2990"/>
    <n v="2687"/>
    <n v="1397"/>
    <n v="983"/>
    <n v="895"/>
  </r>
  <r>
    <s v="Montgomery County"/>
    <s v=" Tennessee"/>
    <n v="2017"/>
    <x v="445"/>
    <n v="192120"/>
    <n v="96196"/>
    <n v="95924"/>
    <n v="16545"/>
    <n v="14392"/>
    <n v="13623"/>
    <n v="12034"/>
    <n v="17564"/>
    <n v="19995"/>
    <n v="16743"/>
    <n v="12592"/>
    <n v="12779"/>
    <n v="10859"/>
    <n v="10786"/>
    <n v="9052"/>
    <n v="8442"/>
    <n v="6385"/>
    <n v="3863"/>
    <n v="3290"/>
    <n v="1679"/>
    <n v="1497"/>
  </r>
  <r>
    <s v="Howard County"/>
    <s v=" Nebraska"/>
    <n v="2017"/>
    <x v="439"/>
    <n v="6302"/>
    <n v="3108"/>
    <n v="3194"/>
    <n v="317"/>
    <n v="378"/>
    <n v="336"/>
    <n v="342"/>
    <n v="363"/>
    <n v="291"/>
    <n v="300"/>
    <n v="370"/>
    <n v="447"/>
    <n v="427"/>
    <n v="475"/>
    <n v="400"/>
    <n v="529"/>
    <n v="476"/>
    <n v="316"/>
    <n v="233"/>
    <n v="135"/>
    <n v="167"/>
  </r>
  <r>
    <s v="Morgan County"/>
    <s v=" Tennessee"/>
    <n v="2017"/>
    <x v="445"/>
    <n v="21639"/>
    <n v="12088"/>
    <n v="9551"/>
    <n v="1010"/>
    <n v="1077"/>
    <n v="1315"/>
    <n v="1213"/>
    <n v="1415"/>
    <n v="1502"/>
    <n v="1466"/>
    <n v="1417"/>
    <n v="1617"/>
    <n v="1626"/>
    <n v="1596"/>
    <n v="1381"/>
    <n v="1526"/>
    <n v="1181"/>
    <n v="957"/>
    <n v="558"/>
    <n v="431"/>
    <n v="351"/>
  </r>
  <r>
    <s v="Yell County"/>
    <s v=" Arkansas"/>
    <n v="2017"/>
    <x v="418"/>
    <n v="21995"/>
    <n v="10914"/>
    <n v="11081"/>
    <n v="1241"/>
    <n v="1476"/>
    <n v="1428"/>
    <n v="1343"/>
    <n v="1193"/>
    <n v="1194"/>
    <n v="1097"/>
    <n v="1312"/>
    <n v="1380"/>
    <n v="1482"/>
    <n v="1495"/>
    <n v="1497"/>
    <n v="1596"/>
    <n v="1587"/>
    <n v="1022"/>
    <n v="969"/>
    <n v="404"/>
    <n v="279"/>
  </r>
  <r>
    <s v="Lake County"/>
    <s v=" Oregon"/>
    <n v="2017"/>
    <x v="462"/>
    <n v="7882"/>
    <n v="3960"/>
    <n v="3922"/>
    <n v="531"/>
    <n v="401"/>
    <n v="479"/>
    <n v="474"/>
    <n v="419"/>
    <n v="449"/>
    <n v="418"/>
    <n v="509"/>
    <n v="370"/>
    <n v="486"/>
    <n v="534"/>
    <n v="682"/>
    <n v="537"/>
    <n v="491"/>
    <n v="469"/>
    <n v="294"/>
    <n v="150"/>
    <n v="189"/>
  </r>
  <r>
    <s v="Morrill County"/>
    <s v=" Nebraska"/>
    <n v="2017"/>
    <x v="439"/>
    <n v="5071"/>
    <n v="2566"/>
    <n v="2505"/>
    <n v="222"/>
    <n v="220"/>
    <n v="300"/>
    <n v="255"/>
    <n v="124"/>
    <n v="317"/>
    <n v="207"/>
    <n v="178"/>
    <n v="360"/>
    <n v="367"/>
    <n v="421"/>
    <n v="401"/>
    <n v="372"/>
    <n v="400"/>
    <n v="363"/>
    <n v="272"/>
    <n v="203"/>
    <n v="89"/>
  </r>
  <r>
    <s v="Putnam County"/>
    <s v=" Tennessee"/>
    <n v="2017"/>
    <x v="445"/>
    <n v="75565"/>
    <n v="37302"/>
    <n v="38263"/>
    <n v="4331"/>
    <n v="4154"/>
    <n v="4703"/>
    <n v="5800"/>
    <n v="8418"/>
    <n v="5007"/>
    <n v="4375"/>
    <n v="4349"/>
    <n v="4097"/>
    <n v="4495"/>
    <n v="4633"/>
    <n v="4482"/>
    <n v="4420"/>
    <n v="4035"/>
    <n v="3248"/>
    <n v="2262"/>
    <n v="1479"/>
    <n v="1277"/>
  </r>
  <r>
    <s v="Rhea County"/>
    <s v=" Tennessee"/>
    <n v="2017"/>
    <x v="445"/>
    <n v="32478"/>
    <n v="16027"/>
    <n v="16451"/>
    <n v="1897"/>
    <n v="2210"/>
    <n v="2011"/>
    <n v="2178"/>
    <n v="2089"/>
    <n v="1847"/>
    <n v="1782"/>
    <n v="1932"/>
    <n v="2032"/>
    <n v="2187"/>
    <n v="2239"/>
    <n v="2287"/>
    <n v="1997"/>
    <n v="2112"/>
    <n v="1416"/>
    <n v="876"/>
    <n v="743"/>
    <n v="643"/>
  </r>
  <r>
    <s v="Roane County"/>
    <s v=" Tennessee"/>
    <n v="2017"/>
    <x v="445"/>
    <n v="52926"/>
    <n v="25970"/>
    <n v="26956"/>
    <n v="2318"/>
    <n v="2845"/>
    <n v="3003"/>
    <n v="3101"/>
    <n v="2779"/>
    <n v="2712"/>
    <n v="2637"/>
    <n v="2562"/>
    <n v="3295"/>
    <n v="3645"/>
    <n v="4035"/>
    <n v="4216"/>
    <n v="4247"/>
    <n v="3804"/>
    <n v="2983"/>
    <n v="2212"/>
    <n v="1318"/>
    <n v="1214"/>
  </r>
  <r>
    <s v="Robertson County"/>
    <s v=" Tennessee"/>
    <n v="2017"/>
    <x v="445"/>
    <n v="68575"/>
    <n v="33839"/>
    <n v="34736"/>
    <n v="4435"/>
    <n v="4703"/>
    <n v="4876"/>
    <n v="4569"/>
    <n v="3769"/>
    <n v="4235"/>
    <n v="4408"/>
    <n v="4559"/>
    <n v="4516"/>
    <n v="4687"/>
    <n v="5285"/>
    <n v="5164"/>
    <n v="3973"/>
    <n v="3640"/>
    <n v="2048"/>
    <n v="1591"/>
    <n v="1240"/>
    <n v="877"/>
  </r>
  <r>
    <s v="Rutherford County"/>
    <s v=" Tennessee"/>
    <n v="2017"/>
    <x v="445"/>
    <n v="298456"/>
    <n v="147195"/>
    <n v="151261"/>
    <n v="19835"/>
    <n v="21354"/>
    <n v="20993"/>
    <n v="21577"/>
    <n v="29157"/>
    <n v="21704"/>
    <n v="21838"/>
    <n v="21087"/>
    <n v="21481"/>
    <n v="20103"/>
    <n v="19374"/>
    <n v="17312"/>
    <n v="13768"/>
    <n v="10482"/>
    <n v="7666"/>
    <n v="5050"/>
    <n v="2830"/>
    <n v="2845"/>
  </r>
  <r>
    <s v="Sevier County"/>
    <s v=" Tennessee"/>
    <n v="2017"/>
    <x v="445"/>
    <n v="95523"/>
    <n v="46856"/>
    <n v="48667"/>
    <n v="5195"/>
    <n v="5275"/>
    <n v="6117"/>
    <n v="5599"/>
    <n v="5996"/>
    <n v="5924"/>
    <n v="5303"/>
    <n v="5623"/>
    <n v="5848"/>
    <n v="6534"/>
    <n v="7109"/>
    <n v="7259"/>
    <n v="6481"/>
    <n v="5863"/>
    <n v="4896"/>
    <n v="2749"/>
    <n v="1979"/>
    <n v="1773"/>
  </r>
  <r>
    <s v="Shelby County"/>
    <s v=" Tennessee"/>
    <n v="2017"/>
    <x v="445"/>
    <n v="937847"/>
    <n v="446846"/>
    <n v="491001"/>
    <n v="67140"/>
    <n v="64056"/>
    <n v="66479"/>
    <n v="64295"/>
    <n v="68511"/>
    <n v="70671"/>
    <n v="64302"/>
    <n v="60904"/>
    <n v="58187"/>
    <n v="59983"/>
    <n v="62722"/>
    <n v="61044"/>
    <n v="55136"/>
    <n v="42529"/>
    <n v="26508"/>
    <n v="17820"/>
    <n v="13795"/>
    <n v="13765"/>
  </r>
  <r>
    <s v="Smith County"/>
    <s v=" Tennessee"/>
    <n v="2017"/>
    <x v="445"/>
    <n v="19279"/>
    <n v="9617"/>
    <n v="9662"/>
    <n v="1108"/>
    <n v="1383"/>
    <n v="1245"/>
    <n v="1247"/>
    <n v="1099"/>
    <n v="1070"/>
    <n v="1097"/>
    <n v="1106"/>
    <n v="1174"/>
    <n v="1344"/>
    <n v="1647"/>
    <n v="1435"/>
    <n v="1265"/>
    <n v="914"/>
    <n v="1008"/>
    <n v="549"/>
    <n v="348"/>
    <n v="240"/>
  </r>
  <r>
    <s v="Washington County"/>
    <s v=" North Carolina"/>
    <n v="2017"/>
    <x v="455"/>
    <n v="13248"/>
    <n v="6582"/>
    <n v="6666"/>
    <n v="734"/>
    <n v="786"/>
    <n v="788"/>
    <n v="823"/>
    <n v="700"/>
    <n v="721"/>
    <n v="679"/>
    <n v="752"/>
    <n v="750"/>
    <n v="980"/>
    <n v="1033"/>
    <n v="916"/>
    <n v="1029"/>
    <n v="877"/>
    <n v="706"/>
    <n v="437"/>
    <n v="357"/>
    <n v="180"/>
  </r>
  <r>
    <s v="Sullivan County"/>
    <s v=" Tennessee"/>
    <n v="2017"/>
    <x v="445"/>
    <n v="156519"/>
    <n v="75908"/>
    <n v="80611"/>
    <n v="7858"/>
    <n v="8455"/>
    <n v="8896"/>
    <n v="9267"/>
    <n v="8695"/>
    <n v="8708"/>
    <n v="8146"/>
    <n v="8629"/>
    <n v="10296"/>
    <n v="10940"/>
    <n v="11502"/>
    <n v="11115"/>
    <n v="11649"/>
    <n v="10519"/>
    <n v="7890"/>
    <n v="6224"/>
    <n v="3940"/>
    <n v="3790"/>
  </r>
  <r>
    <s v="Sumner County"/>
    <s v=" Tennessee"/>
    <n v="2017"/>
    <x v="445"/>
    <n v="175730"/>
    <n v="85968"/>
    <n v="89762"/>
    <n v="10746"/>
    <n v="12248"/>
    <n v="11960"/>
    <n v="11439"/>
    <n v="10048"/>
    <n v="10312"/>
    <n v="11059"/>
    <n v="11213"/>
    <n v="12564"/>
    <n v="12474"/>
    <n v="13031"/>
    <n v="11639"/>
    <n v="10971"/>
    <n v="9404"/>
    <n v="6527"/>
    <n v="4188"/>
    <n v="2911"/>
    <n v="2996"/>
  </r>
  <r>
    <s v="Tipton County"/>
    <s v=" Tennessee"/>
    <n v="2017"/>
    <x v="445"/>
    <n v="61434"/>
    <n v="30363"/>
    <n v="31071"/>
    <n v="3805"/>
    <n v="4690"/>
    <n v="4168"/>
    <n v="4553"/>
    <n v="3783"/>
    <n v="3842"/>
    <n v="3750"/>
    <n v="4537"/>
    <n v="3309"/>
    <n v="4285"/>
    <n v="4621"/>
    <n v="4431"/>
    <n v="3450"/>
    <n v="3079"/>
    <n v="1931"/>
    <n v="1421"/>
    <n v="929"/>
    <n v="850"/>
  </r>
  <r>
    <s v="Trousdale County"/>
    <s v=" Tennessee"/>
    <n v="2017"/>
    <x v="445"/>
    <n v="8773"/>
    <n v="4654"/>
    <n v="4119"/>
    <n v="467"/>
    <n v="517"/>
    <n v="549"/>
    <n v="522"/>
    <n v="719"/>
    <n v="655"/>
    <n v="622"/>
    <n v="595"/>
    <n v="501"/>
    <n v="606"/>
    <n v="584"/>
    <n v="625"/>
    <n v="450"/>
    <n v="458"/>
    <n v="413"/>
    <n v="192"/>
    <n v="180"/>
    <n v="118"/>
  </r>
  <r>
    <s v="Washington County"/>
    <s v=" Tennessee"/>
    <n v="2017"/>
    <x v="445"/>
    <n v="126437"/>
    <n v="61427"/>
    <n v="65010"/>
    <n v="6576"/>
    <n v="6632"/>
    <n v="7281"/>
    <n v="8387"/>
    <n v="11251"/>
    <n v="8328"/>
    <n v="7535"/>
    <n v="7599"/>
    <n v="7850"/>
    <n v="8252"/>
    <n v="8465"/>
    <n v="8345"/>
    <n v="8329"/>
    <n v="6866"/>
    <n v="5867"/>
    <n v="4191"/>
    <n v="2424"/>
    <n v="2259"/>
  </r>
  <r>
    <s v="Wayne County"/>
    <s v=" Tennessee"/>
    <n v="2017"/>
    <x v="445"/>
    <n v="16713"/>
    <n v="9273"/>
    <n v="7440"/>
    <n v="706"/>
    <n v="881"/>
    <n v="876"/>
    <n v="886"/>
    <n v="1101"/>
    <n v="1210"/>
    <n v="1023"/>
    <n v="1263"/>
    <n v="992"/>
    <n v="1238"/>
    <n v="1232"/>
    <n v="1166"/>
    <n v="1103"/>
    <n v="877"/>
    <n v="873"/>
    <n v="586"/>
    <n v="470"/>
    <n v="230"/>
  </r>
  <r>
    <s v="Sioux County"/>
    <s v=" Iowa"/>
    <n v="2017"/>
    <x v="438"/>
    <n v="33776"/>
    <n v="16466"/>
    <n v="17310"/>
    <n v="1765"/>
    <n v="1862"/>
    <n v="1802"/>
    <n v="3023"/>
    <n v="3848"/>
    <n v="1950"/>
    <n v="1663"/>
    <n v="1700"/>
    <n v="1883"/>
    <n v="2030"/>
    <n v="2163"/>
    <n v="2078"/>
    <n v="2213"/>
    <n v="1928"/>
    <n v="1268"/>
    <n v="1020"/>
    <n v="851"/>
    <n v="729"/>
  </r>
  <r>
    <s v="Upson County"/>
    <s v=" Georgia"/>
    <n v="2017"/>
    <x v="432"/>
    <n v="26394"/>
    <n v="12929"/>
    <n v="13465"/>
    <n v="1533"/>
    <n v="1500"/>
    <n v="1818"/>
    <n v="1548"/>
    <n v="1418"/>
    <n v="1562"/>
    <n v="1456"/>
    <n v="1274"/>
    <n v="1696"/>
    <n v="1812"/>
    <n v="1933"/>
    <n v="1736"/>
    <n v="1931"/>
    <n v="1514"/>
    <n v="1487"/>
    <n v="1002"/>
    <n v="718"/>
    <n v="456"/>
  </r>
  <r>
    <s v="Williamson County"/>
    <s v=" Tennessee"/>
    <n v="2017"/>
    <x v="445"/>
    <n v="212161"/>
    <n v="103812"/>
    <n v="108349"/>
    <n v="12754"/>
    <n v="17258"/>
    <n v="18093"/>
    <n v="16141"/>
    <n v="10577"/>
    <n v="8596"/>
    <n v="10982"/>
    <n v="14803"/>
    <n v="16610"/>
    <n v="17172"/>
    <n v="16486"/>
    <n v="15333"/>
    <n v="11897"/>
    <n v="10246"/>
    <n v="5620"/>
    <n v="3967"/>
    <n v="3041"/>
    <n v="2585"/>
  </r>
  <r>
    <s v="Wilson County"/>
    <s v=" Tennessee"/>
    <n v="2017"/>
    <x v="445"/>
    <n v="128874"/>
    <n v="63009"/>
    <n v="65865"/>
    <n v="7749"/>
    <n v="8572"/>
    <n v="9363"/>
    <n v="8303"/>
    <n v="6848"/>
    <n v="6898"/>
    <n v="7925"/>
    <n v="8456"/>
    <n v="9160"/>
    <n v="9703"/>
    <n v="9836"/>
    <n v="8948"/>
    <n v="8105"/>
    <n v="7238"/>
    <n v="4980"/>
    <n v="3333"/>
    <n v="1834"/>
    <n v="1623"/>
  </r>
  <r>
    <s v="Anderson County"/>
    <s v=" Texas"/>
    <n v="2017"/>
    <x v="431"/>
    <n v="57747"/>
    <n v="35292"/>
    <n v="22455"/>
    <n v="2958"/>
    <n v="3148"/>
    <n v="3194"/>
    <n v="3029"/>
    <n v="3545"/>
    <n v="4241"/>
    <n v="4467"/>
    <n v="5578"/>
    <n v="4364"/>
    <n v="4210"/>
    <n v="4060"/>
    <n v="3519"/>
    <n v="3300"/>
    <n v="2687"/>
    <n v="2150"/>
    <n v="1449"/>
    <n v="1088"/>
    <n v="760"/>
  </r>
  <r>
    <s v="Angelina County"/>
    <s v=" Texas"/>
    <n v="2017"/>
    <x v="431"/>
    <n v="87700"/>
    <n v="42707"/>
    <n v="44993"/>
    <n v="6073"/>
    <n v="6544"/>
    <n v="6335"/>
    <n v="6126"/>
    <n v="5659"/>
    <n v="5718"/>
    <n v="5387"/>
    <n v="4899"/>
    <n v="5813"/>
    <n v="5465"/>
    <n v="5751"/>
    <n v="5659"/>
    <n v="4886"/>
    <n v="4607"/>
    <n v="3022"/>
    <n v="2298"/>
    <n v="1577"/>
    <n v="1881"/>
  </r>
  <r>
    <s v="Aransas County"/>
    <s v=" Texas"/>
    <n v="2017"/>
    <x v="431"/>
    <n v="24832"/>
    <n v="12448"/>
    <n v="12384"/>
    <n v="1231"/>
    <n v="1073"/>
    <n v="1553"/>
    <n v="1421"/>
    <n v="1296"/>
    <n v="1204"/>
    <n v="1035"/>
    <n v="1124"/>
    <n v="1328"/>
    <n v="1241"/>
    <n v="2100"/>
    <n v="1912"/>
    <n v="1887"/>
    <n v="2307"/>
    <n v="1431"/>
    <n v="1401"/>
    <n v="747"/>
    <n v="541"/>
  </r>
  <r>
    <s v="Steele County"/>
    <s v=" North Dakota"/>
    <n v="2017"/>
    <x v="426"/>
    <n v="1929"/>
    <n v="974"/>
    <n v="955"/>
    <n v="103"/>
    <n v="113"/>
    <n v="112"/>
    <n v="127"/>
    <n v="74"/>
    <n v="56"/>
    <n v="103"/>
    <n v="125"/>
    <n v="101"/>
    <n v="171"/>
    <n v="118"/>
    <n v="210"/>
    <n v="115"/>
    <n v="133"/>
    <n v="93"/>
    <n v="66"/>
    <n v="52"/>
    <n v="57"/>
  </r>
  <r>
    <s v="Atascosa County"/>
    <s v=" Texas"/>
    <n v="2017"/>
    <x v="431"/>
    <n v="48139"/>
    <n v="24051"/>
    <n v="24088"/>
    <n v="3447"/>
    <n v="3728"/>
    <n v="3930"/>
    <n v="3583"/>
    <n v="3019"/>
    <n v="3044"/>
    <n v="3102"/>
    <n v="2672"/>
    <n v="3342"/>
    <n v="2869"/>
    <n v="3066"/>
    <n v="2779"/>
    <n v="2862"/>
    <n v="2556"/>
    <n v="1406"/>
    <n v="1097"/>
    <n v="937"/>
    <n v="700"/>
  </r>
  <r>
    <s v="Austin County"/>
    <s v=" Texas"/>
    <n v="2017"/>
    <x v="431"/>
    <n v="29292"/>
    <n v="14474"/>
    <n v="14818"/>
    <n v="1785"/>
    <n v="1840"/>
    <n v="2203"/>
    <n v="1851"/>
    <n v="1680"/>
    <n v="1652"/>
    <n v="1433"/>
    <n v="1648"/>
    <n v="1713"/>
    <n v="1879"/>
    <n v="2075"/>
    <n v="2228"/>
    <n v="2024"/>
    <n v="1671"/>
    <n v="1534"/>
    <n v="870"/>
    <n v="592"/>
    <n v="614"/>
  </r>
  <r>
    <s v="Bailey County"/>
    <s v=" Texas"/>
    <n v="2017"/>
    <x v="431"/>
    <n v="7098"/>
    <n v="3678"/>
    <n v="3420"/>
    <n v="527"/>
    <n v="737"/>
    <n v="348"/>
    <n v="814"/>
    <n v="334"/>
    <n v="485"/>
    <n v="268"/>
    <n v="681"/>
    <n v="436"/>
    <n v="177"/>
    <n v="402"/>
    <n v="370"/>
    <n v="506"/>
    <n v="318"/>
    <n v="193"/>
    <n v="242"/>
    <n v="140"/>
    <n v="120"/>
  </r>
  <r>
    <s v="Bastrop County"/>
    <s v=" Texas"/>
    <n v="2017"/>
    <x v="431"/>
    <n v="80306"/>
    <n v="40845"/>
    <n v="39461"/>
    <n v="5212"/>
    <n v="5392"/>
    <n v="6341"/>
    <n v="5681"/>
    <n v="4521"/>
    <n v="4506"/>
    <n v="4787"/>
    <n v="4756"/>
    <n v="5387"/>
    <n v="5362"/>
    <n v="5837"/>
    <n v="5737"/>
    <n v="5672"/>
    <n v="4262"/>
    <n v="2905"/>
    <n v="1404"/>
    <n v="1208"/>
    <n v="1336"/>
  </r>
  <r>
    <s v="Bee County"/>
    <s v=" Texas"/>
    <n v="2017"/>
    <x v="431"/>
    <n v="32729"/>
    <n v="19883"/>
    <n v="12846"/>
    <n v="1946"/>
    <n v="1894"/>
    <n v="2045"/>
    <n v="1952"/>
    <n v="2712"/>
    <n v="2798"/>
    <n v="2913"/>
    <n v="2127"/>
    <n v="2591"/>
    <n v="2198"/>
    <n v="2272"/>
    <n v="2113"/>
    <n v="1325"/>
    <n v="1302"/>
    <n v="878"/>
    <n v="606"/>
    <n v="527"/>
    <n v="530"/>
  </r>
  <r>
    <s v="Bell County"/>
    <s v=" Texas"/>
    <n v="2017"/>
    <x v="431"/>
    <n v="336506"/>
    <n v="168147"/>
    <n v="168359"/>
    <n v="29456"/>
    <n v="26089"/>
    <n v="24232"/>
    <n v="23148"/>
    <n v="31031"/>
    <n v="31087"/>
    <n v="26746"/>
    <n v="22126"/>
    <n v="20557"/>
    <n v="18304"/>
    <n v="18549"/>
    <n v="17415"/>
    <n v="14026"/>
    <n v="11883"/>
    <n v="8178"/>
    <n v="5617"/>
    <n v="3784"/>
    <n v="4278"/>
  </r>
  <r>
    <s v="Bexar County"/>
    <s v=" Texas"/>
    <n v="2017"/>
    <x v="431"/>
    <n v="1892004"/>
    <n v="932577"/>
    <n v="959427"/>
    <n v="136756"/>
    <n v="138916"/>
    <n v="136166"/>
    <n v="137683"/>
    <n v="144767"/>
    <n v="152874"/>
    <n v="144478"/>
    <n v="128898"/>
    <n v="123569"/>
    <n v="117154"/>
    <n v="116453"/>
    <n v="107021"/>
    <n v="91474"/>
    <n v="74489"/>
    <n v="52172"/>
    <n v="36580"/>
    <n v="26821"/>
    <n v="25733"/>
  </r>
  <r>
    <s v="Monroe County"/>
    <s v=" Kentucky"/>
    <n v="2017"/>
    <x v="446"/>
    <n v="11089"/>
    <n v="5576"/>
    <n v="5513"/>
    <n v="455"/>
    <n v="611"/>
    <n v="599"/>
    <n v="673"/>
    <n v="543"/>
    <n v="339"/>
    <n v="349"/>
    <n v="518"/>
    <n v="818"/>
    <n v="691"/>
    <n v="870"/>
    <n v="817"/>
    <n v="1181"/>
    <n v="906"/>
    <n v="761"/>
    <n v="390"/>
    <n v="378"/>
    <n v="190"/>
  </r>
  <r>
    <s v="Borden County"/>
    <s v=" Texas"/>
    <n v="2017"/>
    <x v="431"/>
    <n v="602"/>
    <n v="309"/>
    <n v="293"/>
    <n v="75"/>
    <n v="25"/>
    <n v="40"/>
    <n v="31"/>
    <n v="14"/>
    <n v="56"/>
    <n v="23"/>
    <n v="22"/>
    <n v="44"/>
    <n v="32"/>
    <n v="31"/>
    <n v="38"/>
    <n v="29"/>
    <n v="40"/>
    <n v="47"/>
    <n v="21"/>
    <n v="24"/>
    <n v="10"/>
  </r>
  <r>
    <s v="Bosque County"/>
    <s v=" Texas"/>
    <n v="2017"/>
    <x v="431"/>
    <n v="17955"/>
    <n v="8831"/>
    <n v="9124"/>
    <n v="982"/>
    <n v="991"/>
    <n v="1220"/>
    <n v="1084"/>
    <n v="836"/>
    <n v="803"/>
    <n v="884"/>
    <n v="856"/>
    <n v="966"/>
    <n v="1072"/>
    <n v="1266"/>
    <n v="1449"/>
    <n v="1222"/>
    <n v="1390"/>
    <n v="1078"/>
    <n v="863"/>
    <n v="539"/>
    <n v="454"/>
  </r>
  <r>
    <s v="Bowie County"/>
    <s v=" Texas"/>
    <n v="2017"/>
    <x v="431"/>
    <n v="93635"/>
    <n v="47173"/>
    <n v="46462"/>
    <n v="5973"/>
    <n v="6095"/>
    <n v="6308"/>
    <n v="5970"/>
    <n v="6108"/>
    <n v="6305"/>
    <n v="6000"/>
    <n v="6526"/>
    <n v="5851"/>
    <n v="5993"/>
    <n v="6266"/>
    <n v="6141"/>
    <n v="5286"/>
    <n v="4858"/>
    <n v="3645"/>
    <n v="2848"/>
    <n v="1547"/>
    <n v="1915"/>
  </r>
  <r>
    <s v="Brazoria County"/>
    <s v=" Texas"/>
    <n v="2017"/>
    <x v="431"/>
    <n v="345995"/>
    <n v="175156"/>
    <n v="170839"/>
    <n v="24699"/>
    <n v="27959"/>
    <n v="24926"/>
    <n v="23217"/>
    <n v="20784"/>
    <n v="22601"/>
    <n v="25662"/>
    <n v="26055"/>
    <n v="24481"/>
    <n v="23957"/>
    <n v="23457"/>
    <n v="21096"/>
    <n v="18745"/>
    <n v="13378"/>
    <n v="10317"/>
    <n v="6801"/>
    <n v="4393"/>
    <n v="3467"/>
  </r>
  <r>
    <s v="Brazos County"/>
    <s v=" Texas"/>
    <n v="2017"/>
    <x v="431"/>
    <n v="214231"/>
    <n v="108478"/>
    <n v="105753"/>
    <n v="13375"/>
    <n v="11756"/>
    <n v="12353"/>
    <n v="21170"/>
    <n v="44513"/>
    <n v="18826"/>
    <n v="15002"/>
    <n v="11726"/>
    <n v="10738"/>
    <n v="9810"/>
    <n v="9657"/>
    <n v="8780"/>
    <n v="8415"/>
    <n v="6099"/>
    <n v="4472"/>
    <n v="2842"/>
    <n v="2284"/>
    <n v="2413"/>
  </r>
  <r>
    <s v="Brewster County"/>
    <s v=" Texas"/>
    <n v="2017"/>
    <x v="431"/>
    <n v="9220"/>
    <n v="4464"/>
    <n v="4756"/>
    <n v="503"/>
    <n v="527"/>
    <n v="575"/>
    <n v="422"/>
    <n v="456"/>
    <n v="689"/>
    <n v="581"/>
    <n v="508"/>
    <n v="592"/>
    <n v="575"/>
    <n v="560"/>
    <n v="695"/>
    <n v="674"/>
    <n v="628"/>
    <n v="508"/>
    <n v="384"/>
    <n v="167"/>
    <n v="176"/>
  </r>
  <r>
    <s v="Brown County"/>
    <s v=" Texas"/>
    <n v="2017"/>
    <x v="431"/>
    <n v="37787"/>
    <n v="18741"/>
    <n v="19046"/>
    <n v="2114"/>
    <n v="2264"/>
    <n v="2614"/>
    <n v="2586"/>
    <n v="2499"/>
    <n v="2163"/>
    <n v="2292"/>
    <n v="1977"/>
    <n v="2226"/>
    <n v="2199"/>
    <n v="2536"/>
    <n v="2889"/>
    <n v="2178"/>
    <n v="2053"/>
    <n v="2075"/>
    <n v="1403"/>
    <n v="981"/>
    <n v="738"/>
  </r>
  <r>
    <s v="Burleson County"/>
    <s v=" Texas"/>
    <n v="2017"/>
    <x v="431"/>
    <n v="17596"/>
    <n v="8781"/>
    <n v="8815"/>
    <n v="1036"/>
    <n v="1180"/>
    <n v="1065"/>
    <n v="1073"/>
    <n v="949"/>
    <n v="1005"/>
    <n v="965"/>
    <n v="911"/>
    <n v="1066"/>
    <n v="1089"/>
    <n v="1123"/>
    <n v="1200"/>
    <n v="1397"/>
    <n v="1175"/>
    <n v="955"/>
    <n v="612"/>
    <n v="383"/>
    <n v="412"/>
  </r>
  <r>
    <s v="Burnet County"/>
    <s v=" Texas"/>
    <n v="2017"/>
    <x v="431"/>
    <n v="45017"/>
    <n v="22234"/>
    <n v="22783"/>
    <n v="2398"/>
    <n v="2622"/>
    <n v="2920"/>
    <n v="2942"/>
    <n v="2898"/>
    <n v="1901"/>
    <n v="2172"/>
    <n v="2872"/>
    <n v="2307"/>
    <n v="2313"/>
    <n v="3134"/>
    <n v="3561"/>
    <n v="3311"/>
    <n v="3070"/>
    <n v="2665"/>
    <n v="1810"/>
    <n v="1300"/>
    <n v="821"/>
  </r>
  <r>
    <s v="Caldwell County"/>
    <s v=" Texas"/>
    <n v="2017"/>
    <x v="431"/>
    <n v="40544"/>
    <n v="20563"/>
    <n v="19981"/>
    <n v="2470"/>
    <n v="2966"/>
    <n v="2459"/>
    <n v="3196"/>
    <n v="3388"/>
    <n v="2577"/>
    <n v="2712"/>
    <n v="2379"/>
    <n v="2746"/>
    <n v="2540"/>
    <n v="2697"/>
    <n v="2825"/>
    <n v="2227"/>
    <n v="1880"/>
    <n v="1335"/>
    <n v="903"/>
    <n v="614"/>
    <n v="630"/>
  </r>
  <r>
    <s v="Calhoun County"/>
    <s v=" Texas"/>
    <n v="2017"/>
    <x v="431"/>
    <n v="21821"/>
    <n v="10976"/>
    <n v="10845"/>
    <n v="1460"/>
    <n v="1566"/>
    <n v="1504"/>
    <n v="1631"/>
    <n v="1216"/>
    <n v="1368"/>
    <n v="1416"/>
    <n v="1199"/>
    <n v="1245"/>
    <n v="1455"/>
    <n v="1391"/>
    <n v="1501"/>
    <n v="1260"/>
    <n v="1201"/>
    <n v="836"/>
    <n v="616"/>
    <n v="432"/>
    <n v="524"/>
  </r>
  <r>
    <s v="Cameron County"/>
    <s v=" Texas"/>
    <n v="2017"/>
    <x v="431"/>
    <n v="420201"/>
    <n v="203657"/>
    <n v="216544"/>
    <n v="36194"/>
    <n v="35574"/>
    <n v="37701"/>
    <n v="35989"/>
    <n v="31496"/>
    <n v="26016"/>
    <n v="24981"/>
    <n v="25580"/>
    <n v="26843"/>
    <n v="24385"/>
    <n v="22366"/>
    <n v="21684"/>
    <n v="18762"/>
    <n v="17320"/>
    <n v="11976"/>
    <n v="10097"/>
    <n v="7297"/>
    <n v="5940"/>
  </r>
  <r>
    <s v="Camp County"/>
    <s v=" Texas"/>
    <n v="2017"/>
    <x v="431"/>
    <n v="12670"/>
    <n v="6215"/>
    <n v="6455"/>
    <n v="934"/>
    <n v="997"/>
    <n v="859"/>
    <n v="859"/>
    <n v="844"/>
    <n v="678"/>
    <n v="823"/>
    <n v="660"/>
    <n v="582"/>
    <n v="783"/>
    <n v="784"/>
    <n v="829"/>
    <n v="784"/>
    <n v="799"/>
    <n v="461"/>
    <n v="492"/>
    <n v="278"/>
    <n v="224"/>
  </r>
  <r>
    <s v="Cass County"/>
    <s v=" Texas"/>
    <n v="2017"/>
    <x v="431"/>
    <n v="30118"/>
    <n v="14599"/>
    <n v="15519"/>
    <n v="1751"/>
    <n v="1801"/>
    <n v="2056"/>
    <n v="2013"/>
    <n v="1449"/>
    <n v="1544"/>
    <n v="1543"/>
    <n v="1428"/>
    <n v="2058"/>
    <n v="1844"/>
    <n v="2053"/>
    <n v="2198"/>
    <n v="2042"/>
    <n v="1801"/>
    <n v="1785"/>
    <n v="1123"/>
    <n v="818"/>
    <n v="811"/>
  </r>
  <r>
    <s v="Perry County"/>
    <s v=" Tennessee"/>
    <n v="2017"/>
    <x v="445"/>
    <n v="7891"/>
    <n v="3958"/>
    <n v="3933"/>
    <n v="640"/>
    <n v="736"/>
    <n v="630"/>
    <n v="667"/>
    <n v="480"/>
    <n v="400"/>
    <n v="449"/>
    <n v="351"/>
    <n v="530"/>
    <n v="428"/>
    <n v="481"/>
    <n v="411"/>
    <n v="546"/>
    <n v="333"/>
    <n v="291"/>
    <n v="196"/>
    <n v="174"/>
    <n v="148"/>
  </r>
  <r>
    <s v="San Lorenzo Municipio"/>
    <s v=" Puerto Rico"/>
    <n v="2017"/>
    <x v="419"/>
    <n v="39283"/>
    <n v="19679"/>
    <n v="19604"/>
    <n v="2743"/>
    <n v="3280"/>
    <n v="2986"/>
    <n v="2952"/>
    <n v="2465"/>
    <n v="2364"/>
    <n v="2690"/>
    <n v="2322"/>
    <n v="2719"/>
    <n v="3114"/>
    <n v="2799"/>
    <n v="2509"/>
    <n v="2147"/>
    <n v="1776"/>
    <n v="902"/>
    <n v="739"/>
    <n v="360"/>
    <n v="416"/>
  </r>
  <r>
    <s v="Cherokee County"/>
    <s v=" Texas"/>
    <n v="2017"/>
    <x v="431"/>
    <n v="51594"/>
    <n v="26307"/>
    <n v="25287"/>
    <n v="3612"/>
    <n v="3619"/>
    <n v="3746"/>
    <n v="3649"/>
    <n v="3304"/>
    <n v="3082"/>
    <n v="2867"/>
    <n v="3286"/>
    <n v="2955"/>
    <n v="3278"/>
    <n v="3170"/>
    <n v="3034"/>
    <n v="3335"/>
    <n v="2935"/>
    <n v="2039"/>
    <n v="1439"/>
    <n v="1348"/>
    <n v="896"/>
  </r>
  <r>
    <s v="Nicholas County"/>
    <s v=" Kentucky"/>
    <n v="2017"/>
    <x v="446"/>
    <n v="7064"/>
    <n v="3933"/>
    <n v="3131"/>
    <n v="451"/>
    <n v="315"/>
    <n v="475"/>
    <n v="307"/>
    <n v="753"/>
    <n v="770"/>
    <n v="665"/>
    <n v="592"/>
    <n v="306"/>
    <n v="237"/>
    <n v="356"/>
    <n v="373"/>
    <n v="392"/>
    <n v="213"/>
    <n v="332"/>
    <n v="139"/>
    <n v="214"/>
    <n v="174"/>
  </r>
  <r>
    <s v="Clay County"/>
    <s v=" Texas"/>
    <n v="2017"/>
    <x v="431"/>
    <n v="10369"/>
    <n v="5184"/>
    <n v="5185"/>
    <n v="478"/>
    <n v="635"/>
    <n v="657"/>
    <n v="626"/>
    <n v="527"/>
    <n v="496"/>
    <n v="503"/>
    <n v="504"/>
    <n v="613"/>
    <n v="640"/>
    <n v="779"/>
    <n v="799"/>
    <n v="898"/>
    <n v="623"/>
    <n v="657"/>
    <n v="463"/>
    <n v="275"/>
    <n v="196"/>
  </r>
  <r>
    <s v="Cochran County"/>
    <s v=" Texas"/>
    <n v="2017"/>
    <x v="431"/>
    <n v="2932"/>
    <n v="1492"/>
    <n v="1440"/>
    <n v="228"/>
    <n v="244"/>
    <n v="213"/>
    <n v="279"/>
    <n v="148"/>
    <n v="182"/>
    <n v="265"/>
    <n v="107"/>
    <n v="157"/>
    <n v="141"/>
    <n v="189"/>
    <n v="196"/>
    <n v="145"/>
    <n v="136"/>
    <n v="73"/>
    <n v="119"/>
    <n v="76"/>
    <n v="34"/>
  </r>
  <r>
    <s v="Coke County"/>
    <s v=" Texas"/>
    <n v="2017"/>
    <x v="431"/>
    <n v="3238"/>
    <n v="1609"/>
    <n v="1629"/>
    <n v="84"/>
    <n v="120"/>
    <n v="294"/>
    <n v="225"/>
    <n v="109"/>
    <n v="137"/>
    <n v="71"/>
    <n v="185"/>
    <n v="204"/>
    <n v="225"/>
    <n v="247"/>
    <n v="252"/>
    <n v="221"/>
    <n v="222"/>
    <n v="260"/>
    <n v="160"/>
    <n v="140"/>
    <n v="82"/>
  </r>
  <r>
    <s v="Teton County"/>
    <s v=" Idaho"/>
    <n v="2017"/>
    <x v="453"/>
    <n v="8422"/>
    <n v="4282"/>
    <n v="4140"/>
    <n v="486"/>
    <n v="576"/>
    <n v="495"/>
    <n v="407"/>
    <n v="327"/>
    <n v="510"/>
    <n v="398"/>
    <n v="421"/>
    <n v="421"/>
    <n v="437"/>
    <n v="657"/>
    <n v="711"/>
    <n v="704"/>
    <n v="618"/>
    <n v="454"/>
    <n v="363"/>
    <n v="301"/>
    <n v="136"/>
  </r>
  <r>
    <s v="Collin County"/>
    <s v=" Texas"/>
    <n v="2017"/>
    <x v="431"/>
    <n v="914075"/>
    <n v="448915"/>
    <n v="465160"/>
    <n v="58809"/>
    <n v="70654"/>
    <n v="72918"/>
    <n v="65548"/>
    <n v="51219"/>
    <n v="53184"/>
    <n v="63659"/>
    <n v="71409"/>
    <n v="77334"/>
    <n v="72996"/>
    <n v="66541"/>
    <n v="54482"/>
    <n v="43275"/>
    <n v="35113"/>
    <n v="23866"/>
    <n v="15349"/>
    <n v="9892"/>
    <n v="7827"/>
  </r>
  <r>
    <s v="Comal County"/>
    <s v=" Texas"/>
    <n v="2017"/>
    <x v="431"/>
    <n v="129100"/>
    <n v="63732"/>
    <n v="65368"/>
    <n v="7488"/>
    <n v="7743"/>
    <n v="9063"/>
    <n v="8312"/>
    <n v="6945"/>
    <n v="6837"/>
    <n v="7220"/>
    <n v="7226"/>
    <n v="8155"/>
    <n v="8810"/>
    <n v="9530"/>
    <n v="9565"/>
    <n v="9591"/>
    <n v="7635"/>
    <n v="6248"/>
    <n v="3699"/>
    <n v="2574"/>
    <n v="2459"/>
  </r>
  <r>
    <s v="Cottle County"/>
    <s v=" Texas"/>
    <n v="2017"/>
    <x v="431"/>
    <n v="1498"/>
    <n v="758"/>
    <n v="740"/>
    <n v="152"/>
    <n v="63"/>
    <n v="101"/>
    <n v="95"/>
    <n v="26"/>
    <n v="93"/>
    <n v="45"/>
    <n v="62"/>
    <n v="40"/>
    <n v="146"/>
    <n v="96"/>
    <n v="114"/>
    <n v="81"/>
    <n v="117"/>
    <n v="108"/>
    <n v="110"/>
    <n v="31"/>
    <n v="18"/>
  </r>
  <r>
    <s v="Crane County"/>
    <s v=" Texas"/>
    <n v="2017"/>
    <x v="431"/>
    <n v="4836"/>
    <n v="2515"/>
    <n v="2321"/>
    <n v="399"/>
    <n v="372"/>
    <n v="496"/>
    <n v="411"/>
    <n v="269"/>
    <n v="311"/>
    <n v="328"/>
    <n v="307"/>
    <n v="228"/>
    <n v="341"/>
    <n v="316"/>
    <n v="260"/>
    <n v="246"/>
    <n v="179"/>
    <n v="159"/>
    <n v="86"/>
    <n v="73"/>
    <n v="55"/>
  </r>
  <r>
    <s v="Crockett County"/>
    <s v=" Texas"/>
    <n v="2017"/>
    <x v="431"/>
    <n v="3836"/>
    <n v="1903"/>
    <n v="1933"/>
    <n v="382"/>
    <n v="312"/>
    <n v="159"/>
    <n v="392"/>
    <n v="131"/>
    <n v="269"/>
    <n v="243"/>
    <n v="175"/>
    <n v="216"/>
    <n v="181"/>
    <n v="356"/>
    <n v="113"/>
    <n v="364"/>
    <n v="123"/>
    <n v="189"/>
    <n v="129"/>
    <n v="62"/>
    <n v="40"/>
  </r>
  <r>
    <s v="Culberson County"/>
    <s v=" Texas"/>
    <n v="2017"/>
    <x v="431"/>
    <n v="2257"/>
    <n v="1162"/>
    <n v="1095"/>
    <n v="172"/>
    <n v="138"/>
    <n v="136"/>
    <n v="143"/>
    <n v="101"/>
    <n v="233"/>
    <n v="116"/>
    <n v="60"/>
    <n v="139"/>
    <n v="99"/>
    <n v="174"/>
    <n v="160"/>
    <n v="142"/>
    <n v="132"/>
    <n v="107"/>
    <n v="70"/>
    <n v="52"/>
    <n v="83"/>
  </r>
  <r>
    <s v="Nemaha County"/>
    <s v=" Nebraska"/>
    <n v="2017"/>
    <x v="439"/>
    <n v="7207"/>
    <n v="3880"/>
    <n v="3327"/>
    <n v="673"/>
    <n v="514"/>
    <n v="690"/>
    <n v="598"/>
    <n v="354"/>
    <n v="602"/>
    <n v="548"/>
    <n v="465"/>
    <n v="385"/>
    <n v="477"/>
    <n v="399"/>
    <n v="363"/>
    <n v="364"/>
    <n v="236"/>
    <n v="188"/>
    <n v="137"/>
    <n v="137"/>
    <n v="77"/>
  </r>
  <r>
    <s v="Dallas County"/>
    <s v=" Texas"/>
    <n v="2017"/>
    <x v="431"/>
    <n v="2552213"/>
    <n v="1257751"/>
    <n v="1294462"/>
    <n v="194615"/>
    <n v="196014"/>
    <n v="184701"/>
    <n v="173156"/>
    <n v="181965"/>
    <n v="210120"/>
    <n v="201603"/>
    <n v="183488"/>
    <n v="173902"/>
    <n v="165179"/>
    <n v="162744"/>
    <n v="147572"/>
    <n v="121770"/>
    <n v="91176"/>
    <n v="62208"/>
    <n v="43195"/>
    <n v="29594"/>
    <n v="29211"/>
  </r>
  <r>
    <s v="Bleckley County"/>
    <s v=" Georgia"/>
    <n v="2017"/>
    <x v="432"/>
    <n v="13095"/>
    <n v="7274"/>
    <n v="5821"/>
    <n v="902"/>
    <n v="799"/>
    <n v="1061"/>
    <n v="745"/>
    <n v="1184"/>
    <n v="1232"/>
    <n v="976"/>
    <n v="790"/>
    <n v="806"/>
    <n v="635"/>
    <n v="757"/>
    <n v="698"/>
    <n v="618"/>
    <n v="562"/>
    <n v="445"/>
    <n v="285"/>
    <n v="346"/>
    <n v="254"/>
  </r>
  <r>
    <s v="Denton County"/>
    <s v=" Texas"/>
    <n v="2017"/>
    <x v="431"/>
    <n v="781321"/>
    <n v="384390"/>
    <n v="396931"/>
    <n v="51541"/>
    <n v="56151"/>
    <n v="59393"/>
    <n v="55289"/>
    <n v="52815"/>
    <n v="57928"/>
    <n v="58825"/>
    <n v="58629"/>
    <n v="63235"/>
    <n v="59004"/>
    <n v="55084"/>
    <n v="46829"/>
    <n v="35007"/>
    <n v="27715"/>
    <n v="19312"/>
    <n v="11638"/>
    <n v="7030"/>
    <n v="5896"/>
  </r>
  <r>
    <s v="DeWitt County"/>
    <s v=" Texas"/>
    <n v="2017"/>
    <x v="431"/>
    <n v="20474"/>
    <n v="10697"/>
    <n v="9777"/>
    <n v="1374"/>
    <n v="1395"/>
    <n v="1099"/>
    <n v="1246"/>
    <n v="930"/>
    <n v="1129"/>
    <n v="1213"/>
    <n v="1516"/>
    <n v="1159"/>
    <n v="1105"/>
    <n v="1526"/>
    <n v="1490"/>
    <n v="1432"/>
    <n v="1298"/>
    <n v="750"/>
    <n v="784"/>
    <n v="437"/>
    <n v="591"/>
  </r>
  <r>
    <s v="Keweenaw County"/>
    <s v=" Michigan"/>
    <n v="2017"/>
    <x v="447"/>
    <n v="2224"/>
    <n v="1186"/>
    <n v="1038"/>
    <n v="114"/>
    <n v="123"/>
    <n v="156"/>
    <n v="149"/>
    <n v="75"/>
    <n v="80"/>
    <n v="147"/>
    <n v="111"/>
    <n v="243"/>
    <n v="75"/>
    <n v="172"/>
    <n v="118"/>
    <n v="159"/>
    <n v="150"/>
    <n v="141"/>
    <n v="113"/>
    <n v="74"/>
    <n v="24"/>
  </r>
  <r>
    <s v="Dimmit County"/>
    <s v=" Texas"/>
    <n v="2017"/>
    <x v="431"/>
    <n v="10822"/>
    <n v="5284"/>
    <n v="5538"/>
    <n v="1051"/>
    <n v="829"/>
    <n v="854"/>
    <n v="1074"/>
    <n v="453"/>
    <n v="699"/>
    <n v="673"/>
    <n v="681"/>
    <n v="693"/>
    <n v="418"/>
    <n v="589"/>
    <n v="506"/>
    <n v="709"/>
    <n v="582"/>
    <n v="329"/>
    <n v="221"/>
    <n v="175"/>
    <n v="286"/>
  </r>
  <r>
    <s v="Hudspeth County"/>
    <s v=" Texas"/>
    <n v="2017"/>
    <x v="431"/>
    <n v="3433"/>
    <n v="1714"/>
    <n v="1719"/>
    <n v="171"/>
    <n v="177"/>
    <n v="189"/>
    <n v="375"/>
    <n v="271"/>
    <n v="131"/>
    <n v="158"/>
    <n v="171"/>
    <n v="154"/>
    <n v="145"/>
    <n v="226"/>
    <n v="192"/>
    <n v="270"/>
    <n v="224"/>
    <n v="203"/>
    <n v="200"/>
    <n v="94"/>
    <n v="82"/>
  </r>
  <r>
    <s v="Jefferson County"/>
    <s v=" Montana"/>
    <n v="2017"/>
    <x v="422"/>
    <n v="11434"/>
    <n v="5891"/>
    <n v="5543"/>
    <n v="786"/>
    <n v="705"/>
    <n v="933"/>
    <n v="698"/>
    <n v="917"/>
    <n v="814"/>
    <n v="644"/>
    <n v="694"/>
    <n v="693"/>
    <n v="657"/>
    <n v="680"/>
    <n v="700"/>
    <n v="453"/>
    <n v="700"/>
    <n v="449"/>
    <n v="387"/>
    <n v="344"/>
    <n v="180"/>
  </r>
  <r>
    <s v="Hart County"/>
    <s v=" Kentucky"/>
    <n v="2017"/>
    <x v="446"/>
    <n v="18278"/>
    <n v="9337"/>
    <n v="8941"/>
    <n v="958"/>
    <n v="1091"/>
    <n v="1122"/>
    <n v="1311"/>
    <n v="1267"/>
    <n v="964"/>
    <n v="898"/>
    <n v="866"/>
    <n v="988"/>
    <n v="862"/>
    <n v="1379"/>
    <n v="1155"/>
    <n v="1423"/>
    <n v="999"/>
    <n v="1180"/>
    <n v="794"/>
    <n v="471"/>
    <n v="550"/>
  </r>
  <r>
    <s v="Edwards County"/>
    <s v=" Texas"/>
    <n v="2017"/>
    <x v="431"/>
    <n v="2111"/>
    <n v="965"/>
    <n v="1146"/>
    <n v="105"/>
    <n v="122"/>
    <n v="30"/>
    <n v="121"/>
    <n v="128"/>
    <n v="47"/>
    <n v="105"/>
    <n v="180"/>
    <n v="77"/>
    <n v="210"/>
    <n v="105"/>
    <n v="123"/>
    <n v="157"/>
    <n v="215"/>
    <n v="187"/>
    <n v="121"/>
    <n v="62"/>
    <n v="16"/>
  </r>
  <r>
    <s v="Ellis County"/>
    <s v=" Texas"/>
    <n v="2017"/>
    <x v="431"/>
    <n v="164092"/>
    <n v="80837"/>
    <n v="83255"/>
    <n v="10963"/>
    <n v="12387"/>
    <n v="13087"/>
    <n v="12356"/>
    <n v="10607"/>
    <n v="10180"/>
    <n v="10411"/>
    <n v="10980"/>
    <n v="10725"/>
    <n v="11192"/>
    <n v="11418"/>
    <n v="10649"/>
    <n v="9381"/>
    <n v="7151"/>
    <n v="5098"/>
    <n v="3554"/>
    <n v="2184"/>
    <n v="1769"/>
  </r>
  <r>
    <s v="El Paso County"/>
    <s v=" Texas"/>
    <n v="2017"/>
    <x v="431"/>
    <n v="834825"/>
    <n v="409199"/>
    <n v="425626"/>
    <n v="65726"/>
    <n v="62602"/>
    <n v="66543"/>
    <n v="65084"/>
    <n v="71271"/>
    <n v="64168"/>
    <n v="57052"/>
    <n v="50905"/>
    <n v="53904"/>
    <n v="49019"/>
    <n v="49039"/>
    <n v="46501"/>
    <n v="37944"/>
    <n v="28806"/>
    <n v="24012"/>
    <n v="17697"/>
    <n v="12682"/>
    <n v="11870"/>
  </r>
  <r>
    <s v="Erath County"/>
    <s v=" Texas"/>
    <n v="2017"/>
    <x v="431"/>
    <n v="41016"/>
    <n v="20118"/>
    <n v="20898"/>
    <n v="2403"/>
    <n v="2703"/>
    <n v="2132"/>
    <n v="4601"/>
    <n v="5964"/>
    <n v="2707"/>
    <n v="2194"/>
    <n v="2300"/>
    <n v="1782"/>
    <n v="2081"/>
    <n v="2270"/>
    <n v="2094"/>
    <n v="2119"/>
    <n v="2046"/>
    <n v="1168"/>
    <n v="981"/>
    <n v="771"/>
    <n v="700"/>
  </r>
  <r>
    <s v="Fannin County"/>
    <s v=" Texas"/>
    <n v="2017"/>
    <x v="431"/>
    <n v="33787"/>
    <n v="17846"/>
    <n v="15941"/>
    <n v="1720"/>
    <n v="1780"/>
    <n v="2359"/>
    <n v="2080"/>
    <n v="2019"/>
    <n v="1991"/>
    <n v="2179"/>
    <n v="1989"/>
    <n v="1983"/>
    <n v="2325"/>
    <n v="2498"/>
    <n v="2343"/>
    <n v="2162"/>
    <n v="2128"/>
    <n v="1512"/>
    <n v="1118"/>
    <n v="768"/>
    <n v="833"/>
  </r>
  <r>
    <s v="Fayette County"/>
    <s v=" Texas"/>
    <n v="2017"/>
    <x v="431"/>
    <n v="24963"/>
    <n v="12188"/>
    <n v="12775"/>
    <n v="1227"/>
    <n v="1590"/>
    <n v="1475"/>
    <n v="1454"/>
    <n v="1243"/>
    <n v="1051"/>
    <n v="1314"/>
    <n v="1295"/>
    <n v="1215"/>
    <n v="1403"/>
    <n v="1806"/>
    <n v="2074"/>
    <n v="1893"/>
    <n v="1857"/>
    <n v="1380"/>
    <n v="957"/>
    <n v="899"/>
    <n v="830"/>
  </r>
  <r>
    <s v="Fillmore County"/>
    <s v=" Nebraska"/>
    <n v="2017"/>
    <x v="439"/>
    <n v="5953"/>
    <n v="2911"/>
    <n v="3042"/>
    <n v="382"/>
    <n v="450"/>
    <n v="492"/>
    <n v="426"/>
    <n v="374"/>
    <n v="283"/>
    <n v="363"/>
    <n v="426"/>
    <n v="308"/>
    <n v="279"/>
    <n v="336"/>
    <n v="395"/>
    <n v="338"/>
    <n v="249"/>
    <n v="340"/>
    <n v="182"/>
    <n v="164"/>
    <n v="166"/>
  </r>
  <r>
    <s v="Stonewall County"/>
    <s v=" Texas"/>
    <n v="2017"/>
    <x v="431"/>
    <n v="1414"/>
    <n v="749"/>
    <n v="665"/>
    <n v="49"/>
    <n v="65"/>
    <n v="113"/>
    <n v="98"/>
    <n v="49"/>
    <n v="35"/>
    <n v="39"/>
    <n v="128"/>
    <n v="68"/>
    <n v="87"/>
    <n v="142"/>
    <n v="87"/>
    <n v="78"/>
    <n v="86"/>
    <n v="79"/>
    <n v="92"/>
    <n v="63"/>
    <n v="56"/>
  </r>
  <r>
    <s v="Fort Bend County"/>
    <s v=" Texas"/>
    <n v="2017"/>
    <x v="431"/>
    <n v="711421"/>
    <n v="349697"/>
    <n v="361724"/>
    <n v="49857"/>
    <n v="56252"/>
    <n v="57898"/>
    <n v="52813"/>
    <n v="41484"/>
    <n v="39808"/>
    <n v="48448"/>
    <n v="54163"/>
    <n v="54868"/>
    <n v="52250"/>
    <n v="49185"/>
    <n v="46498"/>
    <n v="38848"/>
    <n v="27814"/>
    <n v="17793"/>
    <n v="10617"/>
    <n v="6892"/>
    <n v="5933"/>
  </r>
  <r>
    <s v="Franklin County"/>
    <s v=" Texas"/>
    <n v="2017"/>
    <x v="431"/>
    <n v="10639"/>
    <n v="5409"/>
    <n v="5230"/>
    <n v="612"/>
    <n v="692"/>
    <n v="769"/>
    <n v="793"/>
    <n v="588"/>
    <n v="510"/>
    <n v="516"/>
    <n v="557"/>
    <n v="672"/>
    <n v="560"/>
    <n v="689"/>
    <n v="731"/>
    <n v="823"/>
    <n v="656"/>
    <n v="563"/>
    <n v="424"/>
    <n v="339"/>
    <n v="145"/>
  </r>
  <r>
    <s v="Frio County"/>
    <s v=" Texas"/>
    <n v="2017"/>
    <x v="431"/>
    <n v="19110"/>
    <n v="11363"/>
    <n v="7747"/>
    <n v="1225"/>
    <n v="1328"/>
    <n v="1149"/>
    <n v="1627"/>
    <n v="2291"/>
    <n v="1552"/>
    <n v="1557"/>
    <n v="1299"/>
    <n v="954"/>
    <n v="915"/>
    <n v="1225"/>
    <n v="654"/>
    <n v="979"/>
    <n v="766"/>
    <n v="627"/>
    <n v="371"/>
    <n v="332"/>
    <n v="259"/>
  </r>
  <r>
    <s v="Gaines County"/>
    <s v=" Texas"/>
    <n v="2017"/>
    <x v="431"/>
    <n v="19889"/>
    <n v="10082"/>
    <n v="9807"/>
    <n v="2068"/>
    <n v="1942"/>
    <n v="2022"/>
    <n v="1663"/>
    <n v="1292"/>
    <n v="1419"/>
    <n v="1300"/>
    <n v="1320"/>
    <n v="1061"/>
    <n v="1099"/>
    <n v="1148"/>
    <n v="1042"/>
    <n v="800"/>
    <n v="472"/>
    <n v="464"/>
    <n v="318"/>
    <n v="188"/>
    <n v="271"/>
  </r>
  <r>
    <s v="Galveston County"/>
    <s v=" Texas"/>
    <n v="2017"/>
    <x v="431"/>
    <n v="321184"/>
    <n v="158564"/>
    <n v="162620"/>
    <n v="20839"/>
    <n v="21939"/>
    <n v="22638"/>
    <n v="21892"/>
    <n v="19818"/>
    <n v="21034"/>
    <n v="21563"/>
    <n v="20188"/>
    <n v="21668"/>
    <n v="21400"/>
    <n v="23208"/>
    <n v="22686"/>
    <n v="20055"/>
    <n v="15373"/>
    <n v="10439"/>
    <n v="6480"/>
    <n v="5531"/>
    <n v="4433"/>
  </r>
  <r>
    <s v="Rio Blanco County"/>
    <s v=" Colorado"/>
    <n v="2017"/>
    <x v="436"/>
    <n v="6739"/>
    <n v="4369"/>
    <n v="2370"/>
    <n v="289"/>
    <n v="303"/>
    <n v="321"/>
    <n v="344"/>
    <n v="420"/>
    <n v="550"/>
    <n v="557"/>
    <n v="576"/>
    <n v="823"/>
    <n v="563"/>
    <n v="500"/>
    <n v="458"/>
    <n v="274"/>
    <n v="203"/>
    <n v="180"/>
    <n v="216"/>
    <n v="92"/>
    <n v="70"/>
  </r>
  <r>
    <s v="Sully County"/>
    <s v=" South Dakota"/>
    <n v="2017"/>
    <x v="435"/>
    <n v="1420"/>
    <n v="792"/>
    <n v="628"/>
    <n v="56"/>
    <n v="75"/>
    <n v="109"/>
    <n v="157"/>
    <n v="87"/>
    <n v="43"/>
    <n v="97"/>
    <n v="107"/>
    <n v="109"/>
    <n v="74"/>
    <n v="47"/>
    <n v="135"/>
    <n v="126"/>
    <n v="69"/>
    <n v="39"/>
    <n v="48"/>
    <n v="26"/>
    <n v="16"/>
  </r>
  <r>
    <s v="Goliad County"/>
    <s v=" Texas"/>
    <n v="2017"/>
    <x v="431"/>
    <n v="7510"/>
    <n v="3778"/>
    <n v="3732"/>
    <n v="376"/>
    <n v="496"/>
    <n v="465"/>
    <n v="465"/>
    <n v="495"/>
    <n v="242"/>
    <n v="335"/>
    <n v="391"/>
    <n v="381"/>
    <n v="538"/>
    <n v="537"/>
    <n v="636"/>
    <n v="576"/>
    <n v="603"/>
    <n v="323"/>
    <n v="319"/>
    <n v="265"/>
    <n v="67"/>
  </r>
  <r>
    <s v="Gonzales County"/>
    <s v=" Texas"/>
    <n v="2017"/>
    <x v="431"/>
    <n v="20558"/>
    <n v="10400"/>
    <n v="10158"/>
    <n v="1493"/>
    <n v="1461"/>
    <n v="1633"/>
    <n v="1537"/>
    <n v="1240"/>
    <n v="1247"/>
    <n v="1164"/>
    <n v="1235"/>
    <n v="1013"/>
    <n v="1230"/>
    <n v="1369"/>
    <n v="1446"/>
    <n v="1211"/>
    <n v="1074"/>
    <n v="817"/>
    <n v="538"/>
    <n v="437"/>
    <n v="413"/>
  </r>
  <r>
    <s v="Gray County"/>
    <s v=" Texas"/>
    <n v="2017"/>
    <x v="431"/>
    <n v="22962"/>
    <n v="12143"/>
    <n v="10819"/>
    <n v="1668"/>
    <n v="1585"/>
    <n v="1671"/>
    <n v="1391"/>
    <n v="1351"/>
    <n v="1541"/>
    <n v="1643"/>
    <n v="1669"/>
    <n v="1385"/>
    <n v="1433"/>
    <n v="1403"/>
    <n v="1477"/>
    <n v="1128"/>
    <n v="1071"/>
    <n v="825"/>
    <n v="603"/>
    <n v="575"/>
    <n v="543"/>
  </r>
  <r>
    <s v="Grayson County"/>
    <s v=" Texas"/>
    <n v="2017"/>
    <x v="431"/>
    <n v="126146"/>
    <n v="61556"/>
    <n v="64590"/>
    <n v="7976"/>
    <n v="8082"/>
    <n v="8858"/>
    <n v="8332"/>
    <n v="7818"/>
    <n v="7683"/>
    <n v="7429"/>
    <n v="6643"/>
    <n v="7867"/>
    <n v="7850"/>
    <n v="8816"/>
    <n v="8985"/>
    <n v="8094"/>
    <n v="7092"/>
    <n v="5655"/>
    <n v="3615"/>
    <n v="2696"/>
    <n v="2655"/>
  </r>
  <r>
    <s v="Gregg County"/>
    <s v=" Texas"/>
    <n v="2017"/>
    <x v="431"/>
    <n v="123402"/>
    <n v="60366"/>
    <n v="63036"/>
    <n v="9444"/>
    <n v="8884"/>
    <n v="8705"/>
    <n v="8224"/>
    <n v="8806"/>
    <n v="8701"/>
    <n v="8324"/>
    <n v="7643"/>
    <n v="7045"/>
    <n v="7170"/>
    <n v="7723"/>
    <n v="8424"/>
    <n v="6465"/>
    <n v="5787"/>
    <n v="3892"/>
    <n v="3444"/>
    <n v="2283"/>
    <n v="2438"/>
  </r>
  <r>
    <s v="Grimes County"/>
    <s v=" Texas"/>
    <n v="2017"/>
    <x v="431"/>
    <n v="27358"/>
    <n v="15070"/>
    <n v="12288"/>
    <n v="1469"/>
    <n v="1697"/>
    <n v="1893"/>
    <n v="1791"/>
    <n v="1732"/>
    <n v="1591"/>
    <n v="1573"/>
    <n v="1778"/>
    <n v="1752"/>
    <n v="1939"/>
    <n v="1823"/>
    <n v="1848"/>
    <n v="2096"/>
    <n v="1455"/>
    <n v="1199"/>
    <n v="841"/>
    <n v="458"/>
    <n v="423"/>
  </r>
  <r>
    <s v="Guadalupe County"/>
    <s v=" Texas"/>
    <n v="2017"/>
    <x v="431"/>
    <n v="150889"/>
    <n v="74611"/>
    <n v="76278"/>
    <n v="9771"/>
    <n v="11062"/>
    <n v="11278"/>
    <n v="11335"/>
    <n v="9395"/>
    <n v="8827"/>
    <n v="10167"/>
    <n v="10083"/>
    <n v="10909"/>
    <n v="10740"/>
    <n v="10439"/>
    <n v="9528"/>
    <n v="7645"/>
    <n v="7113"/>
    <n v="4696"/>
    <n v="3414"/>
    <n v="2537"/>
    <n v="1950"/>
  </r>
  <r>
    <s v="Hale County"/>
    <s v=" Texas"/>
    <n v="2017"/>
    <x v="431"/>
    <n v="34527"/>
    <n v="17906"/>
    <n v="16621"/>
    <n v="2536"/>
    <n v="2516"/>
    <n v="2907"/>
    <n v="2834"/>
    <n v="2757"/>
    <n v="2420"/>
    <n v="2270"/>
    <n v="1936"/>
    <n v="2068"/>
    <n v="2145"/>
    <n v="2034"/>
    <n v="1980"/>
    <n v="1656"/>
    <n v="1277"/>
    <n v="1129"/>
    <n v="769"/>
    <n v="607"/>
    <n v="686"/>
  </r>
  <r>
    <s v="Conejos County"/>
    <s v=" Colorado"/>
    <n v="2017"/>
    <x v="436"/>
    <n v="8220"/>
    <n v="4062"/>
    <n v="4158"/>
    <n v="441"/>
    <n v="419"/>
    <n v="546"/>
    <n v="504"/>
    <n v="442"/>
    <n v="375"/>
    <n v="373"/>
    <n v="435"/>
    <n v="466"/>
    <n v="431"/>
    <n v="541"/>
    <n v="556"/>
    <n v="607"/>
    <n v="530"/>
    <n v="528"/>
    <n v="422"/>
    <n v="191"/>
    <n v="413"/>
  </r>
  <r>
    <s v="Chase County"/>
    <s v=" Nebraska"/>
    <n v="2017"/>
    <x v="439"/>
    <n v="3990"/>
    <n v="1950"/>
    <n v="2040"/>
    <n v="175"/>
    <n v="362"/>
    <n v="245"/>
    <n v="202"/>
    <n v="209"/>
    <n v="267"/>
    <n v="236"/>
    <n v="188"/>
    <n v="166"/>
    <n v="298"/>
    <n v="257"/>
    <n v="308"/>
    <n v="278"/>
    <n v="255"/>
    <n v="216"/>
    <n v="148"/>
    <n v="83"/>
    <n v="97"/>
  </r>
  <r>
    <s v="Hardin County"/>
    <s v=" Texas"/>
    <n v="2017"/>
    <x v="431"/>
    <n v="55993"/>
    <n v="27365"/>
    <n v="28628"/>
    <n v="3630"/>
    <n v="3838"/>
    <n v="3880"/>
    <n v="3845"/>
    <n v="3210"/>
    <n v="3384"/>
    <n v="3598"/>
    <n v="2907"/>
    <n v="4162"/>
    <n v="3444"/>
    <n v="3881"/>
    <n v="3863"/>
    <n v="3526"/>
    <n v="3017"/>
    <n v="2367"/>
    <n v="1415"/>
    <n v="1068"/>
    <n v="958"/>
  </r>
  <r>
    <s v="Harris County"/>
    <s v=" Texas"/>
    <n v="2017"/>
    <x v="431"/>
    <n v="4525519"/>
    <n v="2251060"/>
    <n v="2274459"/>
    <n v="349782"/>
    <n v="347569"/>
    <n v="333283"/>
    <n v="309480"/>
    <n v="320541"/>
    <n v="368213"/>
    <n v="364942"/>
    <n v="327982"/>
    <n v="319148"/>
    <n v="291545"/>
    <n v="279998"/>
    <n v="261363"/>
    <n v="218944"/>
    <n v="161533"/>
    <n v="107252"/>
    <n v="69388"/>
    <n v="49390"/>
    <n v="45166"/>
  </r>
  <r>
    <s v="Hays County"/>
    <s v=" Texas"/>
    <n v="2017"/>
    <x v="431"/>
    <n v="194843"/>
    <n v="96973"/>
    <n v="97870"/>
    <n v="12176"/>
    <n v="13067"/>
    <n v="12866"/>
    <n v="16902"/>
    <n v="24659"/>
    <n v="13983"/>
    <n v="13337"/>
    <n v="12756"/>
    <n v="12608"/>
    <n v="11459"/>
    <n v="11001"/>
    <n v="10732"/>
    <n v="9458"/>
    <n v="7401"/>
    <n v="5431"/>
    <n v="3582"/>
    <n v="1913"/>
    <n v="1512"/>
  </r>
  <r>
    <s v="Henderson County"/>
    <s v=" Texas"/>
    <n v="2017"/>
    <x v="431"/>
    <n v="79687"/>
    <n v="38840"/>
    <n v="40847"/>
    <n v="4516"/>
    <n v="4595"/>
    <n v="5142"/>
    <n v="5064"/>
    <n v="4508"/>
    <n v="4293"/>
    <n v="4136"/>
    <n v="4081"/>
    <n v="4586"/>
    <n v="4821"/>
    <n v="5452"/>
    <n v="6148"/>
    <n v="5397"/>
    <n v="5179"/>
    <n v="4514"/>
    <n v="3139"/>
    <n v="2328"/>
    <n v="1788"/>
  </r>
  <r>
    <s v="Hidalgo County"/>
    <s v=" Texas"/>
    <n v="2017"/>
    <x v="431"/>
    <n v="839539"/>
    <n v="410383"/>
    <n v="429156"/>
    <n v="80396"/>
    <n v="75938"/>
    <n v="79712"/>
    <n v="72715"/>
    <n v="65683"/>
    <n v="56797"/>
    <n v="54328"/>
    <n v="54817"/>
    <n v="54207"/>
    <n v="47647"/>
    <n v="41631"/>
    <n v="36132"/>
    <n v="31969"/>
    <n v="27400"/>
    <n v="21632"/>
    <n v="16796"/>
    <n v="11524"/>
    <n v="10215"/>
  </r>
  <r>
    <s v="Hill County"/>
    <s v=" Texas"/>
    <n v="2017"/>
    <x v="431"/>
    <n v="35098"/>
    <n v="17374"/>
    <n v="17724"/>
    <n v="2089"/>
    <n v="2288"/>
    <n v="2425"/>
    <n v="2398"/>
    <n v="1987"/>
    <n v="1886"/>
    <n v="1883"/>
    <n v="1545"/>
    <n v="2250"/>
    <n v="2045"/>
    <n v="2389"/>
    <n v="2561"/>
    <n v="2255"/>
    <n v="2281"/>
    <n v="1839"/>
    <n v="1354"/>
    <n v="867"/>
    <n v="756"/>
  </r>
  <r>
    <s v="Hockley County"/>
    <s v=" Texas"/>
    <n v="2017"/>
    <x v="431"/>
    <n v="23273"/>
    <n v="11505"/>
    <n v="11768"/>
    <n v="1602"/>
    <n v="1664"/>
    <n v="1878"/>
    <n v="1976"/>
    <n v="1840"/>
    <n v="1573"/>
    <n v="1523"/>
    <n v="1215"/>
    <n v="1395"/>
    <n v="1279"/>
    <n v="1433"/>
    <n v="1330"/>
    <n v="1422"/>
    <n v="980"/>
    <n v="795"/>
    <n v="583"/>
    <n v="429"/>
    <n v="356"/>
  </r>
  <r>
    <s v="Hood County"/>
    <s v=" Texas"/>
    <n v="2017"/>
    <x v="431"/>
    <n v="55418"/>
    <n v="27199"/>
    <n v="28219"/>
    <n v="3163"/>
    <n v="3173"/>
    <n v="3454"/>
    <n v="3333"/>
    <n v="2512"/>
    <n v="2720"/>
    <n v="3018"/>
    <n v="2618"/>
    <n v="2749"/>
    <n v="3339"/>
    <n v="3570"/>
    <n v="4251"/>
    <n v="4208"/>
    <n v="4288"/>
    <n v="3283"/>
    <n v="2783"/>
    <n v="1597"/>
    <n v="1359"/>
  </r>
  <r>
    <s v="Hopkins County"/>
    <s v=" Texas"/>
    <n v="2017"/>
    <x v="431"/>
    <n v="35929"/>
    <n v="17643"/>
    <n v="18286"/>
    <n v="2355"/>
    <n v="2387"/>
    <n v="2870"/>
    <n v="2240"/>
    <n v="2094"/>
    <n v="2101"/>
    <n v="2090"/>
    <n v="2061"/>
    <n v="2189"/>
    <n v="2265"/>
    <n v="2429"/>
    <n v="2590"/>
    <n v="1937"/>
    <n v="2035"/>
    <n v="1538"/>
    <n v="1156"/>
    <n v="990"/>
    <n v="602"/>
  </r>
  <r>
    <s v="Houston County"/>
    <s v=" Texas"/>
    <n v="2017"/>
    <x v="431"/>
    <n v="22849"/>
    <n v="12274"/>
    <n v="10575"/>
    <n v="1171"/>
    <n v="1252"/>
    <n v="1223"/>
    <n v="1162"/>
    <n v="1394"/>
    <n v="1146"/>
    <n v="1277"/>
    <n v="1482"/>
    <n v="1437"/>
    <n v="1568"/>
    <n v="1726"/>
    <n v="1692"/>
    <n v="1547"/>
    <n v="1297"/>
    <n v="1274"/>
    <n v="846"/>
    <n v="728"/>
    <n v="627"/>
  </r>
  <r>
    <s v="Howard County"/>
    <s v=" Texas"/>
    <n v="2017"/>
    <x v="431"/>
    <n v="36491"/>
    <n v="20588"/>
    <n v="15903"/>
    <n v="2340"/>
    <n v="2072"/>
    <n v="2309"/>
    <n v="2262"/>
    <n v="2779"/>
    <n v="2801"/>
    <n v="2631"/>
    <n v="2904"/>
    <n v="2338"/>
    <n v="2339"/>
    <n v="2875"/>
    <n v="2366"/>
    <n v="1903"/>
    <n v="1380"/>
    <n v="1130"/>
    <n v="856"/>
    <n v="622"/>
    <n v="584"/>
  </r>
  <r>
    <s v="Hunt County"/>
    <s v=" Texas"/>
    <n v="2017"/>
    <x v="431"/>
    <n v="90322"/>
    <n v="44432"/>
    <n v="45890"/>
    <n v="5633"/>
    <n v="6002"/>
    <n v="6267"/>
    <n v="6523"/>
    <n v="6125"/>
    <n v="5725"/>
    <n v="5314"/>
    <n v="5683"/>
    <n v="4886"/>
    <n v="5850"/>
    <n v="6461"/>
    <n v="6494"/>
    <n v="5260"/>
    <n v="4707"/>
    <n v="3638"/>
    <n v="2591"/>
    <n v="1661"/>
    <n v="1502"/>
  </r>
  <r>
    <s v="Hutchinson County"/>
    <s v=" Texas"/>
    <n v="2017"/>
    <x v="431"/>
    <n v="21704"/>
    <n v="10838"/>
    <n v="10866"/>
    <n v="1490"/>
    <n v="1714"/>
    <n v="1473"/>
    <n v="1461"/>
    <n v="1389"/>
    <n v="1163"/>
    <n v="1524"/>
    <n v="1407"/>
    <n v="1302"/>
    <n v="1213"/>
    <n v="1338"/>
    <n v="1521"/>
    <n v="1383"/>
    <n v="1122"/>
    <n v="701"/>
    <n v="645"/>
    <n v="460"/>
    <n v="398"/>
  </r>
  <r>
    <s v="Irion County"/>
    <s v=" Texas"/>
    <n v="2017"/>
    <x v="431"/>
    <n v="1592"/>
    <n v="853"/>
    <n v="739"/>
    <n v="78"/>
    <n v="123"/>
    <n v="123"/>
    <n v="97"/>
    <n v="120"/>
    <n v="73"/>
    <n v="34"/>
    <n v="53"/>
    <n v="85"/>
    <n v="92"/>
    <n v="174"/>
    <n v="118"/>
    <n v="141"/>
    <n v="71"/>
    <n v="72"/>
    <n v="54"/>
    <n v="51"/>
    <n v="33"/>
  </r>
  <r>
    <s v="Prairie County"/>
    <s v=" Arkansas"/>
    <n v="2017"/>
    <x v="418"/>
    <n v="8839"/>
    <n v="4973"/>
    <n v="3866"/>
    <n v="508"/>
    <n v="429"/>
    <n v="596"/>
    <n v="538"/>
    <n v="663"/>
    <n v="652"/>
    <n v="512"/>
    <n v="407"/>
    <n v="803"/>
    <n v="561"/>
    <n v="668"/>
    <n v="606"/>
    <n v="479"/>
    <n v="411"/>
    <n v="408"/>
    <n v="215"/>
    <n v="150"/>
    <n v="233"/>
  </r>
  <r>
    <s v="Floyd County"/>
    <s v=" Virginia"/>
    <n v="2017"/>
    <x v="424"/>
    <n v="14756"/>
    <n v="7214"/>
    <n v="7542"/>
    <n v="1046"/>
    <n v="1147"/>
    <n v="1031"/>
    <n v="870"/>
    <n v="905"/>
    <n v="756"/>
    <n v="791"/>
    <n v="1024"/>
    <n v="931"/>
    <n v="722"/>
    <n v="1055"/>
    <n v="1161"/>
    <n v="869"/>
    <n v="722"/>
    <n v="562"/>
    <n v="442"/>
    <n v="345"/>
    <n v="377"/>
  </r>
  <r>
    <s v="Jasper County"/>
    <s v=" Texas"/>
    <n v="2017"/>
    <x v="431"/>
    <n v="35444"/>
    <n v="17420"/>
    <n v="18024"/>
    <n v="2088"/>
    <n v="2279"/>
    <n v="2830"/>
    <n v="2098"/>
    <n v="2220"/>
    <n v="1757"/>
    <n v="2281"/>
    <n v="1964"/>
    <n v="1886"/>
    <n v="2141"/>
    <n v="2512"/>
    <n v="2591"/>
    <n v="2259"/>
    <n v="2170"/>
    <n v="1722"/>
    <n v="971"/>
    <n v="833"/>
    <n v="842"/>
  </r>
  <r>
    <s v="Jefferson County"/>
    <s v=" Texas"/>
    <n v="2017"/>
    <x v="431"/>
    <n v="254574"/>
    <n v="130404"/>
    <n v="124170"/>
    <n v="17476"/>
    <n v="17603"/>
    <n v="15593"/>
    <n v="16584"/>
    <n v="18561"/>
    <n v="18959"/>
    <n v="18415"/>
    <n v="17084"/>
    <n v="14921"/>
    <n v="15653"/>
    <n v="17161"/>
    <n v="17005"/>
    <n v="14720"/>
    <n v="11341"/>
    <n v="7830"/>
    <n v="6519"/>
    <n v="4577"/>
    <n v="4572"/>
  </r>
  <r>
    <s v="Johnson County"/>
    <s v=" Texas"/>
    <n v="2017"/>
    <x v="431"/>
    <n v="160173"/>
    <n v="79887"/>
    <n v="80286"/>
    <n v="10550"/>
    <n v="11965"/>
    <n v="12065"/>
    <n v="11431"/>
    <n v="9850"/>
    <n v="9971"/>
    <n v="10263"/>
    <n v="10477"/>
    <n v="10487"/>
    <n v="10694"/>
    <n v="11214"/>
    <n v="10965"/>
    <n v="8650"/>
    <n v="7546"/>
    <n v="5692"/>
    <n v="4059"/>
    <n v="2306"/>
    <n v="1988"/>
  </r>
  <r>
    <s v="Jones County"/>
    <s v=" Texas"/>
    <n v="2017"/>
    <x v="431"/>
    <n v="19969"/>
    <n v="12658"/>
    <n v="7311"/>
    <n v="906"/>
    <n v="968"/>
    <n v="1021"/>
    <n v="911"/>
    <n v="1457"/>
    <n v="1916"/>
    <n v="1687"/>
    <n v="1425"/>
    <n v="1682"/>
    <n v="1402"/>
    <n v="1343"/>
    <n v="1358"/>
    <n v="966"/>
    <n v="938"/>
    <n v="771"/>
    <n v="557"/>
    <n v="291"/>
    <n v="370"/>
  </r>
  <r>
    <s v="Livingston County"/>
    <s v=" Missouri"/>
    <n v="2017"/>
    <x v="423"/>
    <n v="15051"/>
    <n v="8960"/>
    <n v="6091"/>
    <n v="831"/>
    <n v="1008"/>
    <n v="825"/>
    <n v="1030"/>
    <n v="1076"/>
    <n v="1405"/>
    <n v="1292"/>
    <n v="990"/>
    <n v="1006"/>
    <n v="883"/>
    <n v="895"/>
    <n v="910"/>
    <n v="750"/>
    <n v="595"/>
    <n v="504"/>
    <n v="432"/>
    <n v="298"/>
    <n v="321"/>
  </r>
  <r>
    <s v="Kaufman County"/>
    <s v=" Texas"/>
    <n v="2017"/>
    <x v="431"/>
    <n v="114852"/>
    <n v="56347"/>
    <n v="58505"/>
    <n v="8170"/>
    <n v="9003"/>
    <n v="9222"/>
    <n v="8332"/>
    <n v="6441"/>
    <n v="6980"/>
    <n v="7984"/>
    <n v="8294"/>
    <n v="7787"/>
    <n v="7663"/>
    <n v="7949"/>
    <n v="7576"/>
    <n v="5937"/>
    <n v="4762"/>
    <n v="3574"/>
    <n v="2192"/>
    <n v="1662"/>
    <n v="1324"/>
  </r>
  <r>
    <s v="Kendall County"/>
    <s v=" Texas"/>
    <n v="2017"/>
    <x v="431"/>
    <n v="40306"/>
    <n v="19568"/>
    <n v="20738"/>
    <n v="2087"/>
    <n v="2427"/>
    <n v="3089"/>
    <n v="2979"/>
    <n v="2167"/>
    <n v="1777"/>
    <n v="1906"/>
    <n v="2303"/>
    <n v="2574"/>
    <n v="2702"/>
    <n v="2972"/>
    <n v="3160"/>
    <n v="2684"/>
    <n v="2388"/>
    <n v="1996"/>
    <n v="1293"/>
    <n v="867"/>
    <n v="935"/>
  </r>
  <r>
    <s v="Kent County"/>
    <s v=" Texas"/>
    <n v="2017"/>
    <x v="431"/>
    <n v="680"/>
    <n v="311"/>
    <n v="369"/>
    <n v="62"/>
    <n v="35"/>
    <n v="35"/>
    <n v="34"/>
    <n v="18"/>
    <n v="54"/>
    <n v="11"/>
    <n v="7"/>
    <n v="63"/>
    <n v="53"/>
    <n v="32"/>
    <n v="47"/>
    <n v="39"/>
    <n v="76"/>
    <n v="42"/>
    <n v="21"/>
    <n v="10"/>
    <n v="41"/>
  </r>
  <r>
    <s v="Kerr County"/>
    <s v=" Texas"/>
    <n v="2017"/>
    <x v="431"/>
    <n v="50761"/>
    <n v="24563"/>
    <n v="26198"/>
    <n v="2587"/>
    <n v="2344"/>
    <n v="3176"/>
    <n v="2990"/>
    <n v="3007"/>
    <n v="2566"/>
    <n v="2540"/>
    <n v="2583"/>
    <n v="2041"/>
    <n v="2644"/>
    <n v="3255"/>
    <n v="3666"/>
    <n v="3822"/>
    <n v="3641"/>
    <n v="3566"/>
    <n v="2458"/>
    <n v="1860"/>
    <n v="2015"/>
  </r>
  <r>
    <s v="Kimble County"/>
    <s v=" Texas"/>
    <n v="2017"/>
    <x v="431"/>
    <n v="4432"/>
    <n v="2140"/>
    <n v="2292"/>
    <n v="255"/>
    <n v="183"/>
    <n v="206"/>
    <n v="318"/>
    <n v="140"/>
    <n v="168"/>
    <n v="137"/>
    <n v="223"/>
    <n v="242"/>
    <n v="207"/>
    <n v="240"/>
    <n v="375"/>
    <n v="406"/>
    <n v="430"/>
    <n v="293"/>
    <n v="274"/>
    <n v="142"/>
    <n v="193"/>
  </r>
  <r>
    <s v="King County"/>
    <s v=" Texas"/>
    <n v="2017"/>
    <x v="431"/>
    <n v="289"/>
    <n v="150"/>
    <n v="139"/>
    <n v="21"/>
    <n v="24"/>
    <n v="21"/>
    <n v="7"/>
    <n v="9"/>
    <n v="47"/>
    <n v="30"/>
    <n v="15"/>
    <n v="15"/>
    <n v="19"/>
    <n v="28"/>
    <n v="21"/>
    <n v="11"/>
    <n v="7"/>
    <n v="2"/>
    <n v="3"/>
    <n v="9"/>
    <n v="0"/>
  </r>
  <r>
    <s v="Knox County"/>
    <s v=" Texas"/>
    <n v="2017"/>
    <x v="431"/>
    <n v="3753"/>
    <n v="1879"/>
    <n v="1874"/>
    <n v="293"/>
    <n v="303"/>
    <n v="275"/>
    <n v="199"/>
    <n v="231"/>
    <n v="172"/>
    <n v="220"/>
    <n v="170"/>
    <n v="206"/>
    <n v="206"/>
    <n v="227"/>
    <n v="303"/>
    <n v="258"/>
    <n v="168"/>
    <n v="157"/>
    <n v="138"/>
    <n v="139"/>
    <n v="88"/>
  </r>
  <r>
    <s v="Lamar County"/>
    <s v=" Texas"/>
    <n v="2017"/>
    <x v="431"/>
    <n v="49401"/>
    <n v="23876"/>
    <n v="25525"/>
    <n v="3259"/>
    <n v="3115"/>
    <n v="3289"/>
    <n v="3257"/>
    <n v="2972"/>
    <n v="3164"/>
    <n v="2646"/>
    <n v="2879"/>
    <n v="2814"/>
    <n v="3166"/>
    <n v="3330"/>
    <n v="3499"/>
    <n v="2919"/>
    <n v="2727"/>
    <n v="2505"/>
    <n v="1735"/>
    <n v="1092"/>
    <n v="1033"/>
  </r>
  <r>
    <s v="Presque Isle County"/>
    <s v=" Michigan"/>
    <n v="2017"/>
    <x v="447"/>
    <n v="13368"/>
    <n v="6832"/>
    <n v="6536"/>
    <n v="967"/>
    <n v="1156"/>
    <n v="1021"/>
    <n v="1001"/>
    <n v="772"/>
    <n v="747"/>
    <n v="945"/>
    <n v="730"/>
    <n v="650"/>
    <n v="767"/>
    <n v="833"/>
    <n v="914"/>
    <n v="731"/>
    <n v="571"/>
    <n v="470"/>
    <n v="403"/>
    <n v="365"/>
    <n v="325"/>
  </r>
  <r>
    <s v="Hampton County"/>
    <s v=" South Carolina"/>
    <n v="2017"/>
    <x v="463"/>
    <n v="20473"/>
    <n v="10144"/>
    <n v="10329"/>
    <n v="1142"/>
    <n v="1085"/>
    <n v="1640"/>
    <n v="1503"/>
    <n v="928"/>
    <n v="1108"/>
    <n v="1073"/>
    <n v="1214"/>
    <n v="1406"/>
    <n v="1364"/>
    <n v="1483"/>
    <n v="1355"/>
    <n v="1541"/>
    <n v="1106"/>
    <n v="1075"/>
    <n v="724"/>
    <n v="383"/>
    <n v="343"/>
  </r>
  <r>
    <s v="La Salle County"/>
    <s v=" Texas"/>
    <n v="2017"/>
    <x v="431"/>
    <n v="7418"/>
    <n v="4347"/>
    <n v="3071"/>
    <n v="592"/>
    <n v="449"/>
    <n v="254"/>
    <n v="392"/>
    <n v="637"/>
    <n v="986"/>
    <n v="458"/>
    <n v="274"/>
    <n v="475"/>
    <n v="387"/>
    <n v="611"/>
    <n v="387"/>
    <n v="355"/>
    <n v="424"/>
    <n v="283"/>
    <n v="117"/>
    <n v="278"/>
    <n v="59"/>
  </r>
  <r>
    <s v="Lavaca County"/>
    <s v=" Texas"/>
    <n v="2017"/>
    <x v="431"/>
    <n v="19859"/>
    <n v="9596"/>
    <n v="10263"/>
    <n v="1182"/>
    <n v="1395"/>
    <n v="1346"/>
    <n v="1198"/>
    <n v="1028"/>
    <n v="901"/>
    <n v="1072"/>
    <n v="1033"/>
    <n v="944"/>
    <n v="1141"/>
    <n v="1323"/>
    <n v="1295"/>
    <n v="1538"/>
    <n v="1330"/>
    <n v="964"/>
    <n v="885"/>
    <n v="655"/>
    <n v="629"/>
  </r>
  <r>
    <s v="Gem County"/>
    <s v=" Idaho"/>
    <n v="2017"/>
    <x v="453"/>
    <n v="16850"/>
    <n v="8476"/>
    <n v="8374"/>
    <n v="903"/>
    <n v="1263"/>
    <n v="875"/>
    <n v="1288"/>
    <n v="1009"/>
    <n v="728"/>
    <n v="1021"/>
    <n v="1170"/>
    <n v="913"/>
    <n v="1050"/>
    <n v="1163"/>
    <n v="1231"/>
    <n v="1322"/>
    <n v="793"/>
    <n v="844"/>
    <n v="557"/>
    <n v="369"/>
    <n v="351"/>
  </r>
  <r>
    <s v="Leon County"/>
    <s v=" Texas"/>
    <n v="2017"/>
    <x v="431"/>
    <n v="16966"/>
    <n v="8485"/>
    <n v="8481"/>
    <n v="1046"/>
    <n v="1047"/>
    <n v="1073"/>
    <n v="1089"/>
    <n v="1029"/>
    <n v="580"/>
    <n v="801"/>
    <n v="1052"/>
    <n v="821"/>
    <n v="901"/>
    <n v="1020"/>
    <n v="1326"/>
    <n v="1202"/>
    <n v="1402"/>
    <n v="963"/>
    <n v="632"/>
    <n v="378"/>
    <n v="604"/>
  </r>
  <r>
    <s v="Liberty County"/>
    <s v=" Texas"/>
    <n v="2017"/>
    <x v="431"/>
    <n v="79884"/>
    <n v="39491"/>
    <n v="40393"/>
    <n v="5518"/>
    <n v="5513"/>
    <n v="5826"/>
    <n v="5301"/>
    <n v="5531"/>
    <n v="5698"/>
    <n v="5561"/>
    <n v="4864"/>
    <n v="5195"/>
    <n v="5366"/>
    <n v="5488"/>
    <n v="5382"/>
    <n v="4421"/>
    <n v="3744"/>
    <n v="2708"/>
    <n v="1524"/>
    <n v="1330"/>
    <n v="914"/>
  </r>
  <r>
    <s v="Limestone County"/>
    <s v=" Texas"/>
    <n v="2017"/>
    <x v="431"/>
    <n v="23480"/>
    <n v="12071"/>
    <n v="11409"/>
    <n v="1513"/>
    <n v="1468"/>
    <n v="1444"/>
    <n v="1543"/>
    <n v="1464"/>
    <n v="1621"/>
    <n v="1329"/>
    <n v="1509"/>
    <n v="1245"/>
    <n v="1463"/>
    <n v="1466"/>
    <n v="1677"/>
    <n v="1563"/>
    <n v="1426"/>
    <n v="966"/>
    <n v="746"/>
    <n v="537"/>
    <n v="500"/>
  </r>
  <r>
    <s v="Lipscomb County"/>
    <s v=" Texas"/>
    <n v="2017"/>
    <x v="431"/>
    <n v="3495"/>
    <n v="1880"/>
    <n v="1615"/>
    <n v="263"/>
    <n v="321"/>
    <n v="219"/>
    <n v="245"/>
    <n v="181"/>
    <n v="255"/>
    <n v="268"/>
    <n v="189"/>
    <n v="147"/>
    <n v="162"/>
    <n v="302"/>
    <n v="211"/>
    <n v="211"/>
    <n v="114"/>
    <n v="110"/>
    <n v="144"/>
    <n v="68"/>
    <n v="85"/>
  </r>
  <r>
    <s v="Llano County"/>
    <s v=" Texas"/>
    <n v="2017"/>
    <x v="431"/>
    <n v="20195"/>
    <n v="9848"/>
    <n v="10347"/>
    <n v="760"/>
    <n v="705"/>
    <n v="926"/>
    <n v="782"/>
    <n v="859"/>
    <n v="825"/>
    <n v="810"/>
    <n v="651"/>
    <n v="770"/>
    <n v="1206"/>
    <n v="1274"/>
    <n v="1443"/>
    <n v="2022"/>
    <n v="2207"/>
    <n v="1683"/>
    <n v="1552"/>
    <n v="1000"/>
    <n v="720"/>
  </r>
  <r>
    <s v="Lubbock County"/>
    <s v=" Texas"/>
    <n v="2017"/>
    <x v="431"/>
    <n v="298042"/>
    <n v="147080"/>
    <n v="150962"/>
    <n v="20303"/>
    <n v="19778"/>
    <n v="20428"/>
    <n v="24848"/>
    <n v="37781"/>
    <n v="22990"/>
    <n v="20633"/>
    <n v="17727"/>
    <n v="15718"/>
    <n v="15278"/>
    <n v="16575"/>
    <n v="16671"/>
    <n v="14087"/>
    <n v="11468"/>
    <n v="8137"/>
    <n v="6597"/>
    <n v="4772"/>
    <n v="4251"/>
  </r>
  <r>
    <s v="Lynn County"/>
    <s v=" Texas"/>
    <n v="2017"/>
    <x v="431"/>
    <n v="5785"/>
    <n v="2957"/>
    <n v="2828"/>
    <n v="386"/>
    <n v="498"/>
    <n v="409"/>
    <n v="396"/>
    <n v="287"/>
    <n v="346"/>
    <n v="345"/>
    <n v="340"/>
    <n v="345"/>
    <n v="300"/>
    <n v="440"/>
    <n v="400"/>
    <n v="321"/>
    <n v="344"/>
    <n v="218"/>
    <n v="190"/>
    <n v="120"/>
    <n v="100"/>
  </r>
  <r>
    <s v="Monroe County"/>
    <s v=" Arkansas"/>
    <n v="2017"/>
    <x v="418"/>
    <n v="8145"/>
    <n v="4171"/>
    <n v="3974"/>
    <n v="481"/>
    <n v="633"/>
    <n v="470"/>
    <n v="450"/>
    <n v="279"/>
    <n v="624"/>
    <n v="318"/>
    <n v="543"/>
    <n v="473"/>
    <n v="491"/>
    <n v="498"/>
    <n v="437"/>
    <n v="712"/>
    <n v="481"/>
    <n v="524"/>
    <n v="250"/>
    <n v="273"/>
    <n v="208"/>
  </r>
  <r>
    <s v="McLennan County"/>
    <s v=" Texas"/>
    <n v="2017"/>
    <x v="431"/>
    <n v="245720"/>
    <n v="119894"/>
    <n v="125826"/>
    <n v="17309"/>
    <n v="17190"/>
    <n v="16189"/>
    <n v="20761"/>
    <n v="26152"/>
    <n v="16106"/>
    <n v="15350"/>
    <n v="14697"/>
    <n v="12732"/>
    <n v="13477"/>
    <n v="14622"/>
    <n v="14441"/>
    <n v="13191"/>
    <n v="10705"/>
    <n v="7717"/>
    <n v="5981"/>
    <n v="4322"/>
    <n v="4778"/>
  </r>
  <r>
    <s v="Madison County"/>
    <s v=" Texas"/>
    <n v="2017"/>
    <x v="431"/>
    <n v="13979"/>
    <n v="8649"/>
    <n v="5330"/>
    <n v="610"/>
    <n v="899"/>
    <n v="850"/>
    <n v="491"/>
    <n v="1458"/>
    <n v="1417"/>
    <n v="1221"/>
    <n v="1040"/>
    <n v="854"/>
    <n v="777"/>
    <n v="798"/>
    <n v="718"/>
    <n v="745"/>
    <n v="614"/>
    <n v="550"/>
    <n v="373"/>
    <n v="336"/>
    <n v="228"/>
  </r>
  <r>
    <s v="McCormick County"/>
    <s v=" South Carolina"/>
    <n v="2017"/>
    <x v="463"/>
    <n v="10140"/>
    <n v="5025"/>
    <n v="5115"/>
    <n v="468"/>
    <n v="642"/>
    <n v="457"/>
    <n v="563"/>
    <n v="357"/>
    <n v="511"/>
    <n v="457"/>
    <n v="420"/>
    <n v="573"/>
    <n v="658"/>
    <n v="808"/>
    <n v="842"/>
    <n v="897"/>
    <n v="892"/>
    <n v="594"/>
    <n v="478"/>
    <n v="345"/>
    <n v="178"/>
  </r>
  <r>
    <s v="Martin County"/>
    <s v=" Texas"/>
    <n v="2017"/>
    <x v="431"/>
    <n v="5547"/>
    <n v="2856"/>
    <n v="2691"/>
    <n v="499"/>
    <n v="454"/>
    <n v="523"/>
    <n v="429"/>
    <n v="385"/>
    <n v="323"/>
    <n v="361"/>
    <n v="343"/>
    <n v="313"/>
    <n v="322"/>
    <n v="411"/>
    <n v="285"/>
    <n v="226"/>
    <n v="234"/>
    <n v="157"/>
    <n v="80"/>
    <n v="107"/>
    <n v="95"/>
  </r>
  <r>
    <s v="Matagorda County"/>
    <s v=" Texas"/>
    <n v="2017"/>
    <x v="431"/>
    <n v="36744"/>
    <n v="18249"/>
    <n v="18495"/>
    <n v="2586"/>
    <n v="2772"/>
    <n v="2535"/>
    <n v="2463"/>
    <n v="2416"/>
    <n v="2342"/>
    <n v="2178"/>
    <n v="2265"/>
    <n v="1781"/>
    <n v="1973"/>
    <n v="2584"/>
    <n v="2345"/>
    <n v="2738"/>
    <n v="1750"/>
    <n v="1431"/>
    <n v="1038"/>
    <n v="735"/>
    <n v="812"/>
  </r>
  <r>
    <s v="Maverick County"/>
    <s v=" Texas"/>
    <n v="2017"/>
    <x v="431"/>
    <n v="57471"/>
    <n v="28522"/>
    <n v="28949"/>
    <n v="5446"/>
    <n v="5134"/>
    <n v="4639"/>
    <n v="5191"/>
    <n v="4856"/>
    <n v="3780"/>
    <n v="3436"/>
    <n v="3190"/>
    <n v="3780"/>
    <n v="3302"/>
    <n v="2954"/>
    <n v="2929"/>
    <n v="2408"/>
    <n v="2050"/>
    <n v="1576"/>
    <n v="1387"/>
    <n v="966"/>
    <n v="447"/>
  </r>
  <r>
    <s v="Medina County"/>
    <s v=" Texas"/>
    <n v="2017"/>
    <x v="431"/>
    <n v="48548"/>
    <n v="25073"/>
    <n v="23475"/>
    <n v="2803"/>
    <n v="2814"/>
    <n v="3695"/>
    <n v="3523"/>
    <n v="3376"/>
    <n v="3087"/>
    <n v="2732"/>
    <n v="2795"/>
    <n v="2817"/>
    <n v="3283"/>
    <n v="3477"/>
    <n v="3450"/>
    <n v="2994"/>
    <n v="2827"/>
    <n v="1799"/>
    <n v="1287"/>
    <n v="948"/>
    <n v="841"/>
  </r>
  <r>
    <s v="Midland County"/>
    <s v=" Texas"/>
    <n v="2017"/>
    <x v="431"/>
    <n v="159883"/>
    <n v="80338"/>
    <n v="79545"/>
    <n v="13753"/>
    <n v="12565"/>
    <n v="11730"/>
    <n v="10611"/>
    <n v="11585"/>
    <n v="14357"/>
    <n v="13213"/>
    <n v="10534"/>
    <n v="9354"/>
    <n v="8513"/>
    <n v="9504"/>
    <n v="9488"/>
    <n v="8290"/>
    <n v="5621"/>
    <n v="3241"/>
    <n v="2942"/>
    <n v="2133"/>
    <n v="2449"/>
  </r>
  <r>
    <s v="Milam County"/>
    <s v=" Texas"/>
    <n v="2017"/>
    <x v="431"/>
    <n v="24479"/>
    <n v="12194"/>
    <n v="12285"/>
    <n v="1531"/>
    <n v="1589"/>
    <n v="1757"/>
    <n v="1864"/>
    <n v="1146"/>
    <n v="1335"/>
    <n v="1558"/>
    <n v="1164"/>
    <n v="1214"/>
    <n v="1512"/>
    <n v="1651"/>
    <n v="1522"/>
    <n v="1844"/>
    <n v="1502"/>
    <n v="1190"/>
    <n v="1007"/>
    <n v="488"/>
    <n v="605"/>
  </r>
  <r>
    <s v="Mills County"/>
    <s v=" Texas"/>
    <n v="2017"/>
    <x v="431"/>
    <n v="4887"/>
    <n v="2275"/>
    <n v="2612"/>
    <n v="155"/>
    <n v="349"/>
    <n v="442"/>
    <n v="436"/>
    <n v="159"/>
    <n v="165"/>
    <n v="163"/>
    <n v="190"/>
    <n v="224"/>
    <n v="301"/>
    <n v="230"/>
    <n v="357"/>
    <n v="372"/>
    <n v="382"/>
    <n v="245"/>
    <n v="246"/>
    <n v="269"/>
    <n v="202"/>
  </r>
  <r>
    <s v="Montague County"/>
    <s v=" Texas"/>
    <n v="2017"/>
    <x v="431"/>
    <n v="19406"/>
    <n v="9512"/>
    <n v="9894"/>
    <n v="1125"/>
    <n v="1352"/>
    <n v="1244"/>
    <n v="1130"/>
    <n v="954"/>
    <n v="1098"/>
    <n v="1013"/>
    <n v="980"/>
    <n v="983"/>
    <n v="1125"/>
    <n v="1479"/>
    <n v="1276"/>
    <n v="1359"/>
    <n v="1278"/>
    <n v="1152"/>
    <n v="859"/>
    <n v="533"/>
    <n v="466"/>
  </r>
  <r>
    <s v="Montgomery County"/>
    <s v=" Texas"/>
    <n v="2017"/>
    <x v="431"/>
    <n v="535187"/>
    <n v="265034"/>
    <n v="270153"/>
    <n v="36648"/>
    <n v="40283"/>
    <n v="41201"/>
    <n v="37192"/>
    <n v="31822"/>
    <n v="32524"/>
    <n v="35006"/>
    <n v="35712"/>
    <n v="37923"/>
    <n v="37417"/>
    <n v="37478"/>
    <n v="35404"/>
    <n v="30614"/>
    <n v="24997"/>
    <n v="16921"/>
    <n v="9978"/>
    <n v="7401"/>
    <n v="6666"/>
  </r>
  <r>
    <s v="Moore County"/>
    <s v=" Texas"/>
    <n v="2017"/>
    <x v="431"/>
    <n v="22016"/>
    <n v="11466"/>
    <n v="10550"/>
    <n v="1934"/>
    <n v="2010"/>
    <n v="2009"/>
    <n v="1747"/>
    <n v="1652"/>
    <n v="1532"/>
    <n v="1551"/>
    <n v="1206"/>
    <n v="1496"/>
    <n v="1271"/>
    <n v="1222"/>
    <n v="1122"/>
    <n v="1103"/>
    <n v="862"/>
    <n v="386"/>
    <n v="338"/>
    <n v="264"/>
    <n v="311"/>
  </r>
  <r>
    <s v="Morris County"/>
    <s v=" Texas"/>
    <n v="2017"/>
    <x v="431"/>
    <n v="12530"/>
    <n v="6022"/>
    <n v="6508"/>
    <n v="795"/>
    <n v="823"/>
    <n v="773"/>
    <n v="744"/>
    <n v="522"/>
    <n v="847"/>
    <n v="724"/>
    <n v="737"/>
    <n v="702"/>
    <n v="708"/>
    <n v="738"/>
    <n v="912"/>
    <n v="893"/>
    <n v="809"/>
    <n v="572"/>
    <n v="552"/>
    <n v="320"/>
    <n v="359"/>
  </r>
  <r>
    <s v="Nacogdoches County"/>
    <s v=" Texas"/>
    <n v="2017"/>
    <x v="431"/>
    <n v="65411"/>
    <n v="31297"/>
    <n v="34114"/>
    <n v="4444"/>
    <n v="4522"/>
    <n v="3961"/>
    <n v="6361"/>
    <n v="8824"/>
    <n v="4079"/>
    <n v="3665"/>
    <n v="3529"/>
    <n v="3131"/>
    <n v="3300"/>
    <n v="3589"/>
    <n v="4060"/>
    <n v="3318"/>
    <n v="2654"/>
    <n v="2298"/>
    <n v="1587"/>
    <n v="950"/>
    <n v="1139"/>
  </r>
  <r>
    <s v="Navarro County"/>
    <s v=" Texas"/>
    <n v="2017"/>
    <x v="431"/>
    <n v="48239"/>
    <n v="23726"/>
    <n v="24513"/>
    <n v="3457"/>
    <n v="3360"/>
    <n v="3698"/>
    <n v="3530"/>
    <n v="2747"/>
    <n v="2939"/>
    <n v="2554"/>
    <n v="2366"/>
    <n v="3328"/>
    <n v="3002"/>
    <n v="3229"/>
    <n v="3104"/>
    <n v="3003"/>
    <n v="2634"/>
    <n v="2034"/>
    <n v="1337"/>
    <n v="978"/>
    <n v="939"/>
  </r>
  <r>
    <s v="Newton County"/>
    <s v=" Texas"/>
    <n v="2017"/>
    <x v="431"/>
    <n v="14187"/>
    <n v="7436"/>
    <n v="6751"/>
    <n v="737"/>
    <n v="683"/>
    <n v="903"/>
    <n v="1220"/>
    <n v="782"/>
    <n v="628"/>
    <n v="900"/>
    <n v="611"/>
    <n v="987"/>
    <n v="786"/>
    <n v="1257"/>
    <n v="822"/>
    <n v="1166"/>
    <n v="996"/>
    <n v="628"/>
    <n v="562"/>
    <n v="364"/>
    <n v="155"/>
  </r>
  <r>
    <s v="Nolan County"/>
    <s v=" Texas"/>
    <n v="2017"/>
    <x v="431"/>
    <n v="14990"/>
    <n v="7629"/>
    <n v="7361"/>
    <n v="971"/>
    <n v="1220"/>
    <n v="990"/>
    <n v="1166"/>
    <n v="886"/>
    <n v="759"/>
    <n v="857"/>
    <n v="841"/>
    <n v="868"/>
    <n v="984"/>
    <n v="869"/>
    <n v="1035"/>
    <n v="914"/>
    <n v="776"/>
    <n v="684"/>
    <n v="443"/>
    <n v="303"/>
    <n v="424"/>
  </r>
  <r>
    <s v="Nueces County"/>
    <s v=" Texas"/>
    <n v="2017"/>
    <x v="431"/>
    <n v="358484"/>
    <n v="176836"/>
    <n v="181648"/>
    <n v="24641"/>
    <n v="25169"/>
    <n v="24965"/>
    <n v="25290"/>
    <n v="26591"/>
    <n v="26705"/>
    <n v="25513"/>
    <n v="22680"/>
    <n v="21597"/>
    <n v="21028"/>
    <n v="23125"/>
    <n v="22769"/>
    <n v="20560"/>
    <n v="15894"/>
    <n v="11739"/>
    <n v="8382"/>
    <n v="6424"/>
    <n v="5412"/>
  </r>
  <r>
    <s v="Haakon County"/>
    <s v=" South Dakota"/>
    <n v="2017"/>
    <x v="435"/>
    <n v="2083"/>
    <n v="1208"/>
    <n v="875"/>
    <n v="116"/>
    <n v="135"/>
    <n v="294"/>
    <n v="280"/>
    <n v="99"/>
    <n v="120"/>
    <n v="93"/>
    <n v="104"/>
    <n v="105"/>
    <n v="65"/>
    <n v="115"/>
    <n v="169"/>
    <n v="101"/>
    <n v="91"/>
    <n v="85"/>
    <n v="60"/>
    <n v="33"/>
    <n v="18"/>
  </r>
  <r>
    <s v="Orange County"/>
    <s v=" Texas"/>
    <n v="2017"/>
    <x v="431"/>
    <n v="83909"/>
    <n v="41505"/>
    <n v="42404"/>
    <n v="5710"/>
    <n v="5663"/>
    <n v="5914"/>
    <n v="5360"/>
    <n v="5264"/>
    <n v="5390"/>
    <n v="5262"/>
    <n v="5238"/>
    <n v="5045"/>
    <n v="5421"/>
    <n v="5866"/>
    <n v="6175"/>
    <n v="5035"/>
    <n v="4119"/>
    <n v="3141"/>
    <n v="2412"/>
    <n v="1490"/>
    <n v="1404"/>
  </r>
  <r>
    <s v="Palo Pinto County"/>
    <s v=" Texas"/>
    <n v="2017"/>
    <x v="431"/>
    <n v="28109"/>
    <n v="13904"/>
    <n v="14205"/>
    <n v="1815"/>
    <n v="2054"/>
    <n v="1573"/>
    <n v="1862"/>
    <n v="1674"/>
    <n v="1652"/>
    <n v="1499"/>
    <n v="1636"/>
    <n v="1386"/>
    <n v="1704"/>
    <n v="2111"/>
    <n v="1922"/>
    <n v="1961"/>
    <n v="1786"/>
    <n v="1223"/>
    <n v="1018"/>
    <n v="726"/>
    <n v="507"/>
  </r>
  <r>
    <s v="Panola County"/>
    <s v=" Texas"/>
    <n v="2017"/>
    <x v="431"/>
    <n v="23574"/>
    <n v="11635"/>
    <n v="11939"/>
    <n v="1468"/>
    <n v="1316"/>
    <n v="1922"/>
    <n v="1504"/>
    <n v="1522"/>
    <n v="1290"/>
    <n v="1282"/>
    <n v="1966"/>
    <n v="1162"/>
    <n v="1309"/>
    <n v="1441"/>
    <n v="1665"/>
    <n v="1655"/>
    <n v="1233"/>
    <n v="1071"/>
    <n v="867"/>
    <n v="539"/>
    <n v="362"/>
  </r>
  <r>
    <s v="Parker County"/>
    <s v=" Texas"/>
    <n v="2017"/>
    <x v="431"/>
    <n v="125963"/>
    <n v="62545"/>
    <n v="63418"/>
    <n v="7662"/>
    <n v="8592"/>
    <n v="9289"/>
    <n v="8611"/>
    <n v="7259"/>
    <n v="6959"/>
    <n v="7409"/>
    <n v="7739"/>
    <n v="7836"/>
    <n v="8647"/>
    <n v="9897"/>
    <n v="9334"/>
    <n v="8055"/>
    <n v="6274"/>
    <n v="5369"/>
    <n v="3473"/>
    <n v="1710"/>
    <n v="1848"/>
  </r>
  <r>
    <s v="Parmer County"/>
    <s v=" Texas"/>
    <n v="2017"/>
    <x v="431"/>
    <n v="9871"/>
    <n v="5065"/>
    <n v="4806"/>
    <n v="764"/>
    <n v="814"/>
    <n v="832"/>
    <n v="768"/>
    <n v="620"/>
    <n v="664"/>
    <n v="642"/>
    <n v="599"/>
    <n v="541"/>
    <n v="599"/>
    <n v="629"/>
    <n v="573"/>
    <n v="532"/>
    <n v="408"/>
    <n v="345"/>
    <n v="172"/>
    <n v="205"/>
    <n v="164"/>
  </r>
  <r>
    <s v="Pecos County"/>
    <s v=" Texas"/>
    <n v="2017"/>
    <x v="431"/>
    <n v="15804"/>
    <n v="9058"/>
    <n v="6746"/>
    <n v="1088"/>
    <n v="1194"/>
    <n v="953"/>
    <n v="964"/>
    <n v="974"/>
    <n v="1232"/>
    <n v="1268"/>
    <n v="1270"/>
    <n v="956"/>
    <n v="1022"/>
    <n v="1143"/>
    <n v="986"/>
    <n v="775"/>
    <n v="533"/>
    <n v="552"/>
    <n v="431"/>
    <n v="148"/>
    <n v="315"/>
  </r>
  <r>
    <s v="Polk County"/>
    <s v=" Texas"/>
    <n v="2017"/>
    <x v="431"/>
    <n v="46974"/>
    <n v="25288"/>
    <n v="21686"/>
    <n v="2545"/>
    <n v="2595"/>
    <n v="2857"/>
    <n v="2826"/>
    <n v="2613"/>
    <n v="2673"/>
    <n v="2673"/>
    <n v="2599"/>
    <n v="2883"/>
    <n v="3021"/>
    <n v="3409"/>
    <n v="3534"/>
    <n v="3929"/>
    <n v="3089"/>
    <n v="2709"/>
    <n v="1342"/>
    <n v="992"/>
    <n v="685"/>
  </r>
  <r>
    <s v="Potter County"/>
    <s v=" Texas"/>
    <n v="2017"/>
    <x v="431"/>
    <n v="121230"/>
    <n v="62467"/>
    <n v="58763"/>
    <n v="9941"/>
    <n v="10415"/>
    <n v="8145"/>
    <n v="7866"/>
    <n v="8394"/>
    <n v="9548"/>
    <n v="9108"/>
    <n v="8103"/>
    <n v="7487"/>
    <n v="7364"/>
    <n v="7366"/>
    <n v="7643"/>
    <n v="5760"/>
    <n v="4708"/>
    <n v="3200"/>
    <n v="2616"/>
    <n v="1624"/>
    <n v="1942"/>
  </r>
  <r>
    <s v="Pocahontas County"/>
    <s v=" Iowa"/>
    <n v="2017"/>
    <x v="438"/>
    <n v="7191"/>
    <n v="3558"/>
    <n v="3633"/>
    <n v="542"/>
    <n v="439"/>
    <n v="722"/>
    <n v="686"/>
    <n v="285"/>
    <n v="232"/>
    <n v="252"/>
    <n v="290"/>
    <n v="596"/>
    <n v="485"/>
    <n v="372"/>
    <n v="304"/>
    <n v="413"/>
    <n v="493"/>
    <n v="378"/>
    <n v="421"/>
    <n v="134"/>
    <n v="147"/>
  </r>
  <r>
    <s v="Rains County"/>
    <s v=" Texas"/>
    <n v="2017"/>
    <x v="431"/>
    <n v="11246"/>
    <n v="5722"/>
    <n v="5524"/>
    <n v="545"/>
    <n v="780"/>
    <n v="612"/>
    <n v="618"/>
    <n v="495"/>
    <n v="526"/>
    <n v="616"/>
    <n v="728"/>
    <n v="489"/>
    <n v="650"/>
    <n v="780"/>
    <n v="1032"/>
    <n v="733"/>
    <n v="912"/>
    <n v="706"/>
    <n v="638"/>
    <n v="286"/>
    <n v="100"/>
  </r>
  <r>
    <s v="Randall County"/>
    <s v=" Texas"/>
    <n v="2017"/>
    <x v="431"/>
    <n v="130552"/>
    <n v="64149"/>
    <n v="66403"/>
    <n v="8479"/>
    <n v="9380"/>
    <n v="8462"/>
    <n v="9497"/>
    <n v="9267"/>
    <n v="9625"/>
    <n v="9559"/>
    <n v="8672"/>
    <n v="7754"/>
    <n v="7365"/>
    <n v="8223"/>
    <n v="8481"/>
    <n v="7659"/>
    <n v="6005"/>
    <n v="4488"/>
    <n v="3220"/>
    <n v="2509"/>
    <n v="1907"/>
  </r>
  <r>
    <s v="Baca County"/>
    <s v=" Colorado"/>
    <n v="2017"/>
    <x v="436"/>
    <n v="3735"/>
    <n v="1986"/>
    <n v="1749"/>
    <n v="251"/>
    <n v="371"/>
    <n v="259"/>
    <n v="277"/>
    <n v="225"/>
    <n v="267"/>
    <n v="291"/>
    <n v="269"/>
    <n v="228"/>
    <n v="182"/>
    <n v="235"/>
    <n v="272"/>
    <n v="195"/>
    <n v="163"/>
    <n v="64"/>
    <n v="88"/>
    <n v="24"/>
    <n v="74"/>
  </r>
  <r>
    <s v="Rusk County"/>
    <s v=" Wisconsin"/>
    <n v="2017"/>
    <x v="427"/>
    <n v="14791"/>
    <n v="8938"/>
    <n v="5853"/>
    <n v="922"/>
    <n v="801"/>
    <n v="1053"/>
    <n v="1099"/>
    <n v="1143"/>
    <n v="1125"/>
    <n v="1124"/>
    <n v="1169"/>
    <n v="1158"/>
    <n v="1191"/>
    <n v="738"/>
    <n v="786"/>
    <n v="586"/>
    <n v="545"/>
    <n v="397"/>
    <n v="360"/>
    <n v="250"/>
    <n v="344"/>
  </r>
  <r>
    <s v="Roberts County"/>
    <s v=" Texas"/>
    <n v="2017"/>
    <x v="431"/>
    <n v="889"/>
    <n v="404"/>
    <n v="485"/>
    <n v="45"/>
    <n v="71"/>
    <n v="84"/>
    <n v="68"/>
    <n v="24"/>
    <n v="76"/>
    <n v="41"/>
    <n v="45"/>
    <n v="48"/>
    <n v="78"/>
    <n v="30"/>
    <n v="24"/>
    <n v="71"/>
    <n v="64"/>
    <n v="39"/>
    <n v="46"/>
    <n v="22"/>
    <n v="13"/>
  </r>
  <r>
    <s v="Wayne County"/>
    <s v=" Illinois"/>
    <n v="2017"/>
    <x v="437"/>
    <n v="16727"/>
    <n v="8291"/>
    <n v="8436"/>
    <n v="1083"/>
    <n v="1075"/>
    <n v="1202"/>
    <n v="1000"/>
    <n v="1089"/>
    <n v="921"/>
    <n v="817"/>
    <n v="879"/>
    <n v="875"/>
    <n v="1087"/>
    <n v="1285"/>
    <n v="1159"/>
    <n v="1227"/>
    <n v="1008"/>
    <n v="753"/>
    <n v="489"/>
    <n v="311"/>
    <n v="467"/>
  </r>
  <r>
    <s v="Rockwall County"/>
    <s v=" Texas"/>
    <n v="2017"/>
    <x v="431"/>
    <n v="90414"/>
    <n v="44463"/>
    <n v="45951"/>
    <n v="5657"/>
    <n v="6901"/>
    <n v="7796"/>
    <n v="7065"/>
    <n v="4691"/>
    <n v="4385"/>
    <n v="5876"/>
    <n v="6473"/>
    <n v="7138"/>
    <n v="6845"/>
    <n v="6420"/>
    <n v="6213"/>
    <n v="4378"/>
    <n v="3866"/>
    <n v="2692"/>
    <n v="2103"/>
    <n v="736"/>
    <n v="1179"/>
  </r>
  <r>
    <s v="Runnels County"/>
    <s v=" Texas"/>
    <n v="2017"/>
    <x v="431"/>
    <n v="10266"/>
    <n v="5050"/>
    <n v="5216"/>
    <n v="612"/>
    <n v="670"/>
    <n v="713"/>
    <n v="587"/>
    <n v="691"/>
    <n v="497"/>
    <n v="587"/>
    <n v="542"/>
    <n v="614"/>
    <n v="542"/>
    <n v="712"/>
    <n v="683"/>
    <n v="722"/>
    <n v="592"/>
    <n v="515"/>
    <n v="425"/>
    <n v="236"/>
    <n v="326"/>
  </r>
  <r>
    <s v="Rusk County"/>
    <s v=" Texas"/>
    <n v="2017"/>
    <x v="431"/>
    <n v="53026"/>
    <n v="27810"/>
    <n v="25216"/>
    <n v="3233"/>
    <n v="3707"/>
    <n v="3303"/>
    <n v="3305"/>
    <n v="3298"/>
    <n v="3648"/>
    <n v="3534"/>
    <n v="3611"/>
    <n v="3128"/>
    <n v="3416"/>
    <n v="3607"/>
    <n v="3769"/>
    <n v="3055"/>
    <n v="2539"/>
    <n v="2188"/>
    <n v="1566"/>
    <n v="1097"/>
    <n v="1022"/>
  </r>
  <r>
    <s v="San Jacinto County"/>
    <s v=" Texas"/>
    <n v="2017"/>
    <x v="431"/>
    <n v="27436"/>
    <n v="13563"/>
    <n v="13873"/>
    <n v="1504"/>
    <n v="1377"/>
    <n v="2213"/>
    <n v="1722"/>
    <n v="1498"/>
    <n v="1358"/>
    <n v="1275"/>
    <n v="1739"/>
    <n v="1328"/>
    <n v="1404"/>
    <n v="1983"/>
    <n v="2309"/>
    <n v="2144"/>
    <n v="1741"/>
    <n v="1638"/>
    <n v="1165"/>
    <n v="695"/>
    <n v="343"/>
  </r>
  <r>
    <s v="San Patricio County"/>
    <s v=" Texas"/>
    <n v="2017"/>
    <x v="431"/>
    <n v="66867"/>
    <n v="33592"/>
    <n v="33275"/>
    <n v="4977"/>
    <n v="5197"/>
    <n v="4965"/>
    <n v="4903"/>
    <n v="4421"/>
    <n v="4351"/>
    <n v="4485"/>
    <n v="4030"/>
    <n v="4170"/>
    <n v="3976"/>
    <n v="4285"/>
    <n v="4390"/>
    <n v="3283"/>
    <n v="3296"/>
    <n v="2320"/>
    <n v="1638"/>
    <n v="1233"/>
    <n v="947"/>
  </r>
  <r>
    <s v="Scurry County"/>
    <s v=" Texas"/>
    <n v="2017"/>
    <x v="431"/>
    <n v="17346"/>
    <n v="9446"/>
    <n v="7900"/>
    <n v="1239"/>
    <n v="1044"/>
    <n v="1394"/>
    <n v="1375"/>
    <n v="1110"/>
    <n v="1085"/>
    <n v="1246"/>
    <n v="1319"/>
    <n v="923"/>
    <n v="986"/>
    <n v="1111"/>
    <n v="1074"/>
    <n v="901"/>
    <n v="896"/>
    <n v="458"/>
    <n v="497"/>
    <n v="370"/>
    <n v="318"/>
  </r>
  <r>
    <s v="Jackson County"/>
    <s v=" South Dakota"/>
    <n v="2017"/>
    <x v="435"/>
    <n v="3067"/>
    <n v="1590"/>
    <n v="1477"/>
    <n v="183"/>
    <n v="177"/>
    <n v="212"/>
    <n v="256"/>
    <n v="162"/>
    <n v="134"/>
    <n v="218"/>
    <n v="204"/>
    <n v="254"/>
    <n v="220"/>
    <n v="259"/>
    <n v="158"/>
    <n v="201"/>
    <n v="170"/>
    <n v="70"/>
    <n v="85"/>
    <n v="69"/>
    <n v="35"/>
  </r>
  <r>
    <s v="Smith County"/>
    <s v=" Texas"/>
    <n v="2017"/>
    <x v="431"/>
    <n v="222277"/>
    <n v="107355"/>
    <n v="114922"/>
    <n v="15270"/>
    <n v="15190"/>
    <n v="15511"/>
    <n v="15709"/>
    <n v="15962"/>
    <n v="15619"/>
    <n v="14314"/>
    <n v="12988"/>
    <n v="13301"/>
    <n v="13080"/>
    <n v="13856"/>
    <n v="14039"/>
    <n v="12784"/>
    <n v="10412"/>
    <n v="9017"/>
    <n v="6778"/>
    <n v="4498"/>
    <n v="3949"/>
  </r>
  <r>
    <s v="Starr County"/>
    <s v=" Texas"/>
    <n v="2017"/>
    <x v="431"/>
    <n v="63420"/>
    <n v="30815"/>
    <n v="32605"/>
    <n v="6448"/>
    <n v="5565"/>
    <n v="5635"/>
    <n v="5559"/>
    <n v="5234"/>
    <n v="4307"/>
    <n v="3868"/>
    <n v="3844"/>
    <n v="3814"/>
    <n v="3690"/>
    <n v="3170"/>
    <n v="2650"/>
    <n v="2613"/>
    <n v="2040"/>
    <n v="1904"/>
    <n v="1722"/>
    <n v="665"/>
    <n v="692"/>
  </r>
  <r>
    <s v="Terrell County"/>
    <s v=" Georgia"/>
    <n v="2017"/>
    <x v="432"/>
    <n v="9365"/>
    <n v="4826"/>
    <n v="4539"/>
    <n v="487"/>
    <n v="732"/>
    <n v="485"/>
    <n v="626"/>
    <n v="600"/>
    <n v="621"/>
    <n v="648"/>
    <n v="598"/>
    <n v="396"/>
    <n v="500"/>
    <n v="650"/>
    <n v="597"/>
    <n v="646"/>
    <n v="606"/>
    <n v="392"/>
    <n v="250"/>
    <n v="240"/>
    <n v="291"/>
  </r>
  <r>
    <s v="Sterling County"/>
    <s v=" Texas"/>
    <n v="2017"/>
    <x v="431"/>
    <n v="1139"/>
    <n v="608"/>
    <n v="531"/>
    <n v="113"/>
    <n v="101"/>
    <n v="67"/>
    <n v="52"/>
    <n v="27"/>
    <n v="39"/>
    <n v="86"/>
    <n v="48"/>
    <n v="84"/>
    <n v="107"/>
    <n v="69"/>
    <n v="129"/>
    <n v="35"/>
    <n v="50"/>
    <n v="51"/>
    <n v="25"/>
    <n v="27"/>
    <n v="29"/>
  </r>
  <r>
    <s v="Sutton County"/>
    <s v=" Texas"/>
    <n v="2017"/>
    <x v="431"/>
    <n v="3894"/>
    <n v="2127"/>
    <n v="1767"/>
    <n v="183"/>
    <n v="288"/>
    <n v="302"/>
    <n v="286"/>
    <n v="162"/>
    <n v="216"/>
    <n v="242"/>
    <n v="253"/>
    <n v="253"/>
    <n v="218"/>
    <n v="259"/>
    <n v="328"/>
    <n v="249"/>
    <n v="302"/>
    <n v="124"/>
    <n v="96"/>
    <n v="89"/>
    <n v="44"/>
  </r>
  <r>
    <s v="Tarrant County"/>
    <s v=" Texas"/>
    <n v="2017"/>
    <x v="431"/>
    <n v="1983675"/>
    <n v="971142"/>
    <n v="1012533"/>
    <n v="143311"/>
    <n v="152168"/>
    <n v="150544"/>
    <n v="140201"/>
    <n v="133870"/>
    <n v="147774"/>
    <n v="146204"/>
    <n v="137037"/>
    <n v="136768"/>
    <n v="134500"/>
    <n v="133989"/>
    <n v="120329"/>
    <n v="98891"/>
    <n v="76066"/>
    <n v="50438"/>
    <n v="34798"/>
    <n v="23933"/>
    <n v="22854"/>
  </r>
  <r>
    <s v="Taylor County"/>
    <s v=" Texas"/>
    <n v="2017"/>
    <x v="431"/>
    <n v="135371"/>
    <n v="66258"/>
    <n v="69113"/>
    <n v="9984"/>
    <n v="9546"/>
    <n v="8767"/>
    <n v="10200"/>
    <n v="14734"/>
    <n v="10299"/>
    <n v="9245"/>
    <n v="8243"/>
    <n v="6289"/>
    <n v="6844"/>
    <n v="7728"/>
    <n v="7618"/>
    <n v="7003"/>
    <n v="5385"/>
    <n v="4733"/>
    <n v="3274"/>
    <n v="2885"/>
    <n v="2594"/>
  </r>
  <r>
    <s v="Slope County"/>
    <s v=" North Dakota"/>
    <n v="2017"/>
    <x v="426"/>
    <n v="721"/>
    <n v="357"/>
    <n v="364"/>
    <n v="6"/>
    <n v="82"/>
    <n v="47"/>
    <n v="15"/>
    <n v="10"/>
    <n v="44"/>
    <n v="40"/>
    <n v="54"/>
    <n v="46"/>
    <n v="29"/>
    <n v="40"/>
    <n v="26"/>
    <n v="57"/>
    <n v="58"/>
    <n v="38"/>
    <n v="68"/>
    <n v="19"/>
    <n v="42"/>
  </r>
  <r>
    <s v="Terry County"/>
    <s v=" Texas"/>
    <n v="2017"/>
    <x v="431"/>
    <n v="12755"/>
    <n v="6753"/>
    <n v="6002"/>
    <n v="1031"/>
    <n v="1008"/>
    <n v="922"/>
    <n v="952"/>
    <n v="689"/>
    <n v="970"/>
    <n v="915"/>
    <n v="795"/>
    <n v="618"/>
    <n v="753"/>
    <n v="788"/>
    <n v="679"/>
    <n v="729"/>
    <n v="533"/>
    <n v="518"/>
    <n v="330"/>
    <n v="304"/>
    <n v="221"/>
  </r>
  <r>
    <s v="Throckmorton County"/>
    <s v=" Texas"/>
    <n v="2017"/>
    <x v="431"/>
    <n v="1541"/>
    <n v="705"/>
    <n v="836"/>
    <n v="88"/>
    <n v="47"/>
    <n v="87"/>
    <n v="126"/>
    <n v="77"/>
    <n v="43"/>
    <n v="112"/>
    <n v="34"/>
    <n v="72"/>
    <n v="129"/>
    <n v="107"/>
    <n v="101"/>
    <n v="112"/>
    <n v="81"/>
    <n v="130"/>
    <n v="76"/>
    <n v="70"/>
    <n v="49"/>
  </r>
  <r>
    <s v="Titus County"/>
    <s v=" Texas"/>
    <n v="2017"/>
    <x v="431"/>
    <n v="32664"/>
    <n v="16055"/>
    <n v="16609"/>
    <n v="2512"/>
    <n v="2884"/>
    <n v="2536"/>
    <n v="2545"/>
    <n v="2400"/>
    <n v="2046"/>
    <n v="1873"/>
    <n v="2105"/>
    <n v="1897"/>
    <n v="1982"/>
    <n v="2016"/>
    <n v="1770"/>
    <n v="1726"/>
    <n v="1415"/>
    <n v="1078"/>
    <n v="782"/>
    <n v="569"/>
    <n v="528"/>
  </r>
  <r>
    <s v="Tom Green County"/>
    <s v=" Texas"/>
    <n v="2017"/>
    <x v="431"/>
    <n v="116906"/>
    <n v="57848"/>
    <n v="59058"/>
    <n v="8019"/>
    <n v="7668"/>
    <n v="7721"/>
    <n v="8541"/>
    <n v="10263"/>
    <n v="9420"/>
    <n v="8900"/>
    <n v="6725"/>
    <n v="5856"/>
    <n v="6126"/>
    <n v="6957"/>
    <n v="7183"/>
    <n v="6448"/>
    <n v="5482"/>
    <n v="3917"/>
    <n v="3087"/>
    <n v="2320"/>
    <n v="2273"/>
  </r>
  <r>
    <s v="Travis County"/>
    <s v=" Texas"/>
    <n v="2017"/>
    <x v="431"/>
    <n v="1176584"/>
    <n v="593319"/>
    <n v="583265"/>
    <n v="78517"/>
    <n v="75631"/>
    <n v="72737"/>
    <n v="71304"/>
    <n v="83172"/>
    <n v="121288"/>
    <n v="113238"/>
    <n v="94972"/>
    <n v="90212"/>
    <n v="77855"/>
    <n v="71769"/>
    <n v="64917"/>
    <n v="56628"/>
    <n v="39095"/>
    <n v="26577"/>
    <n v="16302"/>
    <n v="11028"/>
    <n v="11342"/>
  </r>
  <r>
    <s v="Trinity County"/>
    <s v=" Texas"/>
    <n v="2017"/>
    <x v="431"/>
    <n v="14481"/>
    <n v="6959"/>
    <n v="7522"/>
    <n v="659"/>
    <n v="965"/>
    <n v="845"/>
    <n v="877"/>
    <n v="536"/>
    <n v="575"/>
    <n v="750"/>
    <n v="618"/>
    <n v="811"/>
    <n v="861"/>
    <n v="971"/>
    <n v="955"/>
    <n v="1272"/>
    <n v="1059"/>
    <n v="1092"/>
    <n v="847"/>
    <n v="506"/>
    <n v="282"/>
  </r>
  <r>
    <s v="Tyler County"/>
    <s v=" Texas"/>
    <n v="2017"/>
    <x v="431"/>
    <n v="21456"/>
    <n v="11726"/>
    <n v="9730"/>
    <n v="1102"/>
    <n v="1175"/>
    <n v="1077"/>
    <n v="1412"/>
    <n v="1644"/>
    <n v="1397"/>
    <n v="1106"/>
    <n v="1115"/>
    <n v="1291"/>
    <n v="1302"/>
    <n v="1339"/>
    <n v="1536"/>
    <n v="1434"/>
    <n v="1493"/>
    <n v="1135"/>
    <n v="853"/>
    <n v="488"/>
    <n v="557"/>
  </r>
  <r>
    <s v="Upshur County"/>
    <s v=" Texas"/>
    <n v="2017"/>
    <x v="431"/>
    <n v="40506"/>
    <n v="20035"/>
    <n v="20471"/>
    <n v="2485"/>
    <n v="2839"/>
    <n v="2795"/>
    <n v="2716"/>
    <n v="2201"/>
    <n v="2172"/>
    <n v="2195"/>
    <n v="2419"/>
    <n v="2351"/>
    <n v="2540"/>
    <n v="2903"/>
    <n v="3253"/>
    <n v="2671"/>
    <n v="2162"/>
    <n v="1744"/>
    <n v="1395"/>
    <n v="914"/>
    <n v="751"/>
  </r>
  <r>
    <s v="Upton County"/>
    <s v=" Texas"/>
    <n v="2017"/>
    <x v="431"/>
    <n v="3575"/>
    <n v="1747"/>
    <n v="1828"/>
    <n v="362"/>
    <n v="256"/>
    <n v="312"/>
    <n v="235"/>
    <n v="186"/>
    <n v="247"/>
    <n v="229"/>
    <n v="253"/>
    <n v="182"/>
    <n v="232"/>
    <n v="192"/>
    <n v="253"/>
    <n v="154"/>
    <n v="155"/>
    <n v="104"/>
    <n v="69"/>
    <n v="99"/>
    <n v="55"/>
  </r>
  <r>
    <s v="Uvalde County"/>
    <s v=" Texas"/>
    <n v="2017"/>
    <x v="431"/>
    <n v="27015"/>
    <n v="13188"/>
    <n v="13827"/>
    <n v="2128"/>
    <n v="2415"/>
    <n v="1684"/>
    <n v="2159"/>
    <n v="1950"/>
    <n v="1782"/>
    <n v="1634"/>
    <n v="1243"/>
    <n v="1859"/>
    <n v="1446"/>
    <n v="1434"/>
    <n v="1235"/>
    <n v="1615"/>
    <n v="1185"/>
    <n v="1296"/>
    <n v="588"/>
    <n v="901"/>
    <n v="461"/>
  </r>
  <r>
    <s v="Val Verde County"/>
    <s v=" Texas"/>
    <n v="2017"/>
    <x v="431"/>
    <n v="48976"/>
    <n v="24836"/>
    <n v="24140"/>
    <n v="4199"/>
    <n v="3796"/>
    <n v="3833"/>
    <n v="3774"/>
    <n v="4088"/>
    <n v="3650"/>
    <n v="3184"/>
    <n v="2878"/>
    <n v="2886"/>
    <n v="2744"/>
    <n v="2648"/>
    <n v="2013"/>
    <n v="2473"/>
    <n v="2363"/>
    <n v="1407"/>
    <n v="1302"/>
    <n v="813"/>
    <n v="925"/>
  </r>
  <r>
    <s v="Van Zandt County"/>
    <s v=" Texas"/>
    <n v="2017"/>
    <x v="431"/>
    <n v="53607"/>
    <n v="26307"/>
    <n v="27300"/>
    <n v="2967"/>
    <n v="3496"/>
    <n v="3558"/>
    <n v="3725"/>
    <n v="2828"/>
    <n v="2611"/>
    <n v="2772"/>
    <n v="2917"/>
    <n v="3204"/>
    <n v="3446"/>
    <n v="3812"/>
    <n v="3745"/>
    <n v="3849"/>
    <n v="3605"/>
    <n v="2538"/>
    <n v="2127"/>
    <n v="1409"/>
    <n v="998"/>
  </r>
  <r>
    <s v="Victoria County"/>
    <s v=" Texas"/>
    <n v="2017"/>
    <x v="431"/>
    <n v="91518"/>
    <n v="44790"/>
    <n v="46728"/>
    <n v="6637"/>
    <n v="6887"/>
    <n v="6198"/>
    <n v="6296"/>
    <n v="6237"/>
    <n v="6477"/>
    <n v="6107"/>
    <n v="5772"/>
    <n v="4864"/>
    <n v="5209"/>
    <n v="5879"/>
    <n v="5766"/>
    <n v="5492"/>
    <n v="4374"/>
    <n v="3440"/>
    <n v="2067"/>
    <n v="1782"/>
    <n v="2034"/>
  </r>
  <r>
    <s v="Walker County"/>
    <s v=" Texas"/>
    <n v="2017"/>
    <x v="431"/>
    <n v="70818"/>
    <n v="41435"/>
    <n v="29383"/>
    <n v="3120"/>
    <n v="2920"/>
    <n v="2901"/>
    <n v="5905"/>
    <n v="9976"/>
    <n v="5600"/>
    <n v="4595"/>
    <n v="5189"/>
    <n v="4730"/>
    <n v="4681"/>
    <n v="4926"/>
    <n v="4279"/>
    <n v="3523"/>
    <n v="2889"/>
    <n v="2188"/>
    <n v="1395"/>
    <n v="924"/>
    <n v="1077"/>
  </r>
  <r>
    <s v="Waller County"/>
    <s v=" Texas"/>
    <n v="2017"/>
    <x v="431"/>
    <n v="48443"/>
    <n v="24209"/>
    <n v="24234"/>
    <n v="3247"/>
    <n v="3552"/>
    <n v="3029"/>
    <n v="5886"/>
    <n v="6621"/>
    <n v="2413"/>
    <n v="2581"/>
    <n v="2134"/>
    <n v="2644"/>
    <n v="2685"/>
    <n v="2830"/>
    <n v="2959"/>
    <n v="2343"/>
    <n v="1982"/>
    <n v="1552"/>
    <n v="706"/>
    <n v="582"/>
    <n v="697"/>
  </r>
  <r>
    <s v="Washington County"/>
    <s v=" Texas"/>
    <n v="2017"/>
    <x v="431"/>
    <n v="34667"/>
    <n v="17199"/>
    <n v="17468"/>
    <n v="1966"/>
    <n v="1864"/>
    <n v="2288"/>
    <n v="3148"/>
    <n v="2176"/>
    <n v="1643"/>
    <n v="1711"/>
    <n v="1436"/>
    <n v="2216"/>
    <n v="1941"/>
    <n v="2433"/>
    <n v="2542"/>
    <n v="2258"/>
    <n v="2014"/>
    <n v="1771"/>
    <n v="978"/>
    <n v="911"/>
    <n v="1371"/>
  </r>
  <r>
    <s v="Webb County"/>
    <s v=" Texas"/>
    <n v="2017"/>
    <x v="431"/>
    <n v="269624"/>
    <n v="131657"/>
    <n v="137967"/>
    <n v="26693"/>
    <n v="24278"/>
    <n v="25633"/>
    <n v="23967"/>
    <n v="21722"/>
    <n v="18432"/>
    <n v="17650"/>
    <n v="18097"/>
    <n v="17519"/>
    <n v="16028"/>
    <n v="13848"/>
    <n v="11442"/>
    <n v="10656"/>
    <n v="8164"/>
    <n v="5736"/>
    <n v="3856"/>
    <n v="2879"/>
    <n v="3024"/>
  </r>
  <r>
    <s v="Wheeler County"/>
    <s v=" Texas"/>
    <n v="2017"/>
    <x v="431"/>
    <n v="5599"/>
    <n v="2871"/>
    <n v="2728"/>
    <n v="402"/>
    <n v="474"/>
    <n v="363"/>
    <n v="329"/>
    <n v="283"/>
    <n v="333"/>
    <n v="365"/>
    <n v="266"/>
    <n v="330"/>
    <n v="299"/>
    <n v="402"/>
    <n v="467"/>
    <n v="268"/>
    <n v="332"/>
    <n v="254"/>
    <n v="168"/>
    <n v="127"/>
    <n v="137"/>
  </r>
  <r>
    <s v="Wichita County"/>
    <s v=" Texas"/>
    <n v="2017"/>
    <x v="431"/>
    <n v="131778"/>
    <n v="68339"/>
    <n v="63439"/>
    <n v="8626"/>
    <n v="8736"/>
    <n v="7674"/>
    <n v="10531"/>
    <n v="12265"/>
    <n v="10556"/>
    <n v="9154"/>
    <n v="7491"/>
    <n v="7396"/>
    <n v="7170"/>
    <n v="8159"/>
    <n v="8499"/>
    <n v="7147"/>
    <n v="5398"/>
    <n v="4463"/>
    <n v="3166"/>
    <n v="2745"/>
    <n v="2602"/>
  </r>
  <r>
    <s v="Wilbarger County"/>
    <s v=" Texas"/>
    <n v="2017"/>
    <x v="431"/>
    <n v="12972"/>
    <n v="6415"/>
    <n v="6557"/>
    <n v="748"/>
    <n v="952"/>
    <n v="759"/>
    <n v="999"/>
    <n v="747"/>
    <n v="872"/>
    <n v="871"/>
    <n v="872"/>
    <n v="625"/>
    <n v="717"/>
    <n v="781"/>
    <n v="1129"/>
    <n v="743"/>
    <n v="483"/>
    <n v="716"/>
    <n v="381"/>
    <n v="347"/>
    <n v="230"/>
  </r>
  <r>
    <s v="Willacy County"/>
    <s v=" Texas"/>
    <n v="2017"/>
    <x v="431"/>
    <n v="21839"/>
    <n v="11821"/>
    <n v="10018"/>
    <n v="1397"/>
    <n v="1360"/>
    <n v="1744"/>
    <n v="1680"/>
    <n v="2065"/>
    <n v="1664"/>
    <n v="1630"/>
    <n v="1717"/>
    <n v="1247"/>
    <n v="1219"/>
    <n v="1086"/>
    <n v="1073"/>
    <n v="1099"/>
    <n v="676"/>
    <n v="911"/>
    <n v="590"/>
    <n v="355"/>
    <n v="326"/>
  </r>
  <r>
    <s v="Williamson County"/>
    <s v=" Texas"/>
    <n v="2017"/>
    <x v="431"/>
    <n v="508313"/>
    <n v="250106"/>
    <n v="258207"/>
    <n v="34552"/>
    <n v="38830"/>
    <n v="39622"/>
    <n v="34977"/>
    <n v="28082"/>
    <n v="31723"/>
    <n v="39212"/>
    <n v="42014"/>
    <n v="40967"/>
    <n v="36699"/>
    <n v="32541"/>
    <n v="27668"/>
    <n v="24497"/>
    <n v="19971"/>
    <n v="15561"/>
    <n v="9313"/>
    <n v="6212"/>
    <n v="5872"/>
  </r>
  <r>
    <s v="Wilson County"/>
    <s v=" Texas"/>
    <n v="2017"/>
    <x v="431"/>
    <n v="47205"/>
    <n v="23703"/>
    <n v="23502"/>
    <n v="2761"/>
    <n v="2840"/>
    <n v="3788"/>
    <n v="3495"/>
    <n v="2690"/>
    <n v="2483"/>
    <n v="2756"/>
    <n v="2535"/>
    <n v="3269"/>
    <n v="3392"/>
    <n v="3630"/>
    <n v="3443"/>
    <n v="3260"/>
    <n v="2580"/>
    <n v="1584"/>
    <n v="1121"/>
    <n v="620"/>
    <n v="958"/>
  </r>
  <r>
    <s v="Chariton County"/>
    <s v=" Missouri"/>
    <n v="2017"/>
    <x v="423"/>
    <n v="7777"/>
    <n v="3968"/>
    <n v="3809"/>
    <n v="654"/>
    <n v="738"/>
    <n v="562"/>
    <n v="713"/>
    <n v="520"/>
    <n v="459"/>
    <n v="521"/>
    <n v="479"/>
    <n v="495"/>
    <n v="491"/>
    <n v="472"/>
    <n v="469"/>
    <n v="331"/>
    <n v="282"/>
    <n v="184"/>
    <n v="152"/>
    <n v="102"/>
    <n v="153"/>
  </r>
  <r>
    <s v="Tehama County"/>
    <s v=" California"/>
    <n v="2017"/>
    <x v="434"/>
    <n v="63247"/>
    <n v="31766"/>
    <n v="31481"/>
    <n v="4230"/>
    <n v="4322"/>
    <n v="4513"/>
    <n v="4223"/>
    <n v="3666"/>
    <n v="3869"/>
    <n v="3963"/>
    <n v="3853"/>
    <n v="3650"/>
    <n v="4422"/>
    <n v="4816"/>
    <n v="4708"/>
    <n v="3784"/>
    <n v="3343"/>
    <n v="2532"/>
    <n v="1601"/>
    <n v="859"/>
    <n v="893"/>
  </r>
  <r>
    <s v="Wood County"/>
    <s v=" Texas"/>
    <n v="2017"/>
    <x v="431"/>
    <n v="43315"/>
    <n v="21523"/>
    <n v="21792"/>
    <n v="2077"/>
    <n v="2229"/>
    <n v="2670"/>
    <n v="2705"/>
    <n v="2164"/>
    <n v="1861"/>
    <n v="2173"/>
    <n v="2187"/>
    <n v="1966"/>
    <n v="2487"/>
    <n v="2739"/>
    <n v="3286"/>
    <n v="3140"/>
    <n v="3439"/>
    <n v="3179"/>
    <n v="2239"/>
    <n v="1425"/>
    <n v="1349"/>
  </r>
  <r>
    <s v="Yoakum County"/>
    <s v=" Texas"/>
    <n v="2017"/>
    <x v="431"/>
    <n v="8481"/>
    <n v="4286"/>
    <n v="4195"/>
    <n v="783"/>
    <n v="937"/>
    <n v="652"/>
    <n v="615"/>
    <n v="617"/>
    <n v="450"/>
    <n v="586"/>
    <n v="462"/>
    <n v="595"/>
    <n v="536"/>
    <n v="384"/>
    <n v="558"/>
    <n v="362"/>
    <n v="271"/>
    <n v="291"/>
    <n v="244"/>
    <n v="108"/>
    <n v="30"/>
  </r>
  <r>
    <s v="Archuleta County"/>
    <s v=" Colorado"/>
    <n v="2017"/>
    <x v="436"/>
    <n v="12152"/>
    <n v="6163"/>
    <n v="5989"/>
    <n v="1007"/>
    <n v="1132"/>
    <n v="937"/>
    <n v="845"/>
    <n v="1285"/>
    <n v="713"/>
    <n v="676"/>
    <n v="483"/>
    <n v="892"/>
    <n v="645"/>
    <n v="655"/>
    <n v="630"/>
    <n v="638"/>
    <n v="605"/>
    <n v="297"/>
    <n v="360"/>
    <n v="167"/>
    <n v="185"/>
  </r>
  <r>
    <s v="Box Elder County"/>
    <s v=" Utah"/>
    <n v="2017"/>
    <x v="465"/>
    <n v="52182"/>
    <n v="26423"/>
    <n v="25759"/>
    <n v="4526"/>
    <n v="5308"/>
    <n v="4363"/>
    <n v="4086"/>
    <n v="3340"/>
    <n v="2894"/>
    <n v="3375"/>
    <n v="3352"/>
    <n v="3279"/>
    <n v="2601"/>
    <n v="3007"/>
    <n v="2838"/>
    <n v="2822"/>
    <n v="1971"/>
    <n v="1521"/>
    <n v="1396"/>
    <n v="798"/>
    <n v="705"/>
  </r>
  <r>
    <s v="Cache County"/>
    <s v=" Utah"/>
    <n v="2017"/>
    <x v="465"/>
    <n v="120288"/>
    <n v="60247"/>
    <n v="60041"/>
    <n v="10991"/>
    <n v="10303"/>
    <n v="10190"/>
    <n v="10846"/>
    <n v="17846"/>
    <n v="9135"/>
    <n v="7748"/>
    <n v="7370"/>
    <n v="6186"/>
    <n v="5024"/>
    <n v="4881"/>
    <n v="4664"/>
    <n v="4655"/>
    <n v="3488"/>
    <n v="2348"/>
    <n v="1807"/>
    <n v="1485"/>
    <n v="1321"/>
  </r>
  <r>
    <s v="Carbon County"/>
    <s v=" Utah"/>
    <n v="2017"/>
    <x v="465"/>
    <n v="20512"/>
    <n v="10088"/>
    <n v="10424"/>
    <n v="1425"/>
    <n v="1385"/>
    <n v="1742"/>
    <n v="1549"/>
    <n v="1317"/>
    <n v="1200"/>
    <n v="1348"/>
    <n v="1282"/>
    <n v="1183"/>
    <n v="956"/>
    <n v="1151"/>
    <n v="1416"/>
    <n v="1344"/>
    <n v="1090"/>
    <n v="750"/>
    <n v="491"/>
    <n v="479"/>
    <n v="404"/>
  </r>
  <r>
    <s v="Davis County"/>
    <s v=" Utah"/>
    <n v="2017"/>
    <x v="465"/>
    <n v="334977"/>
    <n v="168534"/>
    <n v="166443"/>
    <n v="30238"/>
    <n v="32030"/>
    <n v="31271"/>
    <n v="25935"/>
    <n v="22240"/>
    <n v="22890"/>
    <n v="25502"/>
    <n v="25495"/>
    <n v="21487"/>
    <n v="17902"/>
    <n v="17626"/>
    <n v="16738"/>
    <n v="14247"/>
    <n v="10569"/>
    <n v="7837"/>
    <n v="5730"/>
    <n v="3953"/>
    <n v="3287"/>
  </r>
  <r>
    <s v="Emery County"/>
    <s v=" Utah"/>
    <n v="2017"/>
    <x v="465"/>
    <n v="10410"/>
    <n v="5306"/>
    <n v="5104"/>
    <n v="756"/>
    <n v="1007"/>
    <n v="941"/>
    <n v="813"/>
    <n v="537"/>
    <n v="489"/>
    <n v="657"/>
    <n v="636"/>
    <n v="564"/>
    <n v="487"/>
    <n v="606"/>
    <n v="639"/>
    <n v="696"/>
    <n v="597"/>
    <n v="365"/>
    <n v="286"/>
    <n v="170"/>
    <n v="164"/>
  </r>
  <r>
    <s v="Mora County"/>
    <s v=" New Mexico"/>
    <n v="2017"/>
    <x v="449"/>
    <n v="5020"/>
    <n v="2633"/>
    <n v="2387"/>
    <n v="300"/>
    <n v="296"/>
    <n v="348"/>
    <n v="419"/>
    <n v="282"/>
    <n v="248"/>
    <n v="293"/>
    <n v="286"/>
    <n v="248"/>
    <n v="232"/>
    <n v="337"/>
    <n v="417"/>
    <n v="317"/>
    <n v="370"/>
    <n v="216"/>
    <n v="160"/>
    <n v="102"/>
    <n v="149"/>
  </r>
  <r>
    <s v="Grand County"/>
    <s v=" Utah"/>
    <n v="2017"/>
    <x v="465"/>
    <n v="9544"/>
    <n v="4823"/>
    <n v="4721"/>
    <n v="602"/>
    <n v="569"/>
    <n v="653"/>
    <n v="524"/>
    <n v="640"/>
    <n v="366"/>
    <n v="622"/>
    <n v="853"/>
    <n v="588"/>
    <n v="474"/>
    <n v="610"/>
    <n v="785"/>
    <n v="686"/>
    <n v="597"/>
    <n v="361"/>
    <n v="189"/>
    <n v="191"/>
    <n v="234"/>
  </r>
  <r>
    <s v="Iron County"/>
    <s v=" Utah"/>
    <n v="2017"/>
    <x v="465"/>
    <n v="48504"/>
    <n v="24108"/>
    <n v="24396"/>
    <n v="4082"/>
    <n v="3973"/>
    <n v="3800"/>
    <n v="4235"/>
    <n v="5502"/>
    <n v="3387"/>
    <n v="3058"/>
    <n v="2957"/>
    <n v="2548"/>
    <n v="2221"/>
    <n v="2196"/>
    <n v="2692"/>
    <n v="2105"/>
    <n v="1893"/>
    <n v="1642"/>
    <n v="1112"/>
    <n v="709"/>
    <n v="392"/>
  </r>
  <r>
    <s v="Kane County"/>
    <s v=" Utah"/>
    <n v="2017"/>
    <x v="465"/>
    <n v="7246"/>
    <n v="3656"/>
    <n v="3590"/>
    <n v="416"/>
    <n v="459"/>
    <n v="467"/>
    <n v="651"/>
    <n v="224"/>
    <n v="360"/>
    <n v="439"/>
    <n v="500"/>
    <n v="235"/>
    <n v="366"/>
    <n v="442"/>
    <n v="531"/>
    <n v="569"/>
    <n v="572"/>
    <n v="428"/>
    <n v="299"/>
    <n v="126"/>
    <n v="162"/>
  </r>
  <r>
    <s v="Millard County"/>
    <s v=" Utah"/>
    <n v="2017"/>
    <x v="465"/>
    <n v="12651"/>
    <n v="6462"/>
    <n v="6189"/>
    <n v="1014"/>
    <n v="1070"/>
    <n v="1237"/>
    <n v="988"/>
    <n v="679"/>
    <n v="565"/>
    <n v="724"/>
    <n v="670"/>
    <n v="621"/>
    <n v="689"/>
    <n v="775"/>
    <n v="855"/>
    <n v="748"/>
    <n v="640"/>
    <n v="508"/>
    <n v="349"/>
    <n v="247"/>
    <n v="272"/>
  </r>
  <r>
    <s v="Morgan County"/>
    <s v=" Utah"/>
    <n v="2017"/>
    <x v="465"/>
    <n v="11014"/>
    <n v="5617"/>
    <n v="5397"/>
    <n v="989"/>
    <n v="938"/>
    <n v="1288"/>
    <n v="938"/>
    <n v="653"/>
    <n v="488"/>
    <n v="642"/>
    <n v="763"/>
    <n v="653"/>
    <n v="637"/>
    <n v="618"/>
    <n v="565"/>
    <n v="618"/>
    <n v="435"/>
    <n v="305"/>
    <n v="229"/>
    <n v="191"/>
    <n v="64"/>
  </r>
  <r>
    <s v="Piute County"/>
    <s v=" Utah"/>
    <n v="2017"/>
    <x v="465"/>
    <n v="1860"/>
    <n v="966"/>
    <n v="894"/>
    <n v="91"/>
    <n v="103"/>
    <n v="146"/>
    <n v="105"/>
    <n v="56"/>
    <n v="92"/>
    <n v="170"/>
    <n v="145"/>
    <n v="60"/>
    <n v="43"/>
    <n v="110"/>
    <n v="82"/>
    <n v="181"/>
    <n v="127"/>
    <n v="133"/>
    <n v="88"/>
    <n v="67"/>
    <n v="61"/>
  </r>
  <r>
    <s v="Salt Lake County"/>
    <s v=" Utah"/>
    <n v="2017"/>
    <x v="465"/>
    <n v="1106700"/>
    <n v="555589"/>
    <n v="551111"/>
    <n v="87892"/>
    <n v="88761"/>
    <n v="85131"/>
    <n v="75810"/>
    <n v="79304"/>
    <n v="93541"/>
    <n v="90907"/>
    <n v="85575"/>
    <n v="72290"/>
    <n v="63986"/>
    <n v="61387"/>
    <n v="57619"/>
    <n v="54125"/>
    <n v="39194"/>
    <n v="27013"/>
    <n v="18622"/>
    <n v="12718"/>
    <n v="12825"/>
  </r>
  <r>
    <s v="San Juan County"/>
    <s v=" Utah"/>
    <n v="2017"/>
    <x v="465"/>
    <n v="15193"/>
    <n v="7654"/>
    <n v="7539"/>
    <n v="1210"/>
    <n v="1346"/>
    <n v="1426"/>
    <n v="1385"/>
    <n v="1013"/>
    <n v="954"/>
    <n v="836"/>
    <n v="765"/>
    <n v="892"/>
    <n v="789"/>
    <n v="904"/>
    <n v="840"/>
    <n v="895"/>
    <n v="734"/>
    <n v="376"/>
    <n v="356"/>
    <n v="191"/>
    <n v="281"/>
  </r>
  <r>
    <s v="Sanpete County"/>
    <s v=" Utah"/>
    <n v="2017"/>
    <x v="465"/>
    <n v="28892"/>
    <n v="15311"/>
    <n v="13581"/>
    <n v="1888"/>
    <n v="2097"/>
    <n v="2276"/>
    <n v="3128"/>
    <n v="2790"/>
    <n v="1623"/>
    <n v="1868"/>
    <n v="1836"/>
    <n v="1792"/>
    <n v="1503"/>
    <n v="1483"/>
    <n v="1565"/>
    <n v="1293"/>
    <n v="1180"/>
    <n v="1082"/>
    <n v="777"/>
    <n v="362"/>
    <n v="349"/>
  </r>
  <r>
    <s v="Sevier County"/>
    <s v=" Utah"/>
    <n v="2017"/>
    <x v="465"/>
    <n v="20961"/>
    <n v="10756"/>
    <n v="10205"/>
    <n v="1499"/>
    <n v="1820"/>
    <n v="1903"/>
    <n v="1677"/>
    <n v="1189"/>
    <n v="1133"/>
    <n v="1278"/>
    <n v="1500"/>
    <n v="1118"/>
    <n v="1015"/>
    <n v="1167"/>
    <n v="1140"/>
    <n v="1260"/>
    <n v="1044"/>
    <n v="827"/>
    <n v="569"/>
    <n v="468"/>
    <n v="354"/>
  </r>
  <r>
    <s v="Summit County"/>
    <s v=" Utah"/>
    <n v="2017"/>
    <x v="465"/>
    <n v="39731"/>
    <n v="20499"/>
    <n v="19232"/>
    <n v="2334"/>
    <n v="2859"/>
    <n v="3192"/>
    <n v="2815"/>
    <n v="2154"/>
    <n v="2373"/>
    <n v="2378"/>
    <n v="2304"/>
    <n v="3015"/>
    <n v="3134"/>
    <n v="3180"/>
    <n v="3262"/>
    <n v="2529"/>
    <n v="1933"/>
    <n v="1040"/>
    <n v="613"/>
    <n v="377"/>
    <n v="239"/>
  </r>
  <r>
    <s v="Uintah County"/>
    <s v=" Utah"/>
    <n v="2017"/>
    <x v="465"/>
    <n v="36343"/>
    <n v="18454"/>
    <n v="17889"/>
    <n v="3475"/>
    <n v="3744"/>
    <n v="3314"/>
    <n v="2632"/>
    <n v="2429"/>
    <n v="2511"/>
    <n v="3053"/>
    <n v="2647"/>
    <n v="2165"/>
    <n v="1640"/>
    <n v="1969"/>
    <n v="1865"/>
    <n v="1521"/>
    <n v="1170"/>
    <n v="837"/>
    <n v="522"/>
    <n v="501"/>
    <n v="348"/>
  </r>
  <r>
    <s v="Utah County"/>
    <s v=" Utah"/>
    <n v="2017"/>
    <x v="465"/>
    <n v="576496"/>
    <n v="290874"/>
    <n v="285622"/>
    <n v="57798"/>
    <n v="57112"/>
    <n v="54101"/>
    <n v="53287"/>
    <n v="73401"/>
    <n v="42586"/>
    <n v="39976"/>
    <n v="39789"/>
    <n v="31134"/>
    <n v="25342"/>
    <n v="22253"/>
    <n v="20260"/>
    <n v="17680"/>
    <n v="14517"/>
    <n v="10007"/>
    <n v="7635"/>
    <n v="5399"/>
    <n v="4219"/>
  </r>
  <r>
    <s v="Wasatch County"/>
    <s v=" Utah"/>
    <n v="2017"/>
    <x v="465"/>
    <n v="29306"/>
    <n v="14903"/>
    <n v="14403"/>
    <n v="2312"/>
    <n v="2861"/>
    <n v="2837"/>
    <n v="2278"/>
    <n v="1662"/>
    <n v="1632"/>
    <n v="1924"/>
    <n v="2821"/>
    <n v="1641"/>
    <n v="1739"/>
    <n v="1543"/>
    <n v="1836"/>
    <n v="1337"/>
    <n v="1208"/>
    <n v="724"/>
    <n v="385"/>
    <n v="309"/>
    <n v="257"/>
  </r>
  <r>
    <s v="Washington County"/>
    <s v=" Utah"/>
    <n v="2017"/>
    <x v="465"/>
    <n v="155577"/>
    <n v="77178"/>
    <n v="78399"/>
    <n v="11309"/>
    <n v="12813"/>
    <n v="11845"/>
    <n v="11178"/>
    <n v="10041"/>
    <n v="9186"/>
    <n v="9484"/>
    <n v="9585"/>
    <n v="7724"/>
    <n v="7142"/>
    <n v="7296"/>
    <n v="7972"/>
    <n v="9029"/>
    <n v="9455"/>
    <n v="7592"/>
    <n v="6011"/>
    <n v="3926"/>
    <n v="3989"/>
  </r>
  <r>
    <s v="Wayne County"/>
    <s v=" Utah"/>
    <n v="2017"/>
    <x v="465"/>
    <n v="2700"/>
    <n v="1403"/>
    <n v="1297"/>
    <n v="154"/>
    <n v="183"/>
    <n v="238"/>
    <n v="247"/>
    <n v="83"/>
    <n v="125"/>
    <n v="149"/>
    <n v="152"/>
    <n v="152"/>
    <n v="133"/>
    <n v="176"/>
    <n v="196"/>
    <n v="198"/>
    <n v="172"/>
    <n v="159"/>
    <n v="80"/>
    <n v="52"/>
    <n v="51"/>
  </r>
  <r>
    <s v="Weber County"/>
    <s v=" Utah"/>
    <n v="2017"/>
    <x v="465"/>
    <n v="244101"/>
    <n v="122542"/>
    <n v="121559"/>
    <n v="19518"/>
    <n v="19706"/>
    <n v="20197"/>
    <n v="17572"/>
    <n v="17530"/>
    <n v="18827"/>
    <n v="18604"/>
    <n v="17834"/>
    <n v="14635"/>
    <n v="13008"/>
    <n v="13918"/>
    <n v="13785"/>
    <n v="11774"/>
    <n v="9345"/>
    <n v="6579"/>
    <n v="4600"/>
    <n v="3157"/>
    <n v="3512"/>
  </r>
  <r>
    <s v="Addison County"/>
    <s v=" Vermont"/>
    <n v="2017"/>
    <x v="466"/>
    <n v="36825"/>
    <n v="18214"/>
    <n v="18611"/>
    <n v="1579"/>
    <n v="1828"/>
    <n v="1874"/>
    <n v="3126"/>
    <n v="3211"/>
    <n v="1683"/>
    <n v="1956"/>
    <n v="1760"/>
    <n v="2235"/>
    <n v="2467"/>
    <n v="2818"/>
    <n v="2829"/>
    <n v="2934"/>
    <n v="2222"/>
    <n v="1764"/>
    <n v="1071"/>
    <n v="702"/>
    <n v="766"/>
  </r>
  <r>
    <s v="Lincoln County"/>
    <s v=" Nebraska"/>
    <n v="2017"/>
    <x v="439"/>
    <n v="36054"/>
    <n v="17689"/>
    <n v="18365"/>
    <n v="1686"/>
    <n v="1965"/>
    <n v="1968"/>
    <n v="2301"/>
    <n v="2459"/>
    <n v="1662"/>
    <n v="1681"/>
    <n v="2048"/>
    <n v="1549"/>
    <n v="2395"/>
    <n v="2814"/>
    <n v="3113"/>
    <n v="2690"/>
    <n v="2200"/>
    <n v="2052"/>
    <n v="1410"/>
    <n v="877"/>
    <n v="1184"/>
  </r>
  <r>
    <s v="Caledonia County"/>
    <s v=" Vermont"/>
    <n v="2017"/>
    <x v="466"/>
    <n v="30576"/>
    <n v="15366"/>
    <n v="15210"/>
    <n v="1493"/>
    <n v="1646"/>
    <n v="1916"/>
    <n v="2116"/>
    <n v="1868"/>
    <n v="1617"/>
    <n v="1623"/>
    <n v="1748"/>
    <n v="1749"/>
    <n v="1979"/>
    <n v="2255"/>
    <n v="2258"/>
    <n v="2692"/>
    <n v="2049"/>
    <n v="1387"/>
    <n v="899"/>
    <n v="598"/>
    <n v="683"/>
  </r>
  <r>
    <s v="Chittenden County"/>
    <s v=" Vermont"/>
    <n v="2017"/>
    <x v="466"/>
    <n v="160985"/>
    <n v="78928"/>
    <n v="82057"/>
    <n v="7766"/>
    <n v="7930"/>
    <n v="8539"/>
    <n v="13597"/>
    <n v="17894"/>
    <n v="11445"/>
    <n v="10665"/>
    <n v="8692"/>
    <n v="9845"/>
    <n v="10323"/>
    <n v="11348"/>
    <n v="11250"/>
    <n v="9849"/>
    <n v="7726"/>
    <n v="4971"/>
    <n v="3098"/>
    <n v="2904"/>
    <n v="3143"/>
  </r>
  <r>
    <s v="Essex County"/>
    <s v=" Vermont"/>
    <n v="2017"/>
    <x v="466"/>
    <n v="6203"/>
    <n v="3135"/>
    <n v="3068"/>
    <n v="264"/>
    <n v="303"/>
    <n v="322"/>
    <n v="336"/>
    <n v="271"/>
    <n v="265"/>
    <n v="256"/>
    <n v="301"/>
    <n v="339"/>
    <n v="447"/>
    <n v="504"/>
    <n v="578"/>
    <n v="532"/>
    <n v="499"/>
    <n v="389"/>
    <n v="266"/>
    <n v="150"/>
    <n v="181"/>
  </r>
  <r>
    <s v="Franklin County"/>
    <s v=" Vermont"/>
    <n v="2017"/>
    <x v="466"/>
    <n v="48816"/>
    <n v="24251"/>
    <n v="24565"/>
    <n v="2865"/>
    <n v="3337"/>
    <n v="2853"/>
    <n v="3179"/>
    <n v="2726"/>
    <n v="2879"/>
    <n v="3094"/>
    <n v="3563"/>
    <n v="2740"/>
    <n v="3517"/>
    <n v="3906"/>
    <n v="3861"/>
    <n v="3194"/>
    <n v="2340"/>
    <n v="1919"/>
    <n v="1236"/>
    <n v="771"/>
    <n v="836"/>
  </r>
  <r>
    <s v="Grand Isle County"/>
    <s v=" Vermont"/>
    <n v="2017"/>
    <x v="466"/>
    <n v="6950"/>
    <n v="3432"/>
    <n v="3518"/>
    <n v="297"/>
    <n v="343"/>
    <n v="339"/>
    <n v="382"/>
    <n v="371"/>
    <n v="374"/>
    <n v="342"/>
    <n v="347"/>
    <n v="400"/>
    <n v="468"/>
    <n v="658"/>
    <n v="647"/>
    <n v="707"/>
    <n v="529"/>
    <n v="360"/>
    <n v="162"/>
    <n v="121"/>
    <n v="103"/>
  </r>
  <r>
    <s v="Lamoille County"/>
    <s v=" Vermont"/>
    <n v="2017"/>
    <x v="466"/>
    <n v="25191"/>
    <n v="12504"/>
    <n v="12687"/>
    <n v="1337"/>
    <n v="1536"/>
    <n v="1599"/>
    <n v="1649"/>
    <n v="1642"/>
    <n v="1539"/>
    <n v="1573"/>
    <n v="1536"/>
    <n v="1689"/>
    <n v="1658"/>
    <n v="1859"/>
    <n v="1923"/>
    <n v="1716"/>
    <n v="1396"/>
    <n v="970"/>
    <n v="679"/>
    <n v="455"/>
    <n v="435"/>
  </r>
  <r>
    <s v="Orange County"/>
    <s v=" Vermont"/>
    <n v="2017"/>
    <x v="466"/>
    <n v="28901"/>
    <n v="14358"/>
    <n v="14543"/>
    <n v="1353"/>
    <n v="1497"/>
    <n v="1591"/>
    <n v="1816"/>
    <n v="1654"/>
    <n v="1415"/>
    <n v="1632"/>
    <n v="1460"/>
    <n v="1776"/>
    <n v="1953"/>
    <n v="2348"/>
    <n v="2502"/>
    <n v="2464"/>
    <n v="2119"/>
    <n v="1306"/>
    <n v="964"/>
    <n v="569"/>
    <n v="482"/>
  </r>
  <r>
    <s v="Orleans County"/>
    <s v=" Vermont"/>
    <n v="2017"/>
    <x v="466"/>
    <n v="26951"/>
    <n v="13534"/>
    <n v="13417"/>
    <n v="1340"/>
    <n v="1428"/>
    <n v="1653"/>
    <n v="1520"/>
    <n v="1420"/>
    <n v="1406"/>
    <n v="1462"/>
    <n v="1589"/>
    <n v="1516"/>
    <n v="1756"/>
    <n v="1991"/>
    <n v="1940"/>
    <n v="2299"/>
    <n v="1968"/>
    <n v="1413"/>
    <n v="882"/>
    <n v="684"/>
    <n v="684"/>
  </r>
  <r>
    <s v="Rutland County"/>
    <s v=" Vermont"/>
    <n v="2017"/>
    <x v="466"/>
    <n v="59676"/>
    <n v="29275"/>
    <n v="30401"/>
    <n v="2611"/>
    <n v="2707"/>
    <n v="3328"/>
    <n v="4069"/>
    <n v="3805"/>
    <n v="3158"/>
    <n v="3057"/>
    <n v="2777"/>
    <n v="3411"/>
    <n v="3889"/>
    <n v="4886"/>
    <n v="5564"/>
    <n v="4428"/>
    <n v="4238"/>
    <n v="2945"/>
    <n v="2020"/>
    <n v="1311"/>
    <n v="1472"/>
  </r>
  <r>
    <s v="Washington County"/>
    <s v=" Vermont"/>
    <n v="2017"/>
    <x v="466"/>
    <n v="58691"/>
    <n v="28997"/>
    <n v="29694"/>
    <n v="2828"/>
    <n v="3161"/>
    <n v="3399"/>
    <n v="3791"/>
    <n v="3679"/>
    <n v="3159"/>
    <n v="3217"/>
    <n v="3533"/>
    <n v="3696"/>
    <n v="4051"/>
    <n v="4575"/>
    <n v="4511"/>
    <n v="4633"/>
    <n v="3524"/>
    <n v="2687"/>
    <n v="1803"/>
    <n v="1290"/>
    <n v="1154"/>
  </r>
  <r>
    <s v="Windsor County"/>
    <s v=" Vermont"/>
    <n v="2017"/>
    <x v="466"/>
    <n v="55485"/>
    <n v="27171"/>
    <n v="28314"/>
    <n v="2467"/>
    <n v="3030"/>
    <n v="2862"/>
    <n v="3003"/>
    <n v="2518"/>
    <n v="2943"/>
    <n v="3194"/>
    <n v="3205"/>
    <n v="2868"/>
    <n v="3551"/>
    <n v="4552"/>
    <n v="4792"/>
    <n v="4715"/>
    <n v="4059"/>
    <n v="2910"/>
    <n v="2086"/>
    <n v="1502"/>
    <n v="1228"/>
  </r>
  <r>
    <s v="Albemarle County"/>
    <s v=" Virginia"/>
    <n v="2017"/>
    <x v="424"/>
    <n v="105105"/>
    <n v="50283"/>
    <n v="54822"/>
    <n v="5673"/>
    <n v="6250"/>
    <n v="5971"/>
    <n v="9710"/>
    <n v="6688"/>
    <n v="7053"/>
    <n v="6594"/>
    <n v="6303"/>
    <n v="5809"/>
    <n v="6402"/>
    <n v="7020"/>
    <n v="7372"/>
    <n v="6738"/>
    <n v="5946"/>
    <n v="3772"/>
    <n v="2913"/>
    <n v="2131"/>
    <n v="2760"/>
  </r>
  <r>
    <s v="Alleghany County"/>
    <s v=" Virginia"/>
    <n v="2017"/>
    <x v="424"/>
    <n v="15489"/>
    <n v="7586"/>
    <n v="7903"/>
    <n v="712"/>
    <n v="875"/>
    <n v="803"/>
    <n v="946"/>
    <n v="768"/>
    <n v="843"/>
    <n v="709"/>
    <n v="809"/>
    <n v="857"/>
    <n v="1064"/>
    <n v="1117"/>
    <n v="1203"/>
    <n v="1207"/>
    <n v="1220"/>
    <n v="850"/>
    <n v="581"/>
    <n v="504"/>
    <n v="421"/>
  </r>
  <r>
    <s v="Amelia County"/>
    <s v=" Virginia"/>
    <n v="2017"/>
    <x v="424"/>
    <n v="12802"/>
    <n v="6644"/>
    <n v="6158"/>
    <n v="707"/>
    <n v="775"/>
    <n v="703"/>
    <n v="957"/>
    <n v="698"/>
    <n v="599"/>
    <n v="515"/>
    <n v="691"/>
    <n v="615"/>
    <n v="926"/>
    <n v="1208"/>
    <n v="1107"/>
    <n v="937"/>
    <n v="704"/>
    <n v="775"/>
    <n v="454"/>
    <n v="209"/>
    <n v="222"/>
  </r>
  <r>
    <s v="Amherst County"/>
    <s v=" Virginia"/>
    <n v="2017"/>
    <x v="424"/>
    <n v="31819"/>
    <n v="15331"/>
    <n v="16488"/>
    <n v="1709"/>
    <n v="1649"/>
    <n v="1823"/>
    <n v="2121"/>
    <n v="2064"/>
    <n v="1645"/>
    <n v="1597"/>
    <n v="1841"/>
    <n v="1820"/>
    <n v="2142"/>
    <n v="2455"/>
    <n v="2401"/>
    <n v="2344"/>
    <n v="2052"/>
    <n v="1489"/>
    <n v="1146"/>
    <n v="926"/>
    <n v="595"/>
  </r>
  <r>
    <s v="Appomattox County"/>
    <s v=" Virginia"/>
    <n v="2017"/>
    <x v="424"/>
    <n v="15462"/>
    <n v="7507"/>
    <n v="7955"/>
    <n v="865"/>
    <n v="912"/>
    <n v="911"/>
    <n v="1049"/>
    <n v="711"/>
    <n v="880"/>
    <n v="930"/>
    <n v="892"/>
    <n v="878"/>
    <n v="1053"/>
    <n v="1079"/>
    <n v="1225"/>
    <n v="1060"/>
    <n v="1108"/>
    <n v="680"/>
    <n v="560"/>
    <n v="304"/>
    <n v="365"/>
  </r>
  <r>
    <s v="Arlington County"/>
    <s v=" Virginia"/>
    <n v="2017"/>
    <x v="424"/>
    <n v="229534"/>
    <n v="114403"/>
    <n v="115131"/>
    <n v="13690"/>
    <n v="11472"/>
    <n v="9456"/>
    <n v="8051"/>
    <n v="14995"/>
    <n v="31718"/>
    <n v="28126"/>
    <n v="20808"/>
    <n v="17251"/>
    <n v="15228"/>
    <n v="13622"/>
    <n v="12416"/>
    <n v="10148"/>
    <n v="8215"/>
    <n v="5689"/>
    <n v="3276"/>
    <n v="2487"/>
    <n v="2886"/>
  </r>
  <r>
    <s v="Augusta County"/>
    <s v=" Virginia"/>
    <n v="2017"/>
    <x v="424"/>
    <n v="74390"/>
    <n v="37695"/>
    <n v="36695"/>
    <n v="3542"/>
    <n v="3803"/>
    <n v="4561"/>
    <n v="4431"/>
    <n v="4156"/>
    <n v="4201"/>
    <n v="4212"/>
    <n v="3641"/>
    <n v="5115"/>
    <n v="5242"/>
    <n v="5875"/>
    <n v="5930"/>
    <n v="5372"/>
    <n v="4758"/>
    <n v="3696"/>
    <n v="2715"/>
    <n v="2025"/>
    <n v="1115"/>
  </r>
  <r>
    <s v="Union County"/>
    <s v=" New Mexico"/>
    <n v="2017"/>
    <x v="449"/>
    <n v="4458"/>
    <n v="2311"/>
    <n v="2147"/>
    <n v="126"/>
    <n v="253"/>
    <n v="382"/>
    <n v="228"/>
    <n v="210"/>
    <n v="241"/>
    <n v="222"/>
    <n v="190"/>
    <n v="218"/>
    <n v="365"/>
    <n v="464"/>
    <n v="359"/>
    <n v="406"/>
    <n v="195"/>
    <n v="218"/>
    <n v="185"/>
    <n v="87"/>
    <n v="109"/>
  </r>
  <r>
    <s v="Bedford County"/>
    <s v=" Virginia"/>
    <n v="2017"/>
    <x v="424"/>
    <n v="77319"/>
    <n v="38012"/>
    <n v="39307"/>
    <n v="3742"/>
    <n v="4129"/>
    <n v="4895"/>
    <n v="4798"/>
    <n v="4242"/>
    <n v="3655"/>
    <n v="3510"/>
    <n v="4095"/>
    <n v="4621"/>
    <n v="5379"/>
    <n v="6505"/>
    <n v="6308"/>
    <n v="6104"/>
    <n v="5000"/>
    <n v="4375"/>
    <n v="2801"/>
    <n v="1850"/>
    <n v="1310"/>
  </r>
  <r>
    <s v="Bland County"/>
    <s v=" Virginia"/>
    <n v="2017"/>
    <x v="424"/>
    <n v="6524"/>
    <n v="3617"/>
    <n v="2907"/>
    <n v="242"/>
    <n v="300"/>
    <n v="288"/>
    <n v="348"/>
    <n v="330"/>
    <n v="374"/>
    <n v="398"/>
    <n v="465"/>
    <n v="493"/>
    <n v="469"/>
    <n v="530"/>
    <n v="453"/>
    <n v="494"/>
    <n v="395"/>
    <n v="428"/>
    <n v="241"/>
    <n v="182"/>
    <n v="94"/>
  </r>
  <r>
    <s v="Botetourt County"/>
    <s v=" Virginia"/>
    <n v="2017"/>
    <x v="424"/>
    <n v="33149"/>
    <n v="16421"/>
    <n v="16728"/>
    <n v="1433"/>
    <n v="1587"/>
    <n v="2158"/>
    <n v="2165"/>
    <n v="1673"/>
    <n v="1558"/>
    <n v="1509"/>
    <n v="1469"/>
    <n v="2060"/>
    <n v="2493"/>
    <n v="2826"/>
    <n v="2902"/>
    <n v="2503"/>
    <n v="2314"/>
    <n v="1788"/>
    <n v="1178"/>
    <n v="862"/>
    <n v="671"/>
  </r>
  <r>
    <s v="Wetzel County"/>
    <s v=" West Virginia"/>
    <n v="2017"/>
    <x v="417"/>
    <n v="16435"/>
    <n v="8557"/>
    <n v="7878"/>
    <n v="772"/>
    <n v="846"/>
    <n v="817"/>
    <n v="1042"/>
    <n v="1059"/>
    <n v="1036"/>
    <n v="954"/>
    <n v="1037"/>
    <n v="917"/>
    <n v="1062"/>
    <n v="1189"/>
    <n v="1209"/>
    <n v="1260"/>
    <n v="1214"/>
    <n v="616"/>
    <n v="636"/>
    <n v="342"/>
    <n v="427"/>
  </r>
  <r>
    <s v="Buchanan County"/>
    <s v=" Virginia"/>
    <n v="2017"/>
    <x v="424"/>
    <n v="22611"/>
    <n v="11378"/>
    <n v="11233"/>
    <n v="970"/>
    <n v="1029"/>
    <n v="1264"/>
    <n v="1180"/>
    <n v="1207"/>
    <n v="1389"/>
    <n v="1222"/>
    <n v="1443"/>
    <n v="1231"/>
    <n v="1676"/>
    <n v="1815"/>
    <n v="2130"/>
    <n v="1537"/>
    <n v="1395"/>
    <n v="1334"/>
    <n v="921"/>
    <n v="528"/>
    <n v="340"/>
  </r>
  <r>
    <s v="Campbell County"/>
    <s v=" Virginia"/>
    <n v="2017"/>
    <x v="424"/>
    <n v="55158"/>
    <n v="26745"/>
    <n v="28413"/>
    <n v="2792"/>
    <n v="3287"/>
    <n v="2995"/>
    <n v="3228"/>
    <n v="3490"/>
    <n v="3844"/>
    <n v="3130"/>
    <n v="3246"/>
    <n v="3138"/>
    <n v="3809"/>
    <n v="4059"/>
    <n v="4253"/>
    <n v="3600"/>
    <n v="2966"/>
    <n v="2912"/>
    <n v="1762"/>
    <n v="1419"/>
    <n v="1228"/>
  </r>
  <r>
    <s v="Carroll County"/>
    <s v=" Virginia"/>
    <n v="2017"/>
    <x v="424"/>
    <n v="29767"/>
    <n v="14993"/>
    <n v="14774"/>
    <n v="1536"/>
    <n v="1478"/>
    <n v="1772"/>
    <n v="1634"/>
    <n v="1439"/>
    <n v="1473"/>
    <n v="1450"/>
    <n v="1479"/>
    <n v="1882"/>
    <n v="2075"/>
    <n v="2241"/>
    <n v="2492"/>
    <n v="2165"/>
    <n v="2244"/>
    <n v="1645"/>
    <n v="1281"/>
    <n v="772"/>
    <n v="709"/>
  </r>
  <r>
    <s v="Charles City County"/>
    <s v=" Virginia"/>
    <n v="2017"/>
    <x v="424"/>
    <n v="7022"/>
    <n v="3437"/>
    <n v="3585"/>
    <n v="289"/>
    <n v="290"/>
    <n v="340"/>
    <n v="333"/>
    <n v="352"/>
    <n v="339"/>
    <n v="349"/>
    <n v="340"/>
    <n v="354"/>
    <n v="546"/>
    <n v="656"/>
    <n v="678"/>
    <n v="610"/>
    <n v="556"/>
    <n v="391"/>
    <n v="276"/>
    <n v="181"/>
    <n v="142"/>
  </r>
  <r>
    <s v="Charlotte County"/>
    <s v=" Virginia"/>
    <n v="2017"/>
    <x v="424"/>
    <n v="12176"/>
    <n v="5991"/>
    <n v="6185"/>
    <n v="732"/>
    <n v="653"/>
    <n v="707"/>
    <n v="898"/>
    <n v="708"/>
    <n v="531"/>
    <n v="494"/>
    <n v="695"/>
    <n v="645"/>
    <n v="835"/>
    <n v="871"/>
    <n v="736"/>
    <n v="1105"/>
    <n v="861"/>
    <n v="624"/>
    <n v="349"/>
    <n v="388"/>
    <n v="344"/>
  </r>
  <r>
    <s v="Chesterfield County"/>
    <s v=" Virginia"/>
    <n v="2017"/>
    <x v="424"/>
    <n v="335594"/>
    <n v="161644"/>
    <n v="173950"/>
    <n v="19991"/>
    <n v="22602"/>
    <n v="23665"/>
    <n v="24703"/>
    <n v="20727"/>
    <n v="18838"/>
    <n v="20681"/>
    <n v="21549"/>
    <n v="24013"/>
    <n v="24279"/>
    <n v="25054"/>
    <n v="23840"/>
    <n v="20766"/>
    <n v="17799"/>
    <n v="10897"/>
    <n v="6550"/>
    <n v="4550"/>
    <n v="5090"/>
  </r>
  <r>
    <s v="Allamakee County"/>
    <s v=" Iowa"/>
    <n v="2017"/>
    <x v="438"/>
    <n v="14331"/>
    <n v="7195"/>
    <n v="7136"/>
    <n v="711"/>
    <n v="840"/>
    <n v="818"/>
    <n v="1005"/>
    <n v="714"/>
    <n v="646"/>
    <n v="664"/>
    <n v="734"/>
    <n v="863"/>
    <n v="1080"/>
    <n v="1203"/>
    <n v="1387"/>
    <n v="843"/>
    <n v="1051"/>
    <n v="607"/>
    <n v="394"/>
    <n v="404"/>
    <n v="367"/>
  </r>
  <r>
    <s v="Culpeper County"/>
    <s v=" Virginia"/>
    <n v="2017"/>
    <x v="424"/>
    <n v="49795"/>
    <n v="25057"/>
    <n v="24738"/>
    <n v="3251"/>
    <n v="3573"/>
    <n v="3689"/>
    <n v="3354"/>
    <n v="2683"/>
    <n v="2758"/>
    <n v="3015"/>
    <n v="3131"/>
    <n v="3386"/>
    <n v="3528"/>
    <n v="3797"/>
    <n v="3433"/>
    <n v="2926"/>
    <n v="2444"/>
    <n v="1985"/>
    <n v="1235"/>
    <n v="797"/>
    <n v="810"/>
  </r>
  <r>
    <s v="Cumberland County"/>
    <s v=" Virginia"/>
    <n v="2017"/>
    <x v="424"/>
    <n v="9797"/>
    <n v="4830"/>
    <n v="4967"/>
    <n v="507"/>
    <n v="497"/>
    <n v="587"/>
    <n v="651"/>
    <n v="610"/>
    <n v="534"/>
    <n v="438"/>
    <n v="605"/>
    <n v="526"/>
    <n v="697"/>
    <n v="731"/>
    <n v="824"/>
    <n v="588"/>
    <n v="842"/>
    <n v="501"/>
    <n v="352"/>
    <n v="122"/>
    <n v="185"/>
  </r>
  <r>
    <s v="Brown County"/>
    <s v=" Indiana"/>
    <n v="2017"/>
    <x v="425"/>
    <n v="15181"/>
    <n v="7720"/>
    <n v="7461"/>
    <n v="807"/>
    <n v="786"/>
    <n v="913"/>
    <n v="808"/>
    <n v="809"/>
    <n v="835"/>
    <n v="902"/>
    <n v="795"/>
    <n v="1115"/>
    <n v="964"/>
    <n v="1093"/>
    <n v="1183"/>
    <n v="1125"/>
    <n v="1152"/>
    <n v="669"/>
    <n v="632"/>
    <n v="285"/>
    <n v="308"/>
  </r>
  <r>
    <s v="Essex County"/>
    <s v=" Virginia"/>
    <n v="2017"/>
    <x v="424"/>
    <n v="11083"/>
    <n v="4899"/>
    <n v="6184"/>
    <n v="704"/>
    <n v="439"/>
    <n v="898"/>
    <n v="612"/>
    <n v="670"/>
    <n v="509"/>
    <n v="460"/>
    <n v="626"/>
    <n v="655"/>
    <n v="636"/>
    <n v="843"/>
    <n v="929"/>
    <n v="817"/>
    <n v="691"/>
    <n v="687"/>
    <n v="401"/>
    <n v="279"/>
    <n v="227"/>
  </r>
  <r>
    <s v="Fairfax County"/>
    <s v=" Virginia"/>
    <n v="2017"/>
    <x v="424"/>
    <n v="1142004"/>
    <n v="565593"/>
    <n v="576411"/>
    <n v="74377"/>
    <n v="77374"/>
    <n v="73742"/>
    <n v="72461"/>
    <n v="66871"/>
    <n v="74388"/>
    <n v="83131"/>
    <n v="84225"/>
    <n v="82445"/>
    <n v="84789"/>
    <n v="85601"/>
    <n v="77503"/>
    <n v="66120"/>
    <n v="52328"/>
    <n v="33810"/>
    <n v="22169"/>
    <n v="14943"/>
    <n v="15727"/>
  </r>
  <r>
    <s v="Fauquier County"/>
    <s v=" Virginia"/>
    <n v="2017"/>
    <x v="424"/>
    <n v="68406"/>
    <n v="33858"/>
    <n v="34548"/>
    <n v="3976"/>
    <n v="4200"/>
    <n v="4949"/>
    <n v="4725"/>
    <n v="3786"/>
    <n v="3539"/>
    <n v="3626"/>
    <n v="4156"/>
    <n v="4283"/>
    <n v="5140"/>
    <n v="5817"/>
    <n v="4942"/>
    <n v="4829"/>
    <n v="3760"/>
    <n v="2668"/>
    <n v="1823"/>
    <n v="1172"/>
    <n v="1015"/>
  </r>
  <r>
    <s v="Franklin County"/>
    <s v=" Virginia"/>
    <n v="2017"/>
    <x v="424"/>
    <n v="56277"/>
    <n v="27631"/>
    <n v="28646"/>
    <n v="2630"/>
    <n v="3309"/>
    <n v="2911"/>
    <n v="3611"/>
    <n v="3197"/>
    <n v="2869"/>
    <n v="2851"/>
    <n v="2860"/>
    <n v="3087"/>
    <n v="3638"/>
    <n v="4351"/>
    <n v="4327"/>
    <n v="4611"/>
    <n v="4269"/>
    <n v="3151"/>
    <n v="2296"/>
    <n v="1517"/>
    <n v="792"/>
  </r>
  <r>
    <s v="Frederick County"/>
    <s v=" Virginia"/>
    <n v="2017"/>
    <x v="424"/>
    <n v="83784"/>
    <n v="41634"/>
    <n v="42150"/>
    <n v="5003"/>
    <n v="5549"/>
    <n v="5585"/>
    <n v="5260"/>
    <n v="4859"/>
    <n v="4880"/>
    <n v="5002"/>
    <n v="5171"/>
    <n v="5571"/>
    <n v="6115"/>
    <n v="6625"/>
    <n v="6523"/>
    <n v="4514"/>
    <n v="4571"/>
    <n v="3122"/>
    <n v="2137"/>
    <n v="1829"/>
    <n v="1468"/>
  </r>
  <r>
    <s v="Atchison County"/>
    <s v=" Kansas"/>
    <n v="2017"/>
    <x v="430"/>
    <n v="16867"/>
    <n v="8273"/>
    <n v="8594"/>
    <n v="861"/>
    <n v="994"/>
    <n v="945"/>
    <n v="971"/>
    <n v="928"/>
    <n v="927"/>
    <n v="880"/>
    <n v="882"/>
    <n v="1192"/>
    <n v="1243"/>
    <n v="1219"/>
    <n v="1081"/>
    <n v="1266"/>
    <n v="1145"/>
    <n v="931"/>
    <n v="601"/>
    <n v="384"/>
    <n v="417"/>
  </r>
  <r>
    <s v="Gloucester County"/>
    <s v=" Virginia"/>
    <n v="2017"/>
    <x v="424"/>
    <n v="37035"/>
    <n v="18278"/>
    <n v="18757"/>
    <n v="1954"/>
    <n v="1782"/>
    <n v="2337"/>
    <n v="2106"/>
    <n v="2057"/>
    <n v="2066"/>
    <n v="2261"/>
    <n v="1833"/>
    <n v="2403"/>
    <n v="2457"/>
    <n v="3319"/>
    <n v="3221"/>
    <n v="2681"/>
    <n v="2309"/>
    <n v="1608"/>
    <n v="1321"/>
    <n v="560"/>
    <n v="760"/>
  </r>
  <r>
    <s v="Goochland County"/>
    <s v=" Virginia"/>
    <n v="2017"/>
    <x v="424"/>
    <n v="22148"/>
    <n v="10897"/>
    <n v="11251"/>
    <n v="861"/>
    <n v="1183"/>
    <n v="1270"/>
    <n v="1250"/>
    <n v="1018"/>
    <n v="956"/>
    <n v="996"/>
    <n v="1096"/>
    <n v="1390"/>
    <n v="1730"/>
    <n v="2071"/>
    <n v="2018"/>
    <n v="1881"/>
    <n v="1464"/>
    <n v="1409"/>
    <n v="973"/>
    <n v="297"/>
    <n v="285"/>
  </r>
  <r>
    <s v="Park County"/>
    <s v=" Montana"/>
    <n v="2017"/>
    <x v="422"/>
    <n v="15708"/>
    <n v="7875"/>
    <n v="7833"/>
    <n v="675"/>
    <n v="770"/>
    <n v="801"/>
    <n v="784"/>
    <n v="831"/>
    <n v="855"/>
    <n v="784"/>
    <n v="784"/>
    <n v="1041"/>
    <n v="1119"/>
    <n v="1244"/>
    <n v="1317"/>
    <n v="1118"/>
    <n v="1083"/>
    <n v="935"/>
    <n v="690"/>
    <n v="446"/>
    <n v="431"/>
  </r>
  <r>
    <s v="Greene County"/>
    <s v=" Virginia"/>
    <n v="2017"/>
    <x v="424"/>
    <n v="19213"/>
    <n v="9387"/>
    <n v="9826"/>
    <n v="1180"/>
    <n v="1601"/>
    <n v="1105"/>
    <n v="1212"/>
    <n v="861"/>
    <n v="1172"/>
    <n v="1423"/>
    <n v="1158"/>
    <n v="1190"/>
    <n v="1284"/>
    <n v="1417"/>
    <n v="1254"/>
    <n v="1350"/>
    <n v="1204"/>
    <n v="705"/>
    <n v="467"/>
    <n v="284"/>
    <n v="346"/>
  </r>
  <r>
    <s v="Greensville County"/>
    <s v=" Virginia"/>
    <n v="2017"/>
    <x v="424"/>
    <n v="11606"/>
    <n v="7238"/>
    <n v="4368"/>
    <n v="528"/>
    <n v="492"/>
    <n v="599"/>
    <n v="480"/>
    <n v="801"/>
    <n v="936"/>
    <n v="956"/>
    <n v="926"/>
    <n v="780"/>
    <n v="1042"/>
    <n v="834"/>
    <n v="829"/>
    <n v="688"/>
    <n v="606"/>
    <n v="468"/>
    <n v="290"/>
    <n v="255"/>
    <n v="96"/>
  </r>
  <r>
    <s v="Halifax County"/>
    <s v=" Virginia"/>
    <n v="2017"/>
    <x v="424"/>
    <n v="35030"/>
    <n v="16505"/>
    <n v="18525"/>
    <n v="1808"/>
    <n v="1860"/>
    <n v="2257"/>
    <n v="2050"/>
    <n v="2005"/>
    <n v="1761"/>
    <n v="1654"/>
    <n v="1710"/>
    <n v="2070"/>
    <n v="2205"/>
    <n v="2480"/>
    <n v="2681"/>
    <n v="2689"/>
    <n v="2731"/>
    <n v="1693"/>
    <n v="1424"/>
    <n v="915"/>
    <n v="1037"/>
  </r>
  <r>
    <s v="Hanover County"/>
    <s v=" Virginia"/>
    <n v="2017"/>
    <x v="424"/>
    <n v="103218"/>
    <n v="50653"/>
    <n v="52565"/>
    <n v="5114"/>
    <n v="6163"/>
    <n v="7479"/>
    <n v="7446"/>
    <n v="6442"/>
    <n v="4768"/>
    <n v="4984"/>
    <n v="5963"/>
    <n v="6852"/>
    <n v="7769"/>
    <n v="8567"/>
    <n v="8223"/>
    <n v="6922"/>
    <n v="5970"/>
    <n v="3983"/>
    <n v="2702"/>
    <n v="2075"/>
    <n v="1796"/>
  </r>
  <r>
    <s v="Henrico County"/>
    <s v=" Virginia"/>
    <n v="2017"/>
    <x v="424"/>
    <n v="324073"/>
    <n v="153299"/>
    <n v="170774"/>
    <n v="20322"/>
    <n v="20610"/>
    <n v="21688"/>
    <n v="19818"/>
    <n v="19019"/>
    <n v="22744"/>
    <n v="23390"/>
    <n v="21626"/>
    <n v="22217"/>
    <n v="22413"/>
    <n v="23142"/>
    <n v="21880"/>
    <n v="19332"/>
    <n v="15364"/>
    <n v="10761"/>
    <n v="7185"/>
    <n v="5364"/>
    <n v="7198"/>
  </r>
  <r>
    <s v="Henry County"/>
    <s v=" Virginia"/>
    <n v="2017"/>
    <x v="424"/>
    <n v="51956"/>
    <n v="25038"/>
    <n v="26918"/>
    <n v="2508"/>
    <n v="2775"/>
    <n v="3098"/>
    <n v="2733"/>
    <n v="2839"/>
    <n v="2633"/>
    <n v="2533"/>
    <n v="2500"/>
    <n v="3116"/>
    <n v="3561"/>
    <n v="4111"/>
    <n v="4214"/>
    <n v="3644"/>
    <n v="3317"/>
    <n v="3164"/>
    <n v="2441"/>
    <n v="1555"/>
    <n v="1214"/>
  </r>
  <r>
    <s v="Isle of Wight County"/>
    <s v=" Virginia"/>
    <n v="2017"/>
    <x v="424"/>
    <n v="36090"/>
    <n v="17651"/>
    <n v="18439"/>
    <n v="1788"/>
    <n v="2188"/>
    <n v="2200"/>
    <n v="2324"/>
    <n v="1817"/>
    <n v="1840"/>
    <n v="1837"/>
    <n v="2045"/>
    <n v="2269"/>
    <n v="2539"/>
    <n v="3218"/>
    <n v="2771"/>
    <n v="2978"/>
    <n v="2211"/>
    <n v="1576"/>
    <n v="1304"/>
    <n v="696"/>
    <n v="489"/>
  </r>
  <r>
    <s v="James City County"/>
    <s v=" Virginia"/>
    <n v="2017"/>
    <x v="424"/>
    <n v="73028"/>
    <n v="35265"/>
    <n v="37763"/>
    <n v="3481"/>
    <n v="4129"/>
    <n v="4555"/>
    <n v="4408"/>
    <n v="3684"/>
    <n v="3629"/>
    <n v="3615"/>
    <n v="3549"/>
    <n v="4499"/>
    <n v="4883"/>
    <n v="5074"/>
    <n v="4911"/>
    <n v="5347"/>
    <n v="4867"/>
    <n v="4803"/>
    <n v="3146"/>
    <n v="2017"/>
    <n v="2431"/>
  </r>
  <r>
    <s v="King George County"/>
    <s v=" Virginia"/>
    <n v="2017"/>
    <x v="424"/>
    <n v="25564"/>
    <n v="12839"/>
    <n v="12725"/>
    <n v="1617"/>
    <n v="1942"/>
    <n v="1894"/>
    <n v="1738"/>
    <n v="1581"/>
    <n v="1428"/>
    <n v="1596"/>
    <n v="1835"/>
    <n v="1747"/>
    <n v="1881"/>
    <n v="2021"/>
    <n v="1754"/>
    <n v="1434"/>
    <n v="1104"/>
    <n v="789"/>
    <n v="439"/>
    <n v="433"/>
    <n v="331"/>
  </r>
  <r>
    <s v="Lancaster County"/>
    <s v=" Virginia"/>
    <n v="2017"/>
    <x v="424"/>
    <n v="10848"/>
    <n v="5013"/>
    <n v="5835"/>
    <n v="436"/>
    <n v="359"/>
    <n v="581"/>
    <n v="478"/>
    <n v="412"/>
    <n v="397"/>
    <n v="362"/>
    <n v="228"/>
    <n v="745"/>
    <n v="490"/>
    <n v="701"/>
    <n v="966"/>
    <n v="938"/>
    <n v="1209"/>
    <n v="759"/>
    <n v="672"/>
    <n v="446"/>
    <n v="669"/>
  </r>
  <r>
    <s v="Loudoun County"/>
    <s v=" Virginia"/>
    <n v="2017"/>
    <x v="424"/>
    <n v="374558"/>
    <n v="185575"/>
    <n v="188983"/>
    <n v="28200"/>
    <n v="32039"/>
    <n v="31425"/>
    <n v="25272"/>
    <n v="18156"/>
    <n v="19260"/>
    <n v="27719"/>
    <n v="32248"/>
    <n v="33124"/>
    <n v="31632"/>
    <n v="27989"/>
    <n v="20685"/>
    <n v="15637"/>
    <n v="11158"/>
    <n v="8059"/>
    <n v="5147"/>
    <n v="3862"/>
    <n v="2946"/>
  </r>
  <r>
    <s v="Lunenburg County"/>
    <s v=" Virginia"/>
    <n v="2017"/>
    <x v="424"/>
    <n v="12369"/>
    <n v="6367"/>
    <n v="6002"/>
    <n v="607"/>
    <n v="713"/>
    <n v="597"/>
    <n v="601"/>
    <n v="793"/>
    <n v="697"/>
    <n v="639"/>
    <n v="793"/>
    <n v="700"/>
    <n v="841"/>
    <n v="896"/>
    <n v="988"/>
    <n v="981"/>
    <n v="792"/>
    <n v="683"/>
    <n v="354"/>
    <n v="380"/>
    <n v="314"/>
  </r>
  <r>
    <s v="Madison County"/>
    <s v=" Virginia"/>
    <n v="2017"/>
    <x v="424"/>
    <n v="13108"/>
    <n v="6369"/>
    <n v="6739"/>
    <n v="539"/>
    <n v="851"/>
    <n v="850"/>
    <n v="822"/>
    <n v="700"/>
    <n v="733"/>
    <n v="685"/>
    <n v="729"/>
    <n v="612"/>
    <n v="739"/>
    <n v="992"/>
    <n v="1077"/>
    <n v="1129"/>
    <n v="899"/>
    <n v="618"/>
    <n v="436"/>
    <n v="388"/>
    <n v="309"/>
  </r>
  <r>
    <s v="Mathews County"/>
    <s v=" Virginia"/>
    <n v="2017"/>
    <x v="424"/>
    <n v="8830"/>
    <n v="4229"/>
    <n v="4601"/>
    <n v="253"/>
    <n v="258"/>
    <n v="480"/>
    <n v="521"/>
    <n v="361"/>
    <n v="535"/>
    <n v="303"/>
    <n v="273"/>
    <n v="473"/>
    <n v="629"/>
    <n v="665"/>
    <n v="786"/>
    <n v="682"/>
    <n v="722"/>
    <n v="800"/>
    <n v="465"/>
    <n v="262"/>
    <n v="362"/>
  </r>
  <r>
    <s v="Mecklenburg County"/>
    <s v=" Virginia"/>
    <n v="2017"/>
    <x v="424"/>
    <n v="30959"/>
    <n v="14944"/>
    <n v="16015"/>
    <n v="1410"/>
    <n v="1461"/>
    <n v="1898"/>
    <n v="1678"/>
    <n v="1737"/>
    <n v="1539"/>
    <n v="1493"/>
    <n v="1430"/>
    <n v="1757"/>
    <n v="1846"/>
    <n v="2324"/>
    <n v="2419"/>
    <n v="2484"/>
    <n v="2245"/>
    <n v="2016"/>
    <n v="1207"/>
    <n v="980"/>
    <n v="1035"/>
  </r>
  <r>
    <s v="Montgomery County"/>
    <s v=" Iowa"/>
    <n v="2017"/>
    <x v="438"/>
    <n v="10710"/>
    <n v="5279"/>
    <n v="5431"/>
    <n v="344"/>
    <n v="462"/>
    <n v="499"/>
    <n v="598"/>
    <n v="537"/>
    <n v="470"/>
    <n v="395"/>
    <n v="339"/>
    <n v="536"/>
    <n v="674"/>
    <n v="739"/>
    <n v="846"/>
    <n v="1065"/>
    <n v="991"/>
    <n v="859"/>
    <n v="514"/>
    <n v="527"/>
    <n v="315"/>
  </r>
  <r>
    <s v="Montgomery County"/>
    <s v=" Virginia"/>
    <n v="2017"/>
    <x v="424"/>
    <n v="97692"/>
    <n v="50448"/>
    <n v="47244"/>
    <n v="4404"/>
    <n v="4158"/>
    <n v="4218"/>
    <n v="12920"/>
    <n v="17117"/>
    <n v="8103"/>
    <n v="5802"/>
    <n v="4828"/>
    <n v="5332"/>
    <n v="5225"/>
    <n v="4997"/>
    <n v="4217"/>
    <n v="5116"/>
    <n v="3924"/>
    <n v="2610"/>
    <n v="2003"/>
    <n v="1472"/>
    <n v="1246"/>
  </r>
  <r>
    <s v="Chowan County"/>
    <s v=" North Carolina"/>
    <n v="2017"/>
    <x v="455"/>
    <n v="14863"/>
    <n v="7224"/>
    <n v="7639"/>
    <n v="626"/>
    <n v="769"/>
    <n v="879"/>
    <n v="744"/>
    <n v="777"/>
    <n v="776"/>
    <n v="631"/>
    <n v="861"/>
    <n v="577"/>
    <n v="861"/>
    <n v="1123"/>
    <n v="1118"/>
    <n v="1500"/>
    <n v="1305"/>
    <n v="1006"/>
    <n v="727"/>
    <n v="284"/>
    <n v="299"/>
  </r>
  <r>
    <s v="Butler County"/>
    <s v=" Alabama"/>
    <n v="2017"/>
    <x v="416"/>
    <n v="20523"/>
    <n v="10309"/>
    <n v="10214"/>
    <n v="1091"/>
    <n v="1205"/>
    <n v="1146"/>
    <n v="1255"/>
    <n v="1068"/>
    <n v="1097"/>
    <n v="1245"/>
    <n v="1046"/>
    <n v="1576"/>
    <n v="1596"/>
    <n v="1769"/>
    <n v="1597"/>
    <n v="1572"/>
    <n v="1361"/>
    <n v="975"/>
    <n v="539"/>
    <n v="219"/>
    <n v="166"/>
  </r>
  <r>
    <s v="Northampton County"/>
    <s v=" Virginia"/>
    <n v="2017"/>
    <x v="424"/>
    <n v="11998"/>
    <n v="5737"/>
    <n v="6261"/>
    <n v="729"/>
    <n v="538"/>
    <n v="788"/>
    <n v="534"/>
    <n v="667"/>
    <n v="562"/>
    <n v="582"/>
    <n v="477"/>
    <n v="635"/>
    <n v="671"/>
    <n v="780"/>
    <n v="1003"/>
    <n v="1013"/>
    <n v="1050"/>
    <n v="654"/>
    <n v="418"/>
    <n v="434"/>
    <n v="463"/>
  </r>
  <r>
    <s v="Montgomery County"/>
    <s v=" Missouri"/>
    <n v="2017"/>
    <x v="423"/>
    <n v="12254"/>
    <n v="6051"/>
    <n v="6203"/>
    <n v="328"/>
    <n v="614"/>
    <n v="594"/>
    <n v="503"/>
    <n v="441"/>
    <n v="506"/>
    <n v="493"/>
    <n v="545"/>
    <n v="379"/>
    <n v="614"/>
    <n v="826"/>
    <n v="995"/>
    <n v="1108"/>
    <n v="1265"/>
    <n v="1311"/>
    <n v="704"/>
    <n v="675"/>
    <n v="353"/>
  </r>
  <r>
    <s v="Roseau County"/>
    <s v=" Minnesota"/>
    <n v="2017"/>
    <x v="450"/>
    <n v="15537"/>
    <n v="8415"/>
    <n v="7122"/>
    <n v="841"/>
    <n v="902"/>
    <n v="841"/>
    <n v="982"/>
    <n v="986"/>
    <n v="914"/>
    <n v="1054"/>
    <n v="993"/>
    <n v="920"/>
    <n v="1044"/>
    <n v="1155"/>
    <n v="1091"/>
    <n v="975"/>
    <n v="887"/>
    <n v="675"/>
    <n v="514"/>
    <n v="423"/>
    <n v="340"/>
  </r>
  <r>
    <s v="Orange County"/>
    <s v=" Virginia"/>
    <n v="2017"/>
    <x v="424"/>
    <n v="35265"/>
    <n v="17341"/>
    <n v="17924"/>
    <n v="2011"/>
    <n v="2130"/>
    <n v="2270"/>
    <n v="2217"/>
    <n v="1871"/>
    <n v="1822"/>
    <n v="1968"/>
    <n v="2400"/>
    <n v="1961"/>
    <n v="2337"/>
    <n v="2493"/>
    <n v="2403"/>
    <n v="2428"/>
    <n v="2301"/>
    <n v="1756"/>
    <n v="1480"/>
    <n v="823"/>
    <n v="594"/>
  </r>
  <r>
    <s v="Page County"/>
    <s v=" Virginia"/>
    <n v="2017"/>
    <x v="424"/>
    <n v="23694"/>
    <n v="11638"/>
    <n v="12056"/>
    <n v="1127"/>
    <n v="1241"/>
    <n v="1576"/>
    <n v="1334"/>
    <n v="1215"/>
    <n v="1283"/>
    <n v="1251"/>
    <n v="1466"/>
    <n v="1339"/>
    <n v="1704"/>
    <n v="1877"/>
    <n v="1703"/>
    <n v="1755"/>
    <n v="1593"/>
    <n v="1247"/>
    <n v="1001"/>
    <n v="555"/>
    <n v="427"/>
  </r>
  <r>
    <s v="Pittsylvania County"/>
    <s v=" Virginia"/>
    <n v="2017"/>
    <x v="424"/>
    <n v="61970"/>
    <n v="30372"/>
    <n v="31598"/>
    <n v="2728"/>
    <n v="3790"/>
    <n v="3276"/>
    <n v="3673"/>
    <n v="3266"/>
    <n v="3186"/>
    <n v="3053"/>
    <n v="3373"/>
    <n v="3737"/>
    <n v="4267"/>
    <n v="5130"/>
    <n v="4979"/>
    <n v="4862"/>
    <n v="4263"/>
    <n v="3278"/>
    <n v="2397"/>
    <n v="1707"/>
    <n v="1005"/>
  </r>
  <r>
    <s v="Powhatan County"/>
    <s v=" Virginia"/>
    <n v="2017"/>
    <x v="424"/>
    <n v="28364"/>
    <n v="15185"/>
    <n v="13179"/>
    <n v="1178"/>
    <n v="1573"/>
    <n v="1458"/>
    <n v="1932"/>
    <n v="1531"/>
    <n v="1372"/>
    <n v="1522"/>
    <n v="1579"/>
    <n v="2262"/>
    <n v="2350"/>
    <n v="2602"/>
    <n v="2353"/>
    <n v="1964"/>
    <n v="2030"/>
    <n v="1117"/>
    <n v="764"/>
    <n v="366"/>
    <n v="411"/>
  </r>
  <r>
    <s v="Prince Edward County"/>
    <s v=" Virginia"/>
    <n v="2017"/>
    <x v="424"/>
    <n v="22903"/>
    <n v="11379"/>
    <n v="11524"/>
    <n v="1044"/>
    <n v="959"/>
    <n v="1078"/>
    <n v="3081"/>
    <n v="4015"/>
    <n v="1058"/>
    <n v="909"/>
    <n v="1203"/>
    <n v="925"/>
    <n v="1287"/>
    <n v="1158"/>
    <n v="1169"/>
    <n v="1475"/>
    <n v="1242"/>
    <n v="757"/>
    <n v="514"/>
    <n v="486"/>
    <n v="543"/>
  </r>
  <r>
    <s v="Prince George County"/>
    <s v=" Virginia"/>
    <n v="2017"/>
    <x v="424"/>
    <n v="37704"/>
    <n v="20643"/>
    <n v="17061"/>
    <n v="2064"/>
    <n v="2139"/>
    <n v="2506"/>
    <n v="2324"/>
    <n v="2453"/>
    <n v="2747"/>
    <n v="3267"/>
    <n v="3089"/>
    <n v="2428"/>
    <n v="2474"/>
    <n v="2866"/>
    <n v="2489"/>
    <n v="2092"/>
    <n v="1726"/>
    <n v="1282"/>
    <n v="1026"/>
    <n v="425"/>
    <n v="307"/>
  </r>
  <r>
    <s v="Prince William County"/>
    <s v=" Virginia"/>
    <n v="2017"/>
    <x v="424"/>
    <n v="450763"/>
    <n v="224843"/>
    <n v="225920"/>
    <n v="34235"/>
    <n v="36663"/>
    <n v="33686"/>
    <n v="31119"/>
    <n v="28455"/>
    <n v="29497"/>
    <n v="33937"/>
    <n v="34984"/>
    <n v="34502"/>
    <n v="34025"/>
    <n v="32577"/>
    <n v="26344"/>
    <n v="21303"/>
    <n v="15499"/>
    <n v="10604"/>
    <n v="6218"/>
    <n v="3638"/>
    <n v="3477"/>
  </r>
  <r>
    <s v="Pulaski County"/>
    <s v=" Virginia"/>
    <n v="2017"/>
    <x v="424"/>
    <n v="34330"/>
    <n v="17152"/>
    <n v="17178"/>
    <n v="1599"/>
    <n v="1602"/>
    <n v="1857"/>
    <n v="1859"/>
    <n v="1877"/>
    <n v="1941"/>
    <n v="1730"/>
    <n v="1644"/>
    <n v="2447"/>
    <n v="2515"/>
    <n v="2693"/>
    <n v="2578"/>
    <n v="2638"/>
    <n v="2668"/>
    <n v="1704"/>
    <n v="1433"/>
    <n v="805"/>
    <n v="740"/>
  </r>
  <r>
    <s v="Grant County"/>
    <s v=" Oregon"/>
    <n v="2017"/>
    <x v="462"/>
    <n v="7359"/>
    <n v="3646"/>
    <n v="3713"/>
    <n v="364"/>
    <n v="319"/>
    <n v="417"/>
    <n v="354"/>
    <n v="375"/>
    <n v="379"/>
    <n v="343"/>
    <n v="349"/>
    <n v="370"/>
    <n v="455"/>
    <n v="566"/>
    <n v="601"/>
    <n v="674"/>
    <n v="586"/>
    <n v="519"/>
    <n v="352"/>
    <n v="189"/>
    <n v="147"/>
  </r>
  <r>
    <s v="Roanoke County"/>
    <s v=" Virginia"/>
    <n v="2017"/>
    <x v="424"/>
    <n v="93419"/>
    <n v="44811"/>
    <n v="48608"/>
    <n v="4491"/>
    <n v="5094"/>
    <n v="5967"/>
    <n v="5760"/>
    <n v="5270"/>
    <n v="5049"/>
    <n v="4953"/>
    <n v="5725"/>
    <n v="5817"/>
    <n v="6298"/>
    <n v="7004"/>
    <n v="6650"/>
    <n v="6810"/>
    <n v="5870"/>
    <n v="4462"/>
    <n v="3381"/>
    <n v="2266"/>
    <n v="2552"/>
  </r>
  <r>
    <s v="Rockbridge County"/>
    <s v=" Virginia"/>
    <n v="2017"/>
    <x v="424"/>
    <n v="22440"/>
    <n v="11143"/>
    <n v="11297"/>
    <n v="1084"/>
    <n v="1155"/>
    <n v="1006"/>
    <n v="1189"/>
    <n v="1130"/>
    <n v="1199"/>
    <n v="1062"/>
    <n v="881"/>
    <n v="1451"/>
    <n v="1451"/>
    <n v="1681"/>
    <n v="1806"/>
    <n v="1894"/>
    <n v="1825"/>
    <n v="1170"/>
    <n v="963"/>
    <n v="837"/>
    <n v="656"/>
  </r>
  <r>
    <s v="Rockingham County"/>
    <s v=" Virginia"/>
    <n v="2017"/>
    <x v="424"/>
    <n v="78653"/>
    <n v="38485"/>
    <n v="40168"/>
    <n v="4433"/>
    <n v="4425"/>
    <n v="5572"/>
    <n v="5477"/>
    <n v="5052"/>
    <n v="4322"/>
    <n v="4224"/>
    <n v="4173"/>
    <n v="5211"/>
    <n v="5065"/>
    <n v="5716"/>
    <n v="6004"/>
    <n v="4779"/>
    <n v="4342"/>
    <n v="3431"/>
    <n v="2942"/>
    <n v="1536"/>
    <n v="1949"/>
  </r>
  <r>
    <s v="Russell County"/>
    <s v=" Virginia"/>
    <n v="2017"/>
    <x v="424"/>
    <n v="27725"/>
    <n v="13563"/>
    <n v="14162"/>
    <n v="1317"/>
    <n v="1352"/>
    <n v="1740"/>
    <n v="1540"/>
    <n v="1502"/>
    <n v="1506"/>
    <n v="1561"/>
    <n v="1305"/>
    <n v="2114"/>
    <n v="1872"/>
    <n v="2118"/>
    <n v="2216"/>
    <n v="2242"/>
    <n v="1809"/>
    <n v="1351"/>
    <n v="887"/>
    <n v="715"/>
    <n v="578"/>
  </r>
  <r>
    <s v="Shenandoah County"/>
    <s v=" Virginia"/>
    <n v="2017"/>
    <x v="424"/>
    <n v="42854"/>
    <n v="20850"/>
    <n v="22004"/>
    <n v="2407"/>
    <n v="2432"/>
    <n v="2578"/>
    <n v="2490"/>
    <n v="2362"/>
    <n v="2314"/>
    <n v="2372"/>
    <n v="2400"/>
    <n v="2393"/>
    <n v="2939"/>
    <n v="3242"/>
    <n v="3321"/>
    <n v="2808"/>
    <n v="2793"/>
    <n v="2165"/>
    <n v="1690"/>
    <n v="1030"/>
    <n v="1118"/>
  </r>
  <r>
    <s v="Smyth County"/>
    <s v=" Virginia"/>
    <n v="2017"/>
    <x v="424"/>
    <n v="31298"/>
    <n v="15386"/>
    <n v="15912"/>
    <n v="1522"/>
    <n v="1701"/>
    <n v="1841"/>
    <n v="1725"/>
    <n v="1772"/>
    <n v="1825"/>
    <n v="1670"/>
    <n v="1583"/>
    <n v="2163"/>
    <n v="2185"/>
    <n v="2290"/>
    <n v="2221"/>
    <n v="2378"/>
    <n v="1811"/>
    <n v="1751"/>
    <n v="1332"/>
    <n v="897"/>
    <n v="631"/>
  </r>
  <r>
    <s v="Spotsylvania County"/>
    <s v=" Virginia"/>
    <n v="2017"/>
    <x v="424"/>
    <n v="130159"/>
    <n v="63945"/>
    <n v="66214"/>
    <n v="8149"/>
    <n v="8870"/>
    <n v="10088"/>
    <n v="9358"/>
    <n v="8032"/>
    <n v="7973"/>
    <n v="8149"/>
    <n v="8021"/>
    <n v="9004"/>
    <n v="9781"/>
    <n v="10124"/>
    <n v="9322"/>
    <n v="6801"/>
    <n v="6159"/>
    <n v="4197"/>
    <n v="2463"/>
    <n v="1950"/>
    <n v="1718"/>
  </r>
  <r>
    <s v="Stafford County"/>
    <s v=" Virginia"/>
    <n v="2017"/>
    <x v="424"/>
    <n v="141159"/>
    <n v="70984"/>
    <n v="70175"/>
    <n v="8981"/>
    <n v="10091"/>
    <n v="11360"/>
    <n v="10976"/>
    <n v="10196"/>
    <n v="9098"/>
    <n v="9380"/>
    <n v="10129"/>
    <n v="9343"/>
    <n v="11148"/>
    <n v="11404"/>
    <n v="9282"/>
    <n v="6514"/>
    <n v="5143"/>
    <n v="3480"/>
    <n v="2101"/>
    <n v="1265"/>
    <n v="1268"/>
  </r>
  <r>
    <s v="Surry County"/>
    <s v=" Virginia"/>
    <n v="2017"/>
    <x v="424"/>
    <n v="6670"/>
    <n v="3213"/>
    <n v="3457"/>
    <n v="293"/>
    <n v="339"/>
    <n v="342"/>
    <n v="419"/>
    <n v="291"/>
    <n v="426"/>
    <n v="274"/>
    <n v="291"/>
    <n v="371"/>
    <n v="461"/>
    <n v="647"/>
    <n v="676"/>
    <n v="518"/>
    <n v="362"/>
    <n v="444"/>
    <n v="294"/>
    <n v="157"/>
    <n v="65"/>
  </r>
  <r>
    <s v="Sussex County"/>
    <s v=" Virginia"/>
    <n v="2017"/>
    <x v="424"/>
    <n v="11595"/>
    <n v="7552"/>
    <n v="4043"/>
    <n v="490"/>
    <n v="465"/>
    <n v="493"/>
    <n v="355"/>
    <n v="844"/>
    <n v="1085"/>
    <n v="994"/>
    <n v="1019"/>
    <n v="676"/>
    <n v="845"/>
    <n v="885"/>
    <n v="860"/>
    <n v="682"/>
    <n v="635"/>
    <n v="455"/>
    <n v="317"/>
    <n v="318"/>
    <n v="177"/>
  </r>
  <r>
    <s v="Tazewell County"/>
    <s v=" Virginia"/>
    <n v="2017"/>
    <x v="424"/>
    <n v="42689"/>
    <n v="21055"/>
    <n v="21634"/>
    <n v="2211"/>
    <n v="2443"/>
    <n v="2164"/>
    <n v="2494"/>
    <n v="2450"/>
    <n v="2248"/>
    <n v="2417"/>
    <n v="2563"/>
    <n v="2694"/>
    <n v="2823"/>
    <n v="3096"/>
    <n v="3404"/>
    <n v="3239"/>
    <n v="2525"/>
    <n v="2408"/>
    <n v="1443"/>
    <n v="1178"/>
    <n v="889"/>
  </r>
  <r>
    <s v="Warren County"/>
    <s v=" Virginia"/>
    <n v="2017"/>
    <x v="424"/>
    <n v="38991"/>
    <n v="19445"/>
    <n v="19546"/>
    <n v="2246"/>
    <n v="2681"/>
    <n v="2356"/>
    <n v="2502"/>
    <n v="2405"/>
    <n v="2343"/>
    <n v="2516"/>
    <n v="2169"/>
    <n v="2350"/>
    <n v="2912"/>
    <n v="3262"/>
    <n v="2759"/>
    <n v="2720"/>
    <n v="2062"/>
    <n v="1430"/>
    <n v="1007"/>
    <n v="639"/>
    <n v="632"/>
  </r>
  <r>
    <s v="Washington County"/>
    <s v=" Virginia"/>
    <n v="2017"/>
    <x v="424"/>
    <n v="54457"/>
    <n v="26857"/>
    <n v="27600"/>
    <n v="2332"/>
    <n v="2999"/>
    <n v="3016"/>
    <n v="3244"/>
    <n v="2984"/>
    <n v="2722"/>
    <n v="2960"/>
    <n v="3077"/>
    <n v="3477"/>
    <n v="3775"/>
    <n v="4109"/>
    <n v="4381"/>
    <n v="3973"/>
    <n v="3621"/>
    <n v="3018"/>
    <n v="1995"/>
    <n v="1585"/>
    <n v="1189"/>
  </r>
  <r>
    <s v="Wythe County"/>
    <s v=" Virginia"/>
    <n v="2017"/>
    <x v="424"/>
    <n v="29048"/>
    <n v="14200"/>
    <n v="14848"/>
    <n v="1353"/>
    <n v="1561"/>
    <n v="1894"/>
    <n v="1583"/>
    <n v="1496"/>
    <n v="1545"/>
    <n v="1590"/>
    <n v="1532"/>
    <n v="2150"/>
    <n v="2072"/>
    <n v="2151"/>
    <n v="2107"/>
    <n v="2197"/>
    <n v="2021"/>
    <n v="1364"/>
    <n v="785"/>
    <n v="826"/>
    <n v="821"/>
  </r>
  <r>
    <s v="York County"/>
    <s v=" Virginia"/>
    <n v="2017"/>
    <x v="424"/>
    <n v="67196"/>
    <n v="33024"/>
    <n v="34172"/>
    <n v="3704"/>
    <n v="4170"/>
    <n v="5251"/>
    <n v="4797"/>
    <n v="4447"/>
    <n v="3813"/>
    <n v="3701"/>
    <n v="4110"/>
    <n v="4412"/>
    <n v="4821"/>
    <n v="5273"/>
    <n v="4627"/>
    <n v="4166"/>
    <n v="3475"/>
    <n v="2440"/>
    <n v="1689"/>
    <n v="1292"/>
    <n v="1008"/>
  </r>
  <r>
    <s v="Alexandria city"/>
    <s v=" Virginia"/>
    <n v="2017"/>
    <x v="424"/>
    <n v="154710"/>
    <n v="74501"/>
    <n v="80209"/>
    <n v="11307"/>
    <n v="7380"/>
    <n v="5879"/>
    <n v="5139"/>
    <n v="7341"/>
    <n v="15967"/>
    <n v="19385"/>
    <n v="15671"/>
    <n v="12849"/>
    <n v="10817"/>
    <n v="10120"/>
    <n v="9039"/>
    <n v="7577"/>
    <n v="6111"/>
    <n v="4144"/>
    <n v="2351"/>
    <n v="1770"/>
    <n v="1863"/>
  </r>
  <r>
    <s v="Charlottesville city"/>
    <s v=" Virginia"/>
    <n v="2017"/>
    <x v="424"/>
    <n v="46487"/>
    <n v="22336"/>
    <n v="24151"/>
    <n v="2565"/>
    <n v="1971"/>
    <n v="1896"/>
    <n v="3212"/>
    <n v="7089"/>
    <n v="5744"/>
    <n v="4059"/>
    <n v="3010"/>
    <n v="2458"/>
    <n v="2459"/>
    <n v="2407"/>
    <n v="2864"/>
    <n v="1927"/>
    <n v="1598"/>
    <n v="1291"/>
    <n v="692"/>
    <n v="595"/>
    <n v="650"/>
  </r>
  <r>
    <s v="Chesapeake city"/>
    <s v=" Virginia"/>
    <n v="2017"/>
    <x v="424"/>
    <n v="235410"/>
    <n v="114935"/>
    <n v="120475"/>
    <n v="14930"/>
    <n v="15894"/>
    <n v="16212"/>
    <n v="16172"/>
    <n v="15522"/>
    <n v="16504"/>
    <n v="16561"/>
    <n v="15576"/>
    <n v="15683"/>
    <n v="16019"/>
    <n v="17924"/>
    <n v="16620"/>
    <n v="13197"/>
    <n v="9837"/>
    <n v="7598"/>
    <n v="4975"/>
    <n v="2966"/>
    <n v="3220"/>
  </r>
  <r>
    <s v="Colonial Heights city"/>
    <s v=" Virginia"/>
    <n v="2017"/>
    <x v="424"/>
    <n v="17582"/>
    <n v="8108"/>
    <n v="9474"/>
    <n v="1126"/>
    <n v="1080"/>
    <n v="1199"/>
    <n v="967"/>
    <n v="918"/>
    <n v="1146"/>
    <n v="1266"/>
    <n v="1074"/>
    <n v="875"/>
    <n v="974"/>
    <n v="1248"/>
    <n v="1124"/>
    <n v="1023"/>
    <n v="916"/>
    <n v="849"/>
    <n v="701"/>
    <n v="512"/>
    <n v="584"/>
  </r>
  <r>
    <s v="Van Buren County"/>
    <s v=" Tennessee"/>
    <n v="2017"/>
    <x v="445"/>
    <n v="5675"/>
    <n v="2876"/>
    <n v="2799"/>
    <n v="261"/>
    <n v="235"/>
    <n v="440"/>
    <n v="349"/>
    <n v="467"/>
    <n v="242"/>
    <n v="181"/>
    <n v="342"/>
    <n v="428"/>
    <n v="327"/>
    <n v="423"/>
    <n v="299"/>
    <n v="449"/>
    <n v="378"/>
    <n v="300"/>
    <n v="219"/>
    <n v="99"/>
    <n v="236"/>
  </r>
  <r>
    <s v="Danville city"/>
    <s v=" Virginia"/>
    <n v="2017"/>
    <x v="424"/>
    <n v="41911"/>
    <n v="19129"/>
    <n v="22782"/>
    <n v="2630"/>
    <n v="2760"/>
    <n v="2396"/>
    <n v="2367"/>
    <n v="2868"/>
    <n v="2828"/>
    <n v="2413"/>
    <n v="2468"/>
    <n v="1804"/>
    <n v="2401"/>
    <n v="2740"/>
    <n v="2878"/>
    <n v="3099"/>
    <n v="2630"/>
    <n v="1674"/>
    <n v="1394"/>
    <n v="1148"/>
    <n v="1413"/>
  </r>
  <r>
    <s v="Fairfax city"/>
    <s v=" Virginia"/>
    <n v="2017"/>
    <x v="424"/>
    <n v="23580"/>
    <n v="11621"/>
    <n v="11959"/>
    <n v="1662"/>
    <n v="1328"/>
    <n v="1303"/>
    <n v="1313"/>
    <n v="1695"/>
    <n v="1610"/>
    <n v="1653"/>
    <n v="1620"/>
    <n v="1528"/>
    <n v="1730"/>
    <n v="1680"/>
    <n v="1771"/>
    <n v="1312"/>
    <n v="1215"/>
    <n v="632"/>
    <n v="647"/>
    <n v="426"/>
    <n v="455"/>
  </r>
  <r>
    <s v="Butler County"/>
    <s v=" Nebraska"/>
    <n v="2017"/>
    <x v="439"/>
    <n v="8334"/>
    <n v="3663"/>
    <n v="4671"/>
    <n v="512"/>
    <n v="642"/>
    <n v="599"/>
    <n v="435"/>
    <n v="415"/>
    <n v="568"/>
    <n v="559"/>
    <n v="536"/>
    <n v="330"/>
    <n v="388"/>
    <n v="626"/>
    <n v="424"/>
    <n v="761"/>
    <n v="459"/>
    <n v="404"/>
    <n v="219"/>
    <n v="170"/>
    <n v="287"/>
  </r>
  <r>
    <s v="Fredericksburg city"/>
    <s v=" Virginia"/>
    <n v="2017"/>
    <x v="424"/>
    <n v="28135"/>
    <n v="12890"/>
    <n v="15245"/>
    <n v="1949"/>
    <n v="1587"/>
    <n v="1506"/>
    <n v="2459"/>
    <n v="3900"/>
    <n v="2715"/>
    <n v="1748"/>
    <n v="2144"/>
    <n v="1549"/>
    <n v="1364"/>
    <n v="1561"/>
    <n v="1540"/>
    <n v="1153"/>
    <n v="1012"/>
    <n v="711"/>
    <n v="482"/>
    <n v="458"/>
    <n v="297"/>
  </r>
  <r>
    <s v="Hampton city"/>
    <s v=" Virginia"/>
    <n v="2017"/>
    <x v="424"/>
    <n v="136255"/>
    <n v="65820"/>
    <n v="70435"/>
    <n v="8414"/>
    <n v="7466"/>
    <n v="8495"/>
    <n v="9105"/>
    <n v="12179"/>
    <n v="11360"/>
    <n v="9759"/>
    <n v="8170"/>
    <n v="6803"/>
    <n v="7776"/>
    <n v="9703"/>
    <n v="9860"/>
    <n v="7972"/>
    <n v="6704"/>
    <n v="4456"/>
    <n v="3388"/>
    <n v="2396"/>
    <n v="2249"/>
  </r>
  <r>
    <s v="Harrisonburg city"/>
    <s v=" Virginia"/>
    <n v="2017"/>
    <x v="424"/>
    <n v="53064"/>
    <n v="25414"/>
    <n v="27650"/>
    <n v="2729"/>
    <n v="2573"/>
    <n v="2156"/>
    <n v="8701"/>
    <n v="10495"/>
    <n v="4278"/>
    <n v="3345"/>
    <n v="3187"/>
    <n v="2496"/>
    <n v="2409"/>
    <n v="2026"/>
    <n v="2058"/>
    <n v="2003"/>
    <n v="1329"/>
    <n v="1038"/>
    <n v="822"/>
    <n v="594"/>
    <n v="825"/>
  </r>
  <r>
    <s v="Hopewell city"/>
    <s v=" Virginia"/>
    <n v="2017"/>
    <x v="424"/>
    <n v="22353"/>
    <n v="10342"/>
    <n v="12011"/>
    <n v="1660"/>
    <n v="1585"/>
    <n v="1573"/>
    <n v="1486"/>
    <n v="1277"/>
    <n v="1513"/>
    <n v="1665"/>
    <n v="1282"/>
    <n v="1285"/>
    <n v="1353"/>
    <n v="1530"/>
    <n v="1441"/>
    <n v="1240"/>
    <n v="1123"/>
    <n v="847"/>
    <n v="512"/>
    <n v="441"/>
    <n v="540"/>
  </r>
  <r>
    <s v="Ida County"/>
    <s v=" Iowa"/>
    <n v="2017"/>
    <x v="438"/>
    <n v="7113"/>
    <n v="3982"/>
    <n v="3131"/>
    <n v="147"/>
    <n v="99"/>
    <n v="114"/>
    <n v="1861"/>
    <n v="2281"/>
    <n v="158"/>
    <n v="165"/>
    <n v="72"/>
    <n v="127"/>
    <n v="138"/>
    <n v="279"/>
    <n v="369"/>
    <n v="236"/>
    <n v="248"/>
    <n v="260"/>
    <n v="182"/>
    <n v="189"/>
    <n v="188"/>
  </r>
  <r>
    <s v="Lynchburg city"/>
    <s v=" Virginia"/>
    <n v="2017"/>
    <x v="424"/>
    <n v="79237"/>
    <n v="37166"/>
    <n v="42071"/>
    <n v="4776"/>
    <n v="3748"/>
    <n v="4471"/>
    <n v="8541"/>
    <n v="13746"/>
    <n v="6036"/>
    <n v="4328"/>
    <n v="3635"/>
    <n v="3327"/>
    <n v="3597"/>
    <n v="4054"/>
    <n v="4204"/>
    <n v="3758"/>
    <n v="3111"/>
    <n v="2539"/>
    <n v="1722"/>
    <n v="1584"/>
    <n v="2060"/>
  </r>
  <r>
    <s v="Manassas city"/>
    <s v=" Virginia"/>
    <n v="2017"/>
    <x v="424"/>
    <n v="41379"/>
    <n v="20675"/>
    <n v="20704"/>
    <n v="3460"/>
    <n v="3190"/>
    <n v="2809"/>
    <n v="2696"/>
    <n v="2785"/>
    <n v="3240"/>
    <n v="3372"/>
    <n v="3144"/>
    <n v="2849"/>
    <n v="2853"/>
    <n v="2740"/>
    <n v="2486"/>
    <n v="2109"/>
    <n v="1451"/>
    <n v="925"/>
    <n v="436"/>
    <n v="453"/>
    <n v="381"/>
  </r>
  <r>
    <s v="Manassas Park city"/>
    <s v=" Virginia"/>
    <n v="2017"/>
    <x v="424"/>
    <n v="16117"/>
    <n v="8482"/>
    <n v="7635"/>
    <n v="1058"/>
    <n v="1453"/>
    <n v="1029"/>
    <n v="1231"/>
    <n v="817"/>
    <n v="1288"/>
    <n v="1332"/>
    <n v="1451"/>
    <n v="1355"/>
    <n v="1393"/>
    <n v="1069"/>
    <n v="819"/>
    <n v="622"/>
    <n v="440"/>
    <n v="387"/>
    <n v="232"/>
    <n v="67"/>
    <n v="74"/>
  </r>
  <r>
    <s v="Newport News city"/>
    <s v=" Virginia"/>
    <n v="2017"/>
    <x v="424"/>
    <n v="180775"/>
    <n v="87598"/>
    <n v="93177"/>
    <n v="13302"/>
    <n v="12940"/>
    <n v="9584"/>
    <n v="12904"/>
    <n v="16073"/>
    <n v="16394"/>
    <n v="14092"/>
    <n v="11501"/>
    <n v="9728"/>
    <n v="10244"/>
    <n v="11778"/>
    <n v="10924"/>
    <n v="9524"/>
    <n v="7627"/>
    <n v="4843"/>
    <n v="4233"/>
    <n v="2370"/>
    <n v="2714"/>
  </r>
  <r>
    <s v="Norfolk city"/>
    <s v=" Virginia"/>
    <n v="2017"/>
    <x v="424"/>
    <n v="245752"/>
    <n v="128254"/>
    <n v="117498"/>
    <n v="16601"/>
    <n v="13763"/>
    <n v="12247"/>
    <n v="15899"/>
    <n v="35591"/>
    <n v="26982"/>
    <n v="19759"/>
    <n v="14928"/>
    <n v="12744"/>
    <n v="12269"/>
    <n v="13888"/>
    <n v="14308"/>
    <n v="11502"/>
    <n v="8797"/>
    <n v="5758"/>
    <n v="3841"/>
    <n v="3132"/>
    <n v="3743"/>
  </r>
  <r>
    <s v="Petersburg city"/>
    <s v=" Virginia"/>
    <n v="2017"/>
    <x v="424"/>
    <n v="32037"/>
    <n v="14703"/>
    <n v="17334"/>
    <n v="2364"/>
    <n v="1804"/>
    <n v="1513"/>
    <n v="1513"/>
    <n v="2631"/>
    <n v="2830"/>
    <n v="2107"/>
    <n v="1857"/>
    <n v="1283"/>
    <n v="2161"/>
    <n v="2358"/>
    <n v="2141"/>
    <n v="2245"/>
    <n v="1828"/>
    <n v="1100"/>
    <n v="797"/>
    <n v="753"/>
    <n v="752"/>
  </r>
  <r>
    <s v="Poquoson city"/>
    <s v=" Virginia"/>
    <n v="2017"/>
    <x v="424"/>
    <n v="12022"/>
    <n v="5864"/>
    <n v="6158"/>
    <n v="502"/>
    <n v="763"/>
    <n v="866"/>
    <n v="813"/>
    <n v="781"/>
    <n v="502"/>
    <n v="658"/>
    <n v="797"/>
    <n v="620"/>
    <n v="806"/>
    <n v="1016"/>
    <n v="940"/>
    <n v="732"/>
    <n v="686"/>
    <n v="597"/>
    <n v="427"/>
    <n v="286"/>
    <n v="230"/>
  </r>
  <r>
    <s v="Portsmouth city"/>
    <s v=" Virginia"/>
    <n v="2017"/>
    <x v="424"/>
    <n v="95536"/>
    <n v="46070"/>
    <n v="49466"/>
    <n v="7219"/>
    <n v="6180"/>
    <n v="5861"/>
    <n v="5224"/>
    <n v="7555"/>
    <n v="8171"/>
    <n v="7324"/>
    <n v="6053"/>
    <n v="4985"/>
    <n v="5431"/>
    <n v="6301"/>
    <n v="6141"/>
    <n v="5747"/>
    <n v="4170"/>
    <n v="3319"/>
    <n v="2273"/>
    <n v="1673"/>
    <n v="1909"/>
  </r>
  <r>
    <s v="Radford city"/>
    <s v=" Virginia"/>
    <n v="2017"/>
    <x v="424"/>
    <n v="17380"/>
    <n v="8526"/>
    <n v="8854"/>
    <n v="496"/>
    <n v="517"/>
    <n v="555"/>
    <n v="3278"/>
    <n v="4922"/>
    <n v="1156"/>
    <n v="659"/>
    <n v="821"/>
    <n v="572"/>
    <n v="668"/>
    <n v="697"/>
    <n v="1002"/>
    <n v="558"/>
    <n v="489"/>
    <n v="332"/>
    <n v="172"/>
    <n v="160"/>
    <n v="326"/>
  </r>
  <r>
    <s v="Richmond city"/>
    <s v=" Virginia"/>
    <n v="2017"/>
    <x v="424"/>
    <n v="220892"/>
    <n v="104853"/>
    <n v="116039"/>
    <n v="13393"/>
    <n v="11505"/>
    <n v="9456"/>
    <n v="14379"/>
    <n v="21129"/>
    <n v="25938"/>
    <n v="19934"/>
    <n v="13927"/>
    <n v="11414"/>
    <n v="12436"/>
    <n v="13751"/>
    <n v="13854"/>
    <n v="13154"/>
    <n v="9175"/>
    <n v="6226"/>
    <n v="4143"/>
    <n v="3103"/>
    <n v="3975"/>
  </r>
  <r>
    <s v="Roanoke city"/>
    <s v=" Virginia"/>
    <n v="2017"/>
    <x v="424"/>
    <n v="99572"/>
    <n v="47736"/>
    <n v="51836"/>
    <n v="6854"/>
    <n v="6421"/>
    <n v="5394"/>
    <n v="5178"/>
    <n v="6227"/>
    <n v="8034"/>
    <n v="7305"/>
    <n v="6425"/>
    <n v="6284"/>
    <n v="6316"/>
    <n v="6620"/>
    <n v="6488"/>
    <n v="6654"/>
    <n v="5367"/>
    <n v="3284"/>
    <n v="2093"/>
    <n v="1901"/>
    <n v="2727"/>
  </r>
  <r>
    <s v="Salem city"/>
    <s v=" Virginia"/>
    <n v="2017"/>
    <x v="424"/>
    <n v="25521"/>
    <n v="11947"/>
    <n v="13574"/>
    <n v="1426"/>
    <n v="1431"/>
    <n v="1224"/>
    <n v="2166"/>
    <n v="2099"/>
    <n v="1567"/>
    <n v="1372"/>
    <n v="974"/>
    <n v="1702"/>
    <n v="1555"/>
    <n v="1769"/>
    <n v="1815"/>
    <n v="1710"/>
    <n v="1471"/>
    <n v="1101"/>
    <n v="772"/>
    <n v="601"/>
    <n v="766"/>
  </r>
  <r>
    <s v="Staunton city"/>
    <s v=" Virginia"/>
    <n v="2017"/>
    <x v="424"/>
    <n v="24273"/>
    <n v="11130"/>
    <n v="13143"/>
    <n v="1362"/>
    <n v="1287"/>
    <n v="1085"/>
    <n v="1554"/>
    <n v="1688"/>
    <n v="1591"/>
    <n v="1661"/>
    <n v="1544"/>
    <n v="1368"/>
    <n v="1382"/>
    <n v="1499"/>
    <n v="1911"/>
    <n v="1422"/>
    <n v="1467"/>
    <n v="1213"/>
    <n v="835"/>
    <n v="599"/>
    <n v="805"/>
  </r>
  <r>
    <s v="Suffolk city"/>
    <s v=" Virginia"/>
    <n v="2017"/>
    <x v="424"/>
    <n v="88057"/>
    <n v="42594"/>
    <n v="45463"/>
    <n v="5925"/>
    <n v="6125"/>
    <n v="6166"/>
    <n v="5660"/>
    <n v="5215"/>
    <n v="5620"/>
    <n v="6006"/>
    <n v="5649"/>
    <n v="5941"/>
    <n v="6214"/>
    <n v="6720"/>
    <n v="5501"/>
    <n v="5556"/>
    <n v="4356"/>
    <n v="2846"/>
    <n v="2046"/>
    <n v="1041"/>
    <n v="1470"/>
  </r>
  <r>
    <s v="Virginia Beach city"/>
    <s v=" Virginia"/>
    <n v="2017"/>
    <x v="424"/>
    <n v="450057"/>
    <n v="221350"/>
    <n v="228707"/>
    <n v="29075"/>
    <n v="27905"/>
    <n v="27995"/>
    <n v="27296"/>
    <n v="34294"/>
    <n v="39120"/>
    <n v="35557"/>
    <n v="30199"/>
    <n v="27911"/>
    <n v="29126"/>
    <n v="31077"/>
    <n v="28886"/>
    <n v="24277"/>
    <n v="20170"/>
    <n v="13753"/>
    <n v="9156"/>
    <n v="7128"/>
    <n v="7132"/>
  </r>
  <r>
    <s v="Williamsburg city"/>
    <s v=" Virginia"/>
    <n v="2017"/>
    <x v="424"/>
    <n v="14817"/>
    <n v="6829"/>
    <n v="7988"/>
    <n v="501"/>
    <n v="536"/>
    <n v="362"/>
    <n v="2510"/>
    <n v="3638"/>
    <n v="949"/>
    <n v="730"/>
    <n v="495"/>
    <n v="417"/>
    <n v="599"/>
    <n v="643"/>
    <n v="704"/>
    <n v="574"/>
    <n v="617"/>
    <n v="582"/>
    <n v="383"/>
    <n v="321"/>
    <n v="256"/>
  </r>
  <r>
    <s v="Winchester city"/>
    <s v=" Virginia"/>
    <n v="2017"/>
    <x v="424"/>
    <n v="27516"/>
    <n v="13444"/>
    <n v="14072"/>
    <n v="1840"/>
    <n v="1618"/>
    <n v="1748"/>
    <n v="2040"/>
    <n v="2046"/>
    <n v="2101"/>
    <n v="1461"/>
    <n v="1583"/>
    <n v="1807"/>
    <n v="1934"/>
    <n v="1963"/>
    <n v="1510"/>
    <n v="1689"/>
    <n v="1165"/>
    <n v="1173"/>
    <n v="672"/>
    <n v="479"/>
    <n v="687"/>
  </r>
  <r>
    <s v="Adams County"/>
    <s v=" Washington"/>
    <n v="2017"/>
    <x v="467"/>
    <n v="19261"/>
    <n v="9750"/>
    <n v="9511"/>
    <n v="1985"/>
    <n v="2068"/>
    <n v="1722"/>
    <n v="1504"/>
    <n v="1413"/>
    <n v="1246"/>
    <n v="1185"/>
    <n v="1149"/>
    <n v="1029"/>
    <n v="1051"/>
    <n v="986"/>
    <n v="1011"/>
    <n v="851"/>
    <n v="681"/>
    <n v="481"/>
    <n v="398"/>
    <n v="231"/>
    <n v="270"/>
  </r>
  <r>
    <s v="Benton County"/>
    <s v=" Washington"/>
    <n v="2017"/>
    <x v="467"/>
    <n v="190529"/>
    <n v="95438"/>
    <n v="95091"/>
    <n v="13691"/>
    <n v="14960"/>
    <n v="13900"/>
    <n v="12982"/>
    <n v="12151"/>
    <n v="12636"/>
    <n v="13190"/>
    <n v="12229"/>
    <n v="10857"/>
    <n v="11469"/>
    <n v="12233"/>
    <n v="12357"/>
    <n v="11736"/>
    <n v="8600"/>
    <n v="7101"/>
    <n v="4308"/>
    <n v="3041"/>
    <n v="3088"/>
  </r>
  <r>
    <s v="Chelan County"/>
    <s v=" Washington"/>
    <n v="2017"/>
    <x v="467"/>
    <n v="75138"/>
    <n v="37352"/>
    <n v="37786"/>
    <n v="4967"/>
    <n v="4821"/>
    <n v="5298"/>
    <n v="4818"/>
    <n v="4594"/>
    <n v="4732"/>
    <n v="4545"/>
    <n v="3849"/>
    <n v="4576"/>
    <n v="4268"/>
    <n v="4878"/>
    <n v="5384"/>
    <n v="5169"/>
    <n v="4355"/>
    <n v="3207"/>
    <n v="2203"/>
    <n v="1282"/>
    <n v="2192"/>
  </r>
  <r>
    <s v="Clallam County"/>
    <s v=" Washington"/>
    <n v="2017"/>
    <x v="467"/>
    <n v="73439"/>
    <n v="36389"/>
    <n v="37050"/>
    <n v="3513"/>
    <n v="3383"/>
    <n v="3571"/>
    <n v="3777"/>
    <n v="3655"/>
    <n v="3842"/>
    <n v="3717"/>
    <n v="3422"/>
    <n v="3632"/>
    <n v="3634"/>
    <n v="4790"/>
    <n v="5849"/>
    <n v="6499"/>
    <n v="6843"/>
    <n v="4732"/>
    <n v="3577"/>
    <n v="2504"/>
    <n v="2499"/>
  </r>
  <r>
    <s v="Clark County"/>
    <s v=" Washington"/>
    <n v="2017"/>
    <x v="467"/>
    <n v="457474"/>
    <n v="226178"/>
    <n v="231296"/>
    <n v="28917"/>
    <n v="33330"/>
    <n v="31539"/>
    <n v="30607"/>
    <n v="27228"/>
    <n v="28996"/>
    <n v="29580"/>
    <n v="30519"/>
    <n v="31011"/>
    <n v="31046"/>
    <n v="31457"/>
    <n v="30394"/>
    <n v="28442"/>
    <n v="24439"/>
    <n v="15790"/>
    <n v="10050"/>
    <n v="6499"/>
    <n v="7630"/>
  </r>
  <r>
    <s v="Columbia County"/>
    <s v=" Washington"/>
    <n v="2017"/>
    <x v="467"/>
    <n v="3999"/>
    <n v="1956"/>
    <n v="2043"/>
    <n v="195"/>
    <n v="151"/>
    <n v="264"/>
    <n v="210"/>
    <n v="136"/>
    <n v="161"/>
    <n v="198"/>
    <n v="222"/>
    <n v="219"/>
    <n v="245"/>
    <n v="269"/>
    <n v="358"/>
    <n v="295"/>
    <n v="334"/>
    <n v="287"/>
    <n v="205"/>
    <n v="105"/>
    <n v="145"/>
  </r>
  <r>
    <s v="Cowlitz County"/>
    <s v=" Washington"/>
    <n v="2017"/>
    <x v="467"/>
    <n v="103590"/>
    <n v="51079"/>
    <n v="52511"/>
    <n v="6169"/>
    <n v="6539"/>
    <n v="7022"/>
    <n v="6411"/>
    <n v="5847"/>
    <n v="6093"/>
    <n v="5915"/>
    <n v="6193"/>
    <n v="5808"/>
    <n v="6736"/>
    <n v="7165"/>
    <n v="7437"/>
    <n v="7434"/>
    <n v="6372"/>
    <n v="4888"/>
    <n v="2775"/>
    <n v="2480"/>
    <n v="2306"/>
  </r>
  <r>
    <s v="Douglas County"/>
    <s v=" Washington"/>
    <n v="2017"/>
    <x v="467"/>
    <n v="40585"/>
    <n v="20382"/>
    <n v="20203"/>
    <n v="2783"/>
    <n v="3600"/>
    <n v="2548"/>
    <n v="2781"/>
    <n v="2424"/>
    <n v="2330"/>
    <n v="2524"/>
    <n v="2512"/>
    <n v="2292"/>
    <n v="2411"/>
    <n v="2629"/>
    <n v="2603"/>
    <n v="2585"/>
    <n v="2176"/>
    <n v="1652"/>
    <n v="1009"/>
    <n v="901"/>
    <n v="825"/>
  </r>
  <r>
    <s v="Ferry County"/>
    <s v=" Washington"/>
    <n v="2017"/>
    <x v="467"/>
    <n v="7568"/>
    <n v="3911"/>
    <n v="3657"/>
    <n v="342"/>
    <n v="366"/>
    <n v="419"/>
    <n v="470"/>
    <n v="411"/>
    <n v="320"/>
    <n v="272"/>
    <n v="492"/>
    <n v="335"/>
    <n v="416"/>
    <n v="526"/>
    <n v="645"/>
    <n v="820"/>
    <n v="724"/>
    <n v="406"/>
    <n v="283"/>
    <n v="169"/>
    <n v="152"/>
  </r>
  <r>
    <s v="Franklin County"/>
    <s v=" Washington"/>
    <n v="2017"/>
    <x v="467"/>
    <n v="89124"/>
    <n v="46383"/>
    <n v="42741"/>
    <n v="8358"/>
    <n v="8307"/>
    <n v="8555"/>
    <n v="6825"/>
    <n v="5956"/>
    <n v="6734"/>
    <n v="7242"/>
    <n v="6982"/>
    <n v="5041"/>
    <n v="5061"/>
    <n v="4637"/>
    <n v="4377"/>
    <n v="3541"/>
    <n v="2737"/>
    <n v="1843"/>
    <n v="1218"/>
    <n v="968"/>
    <n v="742"/>
  </r>
  <r>
    <s v="Grays Harbor County"/>
    <s v=" Washington"/>
    <n v="2017"/>
    <x v="467"/>
    <n v="71454"/>
    <n v="36786"/>
    <n v="34668"/>
    <n v="4049"/>
    <n v="3804"/>
    <n v="4421"/>
    <n v="4074"/>
    <n v="3908"/>
    <n v="4171"/>
    <n v="4160"/>
    <n v="4433"/>
    <n v="3847"/>
    <n v="4377"/>
    <n v="4970"/>
    <n v="5764"/>
    <n v="5500"/>
    <n v="5159"/>
    <n v="3372"/>
    <n v="1990"/>
    <n v="1661"/>
    <n v="1794"/>
  </r>
  <r>
    <s v="Island County"/>
    <s v=" Washington"/>
    <n v="2017"/>
    <x v="467"/>
    <n v="80323"/>
    <n v="40020"/>
    <n v="40303"/>
    <n v="4555"/>
    <n v="3957"/>
    <n v="4161"/>
    <n v="3811"/>
    <n v="5728"/>
    <n v="5874"/>
    <n v="4651"/>
    <n v="4200"/>
    <n v="3811"/>
    <n v="4346"/>
    <n v="4873"/>
    <n v="5771"/>
    <n v="6325"/>
    <n v="6345"/>
    <n v="4865"/>
    <n v="3228"/>
    <n v="1932"/>
    <n v="1890"/>
  </r>
  <r>
    <s v="Jefferson County"/>
    <s v=" Washington"/>
    <n v="2017"/>
    <x v="467"/>
    <n v="30524"/>
    <n v="14981"/>
    <n v="15543"/>
    <n v="1061"/>
    <n v="1073"/>
    <n v="1133"/>
    <n v="1139"/>
    <n v="1084"/>
    <n v="1346"/>
    <n v="1245"/>
    <n v="1135"/>
    <n v="1373"/>
    <n v="1461"/>
    <n v="1943"/>
    <n v="2905"/>
    <n v="3564"/>
    <n v="3674"/>
    <n v="2765"/>
    <n v="1861"/>
    <n v="931"/>
    <n v="831"/>
  </r>
  <r>
    <s v="King County"/>
    <s v=" Washington"/>
    <n v="2017"/>
    <x v="467"/>
    <n v="2118119"/>
    <n v="1058695"/>
    <n v="1059424"/>
    <n v="127205"/>
    <n v="128255"/>
    <n v="113695"/>
    <n v="116454"/>
    <n v="132420"/>
    <n v="183174"/>
    <n v="183668"/>
    <n v="162399"/>
    <n v="153214"/>
    <n v="149382"/>
    <n v="145344"/>
    <n v="136398"/>
    <n v="122691"/>
    <n v="93264"/>
    <n v="63063"/>
    <n v="40267"/>
    <n v="30121"/>
    <n v="37105"/>
  </r>
  <r>
    <s v="Kitsap County"/>
    <s v=" Washington"/>
    <n v="2017"/>
    <x v="467"/>
    <n v="258903"/>
    <n v="132104"/>
    <n v="126799"/>
    <n v="14923"/>
    <n v="14720"/>
    <n v="15109"/>
    <n v="15087"/>
    <n v="20878"/>
    <n v="18866"/>
    <n v="16941"/>
    <n v="15614"/>
    <n v="13683"/>
    <n v="15792"/>
    <n v="18132"/>
    <n v="19725"/>
    <n v="17093"/>
    <n v="15358"/>
    <n v="11323"/>
    <n v="6796"/>
    <n v="4431"/>
    <n v="4432"/>
  </r>
  <r>
    <s v="Kittitas County"/>
    <s v=" Washington"/>
    <n v="2017"/>
    <x v="467"/>
    <n v="43726"/>
    <n v="22039"/>
    <n v="21687"/>
    <n v="2127"/>
    <n v="2332"/>
    <n v="1976"/>
    <n v="3806"/>
    <n v="7192"/>
    <n v="2868"/>
    <n v="2218"/>
    <n v="2290"/>
    <n v="2104"/>
    <n v="2174"/>
    <n v="2639"/>
    <n v="2688"/>
    <n v="2749"/>
    <n v="2299"/>
    <n v="1719"/>
    <n v="1058"/>
    <n v="686"/>
    <n v="801"/>
  </r>
  <r>
    <s v="Klickitat County"/>
    <s v=" Washington"/>
    <n v="2017"/>
    <x v="467"/>
    <n v="21172"/>
    <n v="10572"/>
    <n v="10600"/>
    <n v="1055"/>
    <n v="1286"/>
    <n v="1161"/>
    <n v="1111"/>
    <n v="1179"/>
    <n v="923"/>
    <n v="1136"/>
    <n v="1133"/>
    <n v="1393"/>
    <n v="1174"/>
    <n v="1367"/>
    <n v="1805"/>
    <n v="1855"/>
    <n v="1712"/>
    <n v="1244"/>
    <n v="865"/>
    <n v="488"/>
    <n v="285"/>
  </r>
  <r>
    <s v="Lewis County"/>
    <s v=" Washington"/>
    <n v="2017"/>
    <x v="467"/>
    <n v="76012"/>
    <n v="37884"/>
    <n v="38128"/>
    <n v="4479"/>
    <n v="4510"/>
    <n v="4591"/>
    <n v="4783"/>
    <n v="4276"/>
    <n v="4436"/>
    <n v="4262"/>
    <n v="4669"/>
    <n v="3988"/>
    <n v="4596"/>
    <n v="5067"/>
    <n v="5806"/>
    <n v="5409"/>
    <n v="5063"/>
    <n v="3908"/>
    <n v="2622"/>
    <n v="1555"/>
    <n v="1992"/>
  </r>
  <r>
    <s v="Lincoln County"/>
    <s v=" Washington"/>
    <n v="2017"/>
    <x v="467"/>
    <n v="10344"/>
    <n v="5264"/>
    <n v="5080"/>
    <n v="491"/>
    <n v="537"/>
    <n v="744"/>
    <n v="637"/>
    <n v="420"/>
    <n v="386"/>
    <n v="503"/>
    <n v="506"/>
    <n v="581"/>
    <n v="546"/>
    <n v="700"/>
    <n v="968"/>
    <n v="766"/>
    <n v="843"/>
    <n v="645"/>
    <n v="527"/>
    <n v="342"/>
    <n v="202"/>
  </r>
  <r>
    <s v="Mason County"/>
    <s v=" Washington"/>
    <n v="2017"/>
    <x v="467"/>
    <n v="61569"/>
    <n v="31695"/>
    <n v="29874"/>
    <n v="3238"/>
    <n v="3324"/>
    <n v="3316"/>
    <n v="3277"/>
    <n v="3310"/>
    <n v="3361"/>
    <n v="3576"/>
    <n v="3461"/>
    <n v="3246"/>
    <n v="3567"/>
    <n v="4332"/>
    <n v="5120"/>
    <n v="5103"/>
    <n v="4481"/>
    <n v="3770"/>
    <n v="2271"/>
    <n v="1591"/>
    <n v="1225"/>
  </r>
  <r>
    <s v="Pacific County"/>
    <s v=" Washington"/>
    <n v="2017"/>
    <x v="467"/>
    <n v="20940"/>
    <n v="10462"/>
    <n v="10478"/>
    <n v="918"/>
    <n v="1089"/>
    <n v="961"/>
    <n v="926"/>
    <n v="955"/>
    <n v="897"/>
    <n v="984"/>
    <n v="888"/>
    <n v="1084"/>
    <n v="1035"/>
    <n v="1412"/>
    <n v="1763"/>
    <n v="2024"/>
    <n v="2077"/>
    <n v="1593"/>
    <n v="1029"/>
    <n v="728"/>
    <n v="577"/>
  </r>
  <r>
    <s v="Pend Oreille County"/>
    <s v=" Washington"/>
    <n v="2017"/>
    <x v="467"/>
    <n v="13066"/>
    <n v="6636"/>
    <n v="6430"/>
    <n v="604"/>
    <n v="660"/>
    <n v="793"/>
    <n v="868"/>
    <n v="373"/>
    <n v="664"/>
    <n v="519"/>
    <n v="557"/>
    <n v="695"/>
    <n v="770"/>
    <n v="982"/>
    <n v="1142"/>
    <n v="1259"/>
    <n v="1110"/>
    <n v="976"/>
    <n v="563"/>
    <n v="277"/>
    <n v="254"/>
  </r>
  <r>
    <s v="Pierce County"/>
    <s v=" Washington"/>
    <n v="2017"/>
    <x v="467"/>
    <n v="845193"/>
    <n v="420170"/>
    <n v="425023"/>
    <n v="57317"/>
    <n v="56086"/>
    <n v="55081"/>
    <n v="52715"/>
    <n v="60736"/>
    <n v="66005"/>
    <n v="62002"/>
    <n v="56398"/>
    <n v="52405"/>
    <n v="54818"/>
    <n v="57680"/>
    <n v="56449"/>
    <n v="48521"/>
    <n v="38717"/>
    <n v="26816"/>
    <n v="17756"/>
    <n v="12776"/>
    <n v="12915"/>
  </r>
  <r>
    <s v="San Juan County"/>
    <s v=" Washington"/>
    <n v="2017"/>
    <x v="467"/>
    <n v="16221"/>
    <n v="7817"/>
    <n v="8404"/>
    <n v="463"/>
    <n v="701"/>
    <n v="615"/>
    <n v="744"/>
    <n v="550"/>
    <n v="610"/>
    <n v="632"/>
    <n v="602"/>
    <n v="1002"/>
    <n v="891"/>
    <n v="1140"/>
    <n v="1622"/>
    <n v="1688"/>
    <n v="1778"/>
    <n v="1411"/>
    <n v="862"/>
    <n v="452"/>
    <n v="458"/>
  </r>
  <r>
    <s v="Skagit County"/>
    <s v=" Washington"/>
    <n v="2017"/>
    <x v="467"/>
    <n v="121725"/>
    <n v="60223"/>
    <n v="61502"/>
    <n v="7423"/>
    <n v="7322"/>
    <n v="7857"/>
    <n v="7306"/>
    <n v="7250"/>
    <n v="7338"/>
    <n v="7507"/>
    <n v="6770"/>
    <n v="7218"/>
    <n v="7063"/>
    <n v="7890"/>
    <n v="8866"/>
    <n v="8630"/>
    <n v="8447"/>
    <n v="5328"/>
    <n v="3741"/>
    <n v="2906"/>
    <n v="2863"/>
  </r>
  <r>
    <s v="Noble County"/>
    <s v=" Oklahoma"/>
    <n v="2017"/>
    <x v="429"/>
    <n v="11498"/>
    <n v="5834"/>
    <n v="5664"/>
    <n v="520"/>
    <n v="790"/>
    <n v="542"/>
    <n v="675"/>
    <n v="542"/>
    <n v="473"/>
    <n v="633"/>
    <n v="716"/>
    <n v="653"/>
    <n v="735"/>
    <n v="944"/>
    <n v="1037"/>
    <n v="1116"/>
    <n v="716"/>
    <n v="650"/>
    <n v="324"/>
    <n v="248"/>
    <n v="184"/>
  </r>
  <r>
    <s v="Snohomish County"/>
    <s v=" Washington"/>
    <n v="2017"/>
    <x v="467"/>
    <n v="771904"/>
    <n v="387078"/>
    <n v="384826"/>
    <n v="48841"/>
    <n v="48238"/>
    <n v="50653"/>
    <n v="46289"/>
    <n v="47766"/>
    <n v="54323"/>
    <n v="57295"/>
    <n v="54812"/>
    <n v="52315"/>
    <n v="55398"/>
    <n v="58097"/>
    <n v="54643"/>
    <n v="47935"/>
    <n v="34916"/>
    <n v="23472"/>
    <n v="14669"/>
    <n v="10901"/>
    <n v="11341"/>
  </r>
  <r>
    <s v="Spokane County"/>
    <s v=" Washington"/>
    <n v="2017"/>
    <x v="467"/>
    <n v="490764"/>
    <n v="243266"/>
    <n v="247498"/>
    <n v="30209"/>
    <n v="30530"/>
    <n v="30611"/>
    <n v="31681"/>
    <n v="36126"/>
    <n v="37765"/>
    <n v="33533"/>
    <n v="29878"/>
    <n v="29001"/>
    <n v="29808"/>
    <n v="32913"/>
    <n v="33627"/>
    <n v="31497"/>
    <n v="25576"/>
    <n v="17935"/>
    <n v="11790"/>
    <n v="9021"/>
    <n v="9263"/>
  </r>
  <r>
    <s v="Windham County"/>
    <s v=" Vermont"/>
    <n v="2017"/>
    <x v="466"/>
    <n v="43858"/>
    <n v="21834"/>
    <n v="22024"/>
    <n v="2391"/>
    <n v="2435"/>
    <n v="2976"/>
    <n v="2830"/>
    <n v="2097"/>
    <n v="1823"/>
    <n v="1972"/>
    <n v="1670"/>
    <n v="2772"/>
    <n v="2573"/>
    <n v="3262"/>
    <n v="3886"/>
    <n v="3883"/>
    <n v="3343"/>
    <n v="2547"/>
    <n v="1532"/>
    <n v="942"/>
    <n v="924"/>
  </r>
  <r>
    <s v="Thurston County"/>
    <s v=" Washington"/>
    <n v="2017"/>
    <x v="467"/>
    <n v="269885"/>
    <n v="132099"/>
    <n v="137786"/>
    <n v="15934"/>
    <n v="16424"/>
    <n v="16649"/>
    <n v="16167"/>
    <n v="17094"/>
    <n v="19248"/>
    <n v="19276"/>
    <n v="18211"/>
    <n v="17105"/>
    <n v="17107"/>
    <n v="17719"/>
    <n v="18923"/>
    <n v="17756"/>
    <n v="15467"/>
    <n v="10556"/>
    <n v="6805"/>
    <n v="4969"/>
    <n v="4475"/>
  </r>
  <r>
    <s v="Wahkiakum County"/>
    <s v=" Washington"/>
    <n v="2017"/>
    <x v="467"/>
    <n v="4105"/>
    <n v="1985"/>
    <n v="2120"/>
    <n v="161"/>
    <n v="160"/>
    <n v="215"/>
    <n v="218"/>
    <n v="232"/>
    <n v="121"/>
    <n v="160"/>
    <n v="206"/>
    <n v="149"/>
    <n v="204"/>
    <n v="319"/>
    <n v="262"/>
    <n v="392"/>
    <n v="466"/>
    <n v="371"/>
    <n v="227"/>
    <n v="115"/>
    <n v="127"/>
  </r>
  <r>
    <s v="Walla Walla County"/>
    <s v=" Washington"/>
    <n v="2017"/>
    <x v="467"/>
    <n v="59862"/>
    <n v="30692"/>
    <n v="29170"/>
    <n v="3354"/>
    <n v="3700"/>
    <n v="3616"/>
    <n v="4752"/>
    <n v="5305"/>
    <n v="3927"/>
    <n v="3601"/>
    <n v="3319"/>
    <n v="3376"/>
    <n v="3535"/>
    <n v="3711"/>
    <n v="4223"/>
    <n v="3488"/>
    <n v="3065"/>
    <n v="2296"/>
    <n v="1448"/>
    <n v="1436"/>
    <n v="1710"/>
  </r>
  <r>
    <s v="Whatcom County"/>
    <s v=" Washington"/>
    <n v="2017"/>
    <x v="467"/>
    <n v="212738"/>
    <n v="105396"/>
    <n v="107342"/>
    <n v="11682"/>
    <n v="11552"/>
    <n v="11946"/>
    <n v="14715"/>
    <n v="23516"/>
    <n v="14141"/>
    <n v="13471"/>
    <n v="13235"/>
    <n v="11552"/>
    <n v="12588"/>
    <n v="13160"/>
    <n v="13827"/>
    <n v="13422"/>
    <n v="12286"/>
    <n v="8540"/>
    <n v="5684"/>
    <n v="3437"/>
    <n v="3984"/>
  </r>
  <r>
    <s v="Whitman County"/>
    <s v=" Washington"/>
    <n v="2017"/>
    <x v="467"/>
    <n v="47794"/>
    <n v="24423"/>
    <n v="23371"/>
    <n v="2039"/>
    <n v="1857"/>
    <n v="2231"/>
    <n v="7472"/>
    <n v="10830"/>
    <n v="3958"/>
    <n v="2507"/>
    <n v="1934"/>
    <n v="2123"/>
    <n v="1884"/>
    <n v="2065"/>
    <n v="2184"/>
    <n v="2010"/>
    <n v="1470"/>
    <n v="1216"/>
    <n v="942"/>
    <n v="481"/>
    <n v="591"/>
  </r>
  <r>
    <s v="Yakima County"/>
    <s v=" Washington"/>
    <n v="2017"/>
    <x v="467"/>
    <n v="248279"/>
    <n v="124369"/>
    <n v="123910"/>
    <n v="20539"/>
    <n v="21489"/>
    <n v="20328"/>
    <n v="18865"/>
    <n v="17638"/>
    <n v="16574"/>
    <n v="15759"/>
    <n v="15640"/>
    <n v="13889"/>
    <n v="14171"/>
    <n v="14414"/>
    <n v="14413"/>
    <n v="12516"/>
    <n v="10435"/>
    <n v="7991"/>
    <n v="5559"/>
    <n v="3907"/>
    <n v="4152"/>
  </r>
  <r>
    <s v="Barbour County"/>
    <s v=" West Virginia"/>
    <n v="2017"/>
    <x v="417"/>
    <n v="16790"/>
    <n v="8165"/>
    <n v="8625"/>
    <n v="878"/>
    <n v="922"/>
    <n v="957"/>
    <n v="1322"/>
    <n v="1392"/>
    <n v="872"/>
    <n v="841"/>
    <n v="1001"/>
    <n v="886"/>
    <n v="1110"/>
    <n v="1140"/>
    <n v="1036"/>
    <n v="1315"/>
    <n v="1110"/>
    <n v="759"/>
    <n v="452"/>
    <n v="385"/>
    <n v="412"/>
  </r>
  <r>
    <s v="Berkeley County"/>
    <s v=" West Virginia"/>
    <n v="2017"/>
    <x v="417"/>
    <n v="111610"/>
    <n v="54961"/>
    <n v="56649"/>
    <n v="6971"/>
    <n v="7526"/>
    <n v="7716"/>
    <n v="6837"/>
    <n v="6400"/>
    <n v="7500"/>
    <n v="7335"/>
    <n v="7329"/>
    <n v="7903"/>
    <n v="8043"/>
    <n v="8202"/>
    <n v="7954"/>
    <n v="6626"/>
    <n v="5365"/>
    <n v="4244"/>
    <n v="2616"/>
    <n v="1676"/>
    <n v="1367"/>
  </r>
  <r>
    <s v="Boone County"/>
    <s v=" West Virginia"/>
    <n v="2017"/>
    <x v="417"/>
    <n v="23236"/>
    <n v="11530"/>
    <n v="11706"/>
    <n v="1247"/>
    <n v="1571"/>
    <n v="1335"/>
    <n v="1449"/>
    <n v="1192"/>
    <n v="1233"/>
    <n v="1159"/>
    <n v="1530"/>
    <n v="1673"/>
    <n v="1561"/>
    <n v="1602"/>
    <n v="1739"/>
    <n v="1863"/>
    <n v="1354"/>
    <n v="1127"/>
    <n v="729"/>
    <n v="523"/>
    <n v="349"/>
  </r>
  <r>
    <s v="Brooke County"/>
    <s v=" West Virginia"/>
    <n v="2017"/>
    <x v="417"/>
    <n v="23067"/>
    <n v="11287"/>
    <n v="11780"/>
    <n v="974"/>
    <n v="1075"/>
    <n v="1266"/>
    <n v="1550"/>
    <n v="1593"/>
    <n v="1175"/>
    <n v="1022"/>
    <n v="1060"/>
    <n v="1537"/>
    <n v="1424"/>
    <n v="1647"/>
    <n v="1928"/>
    <n v="1776"/>
    <n v="1872"/>
    <n v="954"/>
    <n v="1066"/>
    <n v="579"/>
    <n v="569"/>
  </r>
  <r>
    <s v="Cabell County"/>
    <s v=" West Virginia"/>
    <n v="2017"/>
    <x v="417"/>
    <n v="96100"/>
    <n v="47121"/>
    <n v="48979"/>
    <n v="5567"/>
    <n v="4885"/>
    <n v="5552"/>
    <n v="6492"/>
    <n v="9719"/>
    <n v="5977"/>
    <n v="6207"/>
    <n v="5409"/>
    <n v="5801"/>
    <n v="5577"/>
    <n v="5825"/>
    <n v="6302"/>
    <n v="6041"/>
    <n v="5503"/>
    <n v="3981"/>
    <n v="3155"/>
    <n v="1927"/>
    <n v="2180"/>
  </r>
  <r>
    <s v="Calhoun County"/>
    <s v=" West Virginia"/>
    <n v="2017"/>
    <x v="417"/>
    <n v="7450"/>
    <n v="3689"/>
    <n v="3761"/>
    <n v="374"/>
    <n v="343"/>
    <n v="482"/>
    <n v="381"/>
    <n v="315"/>
    <n v="361"/>
    <n v="383"/>
    <n v="317"/>
    <n v="533"/>
    <n v="489"/>
    <n v="582"/>
    <n v="611"/>
    <n v="618"/>
    <n v="539"/>
    <n v="449"/>
    <n v="257"/>
    <n v="140"/>
    <n v="276"/>
  </r>
  <r>
    <s v="Harrison County"/>
    <s v=" Missouri"/>
    <n v="2017"/>
    <x v="423"/>
    <n v="8901"/>
    <n v="4443"/>
    <n v="4458"/>
    <n v="510"/>
    <n v="537"/>
    <n v="604"/>
    <n v="570"/>
    <n v="444"/>
    <n v="393"/>
    <n v="446"/>
    <n v="442"/>
    <n v="665"/>
    <n v="573"/>
    <n v="678"/>
    <n v="813"/>
    <n v="549"/>
    <n v="621"/>
    <n v="373"/>
    <n v="315"/>
    <n v="230"/>
    <n v="138"/>
  </r>
  <r>
    <s v="Franklin city"/>
    <s v=" Virginia"/>
    <n v="2017"/>
    <x v="424"/>
    <n v="8570"/>
    <n v="4641"/>
    <n v="3929"/>
    <n v="343"/>
    <n v="475"/>
    <n v="336"/>
    <n v="576"/>
    <n v="600"/>
    <n v="438"/>
    <n v="480"/>
    <n v="526"/>
    <n v="543"/>
    <n v="663"/>
    <n v="660"/>
    <n v="469"/>
    <n v="798"/>
    <n v="651"/>
    <n v="379"/>
    <n v="259"/>
    <n v="253"/>
    <n v="121"/>
  </r>
  <r>
    <s v="Greenbrier County"/>
    <s v=" West Virginia"/>
    <n v="2017"/>
    <x v="417"/>
    <n v="35523"/>
    <n v="17349"/>
    <n v="18174"/>
    <n v="1835"/>
    <n v="1754"/>
    <n v="2115"/>
    <n v="1873"/>
    <n v="1875"/>
    <n v="1977"/>
    <n v="2005"/>
    <n v="1779"/>
    <n v="2336"/>
    <n v="2340"/>
    <n v="2472"/>
    <n v="2634"/>
    <n v="2756"/>
    <n v="2741"/>
    <n v="1682"/>
    <n v="1659"/>
    <n v="959"/>
    <n v="731"/>
  </r>
  <r>
    <s v="Hampshire County"/>
    <s v=" West Virginia"/>
    <n v="2017"/>
    <x v="417"/>
    <n v="23412"/>
    <n v="12081"/>
    <n v="11331"/>
    <n v="1075"/>
    <n v="1497"/>
    <n v="1195"/>
    <n v="1426"/>
    <n v="1225"/>
    <n v="1191"/>
    <n v="1151"/>
    <n v="1062"/>
    <n v="1650"/>
    <n v="1639"/>
    <n v="1802"/>
    <n v="1688"/>
    <n v="2075"/>
    <n v="1697"/>
    <n v="1269"/>
    <n v="906"/>
    <n v="344"/>
    <n v="520"/>
  </r>
  <r>
    <s v="Hancock County"/>
    <s v=" West Virginia"/>
    <n v="2017"/>
    <x v="417"/>
    <n v="29921"/>
    <n v="14495"/>
    <n v="15426"/>
    <n v="1478"/>
    <n v="1472"/>
    <n v="1805"/>
    <n v="1630"/>
    <n v="1473"/>
    <n v="1507"/>
    <n v="1512"/>
    <n v="1388"/>
    <n v="2199"/>
    <n v="1994"/>
    <n v="2241"/>
    <n v="2588"/>
    <n v="2294"/>
    <n v="1990"/>
    <n v="1422"/>
    <n v="1054"/>
    <n v="1017"/>
    <n v="857"/>
  </r>
  <r>
    <s v="Harrison County"/>
    <s v=" West Virginia"/>
    <n v="2017"/>
    <x v="417"/>
    <n v="68438"/>
    <n v="33365"/>
    <n v="35073"/>
    <n v="3982"/>
    <n v="4045"/>
    <n v="4207"/>
    <n v="3922"/>
    <n v="3785"/>
    <n v="3901"/>
    <n v="4417"/>
    <n v="4232"/>
    <n v="4245"/>
    <n v="4427"/>
    <n v="4938"/>
    <n v="5136"/>
    <n v="4789"/>
    <n v="4444"/>
    <n v="2579"/>
    <n v="2373"/>
    <n v="1370"/>
    <n v="1646"/>
  </r>
  <r>
    <s v="Jackson County"/>
    <s v=" West Virginia"/>
    <n v="2017"/>
    <x v="417"/>
    <n v="29123"/>
    <n v="14440"/>
    <n v="14683"/>
    <n v="1655"/>
    <n v="1991"/>
    <n v="1626"/>
    <n v="1801"/>
    <n v="1534"/>
    <n v="1523"/>
    <n v="1677"/>
    <n v="1590"/>
    <n v="1914"/>
    <n v="1874"/>
    <n v="2182"/>
    <n v="1912"/>
    <n v="2307"/>
    <n v="1363"/>
    <n v="1665"/>
    <n v="1054"/>
    <n v="606"/>
    <n v="849"/>
  </r>
  <r>
    <s v="Jefferson County"/>
    <s v=" West Virginia"/>
    <n v="2017"/>
    <x v="417"/>
    <n v="55673"/>
    <n v="27488"/>
    <n v="28185"/>
    <n v="3119"/>
    <n v="3691"/>
    <n v="3676"/>
    <n v="3836"/>
    <n v="3251"/>
    <n v="3033"/>
    <n v="3328"/>
    <n v="3726"/>
    <n v="3596"/>
    <n v="4236"/>
    <n v="4437"/>
    <n v="3828"/>
    <n v="3770"/>
    <n v="2975"/>
    <n v="2197"/>
    <n v="1524"/>
    <n v="808"/>
    <n v="642"/>
  </r>
  <r>
    <s v="Kanawha County"/>
    <s v=" West Virginia"/>
    <n v="2017"/>
    <x v="417"/>
    <n v="187827"/>
    <n v="90415"/>
    <n v="97412"/>
    <n v="10430"/>
    <n v="10921"/>
    <n v="10317"/>
    <n v="10263"/>
    <n v="10902"/>
    <n v="11664"/>
    <n v="11352"/>
    <n v="11093"/>
    <n v="11801"/>
    <n v="11749"/>
    <n v="13236"/>
    <n v="14471"/>
    <n v="14371"/>
    <n v="11973"/>
    <n v="8095"/>
    <n v="6377"/>
    <n v="4350"/>
    <n v="4462"/>
  </r>
  <r>
    <s v="Lewis County"/>
    <s v=" West Virginia"/>
    <n v="2017"/>
    <x v="417"/>
    <n v="16371"/>
    <n v="8198"/>
    <n v="8173"/>
    <n v="1023"/>
    <n v="878"/>
    <n v="974"/>
    <n v="831"/>
    <n v="920"/>
    <n v="890"/>
    <n v="1037"/>
    <n v="1069"/>
    <n v="906"/>
    <n v="1124"/>
    <n v="1198"/>
    <n v="1135"/>
    <n v="1191"/>
    <n v="916"/>
    <n v="971"/>
    <n v="555"/>
    <n v="366"/>
    <n v="387"/>
  </r>
  <r>
    <s v="Crawford County"/>
    <s v=" Illinois"/>
    <n v="2017"/>
    <x v="437"/>
    <n v="19707"/>
    <n v="10178"/>
    <n v="9529"/>
    <n v="1172"/>
    <n v="1168"/>
    <n v="1041"/>
    <n v="919"/>
    <n v="970"/>
    <n v="1176"/>
    <n v="1165"/>
    <n v="1206"/>
    <n v="1318"/>
    <n v="1293"/>
    <n v="1312"/>
    <n v="1695"/>
    <n v="1510"/>
    <n v="1272"/>
    <n v="903"/>
    <n v="671"/>
    <n v="558"/>
    <n v="358"/>
  </r>
  <r>
    <s v="Marshall County"/>
    <s v=" West Virginia"/>
    <n v="2017"/>
    <x v="417"/>
    <n v="32006"/>
    <n v="15780"/>
    <n v="16226"/>
    <n v="1677"/>
    <n v="1662"/>
    <n v="2010"/>
    <n v="1763"/>
    <n v="1737"/>
    <n v="1758"/>
    <n v="1650"/>
    <n v="1895"/>
    <n v="1871"/>
    <n v="2022"/>
    <n v="2335"/>
    <n v="2368"/>
    <n v="2826"/>
    <n v="2132"/>
    <n v="1631"/>
    <n v="1154"/>
    <n v="826"/>
    <n v="689"/>
  </r>
  <r>
    <s v="Mercer County"/>
    <s v=" West Virginia"/>
    <n v="2017"/>
    <x v="417"/>
    <n v="60963"/>
    <n v="29134"/>
    <n v="31829"/>
    <n v="3598"/>
    <n v="3936"/>
    <n v="2873"/>
    <n v="3532"/>
    <n v="3940"/>
    <n v="3708"/>
    <n v="3312"/>
    <n v="3474"/>
    <n v="3628"/>
    <n v="3675"/>
    <n v="3980"/>
    <n v="4309"/>
    <n v="4695"/>
    <n v="4115"/>
    <n v="2929"/>
    <n v="2103"/>
    <n v="1646"/>
    <n v="1510"/>
  </r>
  <r>
    <s v="Mingo County"/>
    <s v=" West Virginia"/>
    <n v="2017"/>
    <x v="417"/>
    <n v="25150"/>
    <n v="12190"/>
    <n v="12960"/>
    <n v="1579"/>
    <n v="1351"/>
    <n v="1766"/>
    <n v="1328"/>
    <n v="1337"/>
    <n v="1543"/>
    <n v="1432"/>
    <n v="1714"/>
    <n v="1524"/>
    <n v="1654"/>
    <n v="1824"/>
    <n v="1928"/>
    <n v="1990"/>
    <n v="1444"/>
    <n v="1146"/>
    <n v="843"/>
    <n v="483"/>
    <n v="264"/>
  </r>
  <r>
    <s v="Monongalia County"/>
    <s v=" West Virginia"/>
    <n v="2017"/>
    <x v="417"/>
    <n v="103715"/>
    <n v="53632"/>
    <n v="50083"/>
    <n v="5228"/>
    <n v="4817"/>
    <n v="4317"/>
    <n v="8631"/>
    <n v="17140"/>
    <n v="10002"/>
    <n v="7806"/>
    <n v="6126"/>
    <n v="5714"/>
    <n v="5409"/>
    <n v="5666"/>
    <n v="6117"/>
    <n v="4992"/>
    <n v="4389"/>
    <n v="2594"/>
    <n v="2067"/>
    <n v="1398"/>
    <n v="1302"/>
  </r>
  <r>
    <s v="Ohio County"/>
    <s v=" West Virginia"/>
    <n v="2017"/>
    <x v="417"/>
    <n v="42906"/>
    <n v="20667"/>
    <n v="22239"/>
    <n v="2244"/>
    <n v="2220"/>
    <n v="2261"/>
    <n v="2997"/>
    <n v="3006"/>
    <n v="2401"/>
    <n v="2298"/>
    <n v="2465"/>
    <n v="2333"/>
    <n v="2499"/>
    <n v="2835"/>
    <n v="3308"/>
    <n v="3374"/>
    <n v="2808"/>
    <n v="1838"/>
    <n v="1530"/>
    <n v="1180"/>
    <n v="1309"/>
  </r>
  <r>
    <s v="Pendleton County"/>
    <s v=" West Virginia"/>
    <n v="2017"/>
    <x v="417"/>
    <n v="7138"/>
    <n v="3583"/>
    <n v="3555"/>
    <n v="312"/>
    <n v="340"/>
    <n v="379"/>
    <n v="355"/>
    <n v="401"/>
    <n v="318"/>
    <n v="307"/>
    <n v="265"/>
    <n v="436"/>
    <n v="467"/>
    <n v="533"/>
    <n v="712"/>
    <n v="520"/>
    <n v="530"/>
    <n v="403"/>
    <n v="342"/>
    <n v="215"/>
    <n v="303"/>
  </r>
  <r>
    <s v="Schuyler County"/>
    <s v=" Illinois"/>
    <n v="2017"/>
    <x v="437"/>
    <n v="7527"/>
    <n v="4058"/>
    <n v="3469"/>
    <n v="348"/>
    <n v="384"/>
    <n v="435"/>
    <n v="414"/>
    <n v="507"/>
    <n v="424"/>
    <n v="449"/>
    <n v="435"/>
    <n v="569"/>
    <n v="549"/>
    <n v="594"/>
    <n v="577"/>
    <n v="493"/>
    <n v="409"/>
    <n v="393"/>
    <n v="239"/>
    <n v="173"/>
    <n v="135"/>
  </r>
  <r>
    <s v="Pocahontas County"/>
    <s v=" West Virginia"/>
    <n v="2017"/>
    <x v="417"/>
    <n v="8574"/>
    <n v="4467"/>
    <n v="4107"/>
    <n v="427"/>
    <n v="381"/>
    <n v="422"/>
    <n v="372"/>
    <n v="426"/>
    <n v="453"/>
    <n v="462"/>
    <n v="565"/>
    <n v="372"/>
    <n v="568"/>
    <n v="662"/>
    <n v="694"/>
    <n v="778"/>
    <n v="751"/>
    <n v="438"/>
    <n v="440"/>
    <n v="206"/>
    <n v="157"/>
  </r>
  <r>
    <s v="Preston County"/>
    <s v=" West Virginia"/>
    <n v="2017"/>
    <x v="417"/>
    <n v="33760"/>
    <n v="17379"/>
    <n v="16381"/>
    <n v="1744"/>
    <n v="2010"/>
    <n v="1649"/>
    <n v="1726"/>
    <n v="1839"/>
    <n v="2270"/>
    <n v="2215"/>
    <n v="2445"/>
    <n v="1969"/>
    <n v="2301"/>
    <n v="2491"/>
    <n v="2362"/>
    <n v="2590"/>
    <n v="2188"/>
    <n v="1483"/>
    <n v="1282"/>
    <n v="503"/>
    <n v="693"/>
  </r>
  <r>
    <s v="Putnam County"/>
    <s v=" West Virginia"/>
    <n v="2017"/>
    <x v="417"/>
    <n v="56644"/>
    <n v="27904"/>
    <n v="28740"/>
    <n v="3271"/>
    <n v="3615"/>
    <n v="3695"/>
    <n v="3453"/>
    <n v="2775"/>
    <n v="2972"/>
    <n v="3619"/>
    <n v="3711"/>
    <n v="3929"/>
    <n v="3919"/>
    <n v="4149"/>
    <n v="3914"/>
    <n v="4146"/>
    <n v="3227"/>
    <n v="2477"/>
    <n v="1851"/>
    <n v="1205"/>
    <n v="716"/>
  </r>
  <r>
    <s v="Raleigh County"/>
    <s v=" West Virginia"/>
    <n v="2017"/>
    <x v="417"/>
    <n v="77097"/>
    <n v="38718"/>
    <n v="38379"/>
    <n v="4399"/>
    <n v="4303"/>
    <n v="4787"/>
    <n v="4063"/>
    <n v="4413"/>
    <n v="4941"/>
    <n v="4497"/>
    <n v="5141"/>
    <n v="5121"/>
    <n v="4705"/>
    <n v="4859"/>
    <n v="5610"/>
    <n v="5798"/>
    <n v="4889"/>
    <n v="3495"/>
    <n v="2560"/>
    <n v="1542"/>
    <n v="1974"/>
  </r>
  <r>
    <s v="Randolph County"/>
    <s v=" West Virginia"/>
    <n v="2017"/>
    <x v="417"/>
    <n v="29152"/>
    <n v="14921"/>
    <n v="14231"/>
    <n v="1514"/>
    <n v="1582"/>
    <n v="1527"/>
    <n v="1692"/>
    <n v="1767"/>
    <n v="1860"/>
    <n v="1784"/>
    <n v="1658"/>
    <n v="1693"/>
    <n v="1905"/>
    <n v="2064"/>
    <n v="2192"/>
    <n v="2016"/>
    <n v="1887"/>
    <n v="1611"/>
    <n v="917"/>
    <n v="810"/>
    <n v="673"/>
  </r>
  <r>
    <s v="Saline County"/>
    <s v=" Nebraska"/>
    <n v="2017"/>
    <x v="439"/>
    <n v="14348"/>
    <n v="7100"/>
    <n v="7248"/>
    <n v="722"/>
    <n v="698"/>
    <n v="1124"/>
    <n v="860"/>
    <n v="672"/>
    <n v="686"/>
    <n v="705"/>
    <n v="954"/>
    <n v="776"/>
    <n v="917"/>
    <n v="1082"/>
    <n v="1035"/>
    <n v="1253"/>
    <n v="924"/>
    <n v="756"/>
    <n v="521"/>
    <n v="364"/>
    <n v="299"/>
  </r>
  <r>
    <s v="Summers County"/>
    <s v=" West Virginia"/>
    <n v="2017"/>
    <x v="417"/>
    <n v="13210"/>
    <n v="5969"/>
    <n v="7241"/>
    <n v="513"/>
    <n v="606"/>
    <n v="726"/>
    <n v="600"/>
    <n v="582"/>
    <n v="738"/>
    <n v="746"/>
    <n v="1008"/>
    <n v="689"/>
    <n v="866"/>
    <n v="954"/>
    <n v="1073"/>
    <n v="1139"/>
    <n v="1003"/>
    <n v="625"/>
    <n v="618"/>
    <n v="331"/>
    <n v="393"/>
  </r>
  <r>
    <s v="Taylor County"/>
    <s v=" West Virginia"/>
    <n v="2017"/>
    <x v="417"/>
    <n v="16977"/>
    <n v="8645"/>
    <n v="8332"/>
    <n v="960"/>
    <n v="859"/>
    <n v="1075"/>
    <n v="825"/>
    <n v="969"/>
    <n v="1010"/>
    <n v="1002"/>
    <n v="1018"/>
    <n v="1170"/>
    <n v="1196"/>
    <n v="1255"/>
    <n v="1083"/>
    <n v="1411"/>
    <n v="1005"/>
    <n v="827"/>
    <n v="481"/>
    <n v="367"/>
    <n v="464"/>
  </r>
  <r>
    <s v="Clark County"/>
    <s v=" Missouri"/>
    <n v="2017"/>
    <x v="423"/>
    <n v="7035"/>
    <n v="3534"/>
    <n v="3501"/>
    <n v="318"/>
    <n v="235"/>
    <n v="417"/>
    <n v="415"/>
    <n v="393"/>
    <n v="325"/>
    <n v="338"/>
    <n v="279"/>
    <n v="477"/>
    <n v="481"/>
    <n v="548"/>
    <n v="564"/>
    <n v="557"/>
    <n v="535"/>
    <n v="443"/>
    <n v="277"/>
    <n v="234"/>
    <n v="199"/>
  </r>
  <r>
    <s v="San Augustine County"/>
    <s v=" Texas"/>
    <n v="2017"/>
    <x v="431"/>
    <n v="8949"/>
    <n v="4454"/>
    <n v="4495"/>
    <n v="473"/>
    <n v="486"/>
    <n v="492"/>
    <n v="501"/>
    <n v="481"/>
    <n v="439"/>
    <n v="411"/>
    <n v="536"/>
    <n v="497"/>
    <n v="631"/>
    <n v="671"/>
    <n v="780"/>
    <n v="700"/>
    <n v="655"/>
    <n v="414"/>
    <n v="298"/>
    <n v="286"/>
    <n v="198"/>
  </r>
  <r>
    <s v="East Feliciana Parish"/>
    <s v=" Louisiana"/>
    <n v="2017"/>
    <x v="456"/>
    <n v="20111"/>
    <n v="10770"/>
    <n v="9341"/>
    <n v="647"/>
    <n v="936"/>
    <n v="857"/>
    <n v="848"/>
    <n v="830"/>
    <n v="897"/>
    <n v="954"/>
    <n v="991"/>
    <n v="1077"/>
    <n v="1209"/>
    <n v="1663"/>
    <n v="1785"/>
    <n v="1899"/>
    <n v="1775"/>
    <n v="1585"/>
    <n v="976"/>
    <n v="588"/>
    <n v="594"/>
  </r>
  <r>
    <s v="Ashland County"/>
    <s v=" Wisconsin"/>
    <n v="2017"/>
    <x v="427"/>
    <n v="15779"/>
    <n v="7954"/>
    <n v="7825"/>
    <n v="846"/>
    <n v="942"/>
    <n v="1133"/>
    <n v="1125"/>
    <n v="1062"/>
    <n v="809"/>
    <n v="842"/>
    <n v="843"/>
    <n v="832"/>
    <n v="948"/>
    <n v="1158"/>
    <n v="1210"/>
    <n v="1245"/>
    <n v="889"/>
    <n v="692"/>
    <n v="497"/>
    <n v="359"/>
    <n v="347"/>
  </r>
  <r>
    <s v="Roane County"/>
    <s v=" West Virginia"/>
    <n v="2017"/>
    <x v="417"/>
    <n v="15004"/>
    <n v="7642"/>
    <n v="7362"/>
    <n v="600"/>
    <n v="799"/>
    <n v="730"/>
    <n v="782"/>
    <n v="654"/>
    <n v="551"/>
    <n v="681"/>
    <n v="722"/>
    <n v="648"/>
    <n v="940"/>
    <n v="1185"/>
    <n v="1322"/>
    <n v="1624"/>
    <n v="1387"/>
    <n v="977"/>
    <n v="641"/>
    <n v="441"/>
    <n v="320"/>
  </r>
  <r>
    <s v="Brown County"/>
    <s v=" Wisconsin"/>
    <n v="2017"/>
    <x v="427"/>
    <n v="258004"/>
    <n v="128020"/>
    <n v="129984"/>
    <n v="17067"/>
    <n v="17856"/>
    <n v="17239"/>
    <n v="17215"/>
    <n v="17419"/>
    <n v="17547"/>
    <n v="17771"/>
    <n v="17450"/>
    <n v="15002"/>
    <n v="16942"/>
    <n v="18865"/>
    <n v="17925"/>
    <n v="15072"/>
    <n v="11641"/>
    <n v="8112"/>
    <n v="5792"/>
    <n v="4370"/>
    <n v="4719"/>
  </r>
  <r>
    <s v="Calumet County"/>
    <s v=" Wisconsin"/>
    <n v="2017"/>
    <x v="427"/>
    <n v="49737"/>
    <n v="24812"/>
    <n v="24925"/>
    <n v="2939"/>
    <n v="3636"/>
    <n v="3595"/>
    <n v="3461"/>
    <n v="2652"/>
    <n v="2390"/>
    <n v="2920"/>
    <n v="3402"/>
    <n v="3385"/>
    <n v="3808"/>
    <n v="4054"/>
    <n v="3735"/>
    <n v="3006"/>
    <n v="2226"/>
    <n v="1670"/>
    <n v="1159"/>
    <n v="834"/>
    <n v="865"/>
  </r>
  <r>
    <s v="Chippewa County"/>
    <s v=" Wisconsin"/>
    <n v="2017"/>
    <x v="427"/>
    <n v="63445"/>
    <n v="33015"/>
    <n v="30430"/>
    <n v="3676"/>
    <n v="3912"/>
    <n v="4396"/>
    <n v="3663"/>
    <n v="3333"/>
    <n v="3675"/>
    <n v="4243"/>
    <n v="3932"/>
    <n v="3765"/>
    <n v="4206"/>
    <n v="4907"/>
    <n v="4855"/>
    <n v="4480"/>
    <n v="3503"/>
    <n v="2415"/>
    <n v="1577"/>
    <n v="1497"/>
    <n v="1410"/>
  </r>
  <r>
    <s v="Clark County"/>
    <s v=" Wisconsin"/>
    <n v="2017"/>
    <x v="427"/>
    <n v="34513"/>
    <n v="17507"/>
    <n v="17006"/>
    <n v="2826"/>
    <n v="2855"/>
    <n v="2787"/>
    <n v="2491"/>
    <n v="1830"/>
    <n v="1641"/>
    <n v="1827"/>
    <n v="1985"/>
    <n v="1762"/>
    <n v="2013"/>
    <n v="2363"/>
    <n v="2372"/>
    <n v="2216"/>
    <n v="1486"/>
    <n v="1409"/>
    <n v="993"/>
    <n v="739"/>
    <n v="918"/>
  </r>
  <r>
    <s v="Marion County"/>
    <s v=" West Virginia"/>
    <n v="2017"/>
    <x v="417"/>
    <n v="56790"/>
    <n v="29007"/>
    <n v="27783"/>
    <n v="3059"/>
    <n v="3388"/>
    <n v="3731"/>
    <n v="3626"/>
    <n v="3000"/>
    <n v="3111"/>
    <n v="3452"/>
    <n v="3290"/>
    <n v="3807"/>
    <n v="4037"/>
    <n v="4520"/>
    <n v="4281"/>
    <n v="4116"/>
    <n v="3115"/>
    <n v="2337"/>
    <n v="1482"/>
    <n v="1179"/>
    <n v="1259"/>
  </r>
  <r>
    <s v="Dane County"/>
    <s v=" Wisconsin"/>
    <n v="2017"/>
    <x v="427"/>
    <n v="522837"/>
    <n v="259686"/>
    <n v="263151"/>
    <n v="30780"/>
    <n v="30754"/>
    <n v="30320"/>
    <n v="34597"/>
    <n v="55190"/>
    <n v="40992"/>
    <n v="40509"/>
    <n v="36626"/>
    <n v="30797"/>
    <n v="32176"/>
    <n v="33439"/>
    <n v="32672"/>
    <n v="29574"/>
    <n v="23920"/>
    <n v="14709"/>
    <n v="10122"/>
    <n v="7363"/>
    <n v="8297"/>
  </r>
  <r>
    <s v="Dodge County"/>
    <s v=" Wisconsin"/>
    <n v="2017"/>
    <x v="427"/>
    <n v="87833"/>
    <n v="46032"/>
    <n v="41801"/>
    <n v="4337"/>
    <n v="4896"/>
    <n v="5496"/>
    <n v="5156"/>
    <n v="4937"/>
    <n v="5279"/>
    <n v="5652"/>
    <n v="5509"/>
    <n v="5589"/>
    <n v="6280"/>
    <n v="7345"/>
    <n v="6980"/>
    <n v="6060"/>
    <n v="4300"/>
    <n v="3384"/>
    <n v="2654"/>
    <n v="1840"/>
    <n v="2139"/>
  </r>
  <r>
    <s v="Door County"/>
    <s v=" Wisconsin"/>
    <n v="2017"/>
    <x v="427"/>
    <n v="27443"/>
    <n v="13602"/>
    <n v="13841"/>
    <n v="1016"/>
    <n v="1046"/>
    <n v="1576"/>
    <n v="1290"/>
    <n v="1137"/>
    <n v="1139"/>
    <n v="1323"/>
    <n v="1330"/>
    <n v="1523"/>
    <n v="1504"/>
    <n v="2072"/>
    <n v="2220"/>
    <n v="2819"/>
    <n v="2756"/>
    <n v="1606"/>
    <n v="1208"/>
    <n v="892"/>
    <n v="986"/>
  </r>
  <r>
    <s v="Dunn County"/>
    <s v=" Wisconsin"/>
    <n v="2017"/>
    <x v="427"/>
    <n v="44260"/>
    <n v="22296"/>
    <n v="21964"/>
    <n v="2314"/>
    <n v="2590"/>
    <n v="2471"/>
    <n v="4245"/>
    <n v="5761"/>
    <n v="2518"/>
    <n v="2612"/>
    <n v="2367"/>
    <n v="2315"/>
    <n v="2465"/>
    <n v="2751"/>
    <n v="2836"/>
    <n v="2530"/>
    <n v="2161"/>
    <n v="1583"/>
    <n v="1147"/>
    <n v="785"/>
    <n v="809"/>
  </r>
  <r>
    <s v="Eau Claire County"/>
    <s v=" Wisconsin"/>
    <n v="2017"/>
    <x v="427"/>
    <n v="102388"/>
    <n v="50371"/>
    <n v="52017"/>
    <n v="5899"/>
    <n v="6210"/>
    <n v="5443"/>
    <n v="8013"/>
    <n v="12726"/>
    <n v="7151"/>
    <n v="6786"/>
    <n v="6154"/>
    <n v="5008"/>
    <n v="5679"/>
    <n v="6280"/>
    <n v="6690"/>
    <n v="5655"/>
    <n v="4953"/>
    <n v="3436"/>
    <n v="2352"/>
    <n v="1668"/>
    <n v="2285"/>
  </r>
  <r>
    <s v="Florence County"/>
    <s v=" Wisconsin"/>
    <n v="2017"/>
    <x v="427"/>
    <n v="4354"/>
    <n v="2260"/>
    <n v="2094"/>
    <n v="178"/>
    <n v="166"/>
    <n v="229"/>
    <n v="202"/>
    <n v="169"/>
    <n v="178"/>
    <n v="193"/>
    <n v="176"/>
    <n v="211"/>
    <n v="311"/>
    <n v="424"/>
    <n v="471"/>
    <n v="396"/>
    <n v="325"/>
    <n v="284"/>
    <n v="203"/>
    <n v="105"/>
    <n v="133"/>
  </r>
  <r>
    <s v="Fond du Lac County"/>
    <s v=" Wisconsin"/>
    <n v="2017"/>
    <x v="427"/>
    <n v="102082"/>
    <n v="49962"/>
    <n v="52120"/>
    <n v="5603"/>
    <n v="6418"/>
    <n v="6394"/>
    <n v="6496"/>
    <n v="6397"/>
    <n v="5605"/>
    <n v="6397"/>
    <n v="6334"/>
    <n v="5783"/>
    <n v="6859"/>
    <n v="7742"/>
    <n v="8054"/>
    <n v="6720"/>
    <n v="5372"/>
    <n v="4199"/>
    <n v="2944"/>
    <n v="2172"/>
    <n v="2593"/>
  </r>
  <r>
    <s v="Grant County"/>
    <s v=" Wisconsin"/>
    <n v="2017"/>
    <x v="427"/>
    <n v="51742"/>
    <n v="26915"/>
    <n v="24827"/>
    <n v="2698"/>
    <n v="3193"/>
    <n v="2945"/>
    <n v="4890"/>
    <n v="6289"/>
    <n v="2892"/>
    <n v="2637"/>
    <n v="2709"/>
    <n v="2317"/>
    <n v="2750"/>
    <n v="3299"/>
    <n v="3552"/>
    <n v="3148"/>
    <n v="2438"/>
    <n v="1883"/>
    <n v="1515"/>
    <n v="1180"/>
    <n v="1407"/>
  </r>
  <r>
    <s v="Green County"/>
    <s v=" Wisconsin"/>
    <n v="2017"/>
    <x v="427"/>
    <n v="36869"/>
    <n v="18265"/>
    <n v="18604"/>
    <n v="1973"/>
    <n v="2466"/>
    <n v="2526"/>
    <n v="2144"/>
    <n v="1956"/>
    <n v="1794"/>
    <n v="2168"/>
    <n v="2240"/>
    <n v="2323"/>
    <n v="2508"/>
    <n v="2920"/>
    <n v="2943"/>
    <n v="2649"/>
    <n v="2124"/>
    <n v="1360"/>
    <n v="1032"/>
    <n v="820"/>
    <n v="923"/>
  </r>
  <r>
    <s v="Green Lake County"/>
    <s v=" Wisconsin"/>
    <n v="2017"/>
    <x v="427"/>
    <n v="18745"/>
    <n v="9405"/>
    <n v="9340"/>
    <n v="1029"/>
    <n v="1219"/>
    <n v="1219"/>
    <n v="1183"/>
    <n v="820"/>
    <n v="865"/>
    <n v="986"/>
    <n v="806"/>
    <n v="1137"/>
    <n v="1125"/>
    <n v="1461"/>
    <n v="1458"/>
    <n v="1511"/>
    <n v="1250"/>
    <n v="953"/>
    <n v="650"/>
    <n v="450"/>
    <n v="623"/>
  </r>
  <r>
    <s v="Iron County"/>
    <s v=" Wisconsin"/>
    <n v="2017"/>
    <x v="427"/>
    <n v="5748"/>
    <n v="2923"/>
    <n v="2825"/>
    <n v="164"/>
    <n v="227"/>
    <n v="280"/>
    <n v="244"/>
    <n v="209"/>
    <n v="234"/>
    <n v="240"/>
    <n v="223"/>
    <n v="334"/>
    <n v="378"/>
    <n v="474"/>
    <n v="571"/>
    <n v="527"/>
    <n v="531"/>
    <n v="346"/>
    <n v="345"/>
    <n v="213"/>
    <n v="208"/>
  </r>
  <r>
    <s v="Jackson County"/>
    <s v=" Wisconsin"/>
    <n v="2017"/>
    <x v="427"/>
    <n v="20531"/>
    <n v="10952"/>
    <n v="9579"/>
    <n v="1223"/>
    <n v="1113"/>
    <n v="1420"/>
    <n v="1164"/>
    <n v="1120"/>
    <n v="1304"/>
    <n v="1269"/>
    <n v="1233"/>
    <n v="1158"/>
    <n v="1346"/>
    <n v="1576"/>
    <n v="1468"/>
    <n v="1485"/>
    <n v="1134"/>
    <n v="980"/>
    <n v="567"/>
    <n v="536"/>
    <n v="435"/>
  </r>
  <r>
    <s v="Jefferson County"/>
    <s v=" Wisconsin"/>
    <n v="2017"/>
    <x v="427"/>
    <n v="84586"/>
    <n v="42282"/>
    <n v="42304"/>
    <n v="4452"/>
    <n v="4886"/>
    <n v="5814"/>
    <n v="6505"/>
    <n v="5378"/>
    <n v="4599"/>
    <n v="5201"/>
    <n v="5386"/>
    <n v="5188"/>
    <n v="5830"/>
    <n v="6502"/>
    <n v="6537"/>
    <n v="5280"/>
    <n v="4454"/>
    <n v="3200"/>
    <n v="2419"/>
    <n v="1400"/>
    <n v="1555"/>
  </r>
  <r>
    <s v="Juneau County"/>
    <s v=" Wisconsin"/>
    <n v="2017"/>
    <x v="427"/>
    <n v="26427"/>
    <n v="14008"/>
    <n v="12419"/>
    <n v="1343"/>
    <n v="1566"/>
    <n v="1490"/>
    <n v="1419"/>
    <n v="1333"/>
    <n v="1401"/>
    <n v="1508"/>
    <n v="1488"/>
    <n v="1603"/>
    <n v="1836"/>
    <n v="2179"/>
    <n v="2128"/>
    <n v="1944"/>
    <n v="1730"/>
    <n v="1267"/>
    <n v="851"/>
    <n v="651"/>
    <n v="690"/>
  </r>
  <r>
    <s v="Kenosha County"/>
    <s v=" Wisconsin"/>
    <n v="2017"/>
    <x v="427"/>
    <n v="167886"/>
    <n v="83033"/>
    <n v="84853"/>
    <n v="9952"/>
    <n v="11024"/>
    <n v="11696"/>
    <n v="12533"/>
    <n v="11471"/>
    <n v="10691"/>
    <n v="10618"/>
    <n v="10577"/>
    <n v="10781"/>
    <n v="11956"/>
    <n v="13213"/>
    <n v="11771"/>
    <n v="10083"/>
    <n v="6665"/>
    <n v="5606"/>
    <n v="3617"/>
    <n v="2709"/>
    <n v="2923"/>
  </r>
  <r>
    <s v="Kewaunee County"/>
    <s v=" Wisconsin"/>
    <n v="2017"/>
    <x v="427"/>
    <n v="20378"/>
    <n v="10331"/>
    <n v="10047"/>
    <n v="1039"/>
    <n v="1041"/>
    <n v="1573"/>
    <n v="1245"/>
    <n v="1053"/>
    <n v="931"/>
    <n v="1106"/>
    <n v="1017"/>
    <n v="1468"/>
    <n v="1356"/>
    <n v="1661"/>
    <n v="1632"/>
    <n v="1427"/>
    <n v="1290"/>
    <n v="777"/>
    <n v="689"/>
    <n v="538"/>
    <n v="535"/>
  </r>
  <r>
    <s v="La Crosse County"/>
    <s v=" Wisconsin"/>
    <n v="2017"/>
    <x v="427"/>
    <n v="117582"/>
    <n v="57373"/>
    <n v="60209"/>
    <n v="6260"/>
    <n v="6558"/>
    <n v="6934"/>
    <n v="9412"/>
    <n v="13931"/>
    <n v="7592"/>
    <n v="7343"/>
    <n v="6611"/>
    <n v="6336"/>
    <n v="6707"/>
    <n v="7355"/>
    <n v="8079"/>
    <n v="6895"/>
    <n v="5739"/>
    <n v="3932"/>
    <n v="3229"/>
    <n v="2192"/>
    <n v="2477"/>
  </r>
  <r>
    <s v="Crawford County"/>
    <s v=" Wisconsin"/>
    <n v="2017"/>
    <x v="427"/>
    <n v="16755"/>
    <n v="8485"/>
    <n v="8270"/>
    <n v="1093"/>
    <n v="1180"/>
    <n v="1142"/>
    <n v="1091"/>
    <n v="895"/>
    <n v="862"/>
    <n v="1034"/>
    <n v="834"/>
    <n v="918"/>
    <n v="1007"/>
    <n v="1276"/>
    <n v="1348"/>
    <n v="1207"/>
    <n v="806"/>
    <n v="670"/>
    <n v="506"/>
    <n v="433"/>
    <n v="453"/>
  </r>
  <r>
    <s v="Langlade County"/>
    <s v=" Wisconsin"/>
    <n v="2017"/>
    <x v="427"/>
    <n v="19190"/>
    <n v="9709"/>
    <n v="9481"/>
    <n v="912"/>
    <n v="945"/>
    <n v="1193"/>
    <n v="1125"/>
    <n v="917"/>
    <n v="844"/>
    <n v="994"/>
    <n v="1105"/>
    <n v="888"/>
    <n v="1201"/>
    <n v="1606"/>
    <n v="1892"/>
    <n v="1299"/>
    <n v="1409"/>
    <n v="895"/>
    <n v="846"/>
    <n v="562"/>
    <n v="557"/>
  </r>
  <r>
    <s v="Lincoln County"/>
    <s v=" Wisconsin"/>
    <n v="2017"/>
    <x v="427"/>
    <n v="27994"/>
    <n v="14053"/>
    <n v="13941"/>
    <n v="1282"/>
    <n v="1432"/>
    <n v="1612"/>
    <n v="1714"/>
    <n v="1390"/>
    <n v="1224"/>
    <n v="1394"/>
    <n v="1625"/>
    <n v="1623"/>
    <n v="1995"/>
    <n v="2432"/>
    <n v="2569"/>
    <n v="2084"/>
    <n v="1591"/>
    <n v="1453"/>
    <n v="1055"/>
    <n v="779"/>
    <n v="740"/>
  </r>
  <r>
    <s v="Manitowoc County"/>
    <s v=" Wisconsin"/>
    <n v="2017"/>
    <x v="427"/>
    <n v="79680"/>
    <n v="39612"/>
    <n v="40068"/>
    <n v="4211"/>
    <n v="4589"/>
    <n v="4920"/>
    <n v="4763"/>
    <n v="4292"/>
    <n v="4064"/>
    <n v="4470"/>
    <n v="4376"/>
    <n v="4717"/>
    <n v="5177"/>
    <n v="6461"/>
    <n v="6956"/>
    <n v="5665"/>
    <n v="4722"/>
    <n v="3388"/>
    <n v="2577"/>
    <n v="2025"/>
    <n v="2307"/>
  </r>
  <r>
    <s v="Marathon County"/>
    <s v=" Wisconsin"/>
    <n v="2017"/>
    <x v="427"/>
    <n v="135293"/>
    <n v="68001"/>
    <n v="67292"/>
    <n v="8161"/>
    <n v="8806"/>
    <n v="8954"/>
    <n v="8557"/>
    <n v="7905"/>
    <n v="7677"/>
    <n v="8524"/>
    <n v="7797"/>
    <n v="8634"/>
    <n v="9101"/>
    <n v="10269"/>
    <n v="10052"/>
    <n v="9002"/>
    <n v="7112"/>
    <n v="4944"/>
    <n v="3605"/>
    <n v="2863"/>
    <n v="3330"/>
  </r>
  <r>
    <s v="Marquette County"/>
    <s v=" Wisconsin"/>
    <n v="2017"/>
    <x v="427"/>
    <n v="15164"/>
    <n v="7699"/>
    <n v="7465"/>
    <n v="774"/>
    <n v="738"/>
    <n v="957"/>
    <n v="763"/>
    <n v="630"/>
    <n v="642"/>
    <n v="751"/>
    <n v="800"/>
    <n v="695"/>
    <n v="952"/>
    <n v="1300"/>
    <n v="1378"/>
    <n v="1257"/>
    <n v="1061"/>
    <n v="972"/>
    <n v="722"/>
    <n v="377"/>
    <n v="395"/>
  </r>
  <r>
    <s v="Nuckolls County"/>
    <s v=" Nebraska"/>
    <n v="2017"/>
    <x v="439"/>
    <n v="4506"/>
    <n v="2258"/>
    <n v="2248"/>
    <n v="374"/>
    <n v="413"/>
    <n v="392"/>
    <n v="453"/>
    <n v="312"/>
    <n v="272"/>
    <n v="230"/>
    <n v="258"/>
    <n v="137"/>
    <n v="256"/>
    <n v="302"/>
    <n v="291"/>
    <n v="251"/>
    <n v="203"/>
    <n v="154"/>
    <n v="85"/>
    <n v="108"/>
    <n v="15"/>
  </r>
  <r>
    <s v="Milwaukee County"/>
    <s v=" Wisconsin"/>
    <n v="2017"/>
    <x v="427"/>
    <n v="956586"/>
    <n v="462784"/>
    <n v="493802"/>
    <n v="67339"/>
    <n v="65422"/>
    <n v="62700"/>
    <n v="63689"/>
    <n v="69784"/>
    <n v="82180"/>
    <n v="73809"/>
    <n v="62281"/>
    <n v="57992"/>
    <n v="57160"/>
    <n v="60117"/>
    <n v="60940"/>
    <n v="53015"/>
    <n v="39512"/>
    <n v="26309"/>
    <n v="18527"/>
    <n v="15503"/>
    <n v="20307"/>
  </r>
  <r>
    <s v="Oconto County"/>
    <s v=" Wisconsin"/>
    <n v="2017"/>
    <x v="427"/>
    <n v="37465"/>
    <n v="19145"/>
    <n v="18320"/>
    <n v="1825"/>
    <n v="2248"/>
    <n v="2157"/>
    <n v="2076"/>
    <n v="1751"/>
    <n v="1677"/>
    <n v="1950"/>
    <n v="1987"/>
    <n v="2320"/>
    <n v="2729"/>
    <n v="3332"/>
    <n v="3287"/>
    <n v="2981"/>
    <n v="2263"/>
    <n v="1952"/>
    <n v="1311"/>
    <n v="876"/>
    <n v="743"/>
  </r>
  <r>
    <s v="Oneida County"/>
    <s v=" Wisconsin"/>
    <n v="2017"/>
    <x v="427"/>
    <n v="35352"/>
    <n v="17790"/>
    <n v="17562"/>
    <n v="1559"/>
    <n v="1590"/>
    <n v="1828"/>
    <n v="1708"/>
    <n v="1635"/>
    <n v="1598"/>
    <n v="1722"/>
    <n v="1614"/>
    <n v="1798"/>
    <n v="2216"/>
    <n v="3059"/>
    <n v="3233"/>
    <n v="3210"/>
    <n v="2671"/>
    <n v="2160"/>
    <n v="1525"/>
    <n v="1081"/>
    <n v="1145"/>
  </r>
  <r>
    <s v="Outagamie County"/>
    <s v=" Wisconsin"/>
    <n v="2017"/>
    <x v="427"/>
    <n v="183288"/>
    <n v="91418"/>
    <n v="91870"/>
    <n v="11649"/>
    <n v="12286"/>
    <n v="12471"/>
    <n v="12076"/>
    <n v="11818"/>
    <n v="11556"/>
    <n v="12576"/>
    <n v="12011"/>
    <n v="11437"/>
    <n v="12699"/>
    <n v="14112"/>
    <n v="13187"/>
    <n v="10677"/>
    <n v="8440"/>
    <n v="5672"/>
    <n v="4142"/>
    <n v="3254"/>
    <n v="3225"/>
  </r>
  <r>
    <s v="Ozaukee County"/>
    <s v=" Wisconsin"/>
    <n v="2017"/>
    <x v="427"/>
    <n v="87817"/>
    <n v="43131"/>
    <n v="44686"/>
    <n v="4448"/>
    <n v="4784"/>
    <n v="6269"/>
    <n v="6332"/>
    <n v="5215"/>
    <n v="3771"/>
    <n v="4416"/>
    <n v="4825"/>
    <n v="5125"/>
    <n v="6127"/>
    <n v="7081"/>
    <n v="7474"/>
    <n v="6088"/>
    <n v="5387"/>
    <n v="3495"/>
    <n v="2511"/>
    <n v="2076"/>
    <n v="2393"/>
  </r>
  <r>
    <s v="Pepin County"/>
    <s v=" Wisconsin"/>
    <n v="2017"/>
    <x v="427"/>
    <n v="7282"/>
    <n v="3701"/>
    <n v="3581"/>
    <n v="414"/>
    <n v="505"/>
    <n v="377"/>
    <n v="426"/>
    <n v="365"/>
    <n v="326"/>
    <n v="372"/>
    <n v="414"/>
    <n v="364"/>
    <n v="473"/>
    <n v="546"/>
    <n v="585"/>
    <n v="611"/>
    <n v="425"/>
    <n v="372"/>
    <n v="252"/>
    <n v="228"/>
    <n v="227"/>
  </r>
  <r>
    <s v="Pierce County"/>
    <s v=" Wisconsin"/>
    <n v="2017"/>
    <x v="427"/>
    <n v="41226"/>
    <n v="20501"/>
    <n v="20725"/>
    <n v="2067"/>
    <n v="2458"/>
    <n v="2706"/>
    <n v="3674"/>
    <n v="4450"/>
    <n v="2172"/>
    <n v="2370"/>
    <n v="2103"/>
    <n v="2596"/>
    <n v="2665"/>
    <n v="2970"/>
    <n v="2925"/>
    <n v="2623"/>
    <n v="2021"/>
    <n v="1216"/>
    <n v="796"/>
    <n v="667"/>
    <n v="747"/>
  </r>
  <r>
    <s v="Polk County"/>
    <s v=" Wisconsin"/>
    <n v="2017"/>
    <x v="427"/>
    <n v="43328"/>
    <n v="21809"/>
    <n v="21519"/>
    <n v="2218"/>
    <n v="2659"/>
    <n v="2833"/>
    <n v="2589"/>
    <n v="2157"/>
    <n v="1944"/>
    <n v="2416"/>
    <n v="2334"/>
    <n v="2627"/>
    <n v="2909"/>
    <n v="3572"/>
    <n v="3440"/>
    <n v="3469"/>
    <n v="2689"/>
    <n v="2019"/>
    <n v="1443"/>
    <n v="967"/>
    <n v="1043"/>
  </r>
  <r>
    <s v="Portage County"/>
    <s v=" Wisconsin"/>
    <n v="2017"/>
    <x v="427"/>
    <n v="70371"/>
    <n v="35333"/>
    <n v="35038"/>
    <n v="3568"/>
    <n v="3405"/>
    <n v="4452"/>
    <n v="5845"/>
    <n v="8364"/>
    <n v="4273"/>
    <n v="4005"/>
    <n v="3471"/>
    <n v="4000"/>
    <n v="4335"/>
    <n v="4803"/>
    <n v="4759"/>
    <n v="4531"/>
    <n v="3683"/>
    <n v="2406"/>
    <n v="1995"/>
    <n v="1259"/>
    <n v="1217"/>
  </r>
  <r>
    <s v="Price County"/>
    <s v=" Wisconsin"/>
    <n v="2017"/>
    <x v="427"/>
    <n v="13566"/>
    <n v="6898"/>
    <n v="6668"/>
    <n v="502"/>
    <n v="578"/>
    <n v="744"/>
    <n v="776"/>
    <n v="557"/>
    <n v="463"/>
    <n v="594"/>
    <n v="621"/>
    <n v="781"/>
    <n v="868"/>
    <n v="1173"/>
    <n v="1395"/>
    <n v="1274"/>
    <n v="1032"/>
    <n v="780"/>
    <n v="652"/>
    <n v="343"/>
    <n v="433"/>
  </r>
  <r>
    <s v="Racine County"/>
    <s v=" Wisconsin"/>
    <n v="2017"/>
    <x v="427"/>
    <n v="195101"/>
    <n v="96480"/>
    <n v="98621"/>
    <n v="12096"/>
    <n v="12586"/>
    <n v="13313"/>
    <n v="12690"/>
    <n v="11886"/>
    <n v="11266"/>
    <n v="11880"/>
    <n v="11582"/>
    <n v="11998"/>
    <n v="13526"/>
    <n v="15144"/>
    <n v="15073"/>
    <n v="12411"/>
    <n v="9831"/>
    <n v="7057"/>
    <n v="5352"/>
    <n v="3509"/>
    <n v="3901"/>
  </r>
  <r>
    <s v="Richland County"/>
    <s v=" Wisconsin"/>
    <n v="2017"/>
    <x v="427"/>
    <n v="17626"/>
    <n v="8897"/>
    <n v="8729"/>
    <n v="921"/>
    <n v="1110"/>
    <n v="1174"/>
    <n v="1121"/>
    <n v="990"/>
    <n v="798"/>
    <n v="863"/>
    <n v="919"/>
    <n v="969"/>
    <n v="1018"/>
    <n v="1218"/>
    <n v="1377"/>
    <n v="1495"/>
    <n v="1137"/>
    <n v="774"/>
    <n v="629"/>
    <n v="519"/>
    <n v="594"/>
  </r>
  <r>
    <s v="Rock County"/>
    <s v=" Wisconsin"/>
    <n v="2017"/>
    <x v="427"/>
    <n v="161226"/>
    <n v="79293"/>
    <n v="81933"/>
    <n v="9828"/>
    <n v="11066"/>
    <n v="10635"/>
    <n v="10716"/>
    <n v="10189"/>
    <n v="9393"/>
    <n v="10301"/>
    <n v="9750"/>
    <n v="10232"/>
    <n v="10789"/>
    <n v="11818"/>
    <n v="11597"/>
    <n v="10184"/>
    <n v="8164"/>
    <n v="5746"/>
    <n v="4317"/>
    <n v="3109"/>
    <n v="3392"/>
  </r>
  <r>
    <s v="St. Croix County"/>
    <s v=" Wisconsin"/>
    <n v="2017"/>
    <x v="427"/>
    <n v="87142"/>
    <n v="43468"/>
    <n v="43674"/>
    <n v="5512"/>
    <n v="6779"/>
    <n v="6350"/>
    <n v="5847"/>
    <n v="4499"/>
    <n v="4466"/>
    <n v="5696"/>
    <n v="6361"/>
    <n v="5852"/>
    <n v="6530"/>
    <n v="6755"/>
    <n v="6266"/>
    <n v="5318"/>
    <n v="4014"/>
    <n v="2584"/>
    <n v="1724"/>
    <n v="1366"/>
    <n v="1223"/>
  </r>
  <r>
    <s v="Sauk County"/>
    <s v=" Wisconsin"/>
    <n v="2017"/>
    <x v="427"/>
    <n v="63340"/>
    <n v="31555"/>
    <n v="31785"/>
    <n v="3797"/>
    <n v="4482"/>
    <n v="3820"/>
    <n v="3889"/>
    <n v="3338"/>
    <n v="3528"/>
    <n v="3999"/>
    <n v="3880"/>
    <n v="4018"/>
    <n v="4198"/>
    <n v="4646"/>
    <n v="4681"/>
    <n v="4219"/>
    <n v="3722"/>
    <n v="2397"/>
    <n v="1873"/>
    <n v="1222"/>
    <n v="1631"/>
  </r>
  <r>
    <s v="Sawyer County"/>
    <s v=" Wisconsin"/>
    <n v="2017"/>
    <x v="427"/>
    <n v="16384"/>
    <n v="8315"/>
    <n v="8069"/>
    <n v="835"/>
    <n v="932"/>
    <n v="947"/>
    <n v="840"/>
    <n v="743"/>
    <n v="712"/>
    <n v="741"/>
    <n v="720"/>
    <n v="848"/>
    <n v="968"/>
    <n v="1235"/>
    <n v="1432"/>
    <n v="1525"/>
    <n v="1320"/>
    <n v="1053"/>
    <n v="742"/>
    <n v="434"/>
    <n v="357"/>
  </r>
  <r>
    <s v="Shawano County"/>
    <s v=" Wisconsin"/>
    <n v="2017"/>
    <x v="427"/>
    <n v="41136"/>
    <n v="20632"/>
    <n v="20504"/>
    <n v="2226"/>
    <n v="2427"/>
    <n v="2698"/>
    <n v="2410"/>
    <n v="2076"/>
    <n v="2046"/>
    <n v="2191"/>
    <n v="2051"/>
    <n v="2501"/>
    <n v="2811"/>
    <n v="3361"/>
    <n v="3284"/>
    <n v="2824"/>
    <n v="2361"/>
    <n v="2175"/>
    <n v="1644"/>
    <n v="1071"/>
    <n v="979"/>
  </r>
  <r>
    <s v="Sheboygan County"/>
    <s v=" Wisconsin"/>
    <n v="2017"/>
    <x v="427"/>
    <n v="115094"/>
    <n v="57875"/>
    <n v="57219"/>
    <n v="6486"/>
    <n v="7350"/>
    <n v="7545"/>
    <n v="7543"/>
    <n v="6719"/>
    <n v="6189"/>
    <n v="7161"/>
    <n v="6669"/>
    <n v="7087"/>
    <n v="7681"/>
    <n v="8958"/>
    <n v="8703"/>
    <n v="7997"/>
    <n v="6084"/>
    <n v="4358"/>
    <n v="3291"/>
    <n v="2470"/>
    <n v="2803"/>
  </r>
  <r>
    <s v="Taylor County"/>
    <s v=" Wisconsin"/>
    <n v="2017"/>
    <x v="427"/>
    <n v="20344"/>
    <n v="10402"/>
    <n v="9942"/>
    <n v="1160"/>
    <n v="1445"/>
    <n v="1427"/>
    <n v="1261"/>
    <n v="993"/>
    <n v="907"/>
    <n v="1069"/>
    <n v="1189"/>
    <n v="1152"/>
    <n v="1320"/>
    <n v="1618"/>
    <n v="1723"/>
    <n v="1453"/>
    <n v="1030"/>
    <n v="834"/>
    <n v="714"/>
    <n v="457"/>
    <n v="592"/>
  </r>
  <r>
    <s v="Caddo County"/>
    <s v=" Oklahoma"/>
    <n v="2017"/>
    <x v="429"/>
    <n v="29510"/>
    <n v="14902"/>
    <n v="14608"/>
    <n v="1986"/>
    <n v="1958"/>
    <n v="2122"/>
    <n v="1807"/>
    <n v="1561"/>
    <n v="1508"/>
    <n v="1767"/>
    <n v="1852"/>
    <n v="1698"/>
    <n v="2008"/>
    <n v="2132"/>
    <n v="2133"/>
    <n v="1962"/>
    <n v="1412"/>
    <n v="1335"/>
    <n v="902"/>
    <n v="647"/>
    <n v="720"/>
  </r>
  <r>
    <s v="Vilas County"/>
    <s v=" Wisconsin"/>
    <n v="2017"/>
    <x v="427"/>
    <n v="21465"/>
    <n v="10734"/>
    <n v="10731"/>
    <n v="836"/>
    <n v="1044"/>
    <n v="1095"/>
    <n v="921"/>
    <n v="877"/>
    <n v="855"/>
    <n v="831"/>
    <n v="785"/>
    <n v="1064"/>
    <n v="1265"/>
    <n v="1735"/>
    <n v="1759"/>
    <n v="2087"/>
    <n v="1902"/>
    <n v="1717"/>
    <n v="1216"/>
    <n v="837"/>
    <n v="639"/>
  </r>
  <r>
    <s v="Washington County"/>
    <s v=" Wisconsin"/>
    <n v="2017"/>
    <x v="427"/>
    <n v="133967"/>
    <n v="66558"/>
    <n v="67409"/>
    <n v="7206"/>
    <n v="8570"/>
    <n v="9064"/>
    <n v="8491"/>
    <n v="6902"/>
    <n v="6387"/>
    <n v="7758"/>
    <n v="8425"/>
    <n v="8152"/>
    <n v="10241"/>
    <n v="11438"/>
    <n v="10955"/>
    <n v="8601"/>
    <n v="7284"/>
    <n v="5068"/>
    <n v="3298"/>
    <n v="3029"/>
    <n v="3098"/>
  </r>
  <r>
    <s v="Waukesha County"/>
    <s v=" Wisconsin"/>
    <n v="2017"/>
    <x v="427"/>
    <n v="396731"/>
    <n v="194879"/>
    <n v="201852"/>
    <n v="20359"/>
    <n v="24636"/>
    <n v="25784"/>
    <n v="26857"/>
    <n v="21338"/>
    <n v="18974"/>
    <n v="22285"/>
    <n v="23481"/>
    <n v="24470"/>
    <n v="28144"/>
    <n v="32562"/>
    <n v="32648"/>
    <n v="27713"/>
    <n v="22941"/>
    <n v="14902"/>
    <n v="11266"/>
    <n v="9256"/>
    <n v="9115"/>
  </r>
  <r>
    <s v="Waushara County"/>
    <s v=" Wisconsin"/>
    <n v="2017"/>
    <x v="427"/>
    <n v="24170"/>
    <n v="12679"/>
    <n v="11491"/>
    <n v="1153"/>
    <n v="1160"/>
    <n v="1405"/>
    <n v="1239"/>
    <n v="1080"/>
    <n v="1174"/>
    <n v="1271"/>
    <n v="1122"/>
    <n v="1295"/>
    <n v="1627"/>
    <n v="2102"/>
    <n v="1963"/>
    <n v="2079"/>
    <n v="1899"/>
    <n v="1277"/>
    <n v="966"/>
    <n v="711"/>
    <n v="647"/>
  </r>
  <r>
    <s v="Winnebago County"/>
    <s v=" Wisconsin"/>
    <n v="2017"/>
    <x v="427"/>
    <n v="169540"/>
    <n v="85384"/>
    <n v="84156"/>
    <n v="9454"/>
    <n v="9897"/>
    <n v="9991"/>
    <n v="11316"/>
    <n v="15248"/>
    <n v="11300"/>
    <n v="11067"/>
    <n v="10776"/>
    <n v="9384"/>
    <n v="11013"/>
    <n v="12469"/>
    <n v="12039"/>
    <n v="10202"/>
    <n v="8263"/>
    <n v="5500"/>
    <n v="4589"/>
    <n v="3607"/>
    <n v="3425"/>
  </r>
  <r>
    <s v="Wood County"/>
    <s v=" Wisconsin"/>
    <n v="2017"/>
    <x v="427"/>
    <n v="73427"/>
    <n v="36265"/>
    <n v="37162"/>
    <n v="4137"/>
    <n v="4486"/>
    <n v="4597"/>
    <n v="4276"/>
    <n v="3921"/>
    <n v="3817"/>
    <n v="4395"/>
    <n v="3716"/>
    <n v="4408"/>
    <n v="4695"/>
    <n v="5799"/>
    <n v="6342"/>
    <n v="4770"/>
    <n v="3918"/>
    <n v="3582"/>
    <n v="2434"/>
    <n v="1823"/>
    <n v="2311"/>
  </r>
  <r>
    <s v="Albany County"/>
    <s v=" Wyoming"/>
    <n v="2017"/>
    <x v="440"/>
    <n v="37944"/>
    <n v="19883"/>
    <n v="18061"/>
    <n v="1905"/>
    <n v="1811"/>
    <n v="1601"/>
    <n v="3273"/>
    <n v="8449"/>
    <n v="3732"/>
    <n v="2536"/>
    <n v="1978"/>
    <n v="1677"/>
    <n v="1592"/>
    <n v="1662"/>
    <n v="1841"/>
    <n v="1976"/>
    <n v="1410"/>
    <n v="963"/>
    <n v="618"/>
    <n v="444"/>
    <n v="476"/>
  </r>
  <r>
    <s v="Campbell County"/>
    <s v=" Wyoming"/>
    <n v="2017"/>
    <x v="440"/>
    <n v="48116"/>
    <n v="25001"/>
    <n v="23115"/>
    <n v="3734"/>
    <n v="4291"/>
    <n v="3597"/>
    <n v="2905"/>
    <n v="3124"/>
    <n v="3808"/>
    <n v="3998"/>
    <n v="3393"/>
    <n v="3276"/>
    <n v="2720"/>
    <n v="3278"/>
    <n v="3510"/>
    <n v="2797"/>
    <n v="1624"/>
    <n v="808"/>
    <n v="612"/>
    <n v="428"/>
    <n v="213"/>
  </r>
  <r>
    <s v="Carbon County"/>
    <s v=" Wyoming"/>
    <n v="2017"/>
    <x v="440"/>
    <n v="15689"/>
    <n v="8456"/>
    <n v="7233"/>
    <n v="1045"/>
    <n v="1271"/>
    <n v="825"/>
    <n v="862"/>
    <n v="1042"/>
    <n v="1037"/>
    <n v="1047"/>
    <n v="1025"/>
    <n v="950"/>
    <n v="912"/>
    <n v="997"/>
    <n v="1255"/>
    <n v="1090"/>
    <n v="721"/>
    <n v="661"/>
    <n v="346"/>
    <n v="384"/>
    <n v="219"/>
  </r>
  <r>
    <s v="Converse County"/>
    <s v=" Wyoming"/>
    <n v="2017"/>
    <x v="440"/>
    <n v="14166"/>
    <n v="7279"/>
    <n v="6887"/>
    <n v="910"/>
    <n v="1190"/>
    <n v="843"/>
    <n v="948"/>
    <n v="748"/>
    <n v="813"/>
    <n v="916"/>
    <n v="709"/>
    <n v="890"/>
    <n v="1019"/>
    <n v="1075"/>
    <n v="1133"/>
    <n v="899"/>
    <n v="697"/>
    <n v="532"/>
    <n v="442"/>
    <n v="182"/>
    <n v="220"/>
  </r>
  <r>
    <s v="Crook County"/>
    <s v=" Wyoming"/>
    <n v="2017"/>
    <x v="440"/>
    <n v="7347"/>
    <n v="3760"/>
    <n v="3587"/>
    <n v="489"/>
    <n v="506"/>
    <n v="509"/>
    <n v="393"/>
    <n v="341"/>
    <n v="374"/>
    <n v="499"/>
    <n v="353"/>
    <n v="362"/>
    <n v="413"/>
    <n v="535"/>
    <n v="609"/>
    <n v="646"/>
    <n v="493"/>
    <n v="313"/>
    <n v="171"/>
    <n v="237"/>
    <n v="104"/>
  </r>
  <r>
    <s v="Goshen County"/>
    <s v=" Wyoming"/>
    <n v="2017"/>
    <x v="440"/>
    <n v="13479"/>
    <n v="6967"/>
    <n v="6512"/>
    <n v="729"/>
    <n v="672"/>
    <n v="906"/>
    <n v="875"/>
    <n v="848"/>
    <n v="824"/>
    <n v="721"/>
    <n v="559"/>
    <n v="893"/>
    <n v="708"/>
    <n v="933"/>
    <n v="1101"/>
    <n v="890"/>
    <n v="797"/>
    <n v="760"/>
    <n v="472"/>
    <n v="406"/>
    <n v="385"/>
  </r>
  <r>
    <s v="Coffey County"/>
    <s v=" Kansas"/>
    <n v="2017"/>
    <x v="430"/>
    <n v="8562"/>
    <n v="4548"/>
    <n v="4014"/>
    <n v="491"/>
    <n v="554"/>
    <n v="576"/>
    <n v="446"/>
    <n v="432"/>
    <n v="272"/>
    <n v="455"/>
    <n v="415"/>
    <n v="648"/>
    <n v="489"/>
    <n v="597"/>
    <n v="692"/>
    <n v="684"/>
    <n v="589"/>
    <n v="463"/>
    <n v="328"/>
    <n v="154"/>
    <n v="277"/>
  </r>
  <r>
    <s v="Laramie County"/>
    <s v=" Wyoming"/>
    <n v="2017"/>
    <x v="440"/>
    <n v="97031"/>
    <n v="49218"/>
    <n v="47813"/>
    <n v="6209"/>
    <n v="6899"/>
    <n v="5938"/>
    <n v="5890"/>
    <n v="6889"/>
    <n v="7467"/>
    <n v="7077"/>
    <n v="6004"/>
    <n v="5376"/>
    <n v="5825"/>
    <n v="6521"/>
    <n v="6864"/>
    <n v="5915"/>
    <n v="4714"/>
    <n v="3658"/>
    <n v="2218"/>
    <n v="1748"/>
    <n v="1819"/>
  </r>
  <r>
    <s v="Otero County"/>
    <s v=" Colorado"/>
    <n v="2017"/>
    <x v="436"/>
    <n v="18791"/>
    <n v="9630"/>
    <n v="9161"/>
    <n v="1247"/>
    <n v="1642"/>
    <n v="1450"/>
    <n v="1207"/>
    <n v="792"/>
    <n v="892"/>
    <n v="1120"/>
    <n v="1263"/>
    <n v="1123"/>
    <n v="1113"/>
    <n v="1232"/>
    <n v="1456"/>
    <n v="1375"/>
    <n v="1220"/>
    <n v="611"/>
    <n v="571"/>
    <n v="225"/>
    <n v="252"/>
  </r>
  <r>
    <s v="Natrona County"/>
    <s v=" Wyoming"/>
    <n v="2017"/>
    <x v="440"/>
    <n v="81023"/>
    <n v="41061"/>
    <n v="39962"/>
    <n v="5511"/>
    <n v="5459"/>
    <n v="5544"/>
    <n v="4855"/>
    <n v="5274"/>
    <n v="6004"/>
    <n v="6254"/>
    <n v="5439"/>
    <n v="5036"/>
    <n v="4458"/>
    <n v="5310"/>
    <n v="5843"/>
    <n v="5257"/>
    <n v="3743"/>
    <n v="2405"/>
    <n v="1724"/>
    <n v="1308"/>
    <n v="1599"/>
  </r>
  <r>
    <s v="Dickens County"/>
    <s v=" Texas"/>
    <n v="2017"/>
    <x v="431"/>
    <n v="2479"/>
    <n v="1098"/>
    <n v="1381"/>
    <n v="131"/>
    <n v="44"/>
    <n v="161"/>
    <n v="200"/>
    <n v="177"/>
    <n v="176"/>
    <n v="213"/>
    <n v="125"/>
    <n v="112"/>
    <n v="149"/>
    <n v="191"/>
    <n v="175"/>
    <n v="154"/>
    <n v="135"/>
    <n v="96"/>
    <n v="111"/>
    <n v="74"/>
    <n v="55"/>
  </r>
  <r>
    <s v="Park County"/>
    <s v=" Wyoming"/>
    <n v="2017"/>
    <x v="440"/>
    <n v="29276"/>
    <n v="14360"/>
    <n v="14916"/>
    <n v="1574"/>
    <n v="1600"/>
    <n v="1681"/>
    <n v="2137"/>
    <n v="1616"/>
    <n v="1566"/>
    <n v="1838"/>
    <n v="1365"/>
    <n v="1663"/>
    <n v="1603"/>
    <n v="1915"/>
    <n v="2243"/>
    <n v="2499"/>
    <n v="2106"/>
    <n v="1487"/>
    <n v="1033"/>
    <n v="700"/>
    <n v="650"/>
  </r>
  <r>
    <s v="Platte County"/>
    <s v=" Wyoming"/>
    <n v="2017"/>
    <x v="440"/>
    <n v="8703"/>
    <n v="4535"/>
    <n v="4168"/>
    <n v="492"/>
    <n v="352"/>
    <n v="645"/>
    <n v="558"/>
    <n v="370"/>
    <n v="371"/>
    <n v="501"/>
    <n v="423"/>
    <n v="398"/>
    <n v="499"/>
    <n v="719"/>
    <n v="620"/>
    <n v="750"/>
    <n v="639"/>
    <n v="512"/>
    <n v="297"/>
    <n v="358"/>
    <n v="199"/>
  </r>
  <r>
    <s v="Sheridan County"/>
    <s v=" Wyoming"/>
    <n v="2017"/>
    <x v="440"/>
    <n v="29964"/>
    <n v="14816"/>
    <n v="15148"/>
    <n v="1626"/>
    <n v="1606"/>
    <n v="2054"/>
    <n v="1976"/>
    <n v="1630"/>
    <n v="1619"/>
    <n v="1832"/>
    <n v="1825"/>
    <n v="1763"/>
    <n v="1771"/>
    <n v="1938"/>
    <n v="1987"/>
    <n v="2733"/>
    <n v="1800"/>
    <n v="1517"/>
    <n v="854"/>
    <n v="656"/>
    <n v="777"/>
  </r>
  <r>
    <s v="Butte County"/>
    <s v=" South Dakota"/>
    <n v="2017"/>
    <x v="435"/>
    <n v="10037"/>
    <n v="5447"/>
    <n v="4590"/>
    <n v="628"/>
    <n v="787"/>
    <n v="748"/>
    <n v="598"/>
    <n v="225"/>
    <n v="569"/>
    <n v="634"/>
    <n v="1104"/>
    <n v="481"/>
    <n v="387"/>
    <n v="938"/>
    <n v="646"/>
    <n v="759"/>
    <n v="805"/>
    <n v="170"/>
    <n v="123"/>
    <n v="288"/>
    <n v="147"/>
  </r>
  <r>
    <s v="Sweetwater County"/>
    <s v=" Wyoming"/>
    <n v="2017"/>
    <x v="440"/>
    <n v="44527"/>
    <n v="22981"/>
    <n v="21546"/>
    <n v="3209"/>
    <n v="3422"/>
    <n v="3432"/>
    <n v="3013"/>
    <n v="3058"/>
    <n v="3314"/>
    <n v="3531"/>
    <n v="3168"/>
    <n v="2848"/>
    <n v="2377"/>
    <n v="2869"/>
    <n v="3271"/>
    <n v="2676"/>
    <n v="1925"/>
    <n v="882"/>
    <n v="637"/>
    <n v="474"/>
    <n v="421"/>
  </r>
  <r>
    <s v="Teton County"/>
    <s v=" Wyoming"/>
    <n v="2017"/>
    <x v="440"/>
    <n v="22923"/>
    <n v="12169"/>
    <n v="10754"/>
    <n v="1226"/>
    <n v="1588"/>
    <n v="1119"/>
    <n v="820"/>
    <n v="1162"/>
    <n v="2308"/>
    <n v="2078"/>
    <n v="1802"/>
    <n v="1825"/>
    <n v="1634"/>
    <n v="1394"/>
    <n v="1669"/>
    <n v="1387"/>
    <n v="1291"/>
    <n v="639"/>
    <n v="387"/>
    <n v="278"/>
    <n v="316"/>
  </r>
  <r>
    <s v="Uinta County"/>
    <s v=" Wyoming"/>
    <n v="2017"/>
    <x v="440"/>
    <n v="20758"/>
    <n v="10593"/>
    <n v="10165"/>
    <n v="1556"/>
    <n v="1925"/>
    <n v="1667"/>
    <n v="1391"/>
    <n v="1241"/>
    <n v="1154"/>
    <n v="1396"/>
    <n v="1417"/>
    <n v="1320"/>
    <n v="1061"/>
    <n v="1334"/>
    <n v="1742"/>
    <n v="1128"/>
    <n v="934"/>
    <n v="628"/>
    <n v="359"/>
    <n v="176"/>
    <n v="329"/>
  </r>
  <r>
    <s v="Washakie County"/>
    <s v=" Wyoming"/>
    <n v="2017"/>
    <x v="440"/>
    <n v="8253"/>
    <n v="4118"/>
    <n v="4135"/>
    <n v="454"/>
    <n v="541"/>
    <n v="567"/>
    <n v="587"/>
    <n v="399"/>
    <n v="377"/>
    <n v="474"/>
    <n v="438"/>
    <n v="527"/>
    <n v="438"/>
    <n v="624"/>
    <n v="621"/>
    <n v="553"/>
    <n v="559"/>
    <n v="399"/>
    <n v="311"/>
    <n v="220"/>
    <n v="164"/>
  </r>
  <r>
    <s v="Weston County"/>
    <s v=" Wyoming"/>
    <n v="2017"/>
    <x v="440"/>
    <n v="7117"/>
    <n v="3756"/>
    <n v="3361"/>
    <n v="386"/>
    <n v="614"/>
    <n v="278"/>
    <n v="298"/>
    <n v="467"/>
    <n v="402"/>
    <n v="439"/>
    <n v="487"/>
    <n v="376"/>
    <n v="375"/>
    <n v="513"/>
    <n v="409"/>
    <n v="776"/>
    <n v="444"/>
    <n v="231"/>
    <n v="242"/>
    <n v="169"/>
    <n v="211"/>
  </r>
  <r>
    <s v="Adjuntas Municipio"/>
    <s v=" Puerto Rico"/>
    <n v="2017"/>
    <x v="419"/>
    <n v="18525"/>
    <n v="9297"/>
    <n v="9228"/>
    <n v="963"/>
    <n v="1083"/>
    <n v="1278"/>
    <n v="1320"/>
    <n v="1278"/>
    <n v="1171"/>
    <n v="1126"/>
    <n v="1162"/>
    <n v="1007"/>
    <n v="1231"/>
    <n v="1284"/>
    <n v="1318"/>
    <n v="1163"/>
    <n v="1183"/>
    <n v="661"/>
    <n v="533"/>
    <n v="411"/>
    <n v="353"/>
  </r>
  <r>
    <s v="Franklin County"/>
    <s v=" Illinois"/>
    <n v="2017"/>
    <x v="437"/>
    <n v="39470"/>
    <n v="19308"/>
    <n v="20162"/>
    <n v="1842"/>
    <n v="2320"/>
    <n v="2113"/>
    <n v="2726"/>
    <n v="2780"/>
    <n v="2547"/>
    <n v="2350"/>
    <n v="2715"/>
    <n v="2227"/>
    <n v="2749"/>
    <n v="3009"/>
    <n v="2833"/>
    <n v="2810"/>
    <n v="2181"/>
    <n v="1767"/>
    <n v="1057"/>
    <n v="796"/>
    <n v="648"/>
  </r>
  <r>
    <s v="Aguadilla Municipio"/>
    <s v=" Puerto Rico"/>
    <n v="2017"/>
    <x v="419"/>
    <n v="55722"/>
    <n v="27122"/>
    <n v="28600"/>
    <n v="2625"/>
    <n v="3053"/>
    <n v="3627"/>
    <n v="3901"/>
    <n v="3724"/>
    <n v="3449"/>
    <n v="3337"/>
    <n v="3592"/>
    <n v="3471"/>
    <n v="3513"/>
    <n v="3559"/>
    <n v="3295"/>
    <n v="3788"/>
    <n v="3642"/>
    <n v="2773"/>
    <n v="1989"/>
    <n v="1498"/>
    <n v="886"/>
  </r>
  <r>
    <s v="Aguas Buenas Municipio"/>
    <s v=" Puerto Rico"/>
    <n v="2017"/>
    <x v="419"/>
    <n v="26855"/>
    <n v="13057"/>
    <n v="13798"/>
    <n v="1254"/>
    <n v="1448"/>
    <n v="1946"/>
    <n v="1896"/>
    <n v="1844"/>
    <n v="1726"/>
    <n v="1636"/>
    <n v="1572"/>
    <n v="1880"/>
    <n v="1701"/>
    <n v="1883"/>
    <n v="1851"/>
    <n v="1600"/>
    <n v="1530"/>
    <n v="1117"/>
    <n v="968"/>
    <n v="477"/>
    <n v="526"/>
  </r>
  <r>
    <s v="Aibonito Municipio"/>
    <s v=" Puerto Rico"/>
    <n v="2017"/>
    <x v="419"/>
    <n v="24008"/>
    <n v="11552"/>
    <n v="12456"/>
    <n v="1235"/>
    <n v="1661"/>
    <n v="1137"/>
    <n v="1468"/>
    <n v="1772"/>
    <n v="1604"/>
    <n v="1393"/>
    <n v="1459"/>
    <n v="1241"/>
    <n v="1547"/>
    <n v="1795"/>
    <n v="1613"/>
    <n v="1753"/>
    <n v="1466"/>
    <n v="1033"/>
    <n v="829"/>
    <n v="522"/>
    <n v="480"/>
  </r>
  <r>
    <s v="Añasco Municipio"/>
    <s v=" Puerto Rico"/>
    <n v="2017"/>
    <x v="419"/>
    <n v="27892"/>
    <n v="13499"/>
    <n v="14393"/>
    <n v="1256"/>
    <n v="1346"/>
    <n v="1895"/>
    <n v="1939"/>
    <n v="1942"/>
    <n v="1673"/>
    <n v="1621"/>
    <n v="1638"/>
    <n v="2007"/>
    <n v="1994"/>
    <n v="1933"/>
    <n v="1760"/>
    <n v="1766"/>
    <n v="1646"/>
    <n v="1408"/>
    <n v="1127"/>
    <n v="576"/>
    <n v="365"/>
  </r>
  <r>
    <s v="Arecibo Municipio"/>
    <s v=" Puerto Rico"/>
    <n v="2017"/>
    <x v="419"/>
    <n v="89550"/>
    <n v="43000"/>
    <n v="46550"/>
    <n v="4301"/>
    <n v="4435"/>
    <n v="5649"/>
    <n v="6154"/>
    <n v="6375"/>
    <n v="5635"/>
    <n v="5130"/>
    <n v="5387"/>
    <n v="5983"/>
    <n v="6085"/>
    <n v="6002"/>
    <n v="5173"/>
    <n v="5611"/>
    <n v="5466"/>
    <n v="4439"/>
    <n v="3475"/>
    <n v="2102"/>
    <n v="2148"/>
  </r>
  <r>
    <s v="Arroyo Municipio"/>
    <s v=" Puerto Rico"/>
    <n v="2017"/>
    <x v="419"/>
    <n v="18504"/>
    <n v="8593"/>
    <n v="9911"/>
    <n v="960"/>
    <n v="945"/>
    <n v="1619"/>
    <n v="1302"/>
    <n v="1271"/>
    <n v="1131"/>
    <n v="1163"/>
    <n v="1165"/>
    <n v="1302"/>
    <n v="1144"/>
    <n v="1105"/>
    <n v="955"/>
    <n v="1263"/>
    <n v="1066"/>
    <n v="916"/>
    <n v="496"/>
    <n v="386"/>
    <n v="315"/>
  </r>
  <r>
    <s v="Barceloneta Municipio"/>
    <s v=" Puerto Rico"/>
    <n v="2017"/>
    <x v="419"/>
    <n v="24583"/>
    <n v="11693"/>
    <n v="12890"/>
    <n v="1340"/>
    <n v="1401"/>
    <n v="1661"/>
    <n v="1724"/>
    <n v="1764"/>
    <n v="1607"/>
    <n v="1570"/>
    <n v="1719"/>
    <n v="1766"/>
    <n v="1610"/>
    <n v="1465"/>
    <n v="1195"/>
    <n v="1449"/>
    <n v="1390"/>
    <n v="1129"/>
    <n v="828"/>
    <n v="462"/>
    <n v="503"/>
  </r>
  <r>
    <s v="Barranquitas Municipio"/>
    <s v=" Puerto Rico"/>
    <n v="2017"/>
    <x v="419"/>
    <n v="29237"/>
    <n v="14398"/>
    <n v="14839"/>
    <n v="1804"/>
    <n v="2020"/>
    <n v="1828"/>
    <n v="2360"/>
    <n v="2373"/>
    <n v="2168"/>
    <n v="1877"/>
    <n v="1879"/>
    <n v="1464"/>
    <n v="1871"/>
    <n v="2062"/>
    <n v="1774"/>
    <n v="1742"/>
    <n v="1236"/>
    <n v="1122"/>
    <n v="698"/>
    <n v="478"/>
    <n v="481"/>
  </r>
  <r>
    <s v="Bayamón Municipio"/>
    <s v=" Puerto Rico"/>
    <n v="2017"/>
    <x v="419"/>
    <n v="188614"/>
    <n v="89275"/>
    <n v="99339"/>
    <n v="8933"/>
    <n v="10146"/>
    <n v="10615"/>
    <n v="12489"/>
    <n v="13643"/>
    <n v="13499"/>
    <n v="12188"/>
    <n v="11985"/>
    <n v="10699"/>
    <n v="11581"/>
    <n v="12715"/>
    <n v="11990"/>
    <n v="11114"/>
    <n v="10115"/>
    <n v="8837"/>
    <n v="8027"/>
    <n v="5381"/>
    <n v="4657"/>
  </r>
  <r>
    <s v="Cabo Rojo Municipio"/>
    <s v=" Puerto Rico"/>
    <n v="2017"/>
    <x v="419"/>
    <n v="49726"/>
    <n v="23597"/>
    <n v="26129"/>
    <n v="2169"/>
    <n v="2895"/>
    <n v="2946"/>
    <n v="3383"/>
    <n v="3223"/>
    <n v="2771"/>
    <n v="2631"/>
    <n v="3172"/>
    <n v="3511"/>
    <n v="3527"/>
    <n v="3159"/>
    <n v="2902"/>
    <n v="2961"/>
    <n v="3171"/>
    <n v="2661"/>
    <n v="2148"/>
    <n v="1518"/>
    <n v="978"/>
  </r>
  <r>
    <s v="Caguas Municipio"/>
    <s v=" Puerto Rico"/>
    <n v="2017"/>
    <x v="419"/>
    <n v="134269"/>
    <n v="62604"/>
    <n v="71665"/>
    <n v="6413"/>
    <n v="7316"/>
    <n v="8949"/>
    <n v="9196"/>
    <n v="9393"/>
    <n v="8598"/>
    <n v="8267"/>
    <n v="9331"/>
    <n v="8249"/>
    <n v="8935"/>
    <n v="9003"/>
    <n v="8300"/>
    <n v="7933"/>
    <n v="7330"/>
    <n v="6156"/>
    <n v="5028"/>
    <n v="3075"/>
    <n v="2797"/>
  </r>
  <r>
    <s v="Canóvanas Municipio"/>
    <s v=" Puerto Rico"/>
    <n v="2017"/>
    <x v="419"/>
    <n v="46779"/>
    <n v="22577"/>
    <n v="24202"/>
    <n v="2597"/>
    <n v="2795"/>
    <n v="3270"/>
    <n v="3388"/>
    <n v="3372"/>
    <n v="2980"/>
    <n v="2676"/>
    <n v="2898"/>
    <n v="3694"/>
    <n v="3405"/>
    <n v="3258"/>
    <n v="2399"/>
    <n v="2948"/>
    <n v="2530"/>
    <n v="1753"/>
    <n v="1453"/>
    <n v="705"/>
    <n v="658"/>
  </r>
  <r>
    <s v="Carolina Municipio"/>
    <s v=" Puerto Rico"/>
    <n v="2017"/>
    <x v="419"/>
    <n v="161684"/>
    <n v="74194"/>
    <n v="87490"/>
    <n v="7733"/>
    <n v="8627"/>
    <n v="9611"/>
    <n v="10950"/>
    <n v="11646"/>
    <n v="10263"/>
    <n v="9503"/>
    <n v="10241"/>
    <n v="10526"/>
    <n v="10671"/>
    <n v="10605"/>
    <n v="10076"/>
    <n v="8806"/>
    <n v="9446"/>
    <n v="8330"/>
    <n v="6739"/>
    <n v="4023"/>
    <n v="3888"/>
  </r>
  <r>
    <s v="Cataño Municipio"/>
    <s v=" Puerto Rico"/>
    <n v="2017"/>
    <x v="419"/>
    <n v="25595"/>
    <n v="12111"/>
    <n v="13484"/>
    <n v="1375"/>
    <n v="1815"/>
    <n v="1395"/>
    <n v="1822"/>
    <n v="1849"/>
    <n v="1810"/>
    <n v="1634"/>
    <n v="1414"/>
    <n v="1509"/>
    <n v="1483"/>
    <n v="1725"/>
    <n v="1875"/>
    <n v="1533"/>
    <n v="1478"/>
    <n v="912"/>
    <n v="775"/>
    <n v="613"/>
    <n v="578"/>
  </r>
  <r>
    <s v="Cayey Municipio"/>
    <s v=" Puerto Rico"/>
    <n v="2017"/>
    <x v="419"/>
    <n v="45431"/>
    <n v="21821"/>
    <n v="23610"/>
    <n v="2126"/>
    <n v="2712"/>
    <n v="2582"/>
    <n v="3150"/>
    <n v="3207"/>
    <n v="2968"/>
    <n v="2668"/>
    <n v="2750"/>
    <n v="2901"/>
    <n v="3031"/>
    <n v="3169"/>
    <n v="3065"/>
    <n v="2789"/>
    <n v="2982"/>
    <n v="1889"/>
    <n v="1420"/>
    <n v="1125"/>
    <n v="897"/>
  </r>
  <r>
    <s v="Ceiba Municipio"/>
    <s v=" Puerto Rico"/>
    <n v="2017"/>
    <x v="419"/>
    <n v="12238"/>
    <n v="5749"/>
    <n v="6489"/>
    <n v="605"/>
    <n v="620"/>
    <n v="804"/>
    <n v="743"/>
    <n v="987"/>
    <n v="777"/>
    <n v="670"/>
    <n v="765"/>
    <n v="739"/>
    <n v="805"/>
    <n v="764"/>
    <n v="500"/>
    <n v="869"/>
    <n v="774"/>
    <n v="752"/>
    <n v="536"/>
    <n v="249"/>
    <n v="279"/>
  </r>
  <r>
    <s v="Ciales Municipio"/>
    <s v=" Puerto Rico"/>
    <n v="2017"/>
    <x v="419"/>
    <n v="17325"/>
    <n v="8450"/>
    <n v="8875"/>
    <n v="988"/>
    <n v="1146"/>
    <n v="959"/>
    <n v="1157"/>
    <n v="1227"/>
    <n v="1143"/>
    <n v="1041"/>
    <n v="901"/>
    <n v="1018"/>
    <n v="1099"/>
    <n v="1229"/>
    <n v="1098"/>
    <n v="1305"/>
    <n v="991"/>
    <n v="772"/>
    <n v="569"/>
    <n v="440"/>
    <n v="242"/>
  </r>
  <r>
    <s v="Coamo Municipio"/>
    <s v=" Puerto Rico"/>
    <n v="2017"/>
    <x v="419"/>
    <n v="39796"/>
    <n v="19317"/>
    <n v="20479"/>
    <n v="1987"/>
    <n v="2176"/>
    <n v="3018"/>
    <n v="2691"/>
    <n v="2493"/>
    <n v="2485"/>
    <n v="2534"/>
    <n v="2744"/>
    <n v="2769"/>
    <n v="2696"/>
    <n v="2684"/>
    <n v="2801"/>
    <n v="2416"/>
    <n v="2380"/>
    <n v="1527"/>
    <n v="1068"/>
    <n v="768"/>
    <n v="559"/>
  </r>
  <r>
    <s v="Comerío Municipio"/>
    <s v=" Puerto Rico"/>
    <n v="2017"/>
    <x v="419"/>
    <n v="19914"/>
    <n v="9893"/>
    <n v="10021"/>
    <n v="1030"/>
    <n v="914"/>
    <n v="1590"/>
    <n v="1398"/>
    <n v="1491"/>
    <n v="1423"/>
    <n v="1317"/>
    <n v="1133"/>
    <n v="1251"/>
    <n v="1257"/>
    <n v="1453"/>
    <n v="1256"/>
    <n v="1213"/>
    <n v="1040"/>
    <n v="848"/>
    <n v="547"/>
    <n v="337"/>
    <n v="416"/>
  </r>
  <r>
    <s v="Corozal Municipio"/>
    <s v=" Puerto Rico"/>
    <n v="2017"/>
    <x v="419"/>
    <n v="34933"/>
    <n v="16959"/>
    <n v="17974"/>
    <n v="1914"/>
    <n v="2241"/>
    <n v="2251"/>
    <n v="2528"/>
    <n v="2559"/>
    <n v="2358"/>
    <n v="2219"/>
    <n v="2154"/>
    <n v="2100"/>
    <n v="2217"/>
    <n v="2448"/>
    <n v="2009"/>
    <n v="2362"/>
    <n v="1989"/>
    <n v="1264"/>
    <n v="1044"/>
    <n v="696"/>
    <n v="580"/>
  </r>
  <r>
    <s v="Rock County"/>
    <s v=" Nebraska"/>
    <n v="2017"/>
    <x v="439"/>
    <n v="1494"/>
    <n v="818"/>
    <n v="676"/>
    <n v="73"/>
    <n v="93"/>
    <n v="84"/>
    <n v="55"/>
    <n v="70"/>
    <n v="171"/>
    <n v="149"/>
    <n v="65"/>
    <n v="69"/>
    <n v="57"/>
    <n v="106"/>
    <n v="71"/>
    <n v="126"/>
    <n v="82"/>
    <n v="71"/>
    <n v="76"/>
    <n v="32"/>
    <n v="44"/>
  </r>
  <r>
    <s v="Fajardo Municipio"/>
    <s v=" Puerto Rico"/>
    <n v="2017"/>
    <x v="419"/>
    <n v="33075"/>
    <n v="15470"/>
    <n v="17605"/>
    <n v="1795"/>
    <n v="1944"/>
    <n v="2047"/>
    <n v="2339"/>
    <n v="2453"/>
    <n v="2095"/>
    <n v="1748"/>
    <n v="1827"/>
    <n v="2338"/>
    <n v="2242"/>
    <n v="2024"/>
    <n v="2029"/>
    <n v="1515"/>
    <n v="1826"/>
    <n v="1818"/>
    <n v="1137"/>
    <n v="995"/>
    <n v="903"/>
  </r>
  <r>
    <s v="Guayama Municipio"/>
    <s v=" Puerto Rico"/>
    <n v="2017"/>
    <x v="419"/>
    <n v="42623"/>
    <n v="21194"/>
    <n v="21429"/>
    <n v="2111"/>
    <n v="2771"/>
    <n v="2668"/>
    <n v="3190"/>
    <n v="3193"/>
    <n v="3135"/>
    <n v="2795"/>
    <n v="2595"/>
    <n v="2965"/>
    <n v="2677"/>
    <n v="2651"/>
    <n v="2955"/>
    <n v="2102"/>
    <n v="2307"/>
    <n v="1726"/>
    <n v="1198"/>
    <n v="871"/>
    <n v="713"/>
  </r>
  <r>
    <s v="Guayanilla Municipio"/>
    <s v=" Puerto Rico"/>
    <n v="2017"/>
    <x v="419"/>
    <n v="19578"/>
    <n v="9364"/>
    <n v="10214"/>
    <n v="1028"/>
    <n v="1033"/>
    <n v="1492"/>
    <n v="1382"/>
    <n v="1293"/>
    <n v="1266"/>
    <n v="1182"/>
    <n v="1036"/>
    <n v="1386"/>
    <n v="1182"/>
    <n v="1196"/>
    <n v="1191"/>
    <n v="1327"/>
    <n v="1265"/>
    <n v="874"/>
    <n v="676"/>
    <n v="376"/>
    <n v="393"/>
  </r>
  <r>
    <s v="Guaynabo Municipio"/>
    <s v=" Puerto Rico"/>
    <n v="2017"/>
    <x v="419"/>
    <n v="90773"/>
    <n v="42840"/>
    <n v="47933"/>
    <n v="3915"/>
    <n v="4595"/>
    <n v="4778"/>
    <n v="5531"/>
    <n v="6113"/>
    <n v="5762"/>
    <n v="5749"/>
    <n v="5843"/>
    <n v="5605"/>
    <n v="6056"/>
    <n v="6513"/>
    <n v="6016"/>
    <n v="6421"/>
    <n v="4830"/>
    <n v="4682"/>
    <n v="3352"/>
    <n v="2515"/>
    <n v="2497"/>
  </r>
  <r>
    <s v="Gurabo Municipio"/>
    <s v=" Puerto Rico"/>
    <n v="2017"/>
    <x v="419"/>
    <n v="47074"/>
    <n v="22290"/>
    <n v="24784"/>
    <n v="2237"/>
    <n v="2617"/>
    <n v="3627"/>
    <n v="3422"/>
    <n v="3257"/>
    <n v="2956"/>
    <n v="3050"/>
    <n v="3959"/>
    <n v="3306"/>
    <n v="3441"/>
    <n v="3231"/>
    <n v="2578"/>
    <n v="2735"/>
    <n v="2443"/>
    <n v="1561"/>
    <n v="1187"/>
    <n v="918"/>
    <n v="549"/>
  </r>
  <r>
    <s v="Hatillo Municipio"/>
    <s v=" Puerto Rico"/>
    <n v="2017"/>
    <x v="419"/>
    <n v="40978"/>
    <n v="19706"/>
    <n v="21272"/>
    <n v="1853"/>
    <n v="2196"/>
    <n v="2719"/>
    <n v="2766"/>
    <n v="2750"/>
    <n v="2621"/>
    <n v="2550"/>
    <n v="2489"/>
    <n v="2965"/>
    <n v="2892"/>
    <n v="2786"/>
    <n v="2468"/>
    <n v="2558"/>
    <n v="2349"/>
    <n v="2105"/>
    <n v="1333"/>
    <n v="817"/>
    <n v="761"/>
  </r>
  <r>
    <s v="Humacao Municipio"/>
    <s v=" Puerto Rico"/>
    <n v="2017"/>
    <x v="419"/>
    <n v="54736"/>
    <n v="25892"/>
    <n v="28844"/>
    <n v="2712"/>
    <n v="2852"/>
    <n v="3486"/>
    <n v="3812"/>
    <n v="3665"/>
    <n v="3276"/>
    <n v="3101"/>
    <n v="3799"/>
    <n v="3240"/>
    <n v="3519"/>
    <n v="3570"/>
    <n v="3682"/>
    <n v="3605"/>
    <n v="3618"/>
    <n v="2596"/>
    <n v="1769"/>
    <n v="1251"/>
    <n v="1183"/>
  </r>
  <r>
    <s v="Isabela Municipio"/>
    <s v=" Puerto Rico"/>
    <n v="2017"/>
    <x v="419"/>
    <n v="43314"/>
    <n v="21069"/>
    <n v="22245"/>
    <n v="1940"/>
    <n v="2336"/>
    <n v="2813"/>
    <n v="2954"/>
    <n v="2936"/>
    <n v="2661"/>
    <n v="2592"/>
    <n v="2826"/>
    <n v="3046"/>
    <n v="2990"/>
    <n v="2975"/>
    <n v="2644"/>
    <n v="2773"/>
    <n v="2218"/>
    <n v="2409"/>
    <n v="1190"/>
    <n v="1014"/>
    <n v="997"/>
  </r>
  <r>
    <s v="Hamilton County"/>
    <s v=" Iowa"/>
    <n v="2017"/>
    <x v="438"/>
    <n v="15297"/>
    <n v="7728"/>
    <n v="7569"/>
    <n v="873"/>
    <n v="992"/>
    <n v="1060"/>
    <n v="1223"/>
    <n v="1115"/>
    <n v="1067"/>
    <n v="963"/>
    <n v="828"/>
    <n v="1087"/>
    <n v="981"/>
    <n v="975"/>
    <n v="755"/>
    <n v="1134"/>
    <n v="723"/>
    <n v="662"/>
    <n v="324"/>
    <n v="173"/>
    <n v="362"/>
  </r>
  <r>
    <s v="Juana Díaz Municipio"/>
    <s v=" Puerto Rico"/>
    <n v="2017"/>
    <x v="419"/>
    <n v="47952"/>
    <n v="22892"/>
    <n v="25060"/>
    <n v="2753"/>
    <n v="3207"/>
    <n v="3161"/>
    <n v="3587"/>
    <n v="3578"/>
    <n v="3103"/>
    <n v="2804"/>
    <n v="3296"/>
    <n v="3009"/>
    <n v="3157"/>
    <n v="3183"/>
    <n v="3067"/>
    <n v="2570"/>
    <n v="2545"/>
    <n v="1908"/>
    <n v="1465"/>
    <n v="905"/>
    <n v="654"/>
  </r>
  <r>
    <s v="Juncos Municipio"/>
    <s v=" Puerto Rico"/>
    <n v="2017"/>
    <x v="419"/>
    <n v="39704"/>
    <n v="18926"/>
    <n v="20778"/>
    <n v="2089"/>
    <n v="2528"/>
    <n v="2813"/>
    <n v="2886"/>
    <n v="2874"/>
    <n v="2671"/>
    <n v="2718"/>
    <n v="3056"/>
    <n v="2920"/>
    <n v="2645"/>
    <n v="2405"/>
    <n v="2188"/>
    <n v="2185"/>
    <n v="1776"/>
    <n v="1662"/>
    <n v="920"/>
    <n v="671"/>
    <n v="697"/>
  </r>
  <r>
    <s v="Lajas Municipio"/>
    <s v=" Puerto Rico"/>
    <n v="2017"/>
    <x v="419"/>
    <n v="23893"/>
    <n v="11470"/>
    <n v="12423"/>
    <n v="1068"/>
    <n v="1479"/>
    <n v="1204"/>
    <n v="1586"/>
    <n v="1649"/>
    <n v="1408"/>
    <n v="1240"/>
    <n v="1522"/>
    <n v="1303"/>
    <n v="1542"/>
    <n v="1494"/>
    <n v="1611"/>
    <n v="1577"/>
    <n v="1515"/>
    <n v="1485"/>
    <n v="908"/>
    <n v="648"/>
    <n v="654"/>
  </r>
  <r>
    <s v="Las Piedras Municipio"/>
    <s v=" Puerto Rico"/>
    <n v="2017"/>
    <x v="419"/>
    <n v="38253"/>
    <n v="18424"/>
    <n v="19829"/>
    <n v="1873"/>
    <n v="2054"/>
    <n v="2910"/>
    <n v="2619"/>
    <n v="2536"/>
    <n v="2481"/>
    <n v="2584"/>
    <n v="3115"/>
    <n v="2493"/>
    <n v="2507"/>
    <n v="2352"/>
    <n v="2182"/>
    <n v="2552"/>
    <n v="2162"/>
    <n v="1494"/>
    <n v="1042"/>
    <n v="509"/>
    <n v="788"/>
  </r>
  <r>
    <s v="Maunabo Municipio"/>
    <s v=" Puerto Rico"/>
    <n v="2017"/>
    <x v="419"/>
    <n v="11297"/>
    <n v="5567"/>
    <n v="5730"/>
    <n v="586"/>
    <n v="638"/>
    <n v="696"/>
    <n v="739"/>
    <n v="737"/>
    <n v="679"/>
    <n v="593"/>
    <n v="478"/>
    <n v="877"/>
    <n v="728"/>
    <n v="790"/>
    <n v="742"/>
    <n v="787"/>
    <n v="736"/>
    <n v="586"/>
    <n v="419"/>
    <n v="278"/>
    <n v="208"/>
  </r>
  <r>
    <s v="Mayagüez Municipio"/>
    <s v=" Puerto Rico"/>
    <n v="2017"/>
    <x v="419"/>
    <n v="79615"/>
    <n v="38050"/>
    <n v="41565"/>
    <n v="3475"/>
    <n v="3830"/>
    <n v="4426"/>
    <n v="6455"/>
    <n v="8989"/>
    <n v="4799"/>
    <n v="4295"/>
    <n v="3649"/>
    <n v="4113"/>
    <n v="4124"/>
    <n v="4537"/>
    <n v="4759"/>
    <n v="4955"/>
    <n v="5161"/>
    <n v="4079"/>
    <n v="3405"/>
    <n v="2445"/>
    <n v="2119"/>
  </r>
  <r>
    <s v="Morovis Municipio"/>
    <s v=" Puerto Rico"/>
    <n v="2017"/>
    <x v="419"/>
    <n v="31785"/>
    <n v="15775"/>
    <n v="16010"/>
    <n v="1668"/>
    <n v="1427"/>
    <n v="2816"/>
    <n v="2449"/>
    <n v="2421"/>
    <n v="2295"/>
    <n v="2047"/>
    <n v="2161"/>
    <n v="1886"/>
    <n v="2104"/>
    <n v="2180"/>
    <n v="2273"/>
    <n v="1646"/>
    <n v="1624"/>
    <n v="1005"/>
    <n v="794"/>
    <n v="476"/>
    <n v="513"/>
  </r>
  <r>
    <s v="Marlboro County"/>
    <s v=" South Carolina"/>
    <n v="2017"/>
    <x v="463"/>
    <n v="29112"/>
    <n v="14338"/>
    <n v="14774"/>
    <n v="1614"/>
    <n v="1395"/>
    <n v="2103"/>
    <n v="2043"/>
    <n v="2150"/>
    <n v="2044"/>
    <n v="1812"/>
    <n v="1711"/>
    <n v="1675"/>
    <n v="1852"/>
    <n v="2066"/>
    <n v="1985"/>
    <n v="1840"/>
    <n v="1444"/>
    <n v="1364"/>
    <n v="870"/>
    <n v="498"/>
    <n v="646"/>
  </r>
  <r>
    <s v="Patillas Municipio"/>
    <s v=" Puerto Rico"/>
    <n v="2017"/>
    <x v="419"/>
    <n v="17769"/>
    <n v="8702"/>
    <n v="9067"/>
    <n v="859"/>
    <n v="1028"/>
    <n v="1052"/>
    <n v="1160"/>
    <n v="1249"/>
    <n v="1081"/>
    <n v="958"/>
    <n v="790"/>
    <n v="1176"/>
    <n v="1206"/>
    <n v="1306"/>
    <n v="1437"/>
    <n v="1089"/>
    <n v="1246"/>
    <n v="760"/>
    <n v="700"/>
    <n v="427"/>
    <n v="245"/>
  </r>
  <r>
    <s v="Ponce Municipio"/>
    <s v=" Puerto Rico"/>
    <n v="2017"/>
    <x v="419"/>
    <n v="148863"/>
    <n v="71773"/>
    <n v="77090"/>
    <n v="8087"/>
    <n v="8397"/>
    <n v="9433"/>
    <n v="10536"/>
    <n v="11240"/>
    <n v="10067"/>
    <n v="8830"/>
    <n v="8835"/>
    <n v="8364"/>
    <n v="8564"/>
    <n v="9124"/>
    <n v="9201"/>
    <n v="9783"/>
    <n v="9074"/>
    <n v="6930"/>
    <n v="5398"/>
    <n v="3681"/>
    <n v="3319"/>
  </r>
  <r>
    <s v="Quebradillas Municipio"/>
    <s v=" Puerto Rico"/>
    <n v="2017"/>
    <x v="419"/>
    <n v="24548"/>
    <n v="11869"/>
    <n v="12679"/>
    <n v="1240"/>
    <n v="1264"/>
    <n v="1734"/>
    <n v="1684"/>
    <n v="1712"/>
    <n v="1562"/>
    <n v="1503"/>
    <n v="1752"/>
    <n v="1375"/>
    <n v="1608"/>
    <n v="1689"/>
    <n v="1706"/>
    <n v="1321"/>
    <n v="1440"/>
    <n v="1200"/>
    <n v="880"/>
    <n v="376"/>
    <n v="502"/>
  </r>
  <r>
    <s v="Grand County"/>
    <s v=" Colorado"/>
    <n v="2017"/>
    <x v="436"/>
    <n v="14526"/>
    <n v="7092"/>
    <n v="7434"/>
    <n v="635"/>
    <n v="696"/>
    <n v="898"/>
    <n v="878"/>
    <n v="826"/>
    <n v="728"/>
    <n v="770"/>
    <n v="1074"/>
    <n v="844"/>
    <n v="1003"/>
    <n v="1001"/>
    <n v="981"/>
    <n v="953"/>
    <n v="829"/>
    <n v="1060"/>
    <n v="836"/>
    <n v="265"/>
    <n v="249"/>
  </r>
  <r>
    <s v="Río Grande Municipio"/>
    <s v=" Puerto Rico"/>
    <n v="2017"/>
    <x v="419"/>
    <n v="51768"/>
    <n v="25120"/>
    <n v="26648"/>
    <n v="2434"/>
    <n v="3176"/>
    <n v="3013"/>
    <n v="3657"/>
    <n v="3813"/>
    <n v="3445"/>
    <n v="3109"/>
    <n v="3101"/>
    <n v="3730"/>
    <n v="3581"/>
    <n v="3428"/>
    <n v="3417"/>
    <n v="2684"/>
    <n v="3232"/>
    <n v="2374"/>
    <n v="1703"/>
    <n v="1031"/>
    <n v="840"/>
  </r>
  <r>
    <s v="Sabana Grande Municipio"/>
    <s v=" Puerto Rico"/>
    <n v="2017"/>
    <x v="419"/>
    <n v="23610"/>
    <n v="11156"/>
    <n v="12454"/>
    <n v="1210"/>
    <n v="1199"/>
    <n v="1629"/>
    <n v="1665"/>
    <n v="1607"/>
    <n v="1368"/>
    <n v="1309"/>
    <n v="1384"/>
    <n v="1576"/>
    <n v="1461"/>
    <n v="1424"/>
    <n v="1501"/>
    <n v="1432"/>
    <n v="1329"/>
    <n v="1432"/>
    <n v="1056"/>
    <n v="527"/>
    <n v="501"/>
  </r>
  <r>
    <s v="San Germán Municipio"/>
    <s v=" Puerto Rico"/>
    <n v="2017"/>
    <x v="419"/>
    <n v="32937"/>
    <n v="16004"/>
    <n v="16933"/>
    <n v="1640"/>
    <n v="2026"/>
    <n v="1683"/>
    <n v="2328"/>
    <n v="2466"/>
    <n v="1930"/>
    <n v="1721"/>
    <n v="1650"/>
    <n v="2037"/>
    <n v="1982"/>
    <n v="2034"/>
    <n v="2186"/>
    <n v="1968"/>
    <n v="2034"/>
    <n v="2044"/>
    <n v="1477"/>
    <n v="994"/>
    <n v="737"/>
  </r>
  <r>
    <s v="San Juan Municipio"/>
    <s v=" Puerto Rico"/>
    <n v="2017"/>
    <x v="419"/>
    <n v="355181"/>
    <n v="162661"/>
    <n v="192520"/>
    <n v="17294"/>
    <n v="19320"/>
    <n v="18940"/>
    <n v="23103"/>
    <n v="24950"/>
    <n v="23522"/>
    <n v="21701"/>
    <n v="21065"/>
    <n v="21501"/>
    <n v="22312"/>
    <n v="23841"/>
    <n v="22704"/>
    <n v="22835"/>
    <n v="19797"/>
    <n v="16860"/>
    <n v="13790"/>
    <n v="10665"/>
    <n v="10981"/>
  </r>
  <r>
    <s v="Santa Isabel Municipio"/>
    <s v=" Puerto Rico"/>
    <n v="2017"/>
    <x v="419"/>
    <n v="22475"/>
    <n v="10855"/>
    <n v="11620"/>
    <n v="1206"/>
    <n v="1276"/>
    <n v="1913"/>
    <n v="1787"/>
    <n v="1647"/>
    <n v="1342"/>
    <n v="1379"/>
    <n v="1527"/>
    <n v="1924"/>
    <n v="1504"/>
    <n v="1328"/>
    <n v="1163"/>
    <n v="1158"/>
    <n v="1270"/>
    <n v="774"/>
    <n v="494"/>
    <n v="345"/>
    <n v="438"/>
  </r>
  <r>
    <s v="Toa Baja Municipio"/>
    <s v=" Puerto Rico"/>
    <n v="2017"/>
    <x v="419"/>
    <n v="81905"/>
    <n v="38453"/>
    <n v="43452"/>
    <n v="4149"/>
    <n v="4627"/>
    <n v="5323"/>
    <n v="5742"/>
    <n v="5792"/>
    <n v="5568"/>
    <n v="5403"/>
    <n v="5304"/>
    <n v="5400"/>
    <n v="5145"/>
    <n v="5457"/>
    <n v="5184"/>
    <n v="4735"/>
    <n v="4476"/>
    <n v="3743"/>
    <n v="2801"/>
    <n v="1483"/>
    <n v="1573"/>
  </r>
  <r>
    <s v="Trujillo Alto Municipio"/>
    <s v=" Puerto Rico"/>
    <n v="2017"/>
    <x v="419"/>
    <n v="69478"/>
    <n v="32747"/>
    <n v="36731"/>
    <n v="3328"/>
    <n v="3914"/>
    <n v="4830"/>
    <n v="4843"/>
    <n v="4868"/>
    <n v="4454"/>
    <n v="4385"/>
    <n v="4749"/>
    <n v="4611"/>
    <n v="4692"/>
    <n v="4705"/>
    <n v="4357"/>
    <n v="4175"/>
    <n v="3908"/>
    <n v="2869"/>
    <n v="1742"/>
    <n v="1636"/>
    <n v="1412"/>
  </r>
  <r>
    <s v="Utuado Municipio"/>
    <s v=" Puerto Rico"/>
    <n v="2017"/>
    <x v="419"/>
    <n v="30209"/>
    <n v="14686"/>
    <n v="15523"/>
    <n v="1501"/>
    <n v="1708"/>
    <n v="1952"/>
    <n v="2071"/>
    <n v="2098"/>
    <n v="1889"/>
    <n v="1674"/>
    <n v="1682"/>
    <n v="1710"/>
    <n v="1929"/>
    <n v="2049"/>
    <n v="2007"/>
    <n v="2175"/>
    <n v="1895"/>
    <n v="1479"/>
    <n v="1157"/>
    <n v="531"/>
    <n v="702"/>
  </r>
  <r>
    <s v="Vega Baja Municipio"/>
    <s v=" Puerto Rico"/>
    <n v="2017"/>
    <x v="419"/>
    <n v="54754"/>
    <n v="26269"/>
    <n v="28485"/>
    <n v="2743"/>
    <n v="2897"/>
    <n v="3835"/>
    <n v="3805"/>
    <n v="3799"/>
    <n v="3538"/>
    <n v="3361"/>
    <n v="3276"/>
    <n v="3587"/>
    <n v="3560"/>
    <n v="3720"/>
    <n v="3588"/>
    <n v="3250"/>
    <n v="2907"/>
    <n v="2755"/>
    <n v="1570"/>
    <n v="1199"/>
    <n v="1364"/>
  </r>
  <r>
    <s v="Meigs County"/>
    <s v=" Ohio"/>
    <n v="2017"/>
    <x v="459"/>
    <n v="23659"/>
    <n v="11510"/>
    <n v="12149"/>
    <n v="1334"/>
    <n v="1384"/>
    <n v="1642"/>
    <n v="1987"/>
    <n v="1843"/>
    <n v="1548"/>
    <n v="1327"/>
    <n v="1499"/>
    <n v="1280"/>
    <n v="1508"/>
    <n v="1612"/>
    <n v="1820"/>
    <n v="1338"/>
    <n v="1282"/>
    <n v="907"/>
    <n v="600"/>
    <n v="453"/>
    <n v="295"/>
  </r>
  <r>
    <s v="Yabucoa Municipio"/>
    <s v=" Puerto Rico"/>
    <n v="2017"/>
    <x v="419"/>
    <n v="35025"/>
    <n v="16984"/>
    <n v="18041"/>
    <n v="1638"/>
    <n v="2171"/>
    <n v="2146"/>
    <n v="2454"/>
    <n v="2455"/>
    <n v="2146"/>
    <n v="1906"/>
    <n v="2046"/>
    <n v="2309"/>
    <n v="2296"/>
    <n v="2498"/>
    <n v="2275"/>
    <n v="2549"/>
    <n v="2100"/>
    <n v="1607"/>
    <n v="1002"/>
    <n v="664"/>
    <n v="763"/>
  </r>
  <r>
    <s v="Yauco Municipio"/>
    <s v=" Puerto Rico"/>
    <n v="2017"/>
    <x v="419"/>
    <n v="37585"/>
    <n v="18052"/>
    <n v="19533"/>
    <n v="1793"/>
    <n v="2128"/>
    <n v="2322"/>
    <n v="2521"/>
    <n v="2386"/>
    <n v="2227"/>
    <n v="2097"/>
    <n v="2111"/>
    <n v="2535"/>
    <n v="2469"/>
    <n v="2573"/>
    <n v="3132"/>
    <n v="2023"/>
    <n v="2545"/>
    <n v="1672"/>
    <n v="1288"/>
    <n v="925"/>
    <n v="8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E751C8-E311-401B-AB50-3B8A69ABE99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ombined Key">
  <location ref="A2:K462" firstHeaderRow="0" firstDataRow="1" firstDataCol="1"/>
  <pivotFields count="33">
    <pivotField showAll="0"/>
    <pivotField showAll="0"/>
    <pivotField showAll="0"/>
    <pivotField axis="axisRow" showAll="0">
      <items count="469">
        <item x="0"/>
        <item x="52"/>
        <item x="104"/>
        <item x="156"/>
        <item x="208"/>
        <item x="260"/>
        <item x="312"/>
        <item x="364"/>
        <item x="416"/>
        <item x="1"/>
        <item x="54"/>
        <item x="105"/>
        <item x="157"/>
        <item x="215"/>
        <item x="265"/>
        <item x="320"/>
        <item x="369"/>
        <item x="421"/>
        <item x="2"/>
        <item x="55"/>
        <item x="108"/>
        <item x="161"/>
        <item x="218"/>
        <item x="270"/>
        <item x="324"/>
        <item x="375"/>
        <item x="428"/>
        <item x="3"/>
        <item x="56"/>
        <item x="109"/>
        <item x="162"/>
        <item x="209"/>
        <item x="271"/>
        <item x="325"/>
        <item x="376"/>
        <item x="418"/>
        <item x="4"/>
        <item x="57"/>
        <item x="107"/>
        <item x="166"/>
        <item x="220"/>
        <item x="274"/>
        <item x="327"/>
        <item x="387"/>
        <item x="434"/>
        <item x="5"/>
        <item x="58"/>
        <item x="106"/>
        <item x="168"/>
        <item x="221"/>
        <item x="267"/>
        <item x="313"/>
        <item x="390"/>
        <item x="436"/>
        <item x="6"/>
        <item x="60"/>
        <item x="114"/>
        <item x="170"/>
        <item x="223"/>
        <item x="279"/>
        <item x="331"/>
        <item x="394"/>
        <item x="441"/>
        <item x="7"/>
        <item x="61"/>
        <item x="115"/>
        <item x="171"/>
        <item x="224"/>
        <item x="280"/>
        <item x="332"/>
        <item x="395"/>
        <item x="442"/>
        <item x="8"/>
        <item x="62"/>
        <item x="116"/>
        <item x="172"/>
        <item x="225"/>
        <item x="281"/>
        <item x="333"/>
        <item x="396"/>
        <item x="443"/>
        <item x="9"/>
        <item x="63"/>
        <item x="117"/>
        <item x="173"/>
        <item x="226"/>
        <item x="282"/>
        <item x="334"/>
        <item x="383"/>
        <item x="444"/>
        <item x="10"/>
        <item x="64"/>
        <item x="121"/>
        <item x="176"/>
        <item x="217"/>
        <item x="266"/>
        <item x="323"/>
        <item x="372"/>
        <item x="432"/>
        <item x="11"/>
        <item x="66"/>
        <item x="122"/>
        <item x="180"/>
        <item x="231"/>
        <item x="290"/>
        <item x="341"/>
        <item x="401"/>
        <item x="452"/>
        <item x="12"/>
        <item x="67"/>
        <item x="123"/>
        <item x="167"/>
        <item x="232"/>
        <item x="291"/>
        <item x="328"/>
        <item x="366"/>
        <item x="453"/>
        <item x="13"/>
        <item x="69"/>
        <item x="118"/>
        <item x="181"/>
        <item x="227"/>
        <item x="273"/>
        <item x="329"/>
        <item x="393"/>
        <item x="437"/>
        <item x="14"/>
        <item x="70"/>
        <item x="127"/>
        <item x="174"/>
        <item x="237"/>
        <item x="285"/>
        <item x="338"/>
        <item x="378"/>
        <item x="425"/>
        <item x="15"/>
        <item x="71"/>
        <item x="120"/>
        <item x="164"/>
        <item x="236"/>
        <item x="272"/>
        <item x="326"/>
        <item x="381"/>
        <item x="438"/>
        <item x="16"/>
        <item x="72"/>
        <item x="112"/>
        <item x="183"/>
        <item x="242"/>
        <item x="275"/>
        <item x="319"/>
        <item x="388"/>
        <item x="430"/>
        <item x="17"/>
        <item x="65"/>
        <item x="119"/>
        <item x="186"/>
        <item x="216"/>
        <item x="286"/>
        <item x="316"/>
        <item x="380"/>
        <item x="446"/>
        <item x="18"/>
        <item x="73"/>
        <item x="135"/>
        <item x="188"/>
        <item x="238"/>
        <item x="299"/>
        <item x="321"/>
        <item x="402"/>
        <item x="456"/>
        <item x="19"/>
        <item x="74"/>
        <item x="136"/>
        <item x="189"/>
        <item x="247"/>
        <item x="300"/>
        <item x="352"/>
        <item x="406"/>
        <item x="451"/>
        <item x="20"/>
        <item x="75"/>
        <item x="137"/>
        <item x="190"/>
        <item x="248"/>
        <item x="301"/>
        <item x="353"/>
        <item x="407"/>
        <item x="457"/>
        <item x="21"/>
        <item x="76"/>
        <item x="138"/>
        <item x="191"/>
        <item x="250"/>
        <item x="302"/>
        <item x="354"/>
        <item x="382"/>
        <item x="458"/>
        <item x="22"/>
        <item x="77"/>
        <item x="139"/>
        <item x="187"/>
        <item x="211"/>
        <item x="303"/>
        <item x="343"/>
        <item x="392"/>
        <item x="447"/>
        <item x="23"/>
        <item x="78"/>
        <item x="129"/>
        <item x="159"/>
        <item x="235"/>
        <item x="295"/>
        <item x="339"/>
        <item x="379"/>
        <item x="450"/>
        <item x="24"/>
        <item x="79"/>
        <item x="126"/>
        <item x="178"/>
        <item x="210"/>
        <item x="284"/>
        <item x="342"/>
        <item x="373"/>
        <item x="420"/>
        <item x="25"/>
        <item x="80"/>
        <item x="141"/>
        <item x="169"/>
        <item x="241"/>
        <item x="263"/>
        <item x="346"/>
        <item x="384"/>
        <item x="423"/>
        <item x="26"/>
        <item x="82"/>
        <item x="132"/>
        <item x="184"/>
        <item x="252"/>
        <item x="306"/>
        <item x="340"/>
        <item x="400"/>
        <item x="422"/>
        <item x="27"/>
        <item x="68"/>
        <item x="130"/>
        <item x="179"/>
        <item x="214"/>
        <item x="269"/>
        <item x="318"/>
        <item x="371"/>
        <item x="439"/>
        <item x="28"/>
        <item x="83"/>
        <item x="142"/>
        <item x="192"/>
        <item x="234"/>
        <item x="307"/>
        <item x="357"/>
        <item x="410"/>
        <item x="448"/>
        <item x="29"/>
        <item x="84"/>
        <item x="143"/>
        <item x="194"/>
        <item x="255"/>
        <item x="308"/>
        <item x="358"/>
        <item x="411"/>
        <item x="460"/>
        <item x="30"/>
        <item x="85"/>
        <item x="144"/>
        <item x="195"/>
        <item x="256"/>
        <item x="309"/>
        <item x="359"/>
        <item x="412"/>
        <item x="461"/>
        <item x="31"/>
        <item x="86"/>
        <item x="145"/>
        <item x="196"/>
        <item x="230"/>
        <item x="288"/>
        <item x="355"/>
        <item x="399"/>
        <item x="449"/>
        <item x="32"/>
        <item x="87"/>
        <item x="128"/>
        <item x="197"/>
        <item x="249"/>
        <item x="283"/>
        <item x="360"/>
        <item x="397"/>
        <item x="454"/>
        <item x="33"/>
        <item x="88"/>
        <item x="131"/>
        <item x="163"/>
        <item x="245"/>
        <item x="296"/>
        <item x="336"/>
        <item x="386"/>
        <item x="455"/>
        <item x="34"/>
        <item x="59"/>
        <item x="110"/>
        <item x="193"/>
        <item x="213"/>
        <item x="277"/>
        <item x="344"/>
        <item x="377"/>
        <item x="426"/>
        <item x="35"/>
        <item x="89"/>
        <item x="146"/>
        <item x="199"/>
        <item x="239"/>
        <item x="287"/>
        <item x="347"/>
        <item x="389"/>
        <item x="459"/>
        <item x="36"/>
        <item x="90"/>
        <item x="113"/>
        <item x="200"/>
        <item x="243"/>
        <item x="293"/>
        <item x="317"/>
        <item x="409"/>
        <item x="429"/>
        <item x="37"/>
        <item x="93"/>
        <item x="148"/>
        <item x="198"/>
        <item x="257"/>
        <item x="289"/>
        <item x="356"/>
        <item x="408"/>
        <item x="462"/>
        <item x="38"/>
        <item x="94"/>
        <item x="149"/>
        <item x="201"/>
        <item x="251"/>
        <item x="305"/>
        <item x="361"/>
        <item x="398"/>
        <item x="433"/>
        <item h="1" x="51"/>
        <item h="1" x="103"/>
        <item h="1" x="133"/>
        <item h="1" x="207"/>
        <item h="1" x="240"/>
        <item h="1" x="261"/>
        <item h="1" x="337"/>
        <item h="1" x="365"/>
        <item h="1" x="419"/>
        <item x="39"/>
        <item x="95"/>
        <item x="150"/>
        <item x="202"/>
        <item x="258"/>
        <item x="310"/>
        <item x="362"/>
        <item x="414"/>
        <item x="464"/>
        <item x="40"/>
        <item x="96"/>
        <item x="151"/>
        <item x="203"/>
        <item x="212"/>
        <item x="292"/>
        <item x="345"/>
        <item x="404"/>
        <item x="463"/>
        <item x="41"/>
        <item x="92"/>
        <item x="152"/>
        <item x="160"/>
        <item x="229"/>
        <item x="278"/>
        <item x="330"/>
        <item x="370"/>
        <item x="435"/>
        <item x="42"/>
        <item x="97"/>
        <item x="125"/>
        <item x="165"/>
        <item x="246"/>
        <item x="262"/>
        <item x="314"/>
        <item x="403"/>
        <item x="445"/>
        <item x="43"/>
        <item x="53"/>
        <item x="134"/>
        <item x="158"/>
        <item x="233"/>
        <item x="268"/>
        <item x="315"/>
        <item x="374"/>
        <item x="431"/>
        <item x="44"/>
        <item x="98"/>
        <item x="153"/>
        <item x="204"/>
        <item x="244"/>
        <item x="294"/>
        <item x="349"/>
        <item x="405"/>
        <item x="465"/>
        <item x="45"/>
        <item x="99"/>
        <item x="124"/>
        <item x="185"/>
        <item x="253"/>
        <item x="304"/>
        <item x="363"/>
        <item x="415"/>
        <item x="466"/>
        <item x="46"/>
        <item x="81"/>
        <item x="111"/>
        <item x="182"/>
        <item x="219"/>
        <item x="264"/>
        <item x="322"/>
        <item x="385"/>
        <item x="424"/>
        <item x="47"/>
        <item x="100"/>
        <item x="154"/>
        <item x="205"/>
        <item x="254"/>
        <item x="311"/>
        <item x="348"/>
        <item x="367"/>
        <item x="467"/>
        <item x="48"/>
        <item x="91"/>
        <item x="140"/>
        <item x="177"/>
        <item x="228"/>
        <item x="298"/>
        <item x="350"/>
        <item x="391"/>
        <item x="417"/>
        <item x="49"/>
        <item x="101"/>
        <item x="147"/>
        <item x="175"/>
        <item x="222"/>
        <item x="276"/>
        <item x="335"/>
        <item x="368"/>
        <item x="427"/>
        <item x="50"/>
        <item x="102"/>
        <item x="155"/>
        <item x="206"/>
        <item x="259"/>
        <item x="297"/>
        <item x="351"/>
        <item x="413"/>
        <item x="44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3"/>
  </rowFields>
  <rowItems count="4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um of Under 5 years" fld="7" baseField="0" baseItem="0"/>
    <dataField name="Sum of 5 - 14 years" fld="25" baseField="0" baseItem="0"/>
    <dataField name="Sum of 15 - 24 years" fld="26" baseField="0" baseItem="0"/>
    <dataField name="Sum of 25 - 34 years " fld="27" baseField="0" baseItem="0"/>
    <dataField name="Sum of 35 - 44 years " fld="28" baseField="0" baseItem="0"/>
    <dataField name="Sum of 45 - 54 years " fld="29" baseField="0" baseItem="0"/>
    <dataField name="Sum of 55 - 64 years " fld="30" baseField="0" baseItem="0"/>
    <dataField name="Sum of 65 - 74 years " fld="31" baseField="0" baseItem="0"/>
    <dataField name="Sum of 75 - 84 years " fld="32" baseField="0" baseItem="0"/>
    <dataField name="Sum of 85 years and over" fld="24" baseField="0" baseItem="0"/>
  </dataFields>
  <formats count="2">
    <format dxfId="15">
      <pivotArea field="3" type="button" dataOnly="0" labelOnly="1" outline="0" axis="axisRow" fieldPosition="0"/>
    </format>
    <format dxfId="14">
      <pivotArea dataOnly="0" labelOnly="1" outline="0" fieldPosition="0">
        <references count="1">
          <reference field="4294967294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E55AD4-1665-453F-A9EB-835EBE72BDB2}" name="Table1" displayName="Table1" ref="A1:B460" totalsRowShown="0" headerRowDxfId="13" dataDxfId="12">
  <autoFilter ref="A1:B460" xr:uid="{60E55AD4-1665-453F-A9EB-835EBE72BDB2}"/>
  <tableColumns count="2">
    <tableColumn id="1" xr3:uid="{1B7C456E-7556-483A-927A-96ABB0DAB96B}" name="Death Rate of Vulnerable Population" dataDxfId="11" totalsRowDxfId="10">
      <calculatedColumnFormula>SUM('Data Integration'!V3,'Data Integration'!AC3:AE3)</calculatedColumnFormula>
    </tableColumn>
    <tableColumn id="2" xr3:uid="{9352922F-6CAC-4F5B-AD08-42A4F348C69A}" name="Death Rate of Non-Vulnerable Population" dataDxfId="9" totalsRowDxfId="8">
      <calculatedColumnFormula>SUM('Data Integration'!W3:AB3)</calculatedColumnFormula>
    </tableColumn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8BE06C9-715F-4391-86B0-BAE1B57A3DC7}" name="Table3" displayName="Table3" ref="D3:F15" headerRowCount="0" totalsRowShown="0" dataDxfId="7" tableBorderDxfId="6">
  <tableColumns count="3">
    <tableColumn id="1" xr3:uid="{F2C02257-D102-4161-9EA0-EEEFD4B0CDD1}" name="Column1" headerRowDxfId="5" dataDxfId="4"/>
    <tableColumn id="2" xr3:uid="{7EA1D277-AF7C-414D-8ECD-C2A0027386D7}" name="Column2" headerRowDxfId="3" dataDxfId="2"/>
    <tableColumn id="3" xr3:uid="{E2993AE8-2146-4ADB-A10D-DCA70133513E}" name="Column3" headerRowDxfId="1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28FC3-6BFB-485A-98C3-02441761892A}">
  <dimension ref="A1:AG471"/>
  <sheetViews>
    <sheetView tabSelected="1" topLeftCell="T1" workbookViewId="0">
      <selection activeCell="AF2" sqref="AF2"/>
    </sheetView>
  </sheetViews>
  <sheetFormatPr defaultRowHeight="14.5" x14ac:dyDescent="0.35"/>
  <cols>
    <col min="1" max="1" width="22.36328125" style="1" bestFit="1" customWidth="1"/>
    <col min="2" max="10" width="9.81640625" style="1" bestFit="1" customWidth="1"/>
    <col min="11" max="11" width="9.08984375" style="1" bestFit="1" customWidth="1"/>
    <col min="12" max="20" width="8.7265625" style="1"/>
    <col min="21" max="21" width="11.08984375" style="1" customWidth="1"/>
    <col min="22" max="30" width="8.7265625" style="1"/>
    <col min="31" max="31" width="10.90625" style="1" customWidth="1"/>
    <col min="32" max="16384" width="8.7265625" style="1"/>
  </cols>
  <sheetData>
    <row r="1" spans="1:33" s="6" customFormat="1" ht="29" x14ac:dyDescent="0.35">
      <c r="A1" s="9"/>
      <c r="B1" s="9"/>
      <c r="C1" s="9"/>
      <c r="D1" s="9"/>
      <c r="E1" s="9" t="s">
        <v>477</v>
      </c>
      <c r="F1" s="9"/>
      <c r="G1" s="9"/>
      <c r="H1" s="9"/>
      <c r="I1" s="9"/>
      <c r="J1" s="9"/>
      <c r="K1" s="9"/>
      <c r="L1" s="8"/>
      <c r="M1" s="8"/>
      <c r="N1" s="8"/>
      <c r="O1" s="8"/>
      <c r="P1" s="8"/>
      <c r="Q1" s="8" t="s">
        <v>476</v>
      </c>
      <c r="R1" s="8"/>
      <c r="S1" s="8"/>
      <c r="T1" s="8"/>
      <c r="U1" s="8"/>
      <c r="V1" s="7"/>
      <c r="W1" s="7"/>
      <c r="X1" s="7"/>
      <c r="Y1" s="7"/>
      <c r="Z1" s="7"/>
      <c r="AA1" s="7" t="s">
        <v>475</v>
      </c>
      <c r="AB1" s="7"/>
      <c r="AC1" s="7"/>
      <c r="AD1" s="7"/>
      <c r="AE1" s="7"/>
    </row>
    <row r="2" spans="1:33" ht="43.5" x14ac:dyDescent="0.35">
      <c r="A2" s="10" t="s">
        <v>474</v>
      </c>
      <c r="B2" s="1" t="s">
        <v>469</v>
      </c>
      <c r="C2" s="1" t="s">
        <v>473</v>
      </c>
      <c r="D2" s="1" t="s">
        <v>467</v>
      </c>
      <c r="E2" s="1" t="s">
        <v>472</v>
      </c>
      <c r="F2" s="1" t="s">
        <v>465</v>
      </c>
      <c r="G2" s="1" t="s">
        <v>471</v>
      </c>
      <c r="H2" s="1" t="s">
        <v>463</v>
      </c>
      <c r="I2" s="1" t="s">
        <v>470</v>
      </c>
      <c r="J2" s="1" t="s">
        <v>461</v>
      </c>
      <c r="K2" s="1" t="s">
        <v>460</v>
      </c>
      <c r="L2" s="5" t="s">
        <v>469</v>
      </c>
      <c r="M2" s="5" t="s">
        <v>468</v>
      </c>
      <c r="N2" s="5" t="s">
        <v>467</v>
      </c>
      <c r="O2" s="5" t="s">
        <v>466</v>
      </c>
      <c r="P2" s="5" t="s">
        <v>465</v>
      </c>
      <c r="Q2" s="5" t="s">
        <v>464</v>
      </c>
      <c r="R2" s="5" t="s">
        <v>463</v>
      </c>
      <c r="S2" s="5" t="s">
        <v>462</v>
      </c>
      <c r="T2" s="5" t="s">
        <v>461</v>
      </c>
      <c r="U2" s="5" t="s">
        <v>460</v>
      </c>
      <c r="V2" s="4" t="s">
        <v>469</v>
      </c>
      <c r="W2" s="4" t="s">
        <v>468</v>
      </c>
      <c r="X2" s="4" t="s">
        <v>467</v>
      </c>
      <c r="Y2" s="4" t="s">
        <v>466</v>
      </c>
      <c r="Z2" s="4" t="s">
        <v>465</v>
      </c>
      <c r="AA2" s="4" t="s">
        <v>464</v>
      </c>
      <c r="AB2" s="4" t="s">
        <v>463</v>
      </c>
      <c r="AC2" s="4" t="s">
        <v>462</v>
      </c>
      <c r="AD2" s="4" t="s">
        <v>461</v>
      </c>
      <c r="AE2" s="4" t="s">
        <v>460</v>
      </c>
    </row>
    <row r="3" spans="1:33" x14ac:dyDescent="0.35">
      <c r="A3" s="3" t="s">
        <v>459</v>
      </c>
      <c r="B3">
        <v>307895</v>
      </c>
      <c r="C3">
        <v>619522</v>
      </c>
      <c r="D3">
        <v>656379</v>
      </c>
      <c r="E3">
        <v>601389</v>
      </c>
      <c r="F3">
        <v>631234</v>
      </c>
      <c r="G3">
        <v>665088</v>
      </c>
      <c r="H3">
        <v>525833</v>
      </c>
      <c r="I3">
        <v>336287</v>
      </c>
      <c r="J3">
        <v>213755</v>
      </c>
      <c r="K3">
        <v>76327</v>
      </c>
      <c r="L3" s="1">
        <f>VLOOKUP(A3,[1]pivottableinfluenza!$A$3:$K$463,2,FALSE)</f>
        <v>120</v>
      </c>
      <c r="M3" s="1">
        <f>VLOOKUP(A3,[1]pivottableinfluenza!$A$3:$K$463,7,FALSE)</f>
        <v>60</v>
      </c>
      <c r="N3" s="1">
        <f>VLOOKUP(A3,[1]pivottableinfluenza!$A$3:$K$463,3,FALSE)</f>
        <v>60</v>
      </c>
      <c r="O3" s="1">
        <f>VLOOKUP(A3,[1]pivottableinfluenza!$A$3:$K$463,4,FALSE)</f>
        <v>60</v>
      </c>
      <c r="P3" s="1">
        <f>VLOOKUP(A3,[1]pivottableinfluenza!$A$3:$K$463,5,FALSE)</f>
        <v>60</v>
      </c>
      <c r="Q3" s="1">
        <f>VLOOKUP(A3,[1]pivottableinfluenza!$A$3:$K$463,6,FALSE)</f>
        <v>73</v>
      </c>
      <c r="R3" s="1">
        <f>VLOOKUP(A3,[1]pivottableinfluenza!$A$3:$K$463,8,FALSE)</f>
        <v>77</v>
      </c>
      <c r="S3" s="1">
        <f>VLOOKUP(A3,[1]pivottableinfluenza!$A$3:$K$463,9,FALSE)</f>
        <v>113</v>
      </c>
      <c r="T3" s="1">
        <f>VLOOKUP(A3,[1]pivottableinfluenza!$A$3:$K$463,10,FALSE)</f>
        <v>261</v>
      </c>
      <c r="U3" s="1">
        <f>VLOOKUP(A3,[1]pivottableinfluenza!$A$3:$K$463,11,FALSE)</f>
        <v>356</v>
      </c>
      <c r="V3" s="2">
        <f t="shared" ref="V3:V66" si="0">L3/B3</f>
        <v>3.8974325662969521E-4</v>
      </c>
      <c r="W3" s="2">
        <f t="shared" ref="W3:W66" si="1">M3/C3</f>
        <v>9.6848860895981095E-5</v>
      </c>
      <c r="X3" s="2">
        <f t="shared" ref="X3:X66" si="2">N3/D3</f>
        <v>9.1410602715809005E-5</v>
      </c>
      <c r="Y3" s="2">
        <f t="shared" ref="Y3:Y66" si="3">O3/E3</f>
        <v>9.976903468470491E-5</v>
      </c>
      <c r="Z3" s="2">
        <f t="shared" ref="Z3:Z66" si="4">P3/F3</f>
        <v>9.5051914187131874E-5</v>
      </c>
      <c r="AA3" s="2">
        <f t="shared" ref="AA3:AA66" si="5">Q3/G3</f>
        <v>1.0975991147036182E-4</v>
      </c>
      <c r="AB3" s="2">
        <f t="shared" ref="AB3:AB66" si="6">R3/H3</f>
        <v>1.464343242055938E-4</v>
      </c>
      <c r="AC3" s="2">
        <f t="shared" ref="AC3:AC66" si="7">S3/I3</f>
        <v>3.3602250458685586E-4</v>
      </c>
      <c r="AD3" s="2">
        <f t="shared" ref="AD3:AD66" si="8">T3/J3</f>
        <v>1.2210240696124068E-3</v>
      </c>
      <c r="AE3" s="2">
        <f t="shared" ref="AE3:AE66" si="9">U3/K3</f>
        <v>4.6641424397657451E-3</v>
      </c>
      <c r="AG3" s="2"/>
    </row>
    <row r="4" spans="1:33" x14ac:dyDescent="0.35">
      <c r="A4" s="3" t="s">
        <v>458</v>
      </c>
      <c r="B4">
        <v>301108</v>
      </c>
      <c r="C4">
        <v>622288</v>
      </c>
      <c r="D4">
        <v>667710</v>
      </c>
      <c r="E4">
        <v>594489</v>
      </c>
      <c r="F4">
        <v>629140</v>
      </c>
      <c r="G4">
        <v>679965</v>
      </c>
      <c r="H4">
        <v>551832</v>
      </c>
      <c r="I4">
        <v>350812</v>
      </c>
      <c r="J4">
        <v>205825</v>
      </c>
      <c r="K4">
        <v>73380</v>
      </c>
      <c r="L4" s="1">
        <f>VLOOKUP(A4,[1]pivottableinfluenza!$A$3:$K$463,2,FALSE)</f>
        <v>120</v>
      </c>
      <c r="M4" s="1">
        <f>VLOOKUP(A4,[1]pivottableinfluenza!$A$3:$K$463,7,FALSE)</f>
        <v>60</v>
      </c>
      <c r="N4" s="1">
        <f>VLOOKUP(A4,[1]pivottableinfluenza!$A$3:$K$463,3,FALSE)</f>
        <v>60</v>
      </c>
      <c r="O4" s="1">
        <f>VLOOKUP(A4,[1]pivottableinfluenza!$A$3:$K$463,4,FALSE)</f>
        <v>60</v>
      </c>
      <c r="P4" s="1">
        <f>VLOOKUP(A4,[1]pivottableinfluenza!$A$3:$K$463,5,FALSE)</f>
        <v>60</v>
      </c>
      <c r="Q4" s="1">
        <f>VLOOKUP(A4,[1]pivottableinfluenza!$A$3:$K$463,6,FALSE)</f>
        <v>65</v>
      </c>
      <c r="R4" s="1">
        <f>VLOOKUP(A4,[1]pivottableinfluenza!$A$3:$K$463,8,FALSE)</f>
        <v>85</v>
      </c>
      <c r="S4" s="1">
        <f>VLOOKUP(A4,[1]pivottableinfluenza!$A$3:$K$463,9,FALSE)</f>
        <v>153</v>
      </c>
      <c r="T4" s="1">
        <f>VLOOKUP(A4,[1]pivottableinfluenza!$A$3:$K$463,10,FALSE)</f>
        <v>263</v>
      </c>
      <c r="U4" s="1">
        <f>VLOOKUP(A4,[1]pivottableinfluenza!$A$3:$K$463,11,FALSE)</f>
        <v>348</v>
      </c>
      <c r="V4" s="2">
        <f t="shared" si="0"/>
        <v>3.9852810287338764E-4</v>
      </c>
      <c r="W4" s="2">
        <f t="shared" si="1"/>
        <v>9.6418378628544978E-5</v>
      </c>
      <c r="X4" s="2">
        <f t="shared" si="2"/>
        <v>8.9859370085815693E-5</v>
      </c>
      <c r="Y4" s="2">
        <f t="shared" si="3"/>
        <v>1.0092701462937077E-4</v>
      </c>
      <c r="Z4" s="2">
        <f t="shared" si="4"/>
        <v>9.5368280509902401E-5</v>
      </c>
      <c r="AA4" s="2">
        <f t="shared" si="5"/>
        <v>9.5593155530064052E-5</v>
      </c>
      <c r="AB4" s="2">
        <f t="shared" si="6"/>
        <v>1.5403238666840632E-4</v>
      </c>
      <c r="AC4" s="2">
        <f t="shared" si="7"/>
        <v>4.361310331459585E-4</v>
      </c>
      <c r="AD4" s="2">
        <f t="shared" si="8"/>
        <v>1.2777845256892991E-3</v>
      </c>
      <c r="AE4" s="2">
        <f t="shared" si="9"/>
        <v>4.7424366312346687E-3</v>
      </c>
      <c r="AG4" s="2"/>
    </row>
    <row r="5" spans="1:33" x14ac:dyDescent="0.35">
      <c r="A5" s="3" t="s">
        <v>457</v>
      </c>
      <c r="B5">
        <v>299221</v>
      </c>
      <c r="C5">
        <v>617243</v>
      </c>
      <c r="D5">
        <v>667218</v>
      </c>
      <c r="E5">
        <v>596287</v>
      </c>
      <c r="F5">
        <v>616706</v>
      </c>
      <c r="G5">
        <v>681943</v>
      </c>
      <c r="H5">
        <v>567493</v>
      </c>
      <c r="I5">
        <v>358264</v>
      </c>
      <c r="J5">
        <v>208147</v>
      </c>
      <c r="K5">
        <v>74492</v>
      </c>
      <c r="L5" s="1">
        <f>VLOOKUP(A5,[1]pivottableinfluenza!$A$3:$K$463,2,FALSE)</f>
        <v>120</v>
      </c>
      <c r="M5" s="1">
        <f>VLOOKUP(A5,[1]pivottableinfluenza!$A$3:$K$463,7,FALSE)</f>
        <v>60</v>
      </c>
      <c r="N5" s="1">
        <f>VLOOKUP(A5,[1]pivottableinfluenza!$A$3:$K$463,3,FALSE)</f>
        <v>60</v>
      </c>
      <c r="O5" s="1">
        <f>VLOOKUP(A5,[1]pivottableinfluenza!$A$3:$K$463,4,FALSE)</f>
        <v>60</v>
      </c>
      <c r="P5" s="1">
        <f>VLOOKUP(A5,[1]pivottableinfluenza!$A$3:$K$463,5,FALSE)</f>
        <v>60</v>
      </c>
      <c r="Q5" s="1">
        <f>VLOOKUP(A5,[1]pivottableinfluenza!$A$3:$K$463,6,FALSE)</f>
        <v>60</v>
      </c>
      <c r="R5" s="1">
        <f>VLOOKUP(A5,[1]pivottableinfluenza!$A$3:$K$463,8,FALSE)</f>
        <v>70</v>
      </c>
      <c r="S5" s="1">
        <f>VLOOKUP(A5,[1]pivottableinfluenza!$A$3:$K$463,9,FALSE)</f>
        <v>131</v>
      </c>
      <c r="T5" s="1">
        <f>VLOOKUP(A5,[1]pivottableinfluenza!$A$3:$K$463,10,FALSE)</f>
        <v>292</v>
      </c>
      <c r="U5" s="1">
        <f>VLOOKUP(A5,[1]pivottableinfluenza!$A$3:$K$463,11,FALSE)</f>
        <v>348</v>
      </c>
      <c r="V5" s="2">
        <f t="shared" si="0"/>
        <v>4.0104137075940526E-4</v>
      </c>
      <c r="W5" s="2">
        <f t="shared" si="1"/>
        <v>9.7206448675805159E-5</v>
      </c>
      <c r="X5" s="2">
        <f t="shared" si="2"/>
        <v>8.9925631502747234E-5</v>
      </c>
      <c r="Y5" s="2">
        <f t="shared" si="3"/>
        <v>1.0062268672635827E-4</v>
      </c>
      <c r="Z5" s="2">
        <f t="shared" si="4"/>
        <v>9.7291091703340004E-5</v>
      </c>
      <c r="AA5" s="2">
        <f t="shared" si="5"/>
        <v>8.7983893081973122E-5</v>
      </c>
      <c r="AB5" s="2">
        <f t="shared" si="6"/>
        <v>1.2334953911325778E-4</v>
      </c>
      <c r="AC5" s="2">
        <f t="shared" si="7"/>
        <v>3.656521447870844E-4</v>
      </c>
      <c r="AD5" s="2">
        <f t="shared" si="8"/>
        <v>1.4028547132555358E-3</v>
      </c>
      <c r="AE5" s="2">
        <f t="shared" si="9"/>
        <v>4.6716425924931537E-3</v>
      </c>
      <c r="AG5" s="2"/>
    </row>
    <row r="6" spans="1:33" x14ac:dyDescent="0.35">
      <c r="A6" s="3" t="s">
        <v>456</v>
      </c>
      <c r="B6">
        <v>301611</v>
      </c>
      <c r="C6">
        <v>620542</v>
      </c>
      <c r="D6">
        <v>669152</v>
      </c>
      <c r="E6">
        <v>601141</v>
      </c>
      <c r="F6">
        <v>613264</v>
      </c>
      <c r="G6">
        <v>683735</v>
      </c>
      <c r="H6">
        <v>585689</v>
      </c>
      <c r="I6">
        <v>372129</v>
      </c>
      <c r="J6">
        <v>209397</v>
      </c>
      <c r="K6">
        <v>76693</v>
      </c>
      <c r="L6" s="1">
        <f>VLOOKUP(A6,[1]pivottableinfluenza!$A$3:$K$463,2,FALSE)</f>
        <v>120</v>
      </c>
      <c r="M6" s="1">
        <f>VLOOKUP(A6,[1]pivottableinfluenza!$A$3:$K$463,7,FALSE)</f>
        <v>60</v>
      </c>
      <c r="N6" s="1">
        <f>VLOOKUP(A6,[1]pivottableinfluenza!$A$3:$K$463,3,FALSE)</f>
        <v>60</v>
      </c>
      <c r="O6" s="1">
        <f>VLOOKUP(A6,[1]pivottableinfluenza!$A$3:$K$463,4,FALSE)</f>
        <v>60</v>
      </c>
      <c r="P6" s="1">
        <f>VLOOKUP(A6,[1]pivottableinfluenza!$A$3:$K$463,5,FALSE)</f>
        <v>60</v>
      </c>
      <c r="Q6" s="1">
        <f>VLOOKUP(A6,[1]pivottableinfluenza!$A$3:$K$463,6,FALSE)</f>
        <v>60</v>
      </c>
      <c r="R6" s="1">
        <f>VLOOKUP(A6,[1]pivottableinfluenza!$A$3:$K$463,8,FALSE)</f>
        <v>75</v>
      </c>
      <c r="S6" s="1">
        <f>VLOOKUP(A6,[1]pivottableinfluenza!$A$3:$K$463,9,FALSE)</f>
        <v>128</v>
      </c>
      <c r="T6" s="1">
        <f>VLOOKUP(A6,[1]pivottableinfluenza!$A$3:$K$463,10,FALSE)</f>
        <v>270</v>
      </c>
      <c r="U6" s="1">
        <f>VLOOKUP(A6,[1]pivottableinfluenza!$A$3:$K$463,11,FALSE)</f>
        <v>358</v>
      </c>
      <c r="V6" s="2">
        <f t="shared" si="0"/>
        <v>3.9786347314918886E-4</v>
      </c>
      <c r="W6" s="2">
        <f t="shared" si="1"/>
        <v>9.668966806436954E-5</v>
      </c>
      <c r="X6" s="2">
        <f t="shared" si="2"/>
        <v>8.9665726172827697E-5</v>
      </c>
      <c r="Y6" s="2">
        <f t="shared" si="3"/>
        <v>9.9810194280543172E-5</v>
      </c>
      <c r="Z6" s="2">
        <f t="shared" si="4"/>
        <v>9.783714680790003E-5</v>
      </c>
      <c r="AA6" s="2">
        <f t="shared" si="5"/>
        <v>8.7753296233189764E-5</v>
      </c>
      <c r="AB6" s="2">
        <f t="shared" si="6"/>
        <v>1.2805430868600913E-4</v>
      </c>
      <c r="AC6" s="2">
        <f t="shared" si="7"/>
        <v>3.4396674271556371E-4</v>
      </c>
      <c r="AD6" s="2">
        <f t="shared" si="8"/>
        <v>1.2894167538216881E-3</v>
      </c>
      <c r="AE6" s="2">
        <f t="shared" si="9"/>
        <v>4.6679618739650297E-3</v>
      </c>
      <c r="AG6" s="2"/>
    </row>
    <row r="7" spans="1:33" x14ac:dyDescent="0.35">
      <c r="A7" s="3" t="s">
        <v>455</v>
      </c>
      <c r="B7">
        <v>285177</v>
      </c>
      <c r="C7">
        <v>591181</v>
      </c>
      <c r="D7">
        <v>645917</v>
      </c>
      <c r="E7">
        <v>581396</v>
      </c>
      <c r="F7">
        <v>580868</v>
      </c>
      <c r="G7">
        <v>644181</v>
      </c>
      <c r="H7">
        <v>569228</v>
      </c>
      <c r="I7">
        <v>365225</v>
      </c>
      <c r="J7">
        <v>201356</v>
      </c>
      <c r="K7">
        <v>74350</v>
      </c>
      <c r="L7" s="1">
        <f>VLOOKUP(A7,[1]pivottableinfluenza!$A$3:$K$463,2,FALSE)</f>
        <v>120</v>
      </c>
      <c r="M7" s="1">
        <f>VLOOKUP(A7,[1]pivottableinfluenza!$A$3:$K$463,7,FALSE)</f>
        <v>60</v>
      </c>
      <c r="N7" s="1">
        <f>VLOOKUP(A7,[1]pivottableinfluenza!$A$3:$K$463,3,FALSE)</f>
        <v>60</v>
      </c>
      <c r="O7" s="1">
        <f>VLOOKUP(A7,[1]pivottableinfluenza!$A$3:$K$463,4,FALSE)</f>
        <v>60</v>
      </c>
      <c r="P7" s="1">
        <f>VLOOKUP(A7,[1]pivottableinfluenza!$A$3:$K$463,5,FALSE)</f>
        <v>60</v>
      </c>
      <c r="Q7" s="1">
        <f>VLOOKUP(A7,[1]pivottableinfluenza!$A$3:$K$463,6,FALSE)</f>
        <v>65</v>
      </c>
      <c r="R7" s="1">
        <f>VLOOKUP(A7,[1]pivottableinfluenza!$A$3:$K$463,8,FALSE)</f>
        <v>119</v>
      </c>
      <c r="S7" s="1">
        <f>VLOOKUP(A7,[1]pivottableinfluenza!$A$3:$K$463,9,FALSE)</f>
        <v>128</v>
      </c>
      <c r="T7" s="1">
        <f>VLOOKUP(A7,[1]pivottableinfluenza!$A$3:$K$463,10,FALSE)</f>
        <v>283</v>
      </c>
      <c r="U7" s="1">
        <f>VLOOKUP(A7,[1]pivottableinfluenza!$A$3:$K$463,11,FALSE)</f>
        <v>381</v>
      </c>
      <c r="V7" s="2">
        <f t="shared" si="0"/>
        <v>4.2079129803595659E-4</v>
      </c>
      <c r="W7" s="2">
        <f t="shared" si="1"/>
        <v>1.0149175971487581E-4</v>
      </c>
      <c r="X7" s="2">
        <f t="shared" si="2"/>
        <v>9.2891191902365162E-5</v>
      </c>
      <c r="Y7" s="2">
        <f t="shared" si="3"/>
        <v>1.0319988441612946E-4</v>
      </c>
      <c r="Z7" s="2">
        <f t="shared" si="4"/>
        <v>1.0329369150994718E-4</v>
      </c>
      <c r="AA7" s="2">
        <f t="shared" si="5"/>
        <v>1.0090331754584504E-4</v>
      </c>
      <c r="AB7" s="2">
        <f t="shared" si="6"/>
        <v>2.0905507107872416E-4</v>
      </c>
      <c r="AC7" s="2">
        <f t="shared" si="7"/>
        <v>3.504688890410021E-4</v>
      </c>
      <c r="AD7" s="2">
        <f t="shared" si="8"/>
        <v>1.4054709072488527E-3</v>
      </c>
      <c r="AE7" s="2">
        <f t="shared" si="9"/>
        <v>5.1244115669132478E-3</v>
      </c>
      <c r="AG7" s="2"/>
    </row>
    <row r="8" spans="1:33" x14ac:dyDescent="0.35">
      <c r="A8" s="3" t="s">
        <v>454</v>
      </c>
      <c r="B8">
        <v>280808</v>
      </c>
      <c r="C8">
        <v>584019</v>
      </c>
      <c r="D8">
        <v>632966</v>
      </c>
      <c r="E8">
        <v>584004</v>
      </c>
      <c r="F8">
        <v>572091</v>
      </c>
      <c r="G8">
        <v>629210</v>
      </c>
      <c r="H8">
        <v>568780</v>
      </c>
      <c r="I8">
        <v>367916</v>
      </c>
      <c r="J8">
        <v>199830</v>
      </c>
      <c r="K8">
        <v>74369</v>
      </c>
      <c r="L8" s="1">
        <f>VLOOKUP(A8,[1]pivottableinfluenza!$A$3:$K$463,2,FALSE)</f>
        <v>120</v>
      </c>
      <c r="M8" s="1">
        <f>VLOOKUP(A8,[1]pivottableinfluenza!$A$3:$K$463,7,FALSE)</f>
        <v>60</v>
      </c>
      <c r="N8" s="1">
        <f>VLOOKUP(A8,[1]pivottableinfluenza!$A$3:$K$463,3,FALSE)</f>
        <v>60</v>
      </c>
      <c r="O8" s="1">
        <f>VLOOKUP(A8,[1]pivottableinfluenza!$A$3:$K$463,4,FALSE)</f>
        <v>60</v>
      </c>
      <c r="P8" s="1">
        <f>VLOOKUP(A8,[1]pivottableinfluenza!$A$3:$K$463,5,FALSE)</f>
        <v>70</v>
      </c>
      <c r="Q8" s="1">
        <f>VLOOKUP(A8,[1]pivottableinfluenza!$A$3:$K$463,6,FALSE)</f>
        <v>86</v>
      </c>
      <c r="R8" s="1">
        <f>VLOOKUP(A8,[1]pivottableinfluenza!$A$3:$K$463,8,FALSE)</f>
        <v>98</v>
      </c>
      <c r="S8" s="1">
        <f>VLOOKUP(A8,[1]pivottableinfluenza!$A$3:$K$463,9,FALSE)</f>
        <v>177</v>
      </c>
      <c r="T8" s="1">
        <f>VLOOKUP(A8,[1]pivottableinfluenza!$A$3:$K$463,10,FALSE)</f>
        <v>261</v>
      </c>
      <c r="U8" s="1">
        <f>VLOOKUP(A8,[1]pivottableinfluenza!$A$3:$K$463,11,FALSE)</f>
        <v>345</v>
      </c>
      <c r="V8" s="2">
        <f t="shared" si="0"/>
        <v>4.2733825247143957E-4</v>
      </c>
      <c r="W8" s="2">
        <f t="shared" si="1"/>
        <v>1.0273638357656172E-4</v>
      </c>
      <c r="X8" s="2">
        <f t="shared" si="2"/>
        <v>9.4791821361652921E-5</v>
      </c>
      <c r="Y8" s="2">
        <f t="shared" si="3"/>
        <v>1.0273902233546346E-4</v>
      </c>
      <c r="Z8" s="2">
        <f t="shared" si="4"/>
        <v>1.2235815630730077E-4</v>
      </c>
      <c r="AA8" s="2">
        <f t="shared" si="5"/>
        <v>1.3667932804628025E-4</v>
      </c>
      <c r="AB8" s="2">
        <f t="shared" si="6"/>
        <v>1.7229860402967755E-4</v>
      </c>
      <c r="AC8" s="2">
        <f t="shared" si="7"/>
        <v>4.8108807445177706E-4</v>
      </c>
      <c r="AD8" s="2">
        <f t="shared" si="8"/>
        <v>1.306110193664615E-3</v>
      </c>
      <c r="AE8" s="2">
        <f t="shared" si="9"/>
        <v>4.6390297032365638E-3</v>
      </c>
      <c r="AG8" s="2"/>
    </row>
    <row r="9" spans="1:33" x14ac:dyDescent="0.35">
      <c r="A9" s="3" t="s">
        <v>453</v>
      </c>
      <c r="B9">
        <v>269609</v>
      </c>
      <c r="C9">
        <v>566164</v>
      </c>
      <c r="D9">
        <v>606225</v>
      </c>
      <c r="E9">
        <v>570587</v>
      </c>
      <c r="F9">
        <v>553026</v>
      </c>
      <c r="G9">
        <v>604187</v>
      </c>
      <c r="H9">
        <v>562294</v>
      </c>
      <c r="I9">
        <v>372658</v>
      </c>
      <c r="J9">
        <v>198338</v>
      </c>
      <c r="K9">
        <v>73448</v>
      </c>
      <c r="L9" s="1">
        <f>VLOOKUP(A9,[1]pivottableinfluenza!$A$3:$K$463,2,FALSE)</f>
        <v>120</v>
      </c>
      <c r="M9" s="1">
        <f>VLOOKUP(A9,[1]pivottableinfluenza!$A$3:$K$463,7,FALSE)</f>
        <v>60</v>
      </c>
      <c r="N9" s="1">
        <f>VLOOKUP(A9,[1]pivottableinfluenza!$A$3:$K$463,3,FALSE)</f>
        <v>60</v>
      </c>
      <c r="O9" s="1">
        <f>VLOOKUP(A9,[1]pivottableinfluenza!$A$3:$K$463,4,FALSE)</f>
        <v>60</v>
      </c>
      <c r="P9" s="1">
        <f>VLOOKUP(A9,[1]pivottableinfluenza!$A$3:$K$463,5,FALSE)</f>
        <v>60</v>
      </c>
      <c r="Q9" s="1">
        <f>VLOOKUP(A9,[1]pivottableinfluenza!$A$3:$K$463,6,FALSE)</f>
        <v>60</v>
      </c>
      <c r="R9" s="1">
        <f>VLOOKUP(A9,[1]pivottableinfluenza!$A$3:$K$463,8,FALSE)</f>
        <v>122</v>
      </c>
      <c r="S9" s="1">
        <f>VLOOKUP(A9,[1]pivottableinfluenza!$A$3:$K$463,9,FALSE)</f>
        <v>196</v>
      </c>
      <c r="T9" s="1">
        <f>VLOOKUP(A9,[1]pivottableinfluenza!$A$3:$K$463,10,FALSE)</f>
        <v>308</v>
      </c>
      <c r="U9" s="1">
        <f>VLOOKUP(A9,[1]pivottableinfluenza!$A$3:$K$463,11,FALSE)</f>
        <v>381</v>
      </c>
      <c r="V9" s="2">
        <f t="shared" si="0"/>
        <v>4.4508899925447594E-4</v>
      </c>
      <c r="W9" s="2">
        <f t="shared" si="1"/>
        <v>1.0597636020658325E-4</v>
      </c>
      <c r="X9" s="2">
        <f t="shared" si="2"/>
        <v>9.8973153532104418E-5</v>
      </c>
      <c r="Y9" s="2">
        <f t="shared" si="3"/>
        <v>1.0515486683012407E-4</v>
      </c>
      <c r="Z9" s="2">
        <f t="shared" si="4"/>
        <v>1.0849399485738464E-4</v>
      </c>
      <c r="AA9" s="2">
        <f t="shared" si="5"/>
        <v>9.9307002633290683E-5</v>
      </c>
      <c r="AB9" s="2">
        <f t="shared" si="6"/>
        <v>2.1696834751926928E-4</v>
      </c>
      <c r="AC9" s="2">
        <f t="shared" si="7"/>
        <v>5.2595140853007314E-4</v>
      </c>
      <c r="AD9" s="2">
        <f t="shared" si="8"/>
        <v>1.5529046375379403E-3</v>
      </c>
      <c r="AE9" s="2">
        <f t="shared" si="9"/>
        <v>5.1873434266419783E-3</v>
      </c>
      <c r="AG9" s="2"/>
    </row>
    <row r="10" spans="1:33" x14ac:dyDescent="0.35">
      <c r="A10" s="3" t="s">
        <v>452</v>
      </c>
      <c r="B10">
        <v>266971</v>
      </c>
      <c r="C10">
        <v>564010</v>
      </c>
      <c r="D10">
        <v>608456</v>
      </c>
      <c r="E10">
        <v>576153</v>
      </c>
      <c r="F10">
        <v>554912</v>
      </c>
      <c r="G10">
        <v>597930</v>
      </c>
      <c r="H10">
        <v>571127</v>
      </c>
      <c r="I10">
        <v>390794</v>
      </c>
      <c r="J10">
        <v>201970</v>
      </c>
      <c r="K10">
        <v>74272</v>
      </c>
      <c r="L10" s="1">
        <f>VLOOKUP(A10,[1]pivottableinfluenza!$A$3:$K$463,2,FALSE)</f>
        <v>120</v>
      </c>
      <c r="M10" s="1">
        <f>VLOOKUP(A10,[1]pivottableinfluenza!$A$3:$K$463,7,FALSE)</f>
        <v>60</v>
      </c>
      <c r="N10" s="1">
        <f>VLOOKUP(A10,[1]pivottableinfluenza!$A$3:$K$463,3,FALSE)</f>
        <v>60</v>
      </c>
      <c r="O10" s="1">
        <f>VLOOKUP(A10,[1]pivottableinfluenza!$A$3:$K$463,4,FALSE)</f>
        <v>60</v>
      </c>
      <c r="P10" s="1">
        <f>VLOOKUP(A10,[1]pivottableinfluenza!$A$3:$K$463,5,FALSE)</f>
        <v>60</v>
      </c>
      <c r="Q10" s="1">
        <f>VLOOKUP(A10,[1]pivottableinfluenza!$A$3:$K$463,6,FALSE)</f>
        <v>67</v>
      </c>
      <c r="R10" s="1">
        <f>VLOOKUP(A10,[1]pivottableinfluenza!$A$3:$K$463,8,FALSE)</f>
        <v>126</v>
      </c>
      <c r="S10" s="1">
        <f>VLOOKUP(A10,[1]pivottableinfluenza!$A$3:$K$463,9,FALSE)</f>
        <v>191</v>
      </c>
      <c r="T10" s="1">
        <f>VLOOKUP(A10,[1]pivottableinfluenza!$A$3:$K$463,10,FALSE)</f>
        <v>277</v>
      </c>
      <c r="U10" s="1">
        <f>VLOOKUP(A10,[1]pivottableinfluenza!$A$3:$K$463,11,FALSE)</f>
        <v>289</v>
      </c>
      <c r="V10" s="2">
        <f t="shared" si="0"/>
        <v>4.4948702293507532E-4</v>
      </c>
      <c r="W10" s="2">
        <f t="shared" si="1"/>
        <v>1.0638109253382032E-4</v>
      </c>
      <c r="X10" s="2">
        <f t="shared" si="2"/>
        <v>9.8610252836688278E-5</v>
      </c>
      <c r="Y10" s="2">
        <f t="shared" si="3"/>
        <v>1.0413900474353167E-4</v>
      </c>
      <c r="Z10" s="2">
        <f t="shared" si="4"/>
        <v>1.0812525229225535E-4</v>
      </c>
      <c r="AA10" s="2">
        <f t="shared" si="5"/>
        <v>1.1205325038047932E-4</v>
      </c>
      <c r="AB10" s="2">
        <f t="shared" si="6"/>
        <v>2.2061643032110197E-4</v>
      </c>
      <c r="AC10" s="2">
        <f t="shared" si="7"/>
        <v>4.8874854782826756E-4</v>
      </c>
      <c r="AD10" s="2">
        <f t="shared" si="8"/>
        <v>1.3714908154676437E-3</v>
      </c>
      <c r="AE10" s="2">
        <f t="shared" si="9"/>
        <v>3.8911029728565276E-3</v>
      </c>
      <c r="AG10" s="2"/>
    </row>
    <row r="11" spans="1:33" x14ac:dyDescent="0.35">
      <c r="A11" s="3" t="s">
        <v>451</v>
      </c>
      <c r="B11">
        <v>273184</v>
      </c>
      <c r="C11">
        <v>576950</v>
      </c>
      <c r="D11">
        <v>623309</v>
      </c>
      <c r="E11">
        <v>589173</v>
      </c>
      <c r="F11">
        <v>562854</v>
      </c>
      <c r="G11">
        <v>607058</v>
      </c>
      <c r="H11">
        <v>596250</v>
      </c>
      <c r="I11">
        <v>419576</v>
      </c>
      <c r="J11">
        <v>213733</v>
      </c>
      <c r="K11">
        <v>77334</v>
      </c>
      <c r="L11" s="1">
        <f>VLOOKUP(A11,[1]pivottableinfluenza!$A$3:$K$463,2,FALSE)</f>
        <v>120</v>
      </c>
      <c r="M11" s="1">
        <f>VLOOKUP(A11,[1]pivottableinfluenza!$A$3:$K$463,7,FALSE)</f>
        <v>60</v>
      </c>
      <c r="N11" s="1">
        <f>VLOOKUP(A11,[1]pivottableinfluenza!$A$3:$K$463,3,FALSE)</f>
        <v>60</v>
      </c>
      <c r="O11" s="1">
        <f>VLOOKUP(A11,[1]pivottableinfluenza!$A$3:$K$463,4,FALSE)</f>
        <v>60</v>
      </c>
      <c r="P11" s="1">
        <f>VLOOKUP(A11,[1]pivottableinfluenza!$A$3:$K$463,5,FALSE)</f>
        <v>60</v>
      </c>
      <c r="Q11" s="1">
        <f>VLOOKUP(A11,[1]pivottableinfluenza!$A$3:$K$463,6,FALSE)</f>
        <v>65</v>
      </c>
      <c r="R11" s="1">
        <f>VLOOKUP(A11,[1]pivottableinfluenza!$A$3:$K$463,8,FALSE)</f>
        <v>119</v>
      </c>
      <c r="S11" s="1">
        <f>VLOOKUP(A11,[1]pivottableinfluenza!$A$3:$K$463,9,FALSE)</f>
        <v>227</v>
      </c>
      <c r="T11" s="1">
        <f>VLOOKUP(A11,[1]pivottableinfluenza!$A$3:$K$463,10,FALSE)</f>
        <v>338</v>
      </c>
      <c r="U11" s="1">
        <f>VLOOKUP(A11,[1]pivottableinfluenza!$A$3:$K$463,11,FALSE)</f>
        <v>375</v>
      </c>
      <c r="V11" s="2">
        <f t="shared" si="0"/>
        <v>4.3926437858732574E-4</v>
      </c>
      <c r="W11" s="2">
        <f t="shared" si="1"/>
        <v>1.0399514689314498E-4</v>
      </c>
      <c r="X11" s="2">
        <f t="shared" si="2"/>
        <v>9.6260442252558525E-5</v>
      </c>
      <c r="Y11" s="2">
        <f t="shared" si="3"/>
        <v>1.0183766058526103E-4</v>
      </c>
      <c r="Z11" s="2">
        <f t="shared" si="4"/>
        <v>1.065995799976548E-4</v>
      </c>
      <c r="AA11" s="2">
        <f t="shared" si="5"/>
        <v>1.0707378866599237E-4</v>
      </c>
      <c r="AB11" s="2">
        <f t="shared" si="6"/>
        <v>1.9958071278825996E-4</v>
      </c>
      <c r="AC11" s="2">
        <f t="shared" si="7"/>
        <v>5.4102236543558256E-4</v>
      </c>
      <c r="AD11" s="2">
        <f t="shared" si="8"/>
        <v>1.5814123228514081E-3</v>
      </c>
      <c r="AE11" s="2">
        <f t="shared" si="9"/>
        <v>4.8490961284816513E-3</v>
      </c>
      <c r="AG11" s="2"/>
    </row>
    <row r="12" spans="1:33" x14ac:dyDescent="0.35">
      <c r="A12" s="3" t="s">
        <v>450</v>
      </c>
      <c r="B12">
        <v>51801</v>
      </c>
      <c r="C12">
        <v>98312</v>
      </c>
      <c r="D12">
        <v>114370</v>
      </c>
      <c r="E12">
        <v>96795</v>
      </c>
      <c r="F12">
        <v>96172</v>
      </c>
      <c r="G12">
        <v>106690</v>
      </c>
      <c r="H12">
        <v>71057</v>
      </c>
      <c r="I12">
        <v>29853</v>
      </c>
      <c r="J12">
        <v>13743</v>
      </c>
      <c r="K12">
        <v>4454</v>
      </c>
      <c r="L12" s="1">
        <f>VLOOKUP(A12,[1]pivottableinfluenza!$A$3:$K$463,2,FALSE)</f>
        <v>120</v>
      </c>
      <c r="M12" s="1">
        <f>VLOOKUP(A12,[1]pivottableinfluenza!$A$3:$K$463,7,FALSE)</f>
        <v>60</v>
      </c>
      <c r="N12" s="1">
        <f>VLOOKUP(A12,[1]pivottableinfluenza!$A$3:$K$463,3,FALSE)</f>
        <v>60</v>
      </c>
      <c r="O12" s="1">
        <f>VLOOKUP(A12,[1]pivottableinfluenza!$A$3:$K$463,4,FALSE)</f>
        <v>60</v>
      </c>
      <c r="P12" s="1">
        <f>VLOOKUP(A12,[1]pivottableinfluenza!$A$3:$K$463,5,FALSE)</f>
        <v>60</v>
      </c>
      <c r="Q12" s="1">
        <f>VLOOKUP(A12,[1]pivottableinfluenza!$A$3:$K$463,6,FALSE)</f>
        <v>60</v>
      </c>
      <c r="R12" s="1">
        <f>VLOOKUP(A12,[1]pivottableinfluenza!$A$3:$K$463,8,FALSE)</f>
        <v>60</v>
      </c>
      <c r="S12" s="1">
        <f>VLOOKUP(A12,[1]pivottableinfluenza!$A$3:$K$463,9,FALSE)</f>
        <v>60</v>
      </c>
      <c r="T12" s="1">
        <f>VLOOKUP(A12,[1]pivottableinfluenza!$A$3:$K$463,10,FALSE)</f>
        <v>60</v>
      </c>
      <c r="U12" s="1">
        <f>VLOOKUP(A12,[1]pivottableinfluenza!$A$3:$K$463,11,FALSE)</f>
        <v>60</v>
      </c>
      <c r="V12" s="2">
        <f t="shared" si="0"/>
        <v>2.316557595413216E-3</v>
      </c>
      <c r="W12" s="2">
        <f t="shared" si="1"/>
        <v>6.1030189600455695E-4</v>
      </c>
      <c r="X12" s="2">
        <f t="shared" si="2"/>
        <v>5.2461309784034276E-4</v>
      </c>
      <c r="Y12" s="2">
        <f t="shared" si="3"/>
        <v>6.1986672865333955E-4</v>
      </c>
      <c r="Z12" s="2">
        <f t="shared" si="4"/>
        <v>6.2388221103855596E-4</v>
      </c>
      <c r="AA12" s="2">
        <f t="shared" si="5"/>
        <v>5.6237698003561718E-4</v>
      </c>
      <c r="AB12" s="2">
        <f t="shared" si="6"/>
        <v>8.4439252994075178E-4</v>
      </c>
      <c r="AC12" s="2">
        <f t="shared" si="7"/>
        <v>2.0098482564566375E-3</v>
      </c>
      <c r="AD12" s="2">
        <f t="shared" si="8"/>
        <v>4.3658589827548569E-3</v>
      </c>
      <c r="AE12" s="2">
        <f t="shared" si="9"/>
        <v>1.3471037269869779E-2</v>
      </c>
      <c r="AG12" s="2"/>
    </row>
    <row r="13" spans="1:33" x14ac:dyDescent="0.35">
      <c r="A13" s="3" t="s">
        <v>449</v>
      </c>
      <c r="B13">
        <v>49439</v>
      </c>
      <c r="C13">
        <v>96858</v>
      </c>
      <c r="D13">
        <v>105336</v>
      </c>
      <c r="E13">
        <v>90604</v>
      </c>
      <c r="F13">
        <v>92652</v>
      </c>
      <c r="G13">
        <v>106083</v>
      </c>
      <c r="H13">
        <v>75460</v>
      </c>
      <c r="I13">
        <v>30755</v>
      </c>
      <c r="J13">
        <v>13513</v>
      </c>
      <c r="K13">
        <v>3932</v>
      </c>
      <c r="L13" s="1">
        <f>VLOOKUP(A13,[1]pivottableinfluenza!$A$3:$K$463,2,FALSE)</f>
        <v>120</v>
      </c>
      <c r="M13" s="1">
        <f>VLOOKUP(A13,[1]pivottableinfluenza!$A$3:$K$463,7,FALSE)</f>
        <v>60</v>
      </c>
      <c r="N13" s="1">
        <f>VLOOKUP(A13,[1]pivottableinfluenza!$A$3:$K$463,3,FALSE)</f>
        <v>60</v>
      </c>
      <c r="O13" s="1">
        <f>VLOOKUP(A13,[1]pivottableinfluenza!$A$3:$K$463,4,FALSE)</f>
        <v>60</v>
      </c>
      <c r="P13" s="1">
        <f>VLOOKUP(A13,[1]pivottableinfluenza!$A$3:$K$463,5,FALSE)</f>
        <v>60</v>
      </c>
      <c r="Q13" s="1">
        <f>VLOOKUP(A13,[1]pivottableinfluenza!$A$3:$K$463,6,FALSE)</f>
        <v>60</v>
      </c>
      <c r="R13" s="1">
        <f>VLOOKUP(A13,[1]pivottableinfluenza!$A$3:$K$463,8,FALSE)</f>
        <v>60</v>
      </c>
      <c r="S13" s="1">
        <f>VLOOKUP(A13,[1]pivottableinfluenza!$A$3:$K$463,9,FALSE)</f>
        <v>60</v>
      </c>
      <c r="T13" s="1">
        <f>VLOOKUP(A13,[1]pivottableinfluenza!$A$3:$K$463,10,FALSE)</f>
        <v>60</v>
      </c>
      <c r="U13" s="1">
        <f>VLOOKUP(A13,[1]pivottableinfluenza!$A$3:$K$463,11,FALSE)</f>
        <v>60</v>
      </c>
      <c r="V13" s="2">
        <f t="shared" si="0"/>
        <v>2.4272335605493639E-3</v>
      </c>
      <c r="W13" s="2">
        <f t="shared" si="1"/>
        <v>6.1946354457040201E-4</v>
      </c>
      <c r="X13" s="2">
        <f t="shared" si="2"/>
        <v>5.6960583276372749E-4</v>
      </c>
      <c r="Y13" s="2">
        <f t="shared" si="3"/>
        <v>6.6222241843627214E-4</v>
      </c>
      <c r="Z13" s="2">
        <f t="shared" si="4"/>
        <v>6.4758450977852613E-4</v>
      </c>
      <c r="AA13" s="2">
        <f t="shared" si="5"/>
        <v>5.6559486439863122E-4</v>
      </c>
      <c r="AB13" s="2">
        <f t="shared" si="6"/>
        <v>7.9512324410283594E-4</v>
      </c>
      <c r="AC13" s="2">
        <f t="shared" si="7"/>
        <v>1.9509022923101934E-3</v>
      </c>
      <c r="AD13" s="2">
        <f t="shared" si="8"/>
        <v>4.440168726411604E-3</v>
      </c>
      <c r="AE13" s="2">
        <f t="shared" si="9"/>
        <v>1.5259409969481181E-2</v>
      </c>
      <c r="AG13" s="2"/>
    </row>
    <row r="14" spans="1:33" x14ac:dyDescent="0.35">
      <c r="A14" s="3" t="s">
        <v>448</v>
      </c>
      <c r="B14">
        <v>49309</v>
      </c>
      <c r="C14">
        <v>95627</v>
      </c>
      <c r="D14">
        <v>102321</v>
      </c>
      <c r="E14">
        <v>93607</v>
      </c>
      <c r="F14">
        <v>90187</v>
      </c>
      <c r="G14">
        <v>105002</v>
      </c>
      <c r="H14">
        <v>78722</v>
      </c>
      <c r="I14">
        <v>32319</v>
      </c>
      <c r="J14">
        <v>14449</v>
      </c>
      <c r="K14">
        <v>4031</v>
      </c>
      <c r="L14" s="1">
        <f>VLOOKUP(A14,[1]pivottableinfluenza!$A$3:$K$463,2,FALSE)</f>
        <v>120</v>
      </c>
      <c r="M14" s="1">
        <f>VLOOKUP(A14,[1]pivottableinfluenza!$A$3:$K$463,7,FALSE)</f>
        <v>60</v>
      </c>
      <c r="N14" s="1">
        <f>VLOOKUP(A14,[1]pivottableinfluenza!$A$3:$K$463,3,FALSE)</f>
        <v>60</v>
      </c>
      <c r="O14" s="1">
        <f>VLOOKUP(A14,[1]pivottableinfluenza!$A$3:$K$463,4,FALSE)</f>
        <v>60</v>
      </c>
      <c r="P14" s="1">
        <f>VLOOKUP(A14,[1]pivottableinfluenza!$A$3:$K$463,5,FALSE)</f>
        <v>60</v>
      </c>
      <c r="Q14" s="1">
        <f>VLOOKUP(A14,[1]pivottableinfluenza!$A$3:$K$463,6,FALSE)</f>
        <v>60</v>
      </c>
      <c r="R14" s="1">
        <f>VLOOKUP(A14,[1]pivottableinfluenza!$A$3:$K$463,8,FALSE)</f>
        <v>60</v>
      </c>
      <c r="S14" s="1">
        <f>VLOOKUP(A14,[1]pivottableinfluenza!$A$3:$K$463,9,FALSE)</f>
        <v>60</v>
      </c>
      <c r="T14" s="1">
        <f>VLOOKUP(A14,[1]pivottableinfluenza!$A$3:$K$463,10,FALSE)</f>
        <v>60</v>
      </c>
      <c r="U14" s="1">
        <f>VLOOKUP(A14,[1]pivottableinfluenza!$A$3:$K$463,11,FALSE)</f>
        <v>60</v>
      </c>
      <c r="V14" s="2">
        <f t="shared" si="0"/>
        <v>2.4336328053702165E-3</v>
      </c>
      <c r="W14" s="2">
        <f t="shared" si="1"/>
        <v>6.2743785750886253E-4</v>
      </c>
      <c r="X14" s="2">
        <f t="shared" si="2"/>
        <v>5.8638989063828544E-4</v>
      </c>
      <c r="Y14" s="2">
        <f t="shared" si="3"/>
        <v>6.4097770465883957E-4</v>
      </c>
      <c r="Z14" s="2">
        <f t="shared" si="4"/>
        <v>6.6528435362081008E-4</v>
      </c>
      <c r="AA14" s="2">
        <f t="shared" si="5"/>
        <v>5.7141768728214705E-4</v>
      </c>
      <c r="AB14" s="2">
        <f t="shared" si="6"/>
        <v>7.621757577297325E-4</v>
      </c>
      <c r="AC14" s="2">
        <f t="shared" si="7"/>
        <v>1.8564930845632599E-3</v>
      </c>
      <c r="AD14" s="2">
        <f t="shared" si="8"/>
        <v>4.1525365077167966E-3</v>
      </c>
      <c r="AE14" s="2">
        <f t="shared" si="9"/>
        <v>1.4884644008930786E-2</v>
      </c>
      <c r="AG14" s="2"/>
    </row>
    <row r="15" spans="1:33" x14ac:dyDescent="0.35">
      <c r="A15" s="3" t="s">
        <v>447</v>
      </c>
      <c r="B15">
        <v>49433</v>
      </c>
      <c r="C15">
        <v>93676</v>
      </c>
      <c r="D15">
        <v>100897</v>
      </c>
      <c r="E15">
        <v>95518</v>
      </c>
      <c r="F15">
        <v>86699</v>
      </c>
      <c r="G15">
        <v>100526</v>
      </c>
      <c r="H15">
        <v>79330</v>
      </c>
      <c r="I15">
        <v>32545</v>
      </c>
      <c r="J15">
        <v>14020</v>
      </c>
      <c r="K15">
        <v>4290</v>
      </c>
      <c r="L15" s="1">
        <f>VLOOKUP(A15,[1]pivottableinfluenza!$A$3:$K$463,2,FALSE)</f>
        <v>120</v>
      </c>
      <c r="M15" s="1">
        <f>VLOOKUP(A15,[1]pivottableinfluenza!$A$3:$K$463,7,FALSE)</f>
        <v>60</v>
      </c>
      <c r="N15" s="1">
        <f>VLOOKUP(A15,[1]pivottableinfluenza!$A$3:$K$463,3,FALSE)</f>
        <v>60</v>
      </c>
      <c r="O15" s="1">
        <f>VLOOKUP(A15,[1]pivottableinfluenza!$A$3:$K$463,4,FALSE)</f>
        <v>60</v>
      </c>
      <c r="P15" s="1">
        <f>VLOOKUP(A15,[1]pivottableinfluenza!$A$3:$K$463,5,FALSE)</f>
        <v>60</v>
      </c>
      <c r="Q15" s="1">
        <f>VLOOKUP(A15,[1]pivottableinfluenza!$A$3:$K$463,6,FALSE)</f>
        <v>60</v>
      </c>
      <c r="R15" s="1">
        <f>VLOOKUP(A15,[1]pivottableinfluenza!$A$3:$K$463,8,FALSE)</f>
        <v>60</v>
      </c>
      <c r="S15" s="1">
        <f>VLOOKUP(A15,[1]pivottableinfluenza!$A$3:$K$463,9,FALSE)</f>
        <v>60</v>
      </c>
      <c r="T15" s="1">
        <f>VLOOKUP(A15,[1]pivottableinfluenza!$A$3:$K$463,10,FALSE)</f>
        <v>60</v>
      </c>
      <c r="U15" s="1">
        <f>VLOOKUP(A15,[1]pivottableinfluenza!$A$3:$K$463,11,FALSE)</f>
        <v>60</v>
      </c>
      <c r="V15" s="2">
        <f t="shared" si="0"/>
        <v>2.427528169441466E-3</v>
      </c>
      <c r="W15" s="2">
        <f t="shared" si="1"/>
        <v>6.4050557239847983E-4</v>
      </c>
      <c r="X15" s="2">
        <f t="shared" si="2"/>
        <v>5.9466584734927698E-4</v>
      </c>
      <c r="Y15" s="2">
        <f t="shared" si="3"/>
        <v>6.2815385581775163E-4</v>
      </c>
      <c r="Z15" s="2">
        <f t="shared" si="4"/>
        <v>6.9204950460789629E-4</v>
      </c>
      <c r="AA15" s="2">
        <f t="shared" si="5"/>
        <v>5.9686051369794882E-4</v>
      </c>
      <c r="AB15" s="2">
        <f t="shared" si="6"/>
        <v>7.563342997604941E-4</v>
      </c>
      <c r="AC15" s="2">
        <f t="shared" si="7"/>
        <v>1.8436011676140728E-3</v>
      </c>
      <c r="AD15" s="2">
        <f t="shared" si="8"/>
        <v>4.2796005706134095E-3</v>
      </c>
      <c r="AE15" s="2">
        <f t="shared" si="9"/>
        <v>1.3986013986013986E-2</v>
      </c>
      <c r="AG15" s="2"/>
    </row>
    <row r="16" spans="1:33" x14ac:dyDescent="0.35">
      <c r="A16" s="3" t="s">
        <v>446</v>
      </c>
      <c r="B16">
        <v>51987</v>
      </c>
      <c r="C16">
        <v>97800</v>
      </c>
      <c r="D16">
        <v>104475</v>
      </c>
      <c r="E16">
        <v>103001</v>
      </c>
      <c r="F16">
        <v>88034</v>
      </c>
      <c r="G16">
        <v>101834</v>
      </c>
      <c r="H16">
        <v>85641</v>
      </c>
      <c r="I16">
        <v>36803</v>
      </c>
      <c r="J16">
        <v>15043</v>
      </c>
      <c r="K16">
        <v>4971</v>
      </c>
      <c r="L16" s="1">
        <f>VLOOKUP(A16,[1]pivottableinfluenza!$A$3:$K$463,2,FALSE)</f>
        <v>120</v>
      </c>
      <c r="M16" s="1">
        <f>VLOOKUP(A16,[1]pivottableinfluenza!$A$3:$K$463,7,FALSE)</f>
        <v>60</v>
      </c>
      <c r="N16" s="1">
        <f>VLOOKUP(A16,[1]pivottableinfluenza!$A$3:$K$463,3,FALSE)</f>
        <v>60</v>
      </c>
      <c r="O16" s="1">
        <f>VLOOKUP(A16,[1]pivottableinfluenza!$A$3:$K$463,4,FALSE)</f>
        <v>60</v>
      </c>
      <c r="P16" s="1">
        <f>VLOOKUP(A16,[1]pivottableinfluenza!$A$3:$K$463,5,FALSE)</f>
        <v>60</v>
      </c>
      <c r="Q16" s="1">
        <f>VLOOKUP(A16,[1]pivottableinfluenza!$A$3:$K$463,6,FALSE)</f>
        <v>60</v>
      </c>
      <c r="R16" s="1">
        <f>VLOOKUP(A16,[1]pivottableinfluenza!$A$3:$K$463,8,FALSE)</f>
        <v>60</v>
      </c>
      <c r="S16" s="1">
        <f>VLOOKUP(A16,[1]pivottableinfluenza!$A$3:$K$463,9,FALSE)</f>
        <v>60</v>
      </c>
      <c r="T16" s="1">
        <f>VLOOKUP(A16,[1]pivottableinfluenza!$A$3:$K$463,10,FALSE)</f>
        <v>60</v>
      </c>
      <c r="U16" s="1">
        <f>VLOOKUP(A16,[1]pivottableinfluenza!$A$3:$K$463,11,FALSE)</f>
        <v>60</v>
      </c>
      <c r="V16" s="2">
        <f t="shared" si="0"/>
        <v>2.3082693750360668E-3</v>
      </c>
      <c r="W16" s="2">
        <f t="shared" si="1"/>
        <v>6.1349693251533746E-4</v>
      </c>
      <c r="X16" s="2">
        <f t="shared" si="2"/>
        <v>5.7430007178750902E-4</v>
      </c>
      <c r="Y16" s="2">
        <f t="shared" si="3"/>
        <v>5.8251861632411335E-4</v>
      </c>
      <c r="Z16" s="2">
        <f t="shared" si="4"/>
        <v>6.8155485380648386E-4</v>
      </c>
      <c r="AA16" s="2">
        <f t="shared" si="5"/>
        <v>5.8919417876151386E-4</v>
      </c>
      <c r="AB16" s="2">
        <f t="shared" si="6"/>
        <v>7.0059901215539289E-4</v>
      </c>
      <c r="AC16" s="2">
        <f t="shared" si="7"/>
        <v>1.6303018775643289E-3</v>
      </c>
      <c r="AD16" s="2">
        <f t="shared" si="8"/>
        <v>3.9885661104832812E-3</v>
      </c>
      <c r="AE16" s="2">
        <f t="shared" si="9"/>
        <v>1.2070006035003017E-2</v>
      </c>
      <c r="AG16" s="2"/>
    </row>
    <row r="17" spans="1:33" x14ac:dyDescent="0.35">
      <c r="A17" s="3" t="s">
        <v>445</v>
      </c>
      <c r="B17">
        <v>45916</v>
      </c>
      <c r="C17">
        <v>86612</v>
      </c>
      <c r="D17">
        <v>95413</v>
      </c>
      <c r="E17">
        <v>97544</v>
      </c>
      <c r="F17">
        <v>80044</v>
      </c>
      <c r="G17">
        <v>88619</v>
      </c>
      <c r="H17">
        <v>75816</v>
      </c>
      <c r="I17">
        <v>34531</v>
      </c>
      <c r="J17">
        <v>13863</v>
      </c>
      <c r="K17">
        <v>4845</v>
      </c>
      <c r="L17" s="1">
        <f>VLOOKUP(A17,[1]pivottableinfluenza!$A$3:$K$463,2,FALSE)</f>
        <v>120</v>
      </c>
      <c r="M17" s="1">
        <f>VLOOKUP(A17,[1]pivottableinfluenza!$A$3:$K$463,7,FALSE)</f>
        <v>60</v>
      </c>
      <c r="N17" s="1">
        <f>VLOOKUP(A17,[1]pivottableinfluenza!$A$3:$K$463,3,FALSE)</f>
        <v>60</v>
      </c>
      <c r="O17" s="1">
        <f>VLOOKUP(A17,[1]pivottableinfluenza!$A$3:$K$463,4,FALSE)</f>
        <v>60</v>
      </c>
      <c r="P17" s="1">
        <f>VLOOKUP(A17,[1]pivottableinfluenza!$A$3:$K$463,5,FALSE)</f>
        <v>60</v>
      </c>
      <c r="Q17" s="1">
        <f>VLOOKUP(A17,[1]pivottableinfluenza!$A$3:$K$463,6,FALSE)</f>
        <v>60</v>
      </c>
      <c r="R17" s="1">
        <f>VLOOKUP(A17,[1]pivottableinfluenza!$A$3:$K$463,8,FALSE)</f>
        <v>60</v>
      </c>
      <c r="S17" s="1">
        <f>VLOOKUP(A17,[1]pivottableinfluenza!$A$3:$K$463,9,FALSE)</f>
        <v>60</v>
      </c>
      <c r="T17" s="1">
        <f>VLOOKUP(A17,[1]pivottableinfluenza!$A$3:$K$463,10,FALSE)</f>
        <v>60</v>
      </c>
      <c r="U17" s="1">
        <f>VLOOKUP(A17,[1]pivottableinfluenza!$A$3:$K$463,11,FALSE)</f>
        <v>60</v>
      </c>
      <c r="V17" s="2">
        <f t="shared" si="0"/>
        <v>2.6134680721317189E-3</v>
      </c>
      <c r="W17" s="2">
        <f t="shared" si="1"/>
        <v>6.9274465432041753E-4</v>
      </c>
      <c r="X17" s="2">
        <f t="shared" si="2"/>
        <v>6.2884512592623651E-4</v>
      </c>
      <c r="Y17" s="2">
        <f t="shared" si="3"/>
        <v>6.1510702862298044E-4</v>
      </c>
      <c r="Z17" s="2">
        <f t="shared" si="4"/>
        <v>7.4958772675028736E-4</v>
      </c>
      <c r="AA17" s="2">
        <f t="shared" si="5"/>
        <v>6.7705571040070417E-4</v>
      </c>
      <c r="AB17" s="2">
        <f t="shared" si="6"/>
        <v>7.9138968027856913E-4</v>
      </c>
      <c r="AC17" s="2">
        <f t="shared" si="7"/>
        <v>1.7375691407720598E-3</v>
      </c>
      <c r="AD17" s="2">
        <f t="shared" si="8"/>
        <v>4.3280675178532782E-3</v>
      </c>
      <c r="AE17" s="2">
        <f t="shared" si="9"/>
        <v>1.238390092879257E-2</v>
      </c>
      <c r="AG17" s="2"/>
    </row>
    <row r="18" spans="1:33" x14ac:dyDescent="0.35">
      <c r="A18" s="3" t="s">
        <v>444</v>
      </c>
      <c r="B18">
        <v>50070</v>
      </c>
      <c r="C18">
        <v>93623</v>
      </c>
      <c r="D18">
        <v>103102</v>
      </c>
      <c r="E18">
        <v>105674</v>
      </c>
      <c r="F18">
        <v>84766</v>
      </c>
      <c r="G18">
        <v>93344</v>
      </c>
      <c r="H18">
        <v>85766</v>
      </c>
      <c r="I18">
        <v>41797</v>
      </c>
      <c r="J18">
        <v>16454</v>
      </c>
      <c r="K18">
        <v>5570</v>
      </c>
      <c r="L18" s="1">
        <f>VLOOKUP(A18,[1]pivottableinfluenza!$A$3:$K$463,2,FALSE)</f>
        <v>120</v>
      </c>
      <c r="M18" s="1">
        <f>VLOOKUP(A18,[1]pivottableinfluenza!$A$3:$K$463,7,FALSE)</f>
        <v>60</v>
      </c>
      <c r="N18" s="1">
        <f>VLOOKUP(A18,[1]pivottableinfluenza!$A$3:$K$463,3,FALSE)</f>
        <v>60</v>
      </c>
      <c r="O18" s="1">
        <f>VLOOKUP(A18,[1]pivottableinfluenza!$A$3:$K$463,4,FALSE)</f>
        <v>60</v>
      </c>
      <c r="P18" s="1">
        <f>VLOOKUP(A18,[1]pivottableinfluenza!$A$3:$K$463,5,FALSE)</f>
        <v>60</v>
      </c>
      <c r="Q18" s="1">
        <f>VLOOKUP(A18,[1]pivottableinfluenza!$A$3:$K$463,6,FALSE)</f>
        <v>60</v>
      </c>
      <c r="R18" s="1">
        <f>VLOOKUP(A18,[1]pivottableinfluenza!$A$3:$K$463,8,FALSE)</f>
        <v>60</v>
      </c>
      <c r="S18" s="1">
        <f>VLOOKUP(A18,[1]pivottableinfluenza!$A$3:$K$463,9,FALSE)</f>
        <v>60</v>
      </c>
      <c r="T18" s="1">
        <f>VLOOKUP(A18,[1]pivottableinfluenza!$A$3:$K$463,10,FALSE)</f>
        <v>60</v>
      </c>
      <c r="U18" s="1">
        <f>VLOOKUP(A18,[1]pivottableinfluenza!$A$3:$K$463,11,FALSE)</f>
        <v>60</v>
      </c>
      <c r="V18" s="2">
        <f t="shared" si="0"/>
        <v>2.396644697423607E-3</v>
      </c>
      <c r="W18" s="2">
        <f t="shared" si="1"/>
        <v>6.408681627377888E-4</v>
      </c>
      <c r="X18" s="2">
        <f t="shared" si="2"/>
        <v>5.8194797385113773E-4</v>
      </c>
      <c r="Y18" s="2">
        <f t="shared" si="3"/>
        <v>5.6778393928497075E-4</v>
      </c>
      <c r="Z18" s="2">
        <f t="shared" si="4"/>
        <v>7.078309699643725E-4</v>
      </c>
      <c r="AA18" s="2">
        <f t="shared" si="5"/>
        <v>6.4278368186492971E-4</v>
      </c>
      <c r="AB18" s="2">
        <f t="shared" si="6"/>
        <v>6.9957792132080312E-4</v>
      </c>
      <c r="AC18" s="2">
        <f t="shared" si="7"/>
        <v>1.4355097255783907E-3</v>
      </c>
      <c r="AD18" s="2">
        <f t="shared" si="8"/>
        <v>3.6465297192172117E-3</v>
      </c>
      <c r="AE18" s="2">
        <f t="shared" si="9"/>
        <v>1.0771992818671455E-2</v>
      </c>
      <c r="AG18" s="2"/>
    </row>
    <row r="19" spans="1:33" x14ac:dyDescent="0.35">
      <c r="A19" s="3" t="s">
        <v>443</v>
      </c>
      <c r="B19">
        <v>48957</v>
      </c>
      <c r="C19">
        <v>93152</v>
      </c>
      <c r="D19">
        <v>99433</v>
      </c>
      <c r="E19">
        <v>105233</v>
      </c>
      <c r="F19">
        <v>84903</v>
      </c>
      <c r="G19">
        <v>91398</v>
      </c>
      <c r="H19">
        <v>88078</v>
      </c>
      <c r="I19">
        <v>45142</v>
      </c>
      <c r="J19">
        <v>16842</v>
      </c>
      <c r="K19">
        <v>6462</v>
      </c>
      <c r="L19" s="1">
        <f>VLOOKUP(A19,[1]pivottableinfluenza!$A$3:$K$463,2,FALSE)</f>
        <v>120</v>
      </c>
      <c r="M19" s="1">
        <f>VLOOKUP(A19,[1]pivottableinfluenza!$A$3:$K$463,7,FALSE)</f>
        <v>60</v>
      </c>
      <c r="N19" s="1">
        <f>VLOOKUP(A19,[1]pivottableinfluenza!$A$3:$K$463,3,FALSE)</f>
        <v>60</v>
      </c>
      <c r="O19" s="1">
        <f>VLOOKUP(A19,[1]pivottableinfluenza!$A$3:$K$463,4,FALSE)</f>
        <v>60</v>
      </c>
      <c r="P19" s="1">
        <f>VLOOKUP(A19,[1]pivottableinfluenza!$A$3:$K$463,5,FALSE)</f>
        <v>60</v>
      </c>
      <c r="Q19" s="1">
        <f>VLOOKUP(A19,[1]pivottableinfluenza!$A$3:$K$463,6,FALSE)</f>
        <v>60</v>
      </c>
      <c r="R19" s="1">
        <f>VLOOKUP(A19,[1]pivottableinfluenza!$A$3:$K$463,8,FALSE)</f>
        <v>60</v>
      </c>
      <c r="S19" s="1">
        <f>VLOOKUP(A19,[1]pivottableinfluenza!$A$3:$K$463,9,FALSE)</f>
        <v>60</v>
      </c>
      <c r="T19" s="1">
        <f>VLOOKUP(A19,[1]pivottableinfluenza!$A$3:$K$463,10,FALSE)</f>
        <v>60</v>
      </c>
      <c r="U19" s="1">
        <f>VLOOKUP(A19,[1]pivottableinfluenza!$A$3:$K$463,11,FALSE)</f>
        <v>60</v>
      </c>
      <c r="V19" s="2">
        <f t="shared" si="0"/>
        <v>2.4511305839818617E-3</v>
      </c>
      <c r="W19" s="2">
        <f t="shared" si="1"/>
        <v>6.4410855376159399E-4</v>
      </c>
      <c r="X19" s="2">
        <f t="shared" si="2"/>
        <v>6.0342139933422501E-4</v>
      </c>
      <c r="Y19" s="2">
        <f t="shared" si="3"/>
        <v>5.7016335180029077E-4</v>
      </c>
      <c r="Z19" s="2">
        <f t="shared" si="4"/>
        <v>7.0668880958270027E-4</v>
      </c>
      <c r="AA19" s="2">
        <f t="shared" si="5"/>
        <v>6.5646950699140027E-4</v>
      </c>
      <c r="AB19" s="2">
        <f t="shared" si="6"/>
        <v>6.8121437816480847E-4</v>
      </c>
      <c r="AC19" s="2">
        <f t="shared" si="7"/>
        <v>1.3291391608701432E-3</v>
      </c>
      <c r="AD19" s="2">
        <f t="shared" si="8"/>
        <v>3.5625222657641609E-3</v>
      </c>
      <c r="AE19" s="2">
        <f t="shared" si="9"/>
        <v>9.285051067780872E-3</v>
      </c>
      <c r="AG19" s="2"/>
    </row>
    <row r="20" spans="1:33" x14ac:dyDescent="0.35">
      <c r="A20" s="3" t="s">
        <v>442</v>
      </c>
      <c r="B20">
        <v>51140</v>
      </c>
      <c r="C20">
        <v>95737</v>
      </c>
      <c r="D20">
        <v>101178</v>
      </c>
      <c r="E20">
        <v>111036</v>
      </c>
      <c r="F20">
        <v>87229</v>
      </c>
      <c r="G20">
        <v>89984</v>
      </c>
      <c r="H20">
        <v>88798</v>
      </c>
      <c r="I20">
        <v>48531</v>
      </c>
      <c r="J20">
        <v>17748</v>
      </c>
      <c r="K20">
        <v>6030</v>
      </c>
      <c r="L20" s="1">
        <f>VLOOKUP(A20,[1]pivottableinfluenza!$A$3:$K$463,2,FALSE)</f>
        <v>120</v>
      </c>
      <c r="M20" s="1">
        <f>VLOOKUP(A20,[1]pivottableinfluenza!$A$3:$K$463,7,FALSE)</f>
        <v>60</v>
      </c>
      <c r="N20" s="1">
        <f>VLOOKUP(A20,[1]pivottableinfluenza!$A$3:$K$463,3,FALSE)</f>
        <v>60</v>
      </c>
      <c r="O20" s="1">
        <f>VLOOKUP(A20,[1]pivottableinfluenza!$A$3:$K$463,4,FALSE)</f>
        <v>60</v>
      </c>
      <c r="P20" s="1">
        <f>VLOOKUP(A20,[1]pivottableinfluenza!$A$3:$K$463,5,FALSE)</f>
        <v>60</v>
      </c>
      <c r="Q20" s="1">
        <f>VLOOKUP(A20,[1]pivottableinfluenza!$A$3:$K$463,6,FALSE)</f>
        <v>60</v>
      </c>
      <c r="R20" s="1">
        <f>VLOOKUP(A20,[1]pivottableinfluenza!$A$3:$K$463,8,FALSE)</f>
        <v>60</v>
      </c>
      <c r="S20" s="1">
        <f>VLOOKUP(A20,[1]pivottableinfluenza!$A$3:$K$463,9,FALSE)</f>
        <v>60</v>
      </c>
      <c r="T20" s="1">
        <f>VLOOKUP(A20,[1]pivottableinfluenza!$A$3:$K$463,10,FALSE)</f>
        <v>60</v>
      </c>
      <c r="U20" s="1">
        <f>VLOOKUP(A20,[1]pivottableinfluenza!$A$3:$K$463,11,FALSE)</f>
        <v>60</v>
      </c>
      <c r="V20" s="2">
        <f t="shared" si="0"/>
        <v>2.3464998044583495E-3</v>
      </c>
      <c r="W20" s="2">
        <f t="shared" si="1"/>
        <v>6.2671694329256194E-4</v>
      </c>
      <c r="X20" s="2">
        <f t="shared" si="2"/>
        <v>5.9301429164442866E-4</v>
      </c>
      <c r="Y20" s="2">
        <f t="shared" si="3"/>
        <v>5.4036528693396737E-4</v>
      </c>
      <c r="Z20" s="2">
        <f t="shared" si="4"/>
        <v>6.8784463882424422E-4</v>
      </c>
      <c r="AA20" s="2">
        <f t="shared" si="5"/>
        <v>6.6678520625889043E-4</v>
      </c>
      <c r="AB20" s="2">
        <f t="shared" si="6"/>
        <v>6.7569089393905272E-4</v>
      </c>
      <c r="AC20" s="2">
        <f t="shared" si="7"/>
        <v>1.236323174877913E-3</v>
      </c>
      <c r="AD20" s="2">
        <f t="shared" si="8"/>
        <v>3.3806626098715348E-3</v>
      </c>
      <c r="AE20" s="2">
        <f t="shared" si="9"/>
        <v>9.9502487562189053E-3</v>
      </c>
      <c r="AG20" s="2"/>
    </row>
    <row r="21" spans="1:33" x14ac:dyDescent="0.35">
      <c r="A21" s="3" t="s">
        <v>441</v>
      </c>
      <c r="B21">
        <v>500506</v>
      </c>
      <c r="C21">
        <v>900220</v>
      </c>
      <c r="D21">
        <v>858287</v>
      </c>
      <c r="E21">
        <v>919446</v>
      </c>
      <c r="F21">
        <v>858811</v>
      </c>
      <c r="G21">
        <v>819771</v>
      </c>
      <c r="H21">
        <v>651766</v>
      </c>
      <c r="I21">
        <v>422645</v>
      </c>
      <c r="J21">
        <v>294817</v>
      </c>
      <c r="K21">
        <v>96562</v>
      </c>
      <c r="L21" s="1">
        <f>VLOOKUP(A21,[1]pivottableinfluenza!$A$3:$K$463,2,FALSE)</f>
        <v>120</v>
      </c>
      <c r="M21" s="1">
        <f>VLOOKUP(A21,[1]pivottableinfluenza!$A$3:$K$463,7,FALSE)</f>
        <v>60</v>
      </c>
      <c r="N21" s="1">
        <f>VLOOKUP(A21,[1]pivottableinfluenza!$A$3:$K$463,3,FALSE)</f>
        <v>60</v>
      </c>
      <c r="O21" s="1">
        <f>VLOOKUP(A21,[1]pivottableinfluenza!$A$3:$K$463,4,FALSE)</f>
        <v>60</v>
      </c>
      <c r="P21" s="1">
        <f>VLOOKUP(A21,[1]pivottableinfluenza!$A$3:$K$463,5,FALSE)</f>
        <v>65</v>
      </c>
      <c r="Q21" s="1">
        <f>VLOOKUP(A21,[1]pivottableinfluenza!$A$3:$K$463,6,FALSE)</f>
        <v>82</v>
      </c>
      <c r="R21" s="1">
        <f>VLOOKUP(A21,[1]pivottableinfluenza!$A$3:$K$463,8,FALSE)</f>
        <v>77</v>
      </c>
      <c r="S21" s="1">
        <f>VLOOKUP(A21,[1]pivottableinfluenza!$A$3:$K$463,9,FALSE)</f>
        <v>161</v>
      </c>
      <c r="T21" s="1">
        <f>VLOOKUP(A21,[1]pivottableinfluenza!$A$3:$K$463,10,FALSE)</f>
        <v>278</v>
      </c>
      <c r="U21" s="1">
        <f>VLOOKUP(A21,[1]pivottableinfluenza!$A$3:$K$463,11,FALSE)</f>
        <v>350</v>
      </c>
      <c r="V21" s="2">
        <f t="shared" si="0"/>
        <v>2.3975736554606738E-4</v>
      </c>
      <c r="W21" s="2">
        <f t="shared" si="1"/>
        <v>6.6650374352935946E-5</v>
      </c>
      <c r="X21" s="2">
        <f t="shared" si="2"/>
        <v>6.990668622500399E-5</v>
      </c>
      <c r="Y21" s="2">
        <f t="shared" si="3"/>
        <v>6.5256687179018671E-5</v>
      </c>
      <c r="Z21" s="2">
        <f t="shared" si="4"/>
        <v>7.5686035693534439E-5</v>
      </c>
      <c r="AA21" s="2">
        <f t="shared" si="5"/>
        <v>1.0002793463052487E-4</v>
      </c>
      <c r="AB21" s="2">
        <f t="shared" si="6"/>
        <v>1.1814055964870828E-4</v>
      </c>
      <c r="AC21" s="2">
        <f t="shared" si="7"/>
        <v>3.8093435389038079E-4</v>
      </c>
      <c r="AD21" s="2">
        <f t="shared" si="8"/>
        <v>9.4295783486026926E-4</v>
      </c>
      <c r="AE21" s="2">
        <f t="shared" si="9"/>
        <v>3.624614237484725E-3</v>
      </c>
      <c r="AG21" s="2"/>
    </row>
    <row r="22" spans="1:33" x14ac:dyDescent="0.35">
      <c r="A22" s="3" t="s">
        <v>440</v>
      </c>
      <c r="B22">
        <v>462599</v>
      </c>
      <c r="C22">
        <v>879665</v>
      </c>
      <c r="D22">
        <v>884594</v>
      </c>
      <c r="E22">
        <v>851984</v>
      </c>
      <c r="F22">
        <v>828940</v>
      </c>
      <c r="G22">
        <v>817120</v>
      </c>
      <c r="H22">
        <v>682553</v>
      </c>
      <c r="I22">
        <v>459836</v>
      </c>
      <c r="J22">
        <v>277129</v>
      </c>
      <c r="K22">
        <v>94388</v>
      </c>
      <c r="L22" s="1">
        <f>VLOOKUP(A22,[1]pivottableinfluenza!$A$3:$K$463,2,FALSE)</f>
        <v>120</v>
      </c>
      <c r="M22" s="1">
        <f>VLOOKUP(A22,[1]pivottableinfluenza!$A$3:$K$463,7,FALSE)</f>
        <v>60</v>
      </c>
      <c r="N22" s="1">
        <f>VLOOKUP(A22,[1]pivottableinfluenza!$A$3:$K$463,3,FALSE)</f>
        <v>60</v>
      </c>
      <c r="O22" s="1">
        <f>VLOOKUP(A22,[1]pivottableinfluenza!$A$3:$K$463,4,FALSE)</f>
        <v>60</v>
      </c>
      <c r="P22" s="1">
        <f>VLOOKUP(A22,[1]pivottableinfluenza!$A$3:$K$463,5,FALSE)</f>
        <v>60</v>
      </c>
      <c r="Q22" s="1">
        <f>VLOOKUP(A22,[1]pivottableinfluenza!$A$3:$K$463,6,FALSE)</f>
        <v>60</v>
      </c>
      <c r="R22" s="1">
        <f>VLOOKUP(A22,[1]pivottableinfluenza!$A$3:$K$463,8,FALSE)</f>
        <v>76</v>
      </c>
      <c r="S22" s="1">
        <f>VLOOKUP(A22,[1]pivottableinfluenza!$A$3:$K$463,9,FALSE)</f>
        <v>92</v>
      </c>
      <c r="T22" s="1">
        <f>VLOOKUP(A22,[1]pivottableinfluenza!$A$3:$K$463,10,FALSE)</f>
        <v>213</v>
      </c>
      <c r="U22" s="1">
        <f>VLOOKUP(A22,[1]pivottableinfluenza!$A$3:$K$463,11,FALSE)</f>
        <v>295</v>
      </c>
      <c r="V22" s="2">
        <f t="shared" si="0"/>
        <v>2.5940393299596413E-4</v>
      </c>
      <c r="W22" s="2">
        <f t="shared" si="1"/>
        <v>6.8207783644910281E-5</v>
      </c>
      <c r="X22" s="2">
        <f t="shared" si="2"/>
        <v>6.7827726618086947E-5</v>
      </c>
      <c r="Y22" s="2">
        <f t="shared" si="3"/>
        <v>7.0423857725027695E-5</v>
      </c>
      <c r="Z22" s="2">
        <f t="shared" si="4"/>
        <v>7.2381595772914804E-5</v>
      </c>
      <c r="AA22" s="2">
        <f t="shared" si="5"/>
        <v>7.3428627374192286E-5</v>
      </c>
      <c r="AB22" s="2">
        <f t="shared" si="6"/>
        <v>1.113466646546129E-4</v>
      </c>
      <c r="AC22" s="2">
        <f t="shared" si="7"/>
        <v>2.0007132977844274E-4</v>
      </c>
      <c r="AD22" s="2">
        <f t="shared" si="8"/>
        <v>7.6859513078746718E-4</v>
      </c>
      <c r="AE22" s="2">
        <f t="shared" si="9"/>
        <v>3.1253972962664747E-3</v>
      </c>
      <c r="AG22" s="2"/>
    </row>
    <row r="23" spans="1:33" x14ac:dyDescent="0.35">
      <c r="A23" s="3" t="s">
        <v>439</v>
      </c>
      <c r="B23">
        <v>450434</v>
      </c>
      <c r="C23">
        <v>865410</v>
      </c>
      <c r="D23">
        <v>880228</v>
      </c>
      <c r="E23">
        <v>846859</v>
      </c>
      <c r="F23">
        <v>813884</v>
      </c>
      <c r="G23">
        <v>811830</v>
      </c>
      <c r="H23">
        <v>691579</v>
      </c>
      <c r="I23">
        <v>472714</v>
      </c>
      <c r="J23">
        <v>278279</v>
      </c>
      <c r="K23">
        <v>95450</v>
      </c>
      <c r="L23" s="1">
        <f>VLOOKUP(A23,[1]pivottableinfluenza!$A$3:$K$463,2,FALSE)</f>
        <v>120</v>
      </c>
      <c r="M23" s="1">
        <f>VLOOKUP(A23,[1]pivottableinfluenza!$A$3:$K$463,7,FALSE)</f>
        <v>60</v>
      </c>
      <c r="N23" s="1">
        <f>VLOOKUP(A23,[1]pivottableinfluenza!$A$3:$K$463,3,FALSE)</f>
        <v>60</v>
      </c>
      <c r="O23" s="1">
        <f>VLOOKUP(A23,[1]pivottableinfluenza!$A$3:$K$463,4,FALSE)</f>
        <v>60</v>
      </c>
      <c r="P23" s="1">
        <f>VLOOKUP(A23,[1]pivottableinfluenza!$A$3:$K$463,5,FALSE)</f>
        <v>60</v>
      </c>
      <c r="Q23" s="1">
        <f>VLOOKUP(A23,[1]pivottableinfluenza!$A$3:$K$463,6,FALSE)</f>
        <v>65</v>
      </c>
      <c r="R23" s="1">
        <f>VLOOKUP(A23,[1]pivottableinfluenza!$A$3:$K$463,8,FALSE)</f>
        <v>60</v>
      </c>
      <c r="S23" s="1">
        <f>VLOOKUP(A23,[1]pivottableinfluenza!$A$3:$K$463,9,FALSE)</f>
        <v>95</v>
      </c>
      <c r="T23" s="1">
        <f>VLOOKUP(A23,[1]pivottableinfluenza!$A$3:$K$463,10,FALSE)</f>
        <v>198</v>
      </c>
      <c r="U23" s="1">
        <f>VLOOKUP(A23,[1]pivottableinfluenza!$A$3:$K$463,11,FALSE)</f>
        <v>269</v>
      </c>
      <c r="V23" s="2">
        <f t="shared" si="0"/>
        <v>2.6640972928331343E-4</v>
      </c>
      <c r="W23" s="2">
        <f t="shared" si="1"/>
        <v>6.9331299615211294E-5</v>
      </c>
      <c r="X23" s="2">
        <f t="shared" si="2"/>
        <v>6.8164157468292305E-5</v>
      </c>
      <c r="Y23" s="2">
        <f t="shared" si="3"/>
        <v>7.0850047056239589E-5</v>
      </c>
      <c r="Z23" s="2">
        <f t="shared" si="4"/>
        <v>7.3720579345459551E-5</v>
      </c>
      <c r="AA23" s="2">
        <f t="shared" si="5"/>
        <v>8.0066023674907306E-5</v>
      </c>
      <c r="AB23" s="2">
        <f t="shared" si="6"/>
        <v>8.6757984264993588E-5</v>
      </c>
      <c r="AC23" s="2">
        <f t="shared" si="7"/>
        <v>2.0096718100162043E-4</v>
      </c>
      <c r="AD23" s="2">
        <f t="shared" si="8"/>
        <v>7.1151614027648513E-4</v>
      </c>
      <c r="AE23" s="2">
        <f t="shared" si="9"/>
        <v>2.818229439497119E-3</v>
      </c>
      <c r="AG23" s="2"/>
    </row>
    <row r="24" spans="1:33" x14ac:dyDescent="0.35">
      <c r="A24" s="3" t="s">
        <v>438</v>
      </c>
      <c r="B24">
        <v>452758</v>
      </c>
      <c r="C24">
        <v>894037</v>
      </c>
      <c r="D24">
        <v>901108</v>
      </c>
      <c r="E24">
        <v>858431</v>
      </c>
      <c r="F24">
        <v>819057</v>
      </c>
      <c r="G24">
        <v>825637</v>
      </c>
      <c r="H24">
        <v>718031</v>
      </c>
      <c r="I24">
        <v>495113</v>
      </c>
      <c r="J24">
        <v>281234</v>
      </c>
      <c r="K24">
        <v>103043</v>
      </c>
      <c r="L24" s="1">
        <f>VLOOKUP(A24,[1]pivottableinfluenza!$A$3:$K$463,2,FALSE)</f>
        <v>120</v>
      </c>
      <c r="M24" s="1">
        <f>VLOOKUP(A24,[1]pivottableinfluenza!$A$3:$K$463,7,FALSE)</f>
        <v>60</v>
      </c>
      <c r="N24" s="1">
        <f>VLOOKUP(A24,[1]pivottableinfluenza!$A$3:$K$463,3,FALSE)</f>
        <v>60</v>
      </c>
      <c r="O24" s="1">
        <f>VLOOKUP(A24,[1]pivottableinfluenza!$A$3:$K$463,4,FALSE)</f>
        <v>60</v>
      </c>
      <c r="P24" s="1">
        <f>VLOOKUP(A24,[1]pivottableinfluenza!$A$3:$K$463,5,FALSE)</f>
        <v>60</v>
      </c>
      <c r="Q24" s="1">
        <f>VLOOKUP(A24,[1]pivottableinfluenza!$A$3:$K$463,6,FALSE)</f>
        <v>60</v>
      </c>
      <c r="R24" s="1">
        <f>VLOOKUP(A24,[1]pivottableinfluenza!$A$3:$K$463,8,FALSE)</f>
        <v>66</v>
      </c>
      <c r="S24" s="1">
        <f>VLOOKUP(A24,[1]pivottableinfluenza!$A$3:$K$463,9,FALSE)</f>
        <v>80</v>
      </c>
      <c r="T24" s="1">
        <f>VLOOKUP(A24,[1]pivottableinfluenza!$A$3:$K$463,10,FALSE)</f>
        <v>204</v>
      </c>
      <c r="U24" s="1">
        <f>VLOOKUP(A24,[1]pivottableinfluenza!$A$3:$K$463,11,FALSE)</f>
        <v>273</v>
      </c>
      <c r="V24" s="2">
        <f t="shared" si="0"/>
        <v>2.6504225215236393E-4</v>
      </c>
      <c r="W24" s="2">
        <f t="shared" si="1"/>
        <v>6.7111316422027281E-5</v>
      </c>
      <c r="X24" s="2">
        <f t="shared" si="2"/>
        <v>6.6584693510655775E-5</v>
      </c>
      <c r="Y24" s="2">
        <f t="shared" si="3"/>
        <v>6.9894959524993848E-5</v>
      </c>
      <c r="Z24" s="2">
        <f t="shared" si="4"/>
        <v>7.3254974928484826E-5</v>
      </c>
      <c r="AA24" s="2">
        <f t="shared" si="5"/>
        <v>7.2671161781751538E-5</v>
      </c>
      <c r="AB24" s="2">
        <f t="shared" si="6"/>
        <v>9.1918036964977842E-5</v>
      </c>
      <c r="AC24" s="2">
        <f t="shared" si="7"/>
        <v>1.6157927584208051E-4</v>
      </c>
      <c r="AD24" s="2">
        <f t="shared" si="8"/>
        <v>7.2537459908830369E-4</v>
      </c>
      <c r="AE24" s="2">
        <f t="shared" si="9"/>
        <v>2.649379385305164E-3</v>
      </c>
      <c r="AG24" s="2"/>
    </row>
    <row r="25" spans="1:33" x14ac:dyDescent="0.35">
      <c r="A25" s="3" t="s">
        <v>437</v>
      </c>
      <c r="B25">
        <v>443391</v>
      </c>
      <c r="C25">
        <v>895484</v>
      </c>
      <c r="D25">
        <v>908841</v>
      </c>
      <c r="E25">
        <v>860088</v>
      </c>
      <c r="F25">
        <v>823270</v>
      </c>
      <c r="G25">
        <v>831574</v>
      </c>
      <c r="H25">
        <v>740671</v>
      </c>
      <c r="I25">
        <v>523990</v>
      </c>
      <c r="J25">
        <v>288894</v>
      </c>
      <c r="K25">
        <v>106086</v>
      </c>
      <c r="L25" s="1">
        <f>VLOOKUP(A25,[1]pivottableinfluenza!$A$3:$K$463,2,FALSE)</f>
        <v>120</v>
      </c>
      <c r="M25" s="1">
        <f>VLOOKUP(A25,[1]pivottableinfluenza!$A$3:$K$463,7,FALSE)</f>
        <v>60</v>
      </c>
      <c r="N25" s="1">
        <f>VLOOKUP(A25,[1]pivottableinfluenza!$A$3:$K$463,3,FALSE)</f>
        <v>60</v>
      </c>
      <c r="O25" s="1">
        <f>VLOOKUP(A25,[1]pivottableinfluenza!$A$3:$K$463,4,FALSE)</f>
        <v>60</v>
      </c>
      <c r="P25" s="1">
        <f>VLOOKUP(A25,[1]pivottableinfluenza!$A$3:$K$463,5,FALSE)</f>
        <v>60</v>
      </c>
      <c r="Q25" s="1">
        <f>VLOOKUP(A25,[1]pivottableinfluenza!$A$3:$K$463,6,FALSE)</f>
        <v>60</v>
      </c>
      <c r="R25" s="1">
        <f>VLOOKUP(A25,[1]pivottableinfluenza!$A$3:$K$463,8,FALSE)</f>
        <v>65</v>
      </c>
      <c r="S25" s="1">
        <f>VLOOKUP(A25,[1]pivottableinfluenza!$A$3:$K$463,9,FALSE)</f>
        <v>88</v>
      </c>
      <c r="T25" s="1">
        <f>VLOOKUP(A25,[1]pivottableinfluenza!$A$3:$K$463,10,FALSE)</f>
        <v>197</v>
      </c>
      <c r="U25" s="1">
        <f>VLOOKUP(A25,[1]pivottableinfluenza!$A$3:$K$463,11,FALSE)</f>
        <v>348</v>
      </c>
      <c r="V25" s="2">
        <f t="shared" si="0"/>
        <v>2.7064148798690096E-4</v>
      </c>
      <c r="W25" s="2">
        <f t="shared" si="1"/>
        <v>6.7002872189787874E-5</v>
      </c>
      <c r="X25" s="2">
        <f t="shared" si="2"/>
        <v>6.6018148388992138E-5</v>
      </c>
      <c r="Y25" s="2">
        <f t="shared" si="3"/>
        <v>6.9760303596841253E-5</v>
      </c>
      <c r="Z25" s="2">
        <f t="shared" si="4"/>
        <v>7.2880100088670784E-5</v>
      </c>
      <c r="AA25" s="2">
        <f t="shared" si="5"/>
        <v>7.2152327994862752E-5</v>
      </c>
      <c r="AB25" s="2">
        <f t="shared" si="6"/>
        <v>8.7758262440408769E-5</v>
      </c>
      <c r="AC25" s="2">
        <f t="shared" si="7"/>
        <v>1.6794213630031107E-4</v>
      </c>
      <c r="AD25" s="2">
        <f t="shared" si="8"/>
        <v>6.8191101234362774E-4</v>
      </c>
      <c r="AE25" s="2">
        <f t="shared" si="9"/>
        <v>3.2803574458458232E-3</v>
      </c>
      <c r="AG25" s="2"/>
    </row>
    <row r="26" spans="1:33" x14ac:dyDescent="0.35">
      <c r="A26" s="3" t="s">
        <v>436</v>
      </c>
      <c r="B26">
        <v>438941</v>
      </c>
      <c r="C26">
        <v>905026</v>
      </c>
      <c r="D26">
        <v>921209</v>
      </c>
      <c r="E26">
        <v>871757</v>
      </c>
      <c r="F26">
        <v>824238</v>
      </c>
      <c r="G26">
        <v>837483</v>
      </c>
      <c r="H26">
        <v>759452</v>
      </c>
      <c r="I26">
        <v>551527</v>
      </c>
      <c r="J26">
        <v>297748</v>
      </c>
      <c r="K26">
        <v>112905</v>
      </c>
      <c r="L26" s="1">
        <f>VLOOKUP(A26,[1]pivottableinfluenza!$A$3:$K$463,2,FALSE)</f>
        <v>120</v>
      </c>
      <c r="M26" s="1">
        <f>VLOOKUP(A26,[1]pivottableinfluenza!$A$3:$K$463,7,FALSE)</f>
        <v>60</v>
      </c>
      <c r="N26" s="1">
        <f>VLOOKUP(A26,[1]pivottableinfluenza!$A$3:$K$463,3,FALSE)</f>
        <v>60</v>
      </c>
      <c r="O26" s="1">
        <f>VLOOKUP(A26,[1]pivottableinfluenza!$A$3:$K$463,4,FALSE)</f>
        <v>60</v>
      </c>
      <c r="P26" s="1">
        <f>VLOOKUP(A26,[1]pivottableinfluenza!$A$3:$K$463,5,FALSE)</f>
        <v>65</v>
      </c>
      <c r="Q26" s="1">
        <f>VLOOKUP(A26,[1]pivottableinfluenza!$A$3:$K$463,6,FALSE)</f>
        <v>70</v>
      </c>
      <c r="R26" s="1">
        <f>VLOOKUP(A26,[1]pivottableinfluenza!$A$3:$K$463,8,FALSE)</f>
        <v>83</v>
      </c>
      <c r="S26" s="1">
        <f>VLOOKUP(A26,[1]pivottableinfluenza!$A$3:$K$463,9,FALSE)</f>
        <v>134</v>
      </c>
      <c r="T26" s="1">
        <f>VLOOKUP(A26,[1]pivottableinfluenza!$A$3:$K$463,10,FALSE)</f>
        <v>184</v>
      </c>
      <c r="U26" s="1">
        <f>VLOOKUP(A26,[1]pivottableinfluenza!$A$3:$K$463,11,FALSE)</f>
        <v>270</v>
      </c>
      <c r="V26" s="2">
        <f t="shared" si="0"/>
        <v>2.7338526134491881E-4</v>
      </c>
      <c r="W26" s="2">
        <f t="shared" si="1"/>
        <v>6.6296437892392042E-5</v>
      </c>
      <c r="X26" s="2">
        <f t="shared" si="2"/>
        <v>6.5131799624189518E-5</v>
      </c>
      <c r="Y26" s="2">
        <f t="shared" si="3"/>
        <v>6.8826519316736201E-5</v>
      </c>
      <c r="Z26" s="2">
        <f t="shared" si="4"/>
        <v>7.8860717414144937E-5</v>
      </c>
      <c r="AA26" s="2">
        <f t="shared" si="5"/>
        <v>8.3583786178346303E-5</v>
      </c>
      <c r="AB26" s="2">
        <f t="shared" si="6"/>
        <v>1.0928932967455482E-4</v>
      </c>
      <c r="AC26" s="2">
        <f t="shared" si="7"/>
        <v>2.4296181329291222E-4</v>
      </c>
      <c r="AD26" s="2">
        <f t="shared" si="8"/>
        <v>6.1797224498569259E-4</v>
      </c>
      <c r="AE26" s="2">
        <f t="shared" si="9"/>
        <v>2.3913909924272616E-3</v>
      </c>
      <c r="AG26" s="2"/>
    </row>
    <row r="27" spans="1:33" x14ac:dyDescent="0.35">
      <c r="A27" s="3" t="s">
        <v>435</v>
      </c>
      <c r="B27">
        <v>424851</v>
      </c>
      <c r="C27">
        <v>892832</v>
      </c>
      <c r="D27">
        <v>916328</v>
      </c>
      <c r="E27">
        <v>873986</v>
      </c>
      <c r="F27">
        <v>823274</v>
      </c>
      <c r="G27">
        <v>824470</v>
      </c>
      <c r="H27">
        <v>767746</v>
      </c>
      <c r="I27">
        <v>581214</v>
      </c>
      <c r="J27">
        <v>309281</v>
      </c>
      <c r="K27">
        <v>119056</v>
      </c>
      <c r="L27" s="1">
        <f>VLOOKUP(A27,[1]pivottableinfluenza!$A$3:$K$463,2,FALSE)</f>
        <v>120</v>
      </c>
      <c r="M27" s="1">
        <f>VLOOKUP(A27,[1]pivottableinfluenza!$A$3:$K$463,7,FALSE)</f>
        <v>60</v>
      </c>
      <c r="N27" s="1">
        <f>VLOOKUP(A27,[1]pivottableinfluenza!$A$3:$K$463,3,FALSE)</f>
        <v>60</v>
      </c>
      <c r="O27" s="1">
        <f>VLOOKUP(A27,[1]pivottableinfluenza!$A$3:$K$463,4,FALSE)</f>
        <v>60</v>
      </c>
      <c r="P27" s="1">
        <f>VLOOKUP(A27,[1]pivottableinfluenza!$A$3:$K$463,5,FALSE)</f>
        <v>60</v>
      </c>
      <c r="Q27" s="1">
        <f>VLOOKUP(A27,[1]pivottableinfluenza!$A$3:$K$463,6,FALSE)</f>
        <v>60</v>
      </c>
      <c r="R27" s="1">
        <f>VLOOKUP(A27,[1]pivottableinfluenza!$A$3:$K$463,8,FALSE)</f>
        <v>67</v>
      </c>
      <c r="S27" s="1">
        <f>VLOOKUP(A27,[1]pivottableinfluenza!$A$3:$K$463,9,FALSE)</f>
        <v>107</v>
      </c>
      <c r="T27" s="1">
        <f>VLOOKUP(A27,[1]pivottableinfluenza!$A$3:$K$463,10,FALSE)</f>
        <v>208</v>
      </c>
      <c r="U27" s="1">
        <f>VLOOKUP(A27,[1]pivottableinfluenza!$A$3:$K$463,11,FALSE)</f>
        <v>321</v>
      </c>
      <c r="V27" s="2">
        <f t="shared" si="0"/>
        <v>2.8245196551261503E-4</v>
      </c>
      <c r="W27" s="2">
        <f t="shared" si="1"/>
        <v>6.7201892405290136E-5</v>
      </c>
      <c r="X27" s="2">
        <f t="shared" si="2"/>
        <v>6.5478736871513255E-5</v>
      </c>
      <c r="Y27" s="2">
        <f t="shared" si="3"/>
        <v>6.8650985256056728E-5</v>
      </c>
      <c r="Z27" s="2">
        <f t="shared" si="4"/>
        <v>7.2879745989791971E-5</v>
      </c>
      <c r="AA27" s="2">
        <f t="shared" si="5"/>
        <v>7.277402452484627E-5</v>
      </c>
      <c r="AB27" s="2">
        <f t="shared" si="6"/>
        <v>8.7268445553607577E-5</v>
      </c>
      <c r="AC27" s="2">
        <f t="shared" si="7"/>
        <v>1.8409742366839064E-4</v>
      </c>
      <c r="AD27" s="2">
        <f t="shared" si="8"/>
        <v>6.7252757201379974E-4</v>
      </c>
      <c r="AE27" s="2">
        <f t="shared" si="9"/>
        <v>2.6962101868028489E-3</v>
      </c>
      <c r="AG27" s="2"/>
    </row>
    <row r="28" spans="1:33" x14ac:dyDescent="0.35">
      <c r="A28" s="3" t="s">
        <v>434</v>
      </c>
      <c r="B28">
        <v>427167</v>
      </c>
      <c r="C28">
        <v>891202</v>
      </c>
      <c r="D28">
        <v>920282</v>
      </c>
      <c r="E28">
        <v>879915</v>
      </c>
      <c r="F28">
        <v>814630</v>
      </c>
      <c r="G28">
        <v>818804</v>
      </c>
      <c r="H28">
        <v>756981</v>
      </c>
      <c r="I28">
        <v>582389</v>
      </c>
      <c r="J28">
        <v>305193</v>
      </c>
      <c r="K28">
        <v>115563</v>
      </c>
      <c r="L28" s="1">
        <f>VLOOKUP(A28,[1]pivottableinfluenza!$A$3:$K$463,2,FALSE)</f>
        <v>120</v>
      </c>
      <c r="M28" s="1">
        <f>VLOOKUP(A28,[1]pivottableinfluenza!$A$3:$K$463,7,FALSE)</f>
        <v>60</v>
      </c>
      <c r="N28" s="1">
        <f>VLOOKUP(A28,[1]pivottableinfluenza!$A$3:$K$463,3,FALSE)</f>
        <v>60</v>
      </c>
      <c r="O28" s="1">
        <f>VLOOKUP(A28,[1]pivottableinfluenza!$A$3:$K$463,4,FALSE)</f>
        <v>60</v>
      </c>
      <c r="P28" s="1">
        <f>VLOOKUP(A28,[1]pivottableinfluenza!$A$3:$K$463,5,FALSE)</f>
        <v>60</v>
      </c>
      <c r="Q28" s="1">
        <f>VLOOKUP(A28,[1]pivottableinfluenza!$A$3:$K$463,6,FALSE)</f>
        <v>73</v>
      </c>
      <c r="R28" s="1">
        <f>VLOOKUP(A28,[1]pivottableinfluenza!$A$3:$K$463,8,FALSE)</f>
        <v>115</v>
      </c>
      <c r="S28" s="1">
        <f>VLOOKUP(A28,[1]pivottableinfluenza!$A$3:$K$463,9,FALSE)</f>
        <v>157</v>
      </c>
      <c r="T28" s="1">
        <f>VLOOKUP(A28,[1]pivottableinfluenza!$A$3:$K$463,10,FALSE)</f>
        <v>213</v>
      </c>
      <c r="U28" s="1">
        <f>VLOOKUP(A28,[1]pivottableinfluenza!$A$3:$K$463,11,FALSE)</f>
        <v>299</v>
      </c>
      <c r="V28" s="2">
        <f t="shared" si="0"/>
        <v>2.8092057672994401E-4</v>
      </c>
      <c r="W28" s="2">
        <f t="shared" si="1"/>
        <v>6.7324804028716267E-5</v>
      </c>
      <c r="X28" s="2">
        <f t="shared" si="2"/>
        <v>6.5197406881803619E-5</v>
      </c>
      <c r="Y28" s="2">
        <f t="shared" si="3"/>
        <v>6.8188404561804269E-5</v>
      </c>
      <c r="Z28" s="2">
        <f t="shared" si="4"/>
        <v>7.3653069491671065E-5</v>
      </c>
      <c r="AA28" s="2">
        <f t="shared" si="5"/>
        <v>8.9154425234854741E-5</v>
      </c>
      <c r="AB28" s="2">
        <f t="shared" si="6"/>
        <v>1.5191926877953344E-4</v>
      </c>
      <c r="AC28" s="2">
        <f t="shared" si="7"/>
        <v>2.6957926746555994E-4</v>
      </c>
      <c r="AD28" s="2">
        <f t="shared" si="8"/>
        <v>6.9791902173378813E-4</v>
      </c>
      <c r="AE28" s="2">
        <f t="shared" si="9"/>
        <v>2.5873333160267558E-3</v>
      </c>
      <c r="AG28" s="2"/>
    </row>
    <row r="29" spans="1:33" x14ac:dyDescent="0.35">
      <c r="A29" s="3" t="s">
        <v>433</v>
      </c>
      <c r="B29">
        <v>430289</v>
      </c>
      <c r="C29">
        <v>903976</v>
      </c>
      <c r="D29">
        <v>936681</v>
      </c>
      <c r="E29">
        <v>909225</v>
      </c>
      <c r="F29">
        <v>834243</v>
      </c>
      <c r="G29">
        <v>833583</v>
      </c>
      <c r="H29">
        <v>801636</v>
      </c>
      <c r="I29">
        <v>637694</v>
      </c>
      <c r="J29">
        <v>331749</v>
      </c>
      <c r="K29">
        <v>123325</v>
      </c>
      <c r="L29" s="1">
        <f>VLOOKUP(A29,[1]pivottableinfluenza!$A$3:$K$463,2,FALSE)</f>
        <v>120</v>
      </c>
      <c r="M29" s="1">
        <f>VLOOKUP(A29,[1]pivottableinfluenza!$A$3:$K$463,7,FALSE)</f>
        <v>60</v>
      </c>
      <c r="N29" s="1">
        <f>VLOOKUP(A29,[1]pivottableinfluenza!$A$3:$K$463,3,FALSE)</f>
        <v>60</v>
      </c>
      <c r="O29" s="1">
        <f>VLOOKUP(A29,[1]pivottableinfluenza!$A$3:$K$463,4,FALSE)</f>
        <v>60</v>
      </c>
      <c r="P29" s="1">
        <f>VLOOKUP(A29,[1]pivottableinfluenza!$A$3:$K$463,5,FALSE)</f>
        <v>60</v>
      </c>
      <c r="Q29" s="1">
        <f>VLOOKUP(A29,[1]pivottableinfluenza!$A$3:$K$463,6,FALSE)</f>
        <v>60</v>
      </c>
      <c r="R29" s="1">
        <f>VLOOKUP(A29,[1]pivottableinfluenza!$A$3:$K$463,8,FALSE)</f>
        <v>80</v>
      </c>
      <c r="S29" s="1">
        <f>VLOOKUP(A29,[1]pivottableinfluenza!$A$3:$K$463,9,FALSE)</f>
        <v>144</v>
      </c>
      <c r="T29" s="1">
        <f>VLOOKUP(A29,[1]pivottableinfluenza!$A$3:$K$463,10,FALSE)</f>
        <v>213</v>
      </c>
      <c r="U29" s="1">
        <f>VLOOKUP(A29,[1]pivottableinfluenza!$A$3:$K$463,11,FALSE)</f>
        <v>339</v>
      </c>
      <c r="V29" s="2">
        <f t="shared" si="0"/>
        <v>2.788823325718296E-4</v>
      </c>
      <c r="W29" s="2">
        <f t="shared" si="1"/>
        <v>6.6373443542748926E-5</v>
      </c>
      <c r="X29" s="2">
        <f t="shared" si="2"/>
        <v>6.4055959286032278E-5</v>
      </c>
      <c r="Y29" s="2">
        <f t="shared" si="3"/>
        <v>6.5990266435700729E-5</v>
      </c>
      <c r="Z29" s="2">
        <f t="shared" si="4"/>
        <v>7.1921490500969138E-5</v>
      </c>
      <c r="AA29" s="2">
        <f t="shared" si="5"/>
        <v>7.1978435260795865E-5</v>
      </c>
      <c r="AB29" s="2">
        <f t="shared" si="6"/>
        <v>9.9795917349021252E-5</v>
      </c>
      <c r="AC29" s="2">
        <f t="shared" si="7"/>
        <v>2.2581363475271838E-4</v>
      </c>
      <c r="AD29" s="2">
        <f t="shared" si="8"/>
        <v>6.4205167159509142E-4</v>
      </c>
      <c r="AE29" s="2">
        <f t="shared" si="9"/>
        <v>2.7488343807013987E-3</v>
      </c>
      <c r="AG29" s="2"/>
    </row>
    <row r="30" spans="1:33" x14ac:dyDescent="0.35">
      <c r="A30" s="3" t="s">
        <v>432</v>
      </c>
      <c r="B30">
        <v>198893</v>
      </c>
      <c r="C30">
        <v>382101</v>
      </c>
      <c r="D30">
        <v>390936</v>
      </c>
      <c r="E30">
        <v>377181</v>
      </c>
      <c r="F30">
        <v>374966</v>
      </c>
      <c r="G30">
        <v>393461</v>
      </c>
      <c r="H30">
        <v>322587</v>
      </c>
      <c r="I30">
        <v>210683</v>
      </c>
      <c r="J30">
        <v>137188</v>
      </c>
      <c r="K30">
        <v>51239</v>
      </c>
      <c r="L30" s="1">
        <f>VLOOKUP(A30,[1]pivottableinfluenza!$A$3:$K$463,2,FALSE)</f>
        <v>120</v>
      </c>
      <c r="M30" s="1">
        <f>VLOOKUP(A30,[1]pivottableinfluenza!$A$3:$K$463,7,FALSE)</f>
        <v>60</v>
      </c>
      <c r="N30" s="1">
        <f>VLOOKUP(A30,[1]pivottableinfluenza!$A$3:$K$463,3,FALSE)</f>
        <v>60</v>
      </c>
      <c r="O30" s="1">
        <f>VLOOKUP(A30,[1]pivottableinfluenza!$A$3:$K$463,4,FALSE)</f>
        <v>60</v>
      </c>
      <c r="P30" s="1">
        <f>VLOOKUP(A30,[1]pivottableinfluenza!$A$3:$K$463,5,FALSE)</f>
        <v>60</v>
      </c>
      <c r="Q30" s="1">
        <f>VLOOKUP(A30,[1]pivottableinfluenza!$A$3:$K$463,6,FALSE)</f>
        <v>60</v>
      </c>
      <c r="R30" s="1">
        <f>VLOOKUP(A30,[1]pivottableinfluenza!$A$3:$K$463,8,FALSE)</f>
        <v>65</v>
      </c>
      <c r="S30" s="1">
        <f>VLOOKUP(A30,[1]pivottableinfluenza!$A$3:$K$463,9,FALSE)</f>
        <v>67</v>
      </c>
      <c r="T30" s="1">
        <f>VLOOKUP(A30,[1]pivottableinfluenza!$A$3:$K$463,10,FALSE)</f>
        <v>198</v>
      </c>
      <c r="U30" s="1">
        <f>VLOOKUP(A30,[1]pivottableinfluenza!$A$3:$K$463,11,FALSE)</f>
        <v>288</v>
      </c>
      <c r="V30" s="2">
        <f t="shared" si="0"/>
        <v>6.0333948404418455E-4</v>
      </c>
      <c r="W30" s="2">
        <f t="shared" si="1"/>
        <v>1.570265453374893E-4</v>
      </c>
      <c r="X30" s="2">
        <f t="shared" si="2"/>
        <v>1.5347780710909202E-4</v>
      </c>
      <c r="Y30" s="2">
        <f t="shared" si="3"/>
        <v>1.5907482084198302E-4</v>
      </c>
      <c r="Z30" s="2">
        <f t="shared" si="4"/>
        <v>1.6001450798205704E-4</v>
      </c>
      <c r="AA30" s="2">
        <f t="shared" si="5"/>
        <v>1.5249287731185557E-4</v>
      </c>
      <c r="AB30" s="2">
        <f t="shared" si="6"/>
        <v>2.014960305281986E-4</v>
      </c>
      <c r="AC30" s="2">
        <f t="shared" si="7"/>
        <v>3.1801331858764115E-4</v>
      </c>
      <c r="AD30" s="2">
        <f t="shared" si="8"/>
        <v>1.4432749220048401E-3</v>
      </c>
      <c r="AE30" s="2">
        <f t="shared" si="9"/>
        <v>5.6207185932590411E-3</v>
      </c>
      <c r="AG30" s="2"/>
    </row>
    <row r="31" spans="1:33" x14ac:dyDescent="0.35">
      <c r="A31" s="3" t="s">
        <v>431</v>
      </c>
      <c r="B31">
        <v>193051</v>
      </c>
      <c r="C31">
        <v>384855</v>
      </c>
      <c r="D31">
        <v>395005</v>
      </c>
      <c r="E31">
        <v>365404</v>
      </c>
      <c r="F31">
        <v>371219</v>
      </c>
      <c r="G31">
        <v>395587</v>
      </c>
      <c r="H31">
        <v>332548</v>
      </c>
      <c r="I31">
        <v>218802</v>
      </c>
      <c r="J31">
        <v>129035</v>
      </c>
      <c r="K31">
        <v>47878</v>
      </c>
      <c r="L31" s="1">
        <f>VLOOKUP(A31,[1]pivottableinfluenza!$A$3:$K$463,2,FALSE)</f>
        <v>120</v>
      </c>
      <c r="M31" s="1">
        <f>VLOOKUP(A31,[1]pivottableinfluenza!$A$3:$K$463,7,FALSE)</f>
        <v>60</v>
      </c>
      <c r="N31" s="1">
        <f>VLOOKUP(A31,[1]pivottableinfluenza!$A$3:$K$463,3,FALSE)</f>
        <v>60</v>
      </c>
      <c r="O31" s="1">
        <f>VLOOKUP(A31,[1]pivottableinfluenza!$A$3:$K$463,4,FALSE)</f>
        <v>60</v>
      </c>
      <c r="P31" s="1">
        <f>VLOOKUP(A31,[1]pivottableinfluenza!$A$3:$K$463,5,FALSE)</f>
        <v>60</v>
      </c>
      <c r="Q31" s="1">
        <f>VLOOKUP(A31,[1]pivottableinfluenza!$A$3:$K$463,6,FALSE)</f>
        <v>60</v>
      </c>
      <c r="R31" s="1">
        <f>VLOOKUP(A31,[1]pivottableinfluenza!$A$3:$K$463,8,FALSE)</f>
        <v>60</v>
      </c>
      <c r="S31" s="1">
        <f>VLOOKUP(A31,[1]pivottableinfluenza!$A$3:$K$463,9,FALSE)</f>
        <v>76</v>
      </c>
      <c r="T31" s="1">
        <f>VLOOKUP(A31,[1]pivottableinfluenza!$A$3:$K$463,10,FALSE)</f>
        <v>183</v>
      </c>
      <c r="U31" s="1">
        <f>VLOOKUP(A31,[1]pivottableinfluenza!$A$3:$K$463,11,FALSE)</f>
        <v>263</v>
      </c>
      <c r="V31" s="2">
        <f t="shared" si="0"/>
        <v>6.2159740172286081E-4</v>
      </c>
      <c r="W31" s="2">
        <f t="shared" si="1"/>
        <v>1.55902872510426E-4</v>
      </c>
      <c r="X31" s="2">
        <f t="shared" si="2"/>
        <v>1.5189681143276668E-4</v>
      </c>
      <c r="Y31" s="2">
        <f t="shared" si="3"/>
        <v>1.6420181497739489E-4</v>
      </c>
      <c r="Z31" s="2">
        <f t="shared" si="4"/>
        <v>1.6162965796470547E-4</v>
      </c>
      <c r="AA31" s="2">
        <f t="shared" si="5"/>
        <v>1.5167333608030598E-4</v>
      </c>
      <c r="AB31" s="2">
        <f t="shared" si="6"/>
        <v>1.8042508149199515E-4</v>
      </c>
      <c r="AC31" s="2">
        <f t="shared" si="7"/>
        <v>3.4734600232173379E-4</v>
      </c>
      <c r="AD31" s="2">
        <f t="shared" si="8"/>
        <v>1.4182198628279149E-3</v>
      </c>
      <c r="AE31" s="2">
        <f t="shared" si="9"/>
        <v>5.4931283679351683E-3</v>
      </c>
      <c r="AG31" s="2"/>
    </row>
    <row r="32" spans="1:33" x14ac:dyDescent="0.35">
      <c r="A32" s="3" t="s">
        <v>430</v>
      </c>
      <c r="B32">
        <v>190570</v>
      </c>
      <c r="C32">
        <v>378826</v>
      </c>
      <c r="D32">
        <v>391194</v>
      </c>
      <c r="E32">
        <v>362046</v>
      </c>
      <c r="F32">
        <v>358847</v>
      </c>
      <c r="G32">
        <v>386360</v>
      </c>
      <c r="H32">
        <v>328867</v>
      </c>
      <c r="I32">
        <v>216446</v>
      </c>
      <c r="J32">
        <v>127165</v>
      </c>
      <c r="K32">
        <v>48113</v>
      </c>
      <c r="L32" s="1">
        <f>VLOOKUP(A32,[1]pivottableinfluenza!$A$3:$K$463,2,FALSE)</f>
        <v>120</v>
      </c>
      <c r="M32" s="1">
        <f>VLOOKUP(A32,[1]pivottableinfluenza!$A$3:$K$463,7,FALSE)</f>
        <v>60</v>
      </c>
      <c r="N32" s="1">
        <f>VLOOKUP(A32,[1]pivottableinfluenza!$A$3:$K$463,3,FALSE)</f>
        <v>60</v>
      </c>
      <c r="O32" s="1">
        <f>VLOOKUP(A32,[1]pivottableinfluenza!$A$3:$K$463,4,FALSE)</f>
        <v>60</v>
      </c>
      <c r="P32" s="1">
        <f>VLOOKUP(A32,[1]pivottableinfluenza!$A$3:$K$463,5,FALSE)</f>
        <v>60</v>
      </c>
      <c r="Q32" s="1">
        <f>VLOOKUP(A32,[1]pivottableinfluenza!$A$3:$K$463,6,FALSE)</f>
        <v>60</v>
      </c>
      <c r="R32" s="1">
        <f>VLOOKUP(A32,[1]pivottableinfluenza!$A$3:$K$463,8,FALSE)</f>
        <v>66</v>
      </c>
      <c r="S32" s="1">
        <f>VLOOKUP(A32,[1]pivottableinfluenza!$A$3:$K$463,9,FALSE)</f>
        <v>78</v>
      </c>
      <c r="T32" s="1">
        <f>VLOOKUP(A32,[1]pivottableinfluenza!$A$3:$K$463,10,FALSE)</f>
        <v>192</v>
      </c>
      <c r="U32" s="1">
        <f>VLOOKUP(A32,[1]pivottableinfluenza!$A$3:$K$463,11,FALSE)</f>
        <v>343</v>
      </c>
      <c r="V32" s="2">
        <f t="shared" si="0"/>
        <v>6.2968987773521536E-4</v>
      </c>
      <c r="W32" s="2">
        <f t="shared" si="1"/>
        <v>1.5838406022817864E-4</v>
      </c>
      <c r="X32" s="2">
        <f t="shared" si="2"/>
        <v>1.5337658553045292E-4</v>
      </c>
      <c r="Y32" s="2">
        <f t="shared" si="3"/>
        <v>1.6572479740143518E-4</v>
      </c>
      <c r="Z32" s="2">
        <f t="shared" si="4"/>
        <v>1.6720217808703988E-4</v>
      </c>
      <c r="AA32" s="2">
        <f t="shared" si="5"/>
        <v>1.552955792525106E-4</v>
      </c>
      <c r="AB32" s="2">
        <f t="shared" si="6"/>
        <v>2.0068903234438237E-4</v>
      </c>
      <c r="AC32" s="2">
        <f t="shared" si="7"/>
        <v>3.6036701994954863E-4</v>
      </c>
      <c r="AD32" s="2">
        <f t="shared" si="8"/>
        <v>1.5098494082491252E-3</v>
      </c>
      <c r="AE32" s="2">
        <f t="shared" si="9"/>
        <v>7.1290503606093987E-3</v>
      </c>
      <c r="AG32" s="2"/>
    </row>
    <row r="33" spans="1:33" x14ac:dyDescent="0.35">
      <c r="A33" s="3" t="s">
        <v>429</v>
      </c>
      <c r="B33">
        <v>186936</v>
      </c>
      <c r="C33">
        <v>374285</v>
      </c>
      <c r="D33">
        <v>383880</v>
      </c>
      <c r="E33">
        <v>360182</v>
      </c>
      <c r="F33">
        <v>353652</v>
      </c>
      <c r="G33">
        <v>385818</v>
      </c>
      <c r="H33">
        <v>339216</v>
      </c>
      <c r="I33">
        <v>224119</v>
      </c>
      <c r="J33">
        <v>129231</v>
      </c>
      <c r="K33">
        <v>48239</v>
      </c>
      <c r="L33" s="1">
        <f>VLOOKUP(A33,[1]pivottableinfluenza!$A$3:$K$463,2,FALSE)</f>
        <v>120</v>
      </c>
      <c r="M33" s="1">
        <f>VLOOKUP(A33,[1]pivottableinfluenza!$A$3:$K$463,7,FALSE)</f>
        <v>60</v>
      </c>
      <c r="N33" s="1">
        <f>VLOOKUP(A33,[1]pivottableinfluenza!$A$3:$K$463,3,FALSE)</f>
        <v>60</v>
      </c>
      <c r="O33" s="1">
        <f>VLOOKUP(A33,[1]pivottableinfluenza!$A$3:$K$463,4,FALSE)</f>
        <v>60</v>
      </c>
      <c r="P33" s="1">
        <f>VLOOKUP(A33,[1]pivottableinfluenza!$A$3:$K$463,5,FALSE)</f>
        <v>60</v>
      </c>
      <c r="Q33" s="1">
        <f>VLOOKUP(A33,[1]pivottableinfluenza!$A$3:$K$463,6,FALSE)</f>
        <v>60</v>
      </c>
      <c r="R33" s="1">
        <f>VLOOKUP(A33,[1]pivottableinfluenza!$A$3:$K$463,8,FALSE)</f>
        <v>65</v>
      </c>
      <c r="S33" s="1">
        <f>VLOOKUP(A33,[1]pivottableinfluenza!$A$3:$K$463,9,FALSE)</f>
        <v>80</v>
      </c>
      <c r="T33" s="1">
        <f>VLOOKUP(A33,[1]pivottableinfluenza!$A$3:$K$463,10,FALSE)</f>
        <v>163</v>
      </c>
      <c r="U33" s="1">
        <f>VLOOKUP(A33,[1]pivottableinfluenza!$A$3:$K$463,11,FALSE)</f>
        <v>353</v>
      </c>
      <c r="V33" s="2">
        <f t="shared" si="0"/>
        <v>6.4193092823212222E-4</v>
      </c>
      <c r="W33" s="2">
        <f t="shared" si="1"/>
        <v>1.603056494382623E-4</v>
      </c>
      <c r="X33" s="2">
        <f t="shared" si="2"/>
        <v>1.5629884338855892E-4</v>
      </c>
      <c r="Y33" s="2">
        <f t="shared" si="3"/>
        <v>1.665824499836194E-4</v>
      </c>
      <c r="Z33" s="2">
        <f t="shared" si="4"/>
        <v>1.6965830816735095E-4</v>
      </c>
      <c r="AA33" s="2">
        <f t="shared" si="5"/>
        <v>1.5551373963889709E-4</v>
      </c>
      <c r="AB33" s="2">
        <f t="shared" si="6"/>
        <v>1.9161831989057121E-4</v>
      </c>
      <c r="AC33" s="2">
        <f t="shared" si="7"/>
        <v>3.5695322574168188E-4</v>
      </c>
      <c r="AD33" s="2">
        <f t="shared" si="8"/>
        <v>1.2613072714751105E-3</v>
      </c>
      <c r="AE33" s="2">
        <f t="shared" si="9"/>
        <v>7.317730467049483E-3</v>
      </c>
      <c r="AG33" s="2"/>
    </row>
    <row r="34" spans="1:33" x14ac:dyDescent="0.35">
      <c r="A34" s="3" t="s">
        <v>428</v>
      </c>
      <c r="B34">
        <v>183126</v>
      </c>
      <c r="C34">
        <v>370218</v>
      </c>
      <c r="D34">
        <v>380219</v>
      </c>
      <c r="E34">
        <v>360122</v>
      </c>
      <c r="F34">
        <v>344841</v>
      </c>
      <c r="G34">
        <v>373843</v>
      </c>
      <c r="H34">
        <v>332022</v>
      </c>
      <c r="I34">
        <v>222458</v>
      </c>
      <c r="J34">
        <v>125160</v>
      </c>
      <c r="K34">
        <v>47608</v>
      </c>
      <c r="L34" s="1">
        <f>VLOOKUP(A34,[1]pivottableinfluenza!$A$3:$K$463,2,FALSE)</f>
        <v>120</v>
      </c>
      <c r="M34" s="1">
        <f>VLOOKUP(A34,[1]pivottableinfluenza!$A$3:$K$463,7,FALSE)</f>
        <v>60</v>
      </c>
      <c r="N34" s="1">
        <f>VLOOKUP(A34,[1]pivottableinfluenza!$A$3:$K$463,3,FALSE)</f>
        <v>60</v>
      </c>
      <c r="O34" s="1">
        <f>VLOOKUP(A34,[1]pivottableinfluenza!$A$3:$K$463,4,FALSE)</f>
        <v>60</v>
      </c>
      <c r="P34" s="1">
        <f>VLOOKUP(A34,[1]pivottableinfluenza!$A$3:$K$463,5,FALSE)</f>
        <v>60</v>
      </c>
      <c r="Q34" s="1">
        <f>VLOOKUP(A34,[1]pivottableinfluenza!$A$3:$K$463,6,FALSE)</f>
        <v>60</v>
      </c>
      <c r="R34" s="1">
        <f>VLOOKUP(A34,[1]pivottableinfluenza!$A$3:$K$463,8,FALSE)</f>
        <v>60</v>
      </c>
      <c r="S34" s="1">
        <f>VLOOKUP(A34,[1]pivottableinfluenza!$A$3:$K$463,9,FALSE)</f>
        <v>130</v>
      </c>
      <c r="T34" s="1">
        <f>VLOOKUP(A34,[1]pivottableinfluenza!$A$3:$K$463,10,FALSE)</f>
        <v>189</v>
      </c>
      <c r="U34" s="1">
        <f>VLOOKUP(A34,[1]pivottableinfluenza!$A$3:$K$463,11,FALSE)</f>
        <v>335</v>
      </c>
      <c r="V34" s="2">
        <f t="shared" si="0"/>
        <v>6.552865240326333E-4</v>
      </c>
      <c r="W34" s="2">
        <f t="shared" si="1"/>
        <v>1.6206667422977812E-4</v>
      </c>
      <c r="X34" s="2">
        <f t="shared" si="2"/>
        <v>1.5780379202512236E-4</v>
      </c>
      <c r="Y34" s="2">
        <f t="shared" si="3"/>
        <v>1.6661020431964723E-4</v>
      </c>
      <c r="Z34" s="2">
        <f t="shared" si="4"/>
        <v>1.739932316632883E-4</v>
      </c>
      <c r="AA34" s="2">
        <f t="shared" si="5"/>
        <v>1.6049518113218651E-4</v>
      </c>
      <c r="AB34" s="2">
        <f t="shared" si="6"/>
        <v>1.8071091674648064E-4</v>
      </c>
      <c r="AC34" s="2">
        <f t="shared" si="7"/>
        <v>5.8437997284880737E-4</v>
      </c>
      <c r="AD34" s="2">
        <f t="shared" si="8"/>
        <v>1.5100671140939597E-3</v>
      </c>
      <c r="AE34" s="2">
        <f t="shared" si="9"/>
        <v>7.0366324987397076E-3</v>
      </c>
      <c r="AG34" s="2"/>
    </row>
    <row r="35" spans="1:33" x14ac:dyDescent="0.35">
      <c r="A35" s="3" t="s">
        <v>427</v>
      </c>
      <c r="B35">
        <v>170551</v>
      </c>
      <c r="C35">
        <v>347886</v>
      </c>
      <c r="D35">
        <v>355823</v>
      </c>
      <c r="E35">
        <v>338356</v>
      </c>
      <c r="F35">
        <v>321352</v>
      </c>
      <c r="G35">
        <v>341119</v>
      </c>
      <c r="H35">
        <v>308723</v>
      </c>
      <c r="I35">
        <v>209987</v>
      </c>
      <c r="J35">
        <v>114321</v>
      </c>
      <c r="K35">
        <v>43369</v>
      </c>
      <c r="L35" s="1">
        <f>VLOOKUP(A35,[1]pivottableinfluenza!$A$3:$K$463,2,FALSE)</f>
        <v>120</v>
      </c>
      <c r="M35" s="1">
        <f>VLOOKUP(A35,[1]pivottableinfluenza!$A$3:$K$463,7,FALSE)</f>
        <v>60</v>
      </c>
      <c r="N35" s="1">
        <f>VLOOKUP(A35,[1]pivottableinfluenza!$A$3:$K$463,3,FALSE)</f>
        <v>60</v>
      </c>
      <c r="O35" s="1">
        <f>VLOOKUP(A35,[1]pivottableinfluenza!$A$3:$K$463,4,FALSE)</f>
        <v>60</v>
      </c>
      <c r="P35" s="1">
        <f>VLOOKUP(A35,[1]pivottableinfluenza!$A$3:$K$463,5,FALSE)</f>
        <v>60</v>
      </c>
      <c r="Q35" s="1">
        <f>VLOOKUP(A35,[1]pivottableinfluenza!$A$3:$K$463,6,FALSE)</f>
        <v>65</v>
      </c>
      <c r="R35" s="1">
        <f>VLOOKUP(A35,[1]pivottableinfluenza!$A$3:$K$463,8,FALSE)</f>
        <v>83</v>
      </c>
      <c r="S35" s="1">
        <f>VLOOKUP(A35,[1]pivottableinfluenza!$A$3:$K$463,9,FALSE)</f>
        <v>95</v>
      </c>
      <c r="T35" s="1">
        <f>VLOOKUP(A35,[1]pivottableinfluenza!$A$3:$K$463,10,FALSE)</f>
        <v>180</v>
      </c>
      <c r="U35" s="1">
        <f>VLOOKUP(A35,[1]pivottableinfluenza!$A$3:$K$463,11,FALSE)</f>
        <v>260</v>
      </c>
      <c r="V35" s="2">
        <f t="shared" si="0"/>
        <v>7.0360185516355812E-4</v>
      </c>
      <c r="W35" s="2">
        <f t="shared" si="1"/>
        <v>1.7247029199220435E-4</v>
      </c>
      <c r="X35" s="2">
        <f t="shared" si="2"/>
        <v>1.6862316376400625E-4</v>
      </c>
      <c r="Y35" s="2">
        <f t="shared" si="3"/>
        <v>1.7732802137393751E-4</v>
      </c>
      <c r="Z35" s="2">
        <f t="shared" si="4"/>
        <v>1.8671114541064004E-4</v>
      </c>
      <c r="AA35" s="2">
        <f t="shared" si="5"/>
        <v>1.9054933908694619E-4</v>
      </c>
      <c r="AB35" s="2">
        <f t="shared" si="6"/>
        <v>2.6884942164982848E-4</v>
      </c>
      <c r="AC35" s="2">
        <f t="shared" si="7"/>
        <v>4.5240895864982116E-4</v>
      </c>
      <c r="AD35" s="2">
        <f t="shared" si="8"/>
        <v>1.5745138688429948E-3</v>
      </c>
      <c r="AE35" s="2">
        <f t="shared" si="9"/>
        <v>5.995065599852429E-3</v>
      </c>
      <c r="AG35" s="2"/>
    </row>
    <row r="36" spans="1:33" x14ac:dyDescent="0.35">
      <c r="A36" s="3" t="s">
        <v>426</v>
      </c>
      <c r="B36">
        <v>175354</v>
      </c>
      <c r="C36">
        <v>361155</v>
      </c>
      <c r="D36">
        <v>358665</v>
      </c>
      <c r="E36">
        <v>354374</v>
      </c>
      <c r="F36">
        <v>334625</v>
      </c>
      <c r="G36">
        <v>354081</v>
      </c>
      <c r="H36">
        <v>335786</v>
      </c>
      <c r="I36">
        <v>237057</v>
      </c>
      <c r="J36">
        <v>126605</v>
      </c>
      <c r="K36">
        <v>49169</v>
      </c>
      <c r="L36" s="1">
        <f>VLOOKUP(A36,[1]pivottableinfluenza!$A$3:$K$463,2,FALSE)</f>
        <v>120</v>
      </c>
      <c r="M36" s="1">
        <f>VLOOKUP(A36,[1]pivottableinfluenza!$A$3:$K$463,7,FALSE)</f>
        <v>60</v>
      </c>
      <c r="N36" s="1">
        <f>VLOOKUP(A36,[1]pivottableinfluenza!$A$3:$K$463,3,FALSE)</f>
        <v>60</v>
      </c>
      <c r="O36" s="1">
        <f>VLOOKUP(A36,[1]pivottableinfluenza!$A$3:$K$463,4,FALSE)</f>
        <v>60</v>
      </c>
      <c r="P36" s="1">
        <f>VLOOKUP(A36,[1]pivottableinfluenza!$A$3:$K$463,5,FALSE)</f>
        <v>60</v>
      </c>
      <c r="Q36" s="1">
        <f>VLOOKUP(A36,[1]pivottableinfluenza!$A$3:$K$463,6,FALSE)</f>
        <v>60</v>
      </c>
      <c r="R36" s="1">
        <f>VLOOKUP(A36,[1]pivottableinfluenza!$A$3:$K$463,8,FALSE)</f>
        <v>60</v>
      </c>
      <c r="S36" s="1">
        <f>VLOOKUP(A36,[1]pivottableinfluenza!$A$3:$K$463,9,FALSE)</f>
        <v>105</v>
      </c>
      <c r="T36" s="1">
        <f>VLOOKUP(A36,[1]pivottableinfluenza!$A$3:$K$463,10,FALSE)</f>
        <v>183</v>
      </c>
      <c r="U36" s="1">
        <f>VLOOKUP(A36,[1]pivottableinfluenza!$A$3:$K$463,11,FALSE)</f>
        <v>268</v>
      </c>
      <c r="V36" s="2">
        <f t="shared" si="0"/>
        <v>6.8432998391824539E-4</v>
      </c>
      <c r="W36" s="2">
        <f t="shared" si="1"/>
        <v>1.6613365452506542E-4</v>
      </c>
      <c r="X36" s="2">
        <f t="shared" si="2"/>
        <v>1.6728702270921332E-4</v>
      </c>
      <c r="Y36" s="2">
        <f t="shared" si="3"/>
        <v>1.6931264709036216E-4</v>
      </c>
      <c r="Z36" s="2">
        <f t="shared" si="4"/>
        <v>1.7930519237952932E-4</v>
      </c>
      <c r="AA36" s="2">
        <f t="shared" si="5"/>
        <v>1.6945275233632982E-4</v>
      </c>
      <c r="AB36" s="2">
        <f t="shared" si="6"/>
        <v>1.7868523404787574E-4</v>
      </c>
      <c r="AC36" s="2">
        <f t="shared" si="7"/>
        <v>4.4293144686720918E-4</v>
      </c>
      <c r="AD36" s="2">
        <f t="shared" si="8"/>
        <v>1.4454405434224556E-3</v>
      </c>
      <c r="AE36" s="2">
        <f t="shared" si="9"/>
        <v>5.4505887856169536E-3</v>
      </c>
      <c r="AG36" s="2"/>
    </row>
    <row r="37" spans="1:33" x14ac:dyDescent="0.35">
      <c r="A37" s="3" t="s">
        <v>425</v>
      </c>
      <c r="B37">
        <v>162954</v>
      </c>
      <c r="C37">
        <v>337213</v>
      </c>
      <c r="D37">
        <v>351242</v>
      </c>
      <c r="E37">
        <v>332255</v>
      </c>
      <c r="F37">
        <v>310914</v>
      </c>
      <c r="G37">
        <v>322831</v>
      </c>
      <c r="H37">
        <v>305449</v>
      </c>
      <c r="I37">
        <v>218289</v>
      </c>
      <c r="J37">
        <v>114473</v>
      </c>
      <c r="K37">
        <v>45348</v>
      </c>
      <c r="L37" s="1">
        <f>VLOOKUP(A37,[1]pivottableinfluenza!$A$3:$K$463,2,FALSE)</f>
        <v>120</v>
      </c>
      <c r="M37" s="1">
        <f>VLOOKUP(A37,[1]pivottableinfluenza!$A$3:$K$463,7,FALSE)</f>
        <v>60</v>
      </c>
      <c r="N37" s="1">
        <f>VLOOKUP(A37,[1]pivottableinfluenza!$A$3:$K$463,3,FALSE)</f>
        <v>60</v>
      </c>
      <c r="O37" s="1">
        <f>VLOOKUP(A37,[1]pivottableinfluenza!$A$3:$K$463,4,FALSE)</f>
        <v>60</v>
      </c>
      <c r="P37" s="1">
        <f>VLOOKUP(A37,[1]pivottableinfluenza!$A$3:$K$463,5,FALSE)</f>
        <v>60</v>
      </c>
      <c r="Q37" s="1">
        <f>VLOOKUP(A37,[1]pivottableinfluenza!$A$3:$K$463,6,FALSE)</f>
        <v>60</v>
      </c>
      <c r="R37" s="1">
        <f>VLOOKUP(A37,[1]pivottableinfluenza!$A$3:$K$463,8,FALSE)</f>
        <v>60</v>
      </c>
      <c r="S37" s="1">
        <f>VLOOKUP(A37,[1]pivottableinfluenza!$A$3:$K$463,9,FALSE)</f>
        <v>113</v>
      </c>
      <c r="T37" s="1">
        <f>VLOOKUP(A37,[1]pivottableinfluenza!$A$3:$K$463,10,FALSE)</f>
        <v>169</v>
      </c>
      <c r="U37" s="1">
        <f>VLOOKUP(A37,[1]pivottableinfluenza!$A$3:$K$463,11,FALSE)</f>
        <v>239</v>
      </c>
      <c r="V37" s="2">
        <f t="shared" si="0"/>
        <v>7.3640413859125888E-4</v>
      </c>
      <c r="W37" s="2">
        <f t="shared" si="1"/>
        <v>1.7792908339832688E-4</v>
      </c>
      <c r="X37" s="2">
        <f t="shared" si="2"/>
        <v>1.7082239595492567E-4</v>
      </c>
      <c r="Y37" s="2">
        <f t="shared" si="3"/>
        <v>1.8058418985417827E-4</v>
      </c>
      <c r="Z37" s="2">
        <f t="shared" si="4"/>
        <v>1.9297940909704934E-4</v>
      </c>
      <c r="AA37" s="2">
        <f t="shared" si="5"/>
        <v>1.8585575734672322E-4</v>
      </c>
      <c r="AB37" s="2">
        <f t="shared" si="6"/>
        <v>1.9643213760726013E-4</v>
      </c>
      <c r="AC37" s="2">
        <f t="shared" si="7"/>
        <v>5.1766236502984576E-4</v>
      </c>
      <c r="AD37" s="2">
        <f t="shared" si="8"/>
        <v>1.4763306631258026E-3</v>
      </c>
      <c r="AE37" s="2">
        <f t="shared" si="9"/>
        <v>5.2703537090941169E-3</v>
      </c>
      <c r="AG37" s="2"/>
    </row>
    <row r="38" spans="1:33" x14ac:dyDescent="0.35">
      <c r="A38" s="3" t="s">
        <v>424</v>
      </c>
      <c r="B38">
        <v>178055</v>
      </c>
      <c r="C38">
        <v>370176</v>
      </c>
      <c r="D38">
        <v>382286</v>
      </c>
      <c r="E38">
        <v>365322</v>
      </c>
      <c r="F38">
        <v>344447</v>
      </c>
      <c r="G38">
        <v>351996</v>
      </c>
      <c r="H38">
        <v>344009</v>
      </c>
      <c r="I38">
        <v>250572</v>
      </c>
      <c r="J38">
        <v>127249</v>
      </c>
      <c r="K38">
        <v>49982</v>
      </c>
      <c r="L38" s="1">
        <f>VLOOKUP(A38,[1]pivottableinfluenza!$A$3:$K$463,2,FALSE)</f>
        <v>120</v>
      </c>
      <c r="M38" s="1">
        <f>VLOOKUP(A38,[1]pivottableinfluenza!$A$3:$K$463,7,FALSE)</f>
        <v>60</v>
      </c>
      <c r="N38" s="1">
        <f>VLOOKUP(A38,[1]pivottableinfluenza!$A$3:$K$463,3,FALSE)</f>
        <v>60</v>
      </c>
      <c r="O38" s="1">
        <f>VLOOKUP(A38,[1]pivottableinfluenza!$A$3:$K$463,4,FALSE)</f>
        <v>60</v>
      </c>
      <c r="P38" s="1">
        <f>VLOOKUP(A38,[1]pivottableinfluenza!$A$3:$K$463,5,FALSE)</f>
        <v>60</v>
      </c>
      <c r="Q38" s="1">
        <f>VLOOKUP(A38,[1]pivottableinfluenza!$A$3:$K$463,6,FALSE)</f>
        <v>60</v>
      </c>
      <c r="R38" s="1">
        <f>VLOOKUP(A38,[1]pivottableinfluenza!$A$3:$K$463,8,FALSE)</f>
        <v>66</v>
      </c>
      <c r="S38" s="1">
        <f>VLOOKUP(A38,[1]pivottableinfluenza!$A$3:$K$463,9,FALSE)</f>
        <v>119</v>
      </c>
      <c r="T38" s="1">
        <f>VLOOKUP(A38,[1]pivottableinfluenza!$A$3:$K$463,10,FALSE)</f>
        <v>220</v>
      </c>
      <c r="U38" s="1">
        <f>VLOOKUP(A38,[1]pivottableinfluenza!$A$3:$K$463,11,FALSE)</f>
        <v>240</v>
      </c>
      <c r="V38" s="2">
        <f t="shared" si="0"/>
        <v>6.7394906068349671E-4</v>
      </c>
      <c r="W38" s="2">
        <f t="shared" si="1"/>
        <v>1.6208506224066389E-4</v>
      </c>
      <c r="X38" s="2">
        <f t="shared" si="2"/>
        <v>1.5695055534338165E-4</v>
      </c>
      <c r="Y38" s="2">
        <f t="shared" si="3"/>
        <v>1.6423867163762381E-4</v>
      </c>
      <c r="Z38" s="2">
        <f t="shared" si="4"/>
        <v>1.741922559929394E-4</v>
      </c>
      <c r="AA38" s="2">
        <f t="shared" si="5"/>
        <v>1.7045648246002797E-4</v>
      </c>
      <c r="AB38" s="2">
        <f t="shared" si="6"/>
        <v>1.918554456424105E-4</v>
      </c>
      <c r="AC38" s="2">
        <f t="shared" si="7"/>
        <v>4.7491339814504415E-4</v>
      </c>
      <c r="AD38" s="2">
        <f t="shared" si="8"/>
        <v>1.72889374376223E-3</v>
      </c>
      <c r="AE38" s="2">
        <f t="shared" si="9"/>
        <v>4.8017286223040294E-3</v>
      </c>
      <c r="AG38" s="2"/>
    </row>
    <row r="39" spans="1:33" x14ac:dyDescent="0.35">
      <c r="A39" s="3" t="s">
        <v>423</v>
      </c>
      <c r="B39">
        <v>2705658</v>
      </c>
      <c r="C39">
        <v>5120666</v>
      </c>
      <c r="D39">
        <v>5278858</v>
      </c>
      <c r="E39">
        <v>5289155</v>
      </c>
      <c r="F39">
        <v>5350905</v>
      </c>
      <c r="G39">
        <v>5064409</v>
      </c>
      <c r="H39">
        <v>3562777</v>
      </c>
      <c r="I39">
        <v>2053106</v>
      </c>
      <c r="J39">
        <v>1375468</v>
      </c>
      <c r="K39">
        <v>543336</v>
      </c>
      <c r="L39" s="1">
        <f>VLOOKUP(A39,[1]pivottableinfluenza!$A$3:$K$463,2,FALSE)</f>
        <v>120</v>
      </c>
      <c r="M39" s="1">
        <f>VLOOKUP(A39,[1]pivottableinfluenza!$A$3:$K$463,7,FALSE)</f>
        <v>65</v>
      </c>
      <c r="N39" s="1">
        <f>VLOOKUP(A39,[1]pivottableinfluenza!$A$3:$K$463,3,FALSE)</f>
        <v>66</v>
      </c>
      <c r="O39" s="1">
        <f>VLOOKUP(A39,[1]pivottableinfluenza!$A$3:$K$463,4,FALSE)</f>
        <v>123</v>
      </c>
      <c r="P39" s="1">
        <f>VLOOKUP(A39,[1]pivottableinfluenza!$A$3:$K$463,5,FALSE)</f>
        <v>183</v>
      </c>
      <c r="Q39" s="1">
        <f>VLOOKUP(A39,[1]pivottableinfluenza!$A$3:$K$463,6,FALSE)</f>
        <v>346</v>
      </c>
      <c r="R39" s="1">
        <f>VLOOKUP(A39,[1]pivottableinfluenza!$A$3:$K$463,8,FALSE)</f>
        <v>436</v>
      </c>
      <c r="S39" s="1">
        <f>VLOOKUP(A39,[1]pivottableinfluenza!$A$3:$K$463,9,FALSE)</f>
        <v>708</v>
      </c>
      <c r="T39" s="1">
        <f>VLOOKUP(A39,[1]pivottableinfluenza!$A$3:$K$463,10,FALSE)</f>
        <v>1633</v>
      </c>
      <c r="U39" s="1">
        <f>VLOOKUP(A39,[1]pivottableinfluenza!$A$3:$K$463,11,FALSE)</f>
        <v>2856</v>
      </c>
      <c r="V39" s="2">
        <f t="shared" si="0"/>
        <v>4.4351503405086675E-5</v>
      </c>
      <c r="W39" s="2">
        <f t="shared" si="1"/>
        <v>1.2693661332334505E-5</v>
      </c>
      <c r="X39" s="2">
        <f t="shared" si="2"/>
        <v>1.2502704183366933E-5</v>
      </c>
      <c r="Y39" s="2">
        <f t="shared" si="3"/>
        <v>2.3255132436088561E-5</v>
      </c>
      <c r="Z39" s="2">
        <f t="shared" si="4"/>
        <v>3.4199822273054743E-5</v>
      </c>
      <c r="AA39" s="2">
        <f t="shared" si="5"/>
        <v>6.8319916499635008E-5</v>
      </c>
      <c r="AB39" s="2">
        <f t="shared" si="6"/>
        <v>1.2237644960658498E-4</v>
      </c>
      <c r="AC39" s="2">
        <f t="shared" si="7"/>
        <v>3.4484337389301866E-4</v>
      </c>
      <c r="AD39" s="2">
        <f t="shared" si="8"/>
        <v>1.1872322729427366E-3</v>
      </c>
      <c r="AE39" s="2">
        <f t="shared" si="9"/>
        <v>5.2564159194310699E-3</v>
      </c>
      <c r="AG39" s="2"/>
    </row>
    <row r="40" spans="1:33" x14ac:dyDescent="0.35">
      <c r="A40" s="3" t="s">
        <v>422</v>
      </c>
      <c r="B40">
        <v>2535606</v>
      </c>
      <c r="C40">
        <v>5069325</v>
      </c>
      <c r="D40">
        <v>5478677</v>
      </c>
      <c r="E40">
        <v>5214141</v>
      </c>
      <c r="F40">
        <v>5246739</v>
      </c>
      <c r="G40">
        <v>5104260</v>
      </c>
      <c r="H40">
        <v>3730596</v>
      </c>
      <c r="I40">
        <v>2113191</v>
      </c>
      <c r="J40">
        <v>1351882</v>
      </c>
      <c r="K40">
        <v>555524</v>
      </c>
      <c r="L40" s="1">
        <f>VLOOKUP(A40,[1]pivottableinfluenza!$A$3:$K$463,2,FALSE)</f>
        <v>120</v>
      </c>
      <c r="M40" s="1">
        <f>VLOOKUP(A40,[1]pivottableinfluenza!$A$3:$K$463,7,FALSE)</f>
        <v>60</v>
      </c>
      <c r="N40" s="1">
        <f>VLOOKUP(A40,[1]pivottableinfluenza!$A$3:$K$463,3,FALSE)</f>
        <v>60</v>
      </c>
      <c r="O40" s="1">
        <f>VLOOKUP(A40,[1]pivottableinfluenza!$A$3:$K$463,4,FALSE)</f>
        <v>60</v>
      </c>
      <c r="P40" s="1">
        <f>VLOOKUP(A40,[1]pivottableinfluenza!$A$3:$K$463,5,FALSE)</f>
        <v>77</v>
      </c>
      <c r="Q40" s="1">
        <f>VLOOKUP(A40,[1]pivottableinfluenza!$A$3:$K$463,6,FALSE)</f>
        <v>145</v>
      </c>
      <c r="R40" s="1">
        <f>VLOOKUP(A40,[1]pivottableinfluenza!$A$3:$K$463,8,FALSE)</f>
        <v>351</v>
      </c>
      <c r="S40" s="1">
        <f>VLOOKUP(A40,[1]pivottableinfluenza!$A$3:$K$463,9,FALSE)</f>
        <v>695</v>
      </c>
      <c r="T40" s="1">
        <f>VLOOKUP(A40,[1]pivottableinfluenza!$A$3:$K$463,10,FALSE)</f>
        <v>1579</v>
      </c>
      <c r="U40" s="1">
        <f>VLOOKUP(A40,[1]pivottableinfluenza!$A$3:$K$463,11,FALSE)</f>
        <v>2955</v>
      </c>
      <c r="V40" s="2">
        <f t="shared" si="0"/>
        <v>4.7325964680632561E-5</v>
      </c>
      <c r="W40" s="2">
        <f t="shared" si="1"/>
        <v>1.1835895311505969E-5</v>
      </c>
      <c r="X40" s="2">
        <f t="shared" si="2"/>
        <v>1.095154906923697E-5</v>
      </c>
      <c r="Y40" s="2">
        <f t="shared" si="3"/>
        <v>1.150716867840743E-5</v>
      </c>
      <c r="Z40" s="2">
        <f t="shared" si="4"/>
        <v>1.4675782424092375E-5</v>
      </c>
      <c r="AA40" s="2">
        <f t="shared" si="5"/>
        <v>2.8407643811247858E-5</v>
      </c>
      <c r="AB40" s="2">
        <f t="shared" si="6"/>
        <v>9.408684296021333E-5</v>
      </c>
      <c r="AC40" s="2">
        <f t="shared" si="7"/>
        <v>3.2888650387021332E-4</v>
      </c>
      <c r="AD40" s="2">
        <f t="shared" si="8"/>
        <v>1.1680013492301844E-3</v>
      </c>
      <c r="AE40" s="2">
        <f t="shared" si="9"/>
        <v>5.3193021363613455E-3</v>
      </c>
      <c r="AG40" s="2"/>
    </row>
    <row r="41" spans="1:33" x14ac:dyDescent="0.35">
      <c r="A41" s="3" t="s">
        <v>421</v>
      </c>
      <c r="B41">
        <v>2549599</v>
      </c>
      <c r="C41">
        <v>5079594</v>
      </c>
      <c r="D41">
        <v>5556387</v>
      </c>
      <c r="E41">
        <v>5285751</v>
      </c>
      <c r="F41">
        <v>5239262</v>
      </c>
      <c r="G41">
        <v>5200475</v>
      </c>
      <c r="H41">
        <v>3911141</v>
      </c>
      <c r="I41">
        <v>2219903</v>
      </c>
      <c r="J41">
        <v>1380630</v>
      </c>
      <c r="K41">
        <v>581980</v>
      </c>
      <c r="L41" s="1">
        <f>VLOOKUP(A41,[1]pivottableinfluenza!$A$3:$K$463,2,FALSE)</f>
        <v>120</v>
      </c>
      <c r="M41" s="1">
        <f>VLOOKUP(A41,[1]pivottableinfluenza!$A$3:$K$463,7,FALSE)</f>
        <v>60</v>
      </c>
      <c r="N41" s="1">
        <f>VLOOKUP(A41,[1]pivottableinfluenza!$A$3:$K$463,3,FALSE)</f>
        <v>60</v>
      </c>
      <c r="O41" s="1">
        <f>VLOOKUP(A41,[1]pivottableinfluenza!$A$3:$K$463,4,FALSE)</f>
        <v>68</v>
      </c>
      <c r="P41" s="1">
        <f>VLOOKUP(A41,[1]pivottableinfluenza!$A$3:$K$463,5,FALSE)</f>
        <v>85</v>
      </c>
      <c r="Q41" s="1">
        <f>VLOOKUP(A41,[1]pivottableinfluenza!$A$3:$K$463,6,FALSE)</f>
        <v>216</v>
      </c>
      <c r="R41" s="1">
        <f>VLOOKUP(A41,[1]pivottableinfluenza!$A$3:$K$463,8,FALSE)</f>
        <v>444</v>
      </c>
      <c r="S41" s="1">
        <f>VLOOKUP(A41,[1]pivottableinfluenza!$A$3:$K$463,9,FALSE)</f>
        <v>671</v>
      </c>
      <c r="T41" s="1">
        <f>VLOOKUP(A41,[1]pivottableinfluenza!$A$3:$K$463,10,FALSE)</f>
        <v>1617</v>
      </c>
      <c r="U41" s="1">
        <f>VLOOKUP(A41,[1]pivottableinfluenza!$A$3:$K$463,11,FALSE)</f>
        <v>3050</v>
      </c>
      <c r="V41" s="2">
        <f t="shared" si="0"/>
        <v>4.706622492399785E-5</v>
      </c>
      <c r="W41" s="2">
        <f t="shared" si="1"/>
        <v>1.1811967649383002E-5</v>
      </c>
      <c r="X41" s="2">
        <f t="shared" si="2"/>
        <v>1.079838391386345E-5</v>
      </c>
      <c r="Y41" s="2">
        <f t="shared" si="3"/>
        <v>1.2864775506829588E-5</v>
      </c>
      <c r="Z41" s="2">
        <f t="shared" si="4"/>
        <v>1.6223658980978618E-5</v>
      </c>
      <c r="AA41" s="2">
        <f t="shared" si="5"/>
        <v>4.1534667506333558E-5</v>
      </c>
      <c r="AB41" s="2">
        <f t="shared" si="6"/>
        <v>1.1352185973351511E-4</v>
      </c>
      <c r="AC41" s="2">
        <f t="shared" si="7"/>
        <v>3.0226545934664711E-4</v>
      </c>
      <c r="AD41" s="2">
        <f t="shared" si="8"/>
        <v>1.1712044501423263E-3</v>
      </c>
      <c r="AE41" s="2">
        <f t="shared" si="9"/>
        <v>5.2407299219904462E-3</v>
      </c>
      <c r="AG41" s="2"/>
    </row>
    <row r="42" spans="1:33" x14ac:dyDescent="0.35">
      <c r="A42" s="3" t="s">
        <v>420</v>
      </c>
      <c r="B42">
        <v>2536353</v>
      </c>
      <c r="C42">
        <v>5077405</v>
      </c>
      <c r="D42">
        <v>5584645</v>
      </c>
      <c r="E42">
        <v>5335951</v>
      </c>
      <c r="F42">
        <v>5193304</v>
      </c>
      <c r="G42">
        <v>5212269</v>
      </c>
      <c r="H42">
        <v>4040320</v>
      </c>
      <c r="I42">
        <v>2299755</v>
      </c>
      <c r="J42">
        <v>1389596</v>
      </c>
      <c r="K42">
        <v>613148</v>
      </c>
      <c r="L42" s="1">
        <f>VLOOKUP(A42,[1]pivottableinfluenza!$A$3:$K$463,2,FALSE)</f>
        <v>120</v>
      </c>
      <c r="M42" s="1">
        <f>VLOOKUP(A42,[1]pivottableinfluenza!$A$3:$K$463,7,FALSE)</f>
        <v>60</v>
      </c>
      <c r="N42" s="1">
        <f>VLOOKUP(A42,[1]pivottableinfluenza!$A$3:$K$463,3,FALSE)</f>
        <v>60</v>
      </c>
      <c r="O42" s="1">
        <f>VLOOKUP(A42,[1]pivottableinfluenza!$A$3:$K$463,4,FALSE)</f>
        <v>60</v>
      </c>
      <c r="P42" s="1">
        <f>VLOOKUP(A42,[1]pivottableinfluenza!$A$3:$K$463,5,FALSE)</f>
        <v>60</v>
      </c>
      <c r="Q42" s="1">
        <f>VLOOKUP(A42,[1]pivottableinfluenza!$A$3:$K$463,6,FALSE)</f>
        <v>166</v>
      </c>
      <c r="R42" s="1">
        <f>VLOOKUP(A42,[1]pivottableinfluenza!$A$3:$K$463,8,FALSE)</f>
        <v>412</v>
      </c>
      <c r="S42" s="1">
        <f>VLOOKUP(A42,[1]pivottableinfluenza!$A$3:$K$463,9,FALSE)</f>
        <v>738</v>
      </c>
      <c r="T42" s="1">
        <f>VLOOKUP(A42,[1]pivottableinfluenza!$A$3:$K$463,10,FALSE)</f>
        <v>1443</v>
      </c>
      <c r="U42" s="1">
        <f>VLOOKUP(A42,[1]pivottableinfluenza!$A$3:$K$463,11,FALSE)</f>
        <v>2938</v>
      </c>
      <c r="V42" s="2">
        <f t="shared" si="0"/>
        <v>4.7312026362261092E-5</v>
      </c>
      <c r="W42" s="2">
        <f t="shared" si="1"/>
        <v>1.1817060092704837E-5</v>
      </c>
      <c r="X42" s="2">
        <f t="shared" si="2"/>
        <v>1.0743744678488963E-5</v>
      </c>
      <c r="Y42" s="2">
        <f t="shared" si="3"/>
        <v>1.1244481068135746E-5</v>
      </c>
      <c r="Z42" s="2">
        <f t="shared" si="4"/>
        <v>1.1553338683812848E-5</v>
      </c>
      <c r="AA42" s="2">
        <f t="shared" si="5"/>
        <v>3.1847934172238617E-5</v>
      </c>
      <c r="AB42" s="2">
        <f t="shared" si="6"/>
        <v>1.0197212102011722E-4</v>
      </c>
      <c r="AC42" s="2">
        <f t="shared" si="7"/>
        <v>3.209037484427689E-4</v>
      </c>
      <c r="AD42" s="2">
        <f t="shared" si="8"/>
        <v>1.0384313138494929E-3</v>
      </c>
      <c r="AE42" s="2">
        <f t="shared" si="9"/>
        <v>4.7916653075603284E-3</v>
      </c>
      <c r="AG42" s="2"/>
    </row>
    <row r="43" spans="1:33" x14ac:dyDescent="0.35">
      <c r="A43" s="3" t="s">
        <v>419</v>
      </c>
      <c r="B43">
        <v>2520333</v>
      </c>
      <c r="C43">
        <v>5074181</v>
      </c>
      <c r="D43">
        <v>5594047</v>
      </c>
      <c r="E43">
        <v>5413843</v>
      </c>
      <c r="F43">
        <v>5164143</v>
      </c>
      <c r="G43">
        <v>5226037</v>
      </c>
      <c r="H43">
        <v>4170268</v>
      </c>
      <c r="I43">
        <v>2418207</v>
      </c>
      <c r="J43">
        <v>1390674</v>
      </c>
      <c r="K43">
        <v>626641</v>
      </c>
      <c r="L43" s="1">
        <f>VLOOKUP(A43,[1]pivottableinfluenza!$A$3:$K$463,2,FALSE)</f>
        <v>120</v>
      </c>
      <c r="M43" s="1">
        <f>VLOOKUP(A43,[1]pivottableinfluenza!$A$3:$K$463,7,FALSE)</f>
        <v>60</v>
      </c>
      <c r="N43" s="1">
        <f>VLOOKUP(A43,[1]pivottableinfluenza!$A$3:$K$463,3,FALSE)</f>
        <v>60</v>
      </c>
      <c r="O43" s="1">
        <f>VLOOKUP(A43,[1]pivottableinfluenza!$A$3:$K$463,4,FALSE)</f>
        <v>66</v>
      </c>
      <c r="P43" s="1">
        <f>VLOOKUP(A43,[1]pivottableinfluenza!$A$3:$K$463,5,FALSE)</f>
        <v>72</v>
      </c>
      <c r="Q43" s="1">
        <f>VLOOKUP(A43,[1]pivottableinfluenza!$A$3:$K$463,6,FALSE)</f>
        <v>179</v>
      </c>
      <c r="R43" s="1">
        <f>VLOOKUP(A43,[1]pivottableinfluenza!$A$3:$K$463,8,FALSE)</f>
        <v>501</v>
      </c>
      <c r="S43" s="1">
        <f>VLOOKUP(A43,[1]pivottableinfluenza!$A$3:$K$463,9,FALSE)</f>
        <v>828</v>
      </c>
      <c r="T43" s="1">
        <f>VLOOKUP(A43,[1]pivottableinfluenza!$A$3:$K$463,10,FALSE)</f>
        <v>1602</v>
      </c>
      <c r="U43" s="1">
        <f>VLOOKUP(A43,[1]pivottableinfluenza!$A$3:$K$463,11,FALSE)</f>
        <v>3264</v>
      </c>
      <c r="V43" s="2">
        <f t="shared" si="0"/>
        <v>4.7612755933442129E-5</v>
      </c>
      <c r="W43" s="2">
        <f t="shared" si="1"/>
        <v>1.1824568339205875E-5</v>
      </c>
      <c r="X43" s="2">
        <f t="shared" si="2"/>
        <v>1.0725687503161844E-5</v>
      </c>
      <c r="Y43" s="2">
        <f t="shared" si="3"/>
        <v>1.2190970443731007E-5</v>
      </c>
      <c r="Z43" s="2">
        <f t="shared" si="4"/>
        <v>1.3942294006963015E-5</v>
      </c>
      <c r="AA43" s="2">
        <f t="shared" si="5"/>
        <v>3.4251575333278355E-5</v>
      </c>
      <c r="AB43" s="2">
        <f t="shared" si="6"/>
        <v>1.2013616391080861E-4</v>
      </c>
      <c r="AC43" s="2">
        <f t="shared" si="7"/>
        <v>3.4240244941810191E-4</v>
      </c>
      <c r="AD43" s="2">
        <f t="shared" si="8"/>
        <v>1.1519594096100164E-3</v>
      </c>
      <c r="AE43" s="2">
        <f t="shared" si="9"/>
        <v>5.2087239743329912E-3</v>
      </c>
      <c r="AG43" s="2"/>
    </row>
    <row r="44" spans="1:33" x14ac:dyDescent="0.35">
      <c r="A44" s="3" t="s">
        <v>418</v>
      </c>
      <c r="B44">
        <v>2525246</v>
      </c>
      <c r="C44">
        <v>5071168</v>
      </c>
      <c r="D44">
        <v>5592648</v>
      </c>
      <c r="E44">
        <v>5510114</v>
      </c>
      <c r="F44">
        <v>5164996</v>
      </c>
      <c r="G44">
        <v>5235961</v>
      </c>
      <c r="H44">
        <v>4302798</v>
      </c>
      <c r="I44">
        <v>2543753</v>
      </c>
      <c r="J44">
        <v>1412482</v>
      </c>
      <c r="K44">
        <v>650728</v>
      </c>
      <c r="L44" s="1">
        <f>VLOOKUP(A44,[1]pivottableinfluenza!$A$3:$K$463,2,FALSE)</f>
        <v>120</v>
      </c>
      <c r="M44" s="1">
        <f>VLOOKUP(A44,[1]pivottableinfluenza!$A$3:$K$463,7,FALSE)</f>
        <v>60</v>
      </c>
      <c r="N44" s="1">
        <f>VLOOKUP(A44,[1]pivottableinfluenza!$A$3:$K$463,3,FALSE)</f>
        <v>60</v>
      </c>
      <c r="O44" s="1">
        <f>VLOOKUP(A44,[1]pivottableinfluenza!$A$3:$K$463,4,FALSE)</f>
        <v>82</v>
      </c>
      <c r="P44" s="1">
        <f>VLOOKUP(A44,[1]pivottableinfluenza!$A$3:$K$463,5,FALSE)</f>
        <v>134</v>
      </c>
      <c r="Q44" s="1">
        <f>VLOOKUP(A44,[1]pivottableinfluenza!$A$3:$K$463,6,FALSE)</f>
        <v>258</v>
      </c>
      <c r="R44" s="1">
        <f>VLOOKUP(A44,[1]pivottableinfluenza!$A$3:$K$463,8,FALSE)</f>
        <v>589</v>
      </c>
      <c r="S44" s="1">
        <f>VLOOKUP(A44,[1]pivottableinfluenza!$A$3:$K$463,9,FALSE)</f>
        <v>800</v>
      </c>
      <c r="T44" s="1">
        <f>VLOOKUP(A44,[1]pivottableinfluenza!$A$3:$K$463,10,FALSE)</f>
        <v>1450</v>
      </c>
      <c r="U44" s="1">
        <f>VLOOKUP(A44,[1]pivottableinfluenza!$A$3:$K$463,11,FALSE)</f>
        <v>2638</v>
      </c>
      <c r="V44" s="2">
        <f t="shared" si="0"/>
        <v>4.7520122791997293E-5</v>
      </c>
      <c r="W44" s="2">
        <f t="shared" si="1"/>
        <v>1.1831593826116586E-5</v>
      </c>
      <c r="X44" s="2">
        <f t="shared" si="2"/>
        <v>1.0728370532170093E-5</v>
      </c>
      <c r="Y44" s="2">
        <f t="shared" si="3"/>
        <v>1.4881724770122724E-5</v>
      </c>
      <c r="Z44" s="2">
        <f t="shared" si="4"/>
        <v>2.5943872947820287E-5</v>
      </c>
      <c r="AA44" s="2">
        <f t="shared" si="5"/>
        <v>4.9274622175375256E-5</v>
      </c>
      <c r="AB44" s="2">
        <f t="shared" si="6"/>
        <v>1.3688767169641708E-4</v>
      </c>
      <c r="AC44" s="2">
        <f t="shared" si="7"/>
        <v>3.1449594359200757E-4</v>
      </c>
      <c r="AD44" s="2">
        <f t="shared" si="8"/>
        <v>1.0265617544152775E-3</v>
      </c>
      <c r="AE44" s="2">
        <f t="shared" si="9"/>
        <v>4.053921146777148E-3</v>
      </c>
      <c r="AG44" s="2"/>
    </row>
    <row r="45" spans="1:33" x14ac:dyDescent="0.35">
      <c r="A45" s="3" t="s">
        <v>417</v>
      </c>
      <c r="B45">
        <v>2511049</v>
      </c>
      <c r="C45">
        <v>5062084</v>
      </c>
      <c r="D45">
        <v>5566206</v>
      </c>
      <c r="E45">
        <v>5611496</v>
      </c>
      <c r="F45">
        <v>5169845</v>
      </c>
      <c r="G45">
        <v>5232810</v>
      </c>
      <c r="H45">
        <v>4399563</v>
      </c>
      <c r="I45">
        <v>2665019</v>
      </c>
      <c r="J45">
        <v>1434569</v>
      </c>
      <c r="K45">
        <v>657236</v>
      </c>
      <c r="L45" s="1">
        <f>VLOOKUP(A45,[1]pivottableinfluenza!$A$3:$K$463,2,FALSE)</f>
        <v>120</v>
      </c>
      <c r="M45" s="1">
        <f>VLOOKUP(A45,[1]pivottableinfluenza!$A$3:$K$463,7,FALSE)</f>
        <v>60</v>
      </c>
      <c r="N45" s="1">
        <f>VLOOKUP(A45,[1]pivottableinfluenza!$A$3:$K$463,3,FALSE)</f>
        <v>60</v>
      </c>
      <c r="O45" s="1">
        <f>VLOOKUP(A45,[1]pivottableinfluenza!$A$3:$K$463,4,FALSE)</f>
        <v>60</v>
      </c>
      <c r="P45" s="1">
        <f>VLOOKUP(A45,[1]pivottableinfluenza!$A$3:$K$463,5,FALSE)</f>
        <v>69</v>
      </c>
      <c r="Q45" s="1">
        <f>VLOOKUP(A45,[1]pivottableinfluenza!$A$3:$K$463,6,FALSE)</f>
        <v>170</v>
      </c>
      <c r="R45" s="1">
        <f>VLOOKUP(A45,[1]pivottableinfluenza!$A$3:$K$463,8,FALSE)</f>
        <v>441</v>
      </c>
      <c r="S45" s="1">
        <f>VLOOKUP(A45,[1]pivottableinfluenza!$A$3:$K$463,9,FALSE)</f>
        <v>869</v>
      </c>
      <c r="T45" s="1">
        <f>VLOOKUP(A45,[1]pivottableinfluenza!$A$3:$K$463,10,FALSE)</f>
        <v>1537</v>
      </c>
      <c r="U45" s="1">
        <f>VLOOKUP(A45,[1]pivottableinfluenza!$A$3:$K$463,11,FALSE)</f>
        <v>3017</v>
      </c>
      <c r="V45" s="2">
        <f t="shared" si="0"/>
        <v>4.7788792651995239E-5</v>
      </c>
      <c r="W45" s="2">
        <f t="shared" si="1"/>
        <v>1.1852825832206656E-5</v>
      </c>
      <c r="X45" s="2">
        <f t="shared" si="2"/>
        <v>1.0779335152166485E-5</v>
      </c>
      <c r="Y45" s="2">
        <f t="shared" si="3"/>
        <v>1.0692335876208413E-5</v>
      </c>
      <c r="Z45" s="2">
        <f t="shared" si="4"/>
        <v>1.334662838054139E-5</v>
      </c>
      <c r="AA45" s="2">
        <f t="shared" si="5"/>
        <v>3.2487325165637582E-5</v>
      </c>
      <c r="AB45" s="2">
        <f t="shared" si="6"/>
        <v>1.0023722810651876E-4</v>
      </c>
      <c r="AC45" s="2">
        <f t="shared" si="7"/>
        <v>3.2607647450168275E-4</v>
      </c>
      <c r="AD45" s="2">
        <f t="shared" si="8"/>
        <v>1.0714019332635795E-3</v>
      </c>
      <c r="AE45" s="2">
        <f t="shared" si="9"/>
        <v>4.5904363120705498E-3</v>
      </c>
      <c r="AG45" s="2"/>
    </row>
    <row r="46" spans="1:33" x14ac:dyDescent="0.35">
      <c r="A46" s="3" t="s">
        <v>416</v>
      </c>
      <c r="B46">
        <v>2493323</v>
      </c>
      <c r="C46">
        <v>5064829</v>
      </c>
      <c r="D46">
        <v>5510818</v>
      </c>
      <c r="E46">
        <v>5691822</v>
      </c>
      <c r="F46">
        <v>5147578</v>
      </c>
      <c r="G46">
        <v>5193711</v>
      </c>
      <c r="H46">
        <v>4490730</v>
      </c>
      <c r="I46">
        <v>2806641</v>
      </c>
      <c r="J46">
        <v>1470776</v>
      </c>
      <c r="K46">
        <v>672175</v>
      </c>
      <c r="L46" s="1">
        <f>VLOOKUP(A46,[1]pivottableinfluenza!$A$3:$K$463,2,FALSE)</f>
        <v>120</v>
      </c>
      <c r="M46" s="1">
        <f>VLOOKUP(A46,[1]pivottableinfluenza!$A$3:$K$463,7,FALSE)</f>
        <v>60</v>
      </c>
      <c r="N46" s="1">
        <f>VLOOKUP(A46,[1]pivottableinfluenza!$A$3:$K$463,3,FALSE)</f>
        <v>60</v>
      </c>
      <c r="O46" s="1">
        <f>VLOOKUP(A46,[1]pivottableinfluenza!$A$3:$K$463,4,FALSE)</f>
        <v>60</v>
      </c>
      <c r="P46" s="1">
        <f>VLOOKUP(A46,[1]pivottableinfluenza!$A$3:$K$463,5,FALSE)</f>
        <v>89</v>
      </c>
      <c r="Q46" s="1">
        <f>VLOOKUP(A46,[1]pivottableinfluenza!$A$3:$K$463,6,FALSE)</f>
        <v>188</v>
      </c>
      <c r="R46" s="1">
        <f>VLOOKUP(A46,[1]pivottableinfluenza!$A$3:$K$463,8,FALSE)</f>
        <v>511</v>
      </c>
      <c r="S46" s="1">
        <f>VLOOKUP(A46,[1]pivottableinfluenza!$A$3:$K$463,9,FALSE)</f>
        <v>921</v>
      </c>
      <c r="T46" s="1">
        <f>VLOOKUP(A46,[1]pivottableinfluenza!$A$3:$K$463,10,FALSE)</f>
        <v>1439</v>
      </c>
      <c r="U46" s="1">
        <f>VLOOKUP(A46,[1]pivottableinfluenza!$A$3:$K$463,11,FALSE)</f>
        <v>2725</v>
      </c>
      <c r="V46" s="2">
        <f t="shared" si="0"/>
        <v>4.8128541709196926E-5</v>
      </c>
      <c r="W46" s="2">
        <f t="shared" si="1"/>
        <v>1.1846401921960249E-5</v>
      </c>
      <c r="X46" s="2">
        <f t="shared" si="2"/>
        <v>1.0887675840501355E-5</v>
      </c>
      <c r="Y46" s="2">
        <f t="shared" si="3"/>
        <v>1.0541439981784392E-5</v>
      </c>
      <c r="Z46" s="2">
        <f t="shared" si="4"/>
        <v>1.7289684585643968E-5</v>
      </c>
      <c r="AA46" s="2">
        <f t="shared" si="5"/>
        <v>3.6197624396120615E-5</v>
      </c>
      <c r="AB46" s="2">
        <f t="shared" si="6"/>
        <v>1.1378996287908647E-4</v>
      </c>
      <c r="AC46" s="2">
        <f t="shared" si="7"/>
        <v>3.2815026930768843E-4</v>
      </c>
      <c r="AD46" s="2">
        <f t="shared" si="8"/>
        <v>9.78395078516375E-4</v>
      </c>
      <c r="AE46" s="2">
        <f t="shared" si="9"/>
        <v>4.0540037936549261E-3</v>
      </c>
      <c r="AG46" s="2"/>
    </row>
    <row r="47" spans="1:33" x14ac:dyDescent="0.35">
      <c r="A47" s="3" t="s">
        <v>415</v>
      </c>
      <c r="B47">
        <v>2463806</v>
      </c>
      <c r="C47">
        <v>5012764</v>
      </c>
      <c r="D47">
        <v>5376566</v>
      </c>
      <c r="E47">
        <v>5758719</v>
      </c>
      <c r="F47">
        <v>5125731</v>
      </c>
      <c r="G47">
        <v>5146039</v>
      </c>
      <c r="H47">
        <v>4537191</v>
      </c>
      <c r="I47">
        <v>2904171</v>
      </c>
      <c r="J47">
        <v>1485889</v>
      </c>
      <c r="K47">
        <v>680263</v>
      </c>
      <c r="L47" s="1">
        <f>VLOOKUP(A47,[1]pivottableinfluenza!$A$3:$K$463,2,FALSE)</f>
        <v>120</v>
      </c>
      <c r="M47" s="1">
        <f>VLOOKUP(A47,[1]pivottableinfluenza!$A$3:$K$463,7,FALSE)</f>
        <v>60</v>
      </c>
      <c r="N47" s="1">
        <f>VLOOKUP(A47,[1]pivottableinfluenza!$A$3:$K$463,3,FALSE)</f>
        <v>60</v>
      </c>
      <c r="O47" s="1">
        <f>VLOOKUP(A47,[1]pivottableinfluenza!$A$3:$K$463,4,FALSE)</f>
        <v>60</v>
      </c>
      <c r="P47" s="1">
        <f>VLOOKUP(A47,[1]pivottableinfluenza!$A$3:$K$463,5,FALSE)</f>
        <v>76</v>
      </c>
      <c r="Q47" s="1">
        <f>VLOOKUP(A47,[1]pivottableinfluenza!$A$3:$K$463,6,FALSE)</f>
        <v>168</v>
      </c>
      <c r="R47" s="1">
        <f>VLOOKUP(A47,[1]pivottableinfluenza!$A$3:$K$463,8,FALSE)</f>
        <v>503</v>
      </c>
      <c r="S47" s="1">
        <f>VLOOKUP(A47,[1]pivottableinfluenza!$A$3:$K$463,9,FALSE)</f>
        <v>930</v>
      </c>
      <c r="T47" s="1">
        <f>VLOOKUP(A47,[1]pivottableinfluenza!$A$3:$K$463,10,FALSE)</f>
        <v>1595</v>
      </c>
      <c r="U47" s="1">
        <f>VLOOKUP(A47,[1]pivottableinfluenza!$A$3:$K$463,11,FALSE)</f>
        <v>2985</v>
      </c>
      <c r="V47" s="2">
        <f t="shared" si="0"/>
        <v>4.8705133439889342E-5</v>
      </c>
      <c r="W47" s="2">
        <f t="shared" si="1"/>
        <v>1.1969444402329733E-5</v>
      </c>
      <c r="X47" s="2">
        <f t="shared" si="2"/>
        <v>1.1159539378852598E-5</v>
      </c>
      <c r="Y47" s="2">
        <f t="shared" si="3"/>
        <v>1.0418983805252522E-5</v>
      </c>
      <c r="Z47" s="2">
        <f t="shared" si="4"/>
        <v>1.4827153434310151E-5</v>
      </c>
      <c r="AA47" s="2">
        <f t="shared" si="5"/>
        <v>3.2646468477988606E-5</v>
      </c>
      <c r="AB47" s="2">
        <f t="shared" si="6"/>
        <v>1.1086154406988818E-4</v>
      </c>
      <c r="AC47" s="2">
        <f t="shared" si="7"/>
        <v>3.2022907742002796E-4</v>
      </c>
      <c r="AD47" s="2">
        <f t="shared" si="8"/>
        <v>1.0734314608964735E-3</v>
      </c>
      <c r="AE47" s="2">
        <f t="shared" si="9"/>
        <v>4.388008755437235E-3</v>
      </c>
      <c r="AG47" s="2"/>
    </row>
    <row r="48" spans="1:33" x14ac:dyDescent="0.35">
      <c r="A48" s="3" t="s">
        <v>414</v>
      </c>
      <c r="B48">
        <v>352140</v>
      </c>
      <c r="C48">
        <v>645163</v>
      </c>
      <c r="D48">
        <v>688422</v>
      </c>
      <c r="E48">
        <v>699210</v>
      </c>
      <c r="F48">
        <v>710948</v>
      </c>
      <c r="G48">
        <v>726986</v>
      </c>
      <c r="H48">
        <v>518986</v>
      </c>
      <c r="I48">
        <v>269245</v>
      </c>
      <c r="J48">
        <v>163993</v>
      </c>
      <c r="K48">
        <v>63220</v>
      </c>
      <c r="L48" s="1">
        <f>VLOOKUP(A48,[1]pivottableinfluenza!$A$3:$K$463,2,FALSE)</f>
        <v>120</v>
      </c>
      <c r="M48" s="1">
        <f>VLOOKUP(A48,[1]pivottableinfluenza!$A$3:$K$463,7,FALSE)</f>
        <v>60</v>
      </c>
      <c r="N48" s="1">
        <f>VLOOKUP(A48,[1]pivottableinfluenza!$A$3:$K$463,3,FALSE)</f>
        <v>60</v>
      </c>
      <c r="O48" s="1">
        <f>VLOOKUP(A48,[1]pivottableinfluenza!$A$3:$K$463,4,FALSE)</f>
        <v>60</v>
      </c>
      <c r="P48" s="1">
        <f>VLOOKUP(A48,[1]pivottableinfluenza!$A$3:$K$463,5,FALSE)</f>
        <v>60</v>
      </c>
      <c r="Q48" s="1">
        <f>VLOOKUP(A48,[1]pivottableinfluenza!$A$3:$K$463,6,FALSE)</f>
        <v>66</v>
      </c>
      <c r="R48" s="1">
        <f>VLOOKUP(A48,[1]pivottableinfluenza!$A$3:$K$463,8,FALSE)</f>
        <v>78</v>
      </c>
      <c r="S48" s="1">
        <f>VLOOKUP(A48,[1]pivottableinfluenza!$A$3:$K$463,9,FALSE)</f>
        <v>65</v>
      </c>
      <c r="T48" s="1">
        <f>VLOOKUP(A48,[1]pivottableinfluenza!$A$3:$K$463,10,FALSE)</f>
        <v>150</v>
      </c>
      <c r="U48" s="1">
        <f>VLOOKUP(A48,[1]pivottableinfluenza!$A$3:$K$463,11,FALSE)</f>
        <v>266</v>
      </c>
      <c r="V48" s="2">
        <f t="shared" si="0"/>
        <v>3.4077355597205659E-4</v>
      </c>
      <c r="W48" s="2">
        <f t="shared" si="1"/>
        <v>9.2999753550653092E-5</v>
      </c>
      <c r="X48" s="2">
        <f t="shared" si="2"/>
        <v>8.7155843363518305E-5</v>
      </c>
      <c r="Y48" s="2">
        <f t="shared" si="3"/>
        <v>8.5811129703522549E-5</v>
      </c>
      <c r="Z48" s="2">
        <f t="shared" si="4"/>
        <v>8.4394357955856124E-5</v>
      </c>
      <c r="AA48" s="2">
        <f t="shared" si="5"/>
        <v>9.0785792298613726E-5</v>
      </c>
      <c r="AB48" s="2">
        <f t="shared" si="6"/>
        <v>1.5029307148940434E-4</v>
      </c>
      <c r="AC48" s="2">
        <f t="shared" si="7"/>
        <v>2.4141581087856786E-4</v>
      </c>
      <c r="AD48" s="2">
        <f t="shared" si="8"/>
        <v>9.1467318727018836E-4</v>
      </c>
      <c r="AE48" s="2">
        <f t="shared" si="9"/>
        <v>4.2075292628914896E-3</v>
      </c>
      <c r="AG48" s="2"/>
    </row>
    <row r="49" spans="1:33" x14ac:dyDescent="0.35">
      <c r="A49" s="3" t="s">
        <v>413</v>
      </c>
      <c r="B49">
        <v>336882</v>
      </c>
      <c r="C49">
        <v>653733</v>
      </c>
      <c r="D49">
        <v>680160</v>
      </c>
      <c r="E49">
        <v>695443</v>
      </c>
      <c r="F49">
        <v>696922</v>
      </c>
      <c r="G49">
        <v>723179</v>
      </c>
      <c r="H49">
        <v>543661</v>
      </c>
      <c r="I49">
        <v>279016</v>
      </c>
      <c r="J49">
        <v>164308</v>
      </c>
      <c r="K49">
        <v>65463</v>
      </c>
      <c r="L49" s="1">
        <f>VLOOKUP(A49,[1]pivottableinfluenza!$A$3:$K$463,2,FALSE)</f>
        <v>120</v>
      </c>
      <c r="M49" s="1">
        <f>VLOOKUP(A49,[1]pivottableinfluenza!$A$3:$K$463,7,FALSE)</f>
        <v>60</v>
      </c>
      <c r="N49" s="1">
        <f>VLOOKUP(A49,[1]pivottableinfluenza!$A$3:$K$463,3,FALSE)</f>
        <v>60</v>
      </c>
      <c r="O49" s="1">
        <f>VLOOKUP(A49,[1]pivottableinfluenza!$A$3:$K$463,4,FALSE)</f>
        <v>60</v>
      </c>
      <c r="P49" s="1">
        <f>VLOOKUP(A49,[1]pivottableinfluenza!$A$3:$K$463,5,FALSE)</f>
        <v>60</v>
      </c>
      <c r="Q49" s="1">
        <f>VLOOKUP(A49,[1]pivottableinfluenza!$A$3:$K$463,6,FALSE)</f>
        <v>60</v>
      </c>
      <c r="R49" s="1">
        <f>VLOOKUP(A49,[1]pivottableinfluenza!$A$3:$K$463,8,FALSE)</f>
        <v>60</v>
      </c>
      <c r="S49" s="1">
        <f>VLOOKUP(A49,[1]pivottableinfluenza!$A$3:$K$463,9,FALSE)</f>
        <v>60</v>
      </c>
      <c r="T49" s="1">
        <f>VLOOKUP(A49,[1]pivottableinfluenza!$A$3:$K$463,10,FALSE)</f>
        <v>135</v>
      </c>
      <c r="U49" s="1">
        <f>VLOOKUP(A49,[1]pivottableinfluenza!$A$3:$K$463,11,FALSE)</f>
        <v>260</v>
      </c>
      <c r="V49" s="2">
        <f t="shared" si="0"/>
        <v>3.5620781163730921E-4</v>
      </c>
      <c r="W49" s="2">
        <f t="shared" si="1"/>
        <v>9.1780589323164045E-5</v>
      </c>
      <c r="X49" s="2">
        <f t="shared" si="2"/>
        <v>8.8214537755822164E-5</v>
      </c>
      <c r="Y49" s="2">
        <f t="shared" si="3"/>
        <v>8.62759420973394E-5</v>
      </c>
      <c r="Z49" s="2">
        <f t="shared" si="4"/>
        <v>8.6092848267094453E-5</v>
      </c>
      <c r="AA49" s="2">
        <f t="shared" si="5"/>
        <v>8.296701093366926E-5</v>
      </c>
      <c r="AB49" s="2">
        <f t="shared" si="6"/>
        <v>1.1036289158133469E-4</v>
      </c>
      <c r="AC49" s="2">
        <f t="shared" si="7"/>
        <v>2.1504143131576684E-4</v>
      </c>
      <c r="AD49" s="2">
        <f t="shared" si="8"/>
        <v>8.2162767485454151E-4</v>
      </c>
      <c r="AE49" s="2">
        <f t="shared" si="9"/>
        <v>3.9717092097826256E-3</v>
      </c>
      <c r="AG49" s="2"/>
    </row>
    <row r="50" spans="1:33" x14ac:dyDescent="0.35">
      <c r="A50" s="3" t="s">
        <v>412</v>
      </c>
      <c r="B50">
        <v>341668</v>
      </c>
      <c r="C50">
        <v>668165</v>
      </c>
      <c r="D50">
        <v>689071</v>
      </c>
      <c r="E50">
        <v>710931</v>
      </c>
      <c r="F50">
        <v>699209</v>
      </c>
      <c r="G50">
        <v>729878</v>
      </c>
      <c r="H50">
        <v>568874</v>
      </c>
      <c r="I50">
        <v>295689</v>
      </c>
      <c r="J50">
        <v>167128</v>
      </c>
      <c r="K50">
        <v>68015</v>
      </c>
      <c r="L50" s="1">
        <f>VLOOKUP(A50,[1]pivottableinfluenza!$A$3:$K$463,2,FALSE)</f>
        <v>120</v>
      </c>
      <c r="M50" s="1">
        <f>VLOOKUP(A50,[1]pivottableinfluenza!$A$3:$K$463,7,FALSE)</f>
        <v>60</v>
      </c>
      <c r="N50" s="1">
        <f>VLOOKUP(A50,[1]pivottableinfluenza!$A$3:$K$463,3,FALSE)</f>
        <v>60</v>
      </c>
      <c r="O50" s="1">
        <f>VLOOKUP(A50,[1]pivottableinfluenza!$A$3:$K$463,4,FALSE)</f>
        <v>60</v>
      </c>
      <c r="P50" s="1">
        <f>VLOOKUP(A50,[1]pivottableinfluenza!$A$3:$K$463,5,FALSE)</f>
        <v>60</v>
      </c>
      <c r="Q50" s="1">
        <f>VLOOKUP(A50,[1]pivottableinfluenza!$A$3:$K$463,6,FALSE)</f>
        <v>60</v>
      </c>
      <c r="R50" s="1">
        <f>VLOOKUP(A50,[1]pivottableinfluenza!$A$3:$K$463,8,FALSE)</f>
        <v>60</v>
      </c>
      <c r="S50" s="1">
        <f>VLOOKUP(A50,[1]pivottableinfluenza!$A$3:$K$463,9,FALSE)</f>
        <v>70</v>
      </c>
      <c r="T50" s="1">
        <f>VLOOKUP(A50,[1]pivottableinfluenza!$A$3:$K$463,10,FALSE)</f>
        <v>136</v>
      </c>
      <c r="U50" s="1">
        <f>VLOOKUP(A50,[1]pivottableinfluenza!$A$3:$K$463,11,FALSE)</f>
        <v>272</v>
      </c>
      <c r="V50" s="2">
        <f t="shared" si="0"/>
        <v>3.5121814158774016E-4</v>
      </c>
      <c r="W50" s="2">
        <f t="shared" si="1"/>
        <v>8.9798178593610857E-5</v>
      </c>
      <c r="X50" s="2">
        <f t="shared" si="2"/>
        <v>8.7073755824871452E-5</v>
      </c>
      <c r="Y50" s="2">
        <f t="shared" si="3"/>
        <v>8.4396376019613717E-5</v>
      </c>
      <c r="Z50" s="2">
        <f t="shared" si="4"/>
        <v>8.581125242953109E-5</v>
      </c>
      <c r="AA50" s="2">
        <f t="shared" si="5"/>
        <v>8.2205519278564365E-5</v>
      </c>
      <c r="AB50" s="2">
        <f t="shared" si="6"/>
        <v>1.0547151038718592E-4</v>
      </c>
      <c r="AC50" s="2">
        <f t="shared" si="7"/>
        <v>2.3673521842205832E-4</v>
      </c>
      <c r="AD50" s="2">
        <f t="shared" si="8"/>
        <v>8.1374754679048396E-4</v>
      </c>
      <c r="AE50" s="2">
        <f t="shared" si="9"/>
        <v>3.9991178416525766E-3</v>
      </c>
      <c r="AG50" s="2"/>
    </row>
    <row r="51" spans="1:33" x14ac:dyDescent="0.35">
      <c r="A51" s="3" t="s">
        <v>411</v>
      </c>
      <c r="B51">
        <v>331482</v>
      </c>
      <c r="C51">
        <v>662400</v>
      </c>
      <c r="D51">
        <v>675779</v>
      </c>
      <c r="E51">
        <v>712047</v>
      </c>
      <c r="F51">
        <v>684492</v>
      </c>
      <c r="G51">
        <v>714657</v>
      </c>
      <c r="H51">
        <v>581992</v>
      </c>
      <c r="I51">
        <v>306766</v>
      </c>
      <c r="J51">
        <v>166341</v>
      </c>
      <c r="K51">
        <v>69382</v>
      </c>
      <c r="L51" s="1">
        <f>VLOOKUP(A51,[1]pivottableinfluenza!$A$3:$K$463,2,FALSE)</f>
        <v>120</v>
      </c>
      <c r="M51" s="1">
        <f>VLOOKUP(A51,[1]pivottableinfluenza!$A$3:$K$463,7,FALSE)</f>
        <v>60</v>
      </c>
      <c r="N51" s="1">
        <f>VLOOKUP(A51,[1]pivottableinfluenza!$A$3:$K$463,3,FALSE)</f>
        <v>60</v>
      </c>
      <c r="O51" s="1">
        <f>VLOOKUP(A51,[1]pivottableinfluenza!$A$3:$K$463,4,FALSE)</f>
        <v>60</v>
      </c>
      <c r="P51" s="1">
        <f>VLOOKUP(A51,[1]pivottableinfluenza!$A$3:$K$463,5,FALSE)</f>
        <v>60</v>
      </c>
      <c r="Q51" s="1">
        <f>VLOOKUP(A51,[1]pivottableinfluenza!$A$3:$K$463,6,FALSE)</f>
        <v>60</v>
      </c>
      <c r="R51" s="1">
        <f>VLOOKUP(A51,[1]pivottableinfluenza!$A$3:$K$463,8,FALSE)</f>
        <v>60</v>
      </c>
      <c r="S51" s="1">
        <f>VLOOKUP(A51,[1]pivottableinfluenza!$A$3:$K$463,9,FALSE)</f>
        <v>65</v>
      </c>
      <c r="T51" s="1">
        <f>VLOOKUP(A51,[1]pivottableinfluenza!$A$3:$K$463,10,FALSE)</f>
        <v>131</v>
      </c>
      <c r="U51" s="1">
        <f>VLOOKUP(A51,[1]pivottableinfluenza!$A$3:$K$463,11,FALSE)</f>
        <v>254</v>
      </c>
      <c r="V51" s="2">
        <f t="shared" si="0"/>
        <v>3.6201060691078249E-4</v>
      </c>
      <c r="W51" s="2">
        <f t="shared" si="1"/>
        <v>9.0579710144927537E-5</v>
      </c>
      <c r="X51" s="2">
        <f t="shared" si="2"/>
        <v>8.8786422780228442E-5</v>
      </c>
      <c r="Y51" s="2">
        <f t="shared" si="3"/>
        <v>8.4264100543924767E-5</v>
      </c>
      <c r="Z51" s="2">
        <f t="shared" si="4"/>
        <v>8.7656247260742279E-5</v>
      </c>
      <c r="AA51" s="2">
        <f t="shared" si="5"/>
        <v>8.3956359484340035E-5</v>
      </c>
      <c r="AB51" s="2">
        <f t="shared" si="6"/>
        <v>1.0309420060756849E-4</v>
      </c>
      <c r="AC51" s="2">
        <f t="shared" si="7"/>
        <v>2.1188788848829402E-4</v>
      </c>
      <c r="AD51" s="2">
        <f t="shared" si="8"/>
        <v>7.875388509146873E-4</v>
      </c>
      <c r="AE51" s="2">
        <f t="shared" si="9"/>
        <v>3.6608918739730765E-3</v>
      </c>
      <c r="AG51" s="2"/>
    </row>
    <row r="52" spans="1:33" x14ac:dyDescent="0.35">
      <c r="A52" s="3" t="s">
        <v>410</v>
      </c>
      <c r="B52">
        <v>334275</v>
      </c>
      <c r="C52">
        <v>678000</v>
      </c>
      <c r="D52">
        <v>689130</v>
      </c>
      <c r="E52">
        <v>735396</v>
      </c>
      <c r="F52">
        <v>694464</v>
      </c>
      <c r="G52">
        <v>719754</v>
      </c>
      <c r="H52">
        <v>610238</v>
      </c>
      <c r="I52">
        <v>331265</v>
      </c>
      <c r="J52">
        <v>170677</v>
      </c>
      <c r="K52">
        <v>70959</v>
      </c>
      <c r="L52" s="1">
        <f>VLOOKUP(A52,[1]pivottableinfluenza!$A$3:$K$463,2,FALSE)</f>
        <v>120</v>
      </c>
      <c r="M52" s="1">
        <f>VLOOKUP(A52,[1]pivottableinfluenza!$A$3:$K$463,7,FALSE)</f>
        <v>60</v>
      </c>
      <c r="N52" s="1">
        <f>VLOOKUP(A52,[1]pivottableinfluenza!$A$3:$K$463,3,FALSE)</f>
        <v>60</v>
      </c>
      <c r="O52" s="1">
        <f>VLOOKUP(A52,[1]pivottableinfluenza!$A$3:$K$463,4,FALSE)</f>
        <v>60</v>
      </c>
      <c r="P52" s="1">
        <f>VLOOKUP(A52,[1]pivottableinfluenza!$A$3:$K$463,5,FALSE)</f>
        <v>60</v>
      </c>
      <c r="Q52" s="1">
        <f>VLOOKUP(A52,[1]pivottableinfluenza!$A$3:$K$463,6,FALSE)</f>
        <v>60</v>
      </c>
      <c r="R52" s="1">
        <f>VLOOKUP(A52,[1]pivottableinfluenza!$A$3:$K$463,8,FALSE)</f>
        <v>72</v>
      </c>
      <c r="S52" s="1">
        <f>VLOOKUP(A52,[1]pivottableinfluenza!$A$3:$K$463,9,FALSE)</f>
        <v>66</v>
      </c>
      <c r="T52" s="1">
        <f>VLOOKUP(A52,[1]pivottableinfluenza!$A$3:$K$463,10,FALSE)</f>
        <v>114</v>
      </c>
      <c r="U52" s="1">
        <f>VLOOKUP(A52,[1]pivottableinfluenza!$A$3:$K$463,11,FALSE)</f>
        <v>280</v>
      </c>
      <c r="V52" s="2">
        <f t="shared" si="0"/>
        <v>3.589858649315683E-4</v>
      </c>
      <c r="W52" s="2">
        <f t="shared" si="1"/>
        <v>8.849557522123894E-5</v>
      </c>
      <c r="X52" s="2">
        <f t="shared" si="2"/>
        <v>8.7066300988202511E-5</v>
      </c>
      <c r="Y52" s="2">
        <f t="shared" si="3"/>
        <v>8.158869507041105E-5</v>
      </c>
      <c r="Z52" s="2">
        <f t="shared" si="4"/>
        <v>8.6397567044512033E-5</v>
      </c>
      <c r="AA52" s="2">
        <f t="shared" si="5"/>
        <v>8.3361815286889693E-5</v>
      </c>
      <c r="AB52" s="2">
        <f t="shared" si="6"/>
        <v>1.1798675270959855E-4</v>
      </c>
      <c r="AC52" s="2">
        <f t="shared" si="7"/>
        <v>1.9923626099950192E-4</v>
      </c>
      <c r="AD52" s="2">
        <f t="shared" si="8"/>
        <v>6.6792830902816431E-4</v>
      </c>
      <c r="AE52" s="2">
        <f t="shared" si="9"/>
        <v>3.9459406135937654E-3</v>
      </c>
      <c r="AG52" s="2"/>
    </row>
    <row r="53" spans="1:33" x14ac:dyDescent="0.35">
      <c r="A53" s="3" t="s">
        <v>409</v>
      </c>
      <c r="B53">
        <v>327194</v>
      </c>
      <c r="C53">
        <v>677695</v>
      </c>
      <c r="D53">
        <v>687888</v>
      </c>
      <c r="E53">
        <v>741791</v>
      </c>
      <c r="F53">
        <v>688639</v>
      </c>
      <c r="G53">
        <v>700121</v>
      </c>
      <c r="H53">
        <v>617193</v>
      </c>
      <c r="I53">
        <v>344462</v>
      </c>
      <c r="J53">
        <v>171791</v>
      </c>
      <c r="K53">
        <v>73512</v>
      </c>
      <c r="L53" s="1">
        <f>VLOOKUP(A53,[1]pivottableinfluenza!$A$3:$K$463,2,FALSE)</f>
        <v>120</v>
      </c>
      <c r="M53" s="1">
        <f>VLOOKUP(A53,[1]pivottableinfluenza!$A$3:$K$463,7,FALSE)</f>
        <v>60</v>
      </c>
      <c r="N53" s="1">
        <f>VLOOKUP(A53,[1]pivottableinfluenza!$A$3:$K$463,3,FALSE)</f>
        <v>60</v>
      </c>
      <c r="O53" s="1">
        <f>VLOOKUP(A53,[1]pivottableinfluenza!$A$3:$K$463,4,FALSE)</f>
        <v>60</v>
      </c>
      <c r="P53" s="1">
        <f>VLOOKUP(A53,[1]pivottableinfluenza!$A$3:$K$463,5,FALSE)</f>
        <v>60</v>
      </c>
      <c r="Q53" s="1">
        <f>VLOOKUP(A53,[1]pivottableinfluenza!$A$3:$K$463,6,FALSE)</f>
        <v>60</v>
      </c>
      <c r="R53" s="1">
        <f>VLOOKUP(A53,[1]pivottableinfluenza!$A$3:$K$463,8,FALSE)</f>
        <v>83</v>
      </c>
      <c r="S53" s="1">
        <f>VLOOKUP(A53,[1]pivottableinfluenza!$A$3:$K$463,9,FALSE)</f>
        <v>83</v>
      </c>
      <c r="T53" s="1">
        <f>VLOOKUP(A53,[1]pivottableinfluenza!$A$3:$K$463,10,FALSE)</f>
        <v>133</v>
      </c>
      <c r="U53" s="1">
        <f>VLOOKUP(A53,[1]pivottableinfluenza!$A$3:$K$463,11,FALSE)</f>
        <v>286</v>
      </c>
      <c r="V53" s="2">
        <f t="shared" si="0"/>
        <v>3.6675489159336663E-4</v>
      </c>
      <c r="W53" s="2">
        <f t="shared" si="1"/>
        <v>8.8535403094312342E-5</v>
      </c>
      <c r="X53" s="2">
        <f t="shared" si="2"/>
        <v>8.722350150024422E-5</v>
      </c>
      <c r="Y53" s="2">
        <f t="shared" si="3"/>
        <v>8.088531675364085E-5</v>
      </c>
      <c r="Z53" s="2">
        <f t="shared" si="4"/>
        <v>8.7128379310495051E-5</v>
      </c>
      <c r="AA53" s="2">
        <f t="shared" si="5"/>
        <v>8.5699471948420347E-5</v>
      </c>
      <c r="AB53" s="2">
        <f t="shared" si="6"/>
        <v>1.3447981425583245E-4</v>
      </c>
      <c r="AC53" s="2">
        <f t="shared" si="7"/>
        <v>2.4095546097973071E-4</v>
      </c>
      <c r="AD53" s="2">
        <f t="shared" si="8"/>
        <v>7.7419655278798075E-4</v>
      </c>
      <c r="AE53" s="2">
        <f t="shared" si="9"/>
        <v>3.8905212754380236E-3</v>
      </c>
      <c r="AG53" s="2"/>
    </row>
    <row r="54" spans="1:33" x14ac:dyDescent="0.35">
      <c r="A54" s="3" t="s">
        <v>408</v>
      </c>
      <c r="B54">
        <v>323808</v>
      </c>
      <c r="C54">
        <v>673685</v>
      </c>
      <c r="D54">
        <v>688361</v>
      </c>
      <c r="E54">
        <v>754756</v>
      </c>
      <c r="F54">
        <v>689781</v>
      </c>
      <c r="G54">
        <v>686814</v>
      </c>
      <c r="H54">
        <v>618373</v>
      </c>
      <c r="I54">
        <v>357255</v>
      </c>
      <c r="J54">
        <v>173084</v>
      </c>
      <c r="K54">
        <v>71607</v>
      </c>
      <c r="L54" s="1">
        <f>VLOOKUP(A54,[1]pivottableinfluenza!$A$3:$K$463,2,FALSE)</f>
        <v>120</v>
      </c>
      <c r="M54" s="1">
        <f>VLOOKUP(A54,[1]pivottableinfluenza!$A$3:$K$463,7,FALSE)</f>
        <v>60</v>
      </c>
      <c r="N54" s="1">
        <f>VLOOKUP(A54,[1]pivottableinfluenza!$A$3:$K$463,3,FALSE)</f>
        <v>60</v>
      </c>
      <c r="O54" s="1">
        <f>VLOOKUP(A54,[1]pivottableinfluenza!$A$3:$K$463,4,FALSE)</f>
        <v>60</v>
      </c>
      <c r="P54" s="1">
        <f>VLOOKUP(A54,[1]pivottableinfluenza!$A$3:$K$463,5,FALSE)</f>
        <v>60</v>
      </c>
      <c r="Q54" s="1">
        <f>VLOOKUP(A54,[1]pivottableinfluenza!$A$3:$K$463,6,FALSE)</f>
        <v>60</v>
      </c>
      <c r="R54" s="1">
        <f>VLOOKUP(A54,[1]pivottableinfluenza!$A$3:$K$463,8,FALSE)</f>
        <v>60</v>
      </c>
      <c r="S54" s="1">
        <f>VLOOKUP(A54,[1]pivottableinfluenza!$A$3:$K$463,9,FALSE)</f>
        <v>71</v>
      </c>
      <c r="T54" s="1">
        <f>VLOOKUP(A54,[1]pivottableinfluenza!$A$3:$K$463,10,FALSE)</f>
        <v>147</v>
      </c>
      <c r="U54" s="1">
        <f>VLOOKUP(A54,[1]pivottableinfluenza!$A$3:$K$463,11,FALSE)</f>
        <v>307</v>
      </c>
      <c r="V54" s="2">
        <f t="shared" si="0"/>
        <v>3.7058997924696119E-4</v>
      </c>
      <c r="W54" s="2">
        <f t="shared" si="1"/>
        <v>8.9062395630005125E-5</v>
      </c>
      <c r="X54" s="2">
        <f t="shared" si="2"/>
        <v>8.7163566791262137E-5</v>
      </c>
      <c r="Y54" s="2">
        <f t="shared" si="3"/>
        <v>7.9495890062483769E-5</v>
      </c>
      <c r="Z54" s="2">
        <f t="shared" si="4"/>
        <v>8.6984129745527926E-5</v>
      </c>
      <c r="AA54" s="2">
        <f t="shared" si="5"/>
        <v>8.7359896565882464E-5</v>
      </c>
      <c r="AB54" s="2">
        <f t="shared" si="6"/>
        <v>9.7028815941187601E-5</v>
      </c>
      <c r="AC54" s="2">
        <f t="shared" si="7"/>
        <v>1.9873759639473207E-4</v>
      </c>
      <c r="AD54" s="2">
        <f t="shared" si="8"/>
        <v>8.492986064569804E-4</v>
      </c>
      <c r="AE54" s="2">
        <f t="shared" si="9"/>
        <v>4.2872903487089255E-3</v>
      </c>
      <c r="AG54" s="2"/>
    </row>
    <row r="55" spans="1:33" x14ac:dyDescent="0.35">
      <c r="A55" s="3" t="s">
        <v>407</v>
      </c>
      <c r="B55">
        <v>324195</v>
      </c>
      <c r="C55">
        <v>682805</v>
      </c>
      <c r="D55">
        <v>699314</v>
      </c>
      <c r="E55">
        <v>775658</v>
      </c>
      <c r="F55">
        <v>703203</v>
      </c>
      <c r="G55">
        <v>692757</v>
      </c>
      <c r="H55">
        <v>643958</v>
      </c>
      <c r="I55">
        <v>390868</v>
      </c>
      <c r="J55">
        <v>182063</v>
      </c>
      <c r="K55">
        <v>74309</v>
      </c>
      <c r="L55" s="1">
        <f>VLOOKUP(A55,[1]pivottableinfluenza!$A$3:$K$463,2,FALSE)</f>
        <v>120</v>
      </c>
      <c r="M55" s="1">
        <f>VLOOKUP(A55,[1]pivottableinfluenza!$A$3:$K$463,7,FALSE)</f>
        <v>60</v>
      </c>
      <c r="N55" s="1">
        <f>VLOOKUP(A55,[1]pivottableinfluenza!$A$3:$K$463,3,FALSE)</f>
        <v>60</v>
      </c>
      <c r="O55" s="1">
        <f>VLOOKUP(A55,[1]pivottableinfluenza!$A$3:$K$463,4,FALSE)</f>
        <v>60</v>
      </c>
      <c r="P55" s="1">
        <f>VLOOKUP(A55,[1]pivottableinfluenza!$A$3:$K$463,5,FALSE)</f>
        <v>60</v>
      </c>
      <c r="Q55" s="1">
        <f>VLOOKUP(A55,[1]pivottableinfluenza!$A$3:$K$463,6,FALSE)</f>
        <v>60</v>
      </c>
      <c r="R55" s="1">
        <f>VLOOKUP(A55,[1]pivottableinfluenza!$A$3:$K$463,8,FALSE)</f>
        <v>67</v>
      </c>
      <c r="S55" s="1">
        <f>VLOOKUP(A55,[1]pivottableinfluenza!$A$3:$K$463,9,FALSE)</f>
        <v>75</v>
      </c>
      <c r="T55" s="1">
        <f>VLOOKUP(A55,[1]pivottableinfluenza!$A$3:$K$463,10,FALSE)</f>
        <v>104</v>
      </c>
      <c r="U55" s="1">
        <f>VLOOKUP(A55,[1]pivottableinfluenza!$A$3:$K$463,11,FALSE)</f>
        <v>230</v>
      </c>
      <c r="V55" s="2">
        <f t="shared" si="0"/>
        <v>3.701475963540462E-4</v>
      </c>
      <c r="W55" s="2">
        <f t="shared" si="1"/>
        <v>8.7872818740343143E-5</v>
      </c>
      <c r="X55" s="2">
        <f t="shared" si="2"/>
        <v>8.5798368115038446E-5</v>
      </c>
      <c r="Y55" s="2">
        <f t="shared" si="3"/>
        <v>7.7353679069899368E-5</v>
      </c>
      <c r="Z55" s="2">
        <f t="shared" si="4"/>
        <v>8.5323868072235184E-5</v>
      </c>
      <c r="AA55" s="2">
        <f t="shared" si="5"/>
        <v>8.6610456480410884E-5</v>
      </c>
      <c r="AB55" s="2">
        <f t="shared" si="6"/>
        <v>1.0404405256243419E-4</v>
      </c>
      <c r="AC55" s="2">
        <f t="shared" si="7"/>
        <v>1.9188063489464474E-4</v>
      </c>
      <c r="AD55" s="2">
        <f t="shared" si="8"/>
        <v>5.7123083767706784E-4</v>
      </c>
      <c r="AE55" s="2">
        <f t="shared" si="9"/>
        <v>3.0951836251328912E-3</v>
      </c>
      <c r="AG55" s="2"/>
    </row>
    <row r="56" spans="1:33" x14ac:dyDescent="0.35">
      <c r="A56" s="3" t="s">
        <v>406</v>
      </c>
      <c r="B56">
        <v>329377</v>
      </c>
      <c r="C56">
        <v>697951</v>
      </c>
      <c r="D56">
        <v>704220</v>
      </c>
      <c r="E56">
        <v>803584</v>
      </c>
      <c r="F56">
        <v>718653</v>
      </c>
      <c r="G56">
        <v>693257</v>
      </c>
      <c r="H56">
        <v>653976</v>
      </c>
      <c r="I56">
        <v>413982</v>
      </c>
      <c r="J56">
        <v>190072</v>
      </c>
      <c r="K56">
        <v>79330</v>
      </c>
      <c r="L56" s="1">
        <f>VLOOKUP(A56,[1]pivottableinfluenza!$A$3:$K$463,2,FALSE)</f>
        <v>120</v>
      </c>
      <c r="M56" s="1">
        <f>VLOOKUP(A56,[1]pivottableinfluenza!$A$3:$K$463,7,FALSE)</f>
        <v>60</v>
      </c>
      <c r="N56" s="1">
        <f>VLOOKUP(A56,[1]pivottableinfluenza!$A$3:$K$463,3,FALSE)</f>
        <v>60</v>
      </c>
      <c r="O56" s="1">
        <f>VLOOKUP(A56,[1]pivottableinfluenza!$A$3:$K$463,4,FALSE)</f>
        <v>60</v>
      </c>
      <c r="P56" s="1">
        <f>VLOOKUP(A56,[1]pivottableinfluenza!$A$3:$K$463,5,FALSE)</f>
        <v>60</v>
      </c>
      <c r="Q56" s="1">
        <f>VLOOKUP(A56,[1]pivottableinfluenza!$A$3:$K$463,6,FALSE)</f>
        <v>60</v>
      </c>
      <c r="R56" s="1">
        <f>VLOOKUP(A56,[1]pivottableinfluenza!$A$3:$K$463,8,FALSE)</f>
        <v>82</v>
      </c>
      <c r="S56" s="1">
        <f>VLOOKUP(A56,[1]pivottableinfluenza!$A$3:$K$463,9,FALSE)</f>
        <v>83</v>
      </c>
      <c r="T56" s="1">
        <f>VLOOKUP(A56,[1]pivottableinfluenza!$A$3:$K$463,10,FALSE)</f>
        <v>105</v>
      </c>
      <c r="U56" s="1">
        <f>VLOOKUP(A56,[1]pivottableinfluenza!$A$3:$K$463,11,FALSE)</f>
        <v>246</v>
      </c>
      <c r="V56" s="2">
        <f t="shared" si="0"/>
        <v>3.6432416349654043E-4</v>
      </c>
      <c r="W56" s="2">
        <f t="shared" si="1"/>
        <v>8.5965920243684729E-5</v>
      </c>
      <c r="X56" s="2">
        <f t="shared" si="2"/>
        <v>8.5200647524921185E-5</v>
      </c>
      <c r="Y56" s="2">
        <f t="shared" si="3"/>
        <v>7.4665498566422431E-5</v>
      </c>
      <c r="Z56" s="2">
        <f t="shared" si="4"/>
        <v>8.3489528325909727E-5</v>
      </c>
      <c r="AA56" s="2">
        <f t="shared" si="5"/>
        <v>8.6547990139298984E-5</v>
      </c>
      <c r="AB56" s="2">
        <f t="shared" si="6"/>
        <v>1.2538686434976207E-4</v>
      </c>
      <c r="AC56" s="2">
        <f t="shared" si="7"/>
        <v>2.004918088226058E-4</v>
      </c>
      <c r="AD56" s="2">
        <f t="shared" si="8"/>
        <v>5.5242223999326572E-4</v>
      </c>
      <c r="AE56" s="2">
        <f t="shared" si="9"/>
        <v>3.1009706290180258E-3</v>
      </c>
      <c r="AG56" s="2"/>
    </row>
    <row r="57" spans="1:33" x14ac:dyDescent="0.35">
      <c r="A57" s="3" t="s">
        <v>405</v>
      </c>
      <c r="B57">
        <v>212553</v>
      </c>
      <c r="C57">
        <v>459479</v>
      </c>
      <c r="D57">
        <v>478036</v>
      </c>
      <c r="E57">
        <v>403261</v>
      </c>
      <c r="F57">
        <v>519792</v>
      </c>
      <c r="G57">
        <v>548344</v>
      </c>
      <c r="H57">
        <v>397038</v>
      </c>
      <c r="I57">
        <v>233942</v>
      </c>
      <c r="J57">
        <v>164913</v>
      </c>
      <c r="K57">
        <v>77302</v>
      </c>
      <c r="L57" s="1">
        <f>VLOOKUP(A57,[1]pivottableinfluenza!$A$3:$K$463,2,FALSE)</f>
        <v>120</v>
      </c>
      <c r="M57" s="1">
        <f>VLOOKUP(A57,[1]pivottableinfluenza!$A$3:$K$463,7,FALSE)</f>
        <v>60</v>
      </c>
      <c r="N57" s="1">
        <f>VLOOKUP(A57,[1]pivottableinfluenza!$A$3:$K$463,3,FALSE)</f>
        <v>60</v>
      </c>
      <c r="O57" s="1">
        <f>VLOOKUP(A57,[1]pivottableinfluenza!$A$3:$K$463,4,FALSE)</f>
        <v>60</v>
      </c>
      <c r="P57" s="1">
        <f>VLOOKUP(A57,[1]pivottableinfluenza!$A$3:$K$463,5,FALSE)</f>
        <v>60</v>
      </c>
      <c r="Q57" s="1">
        <f>VLOOKUP(A57,[1]pivottableinfluenza!$A$3:$K$463,6,FALSE)</f>
        <v>60</v>
      </c>
      <c r="R57" s="1">
        <f>VLOOKUP(A57,[1]pivottableinfluenza!$A$3:$K$463,8,FALSE)</f>
        <v>60</v>
      </c>
      <c r="S57" s="1">
        <f>VLOOKUP(A57,[1]pivottableinfluenza!$A$3:$K$463,9,FALSE)</f>
        <v>67</v>
      </c>
      <c r="T57" s="1">
        <f>VLOOKUP(A57,[1]pivottableinfluenza!$A$3:$K$463,10,FALSE)</f>
        <v>175</v>
      </c>
      <c r="U57" s="1">
        <f>VLOOKUP(A57,[1]pivottableinfluenza!$A$3:$K$463,11,FALSE)</f>
        <v>364</v>
      </c>
      <c r="V57" s="2">
        <f t="shared" si="0"/>
        <v>5.6456507318174761E-4</v>
      </c>
      <c r="W57" s="2">
        <f t="shared" si="1"/>
        <v>1.3058268168947873E-4</v>
      </c>
      <c r="X57" s="2">
        <f t="shared" si="2"/>
        <v>1.2551355964822734E-4</v>
      </c>
      <c r="Y57" s="2">
        <f t="shared" si="3"/>
        <v>1.4878701386942947E-4</v>
      </c>
      <c r="Z57" s="2">
        <f t="shared" si="4"/>
        <v>1.1543078769969526E-4</v>
      </c>
      <c r="AA57" s="2">
        <f t="shared" si="5"/>
        <v>1.0942036385918328E-4</v>
      </c>
      <c r="AB57" s="2">
        <f t="shared" si="6"/>
        <v>1.5111903646502351E-4</v>
      </c>
      <c r="AC57" s="2">
        <f t="shared" si="7"/>
        <v>2.8639577331133359E-4</v>
      </c>
      <c r="AD57" s="2">
        <f t="shared" si="8"/>
        <v>1.0611655842777707E-3</v>
      </c>
      <c r="AE57" s="2">
        <f t="shared" si="9"/>
        <v>4.7088044293808699E-3</v>
      </c>
      <c r="AG57" s="2"/>
    </row>
    <row r="58" spans="1:33" x14ac:dyDescent="0.35">
      <c r="A58" s="3" t="s">
        <v>404</v>
      </c>
      <c r="B58">
        <v>205280</v>
      </c>
      <c r="C58">
        <v>468072</v>
      </c>
      <c r="D58">
        <v>474251</v>
      </c>
      <c r="E58">
        <v>410851</v>
      </c>
      <c r="F58">
        <v>512561</v>
      </c>
      <c r="G58">
        <v>564168</v>
      </c>
      <c r="H58">
        <v>419793</v>
      </c>
      <c r="I58">
        <v>239990</v>
      </c>
      <c r="J58">
        <v>171010</v>
      </c>
      <c r="K58">
        <v>80629</v>
      </c>
      <c r="L58" s="1">
        <f>VLOOKUP(A58,[1]pivottableinfluenza!$A$3:$K$463,2,FALSE)</f>
        <v>120</v>
      </c>
      <c r="M58" s="1">
        <f>VLOOKUP(A58,[1]pivottableinfluenza!$A$3:$K$463,7,FALSE)</f>
        <v>60</v>
      </c>
      <c r="N58" s="1">
        <f>VLOOKUP(A58,[1]pivottableinfluenza!$A$3:$K$463,3,FALSE)</f>
        <v>60</v>
      </c>
      <c r="O58" s="1">
        <f>VLOOKUP(A58,[1]pivottableinfluenza!$A$3:$K$463,4,FALSE)</f>
        <v>60</v>
      </c>
      <c r="P58" s="1">
        <f>VLOOKUP(A58,[1]pivottableinfluenza!$A$3:$K$463,5,FALSE)</f>
        <v>60</v>
      </c>
      <c r="Q58" s="1">
        <f>VLOOKUP(A58,[1]pivottableinfluenza!$A$3:$K$463,6,FALSE)</f>
        <v>60</v>
      </c>
      <c r="R58" s="1">
        <f>VLOOKUP(A58,[1]pivottableinfluenza!$A$3:$K$463,8,FALSE)</f>
        <v>60</v>
      </c>
      <c r="S58" s="1">
        <f>VLOOKUP(A58,[1]pivottableinfluenza!$A$3:$K$463,9,FALSE)</f>
        <v>70</v>
      </c>
      <c r="T58" s="1">
        <f>VLOOKUP(A58,[1]pivottableinfluenza!$A$3:$K$463,10,FALSE)</f>
        <v>120</v>
      </c>
      <c r="U58" s="1">
        <f>VLOOKUP(A58,[1]pivottableinfluenza!$A$3:$K$463,11,FALSE)</f>
        <v>339</v>
      </c>
      <c r="V58" s="2">
        <f t="shared" si="0"/>
        <v>5.8456742010911929E-4</v>
      </c>
      <c r="W58" s="2">
        <f t="shared" si="1"/>
        <v>1.2818540737322462E-4</v>
      </c>
      <c r="X58" s="2">
        <f t="shared" si="2"/>
        <v>1.265152841006134E-4</v>
      </c>
      <c r="Y58" s="2">
        <f t="shared" si="3"/>
        <v>1.4603834480140002E-4</v>
      </c>
      <c r="Z58" s="2">
        <f t="shared" si="4"/>
        <v>1.1705923782730251E-4</v>
      </c>
      <c r="AA58" s="2">
        <f t="shared" si="5"/>
        <v>1.0635129961288127E-4</v>
      </c>
      <c r="AB58" s="2">
        <f t="shared" si="6"/>
        <v>1.429275857386855E-4</v>
      </c>
      <c r="AC58" s="2">
        <f t="shared" si="7"/>
        <v>2.9167881995083127E-4</v>
      </c>
      <c r="AD58" s="2">
        <f t="shared" si="8"/>
        <v>7.0171335009648562E-4</v>
      </c>
      <c r="AE58" s="2">
        <f t="shared" si="9"/>
        <v>4.2044425702910861E-3</v>
      </c>
      <c r="AG58" s="2"/>
    </row>
    <row r="59" spans="1:33" x14ac:dyDescent="0.35">
      <c r="A59" s="3" t="s">
        <v>403</v>
      </c>
      <c r="B59">
        <v>203154</v>
      </c>
      <c r="C59">
        <v>463020</v>
      </c>
      <c r="D59">
        <v>477070</v>
      </c>
      <c r="E59">
        <v>414798</v>
      </c>
      <c r="F59">
        <v>497344</v>
      </c>
      <c r="G59">
        <v>568452</v>
      </c>
      <c r="H59">
        <v>431490</v>
      </c>
      <c r="I59">
        <v>248595</v>
      </c>
      <c r="J59">
        <v>166604</v>
      </c>
      <c r="K59">
        <v>84411</v>
      </c>
      <c r="L59" s="1">
        <f>VLOOKUP(A59,[1]pivottableinfluenza!$A$3:$K$463,2,FALSE)</f>
        <v>120</v>
      </c>
      <c r="M59" s="1">
        <f>VLOOKUP(A59,[1]pivottableinfluenza!$A$3:$K$463,7,FALSE)</f>
        <v>60</v>
      </c>
      <c r="N59" s="1">
        <f>VLOOKUP(A59,[1]pivottableinfluenza!$A$3:$K$463,3,FALSE)</f>
        <v>60</v>
      </c>
      <c r="O59" s="1">
        <f>VLOOKUP(A59,[1]pivottableinfluenza!$A$3:$K$463,4,FALSE)</f>
        <v>60</v>
      </c>
      <c r="P59" s="1">
        <f>VLOOKUP(A59,[1]pivottableinfluenza!$A$3:$K$463,5,FALSE)</f>
        <v>60</v>
      </c>
      <c r="Q59" s="1">
        <f>VLOOKUP(A59,[1]pivottableinfluenza!$A$3:$K$463,6,FALSE)</f>
        <v>60</v>
      </c>
      <c r="R59" s="1">
        <f>VLOOKUP(A59,[1]pivottableinfluenza!$A$3:$K$463,8,FALSE)</f>
        <v>60</v>
      </c>
      <c r="S59" s="1">
        <f>VLOOKUP(A59,[1]pivottableinfluenza!$A$3:$K$463,9,FALSE)</f>
        <v>60</v>
      </c>
      <c r="T59" s="1">
        <f>VLOOKUP(A59,[1]pivottableinfluenza!$A$3:$K$463,10,FALSE)</f>
        <v>139</v>
      </c>
      <c r="U59" s="1">
        <f>VLOOKUP(A59,[1]pivottableinfluenza!$A$3:$K$463,11,FALSE)</f>
        <v>415</v>
      </c>
      <c r="V59" s="2">
        <f t="shared" si="0"/>
        <v>5.9068489914055342E-4</v>
      </c>
      <c r="W59" s="2">
        <f t="shared" si="1"/>
        <v>1.295840352468576E-4</v>
      </c>
      <c r="X59" s="2">
        <f t="shared" si="2"/>
        <v>1.2576770704508772E-4</v>
      </c>
      <c r="Y59" s="2">
        <f t="shared" si="3"/>
        <v>1.4464872058206644E-4</v>
      </c>
      <c r="Z59" s="2">
        <f t="shared" si="4"/>
        <v>1.2064084416420024E-4</v>
      </c>
      <c r="AA59" s="2">
        <f t="shared" si="5"/>
        <v>1.0554980895484579E-4</v>
      </c>
      <c r="AB59" s="2">
        <f t="shared" si="6"/>
        <v>1.3905304873809357E-4</v>
      </c>
      <c r="AC59" s="2">
        <f t="shared" si="7"/>
        <v>2.4135642309780969E-4</v>
      </c>
      <c r="AD59" s="2">
        <f t="shared" si="8"/>
        <v>8.3431370195193391E-4</v>
      </c>
      <c r="AE59" s="2">
        <f t="shared" si="9"/>
        <v>4.9164208456243851E-3</v>
      </c>
      <c r="AG59" s="2"/>
    </row>
    <row r="60" spans="1:33" x14ac:dyDescent="0.35">
      <c r="A60" s="3" t="s">
        <v>402</v>
      </c>
      <c r="B60">
        <v>199316</v>
      </c>
      <c r="C60">
        <v>458911</v>
      </c>
      <c r="D60">
        <v>479170</v>
      </c>
      <c r="E60">
        <v>420876</v>
      </c>
      <c r="F60">
        <v>485106</v>
      </c>
      <c r="G60">
        <v>569378</v>
      </c>
      <c r="H60">
        <v>444146</v>
      </c>
      <c r="I60">
        <v>258408</v>
      </c>
      <c r="J60">
        <v>167100</v>
      </c>
      <c r="K60">
        <v>84744</v>
      </c>
      <c r="L60" s="1">
        <f>VLOOKUP(A60,[1]pivottableinfluenza!$A$3:$K$463,2,FALSE)</f>
        <v>120</v>
      </c>
      <c r="M60" s="1">
        <f>VLOOKUP(A60,[1]pivottableinfluenza!$A$3:$K$463,7,FALSE)</f>
        <v>60</v>
      </c>
      <c r="N60" s="1">
        <f>VLOOKUP(A60,[1]pivottableinfluenza!$A$3:$K$463,3,FALSE)</f>
        <v>60</v>
      </c>
      <c r="O60" s="1">
        <f>VLOOKUP(A60,[1]pivottableinfluenza!$A$3:$K$463,4,FALSE)</f>
        <v>60</v>
      </c>
      <c r="P60" s="1">
        <f>VLOOKUP(A60,[1]pivottableinfluenza!$A$3:$K$463,5,FALSE)</f>
        <v>60</v>
      </c>
      <c r="Q60" s="1">
        <f>VLOOKUP(A60,[1]pivottableinfluenza!$A$3:$K$463,6,FALSE)</f>
        <v>60</v>
      </c>
      <c r="R60" s="1">
        <f>VLOOKUP(A60,[1]pivottableinfluenza!$A$3:$K$463,8,FALSE)</f>
        <v>60</v>
      </c>
      <c r="S60" s="1">
        <f>VLOOKUP(A60,[1]pivottableinfluenza!$A$3:$K$463,9,FALSE)</f>
        <v>60</v>
      </c>
      <c r="T60" s="1">
        <f>VLOOKUP(A60,[1]pivottableinfluenza!$A$3:$K$463,10,FALSE)</f>
        <v>133</v>
      </c>
      <c r="U60" s="1">
        <f>VLOOKUP(A60,[1]pivottableinfluenza!$A$3:$K$463,11,FALSE)</f>
        <v>317</v>
      </c>
      <c r="V60" s="2">
        <f t="shared" si="0"/>
        <v>6.0205904192337791E-4</v>
      </c>
      <c r="W60" s="2">
        <f t="shared" si="1"/>
        <v>1.3074430554072577E-4</v>
      </c>
      <c r="X60" s="2">
        <f t="shared" si="2"/>
        <v>1.2521652023290272E-4</v>
      </c>
      <c r="Y60" s="2">
        <f t="shared" si="3"/>
        <v>1.4255980383770991E-4</v>
      </c>
      <c r="Z60" s="2">
        <f t="shared" si="4"/>
        <v>1.2368430817182225E-4</v>
      </c>
      <c r="AA60" s="2">
        <f t="shared" si="5"/>
        <v>1.0537814948944287E-4</v>
      </c>
      <c r="AB60" s="2">
        <f t="shared" si="6"/>
        <v>1.3509071341405755E-4</v>
      </c>
      <c r="AC60" s="2">
        <f t="shared" si="7"/>
        <v>2.3219095384043837E-4</v>
      </c>
      <c r="AD60" s="2">
        <f t="shared" si="8"/>
        <v>7.959305804907241E-4</v>
      </c>
      <c r="AE60" s="2">
        <f t="shared" si="9"/>
        <v>3.7406778060983669E-3</v>
      </c>
      <c r="AG60" s="2"/>
    </row>
    <row r="61" spans="1:33" x14ac:dyDescent="0.35">
      <c r="A61" s="3" t="s">
        <v>401</v>
      </c>
      <c r="B61">
        <v>197301</v>
      </c>
      <c r="C61">
        <v>456695</v>
      </c>
      <c r="D61">
        <v>485137</v>
      </c>
      <c r="E61">
        <v>427400</v>
      </c>
      <c r="F61">
        <v>469060</v>
      </c>
      <c r="G61">
        <v>568010</v>
      </c>
      <c r="H61">
        <v>457288</v>
      </c>
      <c r="I61">
        <v>269140</v>
      </c>
      <c r="J61">
        <v>163761</v>
      </c>
      <c r="K61">
        <v>86886</v>
      </c>
      <c r="L61" s="1">
        <f>VLOOKUP(A61,[1]pivottableinfluenza!$A$3:$K$463,2,FALSE)</f>
        <v>120</v>
      </c>
      <c r="M61" s="1">
        <f>VLOOKUP(A61,[1]pivottableinfluenza!$A$3:$K$463,7,FALSE)</f>
        <v>60</v>
      </c>
      <c r="N61" s="1">
        <f>VLOOKUP(A61,[1]pivottableinfluenza!$A$3:$K$463,3,FALSE)</f>
        <v>60</v>
      </c>
      <c r="O61" s="1">
        <f>VLOOKUP(A61,[1]pivottableinfluenza!$A$3:$K$463,4,FALSE)</f>
        <v>60</v>
      </c>
      <c r="P61" s="1">
        <f>VLOOKUP(A61,[1]pivottableinfluenza!$A$3:$K$463,5,FALSE)</f>
        <v>60</v>
      </c>
      <c r="Q61" s="1">
        <f>VLOOKUP(A61,[1]pivottableinfluenza!$A$3:$K$463,6,FALSE)</f>
        <v>60</v>
      </c>
      <c r="R61" s="1">
        <f>VLOOKUP(A61,[1]pivottableinfluenza!$A$3:$K$463,8,FALSE)</f>
        <v>60</v>
      </c>
      <c r="S61" s="1">
        <f>VLOOKUP(A61,[1]pivottableinfluenza!$A$3:$K$463,9,FALSE)</f>
        <v>66</v>
      </c>
      <c r="T61" s="1">
        <f>VLOOKUP(A61,[1]pivottableinfluenza!$A$3:$K$463,10,FALSE)</f>
        <v>109</v>
      </c>
      <c r="U61" s="1">
        <f>VLOOKUP(A61,[1]pivottableinfluenza!$A$3:$K$463,11,FALSE)</f>
        <v>377</v>
      </c>
      <c r="V61" s="2">
        <f t="shared" si="0"/>
        <v>6.0820776377210452E-4</v>
      </c>
      <c r="W61" s="2">
        <f t="shared" si="1"/>
        <v>1.3137871008003153E-4</v>
      </c>
      <c r="X61" s="2">
        <f t="shared" si="2"/>
        <v>1.2367640480936314E-4</v>
      </c>
      <c r="Y61" s="2">
        <f t="shared" si="3"/>
        <v>1.4038371548900328E-4</v>
      </c>
      <c r="Z61" s="2">
        <f t="shared" si="4"/>
        <v>1.2791540527864239E-4</v>
      </c>
      <c r="AA61" s="2">
        <f t="shared" si="5"/>
        <v>1.0563194309959331E-4</v>
      </c>
      <c r="AB61" s="2">
        <f t="shared" si="6"/>
        <v>1.3120834135162086E-4</v>
      </c>
      <c r="AC61" s="2">
        <f t="shared" si="7"/>
        <v>2.4522553317975773E-4</v>
      </c>
      <c r="AD61" s="2">
        <f t="shared" si="8"/>
        <v>6.6560414262248032E-4</v>
      </c>
      <c r="AE61" s="2">
        <f t="shared" si="9"/>
        <v>4.3390189443638788E-3</v>
      </c>
      <c r="AG61" s="2"/>
    </row>
    <row r="62" spans="1:33" x14ac:dyDescent="0.35">
      <c r="A62" s="3" t="s">
        <v>400</v>
      </c>
      <c r="B62">
        <v>194077</v>
      </c>
      <c r="C62">
        <v>453485</v>
      </c>
      <c r="D62">
        <v>489982</v>
      </c>
      <c r="E62">
        <v>433437</v>
      </c>
      <c r="F62">
        <v>459863</v>
      </c>
      <c r="G62">
        <v>564037</v>
      </c>
      <c r="H62">
        <v>469392</v>
      </c>
      <c r="I62">
        <v>281201</v>
      </c>
      <c r="J62">
        <v>163436</v>
      </c>
      <c r="K62">
        <v>86807</v>
      </c>
      <c r="L62" s="1">
        <f>VLOOKUP(A62,[1]pivottableinfluenza!$A$3:$K$463,2,FALSE)</f>
        <v>120</v>
      </c>
      <c r="M62" s="1">
        <f>VLOOKUP(A62,[1]pivottableinfluenza!$A$3:$K$463,7,FALSE)</f>
        <v>60</v>
      </c>
      <c r="N62" s="1">
        <f>VLOOKUP(A62,[1]pivottableinfluenza!$A$3:$K$463,3,FALSE)</f>
        <v>60</v>
      </c>
      <c r="O62" s="1">
        <f>VLOOKUP(A62,[1]pivottableinfluenza!$A$3:$K$463,4,FALSE)</f>
        <v>60</v>
      </c>
      <c r="P62" s="1">
        <f>VLOOKUP(A62,[1]pivottableinfluenza!$A$3:$K$463,5,FALSE)</f>
        <v>60</v>
      </c>
      <c r="Q62" s="1">
        <f>VLOOKUP(A62,[1]pivottableinfluenza!$A$3:$K$463,6,FALSE)</f>
        <v>60</v>
      </c>
      <c r="R62" s="1">
        <f>VLOOKUP(A62,[1]pivottableinfluenza!$A$3:$K$463,8,FALSE)</f>
        <v>60</v>
      </c>
      <c r="S62" s="1">
        <f>VLOOKUP(A62,[1]pivottableinfluenza!$A$3:$K$463,9,FALSE)</f>
        <v>75</v>
      </c>
      <c r="T62" s="1">
        <f>VLOOKUP(A62,[1]pivottableinfluenza!$A$3:$K$463,10,FALSE)</f>
        <v>128</v>
      </c>
      <c r="U62" s="1">
        <f>VLOOKUP(A62,[1]pivottableinfluenza!$A$3:$K$463,11,FALSE)</f>
        <v>364</v>
      </c>
      <c r="V62" s="2">
        <f t="shared" si="0"/>
        <v>6.1831128881835559E-4</v>
      </c>
      <c r="W62" s="2">
        <f t="shared" si="1"/>
        <v>1.3230867614143799E-4</v>
      </c>
      <c r="X62" s="2">
        <f t="shared" si="2"/>
        <v>1.2245347788286101E-4</v>
      </c>
      <c r="Y62" s="2">
        <f t="shared" si="3"/>
        <v>1.3842842212363041E-4</v>
      </c>
      <c r="Z62" s="2">
        <f t="shared" si="4"/>
        <v>1.3047364106266431E-4</v>
      </c>
      <c r="AA62" s="2">
        <f t="shared" si="5"/>
        <v>1.0637600015601813E-4</v>
      </c>
      <c r="AB62" s="2">
        <f t="shared" si="6"/>
        <v>1.2782493097453728E-4</v>
      </c>
      <c r="AC62" s="2">
        <f t="shared" si="7"/>
        <v>2.6671313402157175E-4</v>
      </c>
      <c r="AD62" s="2">
        <f t="shared" si="8"/>
        <v>7.8318118407205272E-4</v>
      </c>
      <c r="AE62" s="2">
        <f t="shared" si="9"/>
        <v>4.1932102249818562E-3</v>
      </c>
      <c r="AG62" s="2"/>
    </row>
    <row r="63" spans="1:33" x14ac:dyDescent="0.35">
      <c r="A63" s="3" t="s">
        <v>399</v>
      </c>
      <c r="B63">
        <v>191424</v>
      </c>
      <c r="C63">
        <v>447128</v>
      </c>
      <c r="D63">
        <v>494060</v>
      </c>
      <c r="E63">
        <v>437341</v>
      </c>
      <c r="F63">
        <v>449386</v>
      </c>
      <c r="G63">
        <v>555602</v>
      </c>
      <c r="H63">
        <v>478004</v>
      </c>
      <c r="I63">
        <v>292287</v>
      </c>
      <c r="J63">
        <v>162157</v>
      </c>
      <c r="K63">
        <v>87952</v>
      </c>
      <c r="L63" s="1">
        <f>VLOOKUP(A63,[1]pivottableinfluenza!$A$3:$K$463,2,FALSE)</f>
        <v>120</v>
      </c>
      <c r="M63" s="1">
        <f>VLOOKUP(A63,[1]pivottableinfluenza!$A$3:$K$463,7,FALSE)</f>
        <v>60</v>
      </c>
      <c r="N63" s="1">
        <f>VLOOKUP(A63,[1]pivottableinfluenza!$A$3:$K$463,3,FALSE)</f>
        <v>60</v>
      </c>
      <c r="O63" s="1">
        <f>VLOOKUP(A63,[1]pivottableinfluenza!$A$3:$K$463,4,FALSE)</f>
        <v>60</v>
      </c>
      <c r="P63" s="1">
        <f>VLOOKUP(A63,[1]pivottableinfluenza!$A$3:$K$463,5,FALSE)</f>
        <v>60</v>
      </c>
      <c r="Q63" s="1">
        <f>VLOOKUP(A63,[1]pivottableinfluenza!$A$3:$K$463,6,FALSE)</f>
        <v>60</v>
      </c>
      <c r="R63" s="1">
        <f>VLOOKUP(A63,[1]pivottableinfluenza!$A$3:$K$463,8,FALSE)</f>
        <v>60</v>
      </c>
      <c r="S63" s="1">
        <f>VLOOKUP(A63,[1]pivottableinfluenza!$A$3:$K$463,9,FALSE)</f>
        <v>69</v>
      </c>
      <c r="T63" s="1">
        <f>VLOOKUP(A63,[1]pivottableinfluenza!$A$3:$K$463,10,FALSE)</f>
        <v>152</v>
      </c>
      <c r="U63" s="1">
        <f>VLOOKUP(A63,[1]pivottableinfluenza!$A$3:$K$463,11,FALSE)</f>
        <v>397</v>
      </c>
      <c r="V63" s="2">
        <f t="shared" si="0"/>
        <v>6.2688064192577731E-4</v>
      </c>
      <c r="W63" s="2">
        <f t="shared" si="1"/>
        <v>1.3418976221574134E-4</v>
      </c>
      <c r="X63" s="2">
        <f t="shared" si="2"/>
        <v>1.2144273974820871E-4</v>
      </c>
      <c r="Y63" s="2">
        <f t="shared" si="3"/>
        <v>1.3719271689596906E-4</v>
      </c>
      <c r="Z63" s="2">
        <f t="shared" si="4"/>
        <v>1.3351550782623401E-4</v>
      </c>
      <c r="AA63" s="2">
        <f t="shared" si="5"/>
        <v>1.0799097195474458E-4</v>
      </c>
      <c r="AB63" s="2">
        <f t="shared" si="6"/>
        <v>1.2552196215931248E-4</v>
      </c>
      <c r="AC63" s="2">
        <f t="shared" si="7"/>
        <v>2.3606934280347741E-4</v>
      </c>
      <c r="AD63" s="2">
        <f t="shared" si="8"/>
        <v>9.3736317272766516E-4</v>
      </c>
      <c r="AE63" s="2">
        <f t="shared" si="9"/>
        <v>4.5138257231217031E-3</v>
      </c>
      <c r="AG63" s="2"/>
    </row>
    <row r="64" spans="1:33" x14ac:dyDescent="0.35">
      <c r="A64" s="3" t="s">
        <v>398</v>
      </c>
      <c r="B64">
        <v>188737</v>
      </c>
      <c r="C64">
        <v>439791</v>
      </c>
      <c r="D64">
        <v>494758</v>
      </c>
      <c r="E64">
        <v>438598</v>
      </c>
      <c r="F64">
        <v>439959</v>
      </c>
      <c r="G64">
        <v>546329</v>
      </c>
      <c r="H64">
        <v>488878</v>
      </c>
      <c r="I64">
        <v>303517</v>
      </c>
      <c r="J64">
        <v>162777</v>
      </c>
      <c r="K64">
        <v>87322</v>
      </c>
      <c r="L64" s="1">
        <f>VLOOKUP(A64,[1]pivottableinfluenza!$A$3:$K$463,2,FALSE)</f>
        <v>120</v>
      </c>
      <c r="M64" s="1">
        <f>VLOOKUP(A64,[1]pivottableinfluenza!$A$3:$K$463,7,FALSE)</f>
        <v>60</v>
      </c>
      <c r="N64" s="1">
        <f>VLOOKUP(A64,[1]pivottableinfluenza!$A$3:$K$463,3,FALSE)</f>
        <v>60</v>
      </c>
      <c r="O64" s="1">
        <f>VLOOKUP(A64,[1]pivottableinfluenza!$A$3:$K$463,4,FALSE)</f>
        <v>60</v>
      </c>
      <c r="P64" s="1">
        <f>VLOOKUP(A64,[1]pivottableinfluenza!$A$3:$K$463,5,FALSE)</f>
        <v>60</v>
      </c>
      <c r="Q64" s="1">
        <f>VLOOKUP(A64,[1]pivottableinfluenza!$A$3:$K$463,6,FALSE)</f>
        <v>60</v>
      </c>
      <c r="R64" s="1">
        <f>VLOOKUP(A64,[1]pivottableinfluenza!$A$3:$K$463,8,FALSE)</f>
        <v>60</v>
      </c>
      <c r="S64" s="1">
        <f>VLOOKUP(A64,[1]pivottableinfluenza!$A$3:$K$463,9,FALSE)</f>
        <v>60</v>
      </c>
      <c r="T64" s="1">
        <f>VLOOKUP(A64,[1]pivottableinfluenza!$A$3:$K$463,10,FALSE)</f>
        <v>117</v>
      </c>
      <c r="U64" s="1">
        <f>VLOOKUP(A64,[1]pivottableinfluenza!$A$3:$K$463,11,FALSE)</f>
        <v>307</v>
      </c>
      <c r="V64" s="2">
        <f t="shared" si="0"/>
        <v>6.358053799731902E-4</v>
      </c>
      <c r="W64" s="2">
        <f t="shared" si="1"/>
        <v>1.3642843987257583E-4</v>
      </c>
      <c r="X64" s="2">
        <f t="shared" si="2"/>
        <v>1.2127140945674451E-4</v>
      </c>
      <c r="Y64" s="2">
        <f t="shared" si="3"/>
        <v>1.3679952940961882E-4</v>
      </c>
      <c r="Z64" s="2">
        <f t="shared" si="4"/>
        <v>1.3637634415934212E-4</v>
      </c>
      <c r="AA64" s="2">
        <f t="shared" si="5"/>
        <v>1.0982393392992135E-4</v>
      </c>
      <c r="AB64" s="2">
        <f t="shared" si="6"/>
        <v>1.2273000625923032E-4</v>
      </c>
      <c r="AC64" s="2">
        <f t="shared" si="7"/>
        <v>1.9768250213332366E-4</v>
      </c>
      <c r="AD64" s="2">
        <f t="shared" si="8"/>
        <v>7.1877476547669509E-4</v>
      </c>
      <c r="AE64" s="2">
        <f t="shared" si="9"/>
        <v>3.5157234144889029E-3</v>
      </c>
      <c r="AG64" s="2"/>
    </row>
    <row r="65" spans="1:33" x14ac:dyDescent="0.35">
      <c r="A65" s="3" t="s">
        <v>397</v>
      </c>
      <c r="B65">
        <v>186188</v>
      </c>
      <c r="C65">
        <v>432367</v>
      </c>
      <c r="D65">
        <v>495626</v>
      </c>
      <c r="E65">
        <v>439239</v>
      </c>
      <c r="F65">
        <v>433401</v>
      </c>
      <c r="G65">
        <v>535611</v>
      </c>
      <c r="H65">
        <v>496289</v>
      </c>
      <c r="I65">
        <v>318515</v>
      </c>
      <c r="J65">
        <v>167133</v>
      </c>
      <c r="K65">
        <v>90109</v>
      </c>
      <c r="L65" s="1">
        <f>VLOOKUP(A65,[1]pivottableinfluenza!$A$3:$K$463,2,FALSE)</f>
        <v>120</v>
      </c>
      <c r="M65" s="1">
        <f>VLOOKUP(A65,[1]pivottableinfluenza!$A$3:$K$463,7,FALSE)</f>
        <v>60</v>
      </c>
      <c r="N65" s="1">
        <f>VLOOKUP(A65,[1]pivottableinfluenza!$A$3:$K$463,3,FALSE)</f>
        <v>60</v>
      </c>
      <c r="O65" s="1">
        <f>VLOOKUP(A65,[1]pivottableinfluenza!$A$3:$K$463,4,FALSE)</f>
        <v>60</v>
      </c>
      <c r="P65" s="1">
        <f>VLOOKUP(A65,[1]pivottableinfluenza!$A$3:$K$463,5,FALSE)</f>
        <v>60</v>
      </c>
      <c r="Q65" s="1">
        <f>VLOOKUP(A65,[1]pivottableinfluenza!$A$3:$K$463,6,FALSE)</f>
        <v>60</v>
      </c>
      <c r="R65" s="1">
        <f>VLOOKUP(A65,[1]pivottableinfluenza!$A$3:$K$463,8,FALSE)</f>
        <v>65</v>
      </c>
      <c r="S65" s="1">
        <f>VLOOKUP(A65,[1]pivottableinfluenza!$A$3:$K$463,9,FALSE)</f>
        <v>78</v>
      </c>
      <c r="T65" s="1">
        <f>VLOOKUP(A65,[1]pivottableinfluenza!$A$3:$K$463,10,FALSE)</f>
        <v>125</v>
      </c>
      <c r="U65" s="1">
        <f>VLOOKUP(A65,[1]pivottableinfluenza!$A$3:$K$463,11,FALSE)</f>
        <v>389</v>
      </c>
      <c r="V65" s="2">
        <f t="shared" si="0"/>
        <v>6.4450985025887809E-4</v>
      </c>
      <c r="W65" s="2">
        <f t="shared" si="1"/>
        <v>1.3877099778660258E-4</v>
      </c>
      <c r="X65" s="2">
        <f t="shared" si="2"/>
        <v>1.210590243449698E-4</v>
      </c>
      <c r="Y65" s="2">
        <f t="shared" si="3"/>
        <v>1.3659989208608526E-4</v>
      </c>
      <c r="Z65" s="2">
        <f t="shared" si="4"/>
        <v>1.3843992053548561E-4</v>
      </c>
      <c r="AA65" s="2">
        <f t="shared" si="5"/>
        <v>1.120215977640489E-4</v>
      </c>
      <c r="AB65" s="2">
        <f t="shared" si="6"/>
        <v>1.3097207473871072E-4</v>
      </c>
      <c r="AC65" s="2">
        <f t="shared" si="7"/>
        <v>2.4488642607098566E-4</v>
      </c>
      <c r="AD65" s="2">
        <f t="shared" si="8"/>
        <v>7.4790735522009414E-4</v>
      </c>
      <c r="AE65" s="2">
        <f t="shared" si="9"/>
        <v>4.3169938629881591E-3</v>
      </c>
      <c r="AG65" s="2"/>
    </row>
    <row r="66" spans="1:33" x14ac:dyDescent="0.35">
      <c r="A66" s="3" t="s">
        <v>396</v>
      </c>
      <c r="B66">
        <v>58269</v>
      </c>
      <c r="C66">
        <v>111163</v>
      </c>
      <c r="D66">
        <v>117960</v>
      </c>
      <c r="E66">
        <v>112323</v>
      </c>
      <c r="F66">
        <v>121302</v>
      </c>
      <c r="G66">
        <v>125072</v>
      </c>
      <c r="H66">
        <v>99136</v>
      </c>
      <c r="I66">
        <v>63090</v>
      </c>
      <c r="J66">
        <v>40559</v>
      </c>
      <c r="K66">
        <v>15489</v>
      </c>
      <c r="L66" s="1">
        <f>VLOOKUP(A66,[1]pivottableinfluenza!$A$3:$K$463,2,FALSE)</f>
        <v>120</v>
      </c>
      <c r="M66" s="1">
        <f>VLOOKUP(A66,[1]pivottableinfluenza!$A$3:$K$463,7,FALSE)</f>
        <v>60</v>
      </c>
      <c r="N66" s="1">
        <f>VLOOKUP(A66,[1]pivottableinfluenza!$A$3:$K$463,3,FALSE)</f>
        <v>60</v>
      </c>
      <c r="O66" s="1">
        <f>VLOOKUP(A66,[1]pivottableinfluenza!$A$3:$K$463,4,FALSE)</f>
        <v>60</v>
      </c>
      <c r="P66" s="1">
        <f>VLOOKUP(A66,[1]pivottableinfluenza!$A$3:$K$463,5,FALSE)</f>
        <v>60</v>
      </c>
      <c r="Q66" s="1">
        <f>VLOOKUP(A66,[1]pivottableinfluenza!$A$3:$K$463,6,FALSE)</f>
        <v>60</v>
      </c>
      <c r="R66" s="1">
        <f>VLOOKUP(A66,[1]pivottableinfluenza!$A$3:$K$463,8,FALSE)</f>
        <v>60</v>
      </c>
      <c r="S66" s="1">
        <f>VLOOKUP(A66,[1]pivottableinfluenza!$A$3:$K$463,9,FALSE)</f>
        <v>60</v>
      </c>
      <c r="T66" s="1">
        <f>VLOOKUP(A66,[1]pivottableinfluenza!$A$3:$K$463,10,FALSE)</f>
        <v>60</v>
      </c>
      <c r="U66" s="1">
        <f>VLOOKUP(A66,[1]pivottableinfluenza!$A$3:$K$463,11,FALSE)</f>
        <v>60</v>
      </c>
      <c r="V66" s="2">
        <f t="shared" si="0"/>
        <v>2.0594140966894918E-3</v>
      </c>
      <c r="W66" s="2">
        <f t="shared" si="1"/>
        <v>5.3974793771308799E-4</v>
      </c>
      <c r="X66" s="2">
        <f t="shared" si="2"/>
        <v>5.0864699898270599E-4</v>
      </c>
      <c r="Y66" s="2">
        <f t="shared" si="3"/>
        <v>5.341737667263161E-4</v>
      </c>
      <c r="Z66" s="2">
        <f t="shared" si="4"/>
        <v>4.946332294603552E-4</v>
      </c>
      <c r="AA66" s="2">
        <f t="shared" si="5"/>
        <v>4.7972367916080338E-4</v>
      </c>
      <c r="AB66" s="2">
        <f t="shared" si="6"/>
        <v>6.0522918011620395E-4</v>
      </c>
      <c r="AC66" s="2">
        <f t="shared" si="7"/>
        <v>9.5102234902520212E-4</v>
      </c>
      <c r="AD66" s="2">
        <f t="shared" si="8"/>
        <v>1.4793264133731107E-3</v>
      </c>
      <c r="AE66" s="2">
        <f t="shared" si="9"/>
        <v>3.8737168312996321E-3</v>
      </c>
      <c r="AG66" s="2"/>
    </row>
    <row r="67" spans="1:33" x14ac:dyDescent="0.35">
      <c r="A67" s="3" t="s">
        <v>395</v>
      </c>
      <c r="B67">
        <v>55854</v>
      </c>
      <c r="C67">
        <v>112540</v>
      </c>
      <c r="D67">
        <v>125216</v>
      </c>
      <c r="E67">
        <v>109912</v>
      </c>
      <c r="F67">
        <v>120409</v>
      </c>
      <c r="G67">
        <v>130198</v>
      </c>
      <c r="H67">
        <v>104762</v>
      </c>
      <c r="I67">
        <v>67706</v>
      </c>
      <c r="J67">
        <v>39446</v>
      </c>
      <c r="K67">
        <v>15620</v>
      </c>
      <c r="L67" s="1">
        <f>VLOOKUP(A67,[1]pivottableinfluenza!$A$3:$K$463,2,FALSE)</f>
        <v>120</v>
      </c>
      <c r="M67" s="1">
        <f>VLOOKUP(A67,[1]pivottableinfluenza!$A$3:$K$463,7,FALSE)</f>
        <v>60</v>
      </c>
      <c r="N67" s="1">
        <f>VLOOKUP(A67,[1]pivottableinfluenza!$A$3:$K$463,3,FALSE)</f>
        <v>60</v>
      </c>
      <c r="O67" s="1">
        <f>VLOOKUP(A67,[1]pivottableinfluenza!$A$3:$K$463,4,FALSE)</f>
        <v>60</v>
      </c>
      <c r="P67" s="1">
        <f>VLOOKUP(A67,[1]pivottableinfluenza!$A$3:$K$463,5,FALSE)</f>
        <v>60</v>
      </c>
      <c r="Q67" s="1">
        <f>VLOOKUP(A67,[1]pivottableinfluenza!$A$3:$K$463,6,FALSE)</f>
        <v>60</v>
      </c>
      <c r="R67" s="1">
        <f>VLOOKUP(A67,[1]pivottableinfluenza!$A$3:$K$463,8,FALSE)</f>
        <v>60</v>
      </c>
      <c r="S67" s="1">
        <f>VLOOKUP(A67,[1]pivottableinfluenza!$A$3:$K$463,9,FALSE)</f>
        <v>60</v>
      </c>
      <c r="T67" s="1">
        <f>VLOOKUP(A67,[1]pivottableinfluenza!$A$3:$K$463,10,FALSE)</f>
        <v>60</v>
      </c>
      <c r="U67" s="1">
        <f>VLOOKUP(A67,[1]pivottableinfluenza!$A$3:$K$463,11,FALSE)</f>
        <v>65</v>
      </c>
      <c r="V67" s="2">
        <f t="shared" ref="V67:V130" si="10">L67/B67</f>
        <v>2.148458481039854E-3</v>
      </c>
      <c r="W67" s="2">
        <f t="shared" ref="W67:W130" si="11">M67/C67</f>
        <v>5.3314377110360764E-4</v>
      </c>
      <c r="X67" s="2">
        <f t="shared" ref="X67:X130" si="12">N67/D67</f>
        <v>4.7917199079989777E-4</v>
      </c>
      <c r="Y67" s="2">
        <f t="shared" ref="Y67:Y130" si="13">O67/E67</f>
        <v>5.4589125846131448E-4</v>
      </c>
      <c r="Z67" s="2">
        <f t="shared" ref="Z67:Z130" si="14">P67/F67</f>
        <v>4.9830162197177957E-4</v>
      </c>
      <c r="AA67" s="2">
        <f t="shared" ref="AA67:AA130" si="15">Q67/G67</f>
        <v>4.6083657199035314E-4</v>
      </c>
      <c r="AB67" s="2">
        <f t="shared" ref="AB67:AB130" si="16">R67/H67</f>
        <v>5.7272675206658898E-4</v>
      </c>
      <c r="AC67" s="2">
        <f t="shared" ref="AC67:AC130" si="17">S67/I67</f>
        <v>8.8618438543112868E-4</v>
      </c>
      <c r="AD67" s="2">
        <f t="shared" ref="AD67:AD130" si="18">T67/J67</f>
        <v>1.5210667748314151E-3</v>
      </c>
      <c r="AE67" s="2">
        <f t="shared" ref="AE67:AE130" si="19">U67/K67</f>
        <v>4.1613316261203586E-3</v>
      </c>
      <c r="AG67" s="2"/>
    </row>
    <row r="68" spans="1:33" x14ac:dyDescent="0.35">
      <c r="A68" s="3" t="s">
        <v>394</v>
      </c>
      <c r="B68">
        <v>55768</v>
      </c>
      <c r="C68">
        <v>112321</v>
      </c>
      <c r="D68">
        <v>126169</v>
      </c>
      <c r="E68">
        <v>110706</v>
      </c>
      <c r="F68">
        <v>117914</v>
      </c>
      <c r="G68">
        <v>131750</v>
      </c>
      <c r="H68">
        <v>108783</v>
      </c>
      <c r="I68">
        <v>70356</v>
      </c>
      <c r="J68">
        <v>40068</v>
      </c>
      <c r="K68">
        <v>16150</v>
      </c>
      <c r="L68" s="1">
        <f>VLOOKUP(A68,[1]pivottableinfluenza!$A$3:$K$463,2,FALSE)</f>
        <v>120</v>
      </c>
      <c r="M68" s="1">
        <f>VLOOKUP(A68,[1]pivottableinfluenza!$A$3:$K$463,7,FALSE)</f>
        <v>60</v>
      </c>
      <c r="N68" s="1">
        <f>VLOOKUP(A68,[1]pivottableinfluenza!$A$3:$K$463,3,FALSE)</f>
        <v>60</v>
      </c>
      <c r="O68" s="1">
        <f>VLOOKUP(A68,[1]pivottableinfluenza!$A$3:$K$463,4,FALSE)</f>
        <v>60</v>
      </c>
      <c r="P68" s="1">
        <f>VLOOKUP(A68,[1]pivottableinfluenza!$A$3:$K$463,5,FALSE)</f>
        <v>60</v>
      </c>
      <c r="Q68" s="1">
        <f>VLOOKUP(A68,[1]pivottableinfluenza!$A$3:$K$463,6,FALSE)</f>
        <v>60</v>
      </c>
      <c r="R68" s="1">
        <f>VLOOKUP(A68,[1]pivottableinfluenza!$A$3:$K$463,8,FALSE)</f>
        <v>60</v>
      </c>
      <c r="S68" s="1">
        <f>VLOOKUP(A68,[1]pivottableinfluenza!$A$3:$K$463,9,FALSE)</f>
        <v>60</v>
      </c>
      <c r="T68" s="1">
        <f>VLOOKUP(A68,[1]pivottableinfluenza!$A$3:$K$463,10,FALSE)</f>
        <v>60</v>
      </c>
      <c r="U68" s="1">
        <f>VLOOKUP(A68,[1]pivottableinfluenza!$A$3:$K$463,11,FALSE)</f>
        <v>60</v>
      </c>
      <c r="V68" s="2">
        <f t="shared" si="10"/>
        <v>2.1517716253048342E-3</v>
      </c>
      <c r="W68" s="2">
        <f t="shared" si="11"/>
        <v>5.341832782827788E-4</v>
      </c>
      <c r="X68" s="2">
        <f t="shared" si="12"/>
        <v>4.7555263178752308E-4</v>
      </c>
      <c r="Y68" s="2">
        <f t="shared" si="13"/>
        <v>5.4197604465882612E-4</v>
      </c>
      <c r="Z68" s="2">
        <f t="shared" si="14"/>
        <v>5.0884542971996541E-4</v>
      </c>
      <c r="AA68" s="2">
        <f t="shared" si="15"/>
        <v>4.5540796963946866E-4</v>
      </c>
      <c r="AB68" s="2">
        <f t="shared" si="16"/>
        <v>5.5155676898044727E-4</v>
      </c>
      <c r="AC68" s="2">
        <f t="shared" si="17"/>
        <v>8.5280573085451134E-4</v>
      </c>
      <c r="AD68" s="2">
        <f t="shared" si="18"/>
        <v>1.497454327643007E-3</v>
      </c>
      <c r="AE68" s="2">
        <f t="shared" si="19"/>
        <v>3.7151702786377707E-3</v>
      </c>
      <c r="AG68" s="2"/>
    </row>
    <row r="69" spans="1:33" x14ac:dyDescent="0.35">
      <c r="A69" s="3" t="s">
        <v>393</v>
      </c>
      <c r="B69">
        <v>56156</v>
      </c>
      <c r="C69">
        <v>113482</v>
      </c>
      <c r="D69">
        <v>127039</v>
      </c>
      <c r="E69">
        <v>111978</v>
      </c>
      <c r="F69">
        <v>115863</v>
      </c>
      <c r="G69">
        <v>132331</v>
      </c>
      <c r="H69">
        <v>111942</v>
      </c>
      <c r="I69">
        <v>73348</v>
      </c>
      <c r="J69">
        <v>41217</v>
      </c>
      <c r="K69">
        <v>16161</v>
      </c>
      <c r="L69" s="1">
        <f>VLOOKUP(A69,[1]pivottableinfluenza!$A$3:$K$463,2,FALSE)</f>
        <v>120</v>
      </c>
      <c r="M69" s="1">
        <f>VLOOKUP(A69,[1]pivottableinfluenza!$A$3:$K$463,7,FALSE)</f>
        <v>60</v>
      </c>
      <c r="N69" s="1">
        <f>VLOOKUP(A69,[1]pivottableinfluenza!$A$3:$K$463,3,FALSE)</f>
        <v>60</v>
      </c>
      <c r="O69" s="1">
        <f>VLOOKUP(A69,[1]pivottableinfluenza!$A$3:$K$463,4,FALSE)</f>
        <v>60</v>
      </c>
      <c r="P69" s="1">
        <f>VLOOKUP(A69,[1]pivottableinfluenza!$A$3:$K$463,5,FALSE)</f>
        <v>60</v>
      </c>
      <c r="Q69" s="1">
        <f>VLOOKUP(A69,[1]pivottableinfluenza!$A$3:$K$463,6,FALSE)</f>
        <v>60</v>
      </c>
      <c r="R69" s="1">
        <f>VLOOKUP(A69,[1]pivottableinfluenza!$A$3:$K$463,8,FALSE)</f>
        <v>60</v>
      </c>
      <c r="S69" s="1">
        <f>VLOOKUP(A69,[1]pivottableinfluenza!$A$3:$K$463,9,FALSE)</f>
        <v>60</v>
      </c>
      <c r="T69" s="1">
        <f>VLOOKUP(A69,[1]pivottableinfluenza!$A$3:$K$463,10,FALSE)</f>
        <v>60</v>
      </c>
      <c r="U69" s="1">
        <f>VLOOKUP(A69,[1]pivottableinfluenza!$A$3:$K$463,11,FALSE)</f>
        <v>71</v>
      </c>
      <c r="V69" s="2">
        <f t="shared" si="10"/>
        <v>2.1369043379158058E-3</v>
      </c>
      <c r="W69" s="2">
        <f t="shared" si="11"/>
        <v>5.2871821081757462E-4</v>
      </c>
      <c r="X69" s="2">
        <f t="shared" si="12"/>
        <v>4.7229590913026707E-4</v>
      </c>
      <c r="Y69" s="2">
        <f t="shared" si="13"/>
        <v>5.3581953598028185E-4</v>
      </c>
      <c r="Z69" s="2">
        <f t="shared" si="14"/>
        <v>5.1785298153854116E-4</v>
      </c>
      <c r="AA69" s="2">
        <f t="shared" si="15"/>
        <v>4.5340849838662145E-4</v>
      </c>
      <c r="AB69" s="2">
        <f t="shared" si="16"/>
        <v>5.359918529238356E-4</v>
      </c>
      <c r="AC69" s="2">
        <f t="shared" si="17"/>
        <v>8.180182145389104E-4</v>
      </c>
      <c r="AD69" s="2">
        <f t="shared" si="18"/>
        <v>1.4557100225635054E-3</v>
      </c>
      <c r="AE69" s="2">
        <f t="shared" si="19"/>
        <v>4.3932924942763447E-3</v>
      </c>
      <c r="AG69" s="2"/>
    </row>
    <row r="70" spans="1:33" x14ac:dyDescent="0.35">
      <c r="A70" s="3" t="s">
        <v>392</v>
      </c>
      <c r="B70">
        <v>56145</v>
      </c>
      <c r="C70">
        <v>113810</v>
      </c>
      <c r="D70">
        <v>127260</v>
      </c>
      <c r="E70">
        <v>114389</v>
      </c>
      <c r="F70">
        <v>113776</v>
      </c>
      <c r="G70">
        <v>132607</v>
      </c>
      <c r="H70">
        <v>115006</v>
      </c>
      <c r="I70">
        <v>77608</v>
      </c>
      <c r="J70">
        <v>41067</v>
      </c>
      <c r="K70">
        <v>16717</v>
      </c>
      <c r="L70" s="1">
        <f>VLOOKUP(A70,[1]pivottableinfluenza!$A$3:$K$463,2,FALSE)</f>
        <v>120</v>
      </c>
      <c r="M70" s="1">
        <f>VLOOKUP(A70,[1]pivottableinfluenza!$A$3:$K$463,7,FALSE)</f>
        <v>60</v>
      </c>
      <c r="N70" s="1">
        <f>VLOOKUP(A70,[1]pivottableinfluenza!$A$3:$K$463,3,FALSE)</f>
        <v>60</v>
      </c>
      <c r="O70" s="1">
        <f>VLOOKUP(A70,[1]pivottableinfluenza!$A$3:$K$463,4,FALSE)</f>
        <v>60</v>
      </c>
      <c r="P70" s="1">
        <f>VLOOKUP(A70,[1]pivottableinfluenza!$A$3:$K$463,5,FALSE)</f>
        <v>60</v>
      </c>
      <c r="Q70" s="1">
        <f>VLOOKUP(A70,[1]pivottableinfluenza!$A$3:$K$463,6,FALSE)</f>
        <v>60</v>
      </c>
      <c r="R70" s="1">
        <f>VLOOKUP(A70,[1]pivottableinfluenza!$A$3:$K$463,8,FALSE)</f>
        <v>60</v>
      </c>
      <c r="S70" s="1">
        <f>VLOOKUP(A70,[1]pivottableinfluenza!$A$3:$K$463,9,FALSE)</f>
        <v>60</v>
      </c>
      <c r="T70" s="1">
        <f>VLOOKUP(A70,[1]pivottableinfluenza!$A$3:$K$463,10,FALSE)</f>
        <v>60</v>
      </c>
      <c r="U70" s="1">
        <f>VLOOKUP(A70,[1]pivottableinfluenza!$A$3:$K$463,11,FALSE)</f>
        <v>65</v>
      </c>
      <c r="V70" s="2">
        <f t="shared" si="10"/>
        <v>2.1373230029388193E-3</v>
      </c>
      <c r="W70" s="2">
        <f t="shared" si="11"/>
        <v>5.2719444688515945E-4</v>
      </c>
      <c r="X70" s="2">
        <f t="shared" si="12"/>
        <v>4.7147571900047147E-4</v>
      </c>
      <c r="Y70" s="2">
        <f t="shared" si="13"/>
        <v>5.2452595966395374E-4</v>
      </c>
      <c r="Z70" s="2">
        <f t="shared" si="14"/>
        <v>5.2735198987484183E-4</v>
      </c>
      <c r="AA70" s="2">
        <f t="shared" si="15"/>
        <v>4.5246480200894371E-4</v>
      </c>
      <c r="AB70" s="2">
        <f t="shared" si="16"/>
        <v>5.217119106829209E-4</v>
      </c>
      <c r="AC70" s="2">
        <f t="shared" si="17"/>
        <v>7.7311617359035153E-4</v>
      </c>
      <c r="AD70" s="2">
        <f t="shared" si="18"/>
        <v>1.4610271020527432E-3</v>
      </c>
      <c r="AE70" s="2">
        <f t="shared" si="19"/>
        <v>3.8882574624633606E-3</v>
      </c>
      <c r="AG70" s="2"/>
    </row>
    <row r="71" spans="1:33" x14ac:dyDescent="0.35">
      <c r="A71" s="3" t="s">
        <v>391</v>
      </c>
      <c r="B71">
        <v>55962</v>
      </c>
      <c r="C71">
        <v>114166</v>
      </c>
      <c r="D71">
        <v>126038</v>
      </c>
      <c r="E71">
        <v>117062</v>
      </c>
      <c r="F71">
        <v>112273</v>
      </c>
      <c r="G71">
        <v>132009</v>
      </c>
      <c r="H71">
        <v>118514</v>
      </c>
      <c r="I71">
        <v>81242</v>
      </c>
      <c r="J71">
        <v>42240</v>
      </c>
      <c r="K71">
        <v>17597</v>
      </c>
      <c r="L71" s="1">
        <f>VLOOKUP(A71,[1]pivottableinfluenza!$A$3:$K$463,2,FALSE)</f>
        <v>120</v>
      </c>
      <c r="M71" s="1">
        <f>VLOOKUP(A71,[1]pivottableinfluenza!$A$3:$K$463,7,FALSE)</f>
        <v>60</v>
      </c>
      <c r="N71" s="1">
        <f>VLOOKUP(A71,[1]pivottableinfluenza!$A$3:$K$463,3,FALSE)</f>
        <v>60</v>
      </c>
      <c r="O71" s="1">
        <f>VLOOKUP(A71,[1]pivottableinfluenza!$A$3:$K$463,4,FALSE)</f>
        <v>60</v>
      </c>
      <c r="P71" s="1">
        <f>VLOOKUP(A71,[1]pivottableinfluenza!$A$3:$K$463,5,FALSE)</f>
        <v>60</v>
      </c>
      <c r="Q71" s="1">
        <f>VLOOKUP(A71,[1]pivottableinfluenza!$A$3:$K$463,6,FALSE)</f>
        <v>60</v>
      </c>
      <c r="R71" s="1">
        <f>VLOOKUP(A71,[1]pivottableinfluenza!$A$3:$K$463,8,FALSE)</f>
        <v>60</v>
      </c>
      <c r="S71" s="1">
        <f>VLOOKUP(A71,[1]pivottableinfluenza!$A$3:$K$463,9,FALSE)</f>
        <v>60</v>
      </c>
      <c r="T71" s="1">
        <f>VLOOKUP(A71,[1]pivottableinfluenza!$A$3:$K$463,10,FALSE)</f>
        <v>66</v>
      </c>
      <c r="U71" s="1">
        <f>VLOOKUP(A71,[1]pivottableinfluenza!$A$3:$K$463,11,FALSE)</f>
        <v>70</v>
      </c>
      <c r="V71" s="2">
        <f t="shared" si="10"/>
        <v>2.1443122118580465E-3</v>
      </c>
      <c r="W71" s="2">
        <f t="shared" si="11"/>
        <v>5.2555051416358634E-4</v>
      </c>
      <c r="X71" s="2">
        <f t="shared" si="12"/>
        <v>4.7604690648851933E-4</v>
      </c>
      <c r="Y71" s="2">
        <f t="shared" si="13"/>
        <v>5.1254890570808626E-4</v>
      </c>
      <c r="Z71" s="2">
        <f t="shared" si="14"/>
        <v>5.3441165729961788E-4</v>
      </c>
      <c r="AA71" s="2">
        <f t="shared" si="15"/>
        <v>4.5451446492284614E-4</v>
      </c>
      <c r="AB71" s="2">
        <f t="shared" si="16"/>
        <v>5.0626930151712035E-4</v>
      </c>
      <c r="AC71" s="2">
        <f t="shared" si="17"/>
        <v>7.385342556805593E-4</v>
      </c>
      <c r="AD71" s="2">
        <f t="shared" si="18"/>
        <v>1.5625000000000001E-3</v>
      </c>
      <c r="AE71" s="2">
        <f t="shared" si="19"/>
        <v>3.9779507870659776E-3</v>
      </c>
      <c r="AG71" s="2"/>
    </row>
    <row r="72" spans="1:33" x14ac:dyDescent="0.35">
      <c r="A72" s="3" t="s">
        <v>390</v>
      </c>
      <c r="B72">
        <v>55604</v>
      </c>
      <c r="C72">
        <v>113669</v>
      </c>
      <c r="D72">
        <v>125756</v>
      </c>
      <c r="E72">
        <v>120032</v>
      </c>
      <c r="F72">
        <v>111326</v>
      </c>
      <c r="G72">
        <v>131078</v>
      </c>
      <c r="H72">
        <v>121251</v>
      </c>
      <c r="I72">
        <v>85950</v>
      </c>
      <c r="J72">
        <v>43804</v>
      </c>
      <c r="K72">
        <v>17787</v>
      </c>
      <c r="L72" s="1">
        <f>VLOOKUP(A72,[1]pivottableinfluenza!$A$3:$K$463,2,FALSE)</f>
        <v>120</v>
      </c>
      <c r="M72" s="1">
        <f>VLOOKUP(A72,[1]pivottableinfluenza!$A$3:$K$463,7,FALSE)</f>
        <v>60</v>
      </c>
      <c r="N72" s="1">
        <f>VLOOKUP(A72,[1]pivottableinfluenza!$A$3:$K$463,3,FALSE)</f>
        <v>60</v>
      </c>
      <c r="O72" s="1">
        <f>VLOOKUP(A72,[1]pivottableinfluenza!$A$3:$K$463,4,FALSE)</f>
        <v>60</v>
      </c>
      <c r="P72" s="1">
        <f>VLOOKUP(A72,[1]pivottableinfluenza!$A$3:$K$463,5,FALSE)</f>
        <v>60</v>
      </c>
      <c r="Q72" s="1">
        <f>VLOOKUP(A72,[1]pivottableinfluenza!$A$3:$K$463,6,FALSE)</f>
        <v>60</v>
      </c>
      <c r="R72" s="1">
        <f>VLOOKUP(A72,[1]pivottableinfluenza!$A$3:$K$463,8,FALSE)</f>
        <v>60</v>
      </c>
      <c r="S72" s="1">
        <f>VLOOKUP(A72,[1]pivottableinfluenza!$A$3:$K$463,9,FALSE)</f>
        <v>65</v>
      </c>
      <c r="T72" s="1">
        <f>VLOOKUP(A72,[1]pivottableinfluenza!$A$3:$K$463,10,FALSE)</f>
        <v>60</v>
      </c>
      <c r="U72" s="1">
        <f>VLOOKUP(A72,[1]pivottableinfluenza!$A$3:$K$463,11,FALSE)</f>
        <v>87</v>
      </c>
      <c r="V72" s="2">
        <f t="shared" si="10"/>
        <v>2.1581181209984891E-3</v>
      </c>
      <c r="W72" s="2">
        <f t="shared" si="11"/>
        <v>5.2784840193896316E-4</v>
      </c>
      <c r="X72" s="2">
        <f t="shared" si="12"/>
        <v>4.7711441203600623E-4</v>
      </c>
      <c r="Y72" s="2">
        <f t="shared" si="13"/>
        <v>4.9986670221274332E-4</v>
      </c>
      <c r="Z72" s="2">
        <f t="shared" si="14"/>
        <v>5.3895765589350201E-4</v>
      </c>
      <c r="AA72" s="2">
        <f t="shared" si="15"/>
        <v>4.5774271807625993E-4</v>
      </c>
      <c r="AB72" s="2">
        <f t="shared" si="16"/>
        <v>4.9484127965954919E-4</v>
      </c>
      <c r="AC72" s="2">
        <f t="shared" si="17"/>
        <v>7.5625363583478762E-4</v>
      </c>
      <c r="AD72" s="2">
        <f t="shared" si="18"/>
        <v>1.3697379234773081E-3</v>
      </c>
      <c r="AE72" s="2">
        <f t="shared" si="19"/>
        <v>4.8912126834204754E-3</v>
      </c>
      <c r="AG72" s="2"/>
    </row>
    <row r="73" spans="1:33" x14ac:dyDescent="0.35">
      <c r="A73" s="3" t="s">
        <v>389</v>
      </c>
      <c r="B73">
        <v>55710</v>
      </c>
      <c r="C73">
        <v>114485</v>
      </c>
      <c r="D73">
        <v>124328</v>
      </c>
      <c r="E73">
        <v>122258</v>
      </c>
      <c r="F73">
        <v>110391</v>
      </c>
      <c r="G73">
        <v>129749</v>
      </c>
      <c r="H73">
        <v>124602</v>
      </c>
      <c r="I73">
        <v>90851</v>
      </c>
      <c r="J73">
        <v>44840</v>
      </c>
      <c r="K73">
        <v>17958</v>
      </c>
      <c r="L73" s="1">
        <f>VLOOKUP(A73,[1]pivottableinfluenza!$A$3:$K$463,2,FALSE)</f>
        <v>120</v>
      </c>
      <c r="M73" s="1">
        <f>VLOOKUP(A73,[1]pivottableinfluenza!$A$3:$K$463,7,FALSE)</f>
        <v>60</v>
      </c>
      <c r="N73" s="1">
        <f>VLOOKUP(A73,[1]pivottableinfluenza!$A$3:$K$463,3,FALSE)</f>
        <v>60</v>
      </c>
      <c r="O73" s="1">
        <f>VLOOKUP(A73,[1]pivottableinfluenza!$A$3:$K$463,4,FALSE)</f>
        <v>60</v>
      </c>
      <c r="P73" s="1">
        <f>VLOOKUP(A73,[1]pivottableinfluenza!$A$3:$K$463,5,FALSE)</f>
        <v>60</v>
      </c>
      <c r="Q73" s="1">
        <f>VLOOKUP(A73,[1]pivottableinfluenza!$A$3:$K$463,6,FALSE)</f>
        <v>60</v>
      </c>
      <c r="R73" s="1">
        <f>VLOOKUP(A73,[1]pivottableinfluenza!$A$3:$K$463,8,FALSE)</f>
        <v>60</v>
      </c>
      <c r="S73" s="1">
        <f>VLOOKUP(A73,[1]pivottableinfluenza!$A$3:$K$463,9,FALSE)</f>
        <v>60</v>
      </c>
      <c r="T73" s="1">
        <f>VLOOKUP(A73,[1]pivottableinfluenza!$A$3:$K$463,10,FALSE)</f>
        <v>60</v>
      </c>
      <c r="U73" s="1">
        <f>VLOOKUP(A73,[1]pivottableinfluenza!$A$3:$K$463,11,FALSE)</f>
        <v>60</v>
      </c>
      <c r="V73" s="2">
        <f t="shared" si="10"/>
        <v>2.1540118470651588E-3</v>
      </c>
      <c r="W73" s="2">
        <f t="shared" si="11"/>
        <v>5.2408612481984543E-4</v>
      </c>
      <c r="X73" s="2">
        <f t="shared" si="12"/>
        <v>4.8259442764300882E-4</v>
      </c>
      <c r="Y73" s="2">
        <f t="shared" si="13"/>
        <v>4.9076543048307681E-4</v>
      </c>
      <c r="Z73" s="2">
        <f t="shared" si="14"/>
        <v>5.4352256977470989E-4</v>
      </c>
      <c r="AA73" s="2">
        <f t="shared" si="15"/>
        <v>4.6243130968254091E-4</v>
      </c>
      <c r="AB73" s="2">
        <f t="shared" si="16"/>
        <v>4.8153320171425822E-4</v>
      </c>
      <c r="AC73" s="2">
        <f t="shared" si="17"/>
        <v>6.6042200966417541E-4</v>
      </c>
      <c r="AD73" s="2">
        <f t="shared" si="18"/>
        <v>1.3380909901873326E-3</v>
      </c>
      <c r="AE73" s="2">
        <f t="shared" si="19"/>
        <v>3.341129301703976E-3</v>
      </c>
      <c r="AG73" s="2"/>
    </row>
    <row r="74" spans="1:33" x14ac:dyDescent="0.35">
      <c r="A74" s="3" t="s">
        <v>388</v>
      </c>
      <c r="B74">
        <v>55282</v>
      </c>
      <c r="C74">
        <v>114024</v>
      </c>
      <c r="D74">
        <v>122886</v>
      </c>
      <c r="E74">
        <v>125241</v>
      </c>
      <c r="F74">
        <v>110313</v>
      </c>
      <c r="G74">
        <v>128392</v>
      </c>
      <c r="H74">
        <v>127029</v>
      </c>
      <c r="I74">
        <v>95605</v>
      </c>
      <c r="J74">
        <v>46641</v>
      </c>
      <c r="K74">
        <v>18319</v>
      </c>
      <c r="L74" s="1">
        <f>VLOOKUP(A74,[1]pivottableinfluenza!$A$3:$K$463,2,FALSE)</f>
        <v>120</v>
      </c>
      <c r="M74" s="1">
        <f>VLOOKUP(A74,[1]pivottableinfluenza!$A$3:$K$463,7,FALSE)</f>
        <v>60</v>
      </c>
      <c r="N74" s="1">
        <f>VLOOKUP(A74,[1]pivottableinfluenza!$A$3:$K$463,3,FALSE)</f>
        <v>60</v>
      </c>
      <c r="O74" s="1">
        <f>VLOOKUP(A74,[1]pivottableinfluenza!$A$3:$K$463,4,FALSE)</f>
        <v>60</v>
      </c>
      <c r="P74" s="1">
        <f>VLOOKUP(A74,[1]pivottableinfluenza!$A$3:$K$463,5,FALSE)</f>
        <v>60</v>
      </c>
      <c r="Q74" s="1">
        <f>VLOOKUP(A74,[1]pivottableinfluenza!$A$3:$K$463,6,FALSE)</f>
        <v>60</v>
      </c>
      <c r="R74" s="1">
        <f>VLOOKUP(A74,[1]pivottableinfluenza!$A$3:$K$463,8,FALSE)</f>
        <v>60</v>
      </c>
      <c r="S74" s="1">
        <f>VLOOKUP(A74,[1]pivottableinfluenza!$A$3:$K$463,9,FALSE)</f>
        <v>60</v>
      </c>
      <c r="T74" s="1">
        <f>VLOOKUP(A74,[1]pivottableinfluenza!$A$3:$K$463,10,FALSE)</f>
        <v>65</v>
      </c>
      <c r="U74" s="1">
        <f>VLOOKUP(A74,[1]pivottableinfluenza!$A$3:$K$463,11,FALSE)</f>
        <v>60</v>
      </c>
      <c r="V74" s="2">
        <f t="shared" si="10"/>
        <v>2.1706884700264102E-3</v>
      </c>
      <c r="W74" s="2">
        <f t="shared" si="11"/>
        <v>5.2620500947169022E-4</v>
      </c>
      <c r="X74" s="2">
        <f t="shared" si="12"/>
        <v>4.8825740930618625E-4</v>
      </c>
      <c r="Y74" s="2">
        <f t="shared" si="13"/>
        <v>4.7907634081490884E-4</v>
      </c>
      <c r="Z74" s="2">
        <f t="shared" si="14"/>
        <v>5.4390688314160621E-4</v>
      </c>
      <c r="AA74" s="2">
        <f t="shared" si="15"/>
        <v>4.6731883606455232E-4</v>
      </c>
      <c r="AB74" s="2">
        <f t="shared" si="16"/>
        <v>4.7233308929457051E-4</v>
      </c>
      <c r="AC74" s="2">
        <f t="shared" si="17"/>
        <v>6.2758223942262431E-4</v>
      </c>
      <c r="AD74" s="2">
        <f t="shared" si="18"/>
        <v>1.3936236358568642E-3</v>
      </c>
      <c r="AE74" s="2">
        <f t="shared" si="19"/>
        <v>3.2752879523991483E-3</v>
      </c>
      <c r="AG74" s="2"/>
    </row>
    <row r="75" spans="1:33" x14ac:dyDescent="0.35">
      <c r="A75" s="3" t="s">
        <v>387</v>
      </c>
      <c r="B75">
        <v>35894</v>
      </c>
      <c r="C75">
        <v>59431</v>
      </c>
      <c r="D75">
        <v>89441</v>
      </c>
      <c r="E75">
        <v>105917</v>
      </c>
      <c r="F75">
        <v>86498</v>
      </c>
      <c r="G75">
        <v>78261</v>
      </c>
      <c r="H75">
        <v>64138</v>
      </c>
      <c r="I75">
        <v>36482</v>
      </c>
      <c r="J75">
        <v>23536</v>
      </c>
      <c r="K75">
        <v>10003</v>
      </c>
      <c r="L75" s="1">
        <f>VLOOKUP(A75,[1]pivottableinfluenza!$A$3:$K$463,2,FALSE)</f>
        <v>120</v>
      </c>
      <c r="M75" s="1">
        <f>VLOOKUP(A75,[1]pivottableinfluenza!$A$3:$K$463,7,FALSE)</f>
        <v>60</v>
      </c>
      <c r="N75" s="1">
        <f>VLOOKUP(A75,[1]pivottableinfluenza!$A$3:$K$463,3,FALSE)</f>
        <v>60</v>
      </c>
      <c r="O75" s="1">
        <f>VLOOKUP(A75,[1]pivottableinfluenza!$A$3:$K$463,4,FALSE)</f>
        <v>60</v>
      </c>
      <c r="P75" s="1">
        <f>VLOOKUP(A75,[1]pivottableinfluenza!$A$3:$K$463,5,FALSE)</f>
        <v>60</v>
      </c>
      <c r="Q75" s="1">
        <f>VLOOKUP(A75,[1]pivottableinfluenza!$A$3:$K$463,6,FALSE)</f>
        <v>60</v>
      </c>
      <c r="R75" s="1">
        <f>VLOOKUP(A75,[1]pivottableinfluenza!$A$3:$K$463,8,FALSE)</f>
        <v>60</v>
      </c>
      <c r="S75" s="1">
        <f>VLOOKUP(A75,[1]pivottableinfluenza!$A$3:$K$463,9,FALSE)</f>
        <v>60</v>
      </c>
      <c r="T75" s="1">
        <f>VLOOKUP(A75,[1]pivottableinfluenza!$A$3:$K$463,10,FALSE)</f>
        <v>60</v>
      </c>
      <c r="U75" s="1">
        <f>VLOOKUP(A75,[1]pivottableinfluenza!$A$3:$K$463,11,FALSE)</f>
        <v>60</v>
      </c>
      <c r="V75" s="2">
        <f t="shared" si="10"/>
        <v>3.3431771326684124E-3</v>
      </c>
      <c r="W75" s="2">
        <f t="shared" si="11"/>
        <v>1.0095741279803469E-3</v>
      </c>
      <c r="X75" s="2">
        <f t="shared" si="12"/>
        <v>6.7083328674768844E-4</v>
      </c>
      <c r="Y75" s="2">
        <f t="shared" si="13"/>
        <v>5.6648130139637636E-4</v>
      </c>
      <c r="Z75" s="2">
        <f t="shared" si="14"/>
        <v>6.936576568244352E-4</v>
      </c>
      <c r="AA75" s="2">
        <f t="shared" si="15"/>
        <v>7.6666538889101849E-4</v>
      </c>
      <c r="AB75" s="2">
        <f t="shared" si="16"/>
        <v>9.354828650721881E-4</v>
      </c>
      <c r="AC75" s="2">
        <f t="shared" si="17"/>
        <v>1.6446466750726385E-3</v>
      </c>
      <c r="AD75" s="2">
        <f t="shared" si="18"/>
        <v>2.5492861998640381E-3</v>
      </c>
      <c r="AE75" s="2">
        <f t="shared" si="19"/>
        <v>5.9982005398380488E-3</v>
      </c>
      <c r="AG75" s="2"/>
    </row>
    <row r="76" spans="1:33" x14ac:dyDescent="0.35">
      <c r="A76" s="3" t="s">
        <v>386</v>
      </c>
      <c r="B76">
        <v>32142</v>
      </c>
      <c r="C76">
        <v>53180</v>
      </c>
      <c r="D76">
        <v>99932</v>
      </c>
      <c r="E76">
        <v>113957</v>
      </c>
      <c r="F76">
        <v>81815</v>
      </c>
      <c r="G76">
        <v>75387</v>
      </c>
      <c r="H76">
        <v>61946</v>
      </c>
      <c r="I76">
        <v>35648</v>
      </c>
      <c r="J76">
        <v>22207</v>
      </c>
      <c r="K76">
        <v>9350</v>
      </c>
      <c r="L76" s="1">
        <f>VLOOKUP(A76,[1]pivottableinfluenza!$A$3:$K$463,2,FALSE)</f>
        <v>120</v>
      </c>
      <c r="M76" s="1">
        <f>VLOOKUP(A76,[1]pivottableinfluenza!$A$3:$K$463,7,FALSE)</f>
        <v>60</v>
      </c>
      <c r="N76" s="1">
        <f>VLOOKUP(A76,[1]pivottableinfluenza!$A$3:$K$463,3,FALSE)</f>
        <v>60</v>
      </c>
      <c r="O76" s="1">
        <f>VLOOKUP(A76,[1]pivottableinfluenza!$A$3:$K$463,4,FALSE)</f>
        <v>60</v>
      </c>
      <c r="P76" s="1">
        <f>VLOOKUP(A76,[1]pivottableinfluenza!$A$3:$K$463,5,FALSE)</f>
        <v>60</v>
      </c>
      <c r="Q76" s="1">
        <f>VLOOKUP(A76,[1]pivottableinfluenza!$A$3:$K$463,6,FALSE)</f>
        <v>60</v>
      </c>
      <c r="R76" s="1">
        <f>VLOOKUP(A76,[1]pivottableinfluenza!$A$3:$K$463,8,FALSE)</f>
        <v>60</v>
      </c>
      <c r="S76" s="1">
        <f>VLOOKUP(A76,[1]pivottableinfluenza!$A$3:$K$463,9,FALSE)</f>
        <v>60</v>
      </c>
      <c r="T76" s="1">
        <f>VLOOKUP(A76,[1]pivottableinfluenza!$A$3:$K$463,10,FALSE)</f>
        <v>60</v>
      </c>
      <c r="U76" s="1">
        <f>VLOOKUP(A76,[1]pivottableinfluenza!$A$3:$K$463,11,FALSE)</f>
        <v>60</v>
      </c>
      <c r="V76" s="2">
        <f t="shared" si="10"/>
        <v>3.7334328915437746E-3</v>
      </c>
      <c r="W76" s="2">
        <f t="shared" si="11"/>
        <v>1.1282437006393381E-3</v>
      </c>
      <c r="X76" s="2">
        <f t="shared" si="12"/>
        <v>6.0040827762878756E-4</v>
      </c>
      <c r="Y76" s="2">
        <f t="shared" si="13"/>
        <v>5.2651438700562498E-4</v>
      </c>
      <c r="Z76" s="2">
        <f t="shared" si="14"/>
        <v>7.3336185296094848E-4</v>
      </c>
      <c r="AA76" s="2">
        <f t="shared" si="15"/>
        <v>7.9589319113374988E-4</v>
      </c>
      <c r="AB76" s="2">
        <f t="shared" si="16"/>
        <v>9.6858554224647276E-4</v>
      </c>
      <c r="AC76" s="2">
        <f t="shared" si="17"/>
        <v>1.6831238779174147E-3</v>
      </c>
      <c r="AD76" s="2">
        <f t="shared" si="18"/>
        <v>2.7018507677759266E-3</v>
      </c>
      <c r="AE76" s="2">
        <f t="shared" si="19"/>
        <v>6.4171122994652408E-3</v>
      </c>
      <c r="AG76" s="2"/>
    </row>
    <row r="77" spans="1:33" x14ac:dyDescent="0.35">
      <c r="A77" s="3" t="s">
        <v>385</v>
      </c>
      <c r="B77">
        <v>33261</v>
      </c>
      <c r="C77">
        <v>52268</v>
      </c>
      <c r="D77">
        <v>100971</v>
      </c>
      <c r="E77">
        <v>119384</v>
      </c>
      <c r="F77">
        <v>81965</v>
      </c>
      <c r="G77">
        <v>75432</v>
      </c>
      <c r="H77">
        <v>63552</v>
      </c>
      <c r="I77">
        <v>35636</v>
      </c>
      <c r="J77">
        <v>21382</v>
      </c>
      <c r="K77">
        <v>10097</v>
      </c>
      <c r="L77" s="1">
        <f>VLOOKUP(A77,[1]pivottableinfluenza!$A$3:$K$463,2,FALSE)</f>
        <v>120</v>
      </c>
      <c r="M77" s="1">
        <f>VLOOKUP(A77,[1]pivottableinfluenza!$A$3:$K$463,7,FALSE)</f>
        <v>60</v>
      </c>
      <c r="N77" s="1">
        <f>VLOOKUP(A77,[1]pivottableinfluenza!$A$3:$K$463,3,FALSE)</f>
        <v>60</v>
      </c>
      <c r="O77" s="1">
        <f>VLOOKUP(A77,[1]pivottableinfluenza!$A$3:$K$463,4,FALSE)</f>
        <v>60</v>
      </c>
      <c r="P77" s="1">
        <f>VLOOKUP(A77,[1]pivottableinfluenza!$A$3:$K$463,5,FALSE)</f>
        <v>60</v>
      </c>
      <c r="Q77" s="1">
        <f>VLOOKUP(A77,[1]pivottableinfluenza!$A$3:$K$463,6,FALSE)</f>
        <v>60</v>
      </c>
      <c r="R77" s="1">
        <f>VLOOKUP(A77,[1]pivottableinfluenza!$A$3:$K$463,8,FALSE)</f>
        <v>60</v>
      </c>
      <c r="S77" s="1">
        <f>VLOOKUP(A77,[1]pivottableinfluenza!$A$3:$K$463,9,FALSE)</f>
        <v>60</v>
      </c>
      <c r="T77" s="1">
        <f>VLOOKUP(A77,[1]pivottableinfluenza!$A$3:$K$463,10,FALSE)</f>
        <v>60</v>
      </c>
      <c r="U77" s="1">
        <f>VLOOKUP(A77,[1]pivottableinfluenza!$A$3:$K$463,11,FALSE)</f>
        <v>60</v>
      </c>
      <c r="V77" s="2">
        <f t="shared" si="10"/>
        <v>3.6078289889059259E-3</v>
      </c>
      <c r="W77" s="2">
        <f t="shared" si="11"/>
        <v>1.1479298997474554E-3</v>
      </c>
      <c r="X77" s="2">
        <f t="shared" si="12"/>
        <v>5.9423002644323623E-4</v>
      </c>
      <c r="Y77" s="2">
        <f t="shared" si="13"/>
        <v>5.0257991020572271E-4</v>
      </c>
      <c r="Z77" s="2">
        <f t="shared" si="14"/>
        <v>7.3201976453364243E-4</v>
      </c>
      <c r="AA77" s="2">
        <f t="shared" si="15"/>
        <v>7.954183900731785E-4</v>
      </c>
      <c r="AB77" s="2">
        <f t="shared" si="16"/>
        <v>9.4410876132930519E-4</v>
      </c>
      <c r="AC77" s="2">
        <f t="shared" si="17"/>
        <v>1.6836906499045909E-3</v>
      </c>
      <c r="AD77" s="2">
        <f t="shared" si="18"/>
        <v>2.8060985875970443E-3</v>
      </c>
      <c r="AE77" s="2">
        <f t="shared" si="19"/>
        <v>5.942359116569278E-3</v>
      </c>
      <c r="AG77" s="2"/>
    </row>
    <row r="78" spans="1:33" x14ac:dyDescent="0.35">
      <c r="A78" s="3" t="s">
        <v>384</v>
      </c>
      <c r="B78">
        <v>34528</v>
      </c>
      <c r="C78">
        <v>52094</v>
      </c>
      <c r="D78">
        <v>101161</v>
      </c>
      <c r="E78">
        <v>125391</v>
      </c>
      <c r="F78">
        <v>82382</v>
      </c>
      <c r="G78">
        <v>75113</v>
      </c>
      <c r="H78">
        <v>64815</v>
      </c>
      <c r="I78">
        <v>37556</v>
      </c>
      <c r="J78">
        <v>21807</v>
      </c>
      <c r="K78">
        <v>10297</v>
      </c>
      <c r="L78" s="1">
        <f>VLOOKUP(A78,[1]pivottableinfluenza!$A$3:$K$463,2,FALSE)</f>
        <v>120</v>
      </c>
      <c r="M78" s="1">
        <f>VLOOKUP(A78,[1]pivottableinfluenza!$A$3:$K$463,7,FALSE)</f>
        <v>60</v>
      </c>
      <c r="N78" s="1">
        <f>VLOOKUP(A78,[1]pivottableinfluenza!$A$3:$K$463,3,FALSE)</f>
        <v>60</v>
      </c>
      <c r="O78" s="1">
        <f>VLOOKUP(A78,[1]pivottableinfluenza!$A$3:$K$463,4,FALSE)</f>
        <v>60</v>
      </c>
      <c r="P78" s="1">
        <f>VLOOKUP(A78,[1]pivottableinfluenza!$A$3:$K$463,5,FALSE)</f>
        <v>60</v>
      </c>
      <c r="Q78" s="1">
        <f>VLOOKUP(A78,[1]pivottableinfluenza!$A$3:$K$463,6,FALSE)</f>
        <v>60</v>
      </c>
      <c r="R78" s="1">
        <f>VLOOKUP(A78,[1]pivottableinfluenza!$A$3:$K$463,8,FALSE)</f>
        <v>60</v>
      </c>
      <c r="S78" s="1">
        <f>VLOOKUP(A78,[1]pivottableinfluenza!$A$3:$K$463,9,FALSE)</f>
        <v>60</v>
      </c>
      <c r="T78" s="1">
        <f>VLOOKUP(A78,[1]pivottableinfluenza!$A$3:$K$463,10,FALSE)</f>
        <v>60</v>
      </c>
      <c r="U78" s="1">
        <f>VLOOKUP(A78,[1]pivottableinfluenza!$A$3:$K$463,11,FALSE)</f>
        <v>60</v>
      </c>
      <c r="V78" s="2">
        <f t="shared" si="10"/>
        <v>3.4754402224281742E-3</v>
      </c>
      <c r="W78" s="2">
        <f t="shared" si="11"/>
        <v>1.1517641187084886E-3</v>
      </c>
      <c r="X78" s="2">
        <f t="shared" si="12"/>
        <v>5.9311394707446544E-4</v>
      </c>
      <c r="Y78" s="2">
        <f t="shared" si="13"/>
        <v>4.7850324185946358E-4</v>
      </c>
      <c r="Z78" s="2">
        <f t="shared" si="14"/>
        <v>7.2831443761986838E-4</v>
      </c>
      <c r="AA78" s="2">
        <f t="shared" si="15"/>
        <v>7.9879647997017824E-4</v>
      </c>
      <c r="AB78" s="2">
        <f t="shared" si="16"/>
        <v>9.2571164082388339E-4</v>
      </c>
      <c r="AC78" s="2">
        <f t="shared" si="17"/>
        <v>1.5976142294174033E-3</v>
      </c>
      <c r="AD78" s="2">
        <f t="shared" si="18"/>
        <v>2.7514100976750583E-3</v>
      </c>
      <c r="AE78" s="2">
        <f t="shared" si="19"/>
        <v>5.8269398854035159E-3</v>
      </c>
      <c r="AG78" s="2"/>
    </row>
    <row r="79" spans="1:33" x14ac:dyDescent="0.35">
      <c r="A79" s="3" t="s">
        <v>383</v>
      </c>
      <c r="B79">
        <v>36542</v>
      </c>
      <c r="C79">
        <v>52026</v>
      </c>
      <c r="D79">
        <v>99718</v>
      </c>
      <c r="E79">
        <v>133164</v>
      </c>
      <c r="F79">
        <v>84234</v>
      </c>
      <c r="G79">
        <v>76182</v>
      </c>
      <c r="H79">
        <v>65652</v>
      </c>
      <c r="I79">
        <v>38400</v>
      </c>
      <c r="J79">
        <v>21677</v>
      </c>
      <c r="K79">
        <v>9909</v>
      </c>
      <c r="L79" s="1">
        <f>VLOOKUP(A79,[1]pivottableinfluenza!$A$3:$K$463,2,FALSE)</f>
        <v>120</v>
      </c>
      <c r="M79" s="1">
        <f>VLOOKUP(A79,[1]pivottableinfluenza!$A$3:$K$463,7,FALSE)</f>
        <v>60</v>
      </c>
      <c r="N79" s="1">
        <f>VLOOKUP(A79,[1]pivottableinfluenza!$A$3:$K$463,3,FALSE)</f>
        <v>60</v>
      </c>
      <c r="O79" s="1">
        <f>VLOOKUP(A79,[1]pivottableinfluenza!$A$3:$K$463,4,FALSE)</f>
        <v>60</v>
      </c>
      <c r="P79" s="1">
        <f>VLOOKUP(A79,[1]pivottableinfluenza!$A$3:$K$463,5,FALSE)</f>
        <v>60</v>
      </c>
      <c r="Q79" s="1">
        <f>VLOOKUP(A79,[1]pivottableinfluenza!$A$3:$K$463,6,FALSE)</f>
        <v>60</v>
      </c>
      <c r="R79" s="1">
        <f>VLOOKUP(A79,[1]pivottableinfluenza!$A$3:$K$463,8,FALSE)</f>
        <v>60</v>
      </c>
      <c r="S79" s="1">
        <f>VLOOKUP(A79,[1]pivottableinfluenza!$A$3:$K$463,9,FALSE)</f>
        <v>60</v>
      </c>
      <c r="T79" s="1">
        <f>VLOOKUP(A79,[1]pivottableinfluenza!$A$3:$K$463,10,FALSE)</f>
        <v>60</v>
      </c>
      <c r="U79" s="1">
        <f>VLOOKUP(A79,[1]pivottableinfluenza!$A$3:$K$463,11,FALSE)</f>
        <v>60</v>
      </c>
      <c r="V79" s="2">
        <f t="shared" si="10"/>
        <v>3.2838925072519293E-3</v>
      </c>
      <c r="W79" s="2">
        <f t="shared" si="11"/>
        <v>1.1532695190866105E-3</v>
      </c>
      <c r="X79" s="2">
        <f t="shared" si="12"/>
        <v>6.0169678493351248E-4</v>
      </c>
      <c r="Y79" s="2">
        <f t="shared" si="13"/>
        <v>4.5057222672794447E-4</v>
      </c>
      <c r="Z79" s="2">
        <f t="shared" si="14"/>
        <v>7.1230144597193531E-4</v>
      </c>
      <c r="AA79" s="2">
        <f t="shared" si="15"/>
        <v>7.8758761912262737E-4</v>
      </c>
      <c r="AB79" s="2">
        <f t="shared" si="16"/>
        <v>9.1390970572107475E-4</v>
      </c>
      <c r="AC79" s="2">
        <f t="shared" si="17"/>
        <v>1.5625000000000001E-3</v>
      </c>
      <c r="AD79" s="2">
        <f t="shared" si="18"/>
        <v>2.767910688748443E-3</v>
      </c>
      <c r="AE79" s="2">
        <f t="shared" si="19"/>
        <v>6.0551014229488342E-3</v>
      </c>
      <c r="AG79" s="2"/>
    </row>
    <row r="80" spans="1:33" x14ac:dyDescent="0.35">
      <c r="A80" s="3" t="s">
        <v>382</v>
      </c>
      <c r="B80">
        <v>38657</v>
      </c>
      <c r="C80">
        <v>53232</v>
      </c>
      <c r="D80">
        <v>98861</v>
      </c>
      <c r="E80">
        <v>140055</v>
      </c>
      <c r="F80">
        <v>87455</v>
      </c>
      <c r="G80">
        <v>76048</v>
      </c>
      <c r="H80">
        <v>67809</v>
      </c>
      <c r="I80">
        <v>39924</v>
      </c>
      <c r="J80">
        <v>21546</v>
      </c>
      <c r="K80">
        <v>10139</v>
      </c>
      <c r="L80" s="1">
        <f>VLOOKUP(A80,[1]pivottableinfluenza!$A$3:$K$463,2,FALSE)</f>
        <v>120</v>
      </c>
      <c r="M80" s="1">
        <f>VLOOKUP(A80,[1]pivottableinfluenza!$A$3:$K$463,7,FALSE)</f>
        <v>60</v>
      </c>
      <c r="N80" s="1">
        <f>VLOOKUP(A80,[1]pivottableinfluenza!$A$3:$K$463,3,FALSE)</f>
        <v>60</v>
      </c>
      <c r="O80" s="1">
        <f>VLOOKUP(A80,[1]pivottableinfluenza!$A$3:$K$463,4,FALSE)</f>
        <v>60</v>
      </c>
      <c r="P80" s="1">
        <f>VLOOKUP(A80,[1]pivottableinfluenza!$A$3:$K$463,5,FALSE)</f>
        <v>60</v>
      </c>
      <c r="Q80" s="1">
        <f>VLOOKUP(A80,[1]pivottableinfluenza!$A$3:$K$463,6,FALSE)</f>
        <v>60</v>
      </c>
      <c r="R80" s="1">
        <f>VLOOKUP(A80,[1]pivottableinfluenza!$A$3:$K$463,8,FALSE)</f>
        <v>60</v>
      </c>
      <c r="S80" s="1">
        <f>VLOOKUP(A80,[1]pivottableinfluenza!$A$3:$K$463,9,FALSE)</f>
        <v>60</v>
      </c>
      <c r="T80" s="1">
        <f>VLOOKUP(A80,[1]pivottableinfluenza!$A$3:$K$463,10,FALSE)</f>
        <v>60</v>
      </c>
      <c r="U80" s="1">
        <f>VLOOKUP(A80,[1]pivottableinfluenza!$A$3:$K$463,11,FALSE)</f>
        <v>60</v>
      </c>
      <c r="V80" s="2">
        <f t="shared" si="10"/>
        <v>3.1042243319450553E-3</v>
      </c>
      <c r="W80" s="2">
        <f t="shared" si="11"/>
        <v>1.127141568981064E-3</v>
      </c>
      <c r="X80" s="2">
        <f t="shared" si="12"/>
        <v>6.0691273606376629E-4</v>
      </c>
      <c r="Y80" s="2">
        <f t="shared" si="13"/>
        <v>4.2840312734282958E-4</v>
      </c>
      <c r="Z80" s="2">
        <f t="shared" si="14"/>
        <v>6.8606712023326286E-4</v>
      </c>
      <c r="AA80" s="2">
        <f t="shared" si="15"/>
        <v>7.8897538396802017E-4</v>
      </c>
      <c r="AB80" s="2">
        <f t="shared" si="16"/>
        <v>8.8483829580144225E-4</v>
      </c>
      <c r="AC80" s="2">
        <f t="shared" si="17"/>
        <v>1.5028554253080854E-3</v>
      </c>
      <c r="AD80" s="2">
        <f t="shared" si="18"/>
        <v>2.7847396268448898E-3</v>
      </c>
      <c r="AE80" s="2">
        <f t="shared" si="19"/>
        <v>5.9177433671959764E-3</v>
      </c>
      <c r="AG80" s="2"/>
    </row>
    <row r="81" spans="1:33" x14ac:dyDescent="0.35">
      <c r="A81" s="3" t="s">
        <v>381</v>
      </c>
      <c r="B81">
        <v>40144</v>
      </c>
      <c r="C81">
        <v>55035</v>
      </c>
      <c r="D81">
        <v>97769</v>
      </c>
      <c r="E81">
        <v>145035</v>
      </c>
      <c r="F81">
        <v>89999</v>
      </c>
      <c r="G81">
        <v>77050</v>
      </c>
      <c r="H81">
        <v>68633</v>
      </c>
      <c r="I81">
        <v>41438</v>
      </c>
      <c r="J81">
        <v>22013</v>
      </c>
      <c r="K81">
        <v>10359</v>
      </c>
      <c r="L81" s="1">
        <f>VLOOKUP(A81,[1]pivottableinfluenza!$A$3:$K$463,2,FALSE)</f>
        <v>120</v>
      </c>
      <c r="M81" s="1">
        <f>VLOOKUP(A81,[1]pivottableinfluenza!$A$3:$K$463,7,FALSE)</f>
        <v>60</v>
      </c>
      <c r="N81" s="1">
        <f>VLOOKUP(A81,[1]pivottableinfluenza!$A$3:$K$463,3,FALSE)</f>
        <v>60</v>
      </c>
      <c r="O81" s="1">
        <f>VLOOKUP(A81,[1]pivottableinfluenza!$A$3:$K$463,4,FALSE)</f>
        <v>60</v>
      </c>
      <c r="P81" s="1">
        <f>VLOOKUP(A81,[1]pivottableinfluenza!$A$3:$K$463,5,FALSE)</f>
        <v>60</v>
      </c>
      <c r="Q81" s="1">
        <f>VLOOKUP(A81,[1]pivottableinfluenza!$A$3:$K$463,6,FALSE)</f>
        <v>60</v>
      </c>
      <c r="R81" s="1">
        <f>VLOOKUP(A81,[1]pivottableinfluenza!$A$3:$K$463,8,FALSE)</f>
        <v>60</v>
      </c>
      <c r="S81" s="1">
        <f>VLOOKUP(A81,[1]pivottableinfluenza!$A$3:$K$463,9,FALSE)</f>
        <v>60</v>
      </c>
      <c r="T81" s="1">
        <f>VLOOKUP(A81,[1]pivottableinfluenza!$A$3:$K$463,10,FALSE)</f>
        <v>60</v>
      </c>
      <c r="U81" s="1">
        <f>VLOOKUP(A81,[1]pivottableinfluenza!$A$3:$K$463,11,FALSE)</f>
        <v>60</v>
      </c>
      <c r="V81" s="2">
        <f t="shared" si="10"/>
        <v>2.9892387405340772E-3</v>
      </c>
      <c r="W81" s="2">
        <f t="shared" si="11"/>
        <v>1.0902153175252113E-3</v>
      </c>
      <c r="X81" s="2">
        <f t="shared" si="12"/>
        <v>6.1369145639210789E-4</v>
      </c>
      <c r="Y81" s="2">
        <f t="shared" si="13"/>
        <v>4.1369324645775158E-4</v>
      </c>
      <c r="Z81" s="2">
        <f t="shared" si="14"/>
        <v>6.6667407415637952E-4</v>
      </c>
      <c r="AA81" s="2">
        <f t="shared" si="15"/>
        <v>7.7871512005191429E-4</v>
      </c>
      <c r="AB81" s="2">
        <f t="shared" si="16"/>
        <v>8.7421502775632709E-4</v>
      </c>
      <c r="AC81" s="2">
        <f t="shared" si="17"/>
        <v>1.4479463294560548E-3</v>
      </c>
      <c r="AD81" s="2">
        <f t="shared" si="18"/>
        <v>2.725662108753918E-3</v>
      </c>
      <c r="AE81" s="2">
        <f t="shared" si="19"/>
        <v>5.7920648711265567E-3</v>
      </c>
      <c r="AG81" s="2"/>
    </row>
    <row r="82" spans="1:33" x14ac:dyDescent="0.35">
      <c r="A82" s="3" t="s">
        <v>380</v>
      </c>
      <c r="B82">
        <v>42176</v>
      </c>
      <c r="C82">
        <v>57333</v>
      </c>
      <c r="D82">
        <v>96873</v>
      </c>
      <c r="E82">
        <v>149594</v>
      </c>
      <c r="F82">
        <v>92919</v>
      </c>
      <c r="G82">
        <v>77103</v>
      </c>
      <c r="H82">
        <v>69195</v>
      </c>
      <c r="I82">
        <v>42835</v>
      </c>
      <c r="J82">
        <v>21747</v>
      </c>
      <c r="K82">
        <v>10544</v>
      </c>
      <c r="L82" s="1">
        <f>VLOOKUP(A82,[1]pivottableinfluenza!$A$3:$K$463,2,FALSE)</f>
        <v>120</v>
      </c>
      <c r="M82" s="1">
        <f>VLOOKUP(A82,[1]pivottableinfluenza!$A$3:$K$463,7,FALSE)</f>
        <v>60</v>
      </c>
      <c r="N82" s="1">
        <f>VLOOKUP(A82,[1]pivottableinfluenza!$A$3:$K$463,3,FALSE)</f>
        <v>60</v>
      </c>
      <c r="O82" s="1">
        <f>VLOOKUP(A82,[1]pivottableinfluenza!$A$3:$K$463,4,FALSE)</f>
        <v>60</v>
      </c>
      <c r="P82" s="1">
        <f>VLOOKUP(A82,[1]pivottableinfluenza!$A$3:$K$463,5,FALSE)</f>
        <v>60</v>
      </c>
      <c r="Q82" s="1">
        <f>VLOOKUP(A82,[1]pivottableinfluenza!$A$3:$K$463,6,FALSE)</f>
        <v>60</v>
      </c>
      <c r="R82" s="1">
        <f>VLOOKUP(A82,[1]pivottableinfluenza!$A$3:$K$463,8,FALSE)</f>
        <v>60</v>
      </c>
      <c r="S82" s="1">
        <f>VLOOKUP(A82,[1]pivottableinfluenza!$A$3:$K$463,9,FALSE)</f>
        <v>60</v>
      </c>
      <c r="T82" s="1">
        <f>VLOOKUP(A82,[1]pivottableinfluenza!$A$3:$K$463,10,FALSE)</f>
        <v>60</v>
      </c>
      <c r="U82" s="1">
        <f>VLOOKUP(A82,[1]pivottableinfluenza!$A$3:$K$463,11,FALSE)</f>
        <v>60</v>
      </c>
      <c r="V82" s="2">
        <f t="shared" si="10"/>
        <v>2.8452200303490135E-3</v>
      </c>
      <c r="W82" s="2">
        <f t="shared" si="11"/>
        <v>1.0465177123122808E-3</v>
      </c>
      <c r="X82" s="2">
        <f t="shared" si="12"/>
        <v>6.1936762565420705E-4</v>
      </c>
      <c r="Y82" s="2">
        <f t="shared" si="13"/>
        <v>4.010856050376352E-4</v>
      </c>
      <c r="Z82" s="2">
        <f t="shared" si="14"/>
        <v>6.4572369483098177E-4</v>
      </c>
      <c r="AA82" s="2">
        <f t="shared" si="15"/>
        <v>7.7817983736041402E-4</v>
      </c>
      <c r="AB82" s="2">
        <f t="shared" si="16"/>
        <v>8.6711467591588987E-4</v>
      </c>
      <c r="AC82" s="2">
        <f t="shared" si="17"/>
        <v>1.4007237072487452E-3</v>
      </c>
      <c r="AD82" s="2">
        <f t="shared" si="18"/>
        <v>2.7590012415505587E-3</v>
      </c>
      <c r="AE82" s="2">
        <f t="shared" si="19"/>
        <v>5.6904400606980271E-3</v>
      </c>
      <c r="AG82" s="2"/>
    </row>
    <row r="83" spans="1:33" x14ac:dyDescent="0.35">
      <c r="A83" s="3" t="s">
        <v>379</v>
      </c>
      <c r="B83">
        <v>43607</v>
      </c>
      <c r="C83">
        <v>58900</v>
      </c>
      <c r="D83">
        <v>92041</v>
      </c>
      <c r="E83">
        <v>156390</v>
      </c>
      <c r="F83">
        <v>95604</v>
      </c>
      <c r="G83">
        <v>76580</v>
      </c>
      <c r="H83">
        <v>69500</v>
      </c>
      <c r="I83">
        <v>45582</v>
      </c>
      <c r="J83">
        <v>23058</v>
      </c>
      <c r="K83">
        <v>11129</v>
      </c>
      <c r="L83" s="1">
        <f>VLOOKUP(A83,[1]pivottableinfluenza!$A$3:$K$463,2,FALSE)</f>
        <v>120</v>
      </c>
      <c r="M83" s="1">
        <f>VLOOKUP(A83,[1]pivottableinfluenza!$A$3:$K$463,7,FALSE)</f>
        <v>60</v>
      </c>
      <c r="N83" s="1">
        <f>VLOOKUP(A83,[1]pivottableinfluenza!$A$3:$K$463,3,FALSE)</f>
        <v>60</v>
      </c>
      <c r="O83" s="1">
        <f>VLOOKUP(A83,[1]pivottableinfluenza!$A$3:$K$463,4,FALSE)</f>
        <v>60</v>
      </c>
      <c r="P83" s="1">
        <f>VLOOKUP(A83,[1]pivottableinfluenza!$A$3:$K$463,5,FALSE)</f>
        <v>60</v>
      </c>
      <c r="Q83" s="1">
        <f>VLOOKUP(A83,[1]pivottableinfluenza!$A$3:$K$463,6,FALSE)</f>
        <v>60</v>
      </c>
      <c r="R83" s="1">
        <f>VLOOKUP(A83,[1]pivottableinfluenza!$A$3:$K$463,8,FALSE)</f>
        <v>60</v>
      </c>
      <c r="S83" s="1">
        <f>VLOOKUP(A83,[1]pivottableinfluenza!$A$3:$K$463,9,FALSE)</f>
        <v>60</v>
      </c>
      <c r="T83" s="1">
        <f>VLOOKUP(A83,[1]pivottableinfluenza!$A$3:$K$463,10,FALSE)</f>
        <v>60</v>
      </c>
      <c r="U83" s="1">
        <f>VLOOKUP(A83,[1]pivottableinfluenza!$A$3:$K$463,11,FALSE)</f>
        <v>60</v>
      </c>
      <c r="V83" s="2">
        <f t="shared" si="10"/>
        <v>2.7518517669181553E-3</v>
      </c>
      <c r="W83" s="2">
        <f t="shared" si="11"/>
        <v>1.0186757215619694E-3</v>
      </c>
      <c r="X83" s="2">
        <f t="shared" si="12"/>
        <v>6.5188339978922431E-4</v>
      </c>
      <c r="Y83" s="2">
        <f t="shared" si="13"/>
        <v>3.8365624400537121E-4</v>
      </c>
      <c r="Z83" s="2">
        <f t="shared" si="14"/>
        <v>6.2758880381573988E-4</v>
      </c>
      <c r="AA83" s="2">
        <f t="shared" si="15"/>
        <v>7.8349438495690785E-4</v>
      </c>
      <c r="AB83" s="2">
        <f t="shared" si="16"/>
        <v>8.6330935251798565E-4</v>
      </c>
      <c r="AC83" s="2">
        <f t="shared" si="17"/>
        <v>1.3163090693694879E-3</v>
      </c>
      <c r="AD83" s="2">
        <f t="shared" si="18"/>
        <v>2.6021337496747333E-3</v>
      </c>
      <c r="AE83" s="2">
        <f t="shared" si="19"/>
        <v>5.3913199748405064E-3</v>
      </c>
      <c r="AG83" s="2"/>
    </row>
    <row r="84" spans="1:33" x14ac:dyDescent="0.35">
      <c r="A84" s="3" t="s">
        <v>378</v>
      </c>
      <c r="B84">
        <v>1145615</v>
      </c>
      <c r="C84">
        <v>2200458</v>
      </c>
      <c r="D84">
        <v>2347557</v>
      </c>
      <c r="E84">
        <v>2290123</v>
      </c>
      <c r="F84">
        <v>2518217</v>
      </c>
      <c r="G84">
        <v>2560257</v>
      </c>
      <c r="H84">
        <v>2092081</v>
      </c>
      <c r="I84">
        <v>1478916</v>
      </c>
      <c r="J84">
        <v>1164990</v>
      </c>
      <c r="K84">
        <v>427393</v>
      </c>
      <c r="L84" s="1">
        <f>VLOOKUP(A84,[1]pivottableinfluenza!$A$3:$K$463,2,FALSE)</f>
        <v>120</v>
      </c>
      <c r="M84" s="1">
        <f>VLOOKUP(A84,[1]pivottableinfluenza!$A$3:$K$463,7,FALSE)</f>
        <v>60</v>
      </c>
      <c r="N84" s="1">
        <f>VLOOKUP(A84,[1]pivottableinfluenza!$A$3:$K$463,3,FALSE)</f>
        <v>60</v>
      </c>
      <c r="O84" s="1">
        <f>VLOOKUP(A84,[1]pivottableinfluenza!$A$3:$K$463,4,FALSE)</f>
        <v>70</v>
      </c>
      <c r="P84" s="1">
        <f>VLOOKUP(A84,[1]pivottableinfluenza!$A$3:$K$463,5,FALSE)</f>
        <v>72</v>
      </c>
      <c r="Q84" s="1">
        <f>VLOOKUP(A84,[1]pivottableinfluenza!$A$3:$K$463,6,FALSE)</f>
        <v>170</v>
      </c>
      <c r="R84" s="1">
        <f>VLOOKUP(A84,[1]pivottableinfluenza!$A$3:$K$463,8,FALSE)</f>
        <v>201</v>
      </c>
      <c r="S84" s="1">
        <f>VLOOKUP(A84,[1]pivottableinfluenza!$A$3:$K$463,9,FALSE)</f>
        <v>284</v>
      </c>
      <c r="T84" s="1">
        <f>VLOOKUP(A84,[1]pivottableinfluenza!$A$3:$K$463,10,FALSE)</f>
        <v>604</v>
      </c>
      <c r="U84" s="1">
        <f>VLOOKUP(A84,[1]pivottableinfluenza!$A$3:$K$463,11,FALSE)</f>
        <v>973</v>
      </c>
      <c r="V84" s="2">
        <f t="shared" si="10"/>
        <v>1.0474723183617533E-4</v>
      </c>
      <c r="W84" s="2">
        <f t="shared" si="11"/>
        <v>2.7267050768521824E-5</v>
      </c>
      <c r="X84" s="2">
        <f t="shared" si="12"/>
        <v>2.5558484841901604E-5</v>
      </c>
      <c r="Y84" s="2">
        <f t="shared" si="13"/>
        <v>3.0566043832580169E-5</v>
      </c>
      <c r="Z84" s="2">
        <f t="shared" si="14"/>
        <v>2.8591658304268456E-5</v>
      </c>
      <c r="AA84" s="2">
        <f t="shared" si="15"/>
        <v>6.6399584104252039E-5</v>
      </c>
      <c r="AB84" s="2">
        <f t="shared" si="16"/>
        <v>9.6076585944808061E-5</v>
      </c>
      <c r="AC84" s="2">
        <f t="shared" si="17"/>
        <v>1.9203254275428761E-4</v>
      </c>
      <c r="AD84" s="2">
        <f t="shared" si="18"/>
        <v>5.1845938591747569E-4</v>
      </c>
      <c r="AE84" s="2">
        <f t="shared" si="19"/>
        <v>2.2765932057848396E-3</v>
      </c>
      <c r="AG84" s="2"/>
    </row>
    <row r="85" spans="1:33" x14ac:dyDescent="0.35">
      <c r="A85" s="3" t="s">
        <v>377</v>
      </c>
      <c r="B85">
        <v>1080805</v>
      </c>
      <c r="C85">
        <v>2202010</v>
      </c>
      <c r="D85">
        <v>2439154</v>
      </c>
      <c r="E85">
        <v>2247261</v>
      </c>
      <c r="F85">
        <v>2505322</v>
      </c>
      <c r="G85">
        <v>2664740</v>
      </c>
      <c r="H85">
        <v>2222764</v>
      </c>
      <c r="I85">
        <v>1633319</v>
      </c>
      <c r="J85">
        <v>1086472</v>
      </c>
      <c r="K85">
        <v>412271</v>
      </c>
      <c r="L85" s="1">
        <f>VLOOKUP(A85,[1]pivottableinfluenza!$A$3:$K$463,2,FALSE)</f>
        <v>120</v>
      </c>
      <c r="M85" s="1">
        <f>VLOOKUP(A85,[1]pivottableinfluenza!$A$3:$K$463,7,FALSE)</f>
        <v>60</v>
      </c>
      <c r="N85" s="1">
        <f>VLOOKUP(A85,[1]pivottableinfluenza!$A$3:$K$463,3,FALSE)</f>
        <v>60</v>
      </c>
      <c r="O85" s="1">
        <f>VLOOKUP(A85,[1]pivottableinfluenza!$A$3:$K$463,4,FALSE)</f>
        <v>60</v>
      </c>
      <c r="P85" s="1">
        <f>VLOOKUP(A85,[1]pivottableinfluenza!$A$3:$K$463,5,FALSE)</f>
        <v>60</v>
      </c>
      <c r="Q85" s="1">
        <f>VLOOKUP(A85,[1]pivottableinfluenza!$A$3:$K$463,6,FALSE)</f>
        <v>100</v>
      </c>
      <c r="R85" s="1">
        <f>VLOOKUP(A85,[1]pivottableinfluenza!$A$3:$K$463,8,FALSE)</f>
        <v>155</v>
      </c>
      <c r="S85" s="1">
        <f>VLOOKUP(A85,[1]pivottableinfluenza!$A$3:$K$463,9,FALSE)</f>
        <v>294</v>
      </c>
      <c r="T85" s="1">
        <f>VLOOKUP(A85,[1]pivottableinfluenza!$A$3:$K$463,10,FALSE)</f>
        <v>648</v>
      </c>
      <c r="U85" s="1">
        <f>VLOOKUP(A85,[1]pivottableinfluenza!$A$3:$K$463,11,FALSE)</f>
        <v>962</v>
      </c>
      <c r="V85" s="2">
        <f t="shared" si="10"/>
        <v>1.110283538658685E-4</v>
      </c>
      <c r="W85" s="2">
        <f t="shared" si="11"/>
        <v>2.7247832661977012E-5</v>
      </c>
      <c r="X85" s="2">
        <f t="shared" si="12"/>
        <v>2.4598692825463254E-5</v>
      </c>
      <c r="Y85" s="2">
        <f t="shared" si="13"/>
        <v>2.6699168454398488E-5</v>
      </c>
      <c r="Z85" s="2">
        <f t="shared" si="14"/>
        <v>2.3949017331903843E-5</v>
      </c>
      <c r="AA85" s="2">
        <f t="shared" si="15"/>
        <v>3.7527113339387709E-5</v>
      </c>
      <c r="AB85" s="2">
        <f t="shared" si="16"/>
        <v>6.9732999094820685E-5</v>
      </c>
      <c r="AC85" s="2">
        <f t="shared" si="17"/>
        <v>1.8000157960569859E-4</v>
      </c>
      <c r="AD85" s="2">
        <f t="shared" si="18"/>
        <v>5.9642586279259847E-4</v>
      </c>
      <c r="AE85" s="2">
        <f t="shared" si="19"/>
        <v>2.3334166118887819E-3</v>
      </c>
      <c r="AG85" s="2"/>
    </row>
    <row r="86" spans="1:33" x14ac:dyDescent="0.35">
      <c r="A86" s="3" t="s">
        <v>376</v>
      </c>
      <c r="B86">
        <v>1070390</v>
      </c>
      <c r="C86">
        <v>2186657</v>
      </c>
      <c r="D86">
        <v>2439726</v>
      </c>
      <c r="E86">
        <v>2258127</v>
      </c>
      <c r="F86">
        <v>2454154</v>
      </c>
      <c r="G86">
        <v>2679388</v>
      </c>
      <c r="H86">
        <v>2269849</v>
      </c>
      <c r="I86">
        <v>1669961</v>
      </c>
      <c r="J86">
        <v>1088670</v>
      </c>
      <c r="K86">
        <v>428459</v>
      </c>
      <c r="L86" s="1">
        <f>VLOOKUP(A86,[1]pivottableinfluenza!$A$3:$K$463,2,FALSE)</f>
        <v>120</v>
      </c>
      <c r="M86" s="1">
        <f>VLOOKUP(A86,[1]pivottableinfluenza!$A$3:$K$463,7,FALSE)</f>
        <v>60</v>
      </c>
      <c r="N86" s="1">
        <f>VLOOKUP(A86,[1]pivottableinfluenza!$A$3:$K$463,3,FALSE)</f>
        <v>60</v>
      </c>
      <c r="O86" s="1">
        <f>VLOOKUP(A86,[1]pivottableinfluenza!$A$3:$K$463,4,FALSE)</f>
        <v>60</v>
      </c>
      <c r="P86" s="1">
        <f>VLOOKUP(A86,[1]pivottableinfluenza!$A$3:$K$463,5,FALSE)</f>
        <v>65</v>
      </c>
      <c r="Q86" s="1">
        <f>VLOOKUP(A86,[1]pivottableinfluenza!$A$3:$K$463,6,FALSE)</f>
        <v>109</v>
      </c>
      <c r="R86" s="1">
        <f>VLOOKUP(A86,[1]pivottableinfluenza!$A$3:$K$463,8,FALSE)</f>
        <v>193</v>
      </c>
      <c r="S86" s="1">
        <f>VLOOKUP(A86,[1]pivottableinfluenza!$A$3:$K$463,9,FALSE)</f>
        <v>327</v>
      </c>
      <c r="T86" s="1">
        <f>VLOOKUP(A86,[1]pivottableinfluenza!$A$3:$K$463,10,FALSE)</f>
        <v>629</v>
      </c>
      <c r="U86" s="1">
        <f>VLOOKUP(A86,[1]pivottableinfluenza!$A$3:$K$463,11,FALSE)</f>
        <v>1078</v>
      </c>
      <c r="V86" s="2">
        <f t="shared" si="10"/>
        <v>1.1210867067143751E-4</v>
      </c>
      <c r="W86" s="2">
        <f t="shared" si="11"/>
        <v>2.7439145691345282E-5</v>
      </c>
      <c r="X86" s="2">
        <f t="shared" si="12"/>
        <v>2.4592925599022186E-5</v>
      </c>
      <c r="Y86" s="2">
        <f t="shared" si="13"/>
        <v>2.6570693322386209E-5</v>
      </c>
      <c r="Z86" s="2">
        <f t="shared" si="14"/>
        <v>2.6485705461026487E-5</v>
      </c>
      <c r="AA86" s="2">
        <f t="shared" si="15"/>
        <v>4.0680931615727172E-5</v>
      </c>
      <c r="AB86" s="2">
        <f t="shared" si="16"/>
        <v>8.5027682458172328E-5</v>
      </c>
      <c r="AC86" s="2">
        <f t="shared" si="17"/>
        <v>1.9581295611095109E-4</v>
      </c>
      <c r="AD86" s="2">
        <f t="shared" si="18"/>
        <v>5.777692046258279E-4</v>
      </c>
      <c r="AE86" s="2">
        <f t="shared" si="19"/>
        <v>2.5159933622586994E-3</v>
      </c>
      <c r="AG86" s="2"/>
    </row>
    <row r="87" spans="1:33" x14ac:dyDescent="0.35">
      <c r="A87" s="3" t="s">
        <v>375</v>
      </c>
      <c r="B87">
        <v>1056344</v>
      </c>
      <c r="C87">
        <v>2171855</v>
      </c>
      <c r="D87">
        <v>2433791</v>
      </c>
      <c r="E87">
        <v>2271902</v>
      </c>
      <c r="F87">
        <v>2400581</v>
      </c>
      <c r="G87">
        <v>2683588</v>
      </c>
      <c r="H87">
        <v>2313871</v>
      </c>
      <c r="I87">
        <v>1723133</v>
      </c>
      <c r="J87">
        <v>1089932</v>
      </c>
      <c r="K87">
        <v>443321</v>
      </c>
      <c r="L87" s="1">
        <f>VLOOKUP(A87,[1]pivottableinfluenza!$A$3:$K$463,2,FALSE)</f>
        <v>120</v>
      </c>
      <c r="M87" s="1">
        <f>VLOOKUP(A87,[1]pivottableinfluenza!$A$3:$K$463,7,FALSE)</f>
        <v>60</v>
      </c>
      <c r="N87" s="1">
        <f>VLOOKUP(A87,[1]pivottableinfluenza!$A$3:$K$463,3,FALSE)</f>
        <v>60</v>
      </c>
      <c r="O87" s="1">
        <f>VLOOKUP(A87,[1]pivottableinfluenza!$A$3:$K$463,4,FALSE)</f>
        <v>60</v>
      </c>
      <c r="P87" s="1">
        <f>VLOOKUP(A87,[1]pivottableinfluenza!$A$3:$K$463,5,FALSE)</f>
        <v>60</v>
      </c>
      <c r="Q87" s="1">
        <f>VLOOKUP(A87,[1]pivottableinfluenza!$A$3:$K$463,6,FALSE)</f>
        <v>75</v>
      </c>
      <c r="R87" s="1">
        <f>VLOOKUP(A87,[1]pivottableinfluenza!$A$3:$K$463,8,FALSE)</f>
        <v>191</v>
      </c>
      <c r="S87" s="1">
        <f>VLOOKUP(A87,[1]pivottableinfluenza!$A$3:$K$463,9,FALSE)</f>
        <v>324</v>
      </c>
      <c r="T87" s="1">
        <f>VLOOKUP(A87,[1]pivottableinfluenza!$A$3:$K$463,10,FALSE)</f>
        <v>606</v>
      </c>
      <c r="U87" s="1">
        <f>VLOOKUP(A87,[1]pivottableinfluenza!$A$3:$K$463,11,FALSE)</f>
        <v>1055</v>
      </c>
      <c r="V87" s="2">
        <f t="shared" si="10"/>
        <v>1.1359935778496399E-4</v>
      </c>
      <c r="W87" s="2">
        <f t="shared" si="11"/>
        <v>2.7626153679688562E-5</v>
      </c>
      <c r="X87" s="2">
        <f t="shared" si="12"/>
        <v>2.4652897475584386E-5</v>
      </c>
      <c r="Y87" s="2">
        <f t="shared" si="13"/>
        <v>2.640958985026643E-5</v>
      </c>
      <c r="Z87" s="2">
        <f t="shared" si="14"/>
        <v>2.4993949381420581E-5</v>
      </c>
      <c r="AA87" s="2">
        <f t="shared" si="15"/>
        <v>2.7947658135302439E-5</v>
      </c>
      <c r="AB87" s="2">
        <f t="shared" si="16"/>
        <v>8.2545656175301042E-5</v>
      </c>
      <c r="AC87" s="2">
        <f t="shared" si="17"/>
        <v>1.8802959492970073E-4</v>
      </c>
      <c r="AD87" s="2">
        <f t="shared" si="18"/>
        <v>5.5599798886536039E-4</v>
      </c>
      <c r="AE87" s="2">
        <f t="shared" si="19"/>
        <v>2.3797654521216004E-3</v>
      </c>
      <c r="AG87" s="2"/>
    </row>
    <row r="88" spans="1:33" x14ac:dyDescent="0.35">
      <c r="A88" s="3" t="s">
        <v>374</v>
      </c>
      <c r="B88">
        <v>1054325</v>
      </c>
      <c r="C88">
        <v>2173439</v>
      </c>
      <c r="D88">
        <v>2431255</v>
      </c>
      <c r="E88">
        <v>2303437</v>
      </c>
      <c r="F88">
        <v>2372276</v>
      </c>
      <c r="G88">
        <v>2681736</v>
      </c>
      <c r="H88">
        <v>2349914</v>
      </c>
      <c r="I88">
        <v>1765605</v>
      </c>
      <c r="J88">
        <v>1085198</v>
      </c>
      <c r="K88">
        <v>454883</v>
      </c>
      <c r="L88" s="1">
        <f>VLOOKUP(A88,[1]pivottableinfluenza!$A$3:$K$463,2,FALSE)</f>
        <v>120</v>
      </c>
      <c r="M88" s="1">
        <f>VLOOKUP(A88,[1]pivottableinfluenza!$A$3:$K$463,7,FALSE)</f>
        <v>60</v>
      </c>
      <c r="N88" s="1">
        <f>VLOOKUP(A88,[1]pivottableinfluenza!$A$3:$K$463,3,FALSE)</f>
        <v>60</v>
      </c>
      <c r="O88" s="1">
        <f>VLOOKUP(A88,[1]pivottableinfluenza!$A$3:$K$463,4,FALSE)</f>
        <v>60</v>
      </c>
      <c r="P88" s="1">
        <f>VLOOKUP(A88,[1]pivottableinfluenza!$A$3:$K$463,5,FALSE)</f>
        <v>68</v>
      </c>
      <c r="Q88" s="1">
        <f>VLOOKUP(A88,[1]pivottableinfluenza!$A$3:$K$463,6,FALSE)</f>
        <v>135</v>
      </c>
      <c r="R88" s="1">
        <f>VLOOKUP(A88,[1]pivottableinfluenza!$A$3:$K$463,8,FALSE)</f>
        <v>278</v>
      </c>
      <c r="S88" s="1">
        <f>VLOOKUP(A88,[1]pivottableinfluenza!$A$3:$K$463,9,FALSE)</f>
        <v>374</v>
      </c>
      <c r="T88" s="1">
        <f>VLOOKUP(A88,[1]pivottableinfluenza!$A$3:$K$463,10,FALSE)</f>
        <v>609</v>
      </c>
      <c r="U88" s="1">
        <f>VLOOKUP(A88,[1]pivottableinfluenza!$A$3:$K$463,11,FALSE)</f>
        <v>1153</v>
      </c>
      <c r="V88" s="2">
        <f t="shared" si="10"/>
        <v>1.1381689706684371E-4</v>
      </c>
      <c r="W88" s="2">
        <f t="shared" si="11"/>
        <v>2.7606019768670756E-5</v>
      </c>
      <c r="X88" s="2">
        <f t="shared" si="12"/>
        <v>2.4678612486143986E-5</v>
      </c>
      <c r="Y88" s="2">
        <f t="shared" si="13"/>
        <v>2.6048031702191116E-5</v>
      </c>
      <c r="Z88" s="2">
        <f t="shared" si="14"/>
        <v>2.8664455569250796E-5</v>
      </c>
      <c r="AA88" s="2">
        <f t="shared" si="15"/>
        <v>5.0340525689329601E-5</v>
      </c>
      <c r="AB88" s="2">
        <f t="shared" si="16"/>
        <v>1.1830220169759404E-4</v>
      </c>
      <c r="AC88" s="2">
        <f t="shared" si="17"/>
        <v>2.1182540828781069E-4</v>
      </c>
      <c r="AD88" s="2">
        <f t="shared" si="18"/>
        <v>5.6118791225195767E-4</v>
      </c>
      <c r="AE88" s="2">
        <f t="shared" si="19"/>
        <v>2.5347177186221511E-3</v>
      </c>
      <c r="AG88" s="2"/>
    </row>
    <row r="89" spans="1:33" x14ac:dyDescent="0.35">
      <c r="A89" s="3" t="s">
        <v>373</v>
      </c>
      <c r="B89">
        <v>1062746</v>
      </c>
      <c r="C89">
        <v>2205211</v>
      </c>
      <c r="D89">
        <v>2456999</v>
      </c>
      <c r="E89">
        <v>2378319</v>
      </c>
      <c r="F89">
        <v>2386579</v>
      </c>
      <c r="G89">
        <v>2711704</v>
      </c>
      <c r="H89">
        <v>2432719</v>
      </c>
      <c r="I89">
        <v>1862679</v>
      </c>
      <c r="J89">
        <v>1119737</v>
      </c>
      <c r="K89">
        <v>475341</v>
      </c>
      <c r="L89" s="1">
        <f>VLOOKUP(A89,[1]pivottableinfluenza!$A$3:$K$463,2,FALSE)</f>
        <v>120</v>
      </c>
      <c r="M89" s="1">
        <f>VLOOKUP(A89,[1]pivottableinfluenza!$A$3:$K$463,7,FALSE)</f>
        <v>60</v>
      </c>
      <c r="N89" s="1">
        <f>VLOOKUP(A89,[1]pivottableinfluenza!$A$3:$K$463,3,FALSE)</f>
        <v>60</v>
      </c>
      <c r="O89" s="1">
        <f>VLOOKUP(A89,[1]pivottableinfluenza!$A$3:$K$463,4,FALSE)</f>
        <v>68</v>
      </c>
      <c r="P89" s="1">
        <f>VLOOKUP(A89,[1]pivottableinfluenza!$A$3:$K$463,5,FALSE)</f>
        <v>77</v>
      </c>
      <c r="Q89" s="1">
        <f>VLOOKUP(A89,[1]pivottableinfluenza!$A$3:$K$463,6,FALSE)</f>
        <v>159</v>
      </c>
      <c r="R89" s="1">
        <f>VLOOKUP(A89,[1]pivottableinfluenza!$A$3:$K$463,8,FALSE)</f>
        <v>277</v>
      </c>
      <c r="S89" s="1">
        <f>VLOOKUP(A89,[1]pivottableinfluenza!$A$3:$K$463,9,FALSE)</f>
        <v>388</v>
      </c>
      <c r="T89" s="1">
        <f>VLOOKUP(A89,[1]pivottableinfluenza!$A$3:$K$463,10,FALSE)</f>
        <v>671</v>
      </c>
      <c r="U89" s="1">
        <f>VLOOKUP(A89,[1]pivottableinfluenza!$A$3:$K$463,11,FALSE)</f>
        <v>1084</v>
      </c>
      <c r="V89" s="2">
        <f t="shared" si="10"/>
        <v>1.1291503331934442E-4</v>
      </c>
      <c r="W89" s="2">
        <f t="shared" si="11"/>
        <v>2.7208280749551856E-5</v>
      </c>
      <c r="X89" s="2">
        <f t="shared" si="12"/>
        <v>2.4420034358988345E-5</v>
      </c>
      <c r="Y89" s="2">
        <f t="shared" si="13"/>
        <v>2.8591622906767343E-5</v>
      </c>
      <c r="Z89" s="2">
        <f t="shared" si="14"/>
        <v>3.2263754939601832E-5</v>
      </c>
      <c r="AA89" s="2">
        <f t="shared" si="15"/>
        <v>5.8634718243584109E-5</v>
      </c>
      <c r="AB89" s="2">
        <f t="shared" si="16"/>
        <v>1.1386436329062255E-4</v>
      </c>
      <c r="AC89" s="2">
        <f t="shared" si="17"/>
        <v>2.0830212827867818E-4</v>
      </c>
      <c r="AD89" s="2">
        <f t="shared" si="18"/>
        <v>5.9924785909548401E-4</v>
      </c>
      <c r="AE89" s="2">
        <f t="shared" si="19"/>
        <v>2.2804681270919194E-3</v>
      </c>
      <c r="AG89" s="2"/>
    </row>
    <row r="90" spans="1:33" x14ac:dyDescent="0.35">
      <c r="A90" s="3" t="s">
        <v>372</v>
      </c>
      <c r="B90">
        <v>1054125</v>
      </c>
      <c r="C90">
        <v>2187808</v>
      </c>
      <c r="D90">
        <v>2426280</v>
      </c>
      <c r="E90">
        <v>2405424</v>
      </c>
      <c r="F90">
        <v>2367676</v>
      </c>
      <c r="G90">
        <v>2686856</v>
      </c>
      <c r="H90">
        <v>2476523</v>
      </c>
      <c r="I90">
        <v>1945929</v>
      </c>
      <c r="J90">
        <v>1148739</v>
      </c>
      <c r="K90">
        <v>491224</v>
      </c>
      <c r="L90" s="1">
        <f>VLOOKUP(A90,[1]pivottableinfluenza!$A$3:$K$463,2,FALSE)</f>
        <v>120</v>
      </c>
      <c r="M90" s="1">
        <f>VLOOKUP(A90,[1]pivottableinfluenza!$A$3:$K$463,7,FALSE)</f>
        <v>60</v>
      </c>
      <c r="N90" s="1">
        <f>VLOOKUP(A90,[1]pivottableinfluenza!$A$3:$K$463,3,FALSE)</f>
        <v>60</v>
      </c>
      <c r="O90" s="1">
        <f>VLOOKUP(A90,[1]pivottableinfluenza!$A$3:$K$463,4,FALSE)</f>
        <v>60</v>
      </c>
      <c r="P90" s="1">
        <f>VLOOKUP(A90,[1]pivottableinfluenza!$A$3:$K$463,5,FALSE)</f>
        <v>60</v>
      </c>
      <c r="Q90" s="1">
        <f>VLOOKUP(A90,[1]pivottableinfluenza!$A$3:$K$463,6,FALSE)</f>
        <v>91</v>
      </c>
      <c r="R90" s="1">
        <f>VLOOKUP(A90,[1]pivottableinfluenza!$A$3:$K$463,8,FALSE)</f>
        <v>224</v>
      </c>
      <c r="S90" s="1">
        <f>VLOOKUP(A90,[1]pivottableinfluenza!$A$3:$K$463,9,FALSE)</f>
        <v>441</v>
      </c>
      <c r="T90" s="1">
        <f>VLOOKUP(A90,[1]pivottableinfluenza!$A$3:$K$463,10,FALSE)</f>
        <v>733</v>
      </c>
      <c r="U90" s="1">
        <f>VLOOKUP(A90,[1]pivottableinfluenza!$A$3:$K$463,11,FALSE)</f>
        <v>1097</v>
      </c>
      <c r="V90" s="2">
        <f t="shared" si="10"/>
        <v>1.1383849163998577E-4</v>
      </c>
      <c r="W90" s="2">
        <f t="shared" si="11"/>
        <v>2.742471002939929E-5</v>
      </c>
      <c r="X90" s="2">
        <f t="shared" si="12"/>
        <v>2.4729215094712895E-5</v>
      </c>
      <c r="Y90" s="2">
        <f t="shared" si="13"/>
        <v>2.4943627402071317E-5</v>
      </c>
      <c r="Z90" s="2">
        <f t="shared" si="14"/>
        <v>2.5341305144791769E-5</v>
      </c>
      <c r="AA90" s="2">
        <f t="shared" si="15"/>
        <v>3.3868580973450007E-5</v>
      </c>
      <c r="AB90" s="2">
        <f t="shared" si="16"/>
        <v>9.0449392151819305E-5</v>
      </c>
      <c r="AC90" s="2">
        <f t="shared" si="17"/>
        <v>2.2662697354322795E-4</v>
      </c>
      <c r="AD90" s="2">
        <f t="shared" si="18"/>
        <v>6.380909849844046E-4</v>
      </c>
      <c r="AE90" s="2">
        <f t="shared" si="19"/>
        <v>2.2331970750614789E-3</v>
      </c>
      <c r="AG90" s="2"/>
    </row>
    <row r="91" spans="1:33" x14ac:dyDescent="0.35">
      <c r="A91" s="3" t="s">
        <v>371</v>
      </c>
      <c r="B91">
        <v>1085321</v>
      </c>
      <c r="C91">
        <v>2244886</v>
      </c>
      <c r="D91">
        <v>2466131</v>
      </c>
      <c r="E91">
        <v>2510339</v>
      </c>
      <c r="F91">
        <v>2413920</v>
      </c>
      <c r="G91">
        <v>2725480</v>
      </c>
      <c r="H91">
        <v>2561234</v>
      </c>
      <c r="I91">
        <v>2067421</v>
      </c>
      <c r="J91">
        <v>1189185</v>
      </c>
      <c r="K91">
        <v>512255</v>
      </c>
      <c r="L91" s="1">
        <f>VLOOKUP(A91,[1]pivottableinfluenza!$A$3:$K$463,2,FALSE)</f>
        <v>120</v>
      </c>
      <c r="M91" s="1">
        <f>VLOOKUP(A91,[1]pivottableinfluenza!$A$3:$K$463,7,FALSE)</f>
        <v>60</v>
      </c>
      <c r="N91" s="1">
        <f>VLOOKUP(A91,[1]pivottableinfluenza!$A$3:$K$463,3,FALSE)</f>
        <v>60</v>
      </c>
      <c r="O91" s="1">
        <f>VLOOKUP(A91,[1]pivottableinfluenza!$A$3:$K$463,4,FALSE)</f>
        <v>60</v>
      </c>
      <c r="P91" s="1">
        <f>VLOOKUP(A91,[1]pivottableinfluenza!$A$3:$K$463,5,FALSE)</f>
        <v>80</v>
      </c>
      <c r="Q91" s="1">
        <f>VLOOKUP(A91,[1]pivottableinfluenza!$A$3:$K$463,6,FALSE)</f>
        <v>133</v>
      </c>
      <c r="R91" s="1">
        <f>VLOOKUP(A91,[1]pivottableinfluenza!$A$3:$K$463,8,FALSE)</f>
        <v>274</v>
      </c>
      <c r="S91" s="1">
        <f>VLOOKUP(A91,[1]pivottableinfluenza!$A$3:$K$463,9,FALSE)</f>
        <v>471</v>
      </c>
      <c r="T91" s="1">
        <f>VLOOKUP(A91,[1]pivottableinfluenza!$A$3:$K$463,10,FALSE)</f>
        <v>701</v>
      </c>
      <c r="U91" s="1">
        <f>VLOOKUP(A91,[1]pivottableinfluenza!$A$3:$K$463,11,FALSE)</f>
        <v>1088</v>
      </c>
      <c r="V91" s="2">
        <f t="shared" si="10"/>
        <v>1.1056636700109921E-4</v>
      </c>
      <c r="W91" s="2">
        <f t="shared" si="11"/>
        <v>2.6727415111502321E-5</v>
      </c>
      <c r="X91" s="2">
        <f t="shared" si="12"/>
        <v>2.4329607794557549E-5</v>
      </c>
      <c r="Y91" s="2">
        <f t="shared" si="13"/>
        <v>2.3901154385921582E-5</v>
      </c>
      <c r="Z91" s="2">
        <f t="shared" si="14"/>
        <v>3.314111486710413E-5</v>
      </c>
      <c r="AA91" s="2">
        <f t="shared" si="15"/>
        <v>4.8798743707530417E-5</v>
      </c>
      <c r="AB91" s="2">
        <f t="shared" si="16"/>
        <v>1.0697968244994406E-4</v>
      </c>
      <c r="AC91" s="2">
        <f t="shared" si="17"/>
        <v>2.2782007148036129E-4</v>
      </c>
      <c r="AD91" s="2">
        <f t="shared" si="18"/>
        <v>5.894793493022532E-4</v>
      </c>
      <c r="AE91" s="2">
        <f t="shared" si="19"/>
        <v>2.123942177235947E-3</v>
      </c>
      <c r="AG91" s="2"/>
    </row>
    <row r="92" spans="1:33" x14ac:dyDescent="0.35">
      <c r="A92" s="3" t="s">
        <v>370</v>
      </c>
      <c r="B92">
        <v>1094953</v>
      </c>
      <c r="C92">
        <v>2262784</v>
      </c>
      <c r="D92">
        <v>2465951</v>
      </c>
      <c r="E92">
        <v>2578124</v>
      </c>
      <c r="F92">
        <v>2440759</v>
      </c>
      <c r="G92">
        <v>2725727</v>
      </c>
      <c r="H92">
        <v>2616362</v>
      </c>
      <c r="I92">
        <v>2137817</v>
      </c>
      <c r="J92">
        <v>1218411</v>
      </c>
      <c r="K92">
        <v>516912</v>
      </c>
      <c r="L92" s="1">
        <f>VLOOKUP(A92,[1]pivottableinfluenza!$A$3:$K$463,2,FALSE)</f>
        <v>120</v>
      </c>
      <c r="M92" s="1">
        <f>VLOOKUP(A92,[1]pivottableinfluenza!$A$3:$K$463,7,FALSE)</f>
        <v>60</v>
      </c>
      <c r="N92" s="1">
        <f>VLOOKUP(A92,[1]pivottableinfluenza!$A$3:$K$463,3,FALSE)</f>
        <v>60</v>
      </c>
      <c r="O92" s="1">
        <f>VLOOKUP(A92,[1]pivottableinfluenza!$A$3:$K$463,4,FALSE)</f>
        <v>60</v>
      </c>
      <c r="P92" s="1">
        <f>VLOOKUP(A92,[1]pivottableinfluenza!$A$3:$K$463,5,FALSE)</f>
        <v>60</v>
      </c>
      <c r="Q92" s="1">
        <f>VLOOKUP(A92,[1]pivottableinfluenza!$A$3:$K$463,6,FALSE)</f>
        <v>91</v>
      </c>
      <c r="R92" s="1">
        <f>VLOOKUP(A92,[1]pivottableinfluenza!$A$3:$K$463,8,FALSE)</f>
        <v>300</v>
      </c>
      <c r="S92" s="1">
        <f>VLOOKUP(A92,[1]pivottableinfluenza!$A$3:$K$463,9,FALSE)</f>
        <v>516</v>
      </c>
      <c r="T92" s="1">
        <f>VLOOKUP(A92,[1]pivottableinfluenza!$A$3:$K$463,10,FALSE)</f>
        <v>744</v>
      </c>
      <c r="U92" s="1">
        <f>VLOOKUP(A92,[1]pivottableinfluenza!$A$3:$K$463,11,FALSE)</f>
        <v>1294</v>
      </c>
      <c r="V92" s="2">
        <f t="shared" si="10"/>
        <v>1.0959374511965354E-4</v>
      </c>
      <c r="W92" s="2">
        <f t="shared" si="11"/>
        <v>2.6516008598257721E-5</v>
      </c>
      <c r="X92" s="2">
        <f t="shared" si="12"/>
        <v>2.4331383713626101E-5</v>
      </c>
      <c r="Y92" s="2">
        <f t="shared" si="13"/>
        <v>2.3272736299728019E-5</v>
      </c>
      <c r="Z92" s="2">
        <f t="shared" si="14"/>
        <v>2.4582517159621248E-5</v>
      </c>
      <c r="AA92" s="2">
        <f t="shared" si="15"/>
        <v>3.3385588505378564E-5</v>
      </c>
      <c r="AB92" s="2">
        <f t="shared" si="16"/>
        <v>1.1466303210335572E-4</v>
      </c>
      <c r="AC92" s="2">
        <f t="shared" si="17"/>
        <v>2.4136771295204406E-4</v>
      </c>
      <c r="AD92" s="2">
        <f t="shared" si="18"/>
        <v>6.1063138793067363E-4</v>
      </c>
      <c r="AE92" s="2">
        <f t="shared" si="19"/>
        <v>2.5033274522549293E-3</v>
      </c>
      <c r="AG92" s="2"/>
    </row>
    <row r="93" spans="1:33" x14ac:dyDescent="0.35">
      <c r="A93" s="3" t="s">
        <v>369</v>
      </c>
      <c r="B93">
        <v>724555</v>
      </c>
      <c r="C93">
        <v>1363823</v>
      </c>
      <c r="D93">
        <v>1382829</v>
      </c>
      <c r="E93">
        <v>1350454</v>
      </c>
      <c r="F93">
        <v>1439033</v>
      </c>
      <c r="G93">
        <v>1325245</v>
      </c>
      <c r="H93">
        <v>958727</v>
      </c>
      <c r="I93">
        <v>531152</v>
      </c>
      <c r="J93">
        <v>306029</v>
      </c>
      <c r="K93">
        <v>112332</v>
      </c>
      <c r="L93" s="1">
        <f>VLOOKUP(A93,[1]pivottableinfluenza!$A$3:$K$463,2,FALSE)</f>
        <v>120</v>
      </c>
      <c r="M93" s="1">
        <f>VLOOKUP(A93,[1]pivottableinfluenza!$A$3:$K$463,7,FALSE)</f>
        <v>60</v>
      </c>
      <c r="N93" s="1">
        <f>VLOOKUP(A93,[1]pivottableinfluenza!$A$3:$K$463,3,FALSE)</f>
        <v>60</v>
      </c>
      <c r="O93" s="1">
        <f>VLOOKUP(A93,[1]pivottableinfluenza!$A$3:$K$463,4,FALSE)</f>
        <v>60</v>
      </c>
      <c r="P93" s="1">
        <f>VLOOKUP(A93,[1]pivottableinfluenza!$A$3:$K$463,5,FALSE)</f>
        <v>65</v>
      </c>
      <c r="Q93" s="1">
        <f>VLOOKUP(A93,[1]pivottableinfluenza!$A$3:$K$463,6,FALSE)</f>
        <v>76</v>
      </c>
      <c r="R93" s="1">
        <f>VLOOKUP(A93,[1]pivottableinfluenza!$A$3:$K$463,8,FALSE)</f>
        <v>131</v>
      </c>
      <c r="S93" s="1">
        <f>VLOOKUP(A93,[1]pivottableinfluenza!$A$3:$K$463,9,FALSE)</f>
        <v>194</v>
      </c>
      <c r="T93" s="1">
        <f>VLOOKUP(A93,[1]pivottableinfluenza!$A$3:$K$463,10,FALSE)</f>
        <v>410</v>
      </c>
      <c r="U93" s="1">
        <f>VLOOKUP(A93,[1]pivottableinfluenza!$A$3:$K$463,11,FALSE)</f>
        <v>562</v>
      </c>
      <c r="V93" s="2">
        <f t="shared" si="10"/>
        <v>1.6561889711616095E-4</v>
      </c>
      <c r="W93" s="2">
        <f t="shared" si="11"/>
        <v>4.3993978690783191E-5</v>
      </c>
      <c r="X93" s="2">
        <f t="shared" si="12"/>
        <v>4.3389312778369557E-5</v>
      </c>
      <c r="Y93" s="2">
        <f t="shared" si="13"/>
        <v>4.4429502967150308E-5</v>
      </c>
      <c r="Z93" s="2">
        <f t="shared" si="14"/>
        <v>4.5169221275676094E-5</v>
      </c>
      <c r="AA93" s="2">
        <f t="shared" si="15"/>
        <v>5.7347886617191535E-5</v>
      </c>
      <c r="AB93" s="2">
        <f t="shared" si="16"/>
        <v>1.3663952303419013E-4</v>
      </c>
      <c r="AC93" s="2">
        <f t="shared" si="17"/>
        <v>3.6524384733560263E-4</v>
      </c>
      <c r="AD93" s="2">
        <f t="shared" si="18"/>
        <v>1.3397423120031107E-3</v>
      </c>
      <c r="AE93" s="2">
        <f t="shared" si="19"/>
        <v>5.0030267421571767E-3</v>
      </c>
      <c r="AG93" s="2"/>
    </row>
    <row r="94" spans="1:33" x14ac:dyDescent="0.35">
      <c r="A94" s="3" t="s">
        <v>368</v>
      </c>
      <c r="B94">
        <v>681729</v>
      </c>
      <c r="C94">
        <v>1341632</v>
      </c>
      <c r="D94">
        <v>1361108</v>
      </c>
      <c r="E94">
        <v>1308442</v>
      </c>
      <c r="F94">
        <v>1408133</v>
      </c>
      <c r="G94">
        <v>1331952</v>
      </c>
      <c r="H94">
        <v>989215</v>
      </c>
      <c r="I94">
        <v>554224</v>
      </c>
      <c r="J94">
        <v>297781</v>
      </c>
      <c r="K94">
        <v>108217</v>
      </c>
      <c r="L94" s="1">
        <f>VLOOKUP(A94,[1]pivottableinfluenza!$A$3:$K$463,2,FALSE)</f>
        <v>120</v>
      </c>
      <c r="M94" s="1">
        <f>VLOOKUP(A94,[1]pivottableinfluenza!$A$3:$K$463,7,FALSE)</f>
        <v>60</v>
      </c>
      <c r="N94" s="1">
        <f>VLOOKUP(A94,[1]pivottableinfluenza!$A$3:$K$463,3,FALSE)</f>
        <v>60</v>
      </c>
      <c r="O94" s="1">
        <f>VLOOKUP(A94,[1]pivottableinfluenza!$A$3:$K$463,4,FALSE)</f>
        <v>60</v>
      </c>
      <c r="P94" s="1">
        <f>VLOOKUP(A94,[1]pivottableinfluenza!$A$3:$K$463,5,FALSE)</f>
        <v>60</v>
      </c>
      <c r="Q94" s="1">
        <f>VLOOKUP(A94,[1]pivottableinfluenza!$A$3:$K$463,6,FALSE)</f>
        <v>72</v>
      </c>
      <c r="R94" s="1">
        <f>VLOOKUP(A94,[1]pivottableinfluenza!$A$3:$K$463,8,FALSE)</f>
        <v>116</v>
      </c>
      <c r="S94" s="1">
        <f>VLOOKUP(A94,[1]pivottableinfluenza!$A$3:$K$463,9,FALSE)</f>
        <v>223</v>
      </c>
      <c r="T94" s="1">
        <f>VLOOKUP(A94,[1]pivottableinfluenza!$A$3:$K$463,10,FALSE)</f>
        <v>392</v>
      </c>
      <c r="U94" s="1">
        <f>VLOOKUP(A94,[1]pivottableinfluenza!$A$3:$K$463,11,FALSE)</f>
        <v>557</v>
      </c>
      <c r="V94" s="2">
        <f t="shared" si="10"/>
        <v>1.7602302381151453E-4</v>
      </c>
      <c r="W94" s="2">
        <f t="shared" si="11"/>
        <v>4.4721652435243046E-5</v>
      </c>
      <c r="X94" s="2">
        <f t="shared" si="12"/>
        <v>4.408173341130902E-5</v>
      </c>
      <c r="Y94" s="2">
        <f t="shared" si="13"/>
        <v>4.5856063929467259E-5</v>
      </c>
      <c r="Z94" s="2">
        <f t="shared" si="14"/>
        <v>4.2609611450054791E-5</v>
      </c>
      <c r="AA94" s="2">
        <f t="shared" si="15"/>
        <v>5.4056002018090744E-5</v>
      </c>
      <c r="AB94" s="2">
        <f t="shared" si="16"/>
        <v>1.1726469978720501E-4</v>
      </c>
      <c r="AC94" s="2">
        <f t="shared" si="17"/>
        <v>4.0236438696267214E-4</v>
      </c>
      <c r="AD94" s="2">
        <f t="shared" si="18"/>
        <v>1.3164036657812284E-3</v>
      </c>
      <c r="AE94" s="2">
        <f t="shared" si="19"/>
        <v>5.1470656181561124E-3</v>
      </c>
      <c r="AG94" s="2"/>
    </row>
    <row r="95" spans="1:33" x14ac:dyDescent="0.35">
      <c r="A95" s="3" t="s">
        <v>367</v>
      </c>
      <c r="B95">
        <v>678393</v>
      </c>
      <c r="C95">
        <v>1348601</v>
      </c>
      <c r="D95">
        <v>1367270</v>
      </c>
      <c r="E95">
        <v>1307909</v>
      </c>
      <c r="F95">
        <v>1390345</v>
      </c>
      <c r="G95">
        <v>1341034</v>
      </c>
      <c r="H95">
        <v>1013398</v>
      </c>
      <c r="I95">
        <v>569742</v>
      </c>
      <c r="J95">
        <v>299737</v>
      </c>
      <c r="K95">
        <v>108750</v>
      </c>
      <c r="L95" s="1">
        <f>VLOOKUP(A95,[1]pivottableinfluenza!$A$3:$K$463,2,FALSE)</f>
        <v>120</v>
      </c>
      <c r="M95" s="1">
        <f>VLOOKUP(A95,[1]pivottableinfluenza!$A$3:$K$463,7,FALSE)</f>
        <v>60</v>
      </c>
      <c r="N95" s="1">
        <f>VLOOKUP(A95,[1]pivottableinfluenza!$A$3:$K$463,3,FALSE)</f>
        <v>60</v>
      </c>
      <c r="O95" s="1">
        <f>VLOOKUP(A95,[1]pivottableinfluenza!$A$3:$K$463,4,FALSE)</f>
        <v>60</v>
      </c>
      <c r="P95" s="1">
        <f>VLOOKUP(A95,[1]pivottableinfluenza!$A$3:$K$463,5,FALSE)</f>
        <v>60</v>
      </c>
      <c r="Q95" s="1">
        <f>VLOOKUP(A95,[1]pivottableinfluenza!$A$3:$K$463,6,FALSE)</f>
        <v>67</v>
      </c>
      <c r="R95" s="1">
        <f>VLOOKUP(A95,[1]pivottableinfluenza!$A$3:$K$463,8,FALSE)</f>
        <v>145</v>
      </c>
      <c r="S95" s="1">
        <f>VLOOKUP(A95,[1]pivottableinfluenza!$A$3:$K$463,9,FALSE)</f>
        <v>253</v>
      </c>
      <c r="T95" s="1">
        <f>VLOOKUP(A95,[1]pivottableinfluenza!$A$3:$K$463,10,FALSE)</f>
        <v>376</v>
      </c>
      <c r="U95" s="1">
        <f>VLOOKUP(A95,[1]pivottableinfluenza!$A$3:$K$463,11,FALSE)</f>
        <v>544</v>
      </c>
      <c r="V95" s="2">
        <f t="shared" si="10"/>
        <v>1.7688861765967513E-4</v>
      </c>
      <c r="W95" s="2">
        <f t="shared" si="11"/>
        <v>4.4490549836460151E-5</v>
      </c>
      <c r="X95" s="2">
        <f t="shared" si="12"/>
        <v>4.3883066256116201E-5</v>
      </c>
      <c r="Y95" s="2">
        <f t="shared" si="13"/>
        <v>4.5874751225047001E-5</v>
      </c>
      <c r="Z95" s="2">
        <f t="shared" si="14"/>
        <v>4.3154756553229597E-5</v>
      </c>
      <c r="AA95" s="2">
        <f t="shared" si="15"/>
        <v>4.9961447659045187E-5</v>
      </c>
      <c r="AB95" s="2">
        <f t="shared" si="16"/>
        <v>1.4308297431019204E-4</v>
      </c>
      <c r="AC95" s="2">
        <f t="shared" si="17"/>
        <v>4.4406064499369889E-4</v>
      </c>
      <c r="AD95" s="2">
        <f t="shared" si="18"/>
        <v>1.2544330529764428E-3</v>
      </c>
      <c r="AE95" s="2">
        <f t="shared" si="19"/>
        <v>5.0022988505747127E-3</v>
      </c>
      <c r="AG95" s="2"/>
    </row>
    <row r="96" spans="1:33" x14ac:dyDescent="0.35">
      <c r="A96" s="3" t="s">
        <v>366</v>
      </c>
      <c r="B96">
        <v>661208</v>
      </c>
      <c r="C96">
        <v>1336038</v>
      </c>
      <c r="D96">
        <v>1348330</v>
      </c>
      <c r="E96">
        <v>1294192</v>
      </c>
      <c r="F96">
        <v>1358434</v>
      </c>
      <c r="G96">
        <v>1330308</v>
      </c>
      <c r="H96">
        <v>1027310</v>
      </c>
      <c r="I96">
        <v>587010</v>
      </c>
      <c r="J96">
        <v>299587</v>
      </c>
      <c r="K96">
        <v>110605</v>
      </c>
      <c r="L96" s="1">
        <f>VLOOKUP(A96,[1]pivottableinfluenza!$A$3:$K$463,2,FALSE)</f>
        <v>120</v>
      </c>
      <c r="M96" s="1">
        <f>VLOOKUP(A96,[1]pivottableinfluenza!$A$3:$K$463,7,FALSE)</f>
        <v>60</v>
      </c>
      <c r="N96" s="1">
        <f>VLOOKUP(A96,[1]pivottableinfluenza!$A$3:$K$463,3,FALSE)</f>
        <v>60</v>
      </c>
      <c r="O96" s="1">
        <f>VLOOKUP(A96,[1]pivottableinfluenza!$A$3:$K$463,4,FALSE)</f>
        <v>60</v>
      </c>
      <c r="P96" s="1">
        <f>VLOOKUP(A96,[1]pivottableinfluenza!$A$3:$K$463,5,FALSE)</f>
        <v>60</v>
      </c>
      <c r="Q96" s="1">
        <f>VLOOKUP(A96,[1]pivottableinfluenza!$A$3:$K$463,6,FALSE)</f>
        <v>68</v>
      </c>
      <c r="R96" s="1">
        <f>VLOOKUP(A96,[1]pivottableinfluenza!$A$3:$K$463,8,FALSE)</f>
        <v>134</v>
      </c>
      <c r="S96" s="1">
        <f>VLOOKUP(A96,[1]pivottableinfluenza!$A$3:$K$463,9,FALSE)</f>
        <v>166</v>
      </c>
      <c r="T96" s="1">
        <f>VLOOKUP(A96,[1]pivottableinfluenza!$A$3:$K$463,10,FALSE)</f>
        <v>419</v>
      </c>
      <c r="U96" s="1">
        <f>VLOOKUP(A96,[1]pivottableinfluenza!$A$3:$K$463,11,FALSE)</f>
        <v>533</v>
      </c>
      <c r="V96" s="2">
        <f t="shared" si="10"/>
        <v>1.8148600742882724E-4</v>
      </c>
      <c r="W96" s="2">
        <f t="shared" si="11"/>
        <v>4.4908902291701286E-5</v>
      </c>
      <c r="X96" s="2">
        <f t="shared" si="12"/>
        <v>4.4499491964133408E-5</v>
      </c>
      <c r="Y96" s="2">
        <f t="shared" si="13"/>
        <v>4.6360972715022194E-5</v>
      </c>
      <c r="Z96" s="2">
        <f t="shared" si="14"/>
        <v>4.4168505794171819E-5</v>
      </c>
      <c r="AA96" s="2">
        <f t="shared" si="15"/>
        <v>5.1115982163529049E-5</v>
      </c>
      <c r="AB96" s="2">
        <f t="shared" si="16"/>
        <v>1.3043774517915722E-4</v>
      </c>
      <c r="AC96" s="2">
        <f t="shared" si="17"/>
        <v>2.8278904959029658E-4</v>
      </c>
      <c r="AD96" s="2">
        <f t="shared" si="18"/>
        <v>1.3985920617383264E-3</v>
      </c>
      <c r="AE96" s="2">
        <f t="shared" si="19"/>
        <v>4.8189503187016864E-3</v>
      </c>
      <c r="AG96" s="2"/>
    </row>
    <row r="97" spans="1:33" x14ac:dyDescent="0.35">
      <c r="A97" s="3" t="s">
        <v>365</v>
      </c>
      <c r="B97">
        <v>658965</v>
      </c>
      <c r="C97">
        <v>1361700</v>
      </c>
      <c r="D97">
        <v>1372936</v>
      </c>
      <c r="E97">
        <v>1304801</v>
      </c>
      <c r="F97">
        <v>1353677</v>
      </c>
      <c r="G97">
        <v>1352424</v>
      </c>
      <c r="H97">
        <v>1070735</v>
      </c>
      <c r="I97">
        <v>629497</v>
      </c>
      <c r="J97">
        <v>313380</v>
      </c>
      <c r="K97">
        <v>115900</v>
      </c>
      <c r="L97" s="1">
        <f>VLOOKUP(A97,[1]pivottableinfluenza!$A$3:$K$463,2,FALSE)</f>
        <v>120</v>
      </c>
      <c r="M97" s="1">
        <f>VLOOKUP(A97,[1]pivottableinfluenza!$A$3:$K$463,7,FALSE)</f>
        <v>60</v>
      </c>
      <c r="N97" s="1">
        <f>VLOOKUP(A97,[1]pivottableinfluenza!$A$3:$K$463,3,FALSE)</f>
        <v>60</v>
      </c>
      <c r="O97" s="1">
        <f>VLOOKUP(A97,[1]pivottableinfluenza!$A$3:$K$463,4,FALSE)</f>
        <v>60</v>
      </c>
      <c r="P97" s="1">
        <f>VLOOKUP(A97,[1]pivottableinfluenza!$A$3:$K$463,5,FALSE)</f>
        <v>72</v>
      </c>
      <c r="Q97" s="1">
        <f>VLOOKUP(A97,[1]pivottableinfluenza!$A$3:$K$463,6,FALSE)</f>
        <v>87</v>
      </c>
      <c r="R97" s="1">
        <f>VLOOKUP(A97,[1]pivottableinfluenza!$A$3:$K$463,8,FALSE)</f>
        <v>143</v>
      </c>
      <c r="S97" s="1">
        <f>VLOOKUP(A97,[1]pivottableinfluenza!$A$3:$K$463,9,FALSE)</f>
        <v>227</v>
      </c>
      <c r="T97" s="1">
        <f>VLOOKUP(A97,[1]pivottableinfluenza!$A$3:$K$463,10,FALSE)</f>
        <v>398</v>
      </c>
      <c r="U97" s="1">
        <f>VLOOKUP(A97,[1]pivottableinfluenza!$A$3:$K$463,11,FALSE)</f>
        <v>531</v>
      </c>
      <c r="V97" s="2">
        <f t="shared" si="10"/>
        <v>1.8210375361362135E-4</v>
      </c>
      <c r="W97" s="2">
        <f t="shared" si="11"/>
        <v>4.4062568847763828E-5</v>
      </c>
      <c r="X97" s="2">
        <f t="shared" si="12"/>
        <v>4.3701964257620169E-5</v>
      </c>
      <c r="Y97" s="2">
        <f t="shared" si="13"/>
        <v>4.5984023617394531E-5</v>
      </c>
      <c r="Z97" s="2">
        <f t="shared" si="14"/>
        <v>5.3188463717711094E-5</v>
      </c>
      <c r="AA97" s="2">
        <f t="shared" si="15"/>
        <v>6.4328938261965177E-5</v>
      </c>
      <c r="AB97" s="2">
        <f t="shared" si="16"/>
        <v>1.3355312005304768E-4</v>
      </c>
      <c r="AC97" s="2">
        <f t="shared" si="17"/>
        <v>3.6060537222576118E-4</v>
      </c>
      <c r="AD97" s="2">
        <f t="shared" si="18"/>
        <v>1.2700236135043718E-3</v>
      </c>
      <c r="AE97" s="2">
        <f t="shared" si="19"/>
        <v>4.5815358067299392E-3</v>
      </c>
      <c r="AG97" s="2"/>
    </row>
    <row r="98" spans="1:33" x14ac:dyDescent="0.35">
      <c r="A98" s="3" t="s">
        <v>364</v>
      </c>
      <c r="B98">
        <v>638698</v>
      </c>
      <c r="C98">
        <v>1332176</v>
      </c>
      <c r="D98">
        <v>1351901</v>
      </c>
      <c r="E98">
        <v>1293717</v>
      </c>
      <c r="F98">
        <v>1318998</v>
      </c>
      <c r="G98">
        <v>1320175</v>
      </c>
      <c r="H98">
        <v>1063270</v>
      </c>
      <c r="I98">
        <v>633252</v>
      </c>
      <c r="J98">
        <v>308634</v>
      </c>
      <c r="K98">
        <v>112888</v>
      </c>
      <c r="L98" s="1">
        <f>VLOOKUP(A98,[1]pivottableinfluenza!$A$3:$K$463,2,FALSE)</f>
        <v>120</v>
      </c>
      <c r="M98" s="1">
        <f>VLOOKUP(A98,[1]pivottableinfluenza!$A$3:$K$463,7,FALSE)</f>
        <v>60</v>
      </c>
      <c r="N98" s="1">
        <f>VLOOKUP(A98,[1]pivottableinfluenza!$A$3:$K$463,3,FALSE)</f>
        <v>60</v>
      </c>
      <c r="O98" s="1">
        <f>VLOOKUP(A98,[1]pivottableinfluenza!$A$3:$K$463,4,FALSE)</f>
        <v>60</v>
      </c>
      <c r="P98" s="1">
        <f>VLOOKUP(A98,[1]pivottableinfluenza!$A$3:$K$463,5,FALSE)</f>
        <v>69</v>
      </c>
      <c r="Q98" s="1">
        <f>VLOOKUP(A98,[1]pivottableinfluenza!$A$3:$K$463,6,FALSE)</f>
        <v>92</v>
      </c>
      <c r="R98" s="1">
        <f>VLOOKUP(A98,[1]pivottableinfluenza!$A$3:$K$463,8,FALSE)</f>
        <v>197</v>
      </c>
      <c r="S98" s="1">
        <f>VLOOKUP(A98,[1]pivottableinfluenza!$A$3:$K$463,9,FALSE)</f>
        <v>257</v>
      </c>
      <c r="T98" s="1">
        <f>VLOOKUP(A98,[1]pivottableinfluenza!$A$3:$K$463,10,FALSE)</f>
        <v>348</v>
      </c>
      <c r="U98" s="1">
        <f>VLOOKUP(A98,[1]pivottableinfluenza!$A$3:$K$463,11,FALSE)</f>
        <v>528</v>
      </c>
      <c r="V98" s="2">
        <f t="shared" si="10"/>
        <v>1.878822228972065E-4</v>
      </c>
      <c r="W98" s="2">
        <f t="shared" si="11"/>
        <v>4.5039093933534305E-5</v>
      </c>
      <c r="X98" s="2">
        <f t="shared" si="12"/>
        <v>4.4381948086435322E-5</v>
      </c>
      <c r="Y98" s="2">
        <f t="shared" si="13"/>
        <v>4.6377994569136839E-5</v>
      </c>
      <c r="Z98" s="2">
        <f t="shared" si="14"/>
        <v>5.2312437168214054E-5</v>
      </c>
      <c r="AA98" s="2">
        <f t="shared" si="15"/>
        <v>6.9687730793266043E-5</v>
      </c>
      <c r="AB98" s="2">
        <f t="shared" si="16"/>
        <v>1.8527749301682547E-4</v>
      </c>
      <c r="AC98" s="2">
        <f t="shared" si="17"/>
        <v>4.0584159228869394E-4</v>
      </c>
      <c r="AD98" s="2">
        <f t="shared" si="18"/>
        <v>1.1275491358696708E-3</v>
      </c>
      <c r="AE98" s="2">
        <f t="shared" si="19"/>
        <v>4.6772021826943519E-3</v>
      </c>
      <c r="AG98" s="2"/>
    </row>
    <row r="99" spans="1:33" x14ac:dyDescent="0.35">
      <c r="A99" s="3" t="s">
        <v>363</v>
      </c>
      <c r="B99">
        <v>635348</v>
      </c>
      <c r="C99">
        <v>1353316</v>
      </c>
      <c r="D99">
        <v>1361420</v>
      </c>
      <c r="E99">
        <v>1302522</v>
      </c>
      <c r="F99">
        <v>1325674</v>
      </c>
      <c r="G99">
        <v>1341422</v>
      </c>
      <c r="H99">
        <v>1109089</v>
      </c>
      <c r="I99">
        <v>682636</v>
      </c>
      <c r="J99">
        <v>324866</v>
      </c>
      <c r="K99">
        <v>116570</v>
      </c>
      <c r="L99" s="1">
        <f>VLOOKUP(A99,[1]pivottableinfluenza!$A$3:$K$463,2,FALSE)</f>
        <v>120</v>
      </c>
      <c r="M99" s="1">
        <f>VLOOKUP(A99,[1]pivottableinfluenza!$A$3:$K$463,7,FALSE)</f>
        <v>60</v>
      </c>
      <c r="N99" s="1">
        <f>VLOOKUP(A99,[1]pivottableinfluenza!$A$3:$K$463,3,FALSE)</f>
        <v>60</v>
      </c>
      <c r="O99" s="1">
        <f>VLOOKUP(A99,[1]pivottableinfluenza!$A$3:$K$463,4,FALSE)</f>
        <v>60</v>
      </c>
      <c r="P99" s="1">
        <f>VLOOKUP(A99,[1]pivottableinfluenza!$A$3:$K$463,5,FALSE)</f>
        <v>60</v>
      </c>
      <c r="Q99" s="1">
        <f>VLOOKUP(A99,[1]pivottableinfluenza!$A$3:$K$463,6,FALSE)</f>
        <v>66</v>
      </c>
      <c r="R99" s="1">
        <f>VLOOKUP(A99,[1]pivottableinfluenza!$A$3:$K$463,8,FALSE)</f>
        <v>167</v>
      </c>
      <c r="S99" s="1">
        <f>VLOOKUP(A99,[1]pivottableinfluenza!$A$3:$K$463,9,FALSE)</f>
        <v>241</v>
      </c>
      <c r="T99" s="1">
        <f>VLOOKUP(A99,[1]pivottableinfluenza!$A$3:$K$463,10,FALSE)</f>
        <v>419</v>
      </c>
      <c r="U99" s="1">
        <f>VLOOKUP(A99,[1]pivottableinfluenza!$A$3:$K$463,11,FALSE)</f>
        <v>499</v>
      </c>
      <c r="V99" s="2">
        <f t="shared" si="10"/>
        <v>1.8887286967142415E-4</v>
      </c>
      <c r="W99" s="2">
        <f t="shared" si="11"/>
        <v>4.4335543213853973E-5</v>
      </c>
      <c r="X99" s="2">
        <f t="shared" si="12"/>
        <v>4.4071631091066679E-5</v>
      </c>
      <c r="Y99" s="2">
        <f t="shared" si="13"/>
        <v>4.6064481060588613E-5</v>
      </c>
      <c r="Z99" s="2">
        <f t="shared" si="14"/>
        <v>4.5259996047293677E-5</v>
      </c>
      <c r="AA99" s="2">
        <f t="shared" si="15"/>
        <v>4.9201518985077033E-5</v>
      </c>
      <c r="AB99" s="2">
        <f t="shared" si="16"/>
        <v>1.5057402967660847E-4</v>
      </c>
      <c r="AC99" s="2">
        <f t="shared" si="17"/>
        <v>3.5304320311263981E-4</v>
      </c>
      <c r="AD99" s="2">
        <f t="shared" si="18"/>
        <v>1.2897625482506633E-3</v>
      </c>
      <c r="AE99" s="2">
        <f t="shared" si="19"/>
        <v>4.2806897143347344E-3</v>
      </c>
      <c r="AG99" s="2"/>
    </row>
    <row r="100" spans="1:33" x14ac:dyDescent="0.35">
      <c r="A100" s="3" t="s">
        <v>362</v>
      </c>
      <c r="B100">
        <v>623694</v>
      </c>
      <c r="C100">
        <v>1329423</v>
      </c>
      <c r="D100">
        <v>1346508</v>
      </c>
      <c r="E100">
        <v>1302961</v>
      </c>
      <c r="F100">
        <v>1296759</v>
      </c>
      <c r="G100">
        <v>1315516</v>
      </c>
      <c r="H100">
        <v>1099570</v>
      </c>
      <c r="I100">
        <v>696360</v>
      </c>
      <c r="J100">
        <v>323543</v>
      </c>
      <c r="K100">
        <v>117863</v>
      </c>
      <c r="L100" s="1">
        <f>VLOOKUP(A100,[1]pivottableinfluenza!$A$3:$K$463,2,FALSE)</f>
        <v>120</v>
      </c>
      <c r="M100" s="1">
        <f>VLOOKUP(A100,[1]pivottableinfluenza!$A$3:$K$463,7,FALSE)</f>
        <v>60</v>
      </c>
      <c r="N100" s="1">
        <f>VLOOKUP(A100,[1]pivottableinfluenza!$A$3:$K$463,3,FALSE)</f>
        <v>60</v>
      </c>
      <c r="O100" s="1">
        <f>VLOOKUP(A100,[1]pivottableinfluenza!$A$3:$K$463,4,FALSE)</f>
        <v>60</v>
      </c>
      <c r="P100" s="1">
        <f>VLOOKUP(A100,[1]pivottableinfluenza!$A$3:$K$463,5,FALSE)</f>
        <v>60</v>
      </c>
      <c r="Q100" s="1">
        <f>VLOOKUP(A100,[1]pivottableinfluenza!$A$3:$K$463,6,FALSE)</f>
        <v>65</v>
      </c>
      <c r="R100" s="1">
        <f>VLOOKUP(A100,[1]pivottableinfluenza!$A$3:$K$463,8,FALSE)</f>
        <v>202</v>
      </c>
      <c r="S100" s="1">
        <f>VLOOKUP(A100,[1]pivottableinfluenza!$A$3:$K$463,9,FALSE)</f>
        <v>266</v>
      </c>
      <c r="T100" s="1">
        <f>VLOOKUP(A100,[1]pivottableinfluenza!$A$3:$K$463,10,FALSE)</f>
        <v>351</v>
      </c>
      <c r="U100" s="1">
        <f>VLOOKUP(A100,[1]pivottableinfluenza!$A$3:$K$463,11,FALSE)</f>
        <v>451</v>
      </c>
      <c r="V100" s="2">
        <f t="shared" si="10"/>
        <v>1.9240204330969995E-4</v>
      </c>
      <c r="W100" s="2">
        <f t="shared" si="11"/>
        <v>4.5132361934463297E-5</v>
      </c>
      <c r="X100" s="2">
        <f t="shared" si="12"/>
        <v>4.4559705549465726E-5</v>
      </c>
      <c r="Y100" s="2">
        <f t="shared" si="13"/>
        <v>4.6048960790077371E-5</v>
      </c>
      <c r="Z100" s="2">
        <f t="shared" si="14"/>
        <v>4.6269198825687733E-5</v>
      </c>
      <c r="AA100" s="2">
        <f t="shared" si="15"/>
        <v>4.9410269430398412E-5</v>
      </c>
      <c r="AB100" s="2">
        <f t="shared" si="16"/>
        <v>1.837081768327619E-4</v>
      </c>
      <c r="AC100" s="2">
        <f t="shared" si="17"/>
        <v>3.8198632891033371E-4</v>
      </c>
      <c r="AD100" s="2">
        <f t="shared" si="18"/>
        <v>1.0848635266409721E-3</v>
      </c>
      <c r="AE100" s="2">
        <f t="shared" si="19"/>
        <v>3.8264765023798817E-3</v>
      </c>
      <c r="AG100" s="2"/>
    </row>
    <row r="101" spans="1:33" x14ac:dyDescent="0.35">
      <c r="A101" s="3" t="s">
        <v>361</v>
      </c>
      <c r="B101">
        <v>601329</v>
      </c>
      <c r="C101">
        <v>1292099</v>
      </c>
      <c r="D101">
        <v>1306808</v>
      </c>
      <c r="E101">
        <v>1288085</v>
      </c>
      <c r="F101">
        <v>1260508</v>
      </c>
      <c r="G101">
        <v>1281748</v>
      </c>
      <c r="H101">
        <v>1087475</v>
      </c>
      <c r="I101">
        <v>706720</v>
      </c>
      <c r="J101">
        <v>321051</v>
      </c>
      <c r="K101">
        <v>113541</v>
      </c>
      <c r="L101" s="1">
        <f>VLOOKUP(A101,[1]pivottableinfluenza!$A$3:$K$463,2,FALSE)</f>
        <v>120</v>
      </c>
      <c r="M101" s="1">
        <f>VLOOKUP(A101,[1]pivottableinfluenza!$A$3:$K$463,7,FALSE)</f>
        <v>60</v>
      </c>
      <c r="N101" s="1">
        <f>VLOOKUP(A101,[1]pivottableinfluenza!$A$3:$K$463,3,FALSE)</f>
        <v>60</v>
      </c>
      <c r="O101" s="1">
        <f>VLOOKUP(A101,[1]pivottableinfluenza!$A$3:$K$463,4,FALSE)</f>
        <v>60</v>
      </c>
      <c r="P101" s="1">
        <f>VLOOKUP(A101,[1]pivottableinfluenza!$A$3:$K$463,5,FALSE)</f>
        <v>60</v>
      </c>
      <c r="Q101" s="1">
        <f>VLOOKUP(A101,[1]pivottableinfluenza!$A$3:$K$463,6,FALSE)</f>
        <v>70</v>
      </c>
      <c r="R101" s="1">
        <f>VLOOKUP(A101,[1]pivottableinfluenza!$A$3:$K$463,8,FALSE)</f>
        <v>159</v>
      </c>
      <c r="S101" s="1">
        <f>VLOOKUP(A101,[1]pivottableinfluenza!$A$3:$K$463,9,FALSE)</f>
        <v>274</v>
      </c>
      <c r="T101" s="1">
        <f>VLOOKUP(A101,[1]pivottableinfluenza!$A$3:$K$463,10,FALSE)</f>
        <v>391</v>
      </c>
      <c r="U101" s="1">
        <f>VLOOKUP(A101,[1]pivottableinfluenza!$A$3:$K$463,11,FALSE)</f>
        <v>452</v>
      </c>
      <c r="V101" s="2">
        <f t="shared" si="10"/>
        <v>1.995579790763459E-4</v>
      </c>
      <c r="W101" s="2">
        <f t="shared" si="11"/>
        <v>4.6436070301114696E-5</v>
      </c>
      <c r="X101" s="2">
        <f t="shared" si="12"/>
        <v>4.5913401203543287E-5</v>
      </c>
      <c r="Y101" s="2">
        <f t="shared" si="13"/>
        <v>4.658077688972389E-5</v>
      </c>
      <c r="Z101" s="2">
        <f t="shared" si="14"/>
        <v>4.7599856565765551E-5</v>
      </c>
      <c r="AA101" s="2">
        <f t="shared" si="15"/>
        <v>5.4612919232173566E-5</v>
      </c>
      <c r="AB101" s="2">
        <f t="shared" si="16"/>
        <v>1.4621025770707372E-4</v>
      </c>
      <c r="AC101" s="2">
        <f t="shared" si="17"/>
        <v>3.8770658818202401E-4</v>
      </c>
      <c r="AD101" s="2">
        <f t="shared" si="18"/>
        <v>1.2178750416600478E-3</v>
      </c>
      <c r="AE101" s="2">
        <f t="shared" si="19"/>
        <v>3.9809408055239961E-3</v>
      </c>
      <c r="AG101" s="2"/>
    </row>
    <row r="102" spans="1:33" x14ac:dyDescent="0.35">
      <c r="A102" s="3" t="s">
        <v>360</v>
      </c>
      <c r="B102">
        <v>86679</v>
      </c>
      <c r="C102">
        <v>154043</v>
      </c>
      <c r="D102">
        <v>174729</v>
      </c>
      <c r="E102">
        <v>183505</v>
      </c>
      <c r="F102">
        <v>175696</v>
      </c>
      <c r="G102">
        <v>180052</v>
      </c>
      <c r="H102">
        <v>147010</v>
      </c>
      <c r="I102">
        <v>86901</v>
      </c>
      <c r="J102">
        <v>67841</v>
      </c>
      <c r="K102">
        <v>25891</v>
      </c>
      <c r="L102" s="1">
        <f>VLOOKUP(A102,[1]pivottableinfluenza!$A$3:$K$463,2,FALSE)</f>
        <v>120</v>
      </c>
      <c r="M102" s="1">
        <f>VLOOKUP(A102,[1]pivottableinfluenza!$A$3:$K$463,7,FALSE)</f>
        <v>60</v>
      </c>
      <c r="N102" s="1">
        <f>VLOOKUP(A102,[1]pivottableinfluenza!$A$3:$K$463,3,FALSE)</f>
        <v>60</v>
      </c>
      <c r="O102" s="1">
        <f>VLOOKUP(A102,[1]pivottableinfluenza!$A$3:$K$463,4,FALSE)</f>
        <v>60</v>
      </c>
      <c r="P102" s="1">
        <f>VLOOKUP(A102,[1]pivottableinfluenza!$A$3:$K$463,5,FALSE)</f>
        <v>60</v>
      </c>
      <c r="Q102" s="1">
        <f>VLOOKUP(A102,[1]pivottableinfluenza!$A$3:$K$463,6,FALSE)</f>
        <v>60</v>
      </c>
      <c r="R102" s="1">
        <f>VLOOKUP(A102,[1]pivottableinfluenza!$A$3:$K$463,8,FALSE)</f>
        <v>60</v>
      </c>
      <c r="S102" s="1">
        <f>VLOOKUP(A102,[1]pivottableinfluenza!$A$3:$K$463,9,FALSE)</f>
        <v>60</v>
      </c>
      <c r="T102" s="1">
        <f>VLOOKUP(A102,[1]pivottableinfluenza!$A$3:$K$463,10,FALSE)</f>
        <v>60</v>
      </c>
      <c r="U102" s="1">
        <f>VLOOKUP(A102,[1]pivottableinfluenza!$A$3:$K$463,11,FALSE)</f>
        <v>125</v>
      </c>
      <c r="V102" s="2">
        <f t="shared" si="10"/>
        <v>1.3844183712317863E-3</v>
      </c>
      <c r="W102" s="2">
        <f t="shared" si="11"/>
        <v>3.8950163266101022E-4</v>
      </c>
      <c r="X102" s="2">
        <f t="shared" si="12"/>
        <v>3.4338890510447609E-4</v>
      </c>
      <c r="Y102" s="2">
        <f t="shared" si="13"/>
        <v>3.269665676684559E-4</v>
      </c>
      <c r="Z102" s="2">
        <f t="shared" si="14"/>
        <v>3.4149895273654496E-4</v>
      </c>
      <c r="AA102" s="2">
        <f t="shared" si="15"/>
        <v>3.332370648479328E-4</v>
      </c>
      <c r="AB102" s="2">
        <f t="shared" si="16"/>
        <v>4.0813550098632746E-4</v>
      </c>
      <c r="AC102" s="2">
        <f t="shared" si="17"/>
        <v>6.9044084648047779E-4</v>
      </c>
      <c r="AD102" s="2">
        <f t="shared" si="18"/>
        <v>8.8442092539909494E-4</v>
      </c>
      <c r="AE102" s="2">
        <f t="shared" si="19"/>
        <v>4.8279324861921127E-3</v>
      </c>
      <c r="AG102" s="2"/>
    </row>
    <row r="103" spans="1:33" x14ac:dyDescent="0.35">
      <c r="A103" s="3" t="s">
        <v>359</v>
      </c>
      <c r="B103">
        <v>86250</v>
      </c>
      <c r="C103">
        <v>162172</v>
      </c>
      <c r="D103">
        <v>180937</v>
      </c>
      <c r="E103">
        <v>179781</v>
      </c>
      <c r="F103">
        <v>179135</v>
      </c>
      <c r="G103">
        <v>194279</v>
      </c>
      <c r="H103">
        <v>165163</v>
      </c>
      <c r="I103">
        <v>93980</v>
      </c>
      <c r="J103">
        <v>64879</v>
      </c>
      <c r="K103">
        <v>27038</v>
      </c>
      <c r="L103" s="1">
        <f>VLOOKUP(A103,[1]pivottableinfluenza!$A$3:$K$463,2,FALSE)</f>
        <v>120</v>
      </c>
      <c r="M103" s="1">
        <f>VLOOKUP(A103,[1]pivottableinfluenza!$A$3:$K$463,7,FALSE)</f>
        <v>60</v>
      </c>
      <c r="N103" s="1">
        <f>VLOOKUP(A103,[1]pivottableinfluenza!$A$3:$K$463,3,FALSE)</f>
        <v>60</v>
      </c>
      <c r="O103" s="1">
        <f>VLOOKUP(A103,[1]pivottableinfluenza!$A$3:$K$463,4,FALSE)</f>
        <v>60</v>
      </c>
      <c r="P103" s="1">
        <f>VLOOKUP(A103,[1]pivottableinfluenza!$A$3:$K$463,5,FALSE)</f>
        <v>60</v>
      </c>
      <c r="Q103" s="1">
        <f>VLOOKUP(A103,[1]pivottableinfluenza!$A$3:$K$463,6,FALSE)</f>
        <v>60</v>
      </c>
      <c r="R103" s="1">
        <f>VLOOKUP(A103,[1]pivottableinfluenza!$A$3:$K$463,8,FALSE)</f>
        <v>60</v>
      </c>
      <c r="S103" s="1">
        <f>VLOOKUP(A103,[1]pivottableinfluenza!$A$3:$K$463,9,FALSE)</f>
        <v>60</v>
      </c>
      <c r="T103" s="1">
        <f>VLOOKUP(A103,[1]pivottableinfluenza!$A$3:$K$463,10,FALSE)</f>
        <v>72</v>
      </c>
      <c r="U103" s="1">
        <f>VLOOKUP(A103,[1]pivottableinfluenza!$A$3:$K$463,11,FALSE)</f>
        <v>139</v>
      </c>
      <c r="V103" s="2">
        <f t="shared" si="10"/>
        <v>1.3913043478260871E-3</v>
      </c>
      <c r="W103" s="2">
        <f t="shared" si="11"/>
        <v>3.6997755469501519E-4</v>
      </c>
      <c r="X103" s="2">
        <f t="shared" si="12"/>
        <v>3.3160713397480893E-4</v>
      </c>
      <c r="Y103" s="2">
        <f t="shared" si="13"/>
        <v>3.3373938291588097E-4</v>
      </c>
      <c r="Z103" s="2">
        <f t="shared" si="14"/>
        <v>3.3494292014402545E-4</v>
      </c>
      <c r="AA103" s="2">
        <f t="shared" si="15"/>
        <v>3.0883420235846388E-4</v>
      </c>
      <c r="AB103" s="2">
        <f t="shared" si="16"/>
        <v>3.6327748951036249E-4</v>
      </c>
      <c r="AC103" s="2">
        <f t="shared" si="17"/>
        <v>6.3843370929985105E-4</v>
      </c>
      <c r="AD103" s="2">
        <f t="shared" si="18"/>
        <v>1.1097581651998336E-3</v>
      </c>
      <c r="AE103" s="2">
        <f t="shared" si="19"/>
        <v>5.1409127894075004E-3</v>
      </c>
      <c r="AG103" s="2"/>
    </row>
    <row r="104" spans="1:33" x14ac:dyDescent="0.35">
      <c r="A104" s="3" t="s">
        <v>358</v>
      </c>
      <c r="B104">
        <v>87270</v>
      </c>
      <c r="C104">
        <v>163357</v>
      </c>
      <c r="D104">
        <v>181826</v>
      </c>
      <c r="E104">
        <v>183263</v>
      </c>
      <c r="F104">
        <v>177671</v>
      </c>
      <c r="G104">
        <v>192696</v>
      </c>
      <c r="H104">
        <v>170620</v>
      </c>
      <c r="I104">
        <v>97987</v>
      </c>
      <c r="J104">
        <v>65048</v>
      </c>
      <c r="K104">
        <v>28776</v>
      </c>
      <c r="L104" s="1">
        <f>VLOOKUP(A104,[1]pivottableinfluenza!$A$3:$K$463,2,FALSE)</f>
        <v>120</v>
      </c>
      <c r="M104" s="1">
        <f>VLOOKUP(A104,[1]pivottableinfluenza!$A$3:$K$463,7,FALSE)</f>
        <v>60</v>
      </c>
      <c r="N104" s="1">
        <f>VLOOKUP(A104,[1]pivottableinfluenza!$A$3:$K$463,3,FALSE)</f>
        <v>60</v>
      </c>
      <c r="O104" s="1">
        <f>VLOOKUP(A104,[1]pivottableinfluenza!$A$3:$K$463,4,FALSE)</f>
        <v>60</v>
      </c>
      <c r="P104" s="1">
        <f>VLOOKUP(A104,[1]pivottableinfluenza!$A$3:$K$463,5,FALSE)</f>
        <v>60</v>
      </c>
      <c r="Q104" s="1">
        <f>VLOOKUP(A104,[1]pivottableinfluenza!$A$3:$K$463,6,FALSE)</f>
        <v>60</v>
      </c>
      <c r="R104" s="1">
        <f>VLOOKUP(A104,[1]pivottableinfluenza!$A$3:$K$463,8,FALSE)</f>
        <v>60</v>
      </c>
      <c r="S104" s="1">
        <f>VLOOKUP(A104,[1]pivottableinfluenza!$A$3:$K$463,9,FALSE)</f>
        <v>60</v>
      </c>
      <c r="T104" s="1">
        <f>VLOOKUP(A104,[1]pivottableinfluenza!$A$3:$K$463,10,FALSE)</f>
        <v>66</v>
      </c>
      <c r="U104" s="1">
        <f>VLOOKUP(A104,[1]pivottableinfluenza!$A$3:$K$463,11,FALSE)</f>
        <v>187</v>
      </c>
      <c r="V104" s="2">
        <f t="shared" si="10"/>
        <v>1.3750429700928155E-3</v>
      </c>
      <c r="W104" s="2">
        <f t="shared" si="11"/>
        <v>3.6729371866525462E-4</v>
      </c>
      <c r="X104" s="2">
        <f t="shared" si="12"/>
        <v>3.2998581061014377E-4</v>
      </c>
      <c r="Y104" s="2">
        <f t="shared" si="13"/>
        <v>3.2739832917719344E-4</v>
      </c>
      <c r="Z104" s="2">
        <f t="shared" si="14"/>
        <v>3.3770283276392883E-4</v>
      </c>
      <c r="AA104" s="2">
        <f t="shared" si="15"/>
        <v>3.1137127911321459E-4</v>
      </c>
      <c r="AB104" s="2">
        <f t="shared" si="16"/>
        <v>3.5165865666393154E-4</v>
      </c>
      <c r="AC104" s="2">
        <f t="shared" si="17"/>
        <v>6.1232612489411865E-4</v>
      </c>
      <c r="AD104" s="2">
        <f t="shared" si="18"/>
        <v>1.0146353462058787E-3</v>
      </c>
      <c r="AE104" s="2">
        <f t="shared" si="19"/>
        <v>6.4984709480122322E-3</v>
      </c>
      <c r="AG104" s="2"/>
    </row>
    <row r="105" spans="1:33" x14ac:dyDescent="0.35">
      <c r="A105" s="3" t="s">
        <v>357</v>
      </c>
      <c r="B105">
        <v>88385</v>
      </c>
      <c r="C105">
        <v>163159</v>
      </c>
      <c r="D105">
        <v>182437</v>
      </c>
      <c r="E105">
        <v>188604</v>
      </c>
      <c r="F105">
        <v>176119</v>
      </c>
      <c r="G105">
        <v>191603</v>
      </c>
      <c r="H105">
        <v>174615</v>
      </c>
      <c r="I105">
        <v>102124</v>
      </c>
      <c r="J105">
        <v>63194</v>
      </c>
      <c r="K105">
        <v>31778</v>
      </c>
      <c r="L105" s="1">
        <f>VLOOKUP(A105,[1]pivottableinfluenza!$A$3:$K$463,2,FALSE)</f>
        <v>120</v>
      </c>
      <c r="M105" s="1">
        <f>VLOOKUP(A105,[1]pivottableinfluenza!$A$3:$K$463,7,FALSE)</f>
        <v>60</v>
      </c>
      <c r="N105" s="1">
        <f>VLOOKUP(A105,[1]pivottableinfluenza!$A$3:$K$463,3,FALSE)</f>
        <v>60</v>
      </c>
      <c r="O105" s="1">
        <f>VLOOKUP(A105,[1]pivottableinfluenza!$A$3:$K$463,4,FALSE)</f>
        <v>60</v>
      </c>
      <c r="P105" s="1">
        <f>VLOOKUP(A105,[1]pivottableinfluenza!$A$3:$K$463,5,FALSE)</f>
        <v>60</v>
      </c>
      <c r="Q105" s="1">
        <f>VLOOKUP(A105,[1]pivottableinfluenza!$A$3:$K$463,6,FALSE)</f>
        <v>60</v>
      </c>
      <c r="R105" s="1">
        <f>VLOOKUP(A105,[1]pivottableinfluenza!$A$3:$K$463,8,FALSE)</f>
        <v>60</v>
      </c>
      <c r="S105" s="1">
        <f>VLOOKUP(A105,[1]pivottableinfluenza!$A$3:$K$463,9,FALSE)</f>
        <v>60</v>
      </c>
      <c r="T105" s="1">
        <f>VLOOKUP(A105,[1]pivottableinfluenza!$A$3:$K$463,10,FALSE)</f>
        <v>76</v>
      </c>
      <c r="U105" s="1">
        <f>VLOOKUP(A105,[1]pivottableinfluenza!$A$3:$K$463,11,FALSE)</f>
        <v>239</v>
      </c>
      <c r="V105" s="2">
        <f t="shared" si="10"/>
        <v>1.3576964417039089E-3</v>
      </c>
      <c r="W105" s="2">
        <f t="shared" si="11"/>
        <v>3.6773944434569957E-4</v>
      </c>
      <c r="X105" s="2">
        <f t="shared" si="12"/>
        <v>3.2888065469175663E-4</v>
      </c>
      <c r="Y105" s="2">
        <f t="shared" si="13"/>
        <v>3.1812686899535534E-4</v>
      </c>
      <c r="Z105" s="2">
        <f t="shared" si="14"/>
        <v>3.4067874562085864E-4</v>
      </c>
      <c r="AA105" s="2">
        <f t="shared" si="15"/>
        <v>3.1314749769053722E-4</v>
      </c>
      <c r="AB105" s="2">
        <f t="shared" si="16"/>
        <v>3.436130916587922E-4</v>
      </c>
      <c r="AC105" s="2">
        <f t="shared" si="17"/>
        <v>5.8752105283772674E-4</v>
      </c>
      <c r="AD105" s="2">
        <f t="shared" si="18"/>
        <v>1.2026458208057728E-3</v>
      </c>
      <c r="AE105" s="2">
        <f t="shared" si="19"/>
        <v>7.5209264270879221E-3</v>
      </c>
      <c r="AG105" s="2"/>
    </row>
    <row r="106" spans="1:33" x14ac:dyDescent="0.35">
      <c r="A106" s="3" t="s">
        <v>356</v>
      </c>
      <c r="B106">
        <v>88922</v>
      </c>
      <c r="C106">
        <v>165866</v>
      </c>
      <c r="D106">
        <v>182622</v>
      </c>
      <c r="E106">
        <v>192629</v>
      </c>
      <c r="F106">
        <v>174191</v>
      </c>
      <c r="G106">
        <v>188479</v>
      </c>
      <c r="H106">
        <v>177108</v>
      </c>
      <c r="I106">
        <v>106871</v>
      </c>
      <c r="J106">
        <v>62749</v>
      </c>
      <c r="K106">
        <v>32576</v>
      </c>
      <c r="L106" s="1">
        <f>VLOOKUP(A106,[1]pivottableinfluenza!$A$3:$K$463,2,FALSE)</f>
        <v>120</v>
      </c>
      <c r="M106" s="1">
        <f>VLOOKUP(A106,[1]pivottableinfluenza!$A$3:$K$463,7,FALSE)</f>
        <v>60</v>
      </c>
      <c r="N106" s="1">
        <f>VLOOKUP(A106,[1]pivottableinfluenza!$A$3:$K$463,3,FALSE)</f>
        <v>60</v>
      </c>
      <c r="O106" s="1">
        <f>VLOOKUP(A106,[1]pivottableinfluenza!$A$3:$K$463,4,FALSE)</f>
        <v>60</v>
      </c>
      <c r="P106" s="1">
        <f>VLOOKUP(A106,[1]pivottableinfluenza!$A$3:$K$463,5,FALSE)</f>
        <v>60</v>
      </c>
      <c r="Q106" s="1">
        <f>VLOOKUP(A106,[1]pivottableinfluenza!$A$3:$K$463,6,FALSE)</f>
        <v>60</v>
      </c>
      <c r="R106" s="1">
        <f>VLOOKUP(A106,[1]pivottableinfluenza!$A$3:$K$463,8,FALSE)</f>
        <v>60</v>
      </c>
      <c r="S106" s="1">
        <f>VLOOKUP(A106,[1]pivottableinfluenza!$A$3:$K$463,9,FALSE)</f>
        <v>60</v>
      </c>
      <c r="T106" s="1">
        <f>VLOOKUP(A106,[1]pivottableinfluenza!$A$3:$K$463,10,FALSE)</f>
        <v>97</v>
      </c>
      <c r="U106" s="1">
        <f>VLOOKUP(A106,[1]pivottableinfluenza!$A$3:$K$463,11,FALSE)</f>
        <v>252</v>
      </c>
      <c r="V106" s="2">
        <f t="shared" si="10"/>
        <v>1.3494973122511863E-3</v>
      </c>
      <c r="W106" s="2">
        <f t="shared" si="11"/>
        <v>3.6173778833516212E-4</v>
      </c>
      <c r="X106" s="2">
        <f t="shared" si="12"/>
        <v>3.2854749153990209E-4</v>
      </c>
      <c r="Y106" s="2">
        <f t="shared" si="13"/>
        <v>3.1147957991787319E-4</v>
      </c>
      <c r="Z106" s="2">
        <f t="shared" si="14"/>
        <v>3.4444948361281579E-4</v>
      </c>
      <c r="AA106" s="2">
        <f t="shared" si="15"/>
        <v>3.1833785196228758E-4</v>
      </c>
      <c r="AB106" s="2">
        <f t="shared" si="16"/>
        <v>3.3877633986042414E-4</v>
      </c>
      <c r="AC106" s="2">
        <f t="shared" si="17"/>
        <v>5.6142452115166884E-4</v>
      </c>
      <c r="AD106" s="2">
        <f t="shared" si="18"/>
        <v>1.5458413679899281E-3</v>
      </c>
      <c r="AE106" s="2">
        <f t="shared" si="19"/>
        <v>7.7357563850687623E-3</v>
      </c>
      <c r="AG106" s="2"/>
    </row>
    <row r="107" spans="1:33" x14ac:dyDescent="0.35">
      <c r="A107" s="3" t="s">
        <v>355</v>
      </c>
      <c r="B107">
        <v>89517</v>
      </c>
      <c r="C107">
        <v>167999</v>
      </c>
      <c r="D107">
        <v>186072</v>
      </c>
      <c r="E107">
        <v>199117</v>
      </c>
      <c r="F107">
        <v>174272</v>
      </c>
      <c r="G107">
        <v>184336</v>
      </c>
      <c r="H107">
        <v>177200</v>
      </c>
      <c r="I107">
        <v>112907</v>
      </c>
      <c r="J107">
        <v>64466</v>
      </c>
      <c r="K107">
        <v>35486</v>
      </c>
      <c r="L107" s="1">
        <f>VLOOKUP(A107,[1]pivottableinfluenza!$A$3:$K$463,2,FALSE)</f>
        <v>120</v>
      </c>
      <c r="M107" s="1">
        <f>VLOOKUP(A107,[1]pivottableinfluenza!$A$3:$K$463,7,FALSE)</f>
        <v>60</v>
      </c>
      <c r="N107" s="1">
        <f>VLOOKUP(A107,[1]pivottableinfluenza!$A$3:$K$463,3,FALSE)</f>
        <v>60</v>
      </c>
      <c r="O107" s="1">
        <f>VLOOKUP(A107,[1]pivottableinfluenza!$A$3:$K$463,4,FALSE)</f>
        <v>60</v>
      </c>
      <c r="P107" s="1">
        <f>VLOOKUP(A107,[1]pivottableinfluenza!$A$3:$K$463,5,FALSE)</f>
        <v>60</v>
      </c>
      <c r="Q107" s="1">
        <f>VLOOKUP(A107,[1]pivottableinfluenza!$A$3:$K$463,6,FALSE)</f>
        <v>60</v>
      </c>
      <c r="R107" s="1">
        <f>VLOOKUP(A107,[1]pivottableinfluenza!$A$3:$K$463,8,FALSE)</f>
        <v>60</v>
      </c>
      <c r="S107" s="1">
        <f>VLOOKUP(A107,[1]pivottableinfluenza!$A$3:$K$463,9,FALSE)</f>
        <v>60</v>
      </c>
      <c r="T107" s="1">
        <f>VLOOKUP(A107,[1]pivottableinfluenza!$A$3:$K$463,10,FALSE)</f>
        <v>97</v>
      </c>
      <c r="U107" s="1">
        <f>VLOOKUP(A107,[1]pivottableinfluenza!$A$3:$K$463,11,FALSE)</f>
        <v>224</v>
      </c>
      <c r="V107" s="2">
        <f t="shared" si="10"/>
        <v>1.340527497570294E-3</v>
      </c>
      <c r="W107" s="2">
        <f t="shared" si="11"/>
        <v>3.5714498300585125E-4</v>
      </c>
      <c r="X107" s="2">
        <f t="shared" si="12"/>
        <v>3.2245582355217337E-4</v>
      </c>
      <c r="Y107" s="2">
        <f t="shared" si="13"/>
        <v>3.0133037359944152E-4</v>
      </c>
      <c r="Z107" s="2">
        <f t="shared" si="14"/>
        <v>3.4428938670583913E-4</v>
      </c>
      <c r="AA107" s="2">
        <f t="shared" si="15"/>
        <v>3.2549257876920404E-4</v>
      </c>
      <c r="AB107" s="2">
        <f t="shared" si="16"/>
        <v>3.3860045146726862E-4</v>
      </c>
      <c r="AC107" s="2">
        <f t="shared" si="17"/>
        <v>5.3141080712444753E-4</v>
      </c>
      <c r="AD107" s="2">
        <f t="shared" si="18"/>
        <v>1.5046691279123879E-3</v>
      </c>
      <c r="AE107" s="2">
        <f t="shared" si="19"/>
        <v>6.3123485318153641E-3</v>
      </c>
      <c r="AG107" s="2"/>
    </row>
    <row r="108" spans="1:33" x14ac:dyDescent="0.35">
      <c r="A108" s="3" t="s">
        <v>354</v>
      </c>
      <c r="B108">
        <v>91489</v>
      </c>
      <c r="C108">
        <v>168361</v>
      </c>
      <c r="D108">
        <v>184444</v>
      </c>
      <c r="E108">
        <v>204908</v>
      </c>
      <c r="F108">
        <v>175429</v>
      </c>
      <c r="G108">
        <v>181555</v>
      </c>
      <c r="H108">
        <v>179116</v>
      </c>
      <c r="I108">
        <v>119778</v>
      </c>
      <c r="J108">
        <v>63343</v>
      </c>
      <c r="K108">
        <v>36778</v>
      </c>
      <c r="L108" s="1">
        <f>VLOOKUP(A108,[1]pivottableinfluenza!$A$3:$K$463,2,FALSE)</f>
        <v>120</v>
      </c>
      <c r="M108" s="1">
        <f>VLOOKUP(A108,[1]pivottableinfluenza!$A$3:$K$463,7,FALSE)</f>
        <v>60</v>
      </c>
      <c r="N108" s="1">
        <f>VLOOKUP(A108,[1]pivottableinfluenza!$A$3:$K$463,3,FALSE)</f>
        <v>60</v>
      </c>
      <c r="O108" s="1">
        <f>VLOOKUP(A108,[1]pivottableinfluenza!$A$3:$K$463,4,FALSE)</f>
        <v>60</v>
      </c>
      <c r="P108" s="1">
        <f>VLOOKUP(A108,[1]pivottableinfluenza!$A$3:$K$463,5,FALSE)</f>
        <v>60</v>
      </c>
      <c r="Q108" s="1">
        <f>VLOOKUP(A108,[1]pivottableinfluenza!$A$3:$K$463,6,FALSE)</f>
        <v>60</v>
      </c>
      <c r="R108" s="1">
        <f>VLOOKUP(A108,[1]pivottableinfluenza!$A$3:$K$463,8,FALSE)</f>
        <v>60</v>
      </c>
      <c r="S108" s="1">
        <f>VLOOKUP(A108,[1]pivottableinfluenza!$A$3:$K$463,9,FALSE)</f>
        <v>60</v>
      </c>
      <c r="T108" s="1">
        <f>VLOOKUP(A108,[1]pivottableinfluenza!$A$3:$K$463,10,FALSE)</f>
        <v>104</v>
      </c>
      <c r="U108" s="1">
        <f>VLOOKUP(A108,[1]pivottableinfluenza!$A$3:$K$463,11,FALSE)</f>
        <v>326</v>
      </c>
      <c r="V108" s="2">
        <f t="shared" si="10"/>
        <v>1.3116330925029239E-3</v>
      </c>
      <c r="W108" s="2">
        <f t="shared" si="11"/>
        <v>3.5637707069927121E-4</v>
      </c>
      <c r="X108" s="2">
        <f t="shared" si="12"/>
        <v>3.2530198867949077E-4</v>
      </c>
      <c r="Y108" s="2">
        <f t="shared" si="13"/>
        <v>2.9281433618989983E-4</v>
      </c>
      <c r="Z108" s="2">
        <f t="shared" si="14"/>
        <v>3.4201870842335077E-4</v>
      </c>
      <c r="AA108" s="2">
        <f t="shared" si="15"/>
        <v>3.3047836743686489E-4</v>
      </c>
      <c r="AB108" s="2">
        <f t="shared" si="16"/>
        <v>3.349784497197347E-4</v>
      </c>
      <c r="AC108" s="2">
        <f t="shared" si="17"/>
        <v>5.0092671442168008E-4</v>
      </c>
      <c r="AD108" s="2">
        <f t="shared" si="18"/>
        <v>1.6418546642880823E-3</v>
      </c>
      <c r="AE108" s="2">
        <f t="shared" si="19"/>
        <v>8.8639947794877366E-3</v>
      </c>
      <c r="AG108" s="2"/>
    </row>
    <row r="109" spans="1:33" x14ac:dyDescent="0.35">
      <c r="A109" s="3" t="s">
        <v>353</v>
      </c>
      <c r="B109">
        <v>92156</v>
      </c>
      <c r="C109">
        <v>167982</v>
      </c>
      <c r="D109">
        <v>180205</v>
      </c>
      <c r="E109">
        <v>203183</v>
      </c>
      <c r="F109">
        <v>176250</v>
      </c>
      <c r="G109">
        <v>181782</v>
      </c>
      <c r="H109">
        <v>184031</v>
      </c>
      <c r="I109">
        <v>126284</v>
      </c>
      <c r="J109">
        <v>63874</v>
      </c>
      <c r="K109">
        <v>37986</v>
      </c>
      <c r="L109" s="1">
        <f>VLOOKUP(A109,[1]pivottableinfluenza!$A$3:$K$463,2,FALSE)</f>
        <v>120</v>
      </c>
      <c r="M109" s="1">
        <f>VLOOKUP(A109,[1]pivottableinfluenza!$A$3:$K$463,7,FALSE)</f>
        <v>60</v>
      </c>
      <c r="N109" s="1">
        <f>VLOOKUP(A109,[1]pivottableinfluenza!$A$3:$K$463,3,FALSE)</f>
        <v>60</v>
      </c>
      <c r="O109" s="1">
        <f>VLOOKUP(A109,[1]pivottableinfluenza!$A$3:$K$463,4,FALSE)</f>
        <v>60</v>
      </c>
      <c r="P109" s="1">
        <f>VLOOKUP(A109,[1]pivottableinfluenza!$A$3:$K$463,5,FALSE)</f>
        <v>60</v>
      </c>
      <c r="Q109" s="1">
        <f>VLOOKUP(A109,[1]pivottableinfluenza!$A$3:$K$463,6,FALSE)</f>
        <v>60</v>
      </c>
      <c r="R109" s="1">
        <f>VLOOKUP(A109,[1]pivottableinfluenza!$A$3:$K$463,8,FALSE)</f>
        <v>60</v>
      </c>
      <c r="S109" s="1">
        <f>VLOOKUP(A109,[1]pivottableinfluenza!$A$3:$K$463,9,FALSE)</f>
        <v>60</v>
      </c>
      <c r="T109" s="1">
        <f>VLOOKUP(A109,[1]pivottableinfluenza!$A$3:$K$463,10,FALSE)</f>
        <v>85</v>
      </c>
      <c r="U109" s="1">
        <f>VLOOKUP(A109,[1]pivottableinfluenza!$A$3:$K$463,11,FALSE)</f>
        <v>303</v>
      </c>
      <c r="V109" s="2">
        <f t="shared" si="10"/>
        <v>1.3021398498198706E-3</v>
      </c>
      <c r="W109" s="2">
        <f t="shared" si="11"/>
        <v>3.5718112654927316E-4</v>
      </c>
      <c r="X109" s="2">
        <f t="shared" si="12"/>
        <v>3.3295413556782552E-4</v>
      </c>
      <c r="Y109" s="2">
        <f t="shared" si="13"/>
        <v>2.9530029579246297E-4</v>
      </c>
      <c r="Z109" s="2">
        <f t="shared" si="14"/>
        <v>3.4042553191489364E-4</v>
      </c>
      <c r="AA109" s="2">
        <f t="shared" si="15"/>
        <v>3.3006568307093114E-4</v>
      </c>
      <c r="AB109" s="2">
        <f t="shared" si="16"/>
        <v>3.2603202721280652E-4</v>
      </c>
      <c r="AC109" s="2">
        <f t="shared" si="17"/>
        <v>4.7511957175889265E-4</v>
      </c>
      <c r="AD109" s="2">
        <f t="shared" si="18"/>
        <v>1.3307449040298087E-3</v>
      </c>
      <c r="AE109" s="2">
        <f t="shared" si="19"/>
        <v>7.9766229663560256E-3</v>
      </c>
      <c r="AG109" s="2"/>
    </row>
    <row r="110" spans="1:33" x14ac:dyDescent="0.35">
      <c r="A110" s="3" t="s">
        <v>352</v>
      </c>
      <c r="B110">
        <v>91417</v>
      </c>
      <c r="C110">
        <v>168638</v>
      </c>
      <c r="D110">
        <v>177283</v>
      </c>
      <c r="E110">
        <v>205405</v>
      </c>
      <c r="F110">
        <v>177403</v>
      </c>
      <c r="G110">
        <v>179765</v>
      </c>
      <c r="H110">
        <v>183621</v>
      </c>
      <c r="I110">
        <v>133674</v>
      </c>
      <c r="J110">
        <v>66599</v>
      </c>
      <c r="K110">
        <v>37853</v>
      </c>
      <c r="L110" s="1">
        <f>VLOOKUP(A110,[1]pivottableinfluenza!$A$3:$K$463,2,FALSE)</f>
        <v>120</v>
      </c>
      <c r="M110" s="1">
        <f>VLOOKUP(A110,[1]pivottableinfluenza!$A$3:$K$463,7,FALSE)</f>
        <v>60</v>
      </c>
      <c r="N110" s="1">
        <f>VLOOKUP(A110,[1]pivottableinfluenza!$A$3:$K$463,3,FALSE)</f>
        <v>60</v>
      </c>
      <c r="O110" s="1">
        <f>VLOOKUP(A110,[1]pivottableinfluenza!$A$3:$K$463,4,FALSE)</f>
        <v>60</v>
      </c>
      <c r="P110" s="1">
        <f>VLOOKUP(A110,[1]pivottableinfluenza!$A$3:$K$463,5,FALSE)</f>
        <v>60</v>
      </c>
      <c r="Q110" s="1">
        <f>VLOOKUP(A110,[1]pivottableinfluenza!$A$3:$K$463,6,FALSE)</f>
        <v>60</v>
      </c>
      <c r="R110" s="1">
        <f>VLOOKUP(A110,[1]pivottableinfluenza!$A$3:$K$463,8,FALSE)</f>
        <v>60</v>
      </c>
      <c r="S110" s="1">
        <f>VLOOKUP(A110,[1]pivottableinfluenza!$A$3:$K$463,9,FALSE)</f>
        <v>60</v>
      </c>
      <c r="T110" s="1">
        <f>VLOOKUP(A110,[1]pivottableinfluenza!$A$3:$K$463,10,FALSE)</f>
        <v>106</v>
      </c>
      <c r="U110" s="1">
        <f>VLOOKUP(A110,[1]pivottableinfluenza!$A$3:$K$463,11,FALSE)</f>
        <v>382</v>
      </c>
      <c r="V110" s="2">
        <f t="shared" si="10"/>
        <v>1.3126661343076233E-3</v>
      </c>
      <c r="W110" s="2">
        <f t="shared" si="11"/>
        <v>3.5579169582181954E-4</v>
      </c>
      <c r="X110" s="2">
        <f t="shared" si="12"/>
        <v>3.384419261858159E-4</v>
      </c>
      <c r="Y110" s="2">
        <f t="shared" si="13"/>
        <v>2.9210583968257832E-4</v>
      </c>
      <c r="Z110" s="2">
        <f t="shared" si="14"/>
        <v>3.3821299527065496E-4</v>
      </c>
      <c r="AA110" s="2">
        <f t="shared" si="15"/>
        <v>3.3376908741968681E-4</v>
      </c>
      <c r="AB110" s="2">
        <f t="shared" si="16"/>
        <v>3.2676001110984037E-4</v>
      </c>
      <c r="AC110" s="2">
        <f t="shared" si="17"/>
        <v>4.4885318012478117E-4</v>
      </c>
      <c r="AD110" s="2">
        <f t="shared" si="18"/>
        <v>1.5916154897220678E-3</v>
      </c>
      <c r="AE110" s="2">
        <f t="shared" si="19"/>
        <v>1.0091670409214593E-2</v>
      </c>
      <c r="AG110" s="2"/>
    </row>
    <row r="111" spans="1:33" x14ac:dyDescent="0.35">
      <c r="A111" s="3" t="s">
        <v>351</v>
      </c>
      <c r="B111">
        <v>118288</v>
      </c>
      <c r="C111">
        <v>219612</v>
      </c>
      <c r="D111">
        <v>226778</v>
      </c>
      <c r="E111">
        <v>198746</v>
      </c>
      <c r="F111">
        <v>190684</v>
      </c>
      <c r="G111">
        <v>201579</v>
      </c>
      <c r="H111">
        <v>158479</v>
      </c>
      <c r="I111">
        <v>93073</v>
      </c>
      <c r="J111">
        <v>57830</v>
      </c>
      <c r="K111">
        <v>23368</v>
      </c>
      <c r="L111" s="1">
        <f>VLOOKUP(A111,[1]pivottableinfluenza!$A$3:$K$463,2,FALSE)</f>
        <v>120</v>
      </c>
      <c r="M111" s="1">
        <f>VLOOKUP(A111,[1]pivottableinfluenza!$A$3:$K$463,7,FALSE)</f>
        <v>60</v>
      </c>
      <c r="N111" s="1">
        <f>VLOOKUP(A111,[1]pivottableinfluenza!$A$3:$K$463,3,FALSE)</f>
        <v>60</v>
      </c>
      <c r="O111" s="1">
        <f>VLOOKUP(A111,[1]pivottableinfluenza!$A$3:$K$463,4,FALSE)</f>
        <v>60</v>
      </c>
      <c r="P111" s="1">
        <f>VLOOKUP(A111,[1]pivottableinfluenza!$A$3:$K$463,5,FALSE)</f>
        <v>60</v>
      </c>
      <c r="Q111" s="1">
        <f>VLOOKUP(A111,[1]pivottableinfluenza!$A$3:$K$463,6,FALSE)</f>
        <v>60</v>
      </c>
      <c r="R111" s="1">
        <f>VLOOKUP(A111,[1]pivottableinfluenza!$A$3:$K$463,8,FALSE)</f>
        <v>60</v>
      </c>
      <c r="S111" s="1">
        <f>VLOOKUP(A111,[1]pivottableinfluenza!$A$3:$K$463,9,FALSE)</f>
        <v>60</v>
      </c>
      <c r="T111" s="1">
        <f>VLOOKUP(A111,[1]pivottableinfluenza!$A$3:$K$463,10,FALSE)</f>
        <v>60</v>
      </c>
      <c r="U111" s="1">
        <f>VLOOKUP(A111,[1]pivottableinfluenza!$A$3:$K$463,11,FALSE)</f>
        <v>65</v>
      </c>
      <c r="V111" s="2">
        <f t="shared" si="10"/>
        <v>1.0144731502772894E-3</v>
      </c>
      <c r="W111" s="2">
        <f t="shared" si="11"/>
        <v>2.7320911425605157E-4</v>
      </c>
      <c r="X111" s="2">
        <f t="shared" si="12"/>
        <v>2.6457592888199033E-4</v>
      </c>
      <c r="Y111" s="2">
        <f t="shared" si="13"/>
        <v>3.0189286828414158E-4</v>
      </c>
      <c r="Z111" s="2">
        <f t="shared" si="14"/>
        <v>3.1465670952990289E-4</v>
      </c>
      <c r="AA111" s="2">
        <f t="shared" si="15"/>
        <v>2.9765005283288439E-4</v>
      </c>
      <c r="AB111" s="2">
        <f t="shared" si="16"/>
        <v>3.7859905728834738E-4</v>
      </c>
      <c r="AC111" s="2">
        <f t="shared" si="17"/>
        <v>6.4465527059404983E-4</v>
      </c>
      <c r="AD111" s="2">
        <f t="shared" si="18"/>
        <v>1.0375237765865469E-3</v>
      </c>
      <c r="AE111" s="2">
        <f t="shared" si="19"/>
        <v>2.7815816501198221E-3</v>
      </c>
      <c r="AG111" s="2"/>
    </row>
    <row r="112" spans="1:33" x14ac:dyDescent="0.35">
      <c r="A112" s="3" t="s">
        <v>350</v>
      </c>
      <c r="B112">
        <v>117510</v>
      </c>
      <c r="C112">
        <v>226946</v>
      </c>
      <c r="D112">
        <v>221111</v>
      </c>
      <c r="E112">
        <v>198625</v>
      </c>
      <c r="F112">
        <v>189583</v>
      </c>
      <c r="G112">
        <v>203219</v>
      </c>
      <c r="H112">
        <v>164989</v>
      </c>
      <c r="I112">
        <v>97934</v>
      </c>
      <c r="J112">
        <v>56821</v>
      </c>
      <c r="K112">
        <v>23041</v>
      </c>
      <c r="L112" s="1">
        <f>VLOOKUP(A112,[1]pivottableinfluenza!$A$3:$K$463,2,FALSE)</f>
        <v>120</v>
      </c>
      <c r="M112" s="1">
        <f>VLOOKUP(A112,[1]pivottableinfluenza!$A$3:$K$463,7,FALSE)</f>
        <v>60</v>
      </c>
      <c r="N112" s="1">
        <f>VLOOKUP(A112,[1]pivottableinfluenza!$A$3:$K$463,3,FALSE)</f>
        <v>60</v>
      </c>
      <c r="O112" s="1">
        <f>VLOOKUP(A112,[1]pivottableinfluenza!$A$3:$K$463,4,FALSE)</f>
        <v>60</v>
      </c>
      <c r="P112" s="1">
        <f>VLOOKUP(A112,[1]pivottableinfluenza!$A$3:$K$463,5,FALSE)</f>
        <v>60</v>
      </c>
      <c r="Q112" s="1">
        <f>VLOOKUP(A112,[1]pivottableinfluenza!$A$3:$K$463,6,FALSE)</f>
        <v>60</v>
      </c>
      <c r="R112" s="1">
        <f>VLOOKUP(A112,[1]pivottableinfluenza!$A$3:$K$463,8,FALSE)</f>
        <v>60</v>
      </c>
      <c r="S112" s="1">
        <f>VLOOKUP(A112,[1]pivottableinfluenza!$A$3:$K$463,9,FALSE)</f>
        <v>60</v>
      </c>
      <c r="T112" s="1">
        <f>VLOOKUP(A112,[1]pivottableinfluenza!$A$3:$K$463,10,FALSE)</f>
        <v>65</v>
      </c>
      <c r="U112" s="1">
        <f>VLOOKUP(A112,[1]pivottableinfluenza!$A$3:$K$463,11,FALSE)</f>
        <v>103</v>
      </c>
      <c r="V112" s="2">
        <f t="shared" si="10"/>
        <v>1.0211896859841716E-3</v>
      </c>
      <c r="W112" s="2">
        <f t="shared" si="11"/>
        <v>2.6438007279264673E-4</v>
      </c>
      <c r="X112" s="2">
        <f t="shared" si="12"/>
        <v>2.7135692027985942E-4</v>
      </c>
      <c r="Y112" s="2">
        <f t="shared" si="13"/>
        <v>3.0207677784770294E-4</v>
      </c>
      <c r="Z112" s="2">
        <f t="shared" si="14"/>
        <v>3.1648407293902934E-4</v>
      </c>
      <c r="AA112" s="2">
        <f t="shared" si="15"/>
        <v>2.9524798370231129E-4</v>
      </c>
      <c r="AB112" s="2">
        <f t="shared" si="16"/>
        <v>3.6366060767687542E-4</v>
      </c>
      <c r="AC112" s="2">
        <f t="shared" si="17"/>
        <v>6.126575040333286E-4</v>
      </c>
      <c r="AD112" s="2">
        <f t="shared" si="18"/>
        <v>1.1439432604142834E-3</v>
      </c>
      <c r="AE112" s="2">
        <f t="shared" si="19"/>
        <v>4.4702920880170128E-3</v>
      </c>
      <c r="AG112" s="2"/>
    </row>
    <row r="113" spans="1:33" x14ac:dyDescent="0.35">
      <c r="A113" s="3" t="s">
        <v>349</v>
      </c>
      <c r="B113">
        <v>118143</v>
      </c>
      <c r="C113">
        <v>230966</v>
      </c>
      <c r="D113">
        <v>222590</v>
      </c>
      <c r="E113">
        <v>203517</v>
      </c>
      <c r="F113">
        <v>190244</v>
      </c>
      <c r="G113">
        <v>204924</v>
      </c>
      <c r="H113">
        <v>172701</v>
      </c>
      <c r="I113">
        <v>103549</v>
      </c>
      <c r="J113">
        <v>58963</v>
      </c>
      <c r="K113">
        <v>23866</v>
      </c>
      <c r="L113" s="1">
        <f>VLOOKUP(A113,[1]pivottableinfluenza!$A$3:$K$463,2,FALSE)</f>
        <v>120</v>
      </c>
      <c r="M113" s="1">
        <f>VLOOKUP(A113,[1]pivottableinfluenza!$A$3:$K$463,7,FALSE)</f>
        <v>60</v>
      </c>
      <c r="N113" s="1">
        <f>VLOOKUP(A113,[1]pivottableinfluenza!$A$3:$K$463,3,FALSE)</f>
        <v>60</v>
      </c>
      <c r="O113" s="1">
        <f>VLOOKUP(A113,[1]pivottableinfluenza!$A$3:$K$463,4,FALSE)</f>
        <v>60</v>
      </c>
      <c r="P113" s="1">
        <f>VLOOKUP(A113,[1]pivottableinfluenza!$A$3:$K$463,5,FALSE)</f>
        <v>60</v>
      </c>
      <c r="Q113" s="1">
        <f>VLOOKUP(A113,[1]pivottableinfluenza!$A$3:$K$463,6,FALSE)</f>
        <v>60</v>
      </c>
      <c r="R113" s="1">
        <f>VLOOKUP(A113,[1]pivottableinfluenza!$A$3:$K$463,8,FALSE)</f>
        <v>60</v>
      </c>
      <c r="S113" s="1">
        <f>VLOOKUP(A113,[1]pivottableinfluenza!$A$3:$K$463,9,FALSE)</f>
        <v>60</v>
      </c>
      <c r="T113" s="1">
        <f>VLOOKUP(A113,[1]pivottableinfluenza!$A$3:$K$463,10,FALSE)</f>
        <v>60</v>
      </c>
      <c r="U113" s="1">
        <f>VLOOKUP(A113,[1]pivottableinfluenza!$A$3:$K$463,11,FALSE)</f>
        <v>101</v>
      </c>
      <c r="V113" s="2">
        <f t="shared" si="10"/>
        <v>1.0157182397602905E-3</v>
      </c>
      <c r="W113" s="2">
        <f t="shared" si="11"/>
        <v>2.5977849553613953E-4</v>
      </c>
      <c r="X113" s="2">
        <f t="shared" si="12"/>
        <v>2.6955388831483896E-4</v>
      </c>
      <c r="Y113" s="2">
        <f t="shared" si="13"/>
        <v>2.9481566650451806E-4</v>
      </c>
      <c r="Z113" s="2">
        <f t="shared" si="14"/>
        <v>3.1538445364899813E-4</v>
      </c>
      <c r="AA113" s="2">
        <f t="shared" si="15"/>
        <v>2.9279147391227968E-4</v>
      </c>
      <c r="AB113" s="2">
        <f t="shared" si="16"/>
        <v>3.4742126565567079E-4</v>
      </c>
      <c r="AC113" s="2">
        <f t="shared" si="17"/>
        <v>5.7943582265400926E-4</v>
      </c>
      <c r="AD113" s="2">
        <f t="shared" si="18"/>
        <v>1.0175873005104897E-3</v>
      </c>
      <c r="AE113" s="2">
        <f t="shared" si="19"/>
        <v>4.231961786642085E-3</v>
      </c>
      <c r="AG113" s="2"/>
    </row>
    <row r="114" spans="1:33" x14ac:dyDescent="0.35">
      <c r="A114" s="3" t="s">
        <v>348</v>
      </c>
      <c r="B114">
        <v>116985</v>
      </c>
      <c r="C114">
        <v>230373</v>
      </c>
      <c r="D114">
        <v>220818</v>
      </c>
      <c r="E114">
        <v>203117</v>
      </c>
      <c r="F114">
        <v>186111</v>
      </c>
      <c r="G114">
        <v>198873</v>
      </c>
      <c r="H114">
        <v>172782</v>
      </c>
      <c r="I114">
        <v>105390</v>
      </c>
      <c r="J114">
        <v>57847</v>
      </c>
      <c r="K114">
        <v>23495</v>
      </c>
      <c r="L114" s="1">
        <f>VLOOKUP(A114,[1]pivottableinfluenza!$A$3:$K$463,2,FALSE)</f>
        <v>120</v>
      </c>
      <c r="M114" s="1">
        <f>VLOOKUP(A114,[1]pivottableinfluenza!$A$3:$K$463,7,FALSE)</f>
        <v>60</v>
      </c>
      <c r="N114" s="1">
        <f>VLOOKUP(A114,[1]pivottableinfluenza!$A$3:$K$463,3,FALSE)</f>
        <v>60</v>
      </c>
      <c r="O114" s="1">
        <f>VLOOKUP(A114,[1]pivottableinfluenza!$A$3:$K$463,4,FALSE)</f>
        <v>60</v>
      </c>
      <c r="P114" s="1">
        <f>VLOOKUP(A114,[1]pivottableinfluenza!$A$3:$K$463,5,FALSE)</f>
        <v>60</v>
      </c>
      <c r="Q114" s="1">
        <f>VLOOKUP(A114,[1]pivottableinfluenza!$A$3:$K$463,6,FALSE)</f>
        <v>60</v>
      </c>
      <c r="R114" s="1">
        <f>VLOOKUP(A114,[1]pivottableinfluenza!$A$3:$K$463,8,FALSE)</f>
        <v>60</v>
      </c>
      <c r="S114" s="1">
        <f>VLOOKUP(A114,[1]pivottableinfluenza!$A$3:$K$463,9,FALSE)</f>
        <v>60</v>
      </c>
      <c r="T114" s="1">
        <f>VLOOKUP(A114,[1]pivottableinfluenza!$A$3:$K$463,10,FALSE)</f>
        <v>60</v>
      </c>
      <c r="U114" s="1">
        <f>VLOOKUP(A114,[1]pivottableinfluenza!$A$3:$K$463,11,FALSE)</f>
        <v>91</v>
      </c>
      <c r="V114" s="2">
        <f t="shared" si="10"/>
        <v>1.025772534940377E-3</v>
      </c>
      <c r="W114" s="2">
        <f t="shared" si="11"/>
        <v>2.604471878214895E-4</v>
      </c>
      <c r="X114" s="2">
        <f t="shared" si="12"/>
        <v>2.7171697959405482E-4</v>
      </c>
      <c r="Y114" s="2">
        <f t="shared" si="13"/>
        <v>2.953962494522861E-4</v>
      </c>
      <c r="Z114" s="2">
        <f t="shared" si="14"/>
        <v>3.2238825217209083E-4</v>
      </c>
      <c r="AA114" s="2">
        <f t="shared" si="15"/>
        <v>3.0170007995052121E-4</v>
      </c>
      <c r="AB114" s="2">
        <f t="shared" si="16"/>
        <v>3.4725839497169844E-4</v>
      </c>
      <c r="AC114" s="2">
        <f t="shared" si="17"/>
        <v>5.6931397665812699E-4</v>
      </c>
      <c r="AD114" s="2">
        <f t="shared" si="18"/>
        <v>1.03721887046865E-3</v>
      </c>
      <c r="AE114" s="2">
        <f t="shared" si="19"/>
        <v>3.8731645030857628E-3</v>
      </c>
      <c r="AG114" s="2"/>
    </row>
    <row r="115" spans="1:33" x14ac:dyDescent="0.35">
      <c r="A115" s="3" t="s">
        <v>347</v>
      </c>
      <c r="B115">
        <v>112081</v>
      </c>
      <c r="C115">
        <v>227965</v>
      </c>
      <c r="D115">
        <v>212718</v>
      </c>
      <c r="E115">
        <v>199544</v>
      </c>
      <c r="F115">
        <v>183560</v>
      </c>
      <c r="G115">
        <v>192638</v>
      </c>
      <c r="H115">
        <v>174417</v>
      </c>
      <c r="I115">
        <v>107762</v>
      </c>
      <c r="J115">
        <v>57192</v>
      </c>
      <c r="K115">
        <v>23324</v>
      </c>
      <c r="L115" s="1">
        <f>VLOOKUP(A115,[1]pivottableinfluenza!$A$3:$K$463,2,FALSE)</f>
        <v>120</v>
      </c>
      <c r="M115" s="1">
        <f>VLOOKUP(A115,[1]pivottableinfluenza!$A$3:$K$463,7,FALSE)</f>
        <v>60</v>
      </c>
      <c r="N115" s="1">
        <f>VLOOKUP(A115,[1]pivottableinfluenza!$A$3:$K$463,3,FALSE)</f>
        <v>60</v>
      </c>
      <c r="O115" s="1">
        <f>VLOOKUP(A115,[1]pivottableinfluenza!$A$3:$K$463,4,FALSE)</f>
        <v>60</v>
      </c>
      <c r="P115" s="1">
        <f>VLOOKUP(A115,[1]pivottableinfluenza!$A$3:$K$463,5,FALSE)</f>
        <v>60</v>
      </c>
      <c r="Q115" s="1">
        <f>VLOOKUP(A115,[1]pivottableinfluenza!$A$3:$K$463,6,FALSE)</f>
        <v>60</v>
      </c>
      <c r="R115" s="1">
        <f>VLOOKUP(A115,[1]pivottableinfluenza!$A$3:$K$463,8,FALSE)</f>
        <v>60</v>
      </c>
      <c r="S115" s="1">
        <f>VLOOKUP(A115,[1]pivottableinfluenza!$A$3:$K$463,9,FALSE)</f>
        <v>60</v>
      </c>
      <c r="T115" s="1">
        <f>VLOOKUP(A115,[1]pivottableinfluenza!$A$3:$K$463,10,FALSE)</f>
        <v>67</v>
      </c>
      <c r="U115" s="1">
        <f>VLOOKUP(A115,[1]pivottableinfluenza!$A$3:$K$463,11,FALSE)</f>
        <v>119</v>
      </c>
      <c r="V115" s="2">
        <f t="shared" si="10"/>
        <v>1.0706542589734209E-3</v>
      </c>
      <c r="W115" s="2">
        <f t="shared" si="11"/>
        <v>2.631982979843397E-4</v>
      </c>
      <c r="X115" s="2">
        <f t="shared" si="12"/>
        <v>2.8206357713028517E-4</v>
      </c>
      <c r="Y115" s="2">
        <f t="shared" si="13"/>
        <v>3.0068556308383116E-4</v>
      </c>
      <c r="Z115" s="2">
        <f t="shared" si="14"/>
        <v>3.2686859882327305E-4</v>
      </c>
      <c r="AA115" s="2">
        <f t="shared" si="15"/>
        <v>3.1146502766847664E-4</v>
      </c>
      <c r="AB115" s="2">
        <f t="shared" si="16"/>
        <v>3.4400316482911645E-4</v>
      </c>
      <c r="AC115" s="2">
        <f t="shared" si="17"/>
        <v>5.5678253929956759E-4</v>
      </c>
      <c r="AD115" s="2">
        <f t="shared" si="18"/>
        <v>1.1714925164358651E-3</v>
      </c>
      <c r="AE115" s="2">
        <f t="shared" si="19"/>
        <v>5.1020408163265302E-3</v>
      </c>
      <c r="AG115" s="2"/>
    </row>
    <row r="116" spans="1:33" x14ac:dyDescent="0.35">
      <c r="A116" s="3" t="s">
        <v>346</v>
      </c>
      <c r="B116">
        <v>100925</v>
      </c>
      <c r="C116">
        <v>211485</v>
      </c>
      <c r="D116">
        <v>190906</v>
      </c>
      <c r="E116">
        <v>187689</v>
      </c>
      <c r="F116">
        <v>173894</v>
      </c>
      <c r="G116">
        <v>177576</v>
      </c>
      <c r="H116">
        <v>163819</v>
      </c>
      <c r="I116">
        <v>104290</v>
      </c>
      <c r="J116">
        <v>54386</v>
      </c>
      <c r="K116">
        <v>21862</v>
      </c>
      <c r="L116" s="1">
        <f>VLOOKUP(A116,[1]pivottableinfluenza!$A$3:$K$463,2,FALSE)</f>
        <v>120</v>
      </c>
      <c r="M116" s="1">
        <f>VLOOKUP(A116,[1]pivottableinfluenza!$A$3:$K$463,7,FALSE)</f>
        <v>60</v>
      </c>
      <c r="N116" s="1">
        <f>VLOOKUP(A116,[1]pivottableinfluenza!$A$3:$K$463,3,FALSE)</f>
        <v>60</v>
      </c>
      <c r="O116" s="1">
        <f>VLOOKUP(A116,[1]pivottableinfluenza!$A$3:$K$463,4,FALSE)</f>
        <v>60</v>
      </c>
      <c r="P116" s="1">
        <f>VLOOKUP(A116,[1]pivottableinfluenza!$A$3:$K$463,5,FALSE)</f>
        <v>60</v>
      </c>
      <c r="Q116" s="1">
        <f>VLOOKUP(A116,[1]pivottableinfluenza!$A$3:$K$463,6,FALSE)</f>
        <v>60</v>
      </c>
      <c r="R116" s="1">
        <f>VLOOKUP(A116,[1]pivottableinfluenza!$A$3:$K$463,8,FALSE)</f>
        <v>60</v>
      </c>
      <c r="S116" s="1">
        <f>VLOOKUP(A116,[1]pivottableinfluenza!$A$3:$K$463,9,FALSE)</f>
        <v>60</v>
      </c>
      <c r="T116" s="1">
        <f>VLOOKUP(A116,[1]pivottableinfluenza!$A$3:$K$463,10,FALSE)</f>
        <v>60</v>
      </c>
      <c r="U116" s="1">
        <f>VLOOKUP(A116,[1]pivottableinfluenza!$A$3:$K$463,11,FALSE)</f>
        <v>91</v>
      </c>
      <c r="V116" s="2">
        <f t="shared" si="10"/>
        <v>1.189001733960862E-3</v>
      </c>
      <c r="W116" s="2">
        <f t="shared" si="11"/>
        <v>2.8370806440173061E-4</v>
      </c>
      <c r="X116" s="2">
        <f t="shared" si="12"/>
        <v>3.1429080280347398E-4</v>
      </c>
      <c r="Y116" s="2">
        <f t="shared" si="13"/>
        <v>3.1967776481306844E-4</v>
      </c>
      <c r="Z116" s="2">
        <f t="shared" si="14"/>
        <v>3.4503778163708928E-4</v>
      </c>
      <c r="AA116" s="2">
        <f t="shared" si="15"/>
        <v>3.3788349776996894E-4</v>
      </c>
      <c r="AB116" s="2">
        <f t="shared" si="16"/>
        <v>3.662578821748393E-4</v>
      </c>
      <c r="AC116" s="2">
        <f t="shared" si="17"/>
        <v>5.7531882251414328E-4</v>
      </c>
      <c r="AD116" s="2">
        <f t="shared" si="18"/>
        <v>1.1032250946934872E-3</v>
      </c>
      <c r="AE116" s="2">
        <f t="shared" si="19"/>
        <v>4.1624736986552004E-3</v>
      </c>
      <c r="AG116" s="2"/>
    </row>
    <row r="117" spans="1:33" x14ac:dyDescent="0.35">
      <c r="A117" s="3" t="s">
        <v>345</v>
      </c>
      <c r="B117">
        <v>103972</v>
      </c>
      <c r="C117">
        <v>219559</v>
      </c>
      <c r="D117">
        <v>206660</v>
      </c>
      <c r="E117">
        <v>196074</v>
      </c>
      <c r="F117">
        <v>181344</v>
      </c>
      <c r="G117">
        <v>181481</v>
      </c>
      <c r="H117">
        <v>170349</v>
      </c>
      <c r="I117">
        <v>111279</v>
      </c>
      <c r="J117">
        <v>55810</v>
      </c>
      <c r="K117">
        <v>21596</v>
      </c>
      <c r="L117" s="1">
        <f>VLOOKUP(A117,[1]pivottableinfluenza!$A$3:$K$463,2,FALSE)</f>
        <v>120</v>
      </c>
      <c r="M117" s="1">
        <f>VLOOKUP(A117,[1]pivottableinfluenza!$A$3:$K$463,7,FALSE)</f>
        <v>60</v>
      </c>
      <c r="N117" s="1">
        <f>VLOOKUP(A117,[1]pivottableinfluenza!$A$3:$K$463,3,FALSE)</f>
        <v>60</v>
      </c>
      <c r="O117" s="1">
        <f>VLOOKUP(A117,[1]pivottableinfluenza!$A$3:$K$463,4,FALSE)</f>
        <v>60</v>
      </c>
      <c r="P117" s="1">
        <f>VLOOKUP(A117,[1]pivottableinfluenza!$A$3:$K$463,5,FALSE)</f>
        <v>60</v>
      </c>
      <c r="Q117" s="1">
        <f>VLOOKUP(A117,[1]pivottableinfluenza!$A$3:$K$463,6,FALSE)</f>
        <v>60</v>
      </c>
      <c r="R117" s="1">
        <f>VLOOKUP(A117,[1]pivottableinfluenza!$A$3:$K$463,8,FALSE)</f>
        <v>60</v>
      </c>
      <c r="S117" s="1">
        <f>VLOOKUP(A117,[1]pivottableinfluenza!$A$3:$K$463,9,FALSE)</f>
        <v>60</v>
      </c>
      <c r="T117" s="1">
        <f>VLOOKUP(A117,[1]pivottableinfluenza!$A$3:$K$463,10,FALSE)</f>
        <v>68</v>
      </c>
      <c r="U117" s="1">
        <f>VLOOKUP(A117,[1]pivottableinfluenza!$A$3:$K$463,11,FALSE)</f>
        <v>104</v>
      </c>
      <c r="V117" s="2">
        <f t="shared" si="10"/>
        <v>1.154156888393029E-3</v>
      </c>
      <c r="W117" s="2">
        <f t="shared" si="11"/>
        <v>2.7327506501669257E-4</v>
      </c>
      <c r="X117" s="2">
        <f t="shared" si="12"/>
        <v>2.9033194619181263E-4</v>
      </c>
      <c r="Y117" s="2">
        <f t="shared" si="13"/>
        <v>3.0600691575629609E-4</v>
      </c>
      <c r="Z117" s="2">
        <f t="shared" si="14"/>
        <v>3.308628904182107E-4</v>
      </c>
      <c r="AA117" s="2">
        <f t="shared" si="15"/>
        <v>3.3061312203481357E-4</v>
      </c>
      <c r="AB117" s="2">
        <f t="shared" si="16"/>
        <v>3.5221809344346017E-4</v>
      </c>
      <c r="AC117" s="2">
        <f t="shared" si="17"/>
        <v>5.3918529102526082E-4</v>
      </c>
      <c r="AD117" s="2">
        <f t="shared" si="18"/>
        <v>1.2184196380576958E-3</v>
      </c>
      <c r="AE117" s="2">
        <f t="shared" si="19"/>
        <v>4.8157066123356174E-3</v>
      </c>
      <c r="AG117" s="2"/>
    </row>
    <row r="118" spans="1:33" x14ac:dyDescent="0.35">
      <c r="A118" s="3" t="s">
        <v>344</v>
      </c>
      <c r="B118">
        <v>104564</v>
      </c>
      <c r="C118">
        <v>225289</v>
      </c>
      <c r="D118">
        <v>210339</v>
      </c>
      <c r="E118">
        <v>198104</v>
      </c>
      <c r="F118">
        <v>184462</v>
      </c>
      <c r="G118">
        <v>181400</v>
      </c>
      <c r="H118">
        <v>179483</v>
      </c>
      <c r="I118">
        <v>123905</v>
      </c>
      <c r="J118">
        <v>60572</v>
      </c>
      <c r="K118">
        <v>24009</v>
      </c>
      <c r="L118" s="1">
        <f>VLOOKUP(A118,[1]pivottableinfluenza!$A$3:$K$463,2,FALSE)</f>
        <v>120</v>
      </c>
      <c r="M118" s="1">
        <f>VLOOKUP(A118,[1]pivottableinfluenza!$A$3:$K$463,7,FALSE)</f>
        <v>60</v>
      </c>
      <c r="N118" s="1">
        <f>VLOOKUP(A118,[1]pivottableinfluenza!$A$3:$K$463,3,FALSE)</f>
        <v>60</v>
      </c>
      <c r="O118" s="1">
        <f>VLOOKUP(A118,[1]pivottableinfluenza!$A$3:$K$463,4,FALSE)</f>
        <v>60</v>
      </c>
      <c r="P118" s="1">
        <f>VLOOKUP(A118,[1]pivottableinfluenza!$A$3:$K$463,5,FALSE)</f>
        <v>60</v>
      </c>
      <c r="Q118" s="1">
        <f>VLOOKUP(A118,[1]pivottableinfluenza!$A$3:$K$463,6,FALSE)</f>
        <v>60</v>
      </c>
      <c r="R118" s="1">
        <f>VLOOKUP(A118,[1]pivottableinfluenza!$A$3:$K$463,8,FALSE)</f>
        <v>60</v>
      </c>
      <c r="S118" s="1">
        <f>VLOOKUP(A118,[1]pivottableinfluenza!$A$3:$K$463,9,FALSE)</f>
        <v>60</v>
      </c>
      <c r="T118" s="1">
        <f>VLOOKUP(A118,[1]pivottableinfluenza!$A$3:$K$463,10,FALSE)</f>
        <v>60</v>
      </c>
      <c r="U118" s="1">
        <f>VLOOKUP(A118,[1]pivottableinfluenza!$A$3:$K$463,11,FALSE)</f>
        <v>87</v>
      </c>
      <c r="V118" s="2">
        <f t="shared" si="10"/>
        <v>1.1476225087028041E-3</v>
      </c>
      <c r="W118" s="2">
        <f t="shared" si="11"/>
        <v>2.6632458752979507E-4</v>
      </c>
      <c r="X118" s="2">
        <f t="shared" si="12"/>
        <v>2.852538045726185E-4</v>
      </c>
      <c r="Y118" s="2">
        <f t="shared" si="13"/>
        <v>3.0287121915761417E-4</v>
      </c>
      <c r="Z118" s="2">
        <f t="shared" si="14"/>
        <v>3.2527024536218842E-4</v>
      </c>
      <c r="AA118" s="2">
        <f t="shared" si="15"/>
        <v>3.3076074972436602E-4</v>
      </c>
      <c r="AB118" s="2">
        <f t="shared" si="16"/>
        <v>3.3429349854860907E-4</v>
      </c>
      <c r="AC118" s="2">
        <f t="shared" si="17"/>
        <v>4.842419595657964E-4</v>
      </c>
      <c r="AD118" s="2">
        <f t="shared" si="18"/>
        <v>9.9055669286138813E-4</v>
      </c>
      <c r="AE118" s="2">
        <f t="shared" si="19"/>
        <v>3.6236411345745346E-3</v>
      </c>
      <c r="AG118" s="2"/>
    </row>
    <row r="119" spans="1:33" x14ac:dyDescent="0.35">
      <c r="A119" s="3" t="s">
        <v>343</v>
      </c>
      <c r="B119">
        <v>98442</v>
      </c>
      <c r="C119">
        <v>215787</v>
      </c>
      <c r="D119">
        <v>196642</v>
      </c>
      <c r="E119">
        <v>192261</v>
      </c>
      <c r="F119">
        <v>181338</v>
      </c>
      <c r="G119">
        <v>175226</v>
      </c>
      <c r="H119">
        <v>173668</v>
      </c>
      <c r="I119">
        <v>123886</v>
      </c>
      <c r="J119">
        <v>59437</v>
      </c>
      <c r="K119">
        <v>23363</v>
      </c>
      <c r="L119" s="1">
        <f>VLOOKUP(A119,[1]pivottableinfluenza!$A$3:$K$463,2,FALSE)</f>
        <v>120</v>
      </c>
      <c r="M119" s="1">
        <f>VLOOKUP(A119,[1]pivottableinfluenza!$A$3:$K$463,7,FALSE)</f>
        <v>60</v>
      </c>
      <c r="N119" s="1">
        <f>VLOOKUP(A119,[1]pivottableinfluenza!$A$3:$K$463,3,FALSE)</f>
        <v>60</v>
      </c>
      <c r="O119" s="1">
        <f>VLOOKUP(A119,[1]pivottableinfluenza!$A$3:$K$463,4,FALSE)</f>
        <v>60</v>
      </c>
      <c r="P119" s="1">
        <f>VLOOKUP(A119,[1]pivottableinfluenza!$A$3:$K$463,5,FALSE)</f>
        <v>60</v>
      </c>
      <c r="Q119" s="1">
        <f>VLOOKUP(A119,[1]pivottableinfluenza!$A$3:$K$463,6,FALSE)</f>
        <v>60</v>
      </c>
      <c r="R119" s="1">
        <f>VLOOKUP(A119,[1]pivottableinfluenza!$A$3:$K$463,8,FALSE)</f>
        <v>60</v>
      </c>
      <c r="S119" s="1">
        <f>VLOOKUP(A119,[1]pivottableinfluenza!$A$3:$K$463,9,FALSE)</f>
        <v>60</v>
      </c>
      <c r="T119" s="1">
        <f>VLOOKUP(A119,[1]pivottableinfluenza!$A$3:$K$463,10,FALSE)</f>
        <v>76</v>
      </c>
      <c r="U119" s="1">
        <f>VLOOKUP(A119,[1]pivottableinfluenza!$A$3:$K$463,11,FALSE)</f>
        <v>114</v>
      </c>
      <c r="V119" s="2">
        <f t="shared" si="10"/>
        <v>1.2189918937039069E-3</v>
      </c>
      <c r="W119" s="2">
        <f t="shared" si="11"/>
        <v>2.7805196791280288E-4</v>
      </c>
      <c r="X119" s="2">
        <f t="shared" si="12"/>
        <v>3.0512301542905384E-4</v>
      </c>
      <c r="Y119" s="2">
        <f t="shared" si="13"/>
        <v>3.12075771997441E-4</v>
      </c>
      <c r="Z119" s="2">
        <f t="shared" si="14"/>
        <v>3.3087383780564471E-4</v>
      </c>
      <c r="AA119" s="2">
        <f t="shared" si="15"/>
        <v>3.4241493842238025E-4</v>
      </c>
      <c r="AB119" s="2">
        <f t="shared" si="16"/>
        <v>3.4548679088836168E-4</v>
      </c>
      <c r="AC119" s="2">
        <f t="shared" si="17"/>
        <v>4.8431622620796538E-4</v>
      </c>
      <c r="AD119" s="2">
        <f t="shared" si="18"/>
        <v>1.2786648047512492E-3</v>
      </c>
      <c r="AE119" s="2">
        <f t="shared" si="19"/>
        <v>4.879510336857424E-3</v>
      </c>
      <c r="AG119" s="2"/>
    </row>
    <row r="120" spans="1:33" x14ac:dyDescent="0.35">
      <c r="A120" s="3" t="s">
        <v>342</v>
      </c>
      <c r="B120">
        <v>892660</v>
      </c>
      <c r="C120">
        <v>1754985</v>
      </c>
      <c r="D120">
        <v>1831028</v>
      </c>
      <c r="E120">
        <v>1758499</v>
      </c>
      <c r="F120">
        <v>1816157</v>
      </c>
      <c r="G120">
        <v>1851123</v>
      </c>
      <c r="H120">
        <v>1329176</v>
      </c>
      <c r="I120">
        <v>795660</v>
      </c>
      <c r="J120">
        <v>533522</v>
      </c>
      <c r="K120">
        <v>220524</v>
      </c>
      <c r="L120" s="1">
        <f>VLOOKUP(A120,[1]pivottableinfluenza!$A$3:$K$463,2,FALSE)</f>
        <v>120</v>
      </c>
      <c r="M120" s="1">
        <f>VLOOKUP(A120,[1]pivottableinfluenza!$A$3:$K$463,7,FALSE)</f>
        <v>60</v>
      </c>
      <c r="N120" s="1">
        <f>VLOOKUP(A120,[1]pivottableinfluenza!$A$3:$K$463,3,FALSE)</f>
        <v>60</v>
      </c>
      <c r="O120" s="1">
        <f>VLOOKUP(A120,[1]pivottableinfluenza!$A$3:$K$463,4,FALSE)</f>
        <v>60</v>
      </c>
      <c r="P120" s="1">
        <f>VLOOKUP(A120,[1]pivottableinfluenza!$A$3:$K$463,5,FALSE)</f>
        <v>72</v>
      </c>
      <c r="Q120" s="1">
        <f>VLOOKUP(A120,[1]pivottableinfluenza!$A$3:$K$463,6,FALSE)</f>
        <v>102</v>
      </c>
      <c r="R120" s="1">
        <f>VLOOKUP(A120,[1]pivottableinfluenza!$A$3:$K$463,8,FALSE)</f>
        <v>173</v>
      </c>
      <c r="S120" s="1">
        <f>VLOOKUP(A120,[1]pivottableinfluenza!$A$3:$K$463,9,FALSE)</f>
        <v>263</v>
      </c>
      <c r="T120" s="1">
        <f>VLOOKUP(A120,[1]pivottableinfluenza!$A$3:$K$463,10,FALSE)</f>
        <v>589</v>
      </c>
      <c r="U120" s="1">
        <f>VLOOKUP(A120,[1]pivottableinfluenza!$A$3:$K$463,11,FALSE)</f>
        <v>1154</v>
      </c>
      <c r="V120" s="2">
        <f t="shared" si="10"/>
        <v>1.3442968207380191E-4</v>
      </c>
      <c r="W120" s="2">
        <f t="shared" si="11"/>
        <v>3.4188326395952101E-5</v>
      </c>
      <c r="X120" s="2">
        <f t="shared" si="12"/>
        <v>3.2768477598376431E-5</v>
      </c>
      <c r="Y120" s="2">
        <f t="shared" si="13"/>
        <v>3.412000802957522E-5</v>
      </c>
      <c r="Z120" s="2">
        <f t="shared" si="14"/>
        <v>3.964414970732156E-5</v>
      </c>
      <c r="AA120" s="2">
        <f t="shared" si="15"/>
        <v>5.5101686921938737E-5</v>
      </c>
      <c r="AB120" s="2">
        <f t="shared" si="16"/>
        <v>1.3015582586504721E-4</v>
      </c>
      <c r="AC120" s="2">
        <f t="shared" si="17"/>
        <v>3.3054319684287261E-4</v>
      </c>
      <c r="AD120" s="2">
        <f t="shared" si="18"/>
        <v>1.103984465495331E-3</v>
      </c>
      <c r="AE120" s="2">
        <f t="shared" si="19"/>
        <v>5.2329905135041991E-3</v>
      </c>
      <c r="AG120" s="2"/>
    </row>
    <row r="121" spans="1:33" x14ac:dyDescent="0.35">
      <c r="A121" s="3" t="s">
        <v>341</v>
      </c>
      <c r="B121">
        <v>841853</v>
      </c>
      <c r="C121">
        <v>1734999</v>
      </c>
      <c r="D121">
        <v>1799220</v>
      </c>
      <c r="E121">
        <v>1749179</v>
      </c>
      <c r="F121">
        <v>1770785</v>
      </c>
      <c r="G121">
        <v>1844309</v>
      </c>
      <c r="H121">
        <v>1380918</v>
      </c>
      <c r="I121">
        <v>804634</v>
      </c>
      <c r="J121">
        <v>522397</v>
      </c>
      <c r="K121">
        <v>223617</v>
      </c>
      <c r="L121" s="1">
        <f>VLOOKUP(A121,[1]pivottableinfluenza!$A$3:$K$463,2,FALSE)</f>
        <v>120</v>
      </c>
      <c r="M121" s="1">
        <f>VLOOKUP(A121,[1]pivottableinfluenza!$A$3:$K$463,7,FALSE)</f>
        <v>60</v>
      </c>
      <c r="N121" s="1">
        <f>VLOOKUP(A121,[1]pivottableinfluenza!$A$3:$K$463,3,FALSE)</f>
        <v>60</v>
      </c>
      <c r="O121" s="1">
        <f>VLOOKUP(A121,[1]pivottableinfluenza!$A$3:$K$463,4,FALSE)</f>
        <v>60</v>
      </c>
      <c r="P121" s="1">
        <f>VLOOKUP(A121,[1]pivottableinfluenza!$A$3:$K$463,5,FALSE)</f>
        <v>60</v>
      </c>
      <c r="Q121" s="1">
        <f>VLOOKUP(A121,[1]pivottableinfluenza!$A$3:$K$463,6,FALSE)</f>
        <v>70</v>
      </c>
      <c r="R121" s="1">
        <f>VLOOKUP(A121,[1]pivottableinfluenza!$A$3:$K$463,8,FALSE)</f>
        <v>153</v>
      </c>
      <c r="S121" s="1">
        <f>VLOOKUP(A121,[1]pivottableinfluenza!$A$3:$K$463,9,FALSE)</f>
        <v>247</v>
      </c>
      <c r="T121" s="1">
        <f>VLOOKUP(A121,[1]pivottableinfluenza!$A$3:$K$463,10,FALSE)</f>
        <v>597</v>
      </c>
      <c r="U121" s="1">
        <f>VLOOKUP(A121,[1]pivottableinfluenza!$A$3:$K$463,11,FALSE)</f>
        <v>1068</v>
      </c>
      <c r="V121" s="2">
        <f t="shared" si="10"/>
        <v>1.4254270044770286E-4</v>
      </c>
      <c r="W121" s="2">
        <f t="shared" si="11"/>
        <v>3.4582152496917866E-5</v>
      </c>
      <c r="X121" s="2">
        <f t="shared" si="12"/>
        <v>3.3347784039750561E-5</v>
      </c>
      <c r="Y121" s="2">
        <f t="shared" si="13"/>
        <v>3.4301806733330321E-5</v>
      </c>
      <c r="Z121" s="2">
        <f t="shared" si="14"/>
        <v>3.388327775534579E-5</v>
      </c>
      <c r="AA121" s="2">
        <f t="shared" si="15"/>
        <v>3.7954594376538855E-5</v>
      </c>
      <c r="AB121" s="2">
        <f t="shared" si="16"/>
        <v>1.1079586188318205E-4</v>
      </c>
      <c r="AC121" s="2">
        <f t="shared" si="17"/>
        <v>3.0697186546926923E-4</v>
      </c>
      <c r="AD121" s="2">
        <f t="shared" si="18"/>
        <v>1.1428090130686048E-3</v>
      </c>
      <c r="AE121" s="2">
        <f t="shared" si="19"/>
        <v>4.7760232898214358E-3</v>
      </c>
      <c r="AG121" s="2"/>
    </row>
    <row r="122" spans="1:33" x14ac:dyDescent="0.35">
      <c r="A122" s="3" t="s">
        <v>340</v>
      </c>
      <c r="B122">
        <v>826556</v>
      </c>
      <c r="C122">
        <v>1716128</v>
      </c>
      <c r="D122">
        <v>1777174</v>
      </c>
      <c r="E122">
        <v>1742350</v>
      </c>
      <c r="F122">
        <v>1728169</v>
      </c>
      <c r="G122">
        <v>1828642</v>
      </c>
      <c r="H122">
        <v>1407457</v>
      </c>
      <c r="I122">
        <v>817543</v>
      </c>
      <c r="J122">
        <v>517433</v>
      </c>
      <c r="K122">
        <v>224449</v>
      </c>
      <c r="L122" s="1">
        <f>VLOOKUP(A122,[1]pivottableinfluenza!$A$3:$K$463,2,FALSE)</f>
        <v>120</v>
      </c>
      <c r="M122" s="1">
        <f>VLOOKUP(A122,[1]pivottableinfluenza!$A$3:$K$463,7,FALSE)</f>
        <v>60</v>
      </c>
      <c r="N122" s="1">
        <f>VLOOKUP(A122,[1]pivottableinfluenza!$A$3:$K$463,3,FALSE)</f>
        <v>60</v>
      </c>
      <c r="O122" s="1">
        <f>VLOOKUP(A122,[1]pivottableinfluenza!$A$3:$K$463,4,FALSE)</f>
        <v>60</v>
      </c>
      <c r="P122" s="1">
        <f>VLOOKUP(A122,[1]pivottableinfluenza!$A$3:$K$463,5,FALSE)</f>
        <v>60</v>
      </c>
      <c r="Q122" s="1">
        <f>VLOOKUP(A122,[1]pivottableinfluenza!$A$3:$K$463,6,FALSE)</f>
        <v>81</v>
      </c>
      <c r="R122" s="1">
        <f>VLOOKUP(A122,[1]pivottableinfluenza!$A$3:$K$463,8,FALSE)</f>
        <v>201</v>
      </c>
      <c r="S122" s="1">
        <f>VLOOKUP(A122,[1]pivottableinfluenza!$A$3:$K$463,9,FALSE)</f>
        <v>256</v>
      </c>
      <c r="T122" s="1">
        <f>VLOOKUP(A122,[1]pivottableinfluenza!$A$3:$K$463,10,FALSE)</f>
        <v>625</v>
      </c>
      <c r="U122" s="1">
        <f>VLOOKUP(A122,[1]pivottableinfluenza!$A$3:$K$463,11,FALSE)</f>
        <v>1168</v>
      </c>
      <c r="V122" s="2">
        <f t="shared" si="10"/>
        <v>1.4518072580684189E-4</v>
      </c>
      <c r="W122" s="2">
        <f t="shared" si="11"/>
        <v>3.4962427045068898E-5</v>
      </c>
      <c r="X122" s="2">
        <f t="shared" si="12"/>
        <v>3.3761466237971073E-5</v>
      </c>
      <c r="Y122" s="2">
        <f t="shared" si="13"/>
        <v>3.4436249892386718E-5</v>
      </c>
      <c r="Z122" s="2">
        <f t="shared" si="14"/>
        <v>3.4718826688824995E-5</v>
      </c>
      <c r="AA122" s="2">
        <f t="shared" si="15"/>
        <v>4.4295165483457126E-5</v>
      </c>
      <c r="AB122" s="2">
        <f t="shared" si="16"/>
        <v>1.4281075727357924E-4</v>
      </c>
      <c r="AC122" s="2">
        <f t="shared" si="17"/>
        <v>3.1313337647071777E-4</v>
      </c>
      <c r="AD122" s="2">
        <f t="shared" si="18"/>
        <v>1.2078858518880706E-3</v>
      </c>
      <c r="AE122" s="2">
        <f t="shared" si="19"/>
        <v>5.2038547732447017E-3</v>
      </c>
      <c r="AG122" s="2"/>
    </row>
    <row r="123" spans="1:33" x14ac:dyDescent="0.35">
      <c r="A123" s="3" t="s">
        <v>339</v>
      </c>
      <c r="B123">
        <v>824773</v>
      </c>
      <c r="C123">
        <v>1710888</v>
      </c>
      <c r="D123">
        <v>1781878</v>
      </c>
      <c r="E123">
        <v>1759280</v>
      </c>
      <c r="F123">
        <v>1713367</v>
      </c>
      <c r="G123">
        <v>1831016</v>
      </c>
      <c r="H123">
        <v>1457868</v>
      </c>
      <c r="I123">
        <v>845295</v>
      </c>
      <c r="J123">
        <v>520621</v>
      </c>
      <c r="K123">
        <v>231084</v>
      </c>
      <c r="L123" s="1">
        <f>VLOOKUP(A123,[1]pivottableinfluenza!$A$3:$K$463,2,FALSE)</f>
        <v>120</v>
      </c>
      <c r="M123" s="1">
        <f>VLOOKUP(A123,[1]pivottableinfluenza!$A$3:$K$463,7,FALSE)</f>
        <v>60</v>
      </c>
      <c r="N123" s="1">
        <f>VLOOKUP(A123,[1]pivottableinfluenza!$A$3:$K$463,3,FALSE)</f>
        <v>60</v>
      </c>
      <c r="O123" s="1">
        <f>VLOOKUP(A123,[1]pivottableinfluenza!$A$3:$K$463,4,FALSE)</f>
        <v>60</v>
      </c>
      <c r="P123" s="1">
        <f>VLOOKUP(A123,[1]pivottableinfluenza!$A$3:$K$463,5,FALSE)</f>
        <v>60</v>
      </c>
      <c r="Q123" s="1">
        <f>VLOOKUP(A123,[1]pivottableinfluenza!$A$3:$K$463,6,FALSE)</f>
        <v>78</v>
      </c>
      <c r="R123" s="1">
        <f>VLOOKUP(A123,[1]pivottableinfluenza!$A$3:$K$463,8,FALSE)</f>
        <v>185</v>
      </c>
      <c r="S123" s="1">
        <f>VLOOKUP(A123,[1]pivottableinfluenza!$A$3:$K$463,9,FALSE)</f>
        <v>292</v>
      </c>
      <c r="T123" s="1">
        <f>VLOOKUP(A123,[1]pivottableinfluenza!$A$3:$K$463,10,FALSE)</f>
        <v>559</v>
      </c>
      <c r="U123" s="1">
        <f>VLOOKUP(A123,[1]pivottableinfluenza!$A$3:$K$463,11,FALSE)</f>
        <v>1132</v>
      </c>
      <c r="V123" s="2">
        <f t="shared" si="10"/>
        <v>1.4549457850826833E-4</v>
      </c>
      <c r="W123" s="2">
        <f t="shared" si="11"/>
        <v>3.5069507764389019E-5</v>
      </c>
      <c r="X123" s="2">
        <f t="shared" si="12"/>
        <v>3.36723389592329E-5</v>
      </c>
      <c r="Y123" s="2">
        <f t="shared" si="13"/>
        <v>3.4104861079532537E-5</v>
      </c>
      <c r="Z123" s="2">
        <f t="shared" si="14"/>
        <v>3.5018767140956956E-5</v>
      </c>
      <c r="AA123" s="2">
        <f t="shared" si="15"/>
        <v>4.2599300060731311E-5</v>
      </c>
      <c r="AB123" s="2">
        <f t="shared" si="16"/>
        <v>1.2689763407935424E-4</v>
      </c>
      <c r="AC123" s="2">
        <f t="shared" si="17"/>
        <v>3.4544153224613891E-4</v>
      </c>
      <c r="AD123" s="2">
        <f t="shared" si="18"/>
        <v>1.0737177332454896E-3</v>
      </c>
      <c r="AE123" s="2">
        <f t="shared" si="19"/>
        <v>4.8986515725883226E-3</v>
      </c>
      <c r="AG123" s="2"/>
    </row>
    <row r="124" spans="1:33" x14ac:dyDescent="0.35">
      <c r="A124" s="3" t="s">
        <v>338</v>
      </c>
      <c r="B124">
        <v>805740</v>
      </c>
      <c r="C124">
        <v>1688685</v>
      </c>
      <c r="D124">
        <v>1757153</v>
      </c>
      <c r="E124">
        <v>1748554</v>
      </c>
      <c r="F124">
        <v>1675772</v>
      </c>
      <c r="G124">
        <v>1796119</v>
      </c>
      <c r="H124">
        <v>1475059</v>
      </c>
      <c r="I124">
        <v>862313</v>
      </c>
      <c r="J124">
        <v>502093</v>
      </c>
      <c r="K124">
        <v>231984</v>
      </c>
      <c r="L124" s="1">
        <f>VLOOKUP(A124,[1]pivottableinfluenza!$A$3:$K$463,2,FALSE)</f>
        <v>120</v>
      </c>
      <c r="M124" s="1">
        <f>VLOOKUP(A124,[1]pivottableinfluenza!$A$3:$K$463,7,FALSE)</f>
        <v>60</v>
      </c>
      <c r="N124" s="1">
        <f>VLOOKUP(A124,[1]pivottableinfluenza!$A$3:$K$463,3,FALSE)</f>
        <v>60</v>
      </c>
      <c r="O124" s="1">
        <f>VLOOKUP(A124,[1]pivottableinfluenza!$A$3:$K$463,4,FALSE)</f>
        <v>60</v>
      </c>
      <c r="P124" s="1">
        <f>VLOOKUP(A124,[1]pivottableinfluenza!$A$3:$K$463,5,FALSE)</f>
        <v>60</v>
      </c>
      <c r="Q124" s="1">
        <f>VLOOKUP(A124,[1]pivottableinfluenza!$A$3:$K$463,6,FALSE)</f>
        <v>65</v>
      </c>
      <c r="R124" s="1">
        <f>VLOOKUP(A124,[1]pivottableinfluenza!$A$3:$K$463,8,FALSE)</f>
        <v>180</v>
      </c>
      <c r="S124" s="1">
        <f>VLOOKUP(A124,[1]pivottableinfluenza!$A$3:$K$463,9,FALSE)</f>
        <v>315</v>
      </c>
      <c r="T124" s="1">
        <f>VLOOKUP(A124,[1]pivottableinfluenza!$A$3:$K$463,10,FALSE)</f>
        <v>600</v>
      </c>
      <c r="U124" s="1">
        <f>VLOOKUP(A124,[1]pivottableinfluenza!$A$3:$K$463,11,FALSE)</f>
        <v>1207</v>
      </c>
      <c r="V124" s="2">
        <f t="shared" si="10"/>
        <v>1.4893141708243355E-4</v>
      </c>
      <c r="W124" s="2">
        <f t="shared" si="11"/>
        <v>3.5530605175032645E-5</v>
      </c>
      <c r="X124" s="2">
        <f t="shared" si="12"/>
        <v>3.4146144359654508E-5</v>
      </c>
      <c r="Y124" s="2">
        <f t="shared" si="13"/>
        <v>3.4314067509496417E-5</v>
      </c>
      <c r="Z124" s="2">
        <f t="shared" si="14"/>
        <v>3.5804393437770771E-5</v>
      </c>
      <c r="AA124" s="2">
        <f t="shared" si="15"/>
        <v>3.6189138915628643E-5</v>
      </c>
      <c r="AB124" s="2">
        <f t="shared" si="16"/>
        <v>1.2202901714439897E-4</v>
      </c>
      <c r="AC124" s="2">
        <f t="shared" si="17"/>
        <v>3.6529659184078171E-4</v>
      </c>
      <c r="AD124" s="2">
        <f t="shared" si="18"/>
        <v>1.1949977394626096E-3</v>
      </c>
      <c r="AE124" s="2">
        <f t="shared" si="19"/>
        <v>5.2029450306917717E-3</v>
      </c>
      <c r="AG124" s="2"/>
    </row>
    <row r="125" spans="1:33" x14ac:dyDescent="0.35">
      <c r="A125" s="3" t="s">
        <v>337</v>
      </c>
      <c r="B125">
        <v>787518</v>
      </c>
      <c r="C125">
        <v>1655960</v>
      </c>
      <c r="D125">
        <v>1741277</v>
      </c>
      <c r="E125">
        <v>1737737</v>
      </c>
      <c r="F125">
        <v>1648466</v>
      </c>
      <c r="G125">
        <v>1757355</v>
      </c>
      <c r="H125">
        <v>1504907</v>
      </c>
      <c r="I125">
        <v>883032</v>
      </c>
      <c r="J125">
        <v>497285</v>
      </c>
      <c r="K125">
        <v>231160</v>
      </c>
      <c r="L125" s="1">
        <f>VLOOKUP(A125,[1]pivottableinfluenza!$A$3:$K$463,2,FALSE)</f>
        <v>120</v>
      </c>
      <c r="M125" s="1">
        <f>VLOOKUP(A125,[1]pivottableinfluenza!$A$3:$K$463,7,FALSE)</f>
        <v>60</v>
      </c>
      <c r="N125" s="1">
        <f>VLOOKUP(A125,[1]pivottableinfluenza!$A$3:$K$463,3,FALSE)</f>
        <v>60</v>
      </c>
      <c r="O125" s="1">
        <f>VLOOKUP(A125,[1]pivottableinfluenza!$A$3:$K$463,4,FALSE)</f>
        <v>60</v>
      </c>
      <c r="P125" s="1">
        <f>VLOOKUP(A125,[1]pivottableinfluenza!$A$3:$K$463,5,FALSE)</f>
        <v>67</v>
      </c>
      <c r="Q125" s="1">
        <f>VLOOKUP(A125,[1]pivottableinfluenza!$A$3:$K$463,6,FALSE)</f>
        <v>86</v>
      </c>
      <c r="R125" s="1">
        <f>VLOOKUP(A125,[1]pivottableinfluenza!$A$3:$K$463,8,FALSE)</f>
        <v>191</v>
      </c>
      <c r="S125" s="1">
        <f>VLOOKUP(A125,[1]pivottableinfluenza!$A$3:$K$463,9,FALSE)</f>
        <v>333</v>
      </c>
      <c r="T125" s="1">
        <f>VLOOKUP(A125,[1]pivottableinfluenza!$A$3:$K$463,10,FALSE)</f>
        <v>577</v>
      </c>
      <c r="U125" s="1">
        <f>VLOOKUP(A125,[1]pivottableinfluenza!$A$3:$K$463,11,FALSE)</f>
        <v>1215</v>
      </c>
      <c r="V125" s="2">
        <f t="shared" si="10"/>
        <v>1.5237746946736457E-4</v>
      </c>
      <c r="W125" s="2">
        <f t="shared" si="11"/>
        <v>3.6232759245392402E-5</v>
      </c>
      <c r="X125" s="2">
        <f t="shared" si="12"/>
        <v>3.4457470006208085E-5</v>
      </c>
      <c r="Y125" s="2">
        <f t="shared" si="13"/>
        <v>3.452766442793127E-5</v>
      </c>
      <c r="Z125" s="2">
        <f t="shared" si="14"/>
        <v>4.0643847067516102E-5</v>
      </c>
      <c r="AA125" s="2">
        <f t="shared" si="15"/>
        <v>4.8937181161461398E-5</v>
      </c>
      <c r="AB125" s="2">
        <f t="shared" si="16"/>
        <v>1.2691814178550568E-4</v>
      </c>
      <c r="AC125" s="2">
        <f t="shared" si="17"/>
        <v>3.7710977631614709E-4</v>
      </c>
      <c r="AD125" s="2">
        <f t="shared" si="18"/>
        <v>1.1603004313421881E-3</v>
      </c>
      <c r="AE125" s="2">
        <f t="shared" si="19"/>
        <v>5.2560996712233948E-3</v>
      </c>
      <c r="AG125" s="2"/>
    </row>
    <row r="126" spans="1:33" x14ac:dyDescent="0.35">
      <c r="A126" s="3" t="s">
        <v>336</v>
      </c>
      <c r="B126">
        <v>758442</v>
      </c>
      <c r="C126">
        <v>1595891</v>
      </c>
      <c r="D126">
        <v>1677826</v>
      </c>
      <c r="E126">
        <v>1692627</v>
      </c>
      <c r="F126">
        <v>1588805</v>
      </c>
      <c r="G126">
        <v>1673902</v>
      </c>
      <c r="H126">
        <v>1477194</v>
      </c>
      <c r="I126">
        <v>887344</v>
      </c>
      <c r="J126">
        <v>491881</v>
      </c>
      <c r="K126">
        <v>225127</v>
      </c>
      <c r="L126" s="1">
        <f>VLOOKUP(A126,[1]pivottableinfluenza!$A$3:$K$463,2,FALSE)</f>
        <v>120</v>
      </c>
      <c r="M126" s="1">
        <f>VLOOKUP(A126,[1]pivottableinfluenza!$A$3:$K$463,7,FALSE)</f>
        <v>60</v>
      </c>
      <c r="N126" s="1">
        <f>VLOOKUP(A126,[1]pivottableinfluenza!$A$3:$K$463,3,FALSE)</f>
        <v>60</v>
      </c>
      <c r="O126" s="1">
        <f>VLOOKUP(A126,[1]pivottableinfluenza!$A$3:$K$463,4,FALSE)</f>
        <v>60</v>
      </c>
      <c r="P126" s="1">
        <f>VLOOKUP(A126,[1]pivottableinfluenza!$A$3:$K$463,5,FALSE)</f>
        <v>60</v>
      </c>
      <c r="Q126" s="1">
        <f>VLOOKUP(A126,[1]pivottableinfluenza!$A$3:$K$463,6,FALSE)</f>
        <v>75</v>
      </c>
      <c r="R126" s="1">
        <f>VLOOKUP(A126,[1]pivottableinfluenza!$A$3:$K$463,8,FALSE)</f>
        <v>194</v>
      </c>
      <c r="S126" s="1">
        <f>VLOOKUP(A126,[1]pivottableinfluenza!$A$3:$K$463,9,FALSE)</f>
        <v>315</v>
      </c>
      <c r="T126" s="1">
        <f>VLOOKUP(A126,[1]pivottableinfluenza!$A$3:$K$463,10,FALSE)</f>
        <v>541</v>
      </c>
      <c r="U126" s="1">
        <f>VLOOKUP(A126,[1]pivottableinfluenza!$A$3:$K$463,11,FALSE)</f>
        <v>1141</v>
      </c>
      <c r="V126" s="2">
        <f t="shared" si="10"/>
        <v>1.5821908596834035E-4</v>
      </c>
      <c r="W126" s="2">
        <f t="shared" si="11"/>
        <v>3.7596552646765973E-5</v>
      </c>
      <c r="X126" s="2">
        <f t="shared" si="12"/>
        <v>3.576056158385911E-5</v>
      </c>
      <c r="Y126" s="2">
        <f t="shared" si="13"/>
        <v>3.5447857088419363E-5</v>
      </c>
      <c r="Z126" s="2">
        <f t="shared" si="14"/>
        <v>3.7764231608032455E-5</v>
      </c>
      <c r="AA126" s="2">
        <f t="shared" si="15"/>
        <v>4.4805490405053584E-5</v>
      </c>
      <c r="AB126" s="2">
        <f t="shared" si="16"/>
        <v>1.3133007580588601E-4</v>
      </c>
      <c r="AC126" s="2">
        <f t="shared" si="17"/>
        <v>3.5499197605438253E-4</v>
      </c>
      <c r="AD126" s="2">
        <f t="shared" si="18"/>
        <v>1.0998595188673682E-3</v>
      </c>
      <c r="AE126" s="2">
        <f t="shared" si="19"/>
        <v>5.0682503653493366E-3</v>
      </c>
      <c r="AG126" s="2"/>
    </row>
    <row r="127" spans="1:33" x14ac:dyDescent="0.35">
      <c r="A127" s="3" t="s">
        <v>335</v>
      </c>
      <c r="B127">
        <v>772841</v>
      </c>
      <c r="C127">
        <v>1637002</v>
      </c>
      <c r="D127">
        <v>1727425</v>
      </c>
      <c r="E127">
        <v>1738954</v>
      </c>
      <c r="F127">
        <v>1632422</v>
      </c>
      <c r="G127">
        <v>1726628</v>
      </c>
      <c r="H127">
        <v>1571837</v>
      </c>
      <c r="I127">
        <v>969661</v>
      </c>
      <c r="J127">
        <v>515479</v>
      </c>
      <c r="K127">
        <v>237812</v>
      </c>
      <c r="L127" s="1">
        <f>VLOOKUP(A127,[1]pivottableinfluenza!$A$3:$K$463,2,FALSE)</f>
        <v>120</v>
      </c>
      <c r="M127" s="1">
        <f>VLOOKUP(A127,[1]pivottableinfluenza!$A$3:$K$463,7,FALSE)</f>
        <v>60</v>
      </c>
      <c r="N127" s="1">
        <f>VLOOKUP(A127,[1]pivottableinfluenza!$A$3:$K$463,3,FALSE)</f>
        <v>60</v>
      </c>
      <c r="O127" s="1">
        <f>VLOOKUP(A127,[1]pivottableinfluenza!$A$3:$K$463,4,FALSE)</f>
        <v>60</v>
      </c>
      <c r="P127" s="1">
        <f>VLOOKUP(A127,[1]pivottableinfluenza!$A$3:$K$463,5,FALSE)</f>
        <v>60</v>
      </c>
      <c r="Q127" s="1">
        <f>VLOOKUP(A127,[1]pivottableinfluenza!$A$3:$K$463,6,FALSE)</f>
        <v>76</v>
      </c>
      <c r="R127" s="1">
        <f>VLOOKUP(A127,[1]pivottableinfluenza!$A$3:$K$463,8,FALSE)</f>
        <v>221</v>
      </c>
      <c r="S127" s="1">
        <f>VLOOKUP(A127,[1]pivottableinfluenza!$A$3:$K$463,9,FALSE)</f>
        <v>333</v>
      </c>
      <c r="T127" s="1">
        <f>VLOOKUP(A127,[1]pivottableinfluenza!$A$3:$K$463,10,FALSE)</f>
        <v>519</v>
      </c>
      <c r="U127" s="1">
        <f>VLOOKUP(A127,[1]pivottableinfluenza!$A$3:$K$463,11,FALSE)</f>
        <v>947</v>
      </c>
      <c r="V127" s="2">
        <f t="shared" si="10"/>
        <v>1.5527126537023787E-4</v>
      </c>
      <c r="W127" s="2">
        <f t="shared" si="11"/>
        <v>3.6652368170594781E-5</v>
      </c>
      <c r="X127" s="2">
        <f t="shared" si="12"/>
        <v>3.4733780048337841E-5</v>
      </c>
      <c r="Y127" s="2">
        <f t="shared" si="13"/>
        <v>3.4503500380113563E-5</v>
      </c>
      <c r="Z127" s="2">
        <f t="shared" si="14"/>
        <v>3.6755201779931905E-5</v>
      </c>
      <c r="AA127" s="2">
        <f t="shared" si="15"/>
        <v>4.4016429711553389E-5</v>
      </c>
      <c r="AB127" s="2">
        <f t="shared" si="16"/>
        <v>1.4059982046484462E-4</v>
      </c>
      <c r="AC127" s="2">
        <f t="shared" si="17"/>
        <v>3.43418988698112E-4</v>
      </c>
      <c r="AD127" s="2">
        <f t="shared" si="18"/>
        <v>1.0068305401383956E-3</v>
      </c>
      <c r="AE127" s="2">
        <f t="shared" si="19"/>
        <v>3.982137150354061E-3</v>
      </c>
      <c r="AG127" s="2"/>
    </row>
    <row r="128" spans="1:33" x14ac:dyDescent="0.35">
      <c r="A128" s="3" t="s">
        <v>334</v>
      </c>
      <c r="B128">
        <v>757924</v>
      </c>
      <c r="C128">
        <v>1597334</v>
      </c>
      <c r="D128">
        <v>1680017</v>
      </c>
      <c r="E128">
        <v>1725294</v>
      </c>
      <c r="F128">
        <v>1603357</v>
      </c>
      <c r="G128">
        <v>1672390</v>
      </c>
      <c r="H128">
        <v>1563684</v>
      </c>
      <c r="I128">
        <v>993687</v>
      </c>
      <c r="J128">
        <v>518548</v>
      </c>
      <c r="K128">
        <v>236201</v>
      </c>
      <c r="L128" s="1">
        <f>VLOOKUP(A128,[1]pivottableinfluenza!$A$3:$K$463,2,FALSE)</f>
        <v>120</v>
      </c>
      <c r="M128" s="1">
        <f>VLOOKUP(A128,[1]pivottableinfluenza!$A$3:$K$463,7,FALSE)</f>
        <v>60</v>
      </c>
      <c r="N128" s="1">
        <f>VLOOKUP(A128,[1]pivottableinfluenza!$A$3:$K$463,3,FALSE)</f>
        <v>60</v>
      </c>
      <c r="O128" s="1">
        <f>VLOOKUP(A128,[1]pivottableinfluenza!$A$3:$K$463,4,FALSE)</f>
        <v>60</v>
      </c>
      <c r="P128" s="1">
        <f>VLOOKUP(A128,[1]pivottableinfluenza!$A$3:$K$463,5,FALSE)</f>
        <v>60</v>
      </c>
      <c r="Q128" s="1">
        <f>VLOOKUP(A128,[1]pivottableinfluenza!$A$3:$K$463,6,FALSE)</f>
        <v>73</v>
      </c>
      <c r="R128" s="1">
        <f>VLOOKUP(A128,[1]pivottableinfluenza!$A$3:$K$463,8,FALSE)</f>
        <v>207</v>
      </c>
      <c r="S128" s="1">
        <f>VLOOKUP(A128,[1]pivottableinfluenza!$A$3:$K$463,9,FALSE)</f>
        <v>370</v>
      </c>
      <c r="T128" s="1">
        <f>VLOOKUP(A128,[1]pivottableinfluenza!$A$3:$K$463,10,FALSE)</f>
        <v>587</v>
      </c>
      <c r="U128" s="1">
        <f>VLOOKUP(A128,[1]pivottableinfluenza!$A$3:$K$463,11,FALSE)</f>
        <v>1069</v>
      </c>
      <c r="V128" s="2">
        <f t="shared" si="10"/>
        <v>1.5832722014344445E-4</v>
      </c>
      <c r="W128" s="2">
        <f t="shared" si="11"/>
        <v>3.7562588663360323E-5</v>
      </c>
      <c r="X128" s="2">
        <f t="shared" si="12"/>
        <v>3.5713924323384822E-5</v>
      </c>
      <c r="Y128" s="2">
        <f t="shared" si="13"/>
        <v>3.4776681539494139E-5</v>
      </c>
      <c r="Z128" s="2">
        <f t="shared" si="14"/>
        <v>3.7421485046686423E-5</v>
      </c>
      <c r="AA128" s="2">
        <f t="shared" si="15"/>
        <v>4.3650105537583939E-5</v>
      </c>
      <c r="AB128" s="2">
        <f t="shared" si="16"/>
        <v>1.3237968796764565E-4</v>
      </c>
      <c r="AC128" s="2">
        <f t="shared" si="17"/>
        <v>3.7235064965124835E-4</v>
      </c>
      <c r="AD128" s="2">
        <f t="shared" si="18"/>
        <v>1.1320070658839684E-3</v>
      </c>
      <c r="AE128" s="2">
        <f t="shared" si="19"/>
        <v>4.5258064106417839E-3</v>
      </c>
      <c r="AG128" s="2"/>
    </row>
    <row r="129" spans="1:33" x14ac:dyDescent="0.35">
      <c r="A129" s="3" t="s">
        <v>333</v>
      </c>
      <c r="B129">
        <v>441209</v>
      </c>
      <c r="C129">
        <v>871987</v>
      </c>
      <c r="D129">
        <v>908667</v>
      </c>
      <c r="E129">
        <v>826904</v>
      </c>
      <c r="F129">
        <v>878831</v>
      </c>
      <c r="G129">
        <v>924359</v>
      </c>
      <c r="H129">
        <v>687971</v>
      </c>
      <c r="I129">
        <v>412606</v>
      </c>
      <c r="J129">
        <v>277674</v>
      </c>
      <c r="K129">
        <v>108129</v>
      </c>
      <c r="L129" s="1">
        <f>VLOOKUP(A129,[1]pivottableinfluenza!$A$3:$K$463,2,FALSE)</f>
        <v>120</v>
      </c>
      <c r="M129" s="1">
        <f>VLOOKUP(A129,[1]pivottableinfluenza!$A$3:$K$463,7,FALSE)</f>
        <v>60</v>
      </c>
      <c r="N129" s="1">
        <f>VLOOKUP(A129,[1]pivottableinfluenza!$A$3:$K$463,3,FALSE)</f>
        <v>60</v>
      </c>
      <c r="O129" s="1">
        <f>VLOOKUP(A129,[1]pivottableinfluenza!$A$3:$K$463,4,FALSE)</f>
        <v>60</v>
      </c>
      <c r="P129" s="1">
        <f>VLOOKUP(A129,[1]pivottableinfluenza!$A$3:$K$463,5,FALSE)</f>
        <v>60</v>
      </c>
      <c r="Q129" s="1">
        <f>VLOOKUP(A129,[1]pivottableinfluenza!$A$3:$K$463,6,FALSE)</f>
        <v>60</v>
      </c>
      <c r="R129" s="1">
        <f>VLOOKUP(A129,[1]pivottableinfluenza!$A$3:$K$463,8,FALSE)</f>
        <v>85</v>
      </c>
      <c r="S129" s="1">
        <f>VLOOKUP(A129,[1]pivottableinfluenza!$A$3:$K$463,9,FALSE)</f>
        <v>118</v>
      </c>
      <c r="T129" s="1">
        <f>VLOOKUP(A129,[1]pivottableinfluenza!$A$3:$K$463,10,FALSE)</f>
        <v>296</v>
      </c>
      <c r="U129" s="1">
        <f>VLOOKUP(A129,[1]pivottableinfluenza!$A$3:$K$463,11,FALSE)</f>
        <v>537</v>
      </c>
      <c r="V129" s="2">
        <f t="shared" si="10"/>
        <v>2.7197994601198071E-4</v>
      </c>
      <c r="W129" s="2">
        <f t="shared" si="11"/>
        <v>6.8808365262326159E-5</v>
      </c>
      <c r="X129" s="2">
        <f t="shared" si="12"/>
        <v>6.6030790157450419E-5</v>
      </c>
      <c r="Y129" s="2">
        <f t="shared" si="13"/>
        <v>7.2559813472906163E-5</v>
      </c>
      <c r="Z129" s="2">
        <f t="shared" si="14"/>
        <v>6.8272512007428045E-5</v>
      </c>
      <c r="AA129" s="2">
        <f t="shared" si="15"/>
        <v>6.4909845633568782E-5</v>
      </c>
      <c r="AB129" s="2">
        <f t="shared" si="16"/>
        <v>1.2355171947654771E-4</v>
      </c>
      <c r="AC129" s="2">
        <f t="shared" si="17"/>
        <v>2.8598711603806053E-4</v>
      </c>
      <c r="AD129" s="2">
        <f t="shared" si="18"/>
        <v>1.0659982569487961E-3</v>
      </c>
      <c r="AE129" s="2">
        <f t="shared" si="19"/>
        <v>4.9662902644064038E-3</v>
      </c>
      <c r="AG129" s="2"/>
    </row>
    <row r="130" spans="1:33" x14ac:dyDescent="0.35">
      <c r="A130" s="3" t="s">
        <v>332</v>
      </c>
      <c r="B130">
        <v>434172</v>
      </c>
      <c r="C130">
        <v>892185</v>
      </c>
      <c r="D130">
        <v>925052</v>
      </c>
      <c r="E130">
        <v>821586</v>
      </c>
      <c r="F130">
        <v>867576</v>
      </c>
      <c r="G130">
        <v>937786</v>
      </c>
      <c r="H130">
        <v>722461</v>
      </c>
      <c r="I130">
        <v>429720</v>
      </c>
      <c r="J130">
        <v>279139</v>
      </c>
      <c r="K130">
        <v>107862</v>
      </c>
      <c r="L130" s="1">
        <f>VLOOKUP(A130,[1]pivottableinfluenza!$A$3:$K$463,2,FALSE)</f>
        <v>120</v>
      </c>
      <c r="M130" s="1">
        <f>VLOOKUP(A130,[1]pivottableinfluenza!$A$3:$K$463,7,FALSE)</f>
        <v>60</v>
      </c>
      <c r="N130" s="1">
        <f>VLOOKUP(A130,[1]pivottableinfluenza!$A$3:$K$463,3,FALSE)</f>
        <v>60</v>
      </c>
      <c r="O130" s="1">
        <f>VLOOKUP(A130,[1]pivottableinfluenza!$A$3:$K$463,4,FALSE)</f>
        <v>60</v>
      </c>
      <c r="P130" s="1">
        <f>VLOOKUP(A130,[1]pivottableinfluenza!$A$3:$K$463,5,FALSE)</f>
        <v>60</v>
      </c>
      <c r="Q130" s="1">
        <f>VLOOKUP(A130,[1]pivottableinfluenza!$A$3:$K$463,6,FALSE)</f>
        <v>65</v>
      </c>
      <c r="R130" s="1">
        <f>VLOOKUP(A130,[1]pivottableinfluenza!$A$3:$K$463,8,FALSE)</f>
        <v>83</v>
      </c>
      <c r="S130" s="1">
        <f>VLOOKUP(A130,[1]pivottableinfluenza!$A$3:$K$463,9,FALSE)</f>
        <v>116</v>
      </c>
      <c r="T130" s="1">
        <f>VLOOKUP(A130,[1]pivottableinfluenza!$A$3:$K$463,10,FALSE)</f>
        <v>311</v>
      </c>
      <c r="U130" s="1">
        <f>VLOOKUP(A130,[1]pivottableinfluenza!$A$3:$K$463,11,FALSE)</f>
        <v>549</v>
      </c>
      <c r="V130" s="2">
        <f t="shared" si="10"/>
        <v>2.7638815953124566E-4</v>
      </c>
      <c r="W130" s="2">
        <f t="shared" si="11"/>
        <v>6.7250626271457147E-5</v>
      </c>
      <c r="X130" s="2">
        <f t="shared" si="12"/>
        <v>6.4861218612575296E-5</v>
      </c>
      <c r="Y130" s="2">
        <f t="shared" si="13"/>
        <v>7.3029482001884161E-5</v>
      </c>
      <c r="Z130" s="2">
        <f t="shared" si="14"/>
        <v>6.9158206312761069E-5</v>
      </c>
      <c r="AA130" s="2">
        <f t="shared" si="15"/>
        <v>6.9312188495029782E-5</v>
      </c>
      <c r="AB130" s="2">
        <f t="shared" si="16"/>
        <v>1.148850941434901E-4</v>
      </c>
      <c r="AC130" s="2">
        <f t="shared" si="17"/>
        <v>2.6994321884017501E-4</v>
      </c>
      <c r="AD130" s="2">
        <f t="shared" si="18"/>
        <v>1.1141402670354196E-3</v>
      </c>
      <c r="AE130" s="2">
        <f t="shared" si="19"/>
        <v>5.0898370139622852E-3</v>
      </c>
      <c r="AG130" s="2"/>
    </row>
    <row r="131" spans="1:33" x14ac:dyDescent="0.35">
      <c r="A131" s="3" t="s">
        <v>331</v>
      </c>
      <c r="B131">
        <v>412984</v>
      </c>
      <c r="C131">
        <v>845803</v>
      </c>
      <c r="D131">
        <v>885068</v>
      </c>
      <c r="E131">
        <v>786224</v>
      </c>
      <c r="F131">
        <v>810191</v>
      </c>
      <c r="G131">
        <v>888467</v>
      </c>
      <c r="H131">
        <v>706825</v>
      </c>
      <c r="I131">
        <v>414891</v>
      </c>
      <c r="J131">
        <v>262406</v>
      </c>
      <c r="K131">
        <v>103809</v>
      </c>
      <c r="L131" s="1">
        <f>VLOOKUP(A131,[1]pivottableinfluenza!$A$3:$K$463,2,FALSE)</f>
        <v>120</v>
      </c>
      <c r="M131" s="1">
        <f>VLOOKUP(A131,[1]pivottableinfluenza!$A$3:$K$463,7,FALSE)</f>
        <v>60</v>
      </c>
      <c r="N131" s="1">
        <f>VLOOKUP(A131,[1]pivottableinfluenza!$A$3:$K$463,3,FALSE)</f>
        <v>60</v>
      </c>
      <c r="O131" s="1">
        <f>VLOOKUP(A131,[1]pivottableinfluenza!$A$3:$K$463,4,FALSE)</f>
        <v>60</v>
      </c>
      <c r="P131" s="1">
        <f>VLOOKUP(A131,[1]pivottableinfluenza!$A$3:$K$463,5,FALSE)</f>
        <v>60</v>
      </c>
      <c r="Q131" s="1">
        <f>VLOOKUP(A131,[1]pivottableinfluenza!$A$3:$K$463,6,FALSE)</f>
        <v>60</v>
      </c>
      <c r="R131" s="1">
        <f>VLOOKUP(A131,[1]pivottableinfluenza!$A$3:$K$463,8,FALSE)</f>
        <v>67</v>
      </c>
      <c r="S131" s="1">
        <f>VLOOKUP(A131,[1]pivottableinfluenza!$A$3:$K$463,9,FALSE)</f>
        <v>107</v>
      </c>
      <c r="T131" s="1">
        <f>VLOOKUP(A131,[1]pivottableinfluenza!$A$3:$K$463,10,FALSE)</f>
        <v>250</v>
      </c>
      <c r="U131" s="1">
        <f>VLOOKUP(A131,[1]pivottableinfluenza!$A$3:$K$463,11,FALSE)</f>
        <v>458</v>
      </c>
      <c r="V131" s="2">
        <f t="shared" ref="V131:V194" si="20">L131/B131</f>
        <v>2.905681576041687E-4</v>
      </c>
      <c r="W131" s="2">
        <f t="shared" ref="W131:W194" si="21">M131/C131</f>
        <v>7.0938504592677013E-5</v>
      </c>
      <c r="X131" s="2">
        <f t="shared" ref="X131:X194" si="22">N131/D131</f>
        <v>6.7791401338654207E-5</v>
      </c>
      <c r="Y131" s="2">
        <f t="shared" ref="Y131:Y194" si="23">O131/E131</f>
        <v>7.6314129306660704E-5</v>
      </c>
      <c r="Z131" s="2">
        <f t="shared" ref="Z131:Z194" si="24">P131/F131</f>
        <v>7.4056611342263742E-5</v>
      </c>
      <c r="AA131" s="2">
        <f t="shared" ref="AA131:AA194" si="25">Q131/G131</f>
        <v>6.7532052400370531E-5</v>
      </c>
      <c r="AB131" s="2">
        <f t="shared" ref="AB131:AB194" si="26">R131/H131</f>
        <v>9.4790082410780598E-5</v>
      </c>
      <c r="AC131" s="2">
        <f t="shared" ref="AC131:AC194" si="27">S131/I131</f>
        <v>2.5789906264536949E-4</v>
      </c>
      <c r="AD131" s="2">
        <f t="shared" ref="AD131:AD194" si="28">T131/J131</f>
        <v>9.5272211763450536E-4</v>
      </c>
      <c r="AE131" s="2">
        <f t="shared" ref="AE131:AE194" si="29">U131/K131</f>
        <v>4.411948867631901E-3</v>
      </c>
      <c r="AG131" s="2"/>
    </row>
    <row r="132" spans="1:33" x14ac:dyDescent="0.35">
      <c r="A132" s="3" t="s">
        <v>330</v>
      </c>
      <c r="B132">
        <v>408632</v>
      </c>
      <c r="C132">
        <v>842158</v>
      </c>
      <c r="D132">
        <v>884618</v>
      </c>
      <c r="E132">
        <v>784745</v>
      </c>
      <c r="F132">
        <v>795499</v>
      </c>
      <c r="G132">
        <v>881300</v>
      </c>
      <c r="H132">
        <v>725472</v>
      </c>
      <c r="I132">
        <v>429011</v>
      </c>
      <c r="J132">
        <v>261142</v>
      </c>
      <c r="K132">
        <v>105879</v>
      </c>
      <c r="L132" s="1">
        <f>VLOOKUP(A132,[1]pivottableinfluenza!$A$3:$K$463,2,FALSE)</f>
        <v>120</v>
      </c>
      <c r="M132" s="1">
        <f>VLOOKUP(A132,[1]pivottableinfluenza!$A$3:$K$463,7,FALSE)</f>
        <v>60</v>
      </c>
      <c r="N132" s="1">
        <f>VLOOKUP(A132,[1]pivottableinfluenza!$A$3:$K$463,3,FALSE)</f>
        <v>60</v>
      </c>
      <c r="O132" s="1">
        <f>VLOOKUP(A132,[1]pivottableinfluenza!$A$3:$K$463,4,FALSE)</f>
        <v>60</v>
      </c>
      <c r="P132" s="1">
        <f>VLOOKUP(A132,[1]pivottableinfluenza!$A$3:$K$463,5,FALSE)</f>
        <v>60</v>
      </c>
      <c r="Q132" s="1">
        <f>VLOOKUP(A132,[1]pivottableinfluenza!$A$3:$K$463,6,FALSE)</f>
        <v>60</v>
      </c>
      <c r="R132" s="1">
        <f>VLOOKUP(A132,[1]pivottableinfluenza!$A$3:$K$463,8,FALSE)</f>
        <v>60</v>
      </c>
      <c r="S132" s="1">
        <f>VLOOKUP(A132,[1]pivottableinfluenza!$A$3:$K$463,9,FALSE)</f>
        <v>80</v>
      </c>
      <c r="T132" s="1">
        <f>VLOOKUP(A132,[1]pivottableinfluenza!$A$3:$K$463,10,FALSE)</f>
        <v>244</v>
      </c>
      <c r="U132" s="1">
        <f>VLOOKUP(A132,[1]pivottableinfluenza!$A$3:$K$463,11,FALSE)</f>
        <v>472</v>
      </c>
      <c r="V132" s="2">
        <f t="shared" si="20"/>
        <v>2.9366275768906989E-4</v>
      </c>
      <c r="W132" s="2">
        <f t="shared" si="21"/>
        <v>7.1245538248167214E-5</v>
      </c>
      <c r="X132" s="2">
        <f t="shared" si="22"/>
        <v>6.782588642781404E-5</v>
      </c>
      <c r="Y132" s="2">
        <f t="shared" si="23"/>
        <v>7.645795768052042E-5</v>
      </c>
      <c r="Z132" s="2">
        <f t="shared" si="24"/>
        <v>7.5424356284545921E-5</v>
      </c>
      <c r="AA132" s="2">
        <f t="shared" si="25"/>
        <v>6.8081243617383415E-5</v>
      </c>
      <c r="AB132" s="2">
        <f t="shared" si="26"/>
        <v>8.2704777027921132E-5</v>
      </c>
      <c r="AC132" s="2">
        <f t="shared" si="27"/>
        <v>1.8647540505954392E-4</v>
      </c>
      <c r="AD132" s="2">
        <f t="shared" si="28"/>
        <v>9.3435755259590569E-4</v>
      </c>
      <c r="AE132" s="2">
        <f t="shared" si="29"/>
        <v>4.4579189452110431E-3</v>
      </c>
      <c r="AG132" s="2"/>
    </row>
    <row r="133" spans="1:33" x14ac:dyDescent="0.35">
      <c r="A133" s="3" t="s">
        <v>329</v>
      </c>
      <c r="B133">
        <v>410994</v>
      </c>
      <c r="C133">
        <v>856619</v>
      </c>
      <c r="D133">
        <v>896868</v>
      </c>
      <c r="E133">
        <v>801203</v>
      </c>
      <c r="F133">
        <v>797306</v>
      </c>
      <c r="G133">
        <v>883078</v>
      </c>
      <c r="H133">
        <v>753045</v>
      </c>
      <c r="I133">
        <v>444283</v>
      </c>
      <c r="J133">
        <v>259107</v>
      </c>
      <c r="K133">
        <v>110496</v>
      </c>
      <c r="L133" s="1">
        <f>VLOOKUP(A133,[1]pivottableinfluenza!$A$3:$K$463,2,FALSE)</f>
        <v>120</v>
      </c>
      <c r="M133" s="1">
        <f>VLOOKUP(A133,[1]pivottableinfluenza!$A$3:$K$463,7,FALSE)</f>
        <v>60</v>
      </c>
      <c r="N133" s="1">
        <f>VLOOKUP(A133,[1]pivottableinfluenza!$A$3:$K$463,3,FALSE)</f>
        <v>60</v>
      </c>
      <c r="O133" s="1">
        <f>VLOOKUP(A133,[1]pivottableinfluenza!$A$3:$K$463,4,FALSE)</f>
        <v>60</v>
      </c>
      <c r="P133" s="1">
        <f>VLOOKUP(A133,[1]pivottableinfluenza!$A$3:$K$463,5,FALSE)</f>
        <v>60</v>
      </c>
      <c r="Q133" s="1">
        <f>VLOOKUP(A133,[1]pivottableinfluenza!$A$3:$K$463,6,FALSE)</f>
        <v>60</v>
      </c>
      <c r="R133" s="1">
        <f>VLOOKUP(A133,[1]pivottableinfluenza!$A$3:$K$463,8,FALSE)</f>
        <v>95</v>
      </c>
      <c r="S133" s="1">
        <f>VLOOKUP(A133,[1]pivottableinfluenza!$A$3:$K$463,9,FALSE)</f>
        <v>120</v>
      </c>
      <c r="T133" s="1">
        <f>VLOOKUP(A133,[1]pivottableinfluenza!$A$3:$K$463,10,FALSE)</f>
        <v>265</v>
      </c>
      <c r="U133" s="1">
        <f>VLOOKUP(A133,[1]pivottableinfluenza!$A$3:$K$463,11,FALSE)</f>
        <v>532</v>
      </c>
      <c r="V133" s="2">
        <f t="shared" si="20"/>
        <v>2.9197506532942089E-4</v>
      </c>
      <c r="W133" s="2">
        <f t="shared" si="21"/>
        <v>7.0042807829385055E-5</v>
      </c>
      <c r="X133" s="2">
        <f t="shared" si="22"/>
        <v>6.6899476846091067E-5</v>
      </c>
      <c r="Y133" s="2">
        <f t="shared" si="23"/>
        <v>7.4887388090159418E-5</v>
      </c>
      <c r="Z133" s="2">
        <f t="shared" si="24"/>
        <v>7.5253415877969058E-5</v>
      </c>
      <c r="AA133" s="2">
        <f t="shared" si="25"/>
        <v>6.7944168012338659E-5</v>
      </c>
      <c r="AB133" s="2">
        <f t="shared" si="26"/>
        <v>1.2615447947997795E-4</v>
      </c>
      <c r="AC133" s="2">
        <f t="shared" si="27"/>
        <v>2.7009811313959798E-4</v>
      </c>
      <c r="AD133" s="2">
        <f t="shared" si="28"/>
        <v>1.0227434997896621E-3</v>
      </c>
      <c r="AE133" s="2">
        <f t="shared" si="29"/>
        <v>4.8146539241239504E-3</v>
      </c>
      <c r="AG133" s="2"/>
    </row>
    <row r="134" spans="1:33" x14ac:dyDescent="0.35">
      <c r="A134" s="3" t="s">
        <v>328</v>
      </c>
      <c r="B134">
        <v>405504</v>
      </c>
      <c r="C134">
        <v>851454</v>
      </c>
      <c r="D134">
        <v>894229</v>
      </c>
      <c r="E134">
        <v>799370</v>
      </c>
      <c r="F134">
        <v>790318</v>
      </c>
      <c r="G134">
        <v>869256</v>
      </c>
      <c r="H134">
        <v>768586</v>
      </c>
      <c r="I134">
        <v>464248</v>
      </c>
      <c r="J134">
        <v>261221</v>
      </c>
      <c r="K134">
        <v>114639</v>
      </c>
      <c r="L134" s="1">
        <f>VLOOKUP(A134,[1]pivottableinfluenza!$A$3:$K$463,2,FALSE)</f>
        <v>120</v>
      </c>
      <c r="M134" s="1">
        <f>VLOOKUP(A134,[1]pivottableinfluenza!$A$3:$K$463,7,FALSE)</f>
        <v>60</v>
      </c>
      <c r="N134" s="1">
        <f>VLOOKUP(A134,[1]pivottableinfluenza!$A$3:$K$463,3,FALSE)</f>
        <v>60</v>
      </c>
      <c r="O134" s="1">
        <f>VLOOKUP(A134,[1]pivottableinfluenza!$A$3:$K$463,4,FALSE)</f>
        <v>60</v>
      </c>
      <c r="P134" s="1">
        <f>VLOOKUP(A134,[1]pivottableinfluenza!$A$3:$K$463,5,FALSE)</f>
        <v>67</v>
      </c>
      <c r="Q134" s="1">
        <f>VLOOKUP(A134,[1]pivottableinfluenza!$A$3:$K$463,6,FALSE)</f>
        <v>60</v>
      </c>
      <c r="R134" s="1">
        <f>VLOOKUP(A134,[1]pivottableinfluenza!$A$3:$K$463,8,FALSE)</f>
        <v>105</v>
      </c>
      <c r="S134" s="1">
        <f>VLOOKUP(A134,[1]pivottableinfluenza!$A$3:$K$463,9,FALSE)</f>
        <v>130</v>
      </c>
      <c r="T134" s="1">
        <f>VLOOKUP(A134,[1]pivottableinfluenza!$A$3:$K$463,10,FALSE)</f>
        <v>250</v>
      </c>
      <c r="U134" s="1">
        <f>VLOOKUP(A134,[1]pivottableinfluenza!$A$3:$K$463,11,FALSE)</f>
        <v>455</v>
      </c>
      <c r="V134" s="2">
        <f t="shared" si="20"/>
        <v>2.9592803030303031E-4</v>
      </c>
      <c r="W134" s="2">
        <f t="shared" si="21"/>
        <v>7.0467694085646435E-5</v>
      </c>
      <c r="X134" s="2">
        <f t="shared" si="22"/>
        <v>6.7096906944418041E-5</v>
      </c>
      <c r="Y134" s="2">
        <f t="shared" si="23"/>
        <v>7.5059109048375596E-5</v>
      </c>
      <c r="Z134" s="2">
        <f t="shared" si="24"/>
        <v>8.4776001558866185E-5</v>
      </c>
      <c r="AA134" s="2">
        <f t="shared" si="25"/>
        <v>6.9024545128247604E-5</v>
      </c>
      <c r="AB134" s="2">
        <f t="shared" si="26"/>
        <v>1.3661451028251881E-4</v>
      </c>
      <c r="AC134" s="2">
        <f t="shared" si="27"/>
        <v>2.8002274646309733E-4</v>
      </c>
      <c r="AD134" s="2">
        <f t="shared" si="28"/>
        <v>9.5704403551016186E-4</v>
      </c>
      <c r="AE134" s="2">
        <f t="shared" si="29"/>
        <v>3.9689808878304936E-3</v>
      </c>
      <c r="AG134" s="2"/>
    </row>
    <row r="135" spans="1:33" x14ac:dyDescent="0.35">
      <c r="A135" s="3" t="s">
        <v>327</v>
      </c>
      <c r="B135">
        <v>384224</v>
      </c>
      <c r="C135">
        <v>810948</v>
      </c>
      <c r="D135">
        <v>859937</v>
      </c>
      <c r="E135">
        <v>773484</v>
      </c>
      <c r="F135">
        <v>751656</v>
      </c>
      <c r="G135">
        <v>815655</v>
      </c>
      <c r="H135">
        <v>744472</v>
      </c>
      <c r="I135">
        <v>456263</v>
      </c>
      <c r="J135">
        <v>246091</v>
      </c>
      <c r="K135">
        <v>109231</v>
      </c>
      <c r="L135" s="1">
        <f>VLOOKUP(A135,[1]pivottableinfluenza!$A$3:$K$463,2,FALSE)</f>
        <v>120</v>
      </c>
      <c r="M135" s="1">
        <f>VLOOKUP(A135,[1]pivottableinfluenza!$A$3:$K$463,7,FALSE)</f>
        <v>60</v>
      </c>
      <c r="N135" s="1">
        <f>VLOOKUP(A135,[1]pivottableinfluenza!$A$3:$K$463,3,FALSE)</f>
        <v>60</v>
      </c>
      <c r="O135" s="1">
        <f>VLOOKUP(A135,[1]pivottableinfluenza!$A$3:$K$463,4,FALSE)</f>
        <v>60</v>
      </c>
      <c r="P135" s="1">
        <f>VLOOKUP(A135,[1]pivottableinfluenza!$A$3:$K$463,5,FALSE)</f>
        <v>60</v>
      </c>
      <c r="Q135" s="1">
        <f>VLOOKUP(A135,[1]pivottableinfluenza!$A$3:$K$463,6,FALSE)</f>
        <v>60</v>
      </c>
      <c r="R135" s="1">
        <f>VLOOKUP(A135,[1]pivottableinfluenza!$A$3:$K$463,8,FALSE)</f>
        <v>68</v>
      </c>
      <c r="S135" s="1">
        <f>VLOOKUP(A135,[1]pivottableinfluenza!$A$3:$K$463,9,FALSE)</f>
        <v>132</v>
      </c>
      <c r="T135" s="1">
        <f>VLOOKUP(A135,[1]pivottableinfluenza!$A$3:$K$463,10,FALSE)</f>
        <v>273</v>
      </c>
      <c r="U135" s="1">
        <f>VLOOKUP(A135,[1]pivottableinfluenza!$A$3:$K$463,11,FALSE)</f>
        <v>480</v>
      </c>
      <c r="V135" s="2">
        <f t="shared" si="20"/>
        <v>3.1231781460814526E-4</v>
      </c>
      <c r="W135" s="2">
        <f t="shared" si="21"/>
        <v>7.3987481318160968E-5</v>
      </c>
      <c r="X135" s="2">
        <f t="shared" si="22"/>
        <v>6.9772553105634476E-5</v>
      </c>
      <c r="Y135" s="2">
        <f t="shared" si="23"/>
        <v>7.7571093907566286E-5</v>
      </c>
      <c r="Z135" s="2">
        <f t="shared" si="24"/>
        <v>7.9823749161850636E-5</v>
      </c>
      <c r="AA135" s="2">
        <f t="shared" si="25"/>
        <v>7.356051271677364E-5</v>
      </c>
      <c r="AB135" s="2">
        <f t="shared" si="26"/>
        <v>9.1339902642409657E-5</v>
      </c>
      <c r="AC135" s="2">
        <f t="shared" si="27"/>
        <v>2.8930682523018521E-4</v>
      </c>
      <c r="AD135" s="2">
        <f t="shared" si="28"/>
        <v>1.1093457298316477E-3</v>
      </c>
      <c r="AE135" s="2">
        <f t="shared" si="29"/>
        <v>4.3943569133304645E-3</v>
      </c>
      <c r="AG135" s="2"/>
    </row>
    <row r="136" spans="1:33" x14ac:dyDescent="0.35">
      <c r="A136" s="3" t="s">
        <v>326</v>
      </c>
      <c r="B136">
        <v>393988</v>
      </c>
      <c r="C136">
        <v>823598</v>
      </c>
      <c r="D136">
        <v>875641</v>
      </c>
      <c r="E136">
        <v>793401</v>
      </c>
      <c r="F136">
        <v>754424</v>
      </c>
      <c r="G136">
        <v>813232</v>
      </c>
      <c r="H136">
        <v>771990</v>
      </c>
      <c r="I136">
        <v>489518</v>
      </c>
      <c r="J136">
        <v>256464</v>
      </c>
      <c r="K136">
        <v>114079</v>
      </c>
      <c r="L136" s="1">
        <f>VLOOKUP(A136,[1]pivottableinfluenza!$A$3:$K$463,2,FALSE)</f>
        <v>120</v>
      </c>
      <c r="M136" s="1">
        <f>VLOOKUP(A136,[1]pivottableinfluenza!$A$3:$K$463,7,FALSE)</f>
        <v>60</v>
      </c>
      <c r="N136" s="1">
        <f>VLOOKUP(A136,[1]pivottableinfluenza!$A$3:$K$463,3,FALSE)</f>
        <v>60</v>
      </c>
      <c r="O136" s="1">
        <f>VLOOKUP(A136,[1]pivottableinfluenza!$A$3:$K$463,4,FALSE)</f>
        <v>60</v>
      </c>
      <c r="P136" s="1">
        <f>VLOOKUP(A136,[1]pivottableinfluenza!$A$3:$K$463,5,FALSE)</f>
        <v>60</v>
      </c>
      <c r="Q136" s="1">
        <f>VLOOKUP(A136,[1]pivottableinfluenza!$A$3:$K$463,6,FALSE)</f>
        <v>69</v>
      </c>
      <c r="R136" s="1">
        <f>VLOOKUP(A136,[1]pivottableinfluenza!$A$3:$K$463,8,FALSE)</f>
        <v>89</v>
      </c>
      <c r="S136" s="1">
        <f>VLOOKUP(A136,[1]pivottableinfluenza!$A$3:$K$463,9,FALSE)</f>
        <v>148</v>
      </c>
      <c r="T136" s="1">
        <f>VLOOKUP(A136,[1]pivottableinfluenza!$A$3:$K$463,10,FALSE)</f>
        <v>229</v>
      </c>
      <c r="U136" s="1">
        <f>VLOOKUP(A136,[1]pivottableinfluenza!$A$3:$K$463,11,FALSE)</f>
        <v>387</v>
      </c>
      <c r="V136" s="2">
        <f t="shared" si="20"/>
        <v>3.0457780440013401E-4</v>
      </c>
      <c r="W136" s="2">
        <f t="shared" si="21"/>
        <v>7.285107540329141E-5</v>
      </c>
      <c r="X136" s="2">
        <f t="shared" si="22"/>
        <v>6.852123187470664E-5</v>
      </c>
      <c r="Y136" s="2">
        <f t="shared" si="23"/>
        <v>7.5623801835389675E-5</v>
      </c>
      <c r="Z136" s="2">
        <f t="shared" si="24"/>
        <v>7.9530873885242252E-5</v>
      </c>
      <c r="AA136" s="2">
        <f t="shared" si="25"/>
        <v>8.484663663013753E-5</v>
      </c>
      <c r="AB136" s="2">
        <f t="shared" si="26"/>
        <v>1.152864674412881E-4</v>
      </c>
      <c r="AC136" s="2">
        <f t="shared" si="27"/>
        <v>3.0233821841076325E-4</v>
      </c>
      <c r="AD136" s="2">
        <f t="shared" si="28"/>
        <v>8.9291284546758997E-4</v>
      </c>
      <c r="AE136" s="2">
        <f t="shared" si="29"/>
        <v>3.3923859781379568E-3</v>
      </c>
      <c r="AG136" s="2"/>
    </row>
    <row r="137" spans="1:33" x14ac:dyDescent="0.35">
      <c r="A137" s="3" t="s">
        <v>325</v>
      </c>
      <c r="B137">
        <v>405095</v>
      </c>
      <c r="C137">
        <v>856167</v>
      </c>
      <c r="D137">
        <v>915039</v>
      </c>
      <c r="E137">
        <v>826851</v>
      </c>
      <c r="F137">
        <v>794258</v>
      </c>
      <c r="G137">
        <v>843502</v>
      </c>
      <c r="H137">
        <v>819039</v>
      </c>
      <c r="I137">
        <v>535298</v>
      </c>
      <c r="J137">
        <v>272043</v>
      </c>
      <c r="K137">
        <v>121562</v>
      </c>
      <c r="L137" s="1">
        <f>VLOOKUP(A137,[1]pivottableinfluenza!$A$3:$K$463,2,FALSE)</f>
        <v>120</v>
      </c>
      <c r="M137" s="1">
        <f>VLOOKUP(A137,[1]pivottableinfluenza!$A$3:$K$463,7,FALSE)</f>
        <v>60</v>
      </c>
      <c r="N137" s="1">
        <f>VLOOKUP(A137,[1]pivottableinfluenza!$A$3:$K$463,3,FALSE)</f>
        <v>60</v>
      </c>
      <c r="O137" s="1">
        <f>VLOOKUP(A137,[1]pivottableinfluenza!$A$3:$K$463,4,FALSE)</f>
        <v>60</v>
      </c>
      <c r="P137" s="1">
        <f>VLOOKUP(A137,[1]pivottableinfluenza!$A$3:$K$463,5,FALSE)</f>
        <v>60</v>
      </c>
      <c r="Q137" s="1">
        <f>VLOOKUP(A137,[1]pivottableinfluenza!$A$3:$K$463,6,FALSE)</f>
        <v>65</v>
      </c>
      <c r="R137" s="1">
        <f>VLOOKUP(A137,[1]pivottableinfluenza!$A$3:$K$463,8,FALSE)</f>
        <v>87</v>
      </c>
      <c r="S137" s="1">
        <f>VLOOKUP(A137,[1]pivottableinfluenza!$A$3:$K$463,9,FALSE)</f>
        <v>165</v>
      </c>
      <c r="T137" s="1">
        <f>VLOOKUP(A137,[1]pivottableinfluenza!$A$3:$K$463,10,FALSE)</f>
        <v>276</v>
      </c>
      <c r="U137" s="1">
        <f>VLOOKUP(A137,[1]pivottableinfluenza!$A$3:$K$463,11,FALSE)</f>
        <v>456</v>
      </c>
      <c r="V137" s="2">
        <f t="shared" si="20"/>
        <v>2.9622681099495182E-4</v>
      </c>
      <c r="W137" s="2">
        <f t="shared" si="21"/>
        <v>7.0079785836174485E-5</v>
      </c>
      <c r="X137" s="2">
        <f t="shared" si="22"/>
        <v>6.5570975663332376E-5</v>
      </c>
      <c r="Y137" s="2">
        <f t="shared" si="23"/>
        <v>7.2564464456111204E-5</v>
      </c>
      <c r="Z137" s="2">
        <f t="shared" si="24"/>
        <v>7.5542204170433289E-5</v>
      </c>
      <c r="AA137" s="2">
        <f t="shared" si="25"/>
        <v>7.7059686876853879E-5</v>
      </c>
      <c r="AB137" s="2">
        <f t="shared" si="26"/>
        <v>1.0622204803434268E-4</v>
      </c>
      <c r="AC137" s="2">
        <f t="shared" si="27"/>
        <v>3.0823952265840709E-4</v>
      </c>
      <c r="AD137" s="2">
        <f t="shared" si="28"/>
        <v>1.0145454946460669E-3</v>
      </c>
      <c r="AE137" s="2">
        <f t="shared" si="29"/>
        <v>3.7511722413254142E-3</v>
      </c>
      <c r="AG137" s="2"/>
    </row>
    <row r="138" spans="1:33" x14ac:dyDescent="0.35">
      <c r="A138" s="3" t="s">
        <v>324</v>
      </c>
      <c r="B138">
        <v>194425</v>
      </c>
      <c r="C138">
        <v>380925</v>
      </c>
      <c r="D138">
        <v>441738</v>
      </c>
      <c r="E138">
        <v>351478</v>
      </c>
      <c r="F138">
        <v>380968</v>
      </c>
      <c r="G138">
        <v>432028</v>
      </c>
      <c r="H138">
        <v>326422</v>
      </c>
      <c r="I138">
        <v>206306</v>
      </c>
      <c r="J138">
        <v>153908</v>
      </c>
      <c r="K138">
        <v>69648</v>
      </c>
      <c r="L138" s="1">
        <f>VLOOKUP(A138,[1]pivottableinfluenza!$A$3:$K$463,2,FALSE)</f>
        <v>120</v>
      </c>
      <c r="M138" s="1">
        <f>VLOOKUP(A138,[1]pivottableinfluenza!$A$3:$K$463,7,FALSE)</f>
        <v>60</v>
      </c>
      <c r="N138" s="1">
        <f>VLOOKUP(A138,[1]pivottableinfluenza!$A$3:$K$463,3,FALSE)</f>
        <v>60</v>
      </c>
      <c r="O138" s="1">
        <f>VLOOKUP(A138,[1]pivottableinfluenza!$A$3:$K$463,4,FALSE)</f>
        <v>60</v>
      </c>
      <c r="P138" s="1">
        <f>VLOOKUP(A138,[1]pivottableinfluenza!$A$3:$K$463,5,FALSE)</f>
        <v>60</v>
      </c>
      <c r="Q138" s="1">
        <f>VLOOKUP(A138,[1]pivottableinfluenza!$A$3:$K$463,6,FALSE)</f>
        <v>67</v>
      </c>
      <c r="R138" s="1">
        <f>VLOOKUP(A138,[1]pivottableinfluenza!$A$3:$K$463,8,FALSE)</f>
        <v>65</v>
      </c>
      <c r="S138" s="1">
        <f>VLOOKUP(A138,[1]pivottableinfluenza!$A$3:$K$463,9,FALSE)</f>
        <v>71</v>
      </c>
      <c r="T138" s="1">
        <f>VLOOKUP(A138,[1]pivottableinfluenza!$A$3:$K$463,10,FALSE)</f>
        <v>158</v>
      </c>
      <c r="U138" s="1">
        <f>VLOOKUP(A138,[1]pivottableinfluenza!$A$3:$K$463,11,FALSE)</f>
        <v>342</v>
      </c>
      <c r="V138" s="2">
        <f t="shared" si="20"/>
        <v>6.1720457760061718E-4</v>
      </c>
      <c r="W138" s="2">
        <f t="shared" si="21"/>
        <v>1.5751132112620594E-4</v>
      </c>
      <c r="X138" s="2">
        <f t="shared" si="22"/>
        <v>1.3582711924262799E-4</v>
      </c>
      <c r="Y138" s="2">
        <f t="shared" si="23"/>
        <v>1.7070769721006719E-4</v>
      </c>
      <c r="Z138" s="2">
        <f t="shared" si="24"/>
        <v>1.5749354276474664E-4</v>
      </c>
      <c r="AA138" s="2">
        <f t="shared" si="25"/>
        <v>1.5508254094642013E-4</v>
      </c>
      <c r="AB138" s="2">
        <f t="shared" si="26"/>
        <v>1.9912873519554441E-4</v>
      </c>
      <c r="AC138" s="2">
        <f t="shared" si="27"/>
        <v>3.4414898257927544E-4</v>
      </c>
      <c r="AD138" s="2">
        <f t="shared" si="28"/>
        <v>1.026587311900616E-3</v>
      </c>
      <c r="AE138" s="2">
        <f t="shared" si="29"/>
        <v>4.9104066161268093E-3</v>
      </c>
      <c r="AG138" s="2"/>
    </row>
    <row r="139" spans="1:33" x14ac:dyDescent="0.35">
      <c r="A139" s="3" t="s">
        <v>323</v>
      </c>
      <c r="B139">
        <v>190341</v>
      </c>
      <c r="C139">
        <v>383066</v>
      </c>
      <c r="D139">
        <v>421374</v>
      </c>
      <c r="E139">
        <v>356590</v>
      </c>
      <c r="F139">
        <v>364663</v>
      </c>
      <c r="G139">
        <v>422116</v>
      </c>
      <c r="H139">
        <v>335087</v>
      </c>
      <c r="I139">
        <v>207501</v>
      </c>
      <c r="J139">
        <v>150084</v>
      </c>
      <c r="K139">
        <v>67721</v>
      </c>
      <c r="L139" s="1">
        <f>VLOOKUP(A139,[1]pivottableinfluenza!$A$3:$K$463,2,FALSE)</f>
        <v>120</v>
      </c>
      <c r="M139" s="1">
        <f>VLOOKUP(A139,[1]pivottableinfluenza!$A$3:$K$463,7,FALSE)</f>
        <v>60</v>
      </c>
      <c r="N139" s="1">
        <f>VLOOKUP(A139,[1]pivottableinfluenza!$A$3:$K$463,3,FALSE)</f>
        <v>60</v>
      </c>
      <c r="O139" s="1">
        <f>VLOOKUP(A139,[1]pivottableinfluenza!$A$3:$K$463,4,FALSE)</f>
        <v>60</v>
      </c>
      <c r="P139" s="1">
        <f>VLOOKUP(A139,[1]pivottableinfluenza!$A$3:$K$463,5,FALSE)</f>
        <v>60</v>
      </c>
      <c r="Q139" s="1">
        <f>VLOOKUP(A139,[1]pivottableinfluenza!$A$3:$K$463,6,FALSE)</f>
        <v>60</v>
      </c>
      <c r="R139" s="1">
        <f>VLOOKUP(A139,[1]pivottableinfluenza!$A$3:$K$463,8,FALSE)</f>
        <v>60</v>
      </c>
      <c r="S139" s="1">
        <f>VLOOKUP(A139,[1]pivottableinfluenza!$A$3:$K$463,9,FALSE)</f>
        <v>65</v>
      </c>
      <c r="T139" s="1">
        <f>VLOOKUP(A139,[1]pivottableinfluenza!$A$3:$K$463,10,FALSE)</f>
        <v>130</v>
      </c>
      <c r="U139" s="1">
        <f>VLOOKUP(A139,[1]pivottableinfluenza!$A$3:$K$463,11,FALSE)</f>
        <v>319</v>
      </c>
      <c r="V139" s="2">
        <f t="shared" si="20"/>
        <v>6.3044746008479515E-4</v>
      </c>
      <c r="W139" s="2">
        <f t="shared" si="21"/>
        <v>1.566309722084445E-4</v>
      </c>
      <c r="X139" s="2">
        <f t="shared" si="22"/>
        <v>1.4239131982514346E-4</v>
      </c>
      <c r="Y139" s="2">
        <f t="shared" si="23"/>
        <v>1.682604672032306E-4</v>
      </c>
      <c r="Z139" s="2">
        <f t="shared" si="24"/>
        <v>1.6453547521958631E-4</v>
      </c>
      <c r="AA139" s="2">
        <f t="shared" si="25"/>
        <v>1.4214102284680041E-4</v>
      </c>
      <c r="AB139" s="2">
        <f t="shared" si="26"/>
        <v>1.7905797598832541E-4</v>
      </c>
      <c r="AC139" s="2">
        <f t="shared" si="27"/>
        <v>3.1325150240239807E-4</v>
      </c>
      <c r="AD139" s="2">
        <f t="shared" si="28"/>
        <v>8.6618160496788465E-4</v>
      </c>
      <c r="AE139" s="2">
        <f t="shared" si="29"/>
        <v>4.7105033889044759E-3</v>
      </c>
      <c r="AG139" s="2"/>
    </row>
    <row r="140" spans="1:33" x14ac:dyDescent="0.35">
      <c r="A140" s="3" t="s">
        <v>322</v>
      </c>
      <c r="B140">
        <v>182262</v>
      </c>
      <c r="C140">
        <v>364887</v>
      </c>
      <c r="D140">
        <v>399330</v>
      </c>
      <c r="E140">
        <v>348517</v>
      </c>
      <c r="F140">
        <v>340917</v>
      </c>
      <c r="G140">
        <v>397742</v>
      </c>
      <c r="H140">
        <v>328929</v>
      </c>
      <c r="I140">
        <v>199714</v>
      </c>
      <c r="J140">
        <v>139332</v>
      </c>
      <c r="K140">
        <v>63804</v>
      </c>
      <c r="L140" s="1">
        <f>VLOOKUP(A140,[1]pivottableinfluenza!$A$3:$K$463,2,FALSE)</f>
        <v>120</v>
      </c>
      <c r="M140" s="1">
        <f>VLOOKUP(A140,[1]pivottableinfluenza!$A$3:$K$463,7,FALSE)</f>
        <v>60</v>
      </c>
      <c r="N140" s="1">
        <f>VLOOKUP(A140,[1]pivottableinfluenza!$A$3:$K$463,3,FALSE)</f>
        <v>60</v>
      </c>
      <c r="O140" s="1">
        <f>VLOOKUP(A140,[1]pivottableinfluenza!$A$3:$K$463,4,FALSE)</f>
        <v>60</v>
      </c>
      <c r="P140" s="1">
        <f>VLOOKUP(A140,[1]pivottableinfluenza!$A$3:$K$463,5,FALSE)</f>
        <v>60</v>
      </c>
      <c r="Q140" s="1">
        <f>VLOOKUP(A140,[1]pivottableinfluenza!$A$3:$K$463,6,FALSE)</f>
        <v>60</v>
      </c>
      <c r="R140" s="1">
        <f>VLOOKUP(A140,[1]pivottableinfluenza!$A$3:$K$463,8,FALSE)</f>
        <v>60</v>
      </c>
      <c r="S140" s="1">
        <f>VLOOKUP(A140,[1]pivottableinfluenza!$A$3:$K$463,9,FALSE)</f>
        <v>60</v>
      </c>
      <c r="T140" s="1">
        <f>VLOOKUP(A140,[1]pivottableinfluenza!$A$3:$K$463,10,FALSE)</f>
        <v>129</v>
      </c>
      <c r="U140" s="1">
        <f>VLOOKUP(A140,[1]pivottableinfluenza!$A$3:$K$463,11,FALSE)</f>
        <v>388</v>
      </c>
      <c r="V140" s="2">
        <f t="shared" si="20"/>
        <v>6.5839286302136482E-4</v>
      </c>
      <c r="W140" s="2">
        <f t="shared" si="21"/>
        <v>1.6443446875334008E-4</v>
      </c>
      <c r="X140" s="2">
        <f t="shared" si="22"/>
        <v>1.5025167154984599E-4</v>
      </c>
      <c r="Y140" s="2">
        <f t="shared" si="23"/>
        <v>1.721580295939653E-4</v>
      </c>
      <c r="Z140" s="2">
        <f t="shared" si="24"/>
        <v>1.7599591689472805E-4</v>
      </c>
      <c r="AA140" s="2">
        <f t="shared" si="25"/>
        <v>1.5085155703948791E-4</v>
      </c>
      <c r="AB140" s="2">
        <f t="shared" si="26"/>
        <v>1.8241018578477421E-4</v>
      </c>
      <c r="AC140" s="2">
        <f t="shared" si="27"/>
        <v>3.0042961434851841E-4</v>
      </c>
      <c r="AD140" s="2">
        <f t="shared" si="28"/>
        <v>9.2584618034622344E-4</v>
      </c>
      <c r="AE140" s="2">
        <f t="shared" si="29"/>
        <v>6.0811234405366435E-3</v>
      </c>
      <c r="AG140" s="2"/>
    </row>
    <row r="141" spans="1:33" x14ac:dyDescent="0.35">
      <c r="A141" s="3" t="s">
        <v>321</v>
      </c>
      <c r="B141">
        <v>188871</v>
      </c>
      <c r="C141">
        <v>379497</v>
      </c>
      <c r="D141">
        <v>414268</v>
      </c>
      <c r="E141">
        <v>365731</v>
      </c>
      <c r="F141">
        <v>348141</v>
      </c>
      <c r="G141">
        <v>409076</v>
      </c>
      <c r="H141">
        <v>350496</v>
      </c>
      <c r="I141">
        <v>211982</v>
      </c>
      <c r="J141">
        <v>142185</v>
      </c>
      <c r="K141">
        <v>66897</v>
      </c>
      <c r="L141" s="1">
        <f>VLOOKUP(A141,[1]pivottableinfluenza!$A$3:$K$463,2,FALSE)</f>
        <v>120</v>
      </c>
      <c r="M141" s="1">
        <f>VLOOKUP(A141,[1]pivottableinfluenza!$A$3:$K$463,7,FALSE)</f>
        <v>60</v>
      </c>
      <c r="N141" s="1">
        <f>VLOOKUP(A141,[1]pivottableinfluenza!$A$3:$K$463,3,FALSE)</f>
        <v>60</v>
      </c>
      <c r="O141" s="1">
        <f>VLOOKUP(A141,[1]pivottableinfluenza!$A$3:$K$463,4,FALSE)</f>
        <v>60</v>
      </c>
      <c r="P141" s="1">
        <f>VLOOKUP(A141,[1]pivottableinfluenza!$A$3:$K$463,5,FALSE)</f>
        <v>60</v>
      </c>
      <c r="Q141" s="1">
        <f>VLOOKUP(A141,[1]pivottableinfluenza!$A$3:$K$463,6,FALSE)</f>
        <v>60</v>
      </c>
      <c r="R141" s="1">
        <f>VLOOKUP(A141,[1]pivottableinfluenza!$A$3:$K$463,8,FALSE)</f>
        <v>60</v>
      </c>
      <c r="S141" s="1">
        <f>VLOOKUP(A141,[1]pivottableinfluenza!$A$3:$K$463,9,FALSE)</f>
        <v>60</v>
      </c>
      <c r="T141" s="1">
        <f>VLOOKUP(A141,[1]pivottableinfluenza!$A$3:$K$463,10,FALSE)</f>
        <v>127</v>
      </c>
      <c r="U141" s="1">
        <f>VLOOKUP(A141,[1]pivottableinfluenza!$A$3:$K$463,11,FALSE)</f>
        <v>411</v>
      </c>
      <c r="V141" s="2">
        <f t="shared" si="20"/>
        <v>6.3535428943564654E-4</v>
      </c>
      <c r="W141" s="2">
        <f t="shared" si="21"/>
        <v>1.5810401663254254E-4</v>
      </c>
      <c r="X141" s="2">
        <f t="shared" si="22"/>
        <v>1.4483377909952011E-4</v>
      </c>
      <c r="Y141" s="2">
        <f t="shared" si="23"/>
        <v>1.6405500217372878E-4</v>
      </c>
      <c r="Z141" s="2">
        <f t="shared" si="24"/>
        <v>1.7234396408351789E-4</v>
      </c>
      <c r="AA141" s="2">
        <f t="shared" si="25"/>
        <v>1.4667201204666126E-4</v>
      </c>
      <c r="AB141" s="2">
        <f t="shared" si="26"/>
        <v>1.7118597644480963E-4</v>
      </c>
      <c r="AC141" s="2">
        <f t="shared" si="27"/>
        <v>2.8304289986885679E-4</v>
      </c>
      <c r="AD141" s="2">
        <f t="shared" si="28"/>
        <v>8.9320251784646759E-4</v>
      </c>
      <c r="AE141" s="2">
        <f t="shared" si="29"/>
        <v>6.1437732633750396E-3</v>
      </c>
      <c r="AG141" s="2"/>
    </row>
    <row r="142" spans="1:33" x14ac:dyDescent="0.35">
      <c r="A142" s="3" t="s">
        <v>320</v>
      </c>
      <c r="B142">
        <v>186053</v>
      </c>
      <c r="C142">
        <v>378697</v>
      </c>
      <c r="D142">
        <v>410411</v>
      </c>
      <c r="E142">
        <v>365816</v>
      </c>
      <c r="F142">
        <v>342432</v>
      </c>
      <c r="G142">
        <v>399638</v>
      </c>
      <c r="H142">
        <v>357945</v>
      </c>
      <c r="I142">
        <v>214367</v>
      </c>
      <c r="J142">
        <v>138640</v>
      </c>
      <c r="K142">
        <v>67274</v>
      </c>
      <c r="L142" s="1">
        <f>VLOOKUP(A142,[1]pivottableinfluenza!$A$3:$K$463,2,FALSE)</f>
        <v>120</v>
      </c>
      <c r="M142" s="1">
        <f>VLOOKUP(A142,[1]pivottableinfluenza!$A$3:$K$463,7,FALSE)</f>
        <v>60</v>
      </c>
      <c r="N142" s="1">
        <f>VLOOKUP(A142,[1]pivottableinfluenza!$A$3:$K$463,3,FALSE)</f>
        <v>60</v>
      </c>
      <c r="O142" s="1">
        <f>VLOOKUP(A142,[1]pivottableinfluenza!$A$3:$K$463,4,FALSE)</f>
        <v>60</v>
      </c>
      <c r="P142" s="1">
        <f>VLOOKUP(A142,[1]pivottableinfluenza!$A$3:$K$463,5,FALSE)</f>
        <v>60</v>
      </c>
      <c r="Q142" s="1">
        <f>VLOOKUP(A142,[1]pivottableinfluenza!$A$3:$K$463,6,FALSE)</f>
        <v>60</v>
      </c>
      <c r="R142" s="1">
        <f>VLOOKUP(A142,[1]pivottableinfluenza!$A$3:$K$463,8,FALSE)</f>
        <v>60</v>
      </c>
      <c r="S142" s="1">
        <f>VLOOKUP(A142,[1]pivottableinfluenza!$A$3:$K$463,9,FALSE)</f>
        <v>70</v>
      </c>
      <c r="T142" s="1">
        <f>VLOOKUP(A142,[1]pivottableinfluenza!$A$3:$K$463,10,FALSE)</f>
        <v>164</v>
      </c>
      <c r="U142" s="1">
        <f>VLOOKUP(A142,[1]pivottableinfluenza!$A$3:$K$463,11,FALSE)</f>
        <v>452</v>
      </c>
      <c r="V142" s="2">
        <f t="shared" si="20"/>
        <v>6.4497750640946398E-4</v>
      </c>
      <c r="W142" s="2">
        <f t="shared" si="21"/>
        <v>1.5843801244794651E-4</v>
      </c>
      <c r="X142" s="2">
        <f t="shared" si="22"/>
        <v>1.4619491192974847E-4</v>
      </c>
      <c r="Y142" s="2">
        <f t="shared" si="23"/>
        <v>1.6401688280447E-4</v>
      </c>
      <c r="Z142" s="2">
        <f t="shared" si="24"/>
        <v>1.7521726941407346E-4</v>
      </c>
      <c r="AA142" s="2">
        <f t="shared" si="25"/>
        <v>1.5013587296503335E-4</v>
      </c>
      <c r="AB142" s="2">
        <f t="shared" si="26"/>
        <v>1.676235175795164E-4</v>
      </c>
      <c r="AC142" s="2">
        <f t="shared" si="27"/>
        <v>3.2654279809858796E-4</v>
      </c>
      <c r="AD142" s="2">
        <f t="shared" si="28"/>
        <v>1.1829197922677438E-3</v>
      </c>
      <c r="AE142" s="2">
        <f t="shared" si="29"/>
        <v>6.7187918066414958E-3</v>
      </c>
      <c r="AG142" s="2"/>
    </row>
    <row r="143" spans="1:33" x14ac:dyDescent="0.35">
      <c r="A143" s="3" t="s">
        <v>319</v>
      </c>
      <c r="B143">
        <v>173958</v>
      </c>
      <c r="C143">
        <v>354401</v>
      </c>
      <c r="D143">
        <v>388273</v>
      </c>
      <c r="E143">
        <v>347813</v>
      </c>
      <c r="F143">
        <v>318472</v>
      </c>
      <c r="G143">
        <v>362868</v>
      </c>
      <c r="H143">
        <v>335606</v>
      </c>
      <c r="I143">
        <v>203191</v>
      </c>
      <c r="J143">
        <v>126367</v>
      </c>
      <c r="K143">
        <v>60311</v>
      </c>
      <c r="L143" s="1">
        <f>VLOOKUP(A143,[1]pivottableinfluenza!$A$3:$K$463,2,FALSE)</f>
        <v>120</v>
      </c>
      <c r="M143" s="1">
        <f>VLOOKUP(A143,[1]pivottableinfluenza!$A$3:$K$463,7,FALSE)</f>
        <v>60</v>
      </c>
      <c r="N143" s="1">
        <f>VLOOKUP(A143,[1]pivottableinfluenza!$A$3:$K$463,3,FALSE)</f>
        <v>60</v>
      </c>
      <c r="O143" s="1">
        <f>VLOOKUP(A143,[1]pivottableinfluenza!$A$3:$K$463,4,FALSE)</f>
        <v>60</v>
      </c>
      <c r="P143" s="1">
        <f>VLOOKUP(A143,[1]pivottableinfluenza!$A$3:$K$463,5,FALSE)</f>
        <v>60</v>
      </c>
      <c r="Q143" s="1">
        <f>VLOOKUP(A143,[1]pivottableinfluenza!$A$3:$K$463,6,FALSE)</f>
        <v>60</v>
      </c>
      <c r="R143" s="1">
        <f>VLOOKUP(A143,[1]pivottableinfluenza!$A$3:$K$463,8,FALSE)</f>
        <v>60</v>
      </c>
      <c r="S143" s="1">
        <f>VLOOKUP(A143,[1]pivottableinfluenza!$A$3:$K$463,9,FALSE)</f>
        <v>60</v>
      </c>
      <c r="T143" s="1">
        <f>VLOOKUP(A143,[1]pivottableinfluenza!$A$3:$K$463,10,FALSE)</f>
        <v>117</v>
      </c>
      <c r="U143" s="1">
        <f>VLOOKUP(A143,[1]pivottableinfluenza!$A$3:$K$463,11,FALSE)</f>
        <v>333</v>
      </c>
      <c r="V143" s="2">
        <f t="shared" si="20"/>
        <v>6.8982168109543685E-4</v>
      </c>
      <c r="W143" s="2">
        <f t="shared" si="21"/>
        <v>1.6929974802554169E-4</v>
      </c>
      <c r="X143" s="2">
        <f t="shared" si="22"/>
        <v>1.5453044636119432E-4</v>
      </c>
      <c r="Y143" s="2">
        <f t="shared" si="23"/>
        <v>1.7250649055670719E-4</v>
      </c>
      <c r="Z143" s="2">
        <f t="shared" si="24"/>
        <v>1.8839960812881508E-4</v>
      </c>
      <c r="AA143" s="2">
        <f t="shared" si="25"/>
        <v>1.653493832468005E-4</v>
      </c>
      <c r="AB143" s="2">
        <f t="shared" si="26"/>
        <v>1.7878107066023849E-4</v>
      </c>
      <c r="AC143" s="2">
        <f t="shared" si="27"/>
        <v>2.952886692816119E-4</v>
      </c>
      <c r="AD143" s="2">
        <f t="shared" si="28"/>
        <v>9.2587463499173045E-4</v>
      </c>
      <c r="AE143" s="2">
        <f t="shared" si="29"/>
        <v>5.5213808426323556E-3</v>
      </c>
      <c r="AG143" s="2"/>
    </row>
    <row r="144" spans="1:33" x14ac:dyDescent="0.35">
      <c r="A144" s="3" t="s">
        <v>318</v>
      </c>
      <c r="B144">
        <v>178636</v>
      </c>
      <c r="C144">
        <v>365871</v>
      </c>
      <c r="D144">
        <v>407826</v>
      </c>
      <c r="E144">
        <v>361802</v>
      </c>
      <c r="F144">
        <v>332016</v>
      </c>
      <c r="G144">
        <v>372393</v>
      </c>
      <c r="H144">
        <v>358955</v>
      </c>
      <c r="I144">
        <v>224731</v>
      </c>
      <c r="J144">
        <v>133124</v>
      </c>
      <c r="K144">
        <v>64573</v>
      </c>
      <c r="L144" s="1">
        <f>VLOOKUP(A144,[1]pivottableinfluenza!$A$3:$K$463,2,FALSE)</f>
        <v>120</v>
      </c>
      <c r="M144" s="1">
        <f>VLOOKUP(A144,[1]pivottableinfluenza!$A$3:$K$463,7,FALSE)</f>
        <v>60</v>
      </c>
      <c r="N144" s="1">
        <f>VLOOKUP(A144,[1]pivottableinfluenza!$A$3:$K$463,3,FALSE)</f>
        <v>60</v>
      </c>
      <c r="O144" s="1">
        <f>VLOOKUP(A144,[1]pivottableinfluenza!$A$3:$K$463,4,FALSE)</f>
        <v>60</v>
      </c>
      <c r="P144" s="1">
        <f>VLOOKUP(A144,[1]pivottableinfluenza!$A$3:$K$463,5,FALSE)</f>
        <v>60</v>
      </c>
      <c r="Q144" s="1">
        <f>VLOOKUP(A144,[1]pivottableinfluenza!$A$3:$K$463,6,FALSE)</f>
        <v>60</v>
      </c>
      <c r="R144" s="1">
        <f>VLOOKUP(A144,[1]pivottableinfluenza!$A$3:$K$463,8,FALSE)</f>
        <v>66</v>
      </c>
      <c r="S144" s="1">
        <f>VLOOKUP(A144,[1]pivottableinfluenza!$A$3:$K$463,9,FALSE)</f>
        <v>68</v>
      </c>
      <c r="T144" s="1">
        <f>VLOOKUP(A144,[1]pivottableinfluenza!$A$3:$K$463,10,FALSE)</f>
        <v>120</v>
      </c>
      <c r="U144" s="1">
        <f>VLOOKUP(A144,[1]pivottableinfluenza!$A$3:$K$463,11,FALSE)</f>
        <v>353</v>
      </c>
      <c r="V144" s="2">
        <f t="shared" si="20"/>
        <v>6.7175709263530311E-4</v>
      </c>
      <c r="W144" s="2">
        <f t="shared" si="21"/>
        <v>1.6399222676845117E-4</v>
      </c>
      <c r="X144" s="2">
        <f t="shared" si="22"/>
        <v>1.4712156655044062E-4</v>
      </c>
      <c r="Y144" s="2">
        <f t="shared" si="23"/>
        <v>1.6583656253973166E-4</v>
      </c>
      <c r="Z144" s="2">
        <f t="shared" si="24"/>
        <v>1.807141824490386E-4</v>
      </c>
      <c r="AA144" s="2">
        <f t="shared" si="25"/>
        <v>1.6112010698375104E-4</v>
      </c>
      <c r="AB144" s="2">
        <f t="shared" si="26"/>
        <v>1.8386705854494295E-4</v>
      </c>
      <c r="AC144" s="2">
        <f t="shared" si="27"/>
        <v>3.0258397817835547E-4</v>
      </c>
      <c r="AD144" s="2">
        <f t="shared" si="28"/>
        <v>9.0141522189838045E-4</v>
      </c>
      <c r="AE144" s="2">
        <f t="shared" si="29"/>
        <v>5.4666811205921978E-3</v>
      </c>
      <c r="AG144" s="2"/>
    </row>
    <row r="145" spans="1:33" x14ac:dyDescent="0.35">
      <c r="A145" s="3" t="s">
        <v>317</v>
      </c>
      <c r="B145">
        <v>166980</v>
      </c>
      <c r="C145">
        <v>342023</v>
      </c>
      <c r="D145">
        <v>381426</v>
      </c>
      <c r="E145">
        <v>338630</v>
      </c>
      <c r="F145">
        <v>310637</v>
      </c>
      <c r="G145">
        <v>337954</v>
      </c>
      <c r="H145">
        <v>331218</v>
      </c>
      <c r="I145">
        <v>212826</v>
      </c>
      <c r="J145">
        <v>119855</v>
      </c>
      <c r="K145">
        <v>58625</v>
      </c>
      <c r="L145" s="1">
        <f>VLOOKUP(A145,[1]pivottableinfluenza!$A$3:$K$463,2,FALSE)</f>
        <v>120</v>
      </c>
      <c r="M145" s="1">
        <f>VLOOKUP(A145,[1]pivottableinfluenza!$A$3:$K$463,7,FALSE)</f>
        <v>60</v>
      </c>
      <c r="N145" s="1">
        <f>VLOOKUP(A145,[1]pivottableinfluenza!$A$3:$K$463,3,FALSE)</f>
        <v>60</v>
      </c>
      <c r="O145" s="1">
        <f>VLOOKUP(A145,[1]pivottableinfluenza!$A$3:$K$463,4,FALSE)</f>
        <v>60</v>
      </c>
      <c r="P145" s="1">
        <f>VLOOKUP(A145,[1]pivottableinfluenza!$A$3:$K$463,5,FALSE)</f>
        <v>60</v>
      </c>
      <c r="Q145" s="1">
        <f>VLOOKUP(A145,[1]pivottableinfluenza!$A$3:$K$463,6,FALSE)</f>
        <v>60</v>
      </c>
      <c r="R145" s="1">
        <f>VLOOKUP(A145,[1]pivottableinfluenza!$A$3:$K$463,8,FALSE)</f>
        <v>60</v>
      </c>
      <c r="S145" s="1">
        <f>VLOOKUP(A145,[1]pivottableinfluenza!$A$3:$K$463,9,FALSE)</f>
        <v>60</v>
      </c>
      <c r="T145" s="1">
        <f>VLOOKUP(A145,[1]pivottableinfluenza!$A$3:$K$463,10,FALSE)</f>
        <v>98</v>
      </c>
      <c r="U145" s="1">
        <f>VLOOKUP(A145,[1]pivottableinfluenza!$A$3:$K$463,11,FALSE)</f>
        <v>294</v>
      </c>
      <c r="V145" s="2">
        <f t="shared" si="20"/>
        <v>7.1864893999281352E-4</v>
      </c>
      <c r="W145" s="2">
        <f t="shared" si="21"/>
        <v>1.7542679878253801E-4</v>
      </c>
      <c r="X145" s="2">
        <f t="shared" si="22"/>
        <v>1.5730443126582875E-4</v>
      </c>
      <c r="Y145" s="2">
        <f t="shared" si="23"/>
        <v>1.771845376960104E-4</v>
      </c>
      <c r="Z145" s="2">
        <f t="shared" si="24"/>
        <v>1.9315149193431562E-4</v>
      </c>
      <c r="AA145" s="2">
        <f t="shared" si="25"/>
        <v>1.7753895500571083E-4</v>
      </c>
      <c r="AB145" s="2">
        <f t="shared" si="26"/>
        <v>1.8114957520424616E-4</v>
      </c>
      <c r="AC145" s="2">
        <f t="shared" si="27"/>
        <v>2.8192044205125314E-4</v>
      </c>
      <c r="AD145" s="2">
        <f t="shared" si="28"/>
        <v>8.1765466605481624E-4</v>
      </c>
      <c r="AE145" s="2">
        <f t="shared" si="29"/>
        <v>5.0149253731343281E-3</v>
      </c>
      <c r="AG145" s="2"/>
    </row>
    <row r="146" spans="1:33" x14ac:dyDescent="0.35">
      <c r="A146" s="3" t="s">
        <v>316</v>
      </c>
      <c r="B146">
        <v>164420</v>
      </c>
      <c r="C146">
        <v>339472</v>
      </c>
      <c r="D146">
        <v>380514</v>
      </c>
      <c r="E146">
        <v>336056</v>
      </c>
      <c r="F146">
        <v>309563</v>
      </c>
      <c r="G146">
        <v>328545</v>
      </c>
      <c r="H146">
        <v>328994</v>
      </c>
      <c r="I146">
        <v>217468</v>
      </c>
      <c r="J146">
        <v>118022</v>
      </c>
      <c r="K146">
        <v>56874</v>
      </c>
      <c r="L146" s="1">
        <f>VLOOKUP(A146,[1]pivottableinfluenza!$A$3:$K$463,2,FALSE)</f>
        <v>120</v>
      </c>
      <c r="M146" s="1">
        <f>VLOOKUP(A146,[1]pivottableinfluenza!$A$3:$K$463,7,FALSE)</f>
        <v>60</v>
      </c>
      <c r="N146" s="1">
        <f>VLOOKUP(A146,[1]pivottableinfluenza!$A$3:$K$463,3,FALSE)</f>
        <v>60</v>
      </c>
      <c r="O146" s="1">
        <f>VLOOKUP(A146,[1]pivottableinfluenza!$A$3:$K$463,4,FALSE)</f>
        <v>60</v>
      </c>
      <c r="P146" s="1">
        <f>VLOOKUP(A146,[1]pivottableinfluenza!$A$3:$K$463,5,FALSE)</f>
        <v>60</v>
      </c>
      <c r="Q146" s="1">
        <f>VLOOKUP(A146,[1]pivottableinfluenza!$A$3:$K$463,6,FALSE)</f>
        <v>60</v>
      </c>
      <c r="R146" s="1">
        <f>VLOOKUP(A146,[1]pivottableinfluenza!$A$3:$K$463,8,FALSE)</f>
        <v>60</v>
      </c>
      <c r="S146" s="1">
        <f>VLOOKUP(A146,[1]pivottableinfluenza!$A$3:$K$463,9,FALSE)</f>
        <v>75</v>
      </c>
      <c r="T146" s="1">
        <f>VLOOKUP(A146,[1]pivottableinfluenza!$A$3:$K$463,10,FALSE)</f>
        <v>96</v>
      </c>
      <c r="U146" s="1">
        <f>VLOOKUP(A146,[1]pivottableinfluenza!$A$3:$K$463,11,FALSE)</f>
        <v>327</v>
      </c>
      <c r="V146" s="2">
        <f t="shared" si="20"/>
        <v>7.2983821919474516E-4</v>
      </c>
      <c r="W146" s="2">
        <f t="shared" si="21"/>
        <v>1.767450629212424E-4</v>
      </c>
      <c r="X146" s="2">
        <f t="shared" si="22"/>
        <v>1.5768145193080938E-4</v>
      </c>
      <c r="Y146" s="2">
        <f t="shared" si="23"/>
        <v>1.7854167162615755E-4</v>
      </c>
      <c r="Z146" s="2">
        <f t="shared" si="24"/>
        <v>1.9382161304807099E-4</v>
      </c>
      <c r="AA146" s="2">
        <f t="shared" si="25"/>
        <v>1.8262338492443957E-4</v>
      </c>
      <c r="AB146" s="2">
        <f t="shared" si="26"/>
        <v>1.8237414664097216E-4</v>
      </c>
      <c r="AC146" s="2">
        <f t="shared" si="27"/>
        <v>3.4487832692626044E-4</v>
      </c>
      <c r="AD146" s="2">
        <f t="shared" si="28"/>
        <v>8.134076697564861E-4</v>
      </c>
      <c r="AE146" s="2">
        <f t="shared" si="29"/>
        <v>5.7495516404684035E-3</v>
      </c>
      <c r="AG146" s="2"/>
    </row>
    <row r="147" spans="1:33" x14ac:dyDescent="0.35">
      <c r="A147" s="3" t="s">
        <v>315</v>
      </c>
      <c r="B147">
        <v>198199</v>
      </c>
      <c r="C147">
        <v>378867</v>
      </c>
      <c r="D147">
        <v>420810</v>
      </c>
      <c r="E147">
        <v>354085</v>
      </c>
      <c r="F147">
        <v>361277</v>
      </c>
      <c r="G147">
        <v>400629</v>
      </c>
      <c r="H147">
        <v>292920</v>
      </c>
      <c r="I147">
        <v>174321</v>
      </c>
      <c r="J147">
        <v>125468</v>
      </c>
      <c r="K147">
        <v>57502</v>
      </c>
      <c r="L147" s="1">
        <f>VLOOKUP(A147,[1]pivottableinfluenza!$A$3:$K$463,2,FALSE)</f>
        <v>120</v>
      </c>
      <c r="M147" s="1">
        <f>VLOOKUP(A147,[1]pivottableinfluenza!$A$3:$K$463,7,FALSE)</f>
        <v>60</v>
      </c>
      <c r="N147" s="1">
        <f>VLOOKUP(A147,[1]pivottableinfluenza!$A$3:$K$463,3,FALSE)</f>
        <v>60</v>
      </c>
      <c r="O147" s="1">
        <f>VLOOKUP(A147,[1]pivottableinfluenza!$A$3:$K$463,4,FALSE)</f>
        <v>60</v>
      </c>
      <c r="P147" s="1">
        <f>VLOOKUP(A147,[1]pivottableinfluenza!$A$3:$K$463,5,FALSE)</f>
        <v>60</v>
      </c>
      <c r="Q147" s="1">
        <f>VLOOKUP(A147,[1]pivottableinfluenza!$A$3:$K$463,6,FALSE)</f>
        <v>60</v>
      </c>
      <c r="R147" s="1">
        <f>VLOOKUP(A147,[1]pivottableinfluenza!$A$3:$K$463,8,FALSE)</f>
        <v>60</v>
      </c>
      <c r="S147" s="1">
        <f>VLOOKUP(A147,[1]pivottableinfluenza!$A$3:$K$463,9,FALSE)</f>
        <v>60</v>
      </c>
      <c r="T147" s="1">
        <f>VLOOKUP(A147,[1]pivottableinfluenza!$A$3:$K$463,10,FALSE)</f>
        <v>137</v>
      </c>
      <c r="U147" s="1">
        <f>VLOOKUP(A147,[1]pivottableinfluenza!$A$3:$K$463,11,FALSE)</f>
        <v>322</v>
      </c>
      <c r="V147" s="2">
        <f t="shared" si="20"/>
        <v>6.0545209612561108E-4</v>
      </c>
      <c r="W147" s="2">
        <f t="shared" si="21"/>
        <v>1.5836692031768405E-4</v>
      </c>
      <c r="X147" s="2">
        <f t="shared" si="22"/>
        <v>1.4258216297141228E-4</v>
      </c>
      <c r="Y147" s="2">
        <f t="shared" si="23"/>
        <v>1.6945083807560333E-4</v>
      </c>
      <c r="Z147" s="2">
        <f t="shared" si="24"/>
        <v>1.6607755268118369E-4</v>
      </c>
      <c r="AA147" s="2">
        <f t="shared" si="25"/>
        <v>1.4976449533109186E-4</v>
      </c>
      <c r="AB147" s="2">
        <f t="shared" si="26"/>
        <v>2.0483408439164277E-4</v>
      </c>
      <c r="AC147" s="2">
        <f t="shared" si="27"/>
        <v>3.4419261018465931E-4</v>
      </c>
      <c r="AD147" s="2">
        <f t="shared" si="28"/>
        <v>1.0919118819141137E-3</v>
      </c>
      <c r="AE147" s="2">
        <f t="shared" si="29"/>
        <v>5.5998052241661156E-3</v>
      </c>
      <c r="AG147" s="2"/>
    </row>
    <row r="148" spans="1:33" x14ac:dyDescent="0.35">
      <c r="A148" s="3" t="s">
        <v>314</v>
      </c>
      <c r="B148">
        <v>192685</v>
      </c>
      <c r="C148">
        <v>382341</v>
      </c>
      <c r="D148">
        <v>400226</v>
      </c>
      <c r="E148">
        <v>349930</v>
      </c>
      <c r="F148">
        <v>346481</v>
      </c>
      <c r="G148">
        <v>394865</v>
      </c>
      <c r="H148">
        <v>299526</v>
      </c>
      <c r="I148">
        <v>175072</v>
      </c>
      <c r="J148">
        <v>122643</v>
      </c>
      <c r="K148">
        <v>55626</v>
      </c>
      <c r="L148" s="1">
        <f>VLOOKUP(A148,[1]pivottableinfluenza!$A$3:$K$463,2,FALSE)</f>
        <v>120</v>
      </c>
      <c r="M148" s="1">
        <f>VLOOKUP(A148,[1]pivottableinfluenza!$A$3:$K$463,7,FALSE)</f>
        <v>60</v>
      </c>
      <c r="N148" s="1">
        <f>VLOOKUP(A148,[1]pivottableinfluenza!$A$3:$K$463,3,FALSE)</f>
        <v>60</v>
      </c>
      <c r="O148" s="1">
        <f>VLOOKUP(A148,[1]pivottableinfluenza!$A$3:$K$463,4,FALSE)</f>
        <v>60</v>
      </c>
      <c r="P148" s="1">
        <f>VLOOKUP(A148,[1]pivottableinfluenza!$A$3:$K$463,5,FALSE)</f>
        <v>60</v>
      </c>
      <c r="Q148" s="1">
        <f>VLOOKUP(A148,[1]pivottableinfluenza!$A$3:$K$463,6,FALSE)</f>
        <v>60</v>
      </c>
      <c r="R148" s="1">
        <f>VLOOKUP(A148,[1]pivottableinfluenza!$A$3:$K$463,8,FALSE)</f>
        <v>60</v>
      </c>
      <c r="S148" s="1">
        <f>VLOOKUP(A148,[1]pivottableinfluenza!$A$3:$K$463,9,FALSE)</f>
        <v>60</v>
      </c>
      <c r="T148" s="1">
        <f>VLOOKUP(A148,[1]pivottableinfluenza!$A$3:$K$463,10,FALSE)</f>
        <v>124</v>
      </c>
      <c r="U148" s="1">
        <f>VLOOKUP(A148,[1]pivottableinfluenza!$A$3:$K$463,11,FALSE)</f>
        <v>303</v>
      </c>
      <c r="V148" s="2">
        <f t="shared" si="20"/>
        <v>6.227781093494564E-4</v>
      </c>
      <c r="W148" s="2">
        <f t="shared" si="21"/>
        <v>1.5692797790454072E-4</v>
      </c>
      <c r="X148" s="2">
        <f t="shared" si="22"/>
        <v>1.4991529785671095E-4</v>
      </c>
      <c r="Y148" s="2">
        <f t="shared" si="23"/>
        <v>1.7146286400137172E-4</v>
      </c>
      <c r="Z148" s="2">
        <f t="shared" si="24"/>
        <v>1.7316966875528529E-4</v>
      </c>
      <c r="AA148" s="2">
        <f t="shared" si="25"/>
        <v>1.5195066668355006E-4</v>
      </c>
      <c r="AB148" s="2">
        <f t="shared" si="26"/>
        <v>2.0031650007011078E-4</v>
      </c>
      <c r="AC148" s="2">
        <f t="shared" si="27"/>
        <v>3.4271613964540306E-4</v>
      </c>
      <c r="AD148" s="2">
        <f t="shared" si="28"/>
        <v>1.0110646347529007E-3</v>
      </c>
      <c r="AE148" s="2">
        <f t="shared" si="29"/>
        <v>5.447093085966994E-3</v>
      </c>
      <c r="AG148" s="2"/>
    </row>
    <row r="149" spans="1:33" x14ac:dyDescent="0.35">
      <c r="A149" s="3" t="s">
        <v>313</v>
      </c>
      <c r="B149">
        <v>192898</v>
      </c>
      <c r="C149">
        <v>379998</v>
      </c>
      <c r="D149">
        <v>395614</v>
      </c>
      <c r="E149">
        <v>357536</v>
      </c>
      <c r="F149">
        <v>340851</v>
      </c>
      <c r="G149">
        <v>387062</v>
      </c>
      <c r="H149">
        <v>306371</v>
      </c>
      <c r="I149">
        <v>176013</v>
      </c>
      <c r="J149">
        <v>118101</v>
      </c>
      <c r="K149">
        <v>53629</v>
      </c>
      <c r="L149" s="1">
        <f>VLOOKUP(A149,[1]pivottableinfluenza!$A$3:$K$463,2,FALSE)</f>
        <v>120</v>
      </c>
      <c r="M149" s="1">
        <f>VLOOKUP(A149,[1]pivottableinfluenza!$A$3:$K$463,7,FALSE)</f>
        <v>60</v>
      </c>
      <c r="N149" s="1">
        <f>VLOOKUP(A149,[1]pivottableinfluenza!$A$3:$K$463,3,FALSE)</f>
        <v>60</v>
      </c>
      <c r="O149" s="1">
        <f>VLOOKUP(A149,[1]pivottableinfluenza!$A$3:$K$463,4,FALSE)</f>
        <v>60</v>
      </c>
      <c r="P149" s="1">
        <f>VLOOKUP(A149,[1]pivottableinfluenza!$A$3:$K$463,5,FALSE)</f>
        <v>60</v>
      </c>
      <c r="Q149" s="1">
        <f>VLOOKUP(A149,[1]pivottableinfluenza!$A$3:$K$463,6,FALSE)</f>
        <v>60</v>
      </c>
      <c r="R149" s="1">
        <f>VLOOKUP(A149,[1]pivottableinfluenza!$A$3:$K$463,8,FALSE)</f>
        <v>60</v>
      </c>
      <c r="S149" s="1">
        <f>VLOOKUP(A149,[1]pivottableinfluenza!$A$3:$K$463,9,FALSE)</f>
        <v>60</v>
      </c>
      <c r="T149" s="1">
        <f>VLOOKUP(A149,[1]pivottableinfluenza!$A$3:$K$463,10,FALSE)</f>
        <v>127</v>
      </c>
      <c r="U149" s="1">
        <f>VLOOKUP(A149,[1]pivottableinfluenza!$A$3:$K$463,11,FALSE)</f>
        <v>374</v>
      </c>
      <c r="V149" s="2">
        <f t="shared" si="20"/>
        <v>6.2209043121235061E-4</v>
      </c>
      <c r="W149" s="2">
        <f t="shared" si="21"/>
        <v>1.5789556787140985E-4</v>
      </c>
      <c r="X149" s="2">
        <f t="shared" si="22"/>
        <v>1.5166298462642878E-4</v>
      </c>
      <c r="Y149" s="2">
        <f t="shared" si="23"/>
        <v>1.6781526895193771E-4</v>
      </c>
      <c r="Z149" s="2">
        <f t="shared" si="24"/>
        <v>1.7602999551123512E-4</v>
      </c>
      <c r="AA149" s="2">
        <f t="shared" si="25"/>
        <v>1.5501392541763335E-4</v>
      </c>
      <c r="AB149" s="2">
        <f t="shared" si="26"/>
        <v>1.9584099017204632E-4</v>
      </c>
      <c r="AC149" s="2">
        <f t="shared" si="27"/>
        <v>3.4088391198377392E-4</v>
      </c>
      <c r="AD149" s="2">
        <f t="shared" si="28"/>
        <v>1.0753507590960279E-3</v>
      </c>
      <c r="AE149" s="2">
        <f t="shared" si="29"/>
        <v>6.9738387812564098E-3</v>
      </c>
      <c r="AG149" s="2"/>
    </row>
    <row r="150" spans="1:33" x14ac:dyDescent="0.35">
      <c r="A150" s="3" t="s">
        <v>312</v>
      </c>
      <c r="B150">
        <v>194710</v>
      </c>
      <c r="C150">
        <v>382902</v>
      </c>
      <c r="D150">
        <v>393280</v>
      </c>
      <c r="E150">
        <v>362461</v>
      </c>
      <c r="F150">
        <v>335112</v>
      </c>
      <c r="G150">
        <v>383867</v>
      </c>
      <c r="H150">
        <v>315463</v>
      </c>
      <c r="I150">
        <v>180593</v>
      </c>
      <c r="J150">
        <v>117761</v>
      </c>
      <c r="K150">
        <v>55243</v>
      </c>
      <c r="L150" s="1">
        <f>VLOOKUP(A150,[1]pivottableinfluenza!$A$3:$K$463,2,FALSE)</f>
        <v>120</v>
      </c>
      <c r="M150" s="1">
        <f>VLOOKUP(A150,[1]pivottableinfluenza!$A$3:$K$463,7,FALSE)</f>
        <v>60</v>
      </c>
      <c r="N150" s="1">
        <f>VLOOKUP(A150,[1]pivottableinfluenza!$A$3:$K$463,3,FALSE)</f>
        <v>60</v>
      </c>
      <c r="O150" s="1">
        <f>VLOOKUP(A150,[1]pivottableinfluenza!$A$3:$K$463,4,FALSE)</f>
        <v>60</v>
      </c>
      <c r="P150" s="1">
        <f>VLOOKUP(A150,[1]pivottableinfluenza!$A$3:$K$463,5,FALSE)</f>
        <v>60</v>
      </c>
      <c r="Q150" s="1">
        <f>VLOOKUP(A150,[1]pivottableinfluenza!$A$3:$K$463,6,FALSE)</f>
        <v>60</v>
      </c>
      <c r="R150" s="1">
        <f>VLOOKUP(A150,[1]pivottableinfluenza!$A$3:$K$463,8,FALSE)</f>
        <v>60</v>
      </c>
      <c r="S150" s="1">
        <f>VLOOKUP(A150,[1]pivottableinfluenza!$A$3:$K$463,9,FALSE)</f>
        <v>60</v>
      </c>
      <c r="T150" s="1">
        <f>VLOOKUP(A150,[1]pivottableinfluenza!$A$3:$K$463,10,FALSE)</f>
        <v>154</v>
      </c>
      <c r="U150" s="1">
        <f>VLOOKUP(A150,[1]pivottableinfluenza!$A$3:$K$463,11,FALSE)</f>
        <v>348</v>
      </c>
      <c r="V150" s="2">
        <f t="shared" si="20"/>
        <v>6.1630116583637207E-4</v>
      </c>
      <c r="W150" s="2">
        <f t="shared" si="21"/>
        <v>1.5669805851105506E-4</v>
      </c>
      <c r="X150" s="2">
        <f t="shared" si="22"/>
        <v>1.5256305939788446E-4</v>
      </c>
      <c r="Y150" s="2">
        <f t="shared" si="23"/>
        <v>1.6553505066752009E-4</v>
      </c>
      <c r="Z150" s="2">
        <f t="shared" si="24"/>
        <v>1.7904461791878537E-4</v>
      </c>
      <c r="AA150" s="2">
        <f t="shared" si="25"/>
        <v>1.5630413658897482E-4</v>
      </c>
      <c r="AB150" s="2">
        <f t="shared" si="26"/>
        <v>1.9019663161765405E-4</v>
      </c>
      <c r="AC150" s="2">
        <f t="shared" si="27"/>
        <v>3.3223879109378548E-4</v>
      </c>
      <c r="AD150" s="2">
        <f t="shared" si="28"/>
        <v>1.3077334601438507E-3</v>
      </c>
      <c r="AE150" s="2">
        <f t="shared" si="29"/>
        <v>6.2994406531144218E-3</v>
      </c>
      <c r="AG150" s="2"/>
    </row>
    <row r="151" spans="1:33" x14ac:dyDescent="0.35">
      <c r="A151" s="3" t="s">
        <v>311</v>
      </c>
      <c r="B151">
        <v>186979</v>
      </c>
      <c r="C151">
        <v>370767</v>
      </c>
      <c r="D151">
        <v>382392</v>
      </c>
      <c r="E151">
        <v>353115</v>
      </c>
      <c r="F151">
        <v>321194</v>
      </c>
      <c r="G151">
        <v>362977</v>
      </c>
      <c r="H151">
        <v>314677</v>
      </c>
      <c r="I151">
        <v>181601</v>
      </c>
      <c r="J151">
        <v>111539</v>
      </c>
      <c r="K151">
        <v>54085</v>
      </c>
      <c r="L151" s="1">
        <f>VLOOKUP(A151,[1]pivottableinfluenza!$A$3:$K$463,2,FALSE)</f>
        <v>120</v>
      </c>
      <c r="M151" s="1">
        <f>VLOOKUP(A151,[1]pivottableinfluenza!$A$3:$K$463,7,FALSE)</f>
        <v>60</v>
      </c>
      <c r="N151" s="1">
        <f>VLOOKUP(A151,[1]pivottableinfluenza!$A$3:$K$463,3,FALSE)</f>
        <v>60</v>
      </c>
      <c r="O151" s="1">
        <f>VLOOKUP(A151,[1]pivottableinfluenza!$A$3:$K$463,4,FALSE)</f>
        <v>60</v>
      </c>
      <c r="P151" s="1">
        <f>VLOOKUP(A151,[1]pivottableinfluenza!$A$3:$K$463,5,FALSE)</f>
        <v>60</v>
      </c>
      <c r="Q151" s="1">
        <f>VLOOKUP(A151,[1]pivottableinfluenza!$A$3:$K$463,6,FALSE)</f>
        <v>60</v>
      </c>
      <c r="R151" s="1">
        <f>VLOOKUP(A151,[1]pivottableinfluenza!$A$3:$K$463,8,FALSE)</f>
        <v>66</v>
      </c>
      <c r="S151" s="1">
        <f>VLOOKUP(A151,[1]pivottableinfluenza!$A$3:$K$463,9,FALSE)</f>
        <v>68</v>
      </c>
      <c r="T151" s="1">
        <f>VLOOKUP(A151,[1]pivottableinfluenza!$A$3:$K$463,10,FALSE)</f>
        <v>136</v>
      </c>
      <c r="U151" s="1">
        <f>VLOOKUP(A151,[1]pivottableinfluenza!$A$3:$K$463,11,FALSE)</f>
        <v>403</v>
      </c>
      <c r="V151" s="2">
        <f t="shared" si="20"/>
        <v>6.4178330186812418E-4</v>
      </c>
      <c r="W151" s="2">
        <f t="shared" si="21"/>
        <v>1.6182669978719789E-4</v>
      </c>
      <c r="X151" s="2">
        <f t="shared" si="22"/>
        <v>1.5690704826460804E-4</v>
      </c>
      <c r="Y151" s="2">
        <f t="shared" si="23"/>
        <v>1.6991631621426448E-4</v>
      </c>
      <c r="Z151" s="2">
        <f t="shared" si="24"/>
        <v>1.8680299133856798E-4</v>
      </c>
      <c r="AA151" s="2">
        <f t="shared" si="25"/>
        <v>1.6529972973494187E-4</v>
      </c>
      <c r="AB151" s="2">
        <f t="shared" si="26"/>
        <v>2.0973887510049988E-4</v>
      </c>
      <c r="AC151" s="2">
        <f t="shared" si="27"/>
        <v>3.7444727727270222E-4</v>
      </c>
      <c r="AD151" s="2">
        <f t="shared" si="28"/>
        <v>1.2193044585302002E-3</v>
      </c>
      <c r="AE151" s="2">
        <f t="shared" si="29"/>
        <v>7.4512341684385688E-3</v>
      </c>
      <c r="AG151" s="2"/>
    </row>
    <row r="152" spans="1:33" x14ac:dyDescent="0.35">
      <c r="A152" s="3" t="s">
        <v>310</v>
      </c>
      <c r="B152">
        <v>187237</v>
      </c>
      <c r="C152">
        <v>373211</v>
      </c>
      <c r="D152">
        <v>386546</v>
      </c>
      <c r="E152">
        <v>360567</v>
      </c>
      <c r="F152">
        <v>324901</v>
      </c>
      <c r="G152">
        <v>357898</v>
      </c>
      <c r="H152">
        <v>324260</v>
      </c>
      <c r="I152">
        <v>189918</v>
      </c>
      <c r="J152">
        <v>113672</v>
      </c>
      <c r="K152">
        <v>54202</v>
      </c>
      <c r="L152" s="1">
        <f>VLOOKUP(A152,[1]pivottableinfluenza!$A$3:$K$463,2,FALSE)</f>
        <v>120</v>
      </c>
      <c r="M152" s="1">
        <f>VLOOKUP(A152,[1]pivottableinfluenza!$A$3:$K$463,7,FALSE)</f>
        <v>60</v>
      </c>
      <c r="N152" s="1">
        <f>VLOOKUP(A152,[1]pivottableinfluenza!$A$3:$K$463,3,FALSE)</f>
        <v>60</v>
      </c>
      <c r="O152" s="1">
        <f>VLOOKUP(A152,[1]pivottableinfluenza!$A$3:$K$463,4,FALSE)</f>
        <v>60</v>
      </c>
      <c r="P152" s="1">
        <f>VLOOKUP(A152,[1]pivottableinfluenza!$A$3:$K$463,5,FALSE)</f>
        <v>60</v>
      </c>
      <c r="Q152" s="1">
        <f>VLOOKUP(A152,[1]pivottableinfluenza!$A$3:$K$463,6,FALSE)</f>
        <v>60</v>
      </c>
      <c r="R152" s="1">
        <f>VLOOKUP(A152,[1]pivottableinfluenza!$A$3:$K$463,8,FALSE)</f>
        <v>67</v>
      </c>
      <c r="S152" s="1">
        <f>VLOOKUP(A152,[1]pivottableinfluenza!$A$3:$K$463,9,FALSE)</f>
        <v>71</v>
      </c>
      <c r="T152" s="1">
        <f>VLOOKUP(A152,[1]pivottableinfluenza!$A$3:$K$463,10,FALSE)</f>
        <v>140</v>
      </c>
      <c r="U152" s="1">
        <f>VLOOKUP(A152,[1]pivottableinfluenza!$A$3:$K$463,11,FALSE)</f>
        <v>307</v>
      </c>
      <c r="V152" s="2">
        <f t="shared" si="20"/>
        <v>6.4089896761857965E-4</v>
      </c>
      <c r="W152" s="2">
        <f t="shared" si="21"/>
        <v>1.6076696560390772E-4</v>
      </c>
      <c r="X152" s="2">
        <f t="shared" si="22"/>
        <v>1.5522085340425202E-4</v>
      </c>
      <c r="Y152" s="2">
        <f t="shared" si="23"/>
        <v>1.6640457945402658E-4</v>
      </c>
      <c r="Z152" s="2">
        <f t="shared" si="24"/>
        <v>1.8467163843755482E-4</v>
      </c>
      <c r="AA152" s="2">
        <f t="shared" si="25"/>
        <v>1.6764553029075324E-4</v>
      </c>
      <c r="AB152" s="2">
        <f t="shared" si="26"/>
        <v>2.0662431382224142E-4</v>
      </c>
      <c r="AC152" s="2">
        <f t="shared" si="27"/>
        <v>3.7384555439716087E-4</v>
      </c>
      <c r="AD152" s="2">
        <f t="shared" si="28"/>
        <v>1.2316137659230066E-3</v>
      </c>
      <c r="AE152" s="2">
        <f t="shared" si="29"/>
        <v>5.6639976384635256E-3</v>
      </c>
      <c r="AG152" s="2"/>
    </row>
    <row r="153" spans="1:33" x14ac:dyDescent="0.35">
      <c r="A153" s="3" t="s">
        <v>309</v>
      </c>
      <c r="B153">
        <v>188932</v>
      </c>
      <c r="C153">
        <v>382002</v>
      </c>
      <c r="D153">
        <v>397697</v>
      </c>
      <c r="E153">
        <v>365672</v>
      </c>
      <c r="F153">
        <v>329441</v>
      </c>
      <c r="G153">
        <v>358419</v>
      </c>
      <c r="H153">
        <v>337781</v>
      </c>
      <c r="I153">
        <v>203979</v>
      </c>
      <c r="J153">
        <v>115948</v>
      </c>
      <c r="K153">
        <v>54619</v>
      </c>
      <c r="L153" s="1">
        <f>VLOOKUP(A153,[1]pivottableinfluenza!$A$3:$K$463,2,FALSE)</f>
        <v>120</v>
      </c>
      <c r="M153" s="1">
        <f>VLOOKUP(A153,[1]pivottableinfluenza!$A$3:$K$463,7,FALSE)</f>
        <v>60</v>
      </c>
      <c r="N153" s="1">
        <f>VLOOKUP(A153,[1]pivottableinfluenza!$A$3:$K$463,3,FALSE)</f>
        <v>60</v>
      </c>
      <c r="O153" s="1">
        <f>VLOOKUP(A153,[1]pivottableinfluenza!$A$3:$K$463,4,FALSE)</f>
        <v>60</v>
      </c>
      <c r="P153" s="1">
        <f>VLOOKUP(A153,[1]pivottableinfluenza!$A$3:$K$463,5,FALSE)</f>
        <v>60</v>
      </c>
      <c r="Q153" s="1">
        <f>VLOOKUP(A153,[1]pivottableinfluenza!$A$3:$K$463,6,FALSE)</f>
        <v>60</v>
      </c>
      <c r="R153" s="1">
        <f>VLOOKUP(A153,[1]pivottableinfluenza!$A$3:$K$463,8,FALSE)</f>
        <v>60</v>
      </c>
      <c r="S153" s="1">
        <f>VLOOKUP(A153,[1]pivottableinfluenza!$A$3:$K$463,9,FALSE)</f>
        <v>78</v>
      </c>
      <c r="T153" s="1">
        <f>VLOOKUP(A153,[1]pivottableinfluenza!$A$3:$K$463,10,FALSE)</f>
        <v>139</v>
      </c>
      <c r="U153" s="1">
        <f>VLOOKUP(A153,[1]pivottableinfluenza!$A$3:$K$463,11,FALSE)</f>
        <v>360</v>
      </c>
      <c r="V153" s="2">
        <f t="shared" si="20"/>
        <v>6.3514915419304299E-4</v>
      </c>
      <c r="W153" s="2">
        <f t="shared" si="21"/>
        <v>1.5706724048565192E-4</v>
      </c>
      <c r="X153" s="2">
        <f t="shared" si="22"/>
        <v>1.508686261148563E-4</v>
      </c>
      <c r="Y153" s="2">
        <f t="shared" si="23"/>
        <v>1.6408147192019078E-4</v>
      </c>
      <c r="Z153" s="2">
        <f t="shared" si="24"/>
        <v>1.82126693398818E-4</v>
      </c>
      <c r="AA153" s="2">
        <f t="shared" si="25"/>
        <v>1.6740183974621882E-4</v>
      </c>
      <c r="AB153" s="2">
        <f t="shared" si="26"/>
        <v>1.7762988445176015E-4</v>
      </c>
      <c r="AC153" s="2">
        <f t="shared" si="27"/>
        <v>3.8239230509022989E-4</v>
      </c>
      <c r="AD153" s="2">
        <f t="shared" si="28"/>
        <v>1.1988132611170524E-3</v>
      </c>
      <c r="AE153" s="2">
        <f t="shared" si="29"/>
        <v>6.5911129826617112E-3</v>
      </c>
      <c r="AG153" s="2"/>
    </row>
    <row r="154" spans="1:33" x14ac:dyDescent="0.35">
      <c r="A154" s="3" t="s">
        <v>308</v>
      </c>
      <c r="B154">
        <v>184262</v>
      </c>
      <c r="C154">
        <v>373832</v>
      </c>
      <c r="D154">
        <v>390626</v>
      </c>
      <c r="E154">
        <v>361266</v>
      </c>
      <c r="F154">
        <v>324416</v>
      </c>
      <c r="G154">
        <v>341598</v>
      </c>
      <c r="H154">
        <v>331698</v>
      </c>
      <c r="I154">
        <v>205183</v>
      </c>
      <c r="J154">
        <v>113938</v>
      </c>
      <c r="K154">
        <v>54087</v>
      </c>
      <c r="L154" s="1">
        <f>VLOOKUP(A154,[1]pivottableinfluenza!$A$3:$K$463,2,FALSE)</f>
        <v>120</v>
      </c>
      <c r="M154" s="1">
        <f>VLOOKUP(A154,[1]pivottableinfluenza!$A$3:$K$463,7,FALSE)</f>
        <v>60</v>
      </c>
      <c r="N154" s="1">
        <f>VLOOKUP(A154,[1]pivottableinfluenza!$A$3:$K$463,3,FALSE)</f>
        <v>60</v>
      </c>
      <c r="O154" s="1">
        <f>VLOOKUP(A154,[1]pivottableinfluenza!$A$3:$K$463,4,FALSE)</f>
        <v>60</v>
      </c>
      <c r="P154" s="1">
        <f>VLOOKUP(A154,[1]pivottableinfluenza!$A$3:$K$463,5,FALSE)</f>
        <v>60</v>
      </c>
      <c r="Q154" s="1">
        <f>VLOOKUP(A154,[1]pivottableinfluenza!$A$3:$K$463,6,FALSE)</f>
        <v>60</v>
      </c>
      <c r="R154" s="1">
        <f>VLOOKUP(A154,[1]pivottableinfluenza!$A$3:$K$463,8,FALSE)</f>
        <v>60</v>
      </c>
      <c r="S154" s="1">
        <f>VLOOKUP(A154,[1]pivottableinfluenza!$A$3:$K$463,9,FALSE)</f>
        <v>79</v>
      </c>
      <c r="T154" s="1">
        <f>VLOOKUP(A154,[1]pivottableinfluenza!$A$3:$K$463,10,FALSE)</f>
        <v>108</v>
      </c>
      <c r="U154" s="1">
        <f>VLOOKUP(A154,[1]pivottableinfluenza!$A$3:$K$463,11,FALSE)</f>
        <v>272</v>
      </c>
      <c r="V154" s="2">
        <f t="shared" si="20"/>
        <v>6.5124659452301618E-4</v>
      </c>
      <c r="W154" s="2">
        <f t="shared" si="21"/>
        <v>1.6049990370005778E-4</v>
      </c>
      <c r="X154" s="2">
        <f t="shared" si="22"/>
        <v>1.5359960678500663E-4</v>
      </c>
      <c r="Y154" s="2">
        <f t="shared" si="23"/>
        <v>1.6608260948996031E-4</v>
      </c>
      <c r="Z154" s="2">
        <f t="shared" si="24"/>
        <v>1.849477214440718E-4</v>
      </c>
      <c r="AA154" s="2">
        <f t="shared" si="25"/>
        <v>1.7564505646988564E-4</v>
      </c>
      <c r="AB154" s="2">
        <f t="shared" si="26"/>
        <v>1.8088743374997739E-4</v>
      </c>
      <c r="AC154" s="2">
        <f t="shared" si="27"/>
        <v>3.8502215095792536E-4</v>
      </c>
      <c r="AD154" s="2">
        <f t="shared" si="28"/>
        <v>9.4788393687795115E-4</v>
      </c>
      <c r="AE154" s="2">
        <f t="shared" si="29"/>
        <v>5.02893486420027E-3</v>
      </c>
      <c r="AG154" s="2"/>
    </row>
    <row r="155" spans="1:33" x14ac:dyDescent="0.35">
      <c r="A155" s="3" t="s">
        <v>307</v>
      </c>
      <c r="B155">
        <v>181121</v>
      </c>
      <c r="C155">
        <v>369336</v>
      </c>
      <c r="D155">
        <v>386044</v>
      </c>
      <c r="E155">
        <v>357923</v>
      </c>
      <c r="F155">
        <v>322819</v>
      </c>
      <c r="G155">
        <v>329565</v>
      </c>
      <c r="H155">
        <v>333734</v>
      </c>
      <c r="I155">
        <v>213661</v>
      </c>
      <c r="J155">
        <v>115276</v>
      </c>
      <c r="K155">
        <v>55962</v>
      </c>
      <c r="L155" s="1">
        <f>VLOOKUP(A155,[1]pivottableinfluenza!$A$3:$K$463,2,FALSE)</f>
        <v>120</v>
      </c>
      <c r="M155" s="1">
        <f>VLOOKUP(A155,[1]pivottableinfluenza!$A$3:$K$463,7,FALSE)</f>
        <v>60</v>
      </c>
      <c r="N155" s="1">
        <f>VLOOKUP(A155,[1]pivottableinfluenza!$A$3:$K$463,3,FALSE)</f>
        <v>60</v>
      </c>
      <c r="O155" s="1">
        <f>VLOOKUP(A155,[1]pivottableinfluenza!$A$3:$K$463,4,FALSE)</f>
        <v>60</v>
      </c>
      <c r="P155" s="1">
        <f>VLOOKUP(A155,[1]pivottableinfluenza!$A$3:$K$463,5,FALSE)</f>
        <v>60</v>
      </c>
      <c r="Q155" s="1">
        <f>VLOOKUP(A155,[1]pivottableinfluenza!$A$3:$K$463,6,FALSE)</f>
        <v>60</v>
      </c>
      <c r="R155" s="1">
        <f>VLOOKUP(A155,[1]pivottableinfluenza!$A$3:$K$463,8,FALSE)</f>
        <v>60</v>
      </c>
      <c r="S155" s="1">
        <f>VLOOKUP(A155,[1]pivottableinfluenza!$A$3:$K$463,9,FALSE)</f>
        <v>79</v>
      </c>
      <c r="T155" s="1">
        <f>VLOOKUP(A155,[1]pivottableinfluenza!$A$3:$K$463,10,FALSE)</f>
        <v>120</v>
      </c>
      <c r="U155" s="1">
        <f>VLOOKUP(A155,[1]pivottableinfluenza!$A$3:$K$463,11,FALSE)</f>
        <v>285</v>
      </c>
      <c r="V155" s="2">
        <f t="shared" si="20"/>
        <v>6.6254051159169835E-4</v>
      </c>
      <c r="W155" s="2">
        <f t="shared" si="21"/>
        <v>1.6245370069530184E-4</v>
      </c>
      <c r="X155" s="2">
        <f t="shared" si="22"/>
        <v>1.5542269793080582E-4</v>
      </c>
      <c r="Y155" s="2">
        <f t="shared" si="23"/>
        <v>1.6763382068210201E-4</v>
      </c>
      <c r="Z155" s="2">
        <f t="shared" si="24"/>
        <v>1.8586266607603641E-4</v>
      </c>
      <c r="AA155" s="2">
        <f t="shared" si="25"/>
        <v>1.8205816758454327E-4</v>
      </c>
      <c r="AB155" s="2">
        <f t="shared" si="26"/>
        <v>1.7978389975249751E-4</v>
      </c>
      <c r="AC155" s="2">
        <f t="shared" si="27"/>
        <v>3.6974459541048673E-4</v>
      </c>
      <c r="AD155" s="2">
        <f t="shared" si="28"/>
        <v>1.0409799090877545E-3</v>
      </c>
      <c r="AE155" s="2">
        <f t="shared" si="29"/>
        <v>5.0927415031628608E-3</v>
      </c>
      <c r="AG155" s="2"/>
    </row>
    <row r="156" spans="1:33" x14ac:dyDescent="0.35">
      <c r="A156" s="3" t="s">
        <v>306</v>
      </c>
      <c r="B156">
        <v>282697</v>
      </c>
      <c r="C156">
        <v>551075</v>
      </c>
      <c r="D156">
        <v>584340</v>
      </c>
      <c r="E156">
        <v>564505</v>
      </c>
      <c r="F156">
        <v>598757</v>
      </c>
      <c r="G156">
        <v>623544</v>
      </c>
      <c r="H156">
        <v>484524</v>
      </c>
      <c r="I156">
        <v>296426</v>
      </c>
      <c r="J156">
        <v>184003</v>
      </c>
      <c r="K156">
        <v>67514</v>
      </c>
      <c r="L156" s="1">
        <f>VLOOKUP(A156,[1]pivottableinfluenza!$A$3:$K$463,2,FALSE)</f>
        <v>120</v>
      </c>
      <c r="M156" s="1">
        <f>VLOOKUP(A156,[1]pivottableinfluenza!$A$3:$K$463,7,FALSE)</f>
        <v>60</v>
      </c>
      <c r="N156" s="1">
        <f>VLOOKUP(A156,[1]pivottableinfluenza!$A$3:$K$463,3,FALSE)</f>
        <v>60</v>
      </c>
      <c r="O156" s="1">
        <f>VLOOKUP(A156,[1]pivottableinfluenza!$A$3:$K$463,4,FALSE)</f>
        <v>60</v>
      </c>
      <c r="P156" s="1">
        <f>VLOOKUP(A156,[1]pivottableinfluenza!$A$3:$K$463,5,FALSE)</f>
        <v>60</v>
      </c>
      <c r="Q156" s="1">
        <f>VLOOKUP(A156,[1]pivottableinfluenza!$A$3:$K$463,6,FALSE)</f>
        <v>60</v>
      </c>
      <c r="R156" s="1">
        <f>VLOOKUP(A156,[1]pivottableinfluenza!$A$3:$K$463,8,FALSE)</f>
        <v>79</v>
      </c>
      <c r="S156" s="1">
        <f>VLOOKUP(A156,[1]pivottableinfluenza!$A$3:$K$463,9,FALSE)</f>
        <v>138</v>
      </c>
      <c r="T156" s="1">
        <f>VLOOKUP(A156,[1]pivottableinfluenza!$A$3:$K$463,10,FALSE)</f>
        <v>268</v>
      </c>
      <c r="U156" s="1">
        <f>VLOOKUP(A156,[1]pivottableinfluenza!$A$3:$K$463,11,FALSE)</f>
        <v>398</v>
      </c>
      <c r="V156" s="2">
        <f t="shared" si="20"/>
        <v>4.2448275008224356E-4</v>
      </c>
      <c r="W156" s="2">
        <f t="shared" si="21"/>
        <v>1.0887810189175702E-4</v>
      </c>
      <c r="X156" s="2">
        <f t="shared" si="22"/>
        <v>1.0267994660642776E-4</v>
      </c>
      <c r="Y156" s="2">
        <f t="shared" si="23"/>
        <v>1.0628780967396215E-4</v>
      </c>
      <c r="Z156" s="2">
        <f t="shared" si="24"/>
        <v>1.002075967379087E-4</v>
      </c>
      <c r="AA156" s="2">
        <f t="shared" si="25"/>
        <v>9.6224163812016475E-5</v>
      </c>
      <c r="AB156" s="2">
        <f t="shared" si="26"/>
        <v>1.6304661894973209E-4</v>
      </c>
      <c r="AC156" s="2">
        <f t="shared" si="27"/>
        <v>4.6554620714782104E-4</v>
      </c>
      <c r="AD156" s="2">
        <f t="shared" si="28"/>
        <v>1.4564979918805672E-3</v>
      </c>
      <c r="AE156" s="2">
        <f t="shared" si="29"/>
        <v>5.895073614361466E-3</v>
      </c>
      <c r="AG156" s="2"/>
    </row>
    <row r="157" spans="1:33" x14ac:dyDescent="0.35">
      <c r="A157" s="3" t="s">
        <v>305</v>
      </c>
      <c r="B157">
        <v>260297</v>
      </c>
      <c r="C157">
        <v>526331</v>
      </c>
      <c r="D157">
        <v>551487</v>
      </c>
      <c r="E157">
        <v>526503</v>
      </c>
      <c r="F157">
        <v>553884</v>
      </c>
      <c r="G157">
        <v>591680</v>
      </c>
      <c r="H157">
        <v>472287</v>
      </c>
      <c r="I157">
        <v>286646</v>
      </c>
      <c r="J157">
        <v>169807</v>
      </c>
      <c r="K157">
        <v>64324</v>
      </c>
      <c r="L157" s="1">
        <f>VLOOKUP(A157,[1]pivottableinfluenza!$A$3:$K$463,2,FALSE)</f>
        <v>120</v>
      </c>
      <c r="M157" s="1">
        <f>VLOOKUP(A157,[1]pivottableinfluenza!$A$3:$K$463,7,FALSE)</f>
        <v>60</v>
      </c>
      <c r="N157" s="1">
        <f>VLOOKUP(A157,[1]pivottableinfluenza!$A$3:$K$463,3,FALSE)</f>
        <v>60</v>
      </c>
      <c r="O157" s="1">
        <f>VLOOKUP(A157,[1]pivottableinfluenza!$A$3:$K$463,4,FALSE)</f>
        <v>60</v>
      </c>
      <c r="P157" s="1">
        <f>VLOOKUP(A157,[1]pivottableinfluenza!$A$3:$K$463,5,FALSE)</f>
        <v>60</v>
      </c>
      <c r="Q157" s="1">
        <f>VLOOKUP(A157,[1]pivottableinfluenza!$A$3:$K$463,6,FALSE)</f>
        <v>60</v>
      </c>
      <c r="R157" s="1">
        <f>VLOOKUP(A157,[1]pivottableinfluenza!$A$3:$K$463,8,FALSE)</f>
        <v>66</v>
      </c>
      <c r="S157" s="1">
        <f>VLOOKUP(A157,[1]pivottableinfluenza!$A$3:$K$463,9,FALSE)</f>
        <v>101</v>
      </c>
      <c r="T157" s="1">
        <f>VLOOKUP(A157,[1]pivottableinfluenza!$A$3:$K$463,10,FALSE)</f>
        <v>266</v>
      </c>
      <c r="U157" s="1">
        <f>VLOOKUP(A157,[1]pivottableinfluenza!$A$3:$K$463,11,FALSE)</f>
        <v>407</v>
      </c>
      <c r="V157" s="2">
        <f t="shared" si="20"/>
        <v>4.610118441626296E-4</v>
      </c>
      <c r="W157" s="2">
        <f t="shared" si="21"/>
        <v>1.1399670549521118E-4</v>
      </c>
      <c r="X157" s="2">
        <f t="shared" si="22"/>
        <v>1.0879676220835669E-4</v>
      </c>
      <c r="Y157" s="2">
        <f t="shared" si="23"/>
        <v>1.1395946461843522E-4</v>
      </c>
      <c r="Z157" s="2">
        <f t="shared" si="24"/>
        <v>1.0832593106137747E-4</v>
      </c>
      <c r="AA157" s="2">
        <f t="shared" si="25"/>
        <v>1.0140616549486209E-4</v>
      </c>
      <c r="AB157" s="2">
        <f t="shared" si="26"/>
        <v>1.3974553608293261E-4</v>
      </c>
      <c r="AC157" s="2">
        <f t="shared" si="27"/>
        <v>3.5235098344299238E-4</v>
      </c>
      <c r="AD157" s="2">
        <f t="shared" si="28"/>
        <v>1.5664843027672593E-3</v>
      </c>
      <c r="AE157" s="2">
        <f t="shared" si="29"/>
        <v>6.3273428269386232E-3</v>
      </c>
      <c r="AG157" s="2"/>
    </row>
    <row r="158" spans="1:33" x14ac:dyDescent="0.35">
      <c r="A158" s="3" t="s">
        <v>304</v>
      </c>
      <c r="B158">
        <v>262626</v>
      </c>
      <c r="C158">
        <v>531824</v>
      </c>
      <c r="D158">
        <v>547437</v>
      </c>
      <c r="E158">
        <v>528523</v>
      </c>
      <c r="F158">
        <v>550076</v>
      </c>
      <c r="G158">
        <v>599965</v>
      </c>
      <c r="H158">
        <v>495627</v>
      </c>
      <c r="I158">
        <v>299515</v>
      </c>
      <c r="J158">
        <v>171940</v>
      </c>
      <c r="K158">
        <v>67501</v>
      </c>
      <c r="L158" s="1">
        <f>VLOOKUP(A158,[1]pivottableinfluenza!$A$3:$K$463,2,FALSE)</f>
        <v>120</v>
      </c>
      <c r="M158" s="1">
        <f>VLOOKUP(A158,[1]pivottableinfluenza!$A$3:$K$463,7,FALSE)</f>
        <v>60</v>
      </c>
      <c r="N158" s="1">
        <f>VLOOKUP(A158,[1]pivottableinfluenza!$A$3:$K$463,3,FALSE)</f>
        <v>60</v>
      </c>
      <c r="O158" s="1">
        <f>VLOOKUP(A158,[1]pivottableinfluenza!$A$3:$K$463,4,FALSE)</f>
        <v>60</v>
      </c>
      <c r="P158" s="1">
        <f>VLOOKUP(A158,[1]pivottableinfluenza!$A$3:$K$463,5,FALSE)</f>
        <v>60</v>
      </c>
      <c r="Q158" s="1">
        <f>VLOOKUP(A158,[1]pivottableinfluenza!$A$3:$K$463,6,FALSE)</f>
        <v>74</v>
      </c>
      <c r="R158" s="1">
        <f>VLOOKUP(A158,[1]pivottableinfluenza!$A$3:$K$463,8,FALSE)</f>
        <v>78</v>
      </c>
      <c r="S158" s="1">
        <f>VLOOKUP(A158,[1]pivottableinfluenza!$A$3:$K$463,9,FALSE)</f>
        <v>121</v>
      </c>
      <c r="T158" s="1">
        <f>VLOOKUP(A158,[1]pivottableinfluenza!$A$3:$K$463,10,FALSE)</f>
        <v>256</v>
      </c>
      <c r="U158" s="1">
        <f>VLOOKUP(A158,[1]pivottableinfluenza!$A$3:$K$463,11,FALSE)</f>
        <v>386</v>
      </c>
      <c r="V158" s="2">
        <f t="shared" si="20"/>
        <v>4.5692353384661077E-4</v>
      </c>
      <c r="W158" s="2">
        <f t="shared" si="21"/>
        <v>1.1281927855832005E-4</v>
      </c>
      <c r="X158" s="2">
        <f t="shared" si="22"/>
        <v>1.0960165279292412E-4</v>
      </c>
      <c r="Y158" s="2">
        <f t="shared" si="23"/>
        <v>1.1352391475867654E-4</v>
      </c>
      <c r="Z158" s="2">
        <f t="shared" si="24"/>
        <v>1.0907583679346127E-4</v>
      </c>
      <c r="AA158" s="2">
        <f t="shared" si="25"/>
        <v>1.2334052819747818E-4</v>
      </c>
      <c r="AB158" s="2">
        <f t="shared" si="26"/>
        <v>1.5737641411787493E-4</v>
      </c>
      <c r="AC158" s="2">
        <f t="shared" si="27"/>
        <v>4.0398644475234964E-4</v>
      </c>
      <c r="AD158" s="2">
        <f t="shared" si="28"/>
        <v>1.4888914737699198E-3</v>
      </c>
      <c r="AE158" s="2">
        <f t="shared" si="29"/>
        <v>5.7184338009807264E-3</v>
      </c>
      <c r="AG158" s="2"/>
    </row>
    <row r="159" spans="1:33" x14ac:dyDescent="0.35">
      <c r="A159" s="3" t="s">
        <v>303</v>
      </c>
      <c r="B159">
        <v>268048</v>
      </c>
      <c r="C159">
        <v>542747</v>
      </c>
      <c r="D159">
        <v>565197</v>
      </c>
      <c r="E159">
        <v>539737</v>
      </c>
      <c r="F159">
        <v>553112</v>
      </c>
      <c r="G159">
        <v>607467</v>
      </c>
      <c r="H159">
        <v>514233</v>
      </c>
      <c r="I159">
        <v>313301</v>
      </c>
      <c r="J159">
        <v>173935</v>
      </c>
      <c r="K159">
        <v>68055</v>
      </c>
      <c r="L159" s="1">
        <f>VLOOKUP(A159,[1]pivottableinfluenza!$A$3:$K$463,2,FALSE)</f>
        <v>120</v>
      </c>
      <c r="M159" s="1">
        <f>VLOOKUP(A159,[1]pivottableinfluenza!$A$3:$K$463,7,FALSE)</f>
        <v>60</v>
      </c>
      <c r="N159" s="1">
        <f>VLOOKUP(A159,[1]pivottableinfluenza!$A$3:$K$463,3,FALSE)</f>
        <v>60</v>
      </c>
      <c r="O159" s="1">
        <f>VLOOKUP(A159,[1]pivottableinfluenza!$A$3:$K$463,4,FALSE)</f>
        <v>60</v>
      </c>
      <c r="P159" s="1">
        <f>VLOOKUP(A159,[1]pivottableinfluenza!$A$3:$K$463,5,FALSE)</f>
        <v>60</v>
      </c>
      <c r="Q159" s="1">
        <f>VLOOKUP(A159,[1]pivottableinfluenza!$A$3:$K$463,6,FALSE)</f>
        <v>60</v>
      </c>
      <c r="R159" s="1">
        <f>VLOOKUP(A159,[1]pivottableinfluenza!$A$3:$K$463,8,FALSE)</f>
        <v>73</v>
      </c>
      <c r="S159" s="1">
        <f>VLOOKUP(A159,[1]pivottableinfluenza!$A$3:$K$463,9,FALSE)</f>
        <v>115</v>
      </c>
      <c r="T159" s="1">
        <f>VLOOKUP(A159,[1]pivottableinfluenza!$A$3:$K$463,10,FALSE)</f>
        <v>244</v>
      </c>
      <c r="U159" s="1">
        <f>VLOOKUP(A159,[1]pivottableinfluenza!$A$3:$K$463,11,FALSE)</f>
        <v>357</v>
      </c>
      <c r="V159" s="2">
        <f t="shared" si="20"/>
        <v>4.4768101235599596E-4</v>
      </c>
      <c r="W159" s="2">
        <f t="shared" si="21"/>
        <v>1.1054874554810989E-4</v>
      </c>
      <c r="X159" s="2">
        <f t="shared" si="22"/>
        <v>1.0615767599615709E-4</v>
      </c>
      <c r="Y159" s="2">
        <f t="shared" si="23"/>
        <v>1.1116525270641071E-4</v>
      </c>
      <c r="Z159" s="2">
        <f t="shared" si="24"/>
        <v>1.0847712579007506E-4</v>
      </c>
      <c r="AA159" s="2">
        <f t="shared" si="25"/>
        <v>9.877079742603302E-5</v>
      </c>
      <c r="AB159" s="2">
        <f t="shared" si="26"/>
        <v>1.4195899524145668E-4</v>
      </c>
      <c r="AC159" s="2">
        <f t="shared" si="27"/>
        <v>3.6705915397652737E-4</v>
      </c>
      <c r="AD159" s="2">
        <f t="shared" si="28"/>
        <v>1.4028228936096819E-3</v>
      </c>
      <c r="AE159" s="2">
        <f t="shared" si="29"/>
        <v>5.2457571082212915E-3</v>
      </c>
      <c r="AG159" s="2"/>
    </row>
    <row r="160" spans="1:33" x14ac:dyDescent="0.35">
      <c r="A160" s="3" t="s">
        <v>302</v>
      </c>
      <c r="B160">
        <v>258957</v>
      </c>
      <c r="C160">
        <v>528687</v>
      </c>
      <c r="D160">
        <v>553195</v>
      </c>
      <c r="E160">
        <v>529754</v>
      </c>
      <c r="F160">
        <v>529569</v>
      </c>
      <c r="G160">
        <v>586662</v>
      </c>
      <c r="H160">
        <v>514718</v>
      </c>
      <c r="I160">
        <v>316046</v>
      </c>
      <c r="J160">
        <v>172239</v>
      </c>
      <c r="K160">
        <v>68197</v>
      </c>
      <c r="L160" s="1">
        <f>VLOOKUP(A160,[1]pivottableinfluenza!$A$3:$K$463,2,FALSE)</f>
        <v>120</v>
      </c>
      <c r="M160" s="1">
        <f>VLOOKUP(A160,[1]pivottableinfluenza!$A$3:$K$463,7,FALSE)</f>
        <v>60</v>
      </c>
      <c r="N160" s="1">
        <f>VLOOKUP(A160,[1]pivottableinfluenza!$A$3:$K$463,3,FALSE)</f>
        <v>60</v>
      </c>
      <c r="O160" s="1">
        <f>VLOOKUP(A160,[1]pivottableinfluenza!$A$3:$K$463,4,FALSE)</f>
        <v>60</v>
      </c>
      <c r="P160" s="1">
        <f>VLOOKUP(A160,[1]pivottableinfluenza!$A$3:$K$463,5,FALSE)</f>
        <v>60</v>
      </c>
      <c r="Q160" s="1">
        <f>VLOOKUP(A160,[1]pivottableinfluenza!$A$3:$K$463,6,FALSE)</f>
        <v>60</v>
      </c>
      <c r="R160" s="1">
        <f>VLOOKUP(A160,[1]pivottableinfluenza!$A$3:$K$463,8,FALSE)</f>
        <v>71</v>
      </c>
      <c r="S160" s="1">
        <f>VLOOKUP(A160,[1]pivottableinfluenza!$A$3:$K$463,9,FALSE)</f>
        <v>145</v>
      </c>
      <c r="T160" s="1">
        <f>VLOOKUP(A160,[1]pivottableinfluenza!$A$3:$K$463,10,FALSE)</f>
        <v>229</v>
      </c>
      <c r="U160" s="1">
        <f>VLOOKUP(A160,[1]pivottableinfluenza!$A$3:$K$463,11,FALSE)</f>
        <v>377</v>
      </c>
      <c r="V160" s="2">
        <f t="shared" si="20"/>
        <v>4.6339739802361011E-4</v>
      </c>
      <c r="W160" s="2">
        <f t="shared" si="21"/>
        <v>1.1348869936276095E-4</v>
      </c>
      <c r="X160" s="2">
        <f t="shared" si="22"/>
        <v>1.0846085015229711E-4</v>
      </c>
      <c r="Y160" s="2">
        <f t="shared" si="23"/>
        <v>1.1326011695994745E-4</v>
      </c>
      <c r="Z160" s="2">
        <f t="shared" si="24"/>
        <v>1.132996833273851E-4</v>
      </c>
      <c r="AA160" s="2">
        <f t="shared" si="25"/>
        <v>1.0227354081225646E-4</v>
      </c>
      <c r="AB160" s="2">
        <f t="shared" si="26"/>
        <v>1.379396096503328E-4</v>
      </c>
      <c r="AC160" s="2">
        <f t="shared" si="27"/>
        <v>4.5879397302924256E-4</v>
      </c>
      <c r="AD160" s="2">
        <f t="shared" si="28"/>
        <v>1.3295478956566167E-3</v>
      </c>
      <c r="AE160" s="2">
        <f t="shared" si="29"/>
        <v>5.5281024091968856E-3</v>
      </c>
      <c r="AG160" s="2"/>
    </row>
    <row r="161" spans="1:33" x14ac:dyDescent="0.35">
      <c r="A161" s="3" t="s">
        <v>301</v>
      </c>
      <c r="B161">
        <v>250897</v>
      </c>
      <c r="C161">
        <v>513505</v>
      </c>
      <c r="D161">
        <v>541461</v>
      </c>
      <c r="E161">
        <v>513543</v>
      </c>
      <c r="F161">
        <v>510063</v>
      </c>
      <c r="G161">
        <v>560776</v>
      </c>
      <c r="H161">
        <v>505594</v>
      </c>
      <c r="I161">
        <v>315027</v>
      </c>
      <c r="J161">
        <v>166667</v>
      </c>
      <c r="K161">
        <v>66554</v>
      </c>
      <c r="L161" s="1">
        <f>VLOOKUP(A161,[1]pivottableinfluenza!$A$3:$K$463,2,FALSE)</f>
        <v>120</v>
      </c>
      <c r="M161" s="1">
        <f>VLOOKUP(A161,[1]pivottableinfluenza!$A$3:$K$463,7,FALSE)</f>
        <v>60</v>
      </c>
      <c r="N161" s="1">
        <f>VLOOKUP(A161,[1]pivottableinfluenza!$A$3:$K$463,3,FALSE)</f>
        <v>60</v>
      </c>
      <c r="O161" s="1">
        <f>VLOOKUP(A161,[1]pivottableinfluenza!$A$3:$K$463,4,FALSE)</f>
        <v>60</v>
      </c>
      <c r="P161" s="1">
        <f>VLOOKUP(A161,[1]pivottableinfluenza!$A$3:$K$463,5,FALSE)</f>
        <v>60</v>
      </c>
      <c r="Q161" s="1">
        <f>VLOOKUP(A161,[1]pivottableinfluenza!$A$3:$K$463,6,FALSE)</f>
        <v>67</v>
      </c>
      <c r="R161" s="1">
        <f>VLOOKUP(A161,[1]pivottableinfluenza!$A$3:$K$463,8,FALSE)</f>
        <v>103</v>
      </c>
      <c r="S161" s="1">
        <f>VLOOKUP(A161,[1]pivottableinfluenza!$A$3:$K$463,9,FALSE)</f>
        <v>164</v>
      </c>
      <c r="T161" s="1">
        <f>VLOOKUP(A161,[1]pivottableinfluenza!$A$3:$K$463,10,FALSE)</f>
        <v>257</v>
      </c>
      <c r="U161" s="1">
        <f>VLOOKUP(A161,[1]pivottableinfluenza!$A$3:$K$463,11,FALSE)</f>
        <v>374</v>
      </c>
      <c r="V161" s="2">
        <f t="shared" si="20"/>
        <v>4.7828391730471068E-4</v>
      </c>
      <c r="W161" s="2">
        <f t="shared" si="21"/>
        <v>1.168440424143874E-4</v>
      </c>
      <c r="X161" s="2">
        <f t="shared" si="22"/>
        <v>1.1081130496933297E-4</v>
      </c>
      <c r="Y161" s="2">
        <f t="shared" si="23"/>
        <v>1.1683539645170902E-4</v>
      </c>
      <c r="Z161" s="2">
        <f t="shared" si="24"/>
        <v>1.1763252774657248E-4</v>
      </c>
      <c r="AA161" s="2">
        <f t="shared" si="25"/>
        <v>1.1947729574732157E-4</v>
      </c>
      <c r="AB161" s="2">
        <f t="shared" si="26"/>
        <v>2.037207720028323E-4</v>
      </c>
      <c r="AC161" s="2">
        <f t="shared" si="27"/>
        <v>5.2059029860932555E-4</v>
      </c>
      <c r="AD161" s="2">
        <f t="shared" si="28"/>
        <v>1.541996916006168E-3</v>
      </c>
      <c r="AE161" s="2">
        <f t="shared" si="29"/>
        <v>5.6194969498452388E-3</v>
      </c>
      <c r="AG161" s="2"/>
    </row>
    <row r="162" spans="1:33" x14ac:dyDescent="0.35">
      <c r="A162" s="3" t="s">
        <v>300</v>
      </c>
      <c r="B162">
        <v>251057</v>
      </c>
      <c r="C162">
        <v>515333</v>
      </c>
      <c r="D162">
        <v>549221</v>
      </c>
      <c r="E162">
        <v>512363</v>
      </c>
      <c r="F162">
        <v>505290</v>
      </c>
      <c r="G162">
        <v>555726</v>
      </c>
      <c r="H162">
        <v>514268</v>
      </c>
      <c r="I162">
        <v>332449</v>
      </c>
      <c r="J162">
        <v>171427</v>
      </c>
      <c r="K162">
        <v>70042</v>
      </c>
      <c r="L162" s="1">
        <f>VLOOKUP(A162,[1]pivottableinfluenza!$A$3:$K$463,2,FALSE)</f>
        <v>120</v>
      </c>
      <c r="M162" s="1">
        <f>VLOOKUP(A162,[1]pivottableinfluenza!$A$3:$K$463,7,FALSE)</f>
        <v>60</v>
      </c>
      <c r="N162" s="1">
        <f>VLOOKUP(A162,[1]pivottableinfluenza!$A$3:$K$463,3,FALSE)</f>
        <v>60</v>
      </c>
      <c r="O162" s="1">
        <f>VLOOKUP(A162,[1]pivottableinfluenza!$A$3:$K$463,4,FALSE)</f>
        <v>60</v>
      </c>
      <c r="P162" s="1">
        <f>VLOOKUP(A162,[1]pivottableinfluenza!$A$3:$K$463,5,FALSE)</f>
        <v>60</v>
      </c>
      <c r="Q162" s="1">
        <f>VLOOKUP(A162,[1]pivottableinfluenza!$A$3:$K$463,6,FALSE)</f>
        <v>60</v>
      </c>
      <c r="R162" s="1">
        <f>VLOOKUP(A162,[1]pivottableinfluenza!$A$3:$K$463,8,FALSE)</f>
        <v>91</v>
      </c>
      <c r="S162" s="1">
        <f>VLOOKUP(A162,[1]pivottableinfluenza!$A$3:$K$463,9,FALSE)</f>
        <v>166</v>
      </c>
      <c r="T162" s="1">
        <f>VLOOKUP(A162,[1]pivottableinfluenza!$A$3:$K$463,10,FALSE)</f>
        <v>238</v>
      </c>
      <c r="U162" s="1">
        <f>VLOOKUP(A162,[1]pivottableinfluenza!$A$3:$K$463,11,FALSE)</f>
        <v>390</v>
      </c>
      <c r="V162" s="2">
        <f t="shared" si="20"/>
        <v>4.7797910434682161E-4</v>
      </c>
      <c r="W162" s="2">
        <f t="shared" si="21"/>
        <v>1.1642957078238732E-4</v>
      </c>
      <c r="X162" s="2">
        <f t="shared" si="22"/>
        <v>1.0924564064374815E-4</v>
      </c>
      <c r="Y162" s="2">
        <f t="shared" si="23"/>
        <v>1.1710447475715459E-4</v>
      </c>
      <c r="Z162" s="2">
        <f t="shared" si="24"/>
        <v>1.1874369174137624E-4</v>
      </c>
      <c r="AA162" s="2">
        <f t="shared" si="25"/>
        <v>1.0796687576251606E-4</v>
      </c>
      <c r="AB162" s="2">
        <f t="shared" si="26"/>
        <v>1.7695053940746847E-4</v>
      </c>
      <c r="AC162" s="2">
        <f t="shared" si="27"/>
        <v>4.9932470845152194E-4</v>
      </c>
      <c r="AD162" s="2">
        <f t="shared" si="28"/>
        <v>1.3883460598388818E-3</v>
      </c>
      <c r="AE162" s="2">
        <f t="shared" si="29"/>
        <v>5.5680877187972927E-3</v>
      </c>
      <c r="AG162" s="2"/>
    </row>
    <row r="163" spans="1:33" x14ac:dyDescent="0.35">
      <c r="A163" s="3" t="s">
        <v>299</v>
      </c>
      <c r="B163">
        <v>246781</v>
      </c>
      <c r="C163">
        <v>507029</v>
      </c>
      <c r="D163">
        <v>549714</v>
      </c>
      <c r="E163">
        <v>511012</v>
      </c>
      <c r="F163">
        <v>495801</v>
      </c>
      <c r="G163">
        <v>538166</v>
      </c>
      <c r="H163">
        <v>508164</v>
      </c>
      <c r="I163">
        <v>336306</v>
      </c>
      <c r="J163">
        <v>169420</v>
      </c>
      <c r="K163">
        <v>67379</v>
      </c>
      <c r="L163" s="1">
        <f>VLOOKUP(A163,[1]pivottableinfluenza!$A$3:$K$463,2,FALSE)</f>
        <v>120</v>
      </c>
      <c r="M163" s="1">
        <f>VLOOKUP(A163,[1]pivottableinfluenza!$A$3:$K$463,7,FALSE)</f>
        <v>60</v>
      </c>
      <c r="N163" s="1">
        <f>VLOOKUP(A163,[1]pivottableinfluenza!$A$3:$K$463,3,FALSE)</f>
        <v>60</v>
      </c>
      <c r="O163" s="1">
        <f>VLOOKUP(A163,[1]pivottableinfluenza!$A$3:$K$463,4,FALSE)</f>
        <v>60</v>
      </c>
      <c r="P163" s="1">
        <f>VLOOKUP(A163,[1]pivottableinfluenza!$A$3:$K$463,5,FALSE)</f>
        <v>60</v>
      </c>
      <c r="Q163" s="1">
        <f>VLOOKUP(A163,[1]pivottableinfluenza!$A$3:$K$463,6,FALSE)</f>
        <v>60</v>
      </c>
      <c r="R163" s="1">
        <f>VLOOKUP(A163,[1]pivottableinfluenza!$A$3:$K$463,8,FALSE)</f>
        <v>93</v>
      </c>
      <c r="S163" s="1">
        <f>VLOOKUP(A163,[1]pivottableinfluenza!$A$3:$K$463,9,FALSE)</f>
        <v>165</v>
      </c>
      <c r="T163" s="1">
        <f>VLOOKUP(A163,[1]pivottableinfluenza!$A$3:$K$463,10,FALSE)</f>
        <v>218</v>
      </c>
      <c r="U163" s="1">
        <f>VLOOKUP(A163,[1]pivottableinfluenza!$A$3:$K$463,11,FALSE)</f>
        <v>318</v>
      </c>
      <c r="V163" s="2">
        <f t="shared" si="20"/>
        <v>4.8626109789651553E-4</v>
      </c>
      <c r="W163" s="2">
        <f t="shared" si="21"/>
        <v>1.1833642651603755E-4</v>
      </c>
      <c r="X163" s="2">
        <f t="shared" si="22"/>
        <v>1.0914766587716522E-4</v>
      </c>
      <c r="Y163" s="2">
        <f t="shared" si="23"/>
        <v>1.1741407246796553E-4</v>
      </c>
      <c r="Z163" s="2">
        <f t="shared" si="24"/>
        <v>1.2101629484410076E-4</v>
      </c>
      <c r="AA163" s="2">
        <f t="shared" si="25"/>
        <v>1.1148976338155886E-4</v>
      </c>
      <c r="AB163" s="2">
        <f t="shared" si="26"/>
        <v>1.8301178359742131E-4</v>
      </c>
      <c r="AC163" s="2">
        <f t="shared" si="27"/>
        <v>4.9062460973042408E-4</v>
      </c>
      <c r="AD163" s="2">
        <f t="shared" si="28"/>
        <v>1.2867430055483414E-3</v>
      </c>
      <c r="AE163" s="2">
        <f t="shared" si="29"/>
        <v>4.7195713798067647E-3</v>
      </c>
      <c r="AG163" s="2"/>
    </row>
    <row r="164" spans="1:33" x14ac:dyDescent="0.35">
      <c r="A164" s="3" t="s">
        <v>298</v>
      </c>
      <c r="B164">
        <v>219356</v>
      </c>
      <c r="C164">
        <v>456149</v>
      </c>
      <c r="D164">
        <v>487112</v>
      </c>
      <c r="E164">
        <v>466763</v>
      </c>
      <c r="F164">
        <v>453098</v>
      </c>
      <c r="G164">
        <v>486129</v>
      </c>
      <c r="H164">
        <v>471132</v>
      </c>
      <c r="I164">
        <v>316789</v>
      </c>
      <c r="J164">
        <v>156880</v>
      </c>
      <c r="K164">
        <v>63518</v>
      </c>
      <c r="L164" s="1">
        <f>VLOOKUP(A164,[1]pivottableinfluenza!$A$3:$K$463,2,FALSE)</f>
        <v>120</v>
      </c>
      <c r="M164" s="1">
        <f>VLOOKUP(A164,[1]pivottableinfluenza!$A$3:$K$463,7,FALSE)</f>
        <v>60</v>
      </c>
      <c r="N164" s="1">
        <f>VLOOKUP(A164,[1]pivottableinfluenza!$A$3:$K$463,3,FALSE)</f>
        <v>60</v>
      </c>
      <c r="O164" s="1">
        <f>VLOOKUP(A164,[1]pivottableinfluenza!$A$3:$K$463,4,FALSE)</f>
        <v>60</v>
      </c>
      <c r="P164" s="1">
        <f>VLOOKUP(A164,[1]pivottableinfluenza!$A$3:$K$463,5,FALSE)</f>
        <v>60</v>
      </c>
      <c r="Q164" s="1">
        <f>VLOOKUP(A164,[1]pivottableinfluenza!$A$3:$K$463,6,FALSE)</f>
        <v>60</v>
      </c>
      <c r="R164" s="1">
        <f>VLOOKUP(A164,[1]pivottableinfluenza!$A$3:$K$463,8,FALSE)</f>
        <v>84</v>
      </c>
      <c r="S164" s="1">
        <f>VLOOKUP(A164,[1]pivottableinfluenza!$A$3:$K$463,9,FALSE)</f>
        <v>146</v>
      </c>
      <c r="T164" s="1">
        <f>VLOOKUP(A164,[1]pivottableinfluenza!$A$3:$K$463,10,FALSE)</f>
        <v>270</v>
      </c>
      <c r="U164" s="1">
        <f>VLOOKUP(A164,[1]pivottableinfluenza!$A$3:$K$463,11,FALSE)</f>
        <v>328</v>
      </c>
      <c r="V164" s="2">
        <f t="shared" si="20"/>
        <v>5.4705592735097288E-4</v>
      </c>
      <c r="W164" s="2">
        <f t="shared" si="21"/>
        <v>1.3153596741415633E-4</v>
      </c>
      <c r="X164" s="2">
        <f t="shared" si="22"/>
        <v>1.231749577099312E-4</v>
      </c>
      <c r="Y164" s="2">
        <f t="shared" si="23"/>
        <v>1.2854489323275409E-4</v>
      </c>
      <c r="Z164" s="2">
        <f t="shared" si="24"/>
        <v>1.3242168360928542E-4</v>
      </c>
      <c r="AA164" s="2">
        <f t="shared" si="25"/>
        <v>1.2342402942428862E-4</v>
      </c>
      <c r="AB164" s="2">
        <f t="shared" si="26"/>
        <v>1.7829398130460254E-4</v>
      </c>
      <c r="AC164" s="2">
        <f t="shared" si="27"/>
        <v>4.6087458844846254E-4</v>
      </c>
      <c r="AD164" s="2">
        <f t="shared" si="28"/>
        <v>1.7210606833248342E-3</v>
      </c>
      <c r="AE164" s="2">
        <f t="shared" si="29"/>
        <v>5.1638905507100348E-3</v>
      </c>
      <c r="AG164" s="2"/>
    </row>
    <row r="165" spans="1:33" x14ac:dyDescent="0.35">
      <c r="A165" s="3" t="s">
        <v>297</v>
      </c>
      <c r="B165">
        <v>310095</v>
      </c>
      <c r="C165">
        <v>609233</v>
      </c>
      <c r="D165">
        <v>677618</v>
      </c>
      <c r="E165">
        <v>583861</v>
      </c>
      <c r="F165">
        <v>587543</v>
      </c>
      <c r="G165">
        <v>634280</v>
      </c>
      <c r="H165">
        <v>474854</v>
      </c>
      <c r="I165">
        <v>286193</v>
      </c>
      <c r="J165">
        <v>183025</v>
      </c>
      <c r="K165">
        <v>65418</v>
      </c>
      <c r="L165" s="1">
        <f>VLOOKUP(A165,[1]pivottableinfluenza!$A$3:$K$463,2,FALSE)</f>
        <v>120</v>
      </c>
      <c r="M165" s="1">
        <f>VLOOKUP(A165,[1]pivottableinfluenza!$A$3:$K$463,7,FALSE)</f>
        <v>60</v>
      </c>
      <c r="N165" s="1">
        <f>VLOOKUP(A165,[1]pivottableinfluenza!$A$3:$K$463,3,FALSE)</f>
        <v>60</v>
      </c>
      <c r="O165" s="1">
        <f>VLOOKUP(A165,[1]pivottableinfluenza!$A$3:$K$463,4,FALSE)</f>
        <v>60</v>
      </c>
      <c r="P165" s="1">
        <f>VLOOKUP(A165,[1]pivottableinfluenza!$A$3:$K$463,5,FALSE)</f>
        <v>60</v>
      </c>
      <c r="Q165" s="1">
        <f>VLOOKUP(A165,[1]pivottableinfluenza!$A$3:$K$463,6,FALSE)</f>
        <v>60</v>
      </c>
      <c r="R165" s="1">
        <f>VLOOKUP(A165,[1]pivottableinfluenza!$A$3:$K$463,8,FALSE)</f>
        <v>60</v>
      </c>
      <c r="S165" s="1">
        <f>VLOOKUP(A165,[1]pivottableinfluenza!$A$3:$K$463,9,FALSE)</f>
        <v>103</v>
      </c>
      <c r="T165" s="1">
        <f>VLOOKUP(A165,[1]pivottableinfluenza!$A$3:$K$463,10,FALSE)</f>
        <v>243</v>
      </c>
      <c r="U165" s="1">
        <f>VLOOKUP(A165,[1]pivottableinfluenza!$A$3:$K$463,11,FALSE)</f>
        <v>345</v>
      </c>
      <c r="V165" s="2">
        <f t="shared" si="20"/>
        <v>3.8697818410487111E-4</v>
      </c>
      <c r="W165" s="2">
        <f t="shared" si="21"/>
        <v>9.8484487872456018E-5</v>
      </c>
      <c r="X165" s="2">
        <f t="shared" si="22"/>
        <v>8.8545463668320495E-5</v>
      </c>
      <c r="Y165" s="2">
        <f t="shared" si="23"/>
        <v>1.027641853112299E-4</v>
      </c>
      <c r="Z165" s="2">
        <f t="shared" si="24"/>
        <v>1.0212018524601604E-4</v>
      </c>
      <c r="AA165" s="2">
        <f t="shared" si="25"/>
        <v>9.4595446805827076E-5</v>
      </c>
      <c r="AB165" s="2">
        <f t="shared" si="26"/>
        <v>1.2635462689584588E-4</v>
      </c>
      <c r="AC165" s="2">
        <f t="shared" si="27"/>
        <v>3.5989699258891727E-4</v>
      </c>
      <c r="AD165" s="2">
        <f t="shared" si="28"/>
        <v>1.3276874743887448E-3</v>
      </c>
      <c r="AE165" s="2">
        <f t="shared" si="29"/>
        <v>5.2737778593047787E-3</v>
      </c>
      <c r="AG165" s="2"/>
    </row>
    <row r="166" spans="1:33" x14ac:dyDescent="0.35">
      <c r="A166" s="3" t="s">
        <v>296</v>
      </c>
      <c r="B166">
        <v>303222</v>
      </c>
      <c r="C166">
        <v>602048</v>
      </c>
      <c r="D166">
        <v>657478</v>
      </c>
      <c r="E166">
        <v>587613</v>
      </c>
      <c r="F166">
        <v>577962</v>
      </c>
      <c r="G166">
        <v>641023</v>
      </c>
      <c r="H166">
        <v>496740</v>
      </c>
      <c r="I166">
        <v>293885</v>
      </c>
      <c r="J166">
        <v>176284</v>
      </c>
      <c r="K166">
        <v>63466</v>
      </c>
      <c r="L166" s="1">
        <f>VLOOKUP(A166,[1]pivottableinfluenza!$A$3:$K$463,2,FALSE)</f>
        <v>120</v>
      </c>
      <c r="M166" s="1">
        <f>VLOOKUP(A166,[1]pivottableinfluenza!$A$3:$K$463,7,FALSE)</f>
        <v>60</v>
      </c>
      <c r="N166" s="1">
        <f>VLOOKUP(A166,[1]pivottableinfluenza!$A$3:$K$463,3,FALSE)</f>
        <v>60</v>
      </c>
      <c r="O166" s="1">
        <f>VLOOKUP(A166,[1]pivottableinfluenza!$A$3:$K$463,4,FALSE)</f>
        <v>60</v>
      </c>
      <c r="P166" s="1">
        <f>VLOOKUP(A166,[1]pivottableinfluenza!$A$3:$K$463,5,FALSE)</f>
        <v>60</v>
      </c>
      <c r="Q166" s="1">
        <f>VLOOKUP(A166,[1]pivottableinfluenza!$A$3:$K$463,6,FALSE)</f>
        <v>60</v>
      </c>
      <c r="R166" s="1">
        <f>VLOOKUP(A166,[1]pivottableinfluenza!$A$3:$K$463,8,FALSE)</f>
        <v>66</v>
      </c>
      <c r="S166" s="1">
        <f>VLOOKUP(A166,[1]pivottableinfluenza!$A$3:$K$463,9,FALSE)</f>
        <v>137</v>
      </c>
      <c r="T166" s="1">
        <f>VLOOKUP(A166,[1]pivottableinfluenza!$A$3:$K$463,10,FALSE)</f>
        <v>247</v>
      </c>
      <c r="U166" s="1">
        <f>VLOOKUP(A166,[1]pivottableinfluenza!$A$3:$K$463,11,FALSE)</f>
        <v>338</v>
      </c>
      <c r="V166" s="2">
        <f t="shared" si="20"/>
        <v>3.9574964877218673E-4</v>
      </c>
      <c r="W166" s="2">
        <f t="shared" si="21"/>
        <v>9.9659827787817583E-5</v>
      </c>
      <c r="X166" s="2">
        <f t="shared" si="22"/>
        <v>9.1257806344851076E-5</v>
      </c>
      <c r="Y166" s="2">
        <f t="shared" si="23"/>
        <v>1.0210802007443675E-4</v>
      </c>
      <c r="Z166" s="2">
        <f t="shared" si="24"/>
        <v>1.0381305345334122E-4</v>
      </c>
      <c r="AA166" s="2">
        <f t="shared" si="25"/>
        <v>9.3600385633588808E-5</v>
      </c>
      <c r="AB166" s="2">
        <f t="shared" si="26"/>
        <v>1.3286628819905786E-4</v>
      </c>
      <c r="AC166" s="2">
        <f t="shared" si="27"/>
        <v>4.6616873947292309E-4</v>
      </c>
      <c r="AD166" s="2">
        <f t="shared" si="28"/>
        <v>1.4011481473077533E-3</v>
      </c>
      <c r="AE166" s="2">
        <f t="shared" si="29"/>
        <v>5.3256861941827121E-3</v>
      </c>
      <c r="AG166" s="2"/>
    </row>
    <row r="167" spans="1:33" x14ac:dyDescent="0.35">
      <c r="A167" s="3" t="s">
        <v>295</v>
      </c>
      <c r="B167">
        <v>309334</v>
      </c>
      <c r="C167">
        <v>607288</v>
      </c>
      <c r="D167">
        <v>662536</v>
      </c>
      <c r="E167">
        <v>604713</v>
      </c>
      <c r="F167">
        <v>570211</v>
      </c>
      <c r="G167">
        <v>647086</v>
      </c>
      <c r="H167">
        <v>517564</v>
      </c>
      <c r="I167">
        <v>302892</v>
      </c>
      <c r="J167">
        <v>178058</v>
      </c>
      <c r="K167">
        <v>65531</v>
      </c>
      <c r="L167" s="1">
        <f>VLOOKUP(A167,[1]pivottableinfluenza!$A$3:$K$463,2,FALSE)</f>
        <v>120</v>
      </c>
      <c r="M167" s="1">
        <f>VLOOKUP(A167,[1]pivottableinfluenza!$A$3:$K$463,7,FALSE)</f>
        <v>60</v>
      </c>
      <c r="N167" s="1">
        <f>VLOOKUP(A167,[1]pivottableinfluenza!$A$3:$K$463,3,FALSE)</f>
        <v>60</v>
      </c>
      <c r="O167" s="1">
        <f>VLOOKUP(A167,[1]pivottableinfluenza!$A$3:$K$463,4,FALSE)</f>
        <v>60</v>
      </c>
      <c r="P167" s="1">
        <f>VLOOKUP(A167,[1]pivottableinfluenza!$A$3:$K$463,5,FALSE)</f>
        <v>60</v>
      </c>
      <c r="Q167" s="1">
        <f>VLOOKUP(A167,[1]pivottableinfluenza!$A$3:$K$463,6,FALSE)</f>
        <v>60</v>
      </c>
      <c r="R167" s="1">
        <f>VLOOKUP(A167,[1]pivottableinfluenza!$A$3:$K$463,8,FALSE)</f>
        <v>83</v>
      </c>
      <c r="S167" s="1">
        <f>VLOOKUP(A167,[1]pivottableinfluenza!$A$3:$K$463,9,FALSE)</f>
        <v>80</v>
      </c>
      <c r="T167" s="1">
        <f>VLOOKUP(A167,[1]pivottableinfluenza!$A$3:$K$463,10,FALSE)</f>
        <v>242</v>
      </c>
      <c r="U167" s="1">
        <f>VLOOKUP(A167,[1]pivottableinfluenza!$A$3:$K$463,11,FALSE)</f>
        <v>341</v>
      </c>
      <c r="V167" s="2">
        <f t="shared" si="20"/>
        <v>3.8793019842629648E-4</v>
      </c>
      <c r="W167" s="2">
        <f t="shared" si="21"/>
        <v>9.8799910421414554E-5</v>
      </c>
      <c r="X167" s="2">
        <f t="shared" si="22"/>
        <v>9.0561116678942728E-5</v>
      </c>
      <c r="Y167" s="2">
        <f t="shared" si="23"/>
        <v>9.9220622014079406E-5</v>
      </c>
      <c r="Z167" s="2">
        <f t="shared" si="24"/>
        <v>1.0522420647795289E-4</v>
      </c>
      <c r="AA167" s="2">
        <f t="shared" si="25"/>
        <v>9.2723378345382218E-5</v>
      </c>
      <c r="AB167" s="2">
        <f t="shared" si="26"/>
        <v>1.6036664064734022E-4</v>
      </c>
      <c r="AC167" s="2">
        <f t="shared" si="27"/>
        <v>2.6412054461656301E-4</v>
      </c>
      <c r="AD167" s="2">
        <f t="shared" si="28"/>
        <v>1.3591077064776646E-3</v>
      </c>
      <c r="AE167" s="2">
        <f t="shared" si="29"/>
        <v>5.2036440768491246E-3</v>
      </c>
      <c r="AG167" s="2"/>
    </row>
    <row r="168" spans="1:33" x14ac:dyDescent="0.35">
      <c r="A168" s="3" t="s">
        <v>294</v>
      </c>
      <c r="B168">
        <v>301677</v>
      </c>
      <c r="C168">
        <v>590295</v>
      </c>
      <c r="D168">
        <v>641141</v>
      </c>
      <c r="E168">
        <v>602717</v>
      </c>
      <c r="F168">
        <v>548131</v>
      </c>
      <c r="G168">
        <v>623169</v>
      </c>
      <c r="H168">
        <v>516930</v>
      </c>
      <c r="I168">
        <v>301447</v>
      </c>
      <c r="J168">
        <v>172078</v>
      </c>
      <c r="K168">
        <v>64386</v>
      </c>
      <c r="L168" s="1">
        <f>VLOOKUP(A168,[1]pivottableinfluenza!$A$3:$K$463,2,FALSE)</f>
        <v>120</v>
      </c>
      <c r="M168" s="1">
        <f>VLOOKUP(A168,[1]pivottableinfluenza!$A$3:$K$463,7,FALSE)</f>
        <v>60</v>
      </c>
      <c r="N168" s="1">
        <f>VLOOKUP(A168,[1]pivottableinfluenza!$A$3:$K$463,3,FALSE)</f>
        <v>60</v>
      </c>
      <c r="O168" s="1">
        <f>VLOOKUP(A168,[1]pivottableinfluenza!$A$3:$K$463,4,FALSE)</f>
        <v>60</v>
      </c>
      <c r="P168" s="1">
        <f>VLOOKUP(A168,[1]pivottableinfluenza!$A$3:$K$463,5,FALSE)</f>
        <v>60</v>
      </c>
      <c r="Q168" s="1">
        <f>VLOOKUP(A168,[1]pivottableinfluenza!$A$3:$K$463,6,FALSE)</f>
        <v>60</v>
      </c>
      <c r="R168" s="1">
        <f>VLOOKUP(A168,[1]pivottableinfluenza!$A$3:$K$463,8,FALSE)</f>
        <v>67</v>
      </c>
      <c r="S168" s="1">
        <f>VLOOKUP(A168,[1]pivottableinfluenza!$A$3:$K$463,9,FALSE)</f>
        <v>108</v>
      </c>
      <c r="T168" s="1">
        <f>VLOOKUP(A168,[1]pivottableinfluenza!$A$3:$K$463,10,FALSE)</f>
        <v>214</v>
      </c>
      <c r="U168" s="1">
        <f>VLOOKUP(A168,[1]pivottableinfluenza!$A$3:$K$463,11,FALSE)</f>
        <v>313</v>
      </c>
      <c r="V168" s="2">
        <f t="shared" si="20"/>
        <v>3.9777642975765472E-4</v>
      </c>
      <c r="W168" s="2">
        <f t="shared" si="21"/>
        <v>1.0164409320763347E-4</v>
      </c>
      <c r="X168" s="2">
        <f t="shared" si="22"/>
        <v>9.3583158774746892E-5</v>
      </c>
      <c r="Y168" s="2">
        <f t="shared" si="23"/>
        <v>9.954920800309266E-5</v>
      </c>
      <c r="Z168" s="2">
        <f t="shared" si="24"/>
        <v>1.0946288387265088E-4</v>
      </c>
      <c r="AA168" s="2">
        <f t="shared" si="25"/>
        <v>9.628206794625535E-5</v>
      </c>
      <c r="AB168" s="2">
        <f t="shared" si="26"/>
        <v>1.2961135937167509E-4</v>
      </c>
      <c r="AC168" s="2">
        <f t="shared" si="27"/>
        <v>3.5827193503335577E-4</v>
      </c>
      <c r="AD168" s="2">
        <f t="shared" si="28"/>
        <v>1.2436220783598136E-3</v>
      </c>
      <c r="AE168" s="2">
        <f t="shared" si="29"/>
        <v>4.8613052526946853E-3</v>
      </c>
      <c r="AG168" s="2"/>
    </row>
    <row r="169" spans="1:33" x14ac:dyDescent="0.35">
      <c r="A169" s="3" t="s">
        <v>293</v>
      </c>
      <c r="B169">
        <v>291552</v>
      </c>
      <c r="C169">
        <v>574067</v>
      </c>
      <c r="D169">
        <v>619788</v>
      </c>
      <c r="E169">
        <v>600023</v>
      </c>
      <c r="F169">
        <v>527138</v>
      </c>
      <c r="G169">
        <v>596224</v>
      </c>
      <c r="H169">
        <v>515101</v>
      </c>
      <c r="I169">
        <v>303271</v>
      </c>
      <c r="J169">
        <v>168918</v>
      </c>
      <c r="K169">
        <v>63792</v>
      </c>
      <c r="L169" s="1">
        <f>VLOOKUP(A169,[1]pivottableinfluenza!$A$3:$K$463,2,FALSE)</f>
        <v>120</v>
      </c>
      <c r="M169" s="1">
        <f>VLOOKUP(A169,[1]pivottableinfluenza!$A$3:$K$463,7,FALSE)</f>
        <v>60</v>
      </c>
      <c r="N169" s="1">
        <f>VLOOKUP(A169,[1]pivottableinfluenza!$A$3:$K$463,3,FALSE)</f>
        <v>60</v>
      </c>
      <c r="O169" s="1">
        <f>VLOOKUP(A169,[1]pivottableinfluenza!$A$3:$K$463,4,FALSE)</f>
        <v>60</v>
      </c>
      <c r="P169" s="1">
        <f>VLOOKUP(A169,[1]pivottableinfluenza!$A$3:$K$463,5,FALSE)</f>
        <v>60</v>
      </c>
      <c r="Q169" s="1">
        <f>VLOOKUP(A169,[1]pivottableinfluenza!$A$3:$K$463,6,FALSE)</f>
        <v>69</v>
      </c>
      <c r="R169" s="1">
        <f>VLOOKUP(A169,[1]pivottableinfluenza!$A$3:$K$463,8,FALSE)</f>
        <v>110</v>
      </c>
      <c r="S169" s="1">
        <f>VLOOKUP(A169,[1]pivottableinfluenza!$A$3:$K$463,9,FALSE)</f>
        <v>127</v>
      </c>
      <c r="T169" s="1">
        <f>VLOOKUP(A169,[1]pivottableinfluenza!$A$3:$K$463,10,FALSE)</f>
        <v>190</v>
      </c>
      <c r="U169" s="1">
        <f>VLOOKUP(A169,[1]pivottableinfluenza!$A$3:$K$463,11,FALSE)</f>
        <v>344</v>
      </c>
      <c r="V169" s="2">
        <f t="shared" si="20"/>
        <v>4.1159038524860058E-4</v>
      </c>
      <c r="W169" s="2">
        <f t="shared" si="21"/>
        <v>1.0451741695655734E-4</v>
      </c>
      <c r="X169" s="2">
        <f t="shared" si="22"/>
        <v>9.680729539778117E-5</v>
      </c>
      <c r="Y169" s="2">
        <f t="shared" si="23"/>
        <v>9.9996166813605473E-5</v>
      </c>
      <c r="Z169" s="2">
        <f t="shared" si="24"/>
        <v>1.1382218697950063E-4</v>
      </c>
      <c r="AA169" s="2">
        <f t="shared" si="25"/>
        <v>1.1572831687419493E-4</v>
      </c>
      <c r="AB169" s="2">
        <f t="shared" si="26"/>
        <v>2.1355035226101288E-4</v>
      </c>
      <c r="AC169" s="2">
        <f t="shared" si="27"/>
        <v>4.1876737307556606E-4</v>
      </c>
      <c r="AD169" s="2">
        <f t="shared" si="28"/>
        <v>1.1248061189452871E-3</v>
      </c>
      <c r="AE169" s="2">
        <f t="shared" si="29"/>
        <v>5.3925257085527967E-3</v>
      </c>
      <c r="AG169" s="2"/>
    </row>
    <row r="170" spans="1:33" x14ac:dyDescent="0.35">
      <c r="A170" s="3" t="s">
        <v>292</v>
      </c>
      <c r="B170">
        <v>294986</v>
      </c>
      <c r="C170">
        <v>588711</v>
      </c>
      <c r="D170">
        <v>628764</v>
      </c>
      <c r="E170">
        <v>616504</v>
      </c>
      <c r="F170">
        <v>538747</v>
      </c>
      <c r="G170">
        <v>602157</v>
      </c>
      <c r="H170">
        <v>542676</v>
      </c>
      <c r="I170">
        <v>326727</v>
      </c>
      <c r="J170">
        <v>176482</v>
      </c>
      <c r="K170">
        <v>67901</v>
      </c>
      <c r="L170" s="1">
        <f>VLOOKUP(A170,[1]pivottableinfluenza!$A$3:$K$463,2,FALSE)</f>
        <v>120</v>
      </c>
      <c r="M170" s="1">
        <f>VLOOKUP(A170,[1]pivottableinfluenza!$A$3:$K$463,7,FALSE)</f>
        <v>60</v>
      </c>
      <c r="N170" s="1">
        <f>VLOOKUP(A170,[1]pivottableinfluenza!$A$3:$K$463,3,FALSE)</f>
        <v>60</v>
      </c>
      <c r="O170" s="1">
        <f>VLOOKUP(A170,[1]pivottableinfluenza!$A$3:$K$463,4,FALSE)</f>
        <v>60</v>
      </c>
      <c r="P170" s="1">
        <f>VLOOKUP(A170,[1]pivottableinfluenza!$A$3:$K$463,5,FALSE)</f>
        <v>60</v>
      </c>
      <c r="Q170" s="1">
        <f>VLOOKUP(A170,[1]pivottableinfluenza!$A$3:$K$463,6,FALSE)</f>
        <v>87</v>
      </c>
      <c r="R170" s="1">
        <f>VLOOKUP(A170,[1]pivottableinfluenza!$A$3:$K$463,8,FALSE)</f>
        <v>110</v>
      </c>
      <c r="S170" s="1">
        <f>VLOOKUP(A170,[1]pivottableinfluenza!$A$3:$K$463,9,FALSE)</f>
        <v>134</v>
      </c>
      <c r="T170" s="1">
        <f>VLOOKUP(A170,[1]pivottableinfluenza!$A$3:$K$463,10,FALSE)</f>
        <v>177</v>
      </c>
      <c r="U170" s="1">
        <f>VLOOKUP(A170,[1]pivottableinfluenza!$A$3:$K$463,11,FALSE)</f>
        <v>292</v>
      </c>
      <c r="V170" s="2">
        <f t="shared" si="20"/>
        <v>4.0679896673062452E-4</v>
      </c>
      <c r="W170" s="2">
        <f t="shared" si="21"/>
        <v>1.0191757925365757E-4</v>
      </c>
      <c r="X170" s="2">
        <f t="shared" si="22"/>
        <v>9.5425310609386033E-5</v>
      </c>
      <c r="Y170" s="2">
        <f t="shared" si="23"/>
        <v>9.7322969518445941E-5</v>
      </c>
      <c r="Z170" s="2">
        <f t="shared" si="24"/>
        <v>1.1136952966791463E-4</v>
      </c>
      <c r="AA170" s="2">
        <f t="shared" si="25"/>
        <v>1.4448059227078653E-4</v>
      </c>
      <c r="AB170" s="2">
        <f t="shared" si="26"/>
        <v>2.026992164753923E-4</v>
      </c>
      <c r="AC170" s="2">
        <f t="shared" si="27"/>
        <v>4.101283334404564E-4</v>
      </c>
      <c r="AD170" s="2">
        <f t="shared" si="28"/>
        <v>1.0029351435273852E-3</v>
      </c>
      <c r="AE170" s="2">
        <f t="shared" si="29"/>
        <v>4.3003784922166092E-3</v>
      </c>
      <c r="AG170" s="2"/>
    </row>
    <row r="171" spans="1:33" x14ac:dyDescent="0.35">
      <c r="A171" s="3" t="s">
        <v>291</v>
      </c>
      <c r="B171">
        <v>290020</v>
      </c>
      <c r="C171">
        <v>577169</v>
      </c>
      <c r="D171">
        <v>610557</v>
      </c>
      <c r="E171">
        <v>615351</v>
      </c>
      <c r="F171">
        <v>527164</v>
      </c>
      <c r="G171">
        <v>581588</v>
      </c>
      <c r="H171">
        <v>543133</v>
      </c>
      <c r="I171">
        <v>331600</v>
      </c>
      <c r="J171">
        <v>174455</v>
      </c>
      <c r="K171">
        <v>67583</v>
      </c>
      <c r="L171" s="1">
        <f>VLOOKUP(A171,[1]pivottableinfluenza!$A$3:$K$463,2,FALSE)</f>
        <v>120</v>
      </c>
      <c r="M171" s="1">
        <f>VLOOKUP(A171,[1]pivottableinfluenza!$A$3:$K$463,7,FALSE)</f>
        <v>60</v>
      </c>
      <c r="N171" s="1">
        <f>VLOOKUP(A171,[1]pivottableinfluenza!$A$3:$K$463,3,FALSE)</f>
        <v>60</v>
      </c>
      <c r="O171" s="1">
        <f>VLOOKUP(A171,[1]pivottableinfluenza!$A$3:$K$463,4,FALSE)</f>
        <v>60</v>
      </c>
      <c r="P171" s="1">
        <f>VLOOKUP(A171,[1]pivottableinfluenza!$A$3:$K$463,5,FALSE)</f>
        <v>60</v>
      </c>
      <c r="Q171" s="1">
        <f>VLOOKUP(A171,[1]pivottableinfluenza!$A$3:$K$463,6,FALSE)</f>
        <v>60</v>
      </c>
      <c r="R171" s="1">
        <f>VLOOKUP(A171,[1]pivottableinfluenza!$A$3:$K$463,8,FALSE)</f>
        <v>76</v>
      </c>
      <c r="S171" s="1">
        <f>VLOOKUP(A171,[1]pivottableinfluenza!$A$3:$K$463,9,FALSE)</f>
        <v>104</v>
      </c>
      <c r="T171" s="1">
        <f>VLOOKUP(A171,[1]pivottableinfluenza!$A$3:$K$463,10,FALSE)</f>
        <v>193</v>
      </c>
      <c r="U171" s="1">
        <f>VLOOKUP(A171,[1]pivottableinfluenza!$A$3:$K$463,11,FALSE)</f>
        <v>291</v>
      </c>
      <c r="V171" s="2">
        <f t="shared" si="20"/>
        <v>4.1376456796083028E-4</v>
      </c>
      <c r="W171" s="2">
        <f t="shared" si="21"/>
        <v>1.0395568715575507E-4</v>
      </c>
      <c r="X171" s="2">
        <f t="shared" si="22"/>
        <v>9.8270923107916217E-5</v>
      </c>
      <c r="Y171" s="2">
        <f t="shared" si="23"/>
        <v>9.7505326228445227E-5</v>
      </c>
      <c r="Z171" s="2">
        <f t="shared" si="24"/>
        <v>1.1381657321061378E-4</v>
      </c>
      <c r="AA171" s="2">
        <f t="shared" si="25"/>
        <v>1.031658149755497E-4</v>
      </c>
      <c r="AB171" s="2">
        <f t="shared" si="26"/>
        <v>1.3992889402779797E-4</v>
      </c>
      <c r="AC171" s="2">
        <f t="shared" si="27"/>
        <v>3.1363088057901088E-4</v>
      </c>
      <c r="AD171" s="2">
        <f t="shared" si="28"/>
        <v>1.106302484881488E-3</v>
      </c>
      <c r="AE171" s="2">
        <f t="shared" si="29"/>
        <v>4.3058165514996373E-3</v>
      </c>
      <c r="AG171" s="2"/>
    </row>
    <row r="172" spans="1:33" x14ac:dyDescent="0.35">
      <c r="A172" s="3" t="s">
        <v>290</v>
      </c>
      <c r="B172">
        <v>295041</v>
      </c>
      <c r="C172">
        <v>591524</v>
      </c>
      <c r="D172">
        <v>619150</v>
      </c>
      <c r="E172">
        <v>638455</v>
      </c>
      <c r="F172">
        <v>545967</v>
      </c>
      <c r="G172">
        <v>583450</v>
      </c>
      <c r="H172">
        <v>562678</v>
      </c>
      <c r="I172">
        <v>356038</v>
      </c>
      <c r="J172">
        <v>180251</v>
      </c>
      <c r="K172">
        <v>70364</v>
      </c>
      <c r="L172" s="1">
        <f>VLOOKUP(A172,[1]pivottableinfluenza!$A$3:$K$463,2,FALSE)</f>
        <v>120</v>
      </c>
      <c r="M172" s="1">
        <f>VLOOKUP(A172,[1]pivottableinfluenza!$A$3:$K$463,7,FALSE)</f>
        <v>60</v>
      </c>
      <c r="N172" s="1">
        <f>VLOOKUP(A172,[1]pivottableinfluenza!$A$3:$K$463,3,FALSE)</f>
        <v>60</v>
      </c>
      <c r="O172" s="1">
        <f>VLOOKUP(A172,[1]pivottableinfluenza!$A$3:$K$463,4,FALSE)</f>
        <v>60</v>
      </c>
      <c r="P172" s="1">
        <f>VLOOKUP(A172,[1]pivottableinfluenza!$A$3:$K$463,5,FALSE)</f>
        <v>60</v>
      </c>
      <c r="Q172" s="1">
        <f>VLOOKUP(A172,[1]pivottableinfluenza!$A$3:$K$463,6,FALSE)</f>
        <v>60</v>
      </c>
      <c r="R172" s="1">
        <f>VLOOKUP(A172,[1]pivottableinfluenza!$A$3:$K$463,8,FALSE)</f>
        <v>76</v>
      </c>
      <c r="S172" s="1">
        <f>VLOOKUP(A172,[1]pivottableinfluenza!$A$3:$K$463,9,FALSE)</f>
        <v>106</v>
      </c>
      <c r="T172" s="1">
        <f>VLOOKUP(A172,[1]pivottableinfluenza!$A$3:$K$463,10,FALSE)</f>
        <v>180</v>
      </c>
      <c r="U172" s="1">
        <f>VLOOKUP(A172,[1]pivottableinfluenza!$A$3:$K$463,11,FALSE)</f>
        <v>253</v>
      </c>
      <c r="V172" s="2">
        <f t="shared" si="20"/>
        <v>4.067231333950197E-4</v>
      </c>
      <c r="W172" s="2">
        <f t="shared" si="21"/>
        <v>1.0143290889296123E-4</v>
      </c>
      <c r="X172" s="2">
        <f t="shared" si="22"/>
        <v>9.6907049987886618E-5</v>
      </c>
      <c r="Y172" s="2">
        <f t="shared" si="23"/>
        <v>9.397686602814607E-5</v>
      </c>
      <c r="Z172" s="2">
        <f t="shared" si="24"/>
        <v>1.098967520014946E-4</v>
      </c>
      <c r="AA172" s="2">
        <f t="shared" si="25"/>
        <v>1.0283657554203444E-4</v>
      </c>
      <c r="AB172" s="2">
        <f t="shared" si="26"/>
        <v>1.3506836947597026E-4</v>
      </c>
      <c r="AC172" s="2">
        <f t="shared" si="27"/>
        <v>2.9772102977772036E-4</v>
      </c>
      <c r="AD172" s="2">
        <f t="shared" si="28"/>
        <v>9.9860749732317709E-4</v>
      </c>
      <c r="AE172" s="2">
        <f t="shared" si="29"/>
        <v>3.5955886532886136E-3</v>
      </c>
      <c r="AG172" s="2"/>
    </row>
    <row r="173" spans="1:33" x14ac:dyDescent="0.35">
      <c r="A173" s="3" t="s">
        <v>289</v>
      </c>
      <c r="B173">
        <v>286947</v>
      </c>
      <c r="C173">
        <v>569698</v>
      </c>
      <c r="D173">
        <v>593997</v>
      </c>
      <c r="E173">
        <v>624296</v>
      </c>
      <c r="F173">
        <v>529794</v>
      </c>
      <c r="G173">
        <v>554116</v>
      </c>
      <c r="H173">
        <v>547505</v>
      </c>
      <c r="I173">
        <v>357084</v>
      </c>
      <c r="J173">
        <v>176392</v>
      </c>
      <c r="K173">
        <v>69146</v>
      </c>
      <c r="L173" s="1">
        <f>VLOOKUP(A173,[1]pivottableinfluenza!$A$3:$K$463,2,FALSE)</f>
        <v>120</v>
      </c>
      <c r="M173" s="1">
        <f>VLOOKUP(A173,[1]pivottableinfluenza!$A$3:$K$463,7,FALSE)</f>
        <v>60</v>
      </c>
      <c r="N173" s="1">
        <f>VLOOKUP(A173,[1]pivottableinfluenza!$A$3:$K$463,3,FALSE)</f>
        <v>60</v>
      </c>
      <c r="O173" s="1">
        <f>VLOOKUP(A173,[1]pivottableinfluenza!$A$3:$K$463,4,FALSE)</f>
        <v>60</v>
      </c>
      <c r="P173" s="1">
        <f>VLOOKUP(A173,[1]pivottableinfluenza!$A$3:$K$463,5,FALSE)</f>
        <v>60</v>
      </c>
      <c r="Q173" s="1">
        <f>VLOOKUP(A173,[1]pivottableinfluenza!$A$3:$K$463,6,FALSE)</f>
        <v>60</v>
      </c>
      <c r="R173" s="1">
        <f>VLOOKUP(A173,[1]pivottableinfluenza!$A$3:$K$463,8,FALSE)</f>
        <v>93</v>
      </c>
      <c r="S173" s="1">
        <f>VLOOKUP(A173,[1]pivottableinfluenza!$A$3:$K$463,9,FALSE)</f>
        <v>136</v>
      </c>
      <c r="T173" s="1">
        <f>VLOOKUP(A173,[1]pivottableinfluenza!$A$3:$K$463,10,FALSE)</f>
        <v>193</v>
      </c>
      <c r="U173" s="1">
        <f>VLOOKUP(A173,[1]pivottableinfluenza!$A$3:$K$463,11,FALSE)</f>
        <v>271</v>
      </c>
      <c r="V173" s="2">
        <f t="shared" si="20"/>
        <v>4.1819569467532329E-4</v>
      </c>
      <c r="W173" s="2">
        <f t="shared" si="21"/>
        <v>1.0531895846571341E-4</v>
      </c>
      <c r="X173" s="2">
        <f t="shared" si="22"/>
        <v>1.0101061116470285E-4</v>
      </c>
      <c r="Y173" s="2">
        <f t="shared" si="23"/>
        <v>9.6108256339941307E-5</v>
      </c>
      <c r="Z173" s="2">
        <f t="shared" si="24"/>
        <v>1.1325156570289584E-4</v>
      </c>
      <c r="AA173" s="2">
        <f t="shared" si="25"/>
        <v>1.0828057663016408E-4</v>
      </c>
      <c r="AB173" s="2">
        <f t="shared" si="26"/>
        <v>1.6986146245239768E-4</v>
      </c>
      <c r="AC173" s="2">
        <f t="shared" si="27"/>
        <v>3.808627661838671E-4</v>
      </c>
      <c r="AD173" s="2">
        <f t="shared" si="28"/>
        <v>1.0941539298834414E-3</v>
      </c>
      <c r="AE173" s="2">
        <f t="shared" si="29"/>
        <v>3.9192433401787526E-3</v>
      </c>
      <c r="AG173" s="2"/>
    </row>
    <row r="174" spans="1:33" x14ac:dyDescent="0.35">
      <c r="A174" s="3" t="s">
        <v>288</v>
      </c>
      <c r="B174">
        <v>70901</v>
      </c>
      <c r="C174">
        <v>154156</v>
      </c>
      <c r="D174">
        <v>173464</v>
      </c>
      <c r="E174">
        <v>147373</v>
      </c>
      <c r="F174">
        <v>184892</v>
      </c>
      <c r="G174">
        <v>216636</v>
      </c>
      <c r="H174">
        <v>171807</v>
      </c>
      <c r="I174">
        <v>101924</v>
      </c>
      <c r="J174">
        <v>68893</v>
      </c>
      <c r="K174">
        <v>26930</v>
      </c>
      <c r="L174" s="1">
        <f>VLOOKUP(A174,[1]pivottableinfluenza!$A$3:$K$463,2,FALSE)</f>
        <v>120</v>
      </c>
      <c r="M174" s="1">
        <f>VLOOKUP(A174,[1]pivottableinfluenza!$A$3:$K$463,7,FALSE)</f>
        <v>60</v>
      </c>
      <c r="N174" s="1">
        <f>VLOOKUP(A174,[1]pivottableinfluenza!$A$3:$K$463,3,FALSE)</f>
        <v>60</v>
      </c>
      <c r="O174" s="1">
        <f>VLOOKUP(A174,[1]pivottableinfluenza!$A$3:$K$463,4,FALSE)</f>
        <v>60</v>
      </c>
      <c r="P174" s="1">
        <f>VLOOKUP(A174,[1]pivottableinfluenza!$A$3:$K$463,5,FALSE)</f>
        <v>60</v>
      </c>
      <c r="Q174" s="1">
        <f>VLOOKUP(A174,[1]pivottableinfluenza!$A$3:$K$463,6,FALSE)</f>
        <v>60</v>
      </c>
      <c r="R174" s="1">
        <f>VLOOKUP(A174,[1]pivottableinfluenza!$A$3:$K$463,8,FALSE)</f>
        <v>60</v>
      </c>
      <c r="S174" s="1">
        <f>VLOOKUP(A174,[1]pivottableinfluenza!$A$3:$K$463,9,FALSE)</f>
        <v>60</v>
      </c>
      <c r="T174" s="1">
        <f>VLOOKUP(A174,[1]pivottableinfluenza!$A$3:$K$463,10,FALSE)</f>
        <v>66</v>
      </c>
      <c r="U174" s="1">
        <f>VLOOKUP(A174,[1]pivottableinfluenza!$A$3:$K$463,11,FALSE)</f>
        <v>105</v>
      </c>
      <c r="V174" s="2">
        <f t="shared" si="20"/>
        <v>1.692500810989972E-3</v>
      </c>
      <c r="W174" s="2">
        <f t="shared" si="21"/>
        <v>3.8921611873686394E-4</v>
      </c>
      <c r="X174" s="2">
        <f t="shared" si="22"/>
        <v>3.4589309597380437E-4</v>
      </c>
      <c r="Y174" s="2">
        <f t="shared" si="23"/>
        <v>4.0713020702571028E-4</v>
      </c>
      <c r="Z174" s="2">
        <f t="shared" si="24"/>
        <v>3.2451377020098222E-4</v>
      </c>
      <c r="AA174" s="2">
        <f t="shared" si="25"/>
        <v>2.7696227773777213E-4</v>
      </c>
      <c r="AB174" s="2">
        <f t="shared" si="26"/>
        <v>3.4922907681293546E-4</v>
      </c>
      <c r="AC174" s="2">
        <f t="shared" si="27"/>
        <v>5.886739138966289E-4</v>
      </c>
      <c r="AD174" s="2">
        <f t="shared" si="28"/>
        <v>9.5800734472297616E-4</v>
      </c>
      <c r="AE174" s="2">
        <f t="shared" si="29"/>
        <v>3.8989974006683995E-3</v>
      </c>
      <c r="AG174" s="2"/>
    </row>
    <row r="175" spans="1:33" x14ac:dyDescent="0.35">
      <c r="A175" s="3" t="s">
        <v>287</v>
      </c>
      <c r="B175">
        <v>69847</v>
      </c>
      <c r="C175">
        <v>156375</v>
      </c>
      <c r="D175">
        <v>171720</v>
      </c>
      <c r="E175">
        <v>144218</v>
      </c>
      <c r="F175">
        <v>182609</v>
      </c>
      <c r="G175">
        <v>218970</v>
      </c>
      <c r="H175">
        <v>180775</v>
      </c>
      <c r="I175">
        <v>106266</v>
      </c>
      <c r="J175">
        <v>69794</v>
      </c>
      <c r="K175">
        <v>27314</v>
      </c>
      <c r="L175" s="1">
        <f>VLOOKUP(A175,[1]pivottableinfluenza!$A$3:$K$463,2,FALSE)</f>
        <v>120</v>
      </c>
      <c r="M175" s="1">
        <f>VLOOKUP(A175,[1]pivottableinfluenza!$A$3:$K$463,7,FALSE)</f>
        <v>60</v>
      </c>
      <c r="N175" s="1">
        <f>VLOOKUP(A175,[1]pivottableinfluenza!$A$3:$K$463,3,FALSE)</f>
        <v>60</v>
      </c>
      <c r="O175" s="1">
        <f>VLOOKUP(A175,[1]pivottableinfluenza!$A$3:$K$463,4,FALSE)</f>
        <v>60</v>
      </c>
      <c r="P175" s="1">
        <f>VLOOKUP(A175,[1]pivottableinfluenza!$A$3:$K$463,5,FALSE)</f>
        <v>60</v>
      </c>
      <c r="Q175" s="1">
        <f>VLOOKUP(A175,[1]pivottableinfluenza!$A$3:$K$463,6,FALSE)</f>
        <v>60</v>
      </c>
      <c r="R175" s="1">
        <f>VLOOKUP(A175,[1]pivottableinfluenza!$A$3:$K$463,8,FALSE)</f>
        <v>60</v>
      </c>
      <c r="S175" s="1">
        <f>VLOOKUP(A175,[1]pivottableinfluenza!$A$3:$K$463,9,FALSE)</f>
        <v>60</v>
      </c>
      <c r="T175" s="1">
        <f>VLOOKUP(A175,[1]pivottableinfluenza!$A$3:$K$463,10,FALSE)</f>
        <v>60</v>
      </c>
      <c r="U175" s="1">
        <f>VLOOKUP(A175,[1]pivottableinfluenza!$A$3:$K$463,11,FALSE)</f>
        <v>125</v>
      </c>
      <c r="V175" s="2">
        <f t="shared" si="20"/>
        <v>1.7180408607384713E-3</v>
      </c>
      <c r="W175" s="2">
        <f t="shared" si="21"/>
        <v>3.8369304556354914E-4</v>
      </c>
      <c r="X175" s="2">
        <f t="shared" si="22"/>
        <v>3.4940600978336826E-4</v>
      </c>
      <c r="Y175" s="2">
        <f t="shared" si="23"/>
        <v>4.1603683312762624E-4</v>
      </c>
      <c r="Z175" s="2">
        <f t="shared" si="24"/>
        <v>3.2857088095329364E-4</v>
      </c>
      <c r="AA175" s="2">
        <f t="shared" si="25"/>
        <v>2.7401013837511989E-4</v>
      </c>
      <c r="AB175" s="2">
        <f t="shared" si="26"/>
        <v>3.3190430092656616E-4</v>
      </c>
      <c r="AC175" s="2">
        <f t="shared" si="27"/>
        <v>5.646208570944611E-4</v>
      </c>
      <c r="AD175" s="2">
        <f t="shared" si="28"/>
        <v>8.5967275123936154E-4</v>
      </c>
      <c r="AE175" s="2">
        <f t="shared" si="29"/>
        <v>4.576407703009446E-3</v>
      </c>
      <c r="AG175" s="2"/>
    </row>
    <row r="176" spans="1:33" x14ac:dyDescent="0.35">
      <c r="A176" s="3" t="s">
        <v>286</v>
      </c>
      <c r="B176">
        <v>65095</v>
      </c>
      <c r="C176">
        <v>146133</v>
      </c>
      <c r="D176">
        <v>159856</v>
      </c>
      <c r="E176">
        <v>135823</v>
      </c>
      <c r="F176">
        <v>166333</v>
      </c>
      <c r="G176">
        <v>203469</v>
      </c>
      <c r="H176">
        <v>171925</v>
      </c>
      <c r="I176">
        <v>100793</v>
      </c>
      <c r="J176">
        <v>64947</v>
      </c>
      <c r="K176">
        <v>25437</v>
      </c>
      <c r="L176" s="1">
        <f>VLOOKUP(A176,[1]pivottableinfluenza!$A$3:$K$463,2,FALSE)</f>
        <v>120</v>
      </c>
      <c r="M176" s="1">
        <f>VLOOKUP(A176,[1]pivottableinfluenza!$A$3:$K$463,7,FALSE)</f>
        <v>60</v>
      </c>
      <c r="N176" s="1">
        <f>VLOOKUP(A176,[1]pivottableinfluenza!$A$3:$K$463,3,FALSE)</f>
        <v>60</v>
      </c>
      <c r="O176" s="1">
        <f>VLOOKUP(A176,[1]pivottableinfluenza!$A$3:$K$463,4,FALSE)</f>
        <v>60</v>
      </c>
      <c r="P176" s="1">
        <f>VLOOKUP(A176,[1]pivottableinfluenza!$A$3:$K$463,5,FALSE)</f>
        <v>60</v>
      </c>
      <c r="Q176" s="1">
        <f>VLOOKUP(A176,[1]pivottableinfluenza!$A$3:$K$463,6,FALSE)</f>
        <v>60</v>
      </c>
      <c r="R176" s="1">
        <f>VLOOKUP(A176,[1]pivottableinfluenza!$A$3:$K$463,8,FALSE)</f>
        <v>60</v>
      </c>
      <c r="S176" s="1">
        <f>VLOOKUP(A176,[1]pivottableinfluenza!$A$3:$K$463,9,FALSE)</f>
        <v>60</v>
      </c>
      <c r="T176" s="1">
        <f>VLOOKUP(A176,[1]pivottableinfluenza!$A$3:$K$463,10,FALSE)</f>
        <v>76</v>
      </c>
      <c r="U176" s="1">
        <f>VLOOKUP(A176,[1]pivottableinfluenza!$A$3:$K$463,11,FALSE)</f>
        <v>142</v>
      </c>
      <c r="V176" s="2">
        <f t="shared" si="20"/>
        <v>1.8434595591059221E-3</v>
      </c>
      <c r="W176" s="2">
        <f t="shared" si="21"/>
        <v>4.1058487815893741E-4</v>
      </c>
      <c r="X176" s="2">
        <f t="shared" si="22"/>
        <v>3.7533780402362128E-4</v>
      </c>
      <c r="Y176" s="2">
        <f t="shared" si="23"/>
        <v>4.4175139703879311E-4</v>
      </c>
      <c r="Z176" s="2">
        <f t="shared" si="24"/>
        <v>3.6072216577588332E-4</v>
      </c>
      <c r="AA176" s="2">
        <f t="shared" si="25"/>
        <v>2.9488521592969935E-4</v>
      </c>
      <c r="AB176" s="2">
        <f t="shared" si="26"/>
        <v>3.4898938490620908E-4</v>
      </c>
      <c r="AC176" s="2">
        <f t="shared" si="27"/>
        <v>5.9527943408768462E-4</v>
      </c>
      <c r="AD176" s="2">
        <f t="shared" si="28"/>
        <v>1.1701849200117019E-3</v>
      </c>
      <c r="AE176" s="2">
        <f t="shared" si="29"/>
        <v>5.5824193104532767E-3</v>
      </c>
      <c r="AG176" s="2"/>
    </row>
    <row r="177" spans="1:33" x14ac:dyDescent="0.35">
      <c r="A177" s="3" t="s">
        <v>285</v>
      </c>
      <c r="B177">
        <v>67991</v>
      </c>
      <c r="C177">
        <v>151737</v>
      </c>
      <c r="D177">
        <v>166590</v>
      </c>
      <c r="E177">
        <v>143627</v>
      </c>
      <c r="F177">
        <v>169235</v>
      </c>
      <c r="G177">
        <v>213942</v>
      </c>
      <c r="H177">
        <v>189164</v>
      </c>
      <c r="I177">
        <v>112251</v>
      </c>
      <c r="J177">
        <v>69176</v>
      </c>
      <c r="K177">
        <v>28268</v>
      </c>
      <c r="L177" s="1">
        <f>VLOOKUP(A177,[1]pivottableinfluenza!$A$3:$K$463,2,FALSE)</f>
        <v>120</v>
      </c>
      <c r="M177" s="1">
        <f>VLOOKUP(A177,[1]pivottableinfluenza!$A$3:$K$463,7,FALSE)</f>
        <v>60</v>
      </c>
      <c r="N177" s="1">
        <f>VLOOKUP(A177,[1]pivottableinfluenza!$A$3:$K$463,3,FALSE)</f>
        <v>60</v>
      </c>
      <c r="O177" s="1">
        <f>VLOOKUP(A177,[1]pivottableinfluenza!$A$3:$K$463,4,FALSE)</f>
        <v>60</v>
      </c>
      <c r="P177" s="1">
        <f>VLOOKUP(A177,[1]pivottableinfluenza!$A$3:$K$463,5,FALSE)</f>
        <v>60</v>
      </c>
      <c r="Q177" s="1">
        <f>VLOOKUP(A177,[1]pivottableinfluenza!$A$3:$K$463,6,FALSE)</f>
        <v>60</v>
      </c>
      <c r="R177" s="1">
        <f>VLOOKUP(A177,[1]pivottableinfluenza!$A$3:$K$463,8,FALSE)</f>
        <v>60</v>
      </c>
      <c r="S177" s="1">
        <f>VLOOKUP(A177,[1]pivottableinfluenza!$A$3:$K$463,9,FALSE)</f>
        <v>60</v>
      </c>
      <c r="T177" s="1">
        <f>VLOOKUP(A177,[1]pivottableinfluenza!$A$3:$K$463,10,FALSE)</f>
        <v>68</v>
      </c>
      <c r="U177" s="1">
        <f>VLOOKUP(A177,[1]pivottableinfluenza!$A$3:$K$463,11,FALSE)</f>
        <v>83</v>
      </c>
      <c r="V177" s="2">
        <f t="shared" si="20"/>
        <v>1.7649394772837582E-3</v>
      </c>
      <c r="W177" s="2">
        <f t="shared" si="21"/>
        <v>3.9542102453587455E-4</v>
      </c>
      <c r="X177" s="2">
        <f t="shared" si="22"/>
        <v>3.6016567621105711E-4</v>
      </c>
      <c r="Y177" s="2">
        <f t="shared" si="23"/>
        <v>4.1774875197560349E-4</v>
      </c>
      <c r="Z177" s="2">
        <f t="shared" si="24"/>
        <v>3.5453659113067628E-4</v>
      </c>
      <c r="AA177" s="2">
        <f t="shared" si="25"/>
        <v>2.8044984154583952E-4</v>
      </c>
      <c r="AB177" s="2">
        <f t="shared" si="26"/>
        <v>3.1718508807172612E-4</v>
      </c>
      <c r="AC177" s="2">
        <f t="shared" si="27"/>
        <v>5.3451639629045625E-4</v>
      </c>
      <c r="AD177" s="2">
        <f t="shared" si="28"/>
        <v>9.8299988435295482E-4</v>
      </c>
      <c r="AE177" s="2">
        <f t="shared" si="29"/>
        <v>2.9361822555539832E-3</v>
      </c>
      <c r="AG177" s="2"/>
    </row>
    <row r="178" spans="1:33" x14ac:dyDescent="0.35">
      <c r="A178" s="3" t="s">
        <v>284</v>
      </c>
      <c r="B178">
        <v>67200</v>
      </c>
      <c r="C178">
        <v>151372</v>
      </c>
      <c r="D178">
        <v>166267</v>
      </c>
      <c r="E178">
        <v>146550</v>
      </c>
      <c r="F178">
        <v>166501</v>
      </c>
      <c r="G178">
        <v>214095</v>
      </c>
      <c r="H178">
        <v>197077</v>
      </c>
      <c r="I178">
        <v>120069</v>
      </c>
      <c r="J178">
        <v>70642</v>
      </c>
      <c r="K178">
        <v>29648</v>
      </c>
      <c r="L178" s="1">
        <f>VLOOKUP(A178,[1]pivottableinfluenza!$A$3:$K$463,2,FALSE)</f>
        <v>120</v>
      </c>
      <c r="M178" s="1">
        <f>VLOOKUP(A178,[1]pivottableinfluenza!$A$3:$K$463,7,FALSE)</f>
        <v>60</v>
      </c>
      <c r="N178" s="1">
        <f>VLOOKUP(A178,[1]pivottableinfluenza!$A$3:$K$463,3,FALSE)</f>
        <v>60</v>
      </c>
      <c r="O178" s="1">
        <f>VLOOKUP(A178,[1]pivottableinfluenza!$A$3:$K$463,4,FALSE)</f>
        <v>60</v>
      </c>
      <c r="P178" s="1">
        <f>VLOOKUP(A178,[1]pivottableinfluenza!$A$3:$K$463,5,FALSE)</f>
        <v>60</v>
      </c>
      <c r="Q178" s="1">
        <f>VLOOKUP(A178,[1]pivottableinfluenza!$A$3:$K$463,6,FALSE)</f>
        <v>60</v>
      </c>
      <c r="R178" s="1">
        <f>VLOOKUP(A178,[1]pivottableinfluenza!$A$3:$K$463,8,FALSE)</f>
        <v>60</v>
      </c>
      <c r="S178" s="1">
        <f>VLOOKUP(A178,[1]pivottableinfluenza!$A$3:$K$463,9,FALSE)</f>
        <v>60</v>
      </c>
      <c r="T178" s="1">
        <f>VLOOKUP(A178,[1]pivottableinfluenza!$A$3:$K$463,10,FALSE)</f>
        <v>78</v>
      </c>
      <c r="U178" s="1">
        <f>VLOOKUP(A178,[1]pivottableinfluenza!$A$3:$K$463,11,FALSE)</f>
        <v>122</v>
      </c>
      <c r="V178" s="2">
        <f t="shared" si="20"/>
        <v>1.7857142857142857E-3</v>
      </c>
      <c r="W178" s="2">
        <f t="shared" si="21"/>
        <v>3.9637449462251933E-4</v>
      </c>
      <c r="X178" s="2">
        <f t="shared" si="22"/>
        <v>3.6086535512158154E-4</v>
      </c>
      <c r="Y178" s="2">
        <f t="shared" si="23"/>
        <v>4.0941658137154553E-4</v>
      </c>
      <c r="Z178" s="2">
        <f t="shared" si="24"/>
        <v>3.603581960468706E-4</v>
      </c>
      <c r="AA178" s="2">
        <f t="shared" si="25"/>
        <v>2.8024942198556714E-4</v>
      </c>
      <c r="AB178" s="2">
        <f t="shared" si="26"/>
        <v>3.044495298791843E-4</v>
      </c>
      <c r="AC178" s="2">
        <f t="shared" si="27"/>
        <v>4.9971266521749993E-4</v>
      </c>
      <c r="AD178" s="2">
        <f t="shared" si="28"/>
        <v>1.1041589988958411E-3</v>
      </c>
      <c r="AE178" s="2">
        <f t="shared" si="29"/>
        <v>4.1149487317862924E-3</v>
      </c>
      <c r="AG178" s="2"/>
    </row>
    <row r="179" spans="1:33" x14ac:dyDescent="0.35">
      <c r="A179" s="3" t="s">
        <v>283</v>
      </c>
      <c r="B179">
        <v>65242</v>
      </c>
      <c r="C179">
        <v>148011</v>
      </c>
      <c r="D179">
        <v>162606</v>
      </c>
      <c r="E179">
        <v>147412</v>
      </c>
      <c r="F179">
        <v>160578</v>
      </c>
      <c r="G179">
        <v>206888</v>
      </c>
      <c r="H179">
        <v>197830</v>
      </c>
      <c r="I179">
        <v>123599</v>
      </c>
      <c r="J179">
        <v>69865</v>
      </c>
      <c r="K179">
        <v>29407</v>
      </c>
      <c r="L179" s="1">
        <f>VLOOKUP(A179,[1]pivottableinfluenza!$A$3:$K$463,2,FALSE)</f>
        <v>120</v>
      </c>
      <c r="M179" s="1">
        <f>VLOOKUP(A179,[1]pivottableinfluenza!$A$3:$K$463,7,FALSE)</f>
        <v>60</v>
      </c>
      <c r="N179" s="1">
        <f>VLOOKUP(A179,[1]pivottableinfluenza!$A$3:$K$463,3,FALSE)</f>
        <v>60</v>
      </c>
      <c r="O179" s="1">
        <f>VLOOKUP(A179,[1]pivottableinfluenza!$A$3:$K$463,4,FALSE)</f>
        <v>60</v>
      </c>
      <c r="P179" s="1">
        <f>VLOOKUP(A179,[1]pivottableinfluenza!$A$3:$K$463,5,FALSE)</f>
        <v>60</v>
      </c>
      <c r="Q179" s="1">
        <f>VLOOKUP(A179,[1]pivottableinfluenza!$A$3:$K$463,6,FALSE)</f>
        <v>60</v>
      </c>
      <c r="R179" s="1">
        <f>VLOOKUP(A179,[1]pivottableinfluenza!$A$3:$K$463,8,FALSE)</f>
        <v>60</v>
      </c>
      <c r="S179" s="1">
        <f>VLOOKUP(A179,[1]pivottableinfluenza!$A$3:$K$463,9,FALSE)</f>
        <v>60</v>
      </c>
      <c r="T179" s="1">
        <f>VLOOKUP(A179,[1]pivottableinfluenza!$A$3:$K$463,10,FALSE)</f>
        <v>60</v>
      </c>
      <c r="U179" s="1">
        <f>VLOOKUP(A179,[1]pivottableinfluenza!$A$3:$K$463,11,FALSE)</f>
        <v>96</v>
      </c>
      <c r="V179" s="2">
        <f t="shared" si="20"/>
        <v>1.8393059685478678E-3</v>
      </c>
      <c r="W179" s="2">
        <f t="shared" si="21"/>
        <v>4.053752761619069E-4</v>
      </c>
      <c r="X179" s="2">
        <f t="shared" si="22"/>
        <v>3.6899007416700492E-4</v>
      </c>
      <c r="Y179" s="2">
        <f t="shared" si="23"/>
        <v>4.0702249477654465E-4</v>
      </c>
      <c r="Z179" s="2">
        <f t="shared" si="24"/>
        <v>3.7365018869334529E-4</v>
      </c>
      <c r="AA179" s="2">
        <f t="shared" si="25"/>
        <v>2.9001198716213601E-4</v>
      </c>
      <c r="AB179" s="2">
        <f t="shared" si="26"/>
        <v>3.0329070413991809E-4</v>
      </c>
      <c r="AC179" s="2">
        <f t="shared" si="27"/>
        <v>4.8544082071861423E-4</v>
      </c>
      <c r="AD179" s="2">
        <f t="shared" si="28"/>
        <v>8.5879911257425031E-4</v>
      </c>
      <c r="AE179" s="2">
        <f t="shared" si="29"/>
        <v>3.2645288536742954E-3</v>
      </c>
      <c r="AG179" s="2"/>
    </row>
    <row r="180" spans="1:33" x14ac:dyDescent="0.35">
      <c r="A180" s="3" t="s">
        <v>282</v>
      </c>
      <c r="B180">
        <v>64380</v>
      </c>
      <c r="C180">
        <v>145233</v>
      </c>
      <c r="D180">
        <v>159574</v>
      </c>
      <c r="E180">
        <v>147082</v>
      </c>
      <c r="F180">
        <v>154066</v>
      </c>
      <c r="G180">
        <v>199028</v>
      </c>
      <c r="H180">
        <v>197432</v>
      </c>
      <c r="I180">
        <v>128190</v>
      </c>
      <c r="J180">
        <v>69462</v>
      </c>
      <c r="K180">
        <v>29633</v>
      </c>
      <c r="L180" s="1">
        <f>VLOOKUP(A180,[1]pivottableinfluenza!$A$3:$K$463,2,FALSE)</f>
        <v>120</v>
      </c>
      <c r="M180" s="1">
        <f>VLOOKUP(A180,[1]pivottableinfluenza!$A$3:$K$463,7,FALSE)</f>
        <v>60</v>
      </c>
      <c r="N180" s="1">
        <f>VLOOKUP(A180,[1]pivottableinfluenza!$A$3:$K$463,3,FALSE)</f>
        <v>60</v>
      </c>
      <c r="O180" s="1">
        <f>VLOOKUP(A180,[1]pivottableinfluenza!$A$3:$K$463,4,FALSE)</f>
        <v>60</v>
      </c>
      <c r="P180" s="1">
        <f>VLOOKUP(A180,[1]pivottableinfluenza!$A$3:$K$463,5,FALSE)</f>
        <v>60</v>
      </c>
      <c r="Q180" s="1">
        <f>VLOOKUP(A180,[1]pivottableinfluenza!$A$3:$K$463,6,FALSE)</f>
        <v>60</v>
      </c>
      <c r="R180" s="1">
        <f>VLOOKUP(A180,[1]pivottableinfluenza!$A$3:$K$463,8,FALSE)</f>
        <v>60</v>
      </c>
      <c r="S180" s="1">
        <f>VLOOKUP(A180,[1]pivottableinfluenza!$A$3:$K$463,9,FALSE)</f>
        <v>60</v>
      </c>
      <c r="T180" s="1">
        <f>VLOOKUP(A180,[1]pivottableinfluenza!$A$3:$K$463,10,FALSE)</f>
        <v>87</v>
      </c>
      <c r="U180" s="1">
        <f>VLOOKUP(A180,[1]pivottableinfluenza!$A$3:$K$463,11,FALSE)</f>
        <v>163</v>
      </c>
      <c r="V180" s="2">
        <f t="shared" si="20"/>
        <v>1.863932898415657E-3</v>
      </c>
      <c r="W180" s="2">
        <f t="shared" si="21"/>
        <v>4.1312924748507571E-4</v>
      </c>
      <c r="X180" s="2">
        <f t="shared" si="22"/>
        <v>3.7600110293656861E-4</v>
      </c>
      <c r="Y180" s="2">
        <f t="shared" si="23"/>
        <v>4.0793570933220924E-4</v>
      </c>
      <c r="Z180" s="2">
        <f t="shared" si="24"/>
        <v>3.8944348525956409E-4</v>
      </c>
      <c r="AA180" s="2">
        <f t="shared" si="25"/>
        <v>3.0146512048555984E-4</v>
      </c>
      <c r="AB180" s="2">
        <f t="shared" si="26"/>
        <v>3.0390210300255277E-4</v>
      </c>
      <c r="AC180" s="2">
        <f t="shared" si="27"/>
        <v>4.6805523051720102E-4</v>
      </c>
      <c r="AD180" s="2">
        <f t="shared" si="28"/>
        <v>1.2524833722035069E-3</v>
      </c>
      <c r="AE180" s="2">
        <f t="shared" si="29"/>
        <v>5.5006243039854219E-3</v>
      </c>
      <c r="AG180" s="2"/>
    </row>
    <row r="181" spans="1:33" x14ac:dyDescent="0.35">
      <c r="A181" s="3" t="s">
        <v>281</v>
      </c>
      <c r="B181">
        <v>63127</v>
      </c>
      <c r="C181">
        <v>140792</v>
      </c>
      <c r="D181">
        <v>156939</v>
      </c>
      <c r="E181">
        <v>147355</v>
      </c>
      <c r="F181">
        <v>148460</v>
      </c>
      <c r="G181">
        <v>189799</v>
      </c>
      <c r="H181">
        <v>192422</v>
      </c>
      <c r="I181">
        <v>128592</v>
      </c>
      <c r="J181">
        <v>66030</v>
      </c>
      <c r="K181">
        <v>29133</v>
      </c>
      <c r="L181" s="1">
        <f>VLOOKUP(A181,[1]pivottableinfluenza!$A$3:$K$463,2,FALSE)</f>
        <v>120</v>
      </c>
      <c r="M181" s="1">
        <f>VLOOKUP(A181,[1]pivottableinfluenza!$A$3:$K$463,7,FALSE)</f>
        <v>60</v>
      </c>
      <c r="N181" s="1">
        <f>VLOOKUP(A181,[1]pivottableinfluenza!$A$3:$K$463,3,FALSE)</f>
        <v>60</v>
      </c>
      <c r="O181" s="1">
        <f>VLOOKUP(A181,[1]pivottableinfluenza!$A$3:$K$463,4,FALSE)</f>
        <v>60</v>
      </c>
      <c r="P181" s="1">
        <f>VLOOKUP(A181,[1]pivottableinfluenza!$A$3:$K$463,5,FALSE)</f>
        <v>60</v>
      </c>
      <c r="Q181" s="1">
        <f>VLOOKUP(A181,[1]pivottableinfluenza!$A$3:$K$463,6,FALSE)</f>
        <v>60</v>
      </c>
      <c r="R181" s="1">
        <f>VLOOKUP(A181,[1]pivottableinfluenza!$A$3:$K$463,8,FALSE)</f>
        <v>60</v>
      </c>
      <c r="S181" s="1">
        <f>VLOOKUP(A181,[1]pivottableinfluenza!$A$3:$K$463,9,FALSE)</f>
        <v>60</v>
      </c>
      <c r="T181" s="1">
        <f>VLOOKUP(A181,[1]pivottableinfluenza!$A$3:$K$463,10,FALSE)</f>
        <v>65</v>
      </c>
      <c r="U181" s="1">
        <f>VLOOKUP(A181,[1]pivottableinfluenza!$A$3:$K$463,11,FALSE)</f>
        <v>105</v>
      </c>
      <c r="V181" s="2">
        <f t="shared" si="20"/>
        <v>1.9009298715288228E-3</v>
      </c>
      <c r="W181" s="2">
        <f t="shared" si="21"/>
        <v>4.2616057730552871E-4</v>
      </c>
      <c r="X181" s="2">
        <f t="shared" si="22"/>
        <v>3.8231414753502952E-4</v>
      </c>
      <c r="Y181" s="2">
        <f t="shared" si="23"/>
        <v>4.0717993960164229E-4</v>
      </c>
      <c r="Z181" s="2">
        <f t="shared" si="24"/>
        <v>4.0414926579550049E-4</v>
      </c>
      <c r="AA181" s="2">
        <f t="shared" si="25"/>
        <v>3.1612389949367488E-4</v>
      </c>
      <c r="AB181" s="2">
        <f t="shared" si="26"/>
        <v>3.1181465736766068E-4</v>
      </c>
      <c r="AC181" s="2">
        <f t="shared" si="27"/>
        <v>4.6659201194475551E-4</v>
      </c>
      <c r="AD181" s="2">
        <f t="shared" si="28"/>
        <v>9.8440102983492358E-4</v>
      </c>
      <c r="AE181" s="2">
        <f t="shared" si="29"/>
        <v>3.6041602306662547E-3</v>
      </c>
      <c r="AG181" s="2"/>
    </row>
    <row r="182" spans="1:33" x14ac:dyDescent="0.35">
      <c r="A182" s="3" t="s">
        <v>280</v>
      </c>
      <c r="B182">
        <v>61409</v>
      </c>
      <c r="C182">
        <v>137028</v>
      </c>
      <c r="D182">
        <v>151071</v>
      </c>
      <c r="E182">
        <v>146278</v>
      </c>
      <c r="F182">
        <v>144953</v>
      </c>
      <c r="G182">
        <v>181553</v>
      </c>
      <c r="H182">
        <v>191156</v>
      </c>
      <c r="I182">
        <v>133917</v>
      </c>
      <c r="J182">
        <v>66764</v>
      </c>
      <c r="K182">
        <v>29296</v>
      </c>
      <c r="L182" s="1">
        <f>VLOOKUP(A182,[1]pivottableinfluenza!$A$3:$K$463,2,FALSE)</f>
        <v>120</v>
      </c>
      <c r="M182" s="1">
        <f>VLOOKUP(A182,[1]pivottableinfluenza!$A$3:$K$463,7,FALSE)</f>
        <v>60</v>
      </c>
      <c r="N182" s="1">
        <f>VLOOKUP(A182,[1]pivottableinfluenza!$A$3:$K$463,3,FALSE)</f>
        <v>60</v>
      </c>
      <c r="O182" s="1">
        <f>VLOOKUP(A182,[1]pivottableinfluenza!$A$3:$K$463,4,FALSE)</f>
        <v>60</v>
      </c>
      <c r="P182" s="1">
        <f>VLOOKUP(A182,[1]pivottableinfluenza!$A$3:$K$463,5,FALSE)</f>
        <v>60</v>
      </c>
      <c r="Q182" s="1">
        <f>VLOOKUP(A182,[1]pivottableinfluenza!$A$3:$K$463,6,FALSE)</f>
        <v>60</v>
      </c>
      <c r="R182" s="1">
        <f>VLOOKUP(A182,[1]pivottableinfluenza!$A$3:$K$463,8,FALSE)</f>
        <v>60</v>
      </c>
      <c r="S182" s="1">
        <f>VLOOKUP(A182,[1]pivottableinfluenza!$A$3:$K$463,9,FALSE)</f>
        <v>60</v>
      </c>
      <c r="T182" s="1">
        <f>VLOOKUP(A182,[1]pivottableinfluenza!$A$3:$K$463,10,FALSE)</f>
        <v>67</v>
      </c>
      <c r="U182" s="1">
        <f>VLOOKUP(A182,[1]pivottableinfluenza!$A$3:$K$463,11,FALSE)</f>
        <v>143</v>
      </c>
      <c r="V182" s="2">
        <f t="shared" si="20"/>
        <v>1.9541109609340652E-3</v>
      </c>
      <c r="W182" s="2">
        <f t="shared" si="21"/>
        <v>4.3786671337244941E-4</v>
      </c>
      <c r="X182" s="2">
        <f t="shared" si="22"/>
        <v>3.9716424727446033E-4</v>
      </c>
      <c r="Y182" s="2">
        <f t="shared" si="23"/>
        <v>4.1017788047416565E-4</v>
      </c>
      <c r="Z182" s="2">
        <f t="shared" si="24"/>
        <v>4.1392727297813773E-4</v>
      </c>
      <c r="AA182" s="2">
        <f t="shared" si="25"/>
        <v>3.3048200800868068E-4</v>
      </c>
      <c r="AB182" s="2">
        <f t="shared" si="26"/>
        <v>3.138797631254054E-4</v>
      </c>
      <c r="AC182" s="2">
        <f t="shared" si="27"/>
        <v>4.4803871054459104E-4</v>
      </c>
      <c r="AD182" s="2">
        <f t="shared" si="28"/>
        <v>1.0035348391348631E-3</v>
      </c>
      <c r="AE182" s="2">
        <f t="shared" si="29"/>
        <v>4.8812124522119062E-3</v>
      </c>
      <c r="AG182" s="2"/>
    </row>
    <row r="183" spans="1:33" x14ac:dyDescent="0.35">
      <c r="A183" s="3" t="s">
        <v>279</v>
      </c>
      <c r="B183">
        <v>376444</v>
      </c>
      <c r="C183">
        <v>744515</v>
      </c>
      <c r="D183">
        <v>777063</v>
      </c>
      <c r="E183">
        <v>737174</v>
      </c>
      <c r="F183">
        <v>845010</v>
      </c>
      <c r="G183">
        <v>866513</v>
      </c>
      <c r="H183">
        <v>626552</v>
      </c>
      <c r="I183">
        <v>353966</v>
      </c>
      <c r="J183">
        <v>224737</v>
      </c>
      <c r="K183">
        <v>84345</v>
      </c>
      <c r="L183" s="1">
        <f>VLOOKUP(A183,[1]pivottableinfluenza!$A$3:$K$463,2,FALSE)</f>
        <v>120</v>
      </c>
      <c r="M183" s="1">
        <f>VLOOKUP(A183,[1]pivottableinfluenza!$A$3:$K$463,7,FALSE)</f>
        <v>60</v>
      </c>
      <c r="N183" s="1">
        <f>VLOOKUP(A183,[1]pivottableinfluenza!$A$3:$K$463,3,FALSE)</f>
        <v>60</v>
      </c>
      <c r="O183" s="1">
        <f>VLOOKUP(A183,[1]pivottableinfluenza!$A$3:$K$463,4,FALSE)</f>
        <v>60</v>
      </c>
      <c r="P183" s="1">
        <f>VLOOKUP(A183,[1]pivottableinfluenza!$A$3:$K$463,5,FALSE)</f>
        <v>60</v>
      </c>
      <c r="Q183" s="1">
        <f>VLOOKUP(A183,[1]pivottableinfluenza!$A$3:$K$463,6,FALSE)</f>
        <v>72</v>
      </c>
      <c r="R183" s="1">
        <f>VLOOKUP(A183,[1]pivottableinfluenza!$A$3:$K$463,8,FALSE)</f>
        <v>65</v>
      </c>
      <c r="S183" s="1">
        <f>VLOOKUP(A183,[1]pivottableinfluenza!$A$3:$K$463,9,FALSE)</f>
        <v>65</v>
      </c>
      <c r="T183" s="1">
        <f>VLOOKUP(A183,[1]pivottableinfluenza!$A$3:$K$463,10,FALSE)</f>
        <v>284</v>
      </c>
      <c r="U183" s="1">
        <f>VLOOKUP(A183,[1]pivottableinfluenza!$A$3:$K$463,11,FALSE)</f>
        <v>398</v>
      </c>
      <c r="V183" s="2">
        <f t="shared" si="20"/>
        <v>3.1877251330875243E-4</v>
      </c>
      <c r="W183" s="2">
        <f t="shared" si="21"/>
        <v>8.0589376976958151E-5</v>
      </c>
      <c r="X183" s="2">
        <f t="shared" si="22"/>
        <v>7.721381664034963E-5</v>
      </c>
      <c r="Y183" s="2">
        <f t="shared" si="23"/>
        <v>8.1391910186740166E-5</v>
      </c>
      <c r="Z183" s="2">
        <f t="shared" si="24"/>
        <v>7.1005076862995707E-5</v>
      </c>
      <c r="AA183" s="2">
        <f t="shared" si="25"/>
        <v>8.3091655866674821E-5</v>
      </c>
      <c r="AB183" s="2">
        <f t="shared" si="26"/>
        <v>1.037423869048379E-4</v>
      </c>
      <c r="AC183" s="2">
        <f t="shared" si="27"/>
        <v>1.8363345632066357E-4</v>
      </c>
      <c r="AD183" s="2">
        <f t="shared" si="28"/>
        <v>1.2636993463470635E-3</v>
      </c>
      <c r="AE183" s="2">
        <f t="shared" si="29"/>
        <v>4.7187148023000768E-3</v>
      </c>
      <c r="AG183" s="2"/>
    </row>
    <row r="184" spans="1:33" x14ac:dyDescent="0.35">
      <c r="A184" s="3" t="s">
        <v>278</v>
      </c>
      <c r="B184">
        <v>362606</v>
      </c>
      <c r="C184">
        <v>743328</v>
      </c>
      <c r="D184">
        <v>789261</v>
      </c>
      <c r="E184">
        <v>737337</v>
      </c>
      <c r="F184">
        <v>827974</v>
      </c>
      <c r="G184">
        <v>876880</v>
      </c>
      <c r="H184">
        <v>652766</v>
      </c>
      <c r="I184">
        <v>361136</v>
      </c>
      <c r="J184">
        <v>223359</v>
      </c>
      <c r="K184">
        <v>88655</v>
      </c>
      <c r="L184" s="1">
        <f>VLOOKUP(A184,[1]pivottableinfluenza!$A$3:$K$463,2,FALSE)</f>
        <v>120</v>
      </c>
      <c r="M184" s="1">
        <f>VLOOKUP(A184,[1]pivottableinfluenza!$A$3:$K$463,7,FALSE)</f>
        <v>60</v>
      </c>
      <c r="N184" s="1">
        <f>VLOOKUP(A184,[1]pivottableinfluenza!$A$3:$K$463,3,FALSE)</f>
        <v>60</v>
      </c>
      <c r="O184" s="1">
        <f>VLOOKUP(A184,[1]pivottableinfluenza!$A$3:$K$463,4,FALSE)</f>
        <v>60</v>
      </c>
      <c r="P184" s="1">
        <f>VLOOKUP(A184,[1]pivottableinfluenza!$A$3:$K$463,5,FALSE)</f>
        <v>60</v>
      </c>
      <c r="Q184" s="1">
        <f>VLOOKUP(A184,[1]pivottableinfluenza!$A$3:$K$463,6,FALSE)</f>
        <v>60</v>
      </c>
      <c r="R184" s="1">
        <f>VLOOKUP(A184,[1]pivottableinfluenza!$A$3:$K$463,8,FALSE)</f>
        <v>68</v>
      </c>
      <c r="S184" s="1">
        <f>VLOOKUP(A184,[1]pivottableinfluenza!$A$3:$K$463,9,FALSE)</f>
        <v>102</v>
      </c>
      <c r="T184" s="1">
        <f>VLOOKUP(A184,[1]pivottableinfluenza!$A$3:$K$463,10,FALSE)</f>
        <v>252</v>
      </c>
      <c r="U184" s="1">
        <f>VLOOKUP(A184,[1]pivottableinfluenza!$A$3:$K$463,11,FALSE)</f>
        <v>412</v>
      </c>
      <c r="V184" s="2">
        <f t="shared" si="20"/>
        <v>3.3093771200697178E-4</v>
      </c>
      <c r="W184" s="2">
        <f t="shared" si="21"/>
        <v>8.0718067932325965E-5</v>
      </c>
      <c r="X184" s="2">
        <f t="shared" si="22"/>
        <v>7.6020479917289713E-5</v>
      </c>
      <c r="Y184" s="2">
        <f t="shared" si="23"/>
        <v>8.1373917218314018E-5</v>
      </c>
      <c r="Z184" s="2">
        <f t="shared" si="24"/>
        <v>7.2466043619727195E-5</v>
      </c>
      <c r="AA184" s="2">
        <f t="shared" si="25"/>
        <v>6.8424413830854846E-5</v>
      </c>
      <c r="AB184" s="2">
        <f t="shared" si="26"/>
        <v>1.0417209229647377E-4</v>
      </c>
      <c r="AC184" s="2">
        <f t="shared" si="27"/>
        <v>2.824420716849054E-4</v>
      </c>
      <c r="AD184" s="2">
        <f t="shared" si="28"/>
        <v>1.1282285468684943E-3</v>
      </c>
      <c r="AE184" s="2">
        <f t="shared" si="29"/>
        <v>4.6472280187242684E-3</v>
      </c>
      <c r="AG184" s="2"/>
    </row>
    <row r="185" spans="1:33" x14ac:dyDescent="0.35">
      <c r="A185" s="3" t="s">
        <v>277</v>
      </c>
      <c r="B185">
        <v>362834</v>
      </c>
      <c r="C185">
        <v>740252</v>
      </c>
      <c r="D185">
        <v>792677</v>
      </c>
      <c r="E185">
        <v>746421</v>
      </c>
      <c r="F185">
        <v>811987</v>
      </c>
      <c r="G185">
        <v>884852</v>
      </c>
      <c r="H185">
        <v>672381</v>
      </c>
      <c r="I185">
        <v>373838</v>
      </c>
      <c r="J185">
        <v>225363</v>
      </c>
      <c r="K185">
        <v>92718</v>
      </c>
      <c r="L185" s="1">
        <f>VLOOKUP(A185,[1]pivottableinfluenza!$A$3:$K$463,2,FALSE)</f>
        <v>120</v>
      </c>
      <c r="M185" s="1">
        <f>VLOOKUP(A185,[1]pivottableinfluenza!$A$3:$K$463,7,FALSE)</f>
        <v>60</v>
      </c>
      <c r="N185" s="1">
        <f>VLOOKUP(A185,[1]pivottableinfluenza!$A$3:$K$463,3,FALSE)</f>
        <v>60</v>
      </c>
      <c r="O185" s="1">
        <f>VLOOKUP(A185,[1]pivottableinfluenza!$A$3:$K$463,4,FALSE)</f>
        <v>60</v>
      </c>
      <c r="P185" s="1">
        <f>VLOOKUP(A185,[1]pivottableinfluenza!$A$3:$K$463,5,FALSE)</f>
        <v>60</v>
      </c>
      <c r="Q185" s="1">
        <f>VLOOKUP(A185,[1]pivottableinfluenza!$A$3:$K$463,6,FALSE)</f>
        <v>60</v>
      </c>
      <c r="R185" s="1">
        <f>VLOOKUP(A185,[1]pivottableinfluenza!$A$3:$K$463,8,FALSE)</f>
        <v>75</v>
      </c>
      <c r="S185" s="1">
        <f>VLOOKUP(A185,[1]pivottableinfluenza!$A$3:$K$463,9,FALSE)</f>
        <v>131</v>
      </c>
      <c r="T185" s="1">
        <f>VLOOKUP(A185,[1]pivottableinfluenza!$A$3:$K$463,10,FALSE)</f>
        <v>279</v>
      </c>
      <c r="U185" s="1">
        <f>VLOOKUP(A185,[1]pivottableinfluenza!$A$3:$K$463,11,FALSE)</f>
        <v>457</v>
      </c>
      <c r="V185" s="2">
        <f t="shared" si="20"/>
        <v>3.3072975520485952E-4</v>
      </c>
      <c r="W185" s="2">
        <f t="shared" si="21"/>
        <v>8.1053479085500612E-5</v>
      </c>
      <c r="X185" s="2">
        <f t="shared" si="22"/>
        <v>7.5692873642101391E-5</v>
      </c>
      <c r="Y185" s="2">
        <f t="shared" si="23"/>
        <v>8.0383590493836586E-5</v>
      </c>
      <c r="Z185" s="2">
        <f t="shared" si="24"/>
        <v>7.3892808628709568E-5</v>
      </c>
      <c r="AA185" s="2">
        <f t="shared" si="25"/>
        <v>6.780794980403502E-5</v>
      </c>
      <c r="AB185" s="2">
        <f t="shared" si="26"/>
        <v>1.1154390144873219E-4</v>
      </c>
      <c r="AC185" s="2">
        <f t="shared" si="27"/>
        <v>3.5041916552089406E-4</v>
      </c>
      <c r="AD185" s="2">
        <f t="shared" si="28"/>
        <v>1.238002688995088E-3</v>
      </c>
      <c r="AE185" s="2">
        <f t="shared" si="29"/>
        <v>4.9289242649755175E-3</v>
      </c>
      <c r="AG185" s="2"/>
    </row>
    <row r="186" spans="1:33" x14ac:dyDescent="0.35">
      <c r="A186" s="3" t="s">
        <v>276</v>
      </c>
      <c r="B186">
        <v>365898</v>
      </c>
      <c r="C186">
        <v>743535</v>
      </c>
      <c r="D186">
        <v>800593</v>
      </c>
      <c r="E186">
        <v>765811</v>
      </c>
      <c r="F186">
        <v>799027</v>
      </c>
      <c r="G186">
        <v>894047</v>
      </c>
      <c r="H186">
        <v>698023</v>
      </c>
      <c r="I186">
        <v>392592</v>
      </c>
      <c r="J186">
        <v>225640</v>
      </c>
      <c r="K186">
        <v>98006</v>
      </c>
      <c r="L186" s="1">
        <f>VLOOKUP(A186,[1]pivottableinfluenza!$A$3:$K$463,2,FALSE)</f>
        <v>120</v>
      </c>
      <c r="M186" s="1">
        <f>VLOOKUP(A186,[1]pivottableinfluenza!$A$3:$K$463,7,FALSE)</f>
        <v>60</v>
      </c>
      <c r="N186" s="1">
        <f>VLOOKUP(A186,[1]pivottableinfluenza!$A$3:$K$463,3,FALSE)</f>
        <v>60</v>
      </c>
      <c r="O186" s="1">
        <f>VLOOKUP(A186,[1]pivottableinfluenza!$A$3:$K$463,4,FALSE)</f>
        <v>60</v>
      </c>
      <c r="P186" s="1">
        <f>VLOOKUP(A186,[1]pivottableinfluenza!$A$3:$K$463,5,FALSE)</f>
        <v>60</v>
      </c>
      <c r="Q186" s="1">
        <f>VLOOKUP(A186,[1]pivottableinfluenza!$A$3:$K$463,6,FALSE)</f>
        <v>60</v>
      </c>
      <c r="R186" s="1">
        <f>VLOOKUP(A186,[1]pivottableinfluenza!$A$3:$K$463,8,FALSE)</f>
        <v>66</v>
      </c>
      <c r="S186" s="1">
        <f>VLOOKUP(A186,[1]pivottableinfluenza!$A$3:$K$463,9,FALSE)</f>
        <v>92</v>
      </c>
      <c r="T186" s="1">
        <f>VLOOKUP(A186,[1]pivottableinfluenza!$A$3:$K$463,10,FALSE)</f>
        <v>250</v>
      </c>
      <c r="U186" s="1">
        <f>VLOOKUP(A186,[1]pivottableinfluenza!$A$3:$K$463,11,FALSE)</f>
        <v>450</v>
      </c>
      <c r="V186" s="2">
        <f t="shared" si="20"/>
        <v>3.2796025121755243E-4</v>
      </c>
      <c r="W186" s="2">
        <f t="shared" si="21"/>
        <v>8.0695596037846234E-5</v>
      </c>
      <c r="X186" s="2">
        <f t="shared" si="22"/>
        <v>7.4944447428343744E-5</v>
      </c>
      <c r="Y186" s="2">
        <f t="shared" si="23"/>
        <v>7.8348313095528795E-5</v>
      </c>
      <c r="Z186" s="2">
        <f t="shared" si="24"/>
        <v>7.5091329829905619E-5</v>
      </c>
      <c r="AA186" s="2">
        <f t="shared" si="25"/>
        <v>6.7110565775624768E-5</v>
      </c>
      <c r="AB186" s="2">
        <f t="shared" si="26"/>
        <v>9.4552758290199606E-5</v>
      </c>
      <c r="AC186" s="2">
        <f t="shared" si="27"/>
        <v>2.3433997636222847E-4</v>
      </c>
      <c r="AD186" s="2">
        <f t="shared" si="28"/>
        <v>1.1079595816344619E-3</v>
      </c>
      <c r="AE186" s="2">
        <f t="shared" si="29"/>
        <v>4.5915556190437318E-3</v>
      </c>
      <c r="AG186" s="2"/>
    </row>
    <row r="187" spans="1:33" x14ac:dyDescent="0.35">
      <c r="A187" s="3" t="s">
        <v>275</v>
      </c>
      <c r="B187">
        <v>364810</v>
      </c>
      <c r="C187">
        <v>741711</v>
      </c>
      <c r="D187">
        <v>796349</v>
      </c>
      <c r="E187">
        <v>780122</v>
      </c>
      <c r="F187">
        <v>781546</v>
      </c>
      <c r="G187">
        <v>891703</v>
      </c>
      <c r="H187">
        <v>714171</v>
      </c>
      <c r="I187">
        <v>408889</v>
      </c>
      <c r="J187">
        <v>224519</v>
      </c>
      <c r="K187">
        <v>100612</v>
      </c>
      <c r="L187" s="1">
        <f>VLOOKUP(A187,[1]pivottableinfluenza!$A$3:$K$463,2,FALSE)</f>
        <v>120</v>
      </c>
      <c r="M187" s="1">
        <f>VLOOKUP(A187,[1]pivottableinfluenza!$A$3:$K$463,7,FALSE)</f>
        <v>60</v>
      </c>
      <c r="N187" s="1">
        <f>VLOOKUP(A187,[1]pivottableinfluenza!$A$3:$K$463,3,FALSE)</f>
        <v>60</v>
      </c>
      <c r="O187" s="1">
        <f>VLOOKUP(A187,[1]pivottableinfluenza!$A$3:$K$463,4,FALSE)</f>
        <v>60</v>
      </c>
      <c r="P187" s="1">
        <f>VLOOKUP(A187,[1]pivottableinfluenza!$A$3:$K$463,5,FALSE)</f>
        <v>60</v>
      </c>
      <c r="Q187" s="1">
        <f>VLOOKUP(A187,[1]pivottableinfluenza!$A$3:$K$463,6,FALSE)</f>
        <v>60</v>
      </c>
      <c r="R187" s="1">
        <f>VLOOKUP(A187,[1]pivottableinfluenza!$A$3:$K$463,8,FALSE)</f>
        <v>83</v>
      </c>
      <c r="S187" s="1">
        <f>VLOOKUP(A187,[1]pivottableinfluenza!$A$3:$K$463,9,FALSE)</f>
        <v>132</v>
      </c>
      <c r="T187" s="1">
        <f>VLOOKUP(A187,[1]pivottableinfluenza!$A$3:$K$463,10,FALSE)</f>
        <v>275</v>
      </c>
      <c r="U187" s="1">
        <f>VLOOKUP(A187,[1]pivottableinfluenza!$A$3:$K$463,11,FALSE)</f>
        <v>513</v>
      </c>
      <c r="V187" s="2">
        <f t="shared" si="20"/>
        <v>3.2893835147062856E-4</v>
      </c>
      <c r="W187" s="2">
        <f t="shared" si="21"/>
        <v>8.0894040940474116E-5</v>
      </c>
      <c r="X187" s="2">
        <f t="shared" si="22"/>
        <v>7.5343850497708922E-5</v>
      </c>
      <c r="Y187" s="2">
        <f t="shared" si="23"/>
        <v>7.6911047246456323E-5</v>
      </c>
      <c r="Z187" s="2">
        <f t="shared" si="24"/>
        <v>7.6770913036468749E-5</v>
      </c>
      <c r="AA187" s="2">
        <f t="shared" si="25"/>
        <v>6.7286977839033844E-5</v>
      </c>
      <c r="AB187" s="2">
        <f t="shared" si="26"/>
        <v>1.1621866471755364E-4</v>
      </c>
      <c r="AC187" s="2">
        <f t="shared" si="27"/>
        <v>3.2282599923206542E-4</v>
      </c>
      <c r="AD187" s="2">
        <f t="shared" si="28"/>
        <v>1.2248406593651318E-3</v>
      </c>
      <c r="AE187" s="2">
        <f t="shared" si="29"/>
        <v>5.0987953723213931E-3</v>
      </c>
      <c r="AG187" s="2"/>
    </row>
    <row r="188" spans="1:33" x14ac:dyDescent="0.35">
      <c r="A188" s="3" t="s">
        <v>274</v>
      </c>
      <c r="B188">
        <v>366236</v>
      </c>
      <c r="C188">
        <v>749309</v>
      </c>
      <c r="D188">
        <v>799110</v>
      </c>
      <c r="E188">
        <v>800561</v>
      </c>
      <c r="F188">
        <v>777687</v>
      </c>
      <c r="G188">
        <v>891863</v>
      </c>
      <c r="H188">
        <v>735657</v>
      </c>
      <c r="I188">
        <v>431060</v>
      </c>
      <c r="J188">
        <v>229157</v>
      </c>
      <c r="K188">
        <v>103564</v>
      </c>
      <c r="L188" s="1">
        <f>VLOOKUP(A188,[1]pivottableinfluenza!$A$3:$K$463,2,FALSE)</f>
        <v>120</v>
      </c>
      <c r="M188" s="1">
        <f>VLOOKUP(A188,[1]pivottableinfluenza!$A$3:$K$463,7,FALSE)</f>
        <v>60</v>
      </c>
      <c r="N188" s="1">
        <f>VLOOKUP(A188,[1]pivottableinfluenza!$A$3:$K$463,3,FALSE)</f>
        <v>60</v>
      </c>
      <c r="O188" s="1">
        <f>VLOOKUP(A188,[1]pivottableinfluenza!$A$3:$K$463,4,FALSE)</f>
        <v>60</v>
      </c>
      <c r="P188" s="1">
        <f>VLOOKUP(A188,[1]pivottableinfluenza!$A$3:$K$463,5,FALSE)</f>
        <v>60</v>
      </c>
      <c r="Q188" s="1">
        <f>VLOOKUP(A188,[1]pivottableinfluenza!$A$3:$K$463,6,FALSE)</f>
        <v>70</v>
      </c>
      <c r="R188" s="1">
        <f>VLOOKUP(A188,[1]pivottableinfluenza!$A$3:$K$463,8,FALSE)</f>
        <v>83</v>
      </c>
      <c r="S188" s="1">
        <f>VLOOKUP(A188,[1]pivottableinfluenza!$A$3:$K$463,9,FALSE)</f>
        <v>152</v>
      </c>
      <c r="T188" s="1">
        <f>VLOOKUP(A188,[1]pivottableinfluenza!$A$3:$K$463,10,FALSE)</f>
        <v>242</v>
      </c>
      <c r="U188" s="1">
        <f>VLOOKUP(A188,[1]pivottableinfluenza!$A$3:$K$463,11,FALSE)</f>
        <v>418</v>
      </c>
      <c r="V188" s="2">
        <f t="shared" si="20"/>
        <v>3.2765757598925285E-4</v>
      </c>
      <c r="W188" s="2">
        <f t="shared" si="21"/>
        <v>8.007377463769953E-5</v>
      </c>
      <c r="X188" s="2">
        <f t="shared" si="22"/>
        <v>7.50835304276007E-5</v>
      </c>
      <c r="Y188" s="2">
        <f t="shared" si="23"/>
        <v>7.4947443105522258E-5</v>
      </c>
      <c r="Z188" s="2">
        <f t="shared" si="24"/>
        <v>7.7151861867306507E-5</v>
      </c>
      <c r="AA188" s="2">
        <f t="shared" si="25"/>
        <v>7.8487391000635755E-5</v>
      </c>
      <c r="AB188" s="2">
        <f t="shared" si="26"/>
        <v>1.1282431894211568E-4</v>
      </c>
      <c r="AC188" s="2">
        <f t="shared" si="27"/>
        <v>3.5261912494780311E-4</v>
      </c>
      <c r="AD188" s="2">
        <f t="shared" si="28"/>
        <v>1.0560445458790261E-3</v>
      </c>
      <c r="AE188" s="2">
        <f t="shared" si="29"/>
        <v>4.0361515584566065E-3</v>
      </c>
      <c r="AG188" s="2"/>
    </row>
    <row r="189" spans="1:33" x14ac:dyDescent="0.35">
      <c r="A189" s="3" t="s">
        <v>273</v>
      </c>
      <c r="B189">
        <v>366822</v>
      </c>
      <c r="C189">
        <v>748738</v>
      </c>
      <c r="D189">
        <v>793985</v>
      </c>
      <c r="E189">
        <v>810793</v>
      </c>
      <c r="F189">
        <v>773021</v>
      </c>
      <c r="G189">
        <v>886833</v>
      </c>
      <c r="H189">
        <v>750147</v>
      </c>
      <c r="I189">
        <v>449067</v>
      </c>
      <c r="J189">
        <v>228919</v>
      </c>
      <c r="K189">
        <v>104983</v>
      </c>
      <c r="L189" s="1">
        <f>VLOOKUP(A189,[1]pivottableinfluenza!$A$3:$K$463,2,FALSE)</f>
        <v>120</v>
      </c>
      <c r="M189" s="1">
        <f>VLOOKUP(A189,[1]pivottableinfluenza!$A$3:$K$463,7,FALSE)</f>
        <v>60</v>
      </c>
      <c r="N189" s="1">
        <f>VLOOKUP(A189,[1]pivottableinfluenza!$A$3:$K$463,3,FALSE)</f>
        <v>60</v>
      </c>
      <c r="O189" s="1">
        <f>VLOOKUP(A189,[1]pivottableinfluenza!$A$3:$K$463,4,FALSE)</f>
        <v>60</v>
      </c>
      <c r="P189" s="1">
        <f>VLOOKUP(A189,[1]pivottableinfluenza!$A$3:$K$463,5,FALSE)</f>
        <v>60</v>
      </c>
      <c r="Q189" s="1">
        <f>VLOOKUP(A189,[1]pivottableinfluenza!$A$3:$K$463,6,FALSE)</f>
        <v>60</v>
      </c>
      <c r="R189" s="1">
        <f>VLOOKUP(A189,[1]pivottableinfluenza!$A$3:$K$463,8,FALSE)</f>
        <v>75</v>
      </c>
      <c r="S189" s="1">
        <f>VLOOKUP(A189,[1]pivottableinfluenza!$A$3:$K$463,9,FALSE)</f>
        <v>175</v>
      </c>
      <c r="T189" s="1">
        <f>VLOOKUP(A189,[1]pivottableinfluenza!$A$3:$K$463,10,FALSE)</f>
        <v>305</v>
      </c>
      <c r="U189" s="1">
        <f>VLOOKUP(A189,[1]pivottableinfluenza!$A$3:$K$463,11,FALSE)</f>
        <v>518</v>
      </c>
      <c r="V189" s="2">
        <f t="shared" si="20"/>
        <v>3.2713414135466249E-4</v>
      </c>
      <c r="W189" s="2">
        <f t="shared" si="21"/>
        <v>8.0134840224484405E-5</v>
      </c>
      <c r="X189" s="2">
        <f t="shared" si="22"/>
        <v>7.5568178240143082E-5</v>
      </c>
      <c r="Y189" s="2">
        <f t="shared" si="23"/>
        <v>7.4001625569041662E-5</v>
      </c>
      <c r="Z189" s="2">
        <f t="shared" si="24"/>
        <v>7.7617555021144318E-5</v>
      </c>
      <c r="AA189" s="2">
        <f t="shared" si="25"/>
        <v>6.7656480983454607E-5</v>
      </c>
      <c r="AB189" s="2">
        <f t="shared" si="26"/>
        <v>9.9980403840847198E-5</v>
      </c>
      <c r="AC189" s="2">
        <f t="shared" si="27"/>
        <v>3.8969686037940886E-4</v>
      </c>
      <c r="AD189" s="2">
        <f t="shared" si="28"/>
        <v>1.3323489968067308E-3</v>
      </c>
      <c r="AE189" s="2">
        <f t="shared" si="29"/>
        <v>4.9341321928312205E-3</v>
      </c>
      <c r="AG189" s="2"/>
    </row>
    <row r="190" spans="1:33" x14ac:dyDescent="0.35">
      <c r="A190" s="3" t="s">
        <v>272</v>
      </c>
      <c r="B190">
        <v>361469</v>
      </c>
      <c r="C190">
        <v>735580</v>
      </c>
      <c r="D190">
        <v>776796</v>
      </c>
      <c r="E190">
        <v>808641</v>
      </c>
      <c r="F190">
        <v>756787</v>
      </c>
      <c r="G190">
        <v>861745</v>
      </c>
      <c r="H190">
        <v>751933</v>
      </c>
      <c r="I190">
        <v>465481</v>
      </c>
      <c r="J190">
        <v>229680</v>
      </c>
      <c r="K190">
        <v>105118</v>
      </c>
      <c r="L190" s="1">
        <f>VLOOKUP(A190,[1]pivottableinfluenza!$A$3:$K$463,2,FALSE)</f>
        <v>120</v>
      </c>
      <c r="M190" s="1">
        <f>VLOOKUP(A190,[1]pivottableinfluenza!$A$3:$K$463,7,FALSE)</f>
        <v>60</v>
      </c>
      <c r="N190" s="1">
        <f>VLOOKUP(A190,[1]pivottableinfluenza!$A$3:$K$463,3,FALSE)</f>
        <v>60</v>
      </c>
      <c r="O190" s="1">
        <f>VLOOKUP(A190,[1]pivottableinfluenza!$A$3:$K$463,4,FALSE)</f>
        <v>60</v>
      </c>
      <c r="P190" s="1">
        <f>VLOOKUP(A190,[1]pivottableinfluenza!$A$3:$K$463,5,FALSE)</f>
        <v>60</v>
      </c>
      <c r="Q190" s="1">
        <f>VLOOKUP(A190,[1]pivottableinfluenza!$A$3:$K$463,6,FALSE)</f>
        <v>66</v>
      </c>
      <c r="R190" s="1">
        <f>VLOOKUP(A190,[1]pivottableinfluenza!$A$3:$K$463,8,FALSE)</f>
        <v>77</v>
      </c>
      <c r="S190" s="1">
        <f>VLOOKUP(A190,[1]pivottableinfluenza!$A$3:$K$463,9,FALSE)</f>
        <v>154</v>
      </c>
      <c r="T190" s="1">
        <f>VLOOKUP(A190,[1]pivottableinfluenza!$A$3:$K$463,10,FALSE)</f>
        <v>254</v>
      </c>
      <c r="U190" s="1">
        <f>VLOOKUP(A190,[1]pivottableinfluenza!$A$3:$K$463,11,FALSE)</f>
        <v>440</v>
      </c>
      <c r="V190" s="2">
        <f t="shared" si="20"/>
        <v>3.3197867590305116E-4</v>
      </c>
      <c r="W190" s="2">
        <f t="shared" si="21"/>
        <v>8.1568286250305878E-5</v>
      </c>
      <c r="X190" s="2">
        <f t="shared" si="22"/>
        <v>7.7240356541485801E-5</v>
      </c>
      <c r="Y190" s="2">
        <f t="shared" si="23"/>
        <v>7.4198562773839069E-5</v>
      </c>
      <c r="Z190" s="2">
        <f t="shared" si="24"/>
        <v>7.9282545815401168E-5</v>
      </c>
      <c r="AA190" s="2">
        <f t="shared" si="25"/>
        <v>7.658878206429976E-5</v>
      </c>
      <c r="AB190" s="2">
        <f t="shared" si="26"/>
        <v>1.0240274066971393E-4</v>
      </c>
      <c r="AC190" s="2">
        <f t="shared" si="27"/>
        <v>3.3084057136596338E-4</v>
      </c>
      <c r="AD190" s="2">
        <f t="shared" si="28"/>
        <v>1.105886450714037E-3</v>
      </c>
      <c r="AE190" s="2">
        <f t="shared" si="29"/>
        <v>4.1857721798359941E-3</v>
      </c>
      <c r="AG190" s="2"/>
    </row>
    <row r="191" spans="1:33" x14ac:dyDescent="0.35">
      <c r="A191" s="3" t="s">
        <v>271</v>
      </c>
      <c r="B191">
        <v>363031</v>
      </c>
      <c r="C191">
        <v>741392</v>
      </c>
      <c r="D191">
        <v>772879</v>
      </c>
      <c r="E191">
        <v>818802</v>
      </c>
      <c r="F191">
        <v>759833</v>
      </c>
      <c r="G191">
        <v>857032</v>
      </c>
      <c r="H191">
        <v>771764</v>
      </c>
      <c r="I191">
        <v>489182</v>
      </c>
      <c r="J191">
        <v>240311</v>
      </c>
      <c r="K191">
        <v>106981</v>
      </c>
      <c r="L191" s="1">
        <f>VLOOKUP(A191,[1]pivottableinfluenza!$A$3:$K$463,2,FALSE)</f>
        <v>120</v>
      </c>
      <c r="M191" s="1">
        <f>VLOOKUP(A191,[1]pivottableinfluenza!$A$3:$K$463,7,FALSE)</f>
        <v>60</v>
      </c>
      <c r="N191" s="1">
        <f>VLOOKUP(A191,[1]pivottableinfluenza!$A$3:$K$463,3,FALSE)</f>
        <v>60</v>
      </c>
      <c r="O191" s="1">
        <f>VLOOKUP(A191,[1]pivottableinfluenza!$A$3:$K$463,4,FALSE)</f>
        <v>60</v>
      </c>
      <c r="P191" s="1">
        <f>VLOOKUP(A191,[1]pivottableinfluenza!$A$3:$K$463,5,FALSE)</f>
        <v>60</v>
      </c>
      <c r="Q191" s="1">
        <f>VLOOKUP(A191,[1]pivottableinfluenza!$A$3:$K$463,6,FALSE)</f>
        <v>60</v>
      </c>
      <c r="R191" s="1">
        <f>VLOOKUP(A191,[1]pivottableinfluenza!$A$3:$K$463,8,FALSE)</f>
        <v>70</v>
      </c>
      <c r="S191" s="1">
        <f>VLOOKUP(A191,[1]pivottableinfluenza!$A$3:$K$463,9,FALSE)</f>
        <v>160</v>
      </c>
      <c r="T191" s="1">
        <f>VLOOKUP(A191,[1]pivottableinfluenza!$A$3:$K$463,10,FALSE)</f>
        <v>235</v>
      </c>
      <c r="U191" s="1">
        <f>VLOOKUP(A191,[1]pivottableinfluenza!$A$3:$K$463,11,FALSE)</f>
        <v>442</v>
      </c>
      <c r="V191" s="2">
        <f t="shared" si="20"/>
        <v>3.3055028358459747E-4</v>
      </c>
      <c r="W191" s="2">
        <f t="shared" si="21"/>
        <v>8.0928847357403369E-5</v>
      </c>
      <c r="X191" s="2">
        <f t="shared" si="22"/>
        <v>7.7631815588209791E-5</v>
      </c>
      <c r="Y191" s="2">
        <f t="shared" si="23"/>
        <v>7.327778876944609E-5</v>
      </c>
      <c r="Z191" s="2">
        <f t="shared" si="24"/>
        <v>7.8964719879236623E-5</v>
      </c>
      <c r="AA191" s="2">
        <f t="shared" si="25"/>
        <v>7.0009054504382561E-5</v>
      </c>
      <c r="AB191" s="2">
        <f t="shared" si="26"/>
        <v>9.0701302470703484E-5</v>
      </c>
      <c r="AC191" s="2">
        <f t="shared" si="27"/>
        <v>3.2707662996594316E-4</v>
      </c>
      <c r="AD191" s="2">
        <f t="shared" si="28"/>
        <v>9.7789947193428523E-4</v>
      </c>
      <c r="AE191" s="2">
        <f t="shared" si="29"/>
        <v>4.1315747656125853E-3</v>
      </c>
      <c r="AG191" s="2"/>
    </row>
    <row r="192" spans="1:33" x14ac:dyDescent="0.35">
      <c r="A192" s="3" t="s">
        <v>270</v>
      </c>
      <c r="B192">
        <v>384497</v>
      </c>
      <c r="C192">
        <v>800451</v>
      </c>
      <c r="D192">
        <v>909970</v>
      </c>
      <c r="E192">
        <v>839216</v>
      </c>
      <c r="F192">
        <v>975457</v>
      </c>
      <c r="G192">
        <v>998054</v>
      </c>
      <c r="H192">
        <v>732754</v>
      </c>
      <c r="I192">
        <v>426469</v>
      </c>
      <c r="J192">
        <v>305537</v>
      </c>
      <c r="K192">
        <v>136963</v>
      </c>
      <c r="L192" s="1">
        <f>VLOOKUP(A192,[1]pivottableinfluenza!$A$3:$K$463,2,FALSE)</f>
        <v>120</v>
      </c>
      <c r="M192" s="1">
        <f>VLOOKUP(A192,[1]pivottableinfluenza!$A$3:$K$463,7,FALSE)</f>
        <v>60</v>
      </c>
      <c r="N192" s="1">
        <f>VLOOKUP(A192,[1]pivottableinfluenza!$A$3:$K$463,3,FALSE)</f>
        <v>60</v>
      </c>
      <c r="O192" s="1">
        <f>VLOOKUP(A192,[1]pivottableinfluenza!$A$3:$K$463,4,FALSE)</f>
        <v>60</v>
      </c>
      <c r="P192" s="1">
        <f>VLOOKUP(A192,[1]pivottableinfluenza!$A$3:$K$463,5,FALSE)</f>
        <v>60</v>
      </c>
      <c r="Q192" s="1">
        <f>VLOOKUP(A192,[1]pivottableinfluenza!$A$3:$K$463,6,FALSE)</f>
        <v>68</v>
      </c>
      <c r="R192" s="1">
        <f>VLOOKUP(A192,[1]pivottableinfluenza!$A$3:$K$463,8,FALSE)</f>
        <v>60</v>
      </c>
      <c r="S192" s="1">
        <f>VLOOKUP(A192,[1]pivottableinfluenza!$A$3:$K$463,9,FALSE)</f>
        <v>112</v>
      </c>
      <c r="T192" s="1">
        <f>VLOOKUP(A192,[1]pivottableinfluenza!$A$3:$K$463,10,FALSE)</f>
        <v>362</v>
      </c>
      <c r="U192" s="1">
        <f>VLOOKUP(A192,[1]pivottableinfluenza!$A$3:$K$463,11,FALSE)</f>
        <v>706</v>
      </c>
      <c r="V192" s="2">
        <f t="shared" si="20"/>
        <v>3.1209606316824319E-4</v>
      </c>
      <c r="W192" s="2">
        <f t="shared" si="21"/>
        <v>7.4957742572624681E-5</v>
      </c>
      <c r="X192" s="2">
        <f t="shared" si="22"/>
        <v>6.5936239656252404E-5</v>
      </c>
      <c r="Y192" s="2">
        <f t="shared" si="23"/>
        <v>7.1495300375588639E-5</v>
      </c>
      <c r="Z192" s="2">
        <f t="shared" si="24"/>
        <v>6.1509630870453544E-5</v>
      </c>
      <c r="AA192" s="2">
        <f t="shared" si="25"/>
        <v>6.8132586012380092E-5</v>
      </c>
      <c r="AB192" s="2">
        <f t="shared" si="26"/>
        <v>8.1882869284916903E-5</v>
      </c>
      <c r="AC192" s="2">
        <f t="shared" si="27"/>
        <v>2.6262166769448661E-4</v>
      </c>
      <c r="AD192" s="2">
        <f t="shared" si="28"/>
        <v>1.1847992223527756E-3</v>
      </c>
      <c r="AE192" s="2">
        <f t="shared" si="29"/>
        <v>5.1546768105254701E-3</v>
      </c>
      <c r="AG192" s="2"/>
    </row>
    <row r="193" spans="1:33" x14ac:dyDescent="0.35">
      <c r="A193" s="3" t="s">
        <v>269</v>
      </c>
      <c r="B193">
        <v>367159</v>
      </c>
      <c r="C193">
        <v>796550</v>
      </c>
      <c r="D193">
        <v>928441</v>
      </c>
      <c r="E193">
        <v>827690</v>
      </c>
      <c r="F193">
        <v>931401</v>
      </c>
      <c r="G193">
        <v>990330</v>
      </c>
      <c r="H193">
        <v>755958</v>
      </c>
      <c r="I193">
        <v>430020</v>
      </c>
      <c r="J193">
        <v>306661</v>
      </c>
      <c r="K193">
        <v>137677</v>
      </c>
      <c r="L193" s="1">
        <f>VLOOKUP(A193,[1]pivottableinfluenza!$A$3:$K$463,2,FALSE)</f>
        <v>120</v>
      </c>
      <c r="M193" s="1">
        <f>VLOOKUP(A193,[1]pivottableinfluenza!$A$3:$K$463,7,FALSE)</f>
        <v>60</v>
      </c>
      <c r="N193" s="1">
        <f>VLOOKUP(A193,[1]pivottableinfluenza!$A$3:$K$463,3,FALSE)</f>
        <v>60</v>
      </c>
      <c r="O193" s="1">
        <f>VLOOKUP(A193,[1]pivottableinfluenza!$A$3:$K$463,4,FALSE)</f>
        <v>60</v>
      </c>
      <c r="P193" s="1">
        <f>VLOOKUP(A193,[1]pivottableinfluenza!$A$3:$K$463,5,FALSE)</f>
        <v>60</v>
      </c>
      <c r="Q193" s="1">
        <f>VLOOKUP(A193,[1]pivottableinfluenza!$A$3:$K$463,6,FALSE)</f>
        <v>60</v>
      </c>
      <c r="R193" s="1">
        <f>VLOOKUP(A193,[1]pivottableinfluenza!$A$3:$K$463,8,FALSE)</f>
        <v>67</v>
      </c>
      <c r="S193" s="1">
        <f>VLOOKUP(A193,[1]pivottableinfluenza!$A$3:$K$463,9,FALSE)</f>
        <v>108</v>
      </c>
      <c r="T193" s="1">
        <f>VLOOKUP(A193,[1]pivottableinfluenza!$A$3:$K$463,10,FALSE)</f>
        <v>340</v>
      </c>
      <c r="U193" s="1">
        <f>VLOOKUP(A193,[1]pivottableinfluenza!$A$3:$K$463,11,FALSE)</f>
        <v>703</v>
      </c>
      <c r="V193" s="2">
        <f t="shared" si="20"/>
        <v>3.2683387851040012E-4</v>
      </c>
      <c r="W193" s="2">
        <f t="shared" si="21"/>
        <v>7.5324838365451008E-5</v>
      </c>
      <c r="X193" s="2">
        <f t="shared" si="22"/>
        <v>6.462446186672066E-5</v>
      </c>
      <c r="Y193" s="2">
        <f t="shared" si="23"/>
        <v>7.2490908431900835E-5</v>
      </c>
      <c r="Z193" s="2">
        <f t="shared" si="24"/>
        <v>6.441908479806227E-5</v>
      </c>
      <c r="AA193" s="2">
        <f t="shared" si="25"/>
        <v>6.05858653176214E-5</v>
      </c>
      <c r="AB193" s="2">
        <f t="shared" si="26"/>
        <v>8.8629262472253751E-5</v>
      </c>
      <c r="AC193" s="2">
        <f t="shared" si="27"/>
        <v>2.5115110925073251E-4</v>
      </c>
      <c r="AD193" s="2">
        <f t="shared" si="28"/>
        <v>1.1087161393199658E-3</v>
      </c>
      <c r="AE193" s="2">
        <f t="shared" si="29"/>
        <v>5.1061542596076322E-3</v>
      </c>
      <c r="AG193" s="2"/>
    </row>
    <row r="194" spans="1:33" x14ac:dyDescent="0.35">
      <c r="A194" s="3" t="s">
        <v>268</v>
      </c>
      <c r="B194">
        <v>366560</v>
      </c>
      <c r="C194">
        <v>792224</v>
      </c>
      <c r="D194">
        <v>933944</v>
      </c>
      <c r="E194">
        <v>836366</v>
      </c>
      <c r="F194">
        <v>909173</v>
      </c>
      <c r="G194">
        <v>998437</v>
      </c>
      <c r="H194">
        <v>781077</v>
      </c>
      <c r="I194">
        <v>446377</v>
      </c>
      <c r="J194">
        <v>307704</v>
      </c>
      <c r="K194">
        <v>141713</v>
      </c>
      <c r="L194" s="1">
        <f>VLOOKUP(A194,[1]pivottableinfluenza!$A$3:$K$463,2,FALSE)</f>
        <v>120</v>
      </c>
      <c r="M194" s="1">
        <f>VLOOKUP(A194,[1]pivottableinfluenza!$A$3:$K$463,7,FALSE)</f>
        <v>60</v>
      </c>
      <c r="N194" s="1">
        <f>VLOOKUP(A194,[1]pivottableinfluenza!$A$3:$K$463,3,FALSE)</f>
        <v>60</v>
      </c>
      <c r="O194" s="1">
        <f>VLOOKUP(A194,[1]pivottableinfluenza!$A$3:$K$463,4,FALSE)</f>
        <v>60</v>
      </c>
      <c r="P194" s="1">
        <f>VLOOKUP(A194,[1]pivottableinfluenza!$A$3:$K$463,5,FALSE)</f>
        <v>60</v>
      </c>
      <c r="Q194" s="1">
        <f>VLOOKUP(A194,[1]pivottableinfluenza!$A$3:$K$463,6,FALSE)</f>
        <v>60</v>
      </c>
      <c r="R194" s="1">
        <f>VLOOKUP(A194,[1]pivottableinfluenza!$A$3:$K$463,8,FALSE)</f>
        <v>68</v>
      </c>
      <c r="S194" s="1">
        <f>VLOOKUP(A194,[1]pivottableinfluenza!$A$3:$K$463,9,FALSE)</f>
        <v>108</v>
      </c>
      <c r="T194" s="1">
        <f>VLOOKUP(A194,[1]pivottableinfluenza!$A$3:$K$463,10,FALSE)</f>
        <v>318</v>
      </c>
      <c r="U194" s="1">
        <f>VLOOKUP(A194,[1]pivottableinfluenza!$A$3:$K$463,11,FALSE)</f>
        <v>838</v>
      </c>
      <c r="V194" s="2">
        <f t="shared" si="20"/>
        <v>3.2736796158882583E-4</v>
      </c>
      <c r="W194" s="2">
        <f t="shared" si="21"/>
        <v>7.5736155430787254E-5</v>
      </c>
      <c r="X194" s="2">
        <f t="shared" si="22"/>
        <v>6.4243680563288587E-5</v>
      </c>
      <c r="Y194" s="2">
        <f t="shared" si="23"/>
        <v>7.1738927694334773E-5</v>
      </c>
      <c r="Z194" s="2">
        <f t="shared" si="24"/>
        <v>6.5994040738121351E-5</v>
      </c>
      <c r="AA194" s="2">
        <f t="shared" si="25"/>
        <v>6.0093926807600279E-5</v>
      </c>
      <c r="AB194" s="2">
        <f t="shared" si="26"/>
        <v>8.7059278406610355E-5</v>
      </c>
      <c r="AC194" s="2">
        <f t="shared" si="27"/>
        <v>2.4194794982716403E-4</v>
      </c>
      <c r="AD194" s="2">
        <f t="shared" si="28"/>
        <v>1.0334607284923172E-3</v>
      </c>
      <c r="AE194" s="2">
        <f t="shared" si="29"/>
        <v>5.9133601010493038E-3</v>
      </c>
      <c r="AG194" s="2"/>
    </row>
    <row r="195" spans="1:33" x14ac:dyDescent="0.35">
      <c r="A195" s="3" t="s">
        <v>267</v>
      </c>
      <c r="B195">
        <v>367030</v>
      </c>
      <c r="C195">
        <v>788201</v>
      </c>
      <c r="D195">
        <v>935858</v>
      </c>
      <c r="E195">
        <v>851299</v>
      </c>
      <c r="F195">
        <v>886775</v>
      </c>
      <c r="G195">
        <v>1004127</v>
      </c>
      <c r="H195">
        <v>804447</v>
      </c>
      <c r="I195">
        <v>463581</v>
      </c>
      <c r="J195">
        <v>302090</v>
      </c>
      <c r="K195">
        <v>144575</v>
      </c>
      <c r="L195" s="1">
        <f>VLOOKUP(A195,[1]pivottableinfluenza!$A$3:$K$463,2,FALSE)</f>
        <v>120</v>
      </c>
      <c r="M195" s="1">
        <f>VLOOKUP(A195,[1]pivottableinfluenza!$A$3:$K$463,7,FALSE)</f>
        <v>60</v>
      </c>
      <c r="N195" s="1">
        <f>VLOOKUP(A195,[1]pivottableinfluenza!$A$3:$K$463,3,FALSE)</f>
        <v>60</v>
      </c>
      <c r="O195" s="1">
        <f>VLOOKUP(A195,[1]pivottableinfluenza!$A$3:$K$463,4,FALSE)</f>
        <v>60</v>
      </c>
      <c r="P195" s="1">
        <f>VLOOKUP(A195,[1]pivottableinfluenza!$A$3:$K$463,5,FALSE)</f>
        <v>60</v>
      </c>
      <c r="Q195" s="1">
        <f>VLOOKUP(A195,[1]pivottableinfluenza!$A$3:$K$463,6,FALSE)</f>
        <v>60</v>
      </c>
      <c r="R195" s="1">
        <f>VLOOKUP(A195,[1]pivottableinfluenza!$A$3:$K$463,8,FALSE)</f>
        <v>60</v>
      </c>
      <c r="S195" s="1">
        <f>VLOOKUP(A195,[1]pivottableinfluenza!$A$3:$K$463,9,FALSE)</f>
        <v>126</v>
      </c>
      <c r="T195" s="1">
        <f>VLOOKUP(A195,[1]pivottableinfluenza!$A$3:$K$463,10,FALSE)</f>
        <v>329</v>
      </c>
      <c r="U195" s="1">
        <f>VLOOKUP(A195,[1]pivottableinfluenza!$A$3:$K$463,11,FALSE)</f>
        <v>762</v>
      </c>
      <c r="V195" s="2">
        <f t="shared" ref="V195:V258" si="30">L195/B195</f>
        <v>3.2694875078331472E-4</v>
      </c>
      <c r="W195" s="2">
        <f t="shared" ref="W195:W258" si="31">M195/C195</f>
        <v>7.6122714891252357E-5</v>
      </c>
      <c r="X195" s="2">
        <f t="shared" ref="X195:X258" si="32">N195/D195</f>
        <v>6.4112290539804115E-5</v>
      </c>
      <c r="Y195" s="2">
        <f t="shared" ref="Y195:Y258" si="33">O195/E195</f>
        <v>7.0480524469076082E-5</v>
      </c>
      <c r="Z195" s="2">
        <f t="shared" ref="Z195:Z258" si="34">P195/F195</f>
        <v>6.7660906092300758E-5</v>
      </c>
      <c r="AA195" s="2">
        <f t="shared" ref="AA195:AA258" si="35">Q195/G195</f>
        <v>5.9753397727578284E-5</v>
      </c>
      <c r="AB195" s="2">
        <f t="shared" ref="AB195:AB258" si="36">R195/H195</f>
        <v>7.4585398416551993E-5</v>
      </c>
      <c r="AC195" s="2">
        <f t="shared" ref="AC195:AC258" si="37">S195/I195</f>
        <v>2.7179716166106892E-4</v>
      </c>
      <c r="AD195" s="2">
        <f t="shared" ref="AD195:AD258" si="38">T195/J195</f>
        <v>1.0890794134198417E-3</v>
      </c>
      <c r="AE195" s="2">
        <f t="shared" ref="AE195:AE258" si="39">U195/K195</f>
        <v>5.2706207850596572E-3</v>
      </c>
      <c r="AG195" s="2"/>
    </row>
    <row r="196" spans="1:33" x14ac:dyDescent="0.35">
      <c r="A196" s="3" t="s">
        <v>266</v>
      </c>
      <c r="B196">
        <v>365741</v>
      </c>
      <c r="C196">
        <v>786507</v>
      </c>
      <c r="D196">
        <v>942745</v>
      </c>
      <c r="E196">
        <v>873574</v>
      </c>
      <c r="F196">
        <v>870876</v>
      </c>
      <c r="G196">
        <v>1005777</v>
      </c>
      <c r="H196">
        <v>829634</v>
      </c>
      <c r="I196">
        <v>486292</v>
      </c>
      <c r="J196">
        <v>300770</v>
      </c>
      <c r="K196">
        <v>148431</v>
      </c>
      <c r="L196" s="1">
        <f>VLOOKUP(A196,[1]pivottableinfluenza!$A$3:$K$463,2,FALSE)</f>
        <v>120</v>
      </c>
      <c r="M196" s="1">
        <f>VLOOKUP(A196,[1]pivottableinfluenza!$A$3:$K$463,7,FALSE)</f>
        <v>60</v>
      </c>
      <c r="N196" s="1">
        <f>VLOOKUP(A196,[1]pivottableinfluenza!$A$3:$K$463,3,FALSE)</f>
        <v>60</v>
      </c>
      <c r="O196" s="1">
        <f>VLOOKUP(A196,[1]pivottableinfluenza!$A$3:$K$463,4,FALSE)</f>
        <v>60</v>
      </c>
      <c r="P196" s="1">
        <f>VLOOKUP(A196,[1]pivottableinfluenza!$A$3:$K$463,5,FALSE)</f>
        <v>60</v>
      </c>
      <c r="Q196" s="1">
        <f>VLOOKUP(A196,[1]pivottableinfluenza!$A$3:$K$463,6,FALSE)</f>
        <v>60</v>
      </c>
      <c r="R196" s="1">
        <f>VLOOKUP(A196,[1]pivottableinfluenza!$A$3:$K$463,8,FALSE)</f>
        <v>84</v>
      </c>
      <c r="S196" s="1">
        <f>VLOOKUP(A196,[1]pivottableinfluenza!$A$3:$K$463,9,FALSE)</f>
        <v>152</v>
      </c>
      <c r="T196" s="1">
        <f>VLOOKUP(A196,[1]pivottableinfluenza!$A$3:$K$463,10,FALSE)</f>
        <v>363</v>
      </c>
      <c r="U196" s="1">
        <f>VLOOKUP(A196,[1]pivottableinfluenza!$A$3:$K$463,11,FALSE)</f>
        <v>883</v>
      </c>
      <c r="V196" s="2">
        <f t="shared" si="30"/>
        <v>3.2810103324483719E-4</v>
      </c>
      <c r="W196" s="2">
        <f t="shared" si="31"/>
        <v>7.6286670048709044E-5</v>
      </c>
      <c r="X196" s="2">
        <f t="shared" si="32"/>
        <v>6.3643933407231011E-5</v>
      </c>
      <c r="Y196" s="2">
        <f t="shared" si="33"/>
        <v>6.868336282902192E-5</v>
      </c>
      <c r="Z196" s="2">
        <f t="shared" si="34"/>
        <v>6.8896145949595575E-5</v>
      </c>
      <c r="AA196" s="2">
        <f t="shared" si="35"/>
        <v>5.9655370922182553E-5</v>
      </c>
      <c r="AB196" s="2">
        <f t="shared" si="36"/>
        <v>1.0124946663227399E-4</v>
      </c>
      <c r="AC196" s="2">
        <f t="shared" si="37"/>
        <v>3.1256940274567541E-4</v>
      </c>
      <c r="AD196" s="2">
        <f t="shared" si="38"/>
        <v>1.2069022841373807E-3</v>
      </c>
      <c r="AE196" s="2">
        <f t="shared" si="39"/>
        <v>5.9488920778004595E-3</v>
      </c>
      <c r="AG196" s="2"/>
    </row>
    <row r="197" spans="1:33" x14ac:dyDescent="0.35">
      <c r="A197" s="3" t="s">
        <v>265</v>
      </c>
      <c r="B197">
        <v>365063</v>
      </c>
      <c r="C197">
        <v>783699</v>
      </c>
      <c r="D197">
        <v>947468</v>
      </c>
      <c r="E197">
        <v>892251</v>
      </c>
      <c r="F197">
        <v>856735</v>
      </c>
      <c r="G197">
        <v>1001876</v>
      </c>
      <c r="H197">
        <v>850748</v>
      </c>
      <c r="I197">
        <v>509918</v>
      </c>
      <c r="J197">
        <v>299586</v>
      </c>
      <c r="K197">
        <v>150995</v>
      </c>
      <c r="L197" s="1">
        <f>VLOOKUP(A197,[1]pivottableinfluenza!$A$3:$K$463,2,FALSE)</f>
        <v>120</v>
      </c>
      <c r="M197" s="1">
        <f>VLOOKUP(A197,[1]pivottableinfluenza!$A$3:$K$463,7,FALSE)</f>
        <v>60</v>
      </c>
      <c r="N197" s="1">
        <f>VLOOKUP(A197,[1]pivottableinfluenza!$A$3:$K$463,3,FALSE)</f>
        <v>60</v>
      </c>
      <c r="O197" s="1">
        <f>VLOOKUP(A197,[1]pivottableinfluenza!$A$3:$K$463,4,FALSE)</f>
        <v>60</v>
      </c>
      <c r="P197" s="1">
        <f>VLOOKUP(A197,[1]pivottableinfluenza!$A$3:$K$463,5,FALSE)</f>
        <v>60</v>
      </c>
      <c r="Q197" s="1">
        <f>VLOOKUP(A197,[1]pivottableinfluenza!$A$3:$K$463,6,FALSE)</f>
        <v>60</v>
      </c>
      <c r="R197" s="1">
        <f>VLOOKUP(A197,[1]pivottableinfluenza!$A$3:$K$463,8,FALSE)</f>
        <v>104</v>
      </c>
      <c r="S197" s="1">
        <f>VLOOKUP(A197,[1]pivottableinfluenza!$A$3:$K$463,9,FALSE)</f>
        <v>158</v>
      </c>
      <c r="T197" s="1">
        <f>VLOOKUP(A197,[1]pivottableinfluenza!$A$3:$K$463,10,FALSE)</f>
        <v>310</v>
      </c>
      <c r="U197" s="1">
        <f>VLOOKUP(A197,[1]pivottableinfluenza!$A$3:$K$463,11,FALSE)</f>
        <v>720</v>
      </c>
      <c r="V197" s="2">
        <f t="shared" si="30"/>
        <v>3.2871038697430304E-4</v>
      </c>
      <c r="W197" s="2">
        <f t="shared" si="31"/>
        <v>7.6560005818560449E-5</v>
      </c>
      <c r="X197" s="2">
        <f t="shared" si="32"/>
        <v>6.332667699595132E-5</v>
      </c>
      <c r="Y197" s="2">
        <f t="shared" si="33"/>
        <v>6.7245651728045132E-5</v>
      </c>
      <c r="Z197" s="2">
        <f t="shared" si="34"/>
        <v>7.0033324190093782E-5</v>
      </c>
      <c r="AA197" s="2">
        <f t="shared" si="35"/>
        <v>5.9887650767160806E-5</v>
      </c>
      <c r="AB197" s="2">
        <f t="shared" si="36"/>
        <v>1.2224536525504614E-4</v>
      </c>
      <c r="AC197" s="2">
        <f t="shared" si="37"/>
        <v>3.0985374118975992E-4</v>
      </c>
      <c r="AD197" s="2">
        <f t="shared" si="38"/>
        <v>1.0347613039327606E-3</v>
      </c>
      <c r="AE197" s="2">
        <f t="shared" si="39"/>
        <v>4.7683698135699854E-3</v>
      </c>
      <c r="AG197" s="2"/>
    </row>
    <row r="198" spans="1:33" x14ac:dyDescent="0.35">
      <c r="A198" s="3" t="s">
        <v>264</v>
      </c>
      <c r="B198">
        <v>363710</v>
      </c>
      <c r="C198">
        <v>776933</v>
      </c>
      <c r="D198">
        <v>948486</v>
      </c>
      <c r="E198">
        <v>908243</v>
      </c>
      <c r="F198">
        <v>847146</v>
      </c>
      <c r="G198">
        <v>994185</v>
      </c>
      <c r="H198">
        <v>865058</v>
      </c>
      <c r="I198">
        <v>532924</v>
      </c>
      <c r="J198">
        <v>293674</v>
      </c>
      <c r="K198">
        <v>153634</v>
      </c>
      <c r="L198" s="1">
        <f>VLOOKUP(A198,[1]pivottableinfluenza!$A$3:$K$463,2,FALSE)</f>
        <v>120</v>
      </c>
      <c r="M198" s="1">
        <f>VLOOKUP(A198,[1]pivottableinfluenza!$A$3:$K$463,7,FALSE)</f>
        <v>60</v>
      </c>
      <c r="N198" s="1">
        <f>VLOOKUP(A198,[1]pivottableinfluenza!$A$3:$K$463,3,FALSE)</f>
        <v>60</v>
      </c>
      <c r="O198" s="1">
        <f>VLOOKUP(A198,[1]pivottableinfluenza!$A$3:$K$463,4,FALSE)</f>
        <v>60</v>
      </c>
      <c r="P198" s="1">
        <f>VLOOKUP(A198,[1]pivottableinfluenza!$A$3:$K$463,5,FALSE)</f>
        <v>60</v>
      </c>
      <c r="Q198" s="1">
        <f>VLOOKUP(A198,[1]pivottableinfluenza!$A$3:$K$463,6,FALSE)</f>
        <v>60</v>
      </c>
      <c r="R198" s="1">
        <f>VLOOKUP(A198,[1]pivottableinfluenza!$A$3:$K$463,8,FALSE)</f>
        <v>85</v>
      </c>
      <c r="S198" s="1">
        <f>VLOOKUP(A198,[1]pivottableinfluenza!$A$3:$K$463,9,FALSE)</f>
        <v>171</v>
      </c>
      <c r="T198" s="1">
        <f>VLOOKUP(A198,[1]pivottableinfluenza!$A$3:$K$463,10,FALSE)</f>
        <v>337</v>
      </c>
      <c r="U198" s="1">
        <f>VLOOKUP(A198,[1]pivottableinfluenza!$A$3:$K$463,11,FALSE)</f>
        <v>868</v>
      </c>
      <c r="V198" s="2">
        <f t="shared" si="30"/>
        <v>3.2993318852932282E-4</v>
      </c>
      <c r="W198" s="2">
        <f t="shared" si="31"/>
        <v>7.7226736410990397E-5</v>
      </c>
      <c r="X198" s="2">
        <f t="shared" si="32"/>
        <v>6.3258709142781236E-5</v>
      </c>
      <c r="Y198" s="2">
        <f t="shared" si="33"/>
        <v>6.6061615668934416E-5</v>
      </c>
      <c r="Z198" s="2">
        <f t="shared" si="34"/>
        <v>7.0826044152955925E-5</v>
      </c>
      <c r="AA198" s="2">
        <f t="shared" si="35"/>
        <v>6.0350940720288474E-5</v>
      </c>
      <c r="AB198" s="2">
        <f t="shared" si="36"/>
        <v>9.8259307468400968E-5</v>
      </c>
      <c r="AC198" s="2">
        <f t="shared" si="37"/>
        <v>3.2087126869872627E-4</v>
      </c>
      <c r="AD198" s="2">
        <f t="shared" si="38"/>
        <v>1.1475309356633546E-3</v>
      </c>
      <c r="AE198" s="2">
        <f t="shared" si="39"/>
        <v>5.6497910618743246E-3</v>
      </c>
      <c r="AG198" s="2"/>
    </row>
    <row r="199" spans="1:33" x14ac:dyDescent="0.35">
      <c r="A199" s="3" t="s">
        <v>263</v>
      </c>
      <c r="B199">
        <v>363620</v>
      </c>
      <c r="C199">
        <v>776573</v>
      </c>
      <c r="D199">
        <v>953971</v>
      </c>
      <c r="E199">
        <v>926150</v>
      </c>
      <c r="F199">
        <v>838640</v>
      </c>
      <c r="G199">
        <v>984356</v>
      </c>
      <c r="H199">
        <v>883726</v>
      </c>
      <c r="I199">
        <v>560623</v>
      </c>
      <c r="J199">
        <v>300937</v>
      </c>
      <c r="K199">
        <v>154992</v>
      </c>
      <c r="L199" s="1">
        <f>VLOOKUP(A199,[1]pivottableinfluenza!$A$3:$K$463,2,FALSE)</f>
        <v>120</v>
      </c>
      <c r="M199" s="1">
        <f>VLOOKUP(A199,[1]pivottableinfluenza!$A$3:$K$463,7,FALSE)</f>
        <v>60</v>
      </c>
      <c r="N199" s="1">
        <f>VLOOKUP(A199,[1]pivottableinfluenza!$A$3:$K$463,3,FALSE)</f>
        <v>60</v>
      </c>
      <c r="O199" s="1">
        <f>VLOOKUP(A199,[1]pivottableinfluenza!$A$3:$K$463,4,FALSE)</f>
        <v>60</v>
      </c>
      <c r="P199" s="1">
        <f>VLOOKUP(A199,[1]pivottableinfluenza!$A$3:$K$463,5,FALSE)</f>
        <v>60</v>
      </c>
      <c r="Q199" s="1">
        <f>VLOOKUP(A199,[1]pivottableinfluenza!$A$3:$K$463,6,FALSE)</f>
        <v>60</v>
      </c>
      <c r="R199" s="1">
        <f>VLOOKUP(A199,[1]pivottableinfluenza!$A$3:$K$463,8,FALSE)</f>
        <v>72</v>
      </c>
      <c r="S199" s="1">
        <f>VLOOKUP(A199,[1]pivottableinfluenza!$A$3:$K$463,9,FALSE)</f>
        <v>165</v>
      </c>
      <c r="T199" s="1">
        <f>VLOOKUP(A199,[1]pivottableinfluenza!$A$3:$K$463,10,FALSE)</f>
        <v>292</v>
      </c>
      <c r="U199" s="1">
        <f>VLOOKUP(A199,[1]pivottableinfluenza!$A$3:$K$463,11,FALSE)</f>
        <v>654</v>
      </c>
      <c r="V199" s="2">
        <f t="shared" si="30"/>
        <v>3.3001485066828007E-4</v>
      </c>
      <c r="W199" s="2">
        <f t="shared" si="31"/>
        <v>7.7262536812379521E-5</v>
      </c>
      <c r="X199" s="2">
        <f t="shared" si="32"/>
        <v>6.2894993663329391E-5</v>
      </c>
      <c r="Y199" s="2">
        <f t="shared" si="33"/>
        <v>6.4784322194029047E-5</v>
      </c>
      <c r="Z199" s="2">
        <f t="shared" si="34"/>
        <v>7.1544405227511206E-5</v>
      </c>
      <c r="AA199" s="2">
        <f t="shared" si="35"/>
        <v>6.0953557452791472E-5</v>
      </c>
      <c r="AB199" s="2">
        <f t="shared" si="36"/>
        <v>8.1473216811545657E-5</v>
      </c>
      <c r="AC199" s="2">
        <f t="shared" si="37"/>
        <v>2.9431543122561865E-4</v>
      </c>
      <c r="AD199" s="2">
        <f t="shared" si="38"/>
        <v>9.7030275439709973E-4</v>
      </c>
      <c r="AE199" s="2">
        <f t="shared" si="39"/>
        <v>4.2195726231031277E-3</v>
      </c>
      <c r="AG199" s="2"/>
    </row>
    <row r="200" spans="1:33" x14ac:dyDescent="0.35">
      <c r="A200" s="3" t="s">
        <v>262</v>
      </c>
      <c r="B200">
        <v>362100</v>
      </c>
      <c r="C200">
        <v>768074</v>
      </c>
      <c r="D200">
        <v>948061</v>
      </c>
      <c r="E200">
        <v>945243</v>
      </c>
      <c r="F200">
        <v>832945</v>
      </c>
      <c r="G200">
        <v>970659</v>
      </c>
      <c r="H200">
        <v>898870</v>
      </c>
      <c r="I200">
        <v>587061</v>
      </c>
      <c r="J200">
        <v>304237</v>
      </c>
      <c r="K200">
        <v>154794</v>
      </c>
      <c r="L200" s="1">
        <f>VLOOKUP(A200,[1]pivottableinfluenza!$A$3:$K$463,2,FALSE)</f>
        <v>120</v>
      </c>
      <c r="M200" s="1">
        <f>VLOOKUP(A200,[1]pivottableinfluenza!$A$3:$K$463,7,FALSE)</f>
        <v>60</v>
      </c>
      <c r="N200" s="1">
        <f>VLOOKUP(A200,[1]pivottableinfluenza!$A$3:$K$463,3,FALSE)</f>
        <v>60</v>
      </c>
      <c r="O200" s="1">
        <f>VLOOKUP(A200,[1]pivottableinfluenza!$A$3:$K$463,4,FALSE)</f>
        <v>60</v>
      </c>
      <c r="P200" s="1">
        <f>VLOOKUP(A200,[1]pivottableinfluenza!$A$3:$K$463,5,FALSE)</f>
        <v>60</v>
      </c>
      <c r="Q200" s="1">
        <f>VLOOKUP(A200,[1]pivottableinfluenza!$A$3:$K$463,6,FALSE)</f>
        <v>60</v>
      </c>
      <c r="R200" s="1">
        <f>VLOOKUP(A200,[1]pivottableinfluenza!$A$3:$K$463,8,FALSE)</f>
        <v>83</v>
      </c>
      <c r="S200" s="1">
        <f>VLOOKUP(A200,[1]pivottableinfluenza!$A$3:$K$463,9,FALSE)</f>
        <v>169</v>
      </c>
      <c r="T200" s="1">
        <f>VLOOKUP(A200,[1]pivottableinfluenza!$A$3:$K$463,10,FALSE)</f>
        <v>342</v>
      </c>
      <c r="U200" s="1">
        <f>VLOOKUP(A200,[1]pivottableinfluenza!$A$3:$K$463,11,FALSE)</f>
        <v>791</v>
      </c>
      <c r="V200" s="2">
        <f t="shared" si="30"/>
        <v>3.3140016570008286E-4</v>
      </c>
      <c r="W200" s="2">
        <f t="shared" si="31"/>
        <v>7.8117473055981592E-5</v>
      </c>
      <c r="X200" s="2">
        <f t="shared" si="32"/>
        <v>6.3287066971429059E-5</v>
      </c>
      <c r="Y200" s="2">
        <f t="shared" si="33"/>
        <v>6.34757411586227E-5</v>
      </c>
      <c r="Z200" s="2">
        <f t="shared" si="34"/>
        <v>7.2033567642521413E-5</v>
      </c>
      <c r="AA200" s="2">
        <f t="shared" si="35"/>
        <v>6.1813675039328945E-5</v>
      </c>
      <c r="AB200" s="2">
        <f t="shared" si="36"/>
        <v>9.2338157909375106E-5</v>
      </c>
      <c r="AC200" s="2">
        <f t="shared" si="37"/>
        <v>2.8787468423213262E-4</v>
      </c>
      <c r="AD200" s="2">
        <f t="shared" si="38"/>
        <v>1.1241236273037138E-3</v>
      </c>
      <c r="AE200" s="2">
        <f t="shared" si="39"/>
        <v>5.1100171841285836E-3</v>
      </c>
      <c r="AG200" s="2"/>
    </row>
    <row r="201" spans="1:33" x14ac:dyDescent="0.35">
      <c r="A201" s="3" t="s">
        <v>261</v>
      </c>
      <c r="B201">
        <v>631289</v>
      </c>
      <c r="C201">
        <v>1351488</v>
      </c>
      <c r="D201">
        <v>1435283</v>
      </c>
      <c r="E201">
        <v>1226805</v>
      </c>
      <c r="F201">
        <v>1415308</v>
      </c>
      <c r="G201">
        <v>1527494</v>
      </c>
      <c r="H201">
        <v>1135043</v>
      </c>
      <c r="I201">
        <v>664462</v>
      </c>
      <c r="J201">
        <v>443790</v>
      </c>
      <c r="K201">
        <v>173549</v>
      </c>
      <c r="L201" s="1">
        <f>VLOOKUP(A201,[1]pivottableinfluenza!$A$3:$K$463,2,FALSE)</f>
        <v>120</v>
      </c>
      <c r="M201" s="1">
        <f>VLOOKUP(A201,[1]pivottableinfluenza!$A$3:$K$463,7,FALSE)</f>
        <v>60</v>
      </c>
      <c r="N201" s="1">
        <f>VLOOKUP(A201,[1]pivottableinfluenza!$A$3:$K$463,3,FALSE)</f>
        <v>60</v>
      </c>
      <c r="O201" s="1">
        <f>VLOOKUP(A201,[1]pivottableinfluenza!$A$3:$K$463,4,FALSE)</f>
        <v>60</v>
      </c>
      <c r="P201" s="1">
        <f>VLOOKUP(A201,[1]pivottableinfluenza!$A$3:$K$463,5,FALSE)</f>
        <v>65</v>
      </c>
      <c r="Q201" s="1">
        <f>VLOOKUP(A201,[1]pivottableinfluenza!$A$3:$K$463,6,FALSE)</f>
        <v>81</v>
      </c>
      <c r="R201" s="1">
        <f>VLOOKUP(A201,[1]pivottableinfluenza!$A$3:$K$463,8,FALSE)</f>
        <v>141</v>
      </c>
      <c r="S201" s="1">
        <f>VLOOKUP(A201,[1]pivottableinfluenza!$A$3:$K$463,9,FALSE)</f>
        <v>191</v>
      </c>
      <c r="T201" s="1">
        <f>VLOOKUP(A201,[1]pivottableinfluenza!$A$3:$K$463,10,FALSE)</f>
        <v>417</v>
      </c>
      <c r="U201" s="1">
        <f>VLOOKUP(A201,[1]pivottableinfluenza!$A$3:$K$463,11,FALSE)</f>
        <v>685</v>
      </c>
      <c r="V201" s="2">
        <f t="shared" si="30"/>
        <v>1.900872658956516E-4</v>
      </c>
      <c r="W201" s="2">
        <f t="shared" si="31"/>
        <v>4.4395510725955394E-5</v>
      </c>
      <c r="X201" s="2">
        <f t="shared" si="32"/>
        <v>4.1803602495117686E-5</v>
      </c>
      <c r="Y201" s="2">
        <f t="shared" si="33"/>
        <v>4.8907528091261446E-5</v>
      </c>
      <c r="Z201" s="2">
        <f t="shared" si="34"/>
        <v>4.5926399059427349E-5</v>
      </c>
      <c r="AA201" s="2">
        <f t="shared" si="35"/>
        <v>5.3028031534002753E-5</v>
      </c>
      <c r="AB201" s="2">
        <f t="shared" si="36"/>
        <v>1.2422436859220313E-4</v>
      </c>
      <c r="AC201" s="2">
        <f t="shared" si="37"/>
        <v>2.8745059913132731E-4</v>
      </c>
      <c r="AD201" s="2">
        <f t="shared" si="38"/>
        <v>9.3963361049144867E-4</v>
      </c>
      <c r="AE201" s="2">
        <f t="shared" si="39"/>
        <v>3.9470120830428293E-3</v>
      </c>
      <c r="AG201" s="2"/>
    </row>
    <row r="202" spans="1:33" x14ac:dyDescent="0.35">
      <c r="A202" s="3" t="s">
        <v>260</v>
      </c>
      <c r="B202">
        <v>613991</v>
      </c>
      <c r="C202">
        <v>1346762</v>
      </c>
      <c r="D202">
        <v>1427557</v>
      </c>
      <c r="E202">
        <v>1187364</v>
      </c>
      <c r="F202">
        <v>1350452</v>
      </c>
      <c r="G202">
        <v>1508531</v>
      </c>
      <c r="H202">
        <v>1172599</v>
      </c>
      <c r="I202">
        <v>678848</v>
      </c>
      <c r="J202">
        <v>448864</v>
      </c>
      <c r="K202">
        <v>177604</v>
      </c>
      <c r="L202" s="1">
        <f>VLOOKUP(A202,[1]pivottableinfluenza!$A$3:$K$463,2,FALSE)</f>
        <v>120</v>
      </c>
      <c r="M202" s="1">
        <f>VLOOKUP(A202,[1]pivottableinfluenza!$A$3:$K$463,7,FALSE)</f>
        <v>60</v>
      </c>
      <c r="N202" s="1">
        <f>VLOOKUP(A202,[1]pivottableinfluenza!$A$3:$K$463,3,FALSE)</f>
        <v>60</v>
      </c>
      <c r="O202" s="1">
        <f>VLOOKUP(A202,[1]pivottableinfluenza!$A$3:$K$463,4,FALSE)</f>
        <v>60</v>
      </c>
      <c r="P202" s="1">
        <f>VLOOKUP(A202,[1]pivottableinfluenza!$A$3:$K$463,5,FALSE)</f>
        <v>60</v>
      </c>
      <c r="Q202" s="1">
        <f>VLOOKUP(A202,[1]pivottableinfluenza!$A$3:$K$463,6,FALSE)</f>
        <v>60</v>
      </c>
      <c r="R202" s="1">
        <f>VLOOKUP(A202,[1]pivottableinfluenza!$A$3:$K$463,8,FALSE)</f>
        <v>97</v>
      </c>
      <c r="S202" s="1">
        <f>VLOOKUP(A202,[1]pivottableinfluenza!$A$3:$K$463,9,FALSE)</f>
        <v>198</v>
      </c>
      <c r="T202" s="1">
        <f>VLOOKUP(A202,[1]pivottableinfluenza!$A$3:$K$463,10,FALSE)</f>
        <v>433</v>
      </c>
      <c r="U202" s="1">
        <f>VLOOKUP(A202,[1]pivottableinfluenza!$A$3:$K$463,11,FALSE)</f>
        <v>643</v>
      </c>
      <c r="V202" s="2">
        <f t="shared" si="30"/>
        <v>1.9544260420755353E-4</v>
      </c>
      <c r="W202" s="2">
        <f t="shared" si="31"/>
        <v>4.4551301566275262E-5</v>
      </c>
      <c r="X202" s="2">
        <f t="shared" si="32"/>
        <v>4.2029845393213719E-5</v>
      </c>
      <c r="Y202" s="2">
        <f t="shared" si="33"/>
        <v>5.053210304506453E-5</v>
      </c>
      <c r="Z202" s="2">
        <f t="shared" si="34"/>
        <v>4.4429568766605554E-5</v>
      </c>
      <c r="AA202" s="2">
        <f t="shared" si="35"/>
        <v>3.9773793180252842E-5</v>
      </c>
      <c r="AB202" s="2">
        <f t="shared" si="36"/>
        <v>8.2722226438876383E-5</v>
      </c>
      <c r="AC202" s="2">
        <f t="shared" si="37"/>
        <v>2.9167059489016686E-4</v>
      </c>
      <c r="AD202" s="2">
        <f t="shared" si="38"/>
        <v>9.6465744635346119E-4</v>
      </c>
      <c r="AE202" s="2">
        <f t="shared" si="39"/>
        <v>3.6204139546406611E-3</v>
      </c>
      <c r="AG202" s="2"/>
    </row>
    <row r="203" spans="1:33" x14ac:dyDescent="0.35">
      <c r="A203" s="3" t="s">
        <v>259</v>
      </c>
      <c r="B203">
        <v>600353</v>
      </c>
      <c r="C203">
        <v>1319668</v>
      </c>
      <c r="D203">
        <v>1407597</v>
      </c>
      <c r="E203">
        <v>1168179</v>
      </c>
      <c r="F203">
        <v>1304399</v>
      </c>
      <c r="G203">
        <v>1495046</v>
      </c>
      <c r="H203">
        <v>1203543</v>
      </c>
      <c r="I203">
        <v>691230</v>
      </c>
      <c r="J203">
        <v>442905</v>
      </c>
      <c r="K203">
        <v>181660</v>
      </c>
      <c r="L203" s="1">
        <f>VLOOKUP(A203,[1]pivottableinfluenza!$A$3:$K$463,2,FALSE)</f>
        <v>120</v>
      </c>
      <c r="M203" s="1">
        <f>VLOOKUP(A203,[1]pivottableinfluenza!$A$3:$K$463,7,FALSE)</f>
        <v>60</v>
      </c>
      <c r="N203" s="1">
        <f>VLOOKUP(A203,[1]pivottableinfluenza!$A$3:$K$463,3,FALSE)</f>
        <v>60</v>
      </c>
      <c r="O203" s="1">
        <f>VLOOKUP(A203,[1]pivottableinfluenza!$A$3:$K$463,4,FALSE)</f>
        <v>60</v>
      </c>
      <c r="P203" s="1">
        <f>VLOOKUP(A203,[1]pivottableinfluenza!$A$3:$K$463,5,FALSE)</f>
        <v>60</v>
      </c>
      <c r="Q203" s="1">
        <f>VLOOKUP(A203,[1]pivottableinfluenza!$A$3:$K$463,6,FALSE)</f>
        <v>67</v>
      </c>
      <c r="R203" s="1">
        <f>VLOOKUP(A203,[1]pivottableinfluenza!$A$3:$K$463,8,FALSE)</f>
        <v>140</v>
      </c>
      <c r="S203" s="1">
        <f>VLOOKUP(A203,[1]pivottableinfluenza!$A$3:$K$463,9,FALSE)</f>
        <v>221</v>
      </c>
      <c r="T203" s="1">
        <f>VLOOKUP(A203,[1]pivottableinfluenza!$A$3:$K$463,10,FALSE)</f>
        <v>439</v>
      </c>
      <c r="U203" s="1">
        <f>VLOOKUP(A203,[1]pivottableinfluenza!$A$3:$K$463,11,FALSE)</f>
        <v>805</v>
      </c>
      <c r="V203" s="2">
        <f t="shared" si="30"/>
        <v>1.9988240251985083E-4</v>
      </c>
      <c r="W203" s="2">
        <f t="shared" si="31"/>
        <v>4.546598083760461E-5</v>
      </c>
      <c r="X203" s="2">
        <f t="shared" si="32"/>
        <v>4.262583679845865E-5</v>
      </c>
      <c r="Y203" s="2">
        <f t="shared" si="33"/>
        <v>5.1361991612586773E-5</v>
      </c>
      <c r="Z203" s="2">
        <f t="shared" si="34"/>
        <v>4.5998195337469591E-5</v>
      </c>
      <c r="AA203" s="2">
        <f t="shared" si="35"/>
        <v>4.481467459864111E-5</v>
      </c>
      <c r="AB203" s="2">
        <f t="shared" si="36"/>
        <v>1.1632322235267041E-4</v>
      </c>
      <c r="AC203" s="2">
        <f t="shared" si="37"/>
        <v>3.1971991956367634E-4</v>
      </c>
      <c r="AD203" s="2">
        <f t="shared" si="38"/>
        <v>9.9118321084656989E-4</v>
      </c>
      <c r="AE203" s="2">
        <f t="shared" si="39"/>
        <v>4.431355279092811E-3</v>
      </c>
      <c r="AG203" s="2"/>
    </row>
    <row r="204" spans="1:33" x14ac:dyDescent="0.35">
      <c r="A204" s="3" t="s">
        <v>258</v>
      </c>
      <c r="B204">
        <v>584374</v>
      </c>
      <c r="C204">
        <v>1287067</v>
      </c>
      <c r="D204">
        <v>1385714</v>
      </c>
      <c r="E204">
        <v>1153571</v>
      </c>
      <c r="F204">
        <v>1255904</v>
      </c>
      <c r="G204">
        <v>1461297</v>
      </c>
      <c r="H204">
        <v>1219797</v>
      </c>
      <c r="I204">
        <v>707390</v>
      </c>
      <c r="J204">
        <v>433834</v>
      </c>
      <c r="K204">
        <v>185402</v>
      </c>
      <c r="L204" s="1">
        <f>VLOOKUP(A204,[1]pivottableinfluenza!$A$3:$K$463,2,FALSE)</f>
        <v>120</v>
      </c>
      <c r="M204" s="1">
        <f>VLOOKUP(A204,[1]pivottableinfluenza!$A$3:$K$463,7,FALSE)</f>
        <v>60</v>
      </c>
      <c r="N204" s="1">
        <f>VLOOKUP(A204,[1]pivottableinfluenza!$A$3:$K$463,3,FALSE)</f>
        <v>60</v>
      </c>
      <c r="O204" s="1">
        <f>VLOOKUP(A204,[1]pivottableinfluenza!$A$3:$K$463,4,FALSE)</f>
        <v>60</v>
      </c>
      <c r="P204" s="1">
        <f>VLOOKUP(A204,[1]pivottableinfluenza!$A$3:$K$463,5,FALSE)</f>
        <v>60</v>
      </c>
      <c r="Q204" s="1">
        <f>VLOOKUP(A204,[1]pivottableinfluenza!$A$3:$K$463,6,FALSE)</f>
        <v>68</v>
      </c>
      <c r="R204" s="1">
        <f>VLOOKUP(A204,[1]pivottableinfluenza!$A$3:$K$463,8,FALSE)</f>
        <v>109</v>
      </c>
      <c r="S204" s="1">
        <f>VLOOKUP(A204,[1]pivottableinfluenza!$A$3:$K$463,9,FALSE)</f>
        <v>183</v>
      </c>
      <c r="T204" s="1">
        <f>VLOOKUP(A204,[1]pivottableinfluenza!$A$3:$K$463,10,FALSE)</f>
        <v>435</v>
      </c>
      <c r="U204" s="1">
        <f>VLOOKUP(A204,[1]pivottableinfluenza!$A$3:$K$463,11,FALSE)</f>
        <v>717</v>
      </c>
      <c r="V204" s="2">
        <f t="shared" si="30"/>
        <v>2.0534794498044062E-4</v>
      </c>
      <c r="W204" s="2">
        <f t="shared" si="31"/>
        <v>4.6617619750953137E-5</v>
      </c>
      <c r="X204" s="2">
        <f t="shared" si="32"/>
        <v>4.3298977999789278E-5</v>
      </c>
      <c r="Y204" s="2">
        <f t="shared" si="33"/>
        <v>5.2012403224422252E-5</v>
      </c>
      <c r="Z204" s="2">
        <f t="shared" si="34"/>
        <v>4.777435217978444E-5</v>
      </c>
      <c r="AA204" s="2">
        <f t="shared" si="35"/>
        <v>4.6534003696716001E-5</v>
      </c>
      <c r="AB204" s="2">
        <f t="shared" si="36"/>
        <v>8.9359131068530252E-5</v>
      </c>
      <c r="AC204" s="2">
        <f t="shared" si="37"/>
        <v>2.5869746533029871E-4</v>
      </c>
      <c r="AD204" s="2">
        <f t="shared" si="38"/>
        <v>1.0026876639451956E-3</v>
      </c>
      <c r="AE204" s="2">
        <f t="shared" si="39"/>
        <v>3.8672721977109198E-3</v>
      </c>
      <c r="AG204" s="2"/>
    </row>
    <row r="205" spans="1:33" x14ac:dyDescent="0.35">
      <c r="A205" s="3" t="s">
        <v>257</v>
      </c>
      <c r="B205">
        <v>573252</v>
      </c>
      <c r="C205">
        <v>1267645</v>
      </c>
      <c r="D205">
        <v>1388200</v>
      </c>
      <c r="E205">
        <v>1149500</v>
      </c>
      <c r="F205">
        <v>1223261</v>
      </c>
      <c r="G205">
        <v>1437629</v>
      </c>
      <c r="H205">
        <v>1249852</v>
      </c>
      <c r="I205">
        <v>731756</v>
      </c>
      <c r="J205">
        <v>426015</v>
      </c>
      <c r="K205">
        <v>188903</v>
      </c>
      <c r="L205" s="1">
        <f>VLOOKUP(A205,[1]pivottableinfluenza!$A$3:$K$463,2,FALSE)</f>
        <v>120</v>
      </c>
      <c r="M205" s="1">
        <f>VLOOKUP(A205,[1]pivottableinfluenza!$A$3:$K$463,7,FALSE)</f>
        <v>60</v>
      </c>
      <c r="N205" s="1">
        <f>VLOOKUP(A205,[1]pivottableinfluenza!$A$3:$K$463,3,FALSE)</f>
        <v>60</v>
      </c>
      <c r="O205" s="1">
        <f>VLOOKUP(A205,[1]pivottableinfluenza!$A$3:$K$463,4,FALSE)</f>
        <v>60</v>
      </c>
      <c r="P205" s="1">
        <f>VLOOKUP(A205,[1]pivottableinfluenza!$A$3:$K$463,5,FALSE)</f>
        <v>60</v>
      </c>
      <c r="Q205" s="1">
        <f>VLOOKUP(A205,[1]pivottableinfluenza!$A$3:$K$463,6,FALSE)</f>
        <v>70</v>
      </c>
      <c r="R205" s="1">
        <f>VLOOKUP(A205,[1]pivottableinfluenza!$A$3:$K$463,8,FALSE)</f>
        <v>171</v>
      </c>
      <c r="S205" s="1">
        <f>VLOOKUP(A205,[1]pivottableinfluenza!$A$3:$K$463,9,FALSE)</f>
        <v>267</v>
      </c>
      <c r="T205" s="1">
        <f>VLOOKUP(A205,[1]pivottableinfluenza!$A$3:$K$463,10,FALSE)</f>
        <v>472</v>
      </c>
      <c r="U205" s="1">
        <f>VLOOKUP(A205,[1]pivottableinfluenza!$A$3:$K$463,11,FALSE)</f>
        <v>847</v>
      </c>
      <c r="V205" s="2">
        <f t="shared" si="30"/>
        <v>2.0933202151933182E-4</v>
      </c>
      <c r="W205" s="2">
        <f t="shared" si="31"/>
        <v>4.7331863416019472E-5</v>
      </c>
      <c r="X205" s="2">
        <f t="shared" si="32"/>
        <v>4.322143783316525E-5</v>
      </c>
      <c r="Y205" s="2">
        <f t="shared" si="33"/>
        <v>5.2196607220530666E-5</v>
      </c>
      <c r="Z205" s="2">
        <f t="shared" si="34"/>
        <v>4.9049221711474494E-5</v>
      </c>
      <c r="AA205" s="2">
        <f t="shared" si="35"/>
        <v>4.8691282660547331E-5</v>
      </c>
      <c r="AB205" s="2">
        <f t="shared" si="36"/>
        <v>1.3681619903796609E-4</v>
      </c>
      <c r="AC205" s="2">
        <f t="shared" si="37"/>
        <v>3.6487572360185635E-4</v>
      </c>
      <c r="AD205" s="2">
        <f t="shared" si="38"/>
        <v>1.1079422086076782E-3</v>
      </c>
      <c r="AE205" s="2">
        <f t="shared" si="39"/>
        <v>4.4837826821172771E-3</v>
      </c>
      <c r="AG205" s="2"/>
    </row>
    <row r="206" spans="1:33" x14ac:dyDescent="0.35">
      <c r="A206" s="3" t="s">
        <v>256</v>
      </c>
      <c r="B206">
        <v>568598</v>
      </c>
      <c r="C206">
        <v>1252696</v>
      </c>
      <c r="D206">
        <v>1379888</v>
      </c>
      <c r="E206">
        <v>1158202</v>
      </c>
      <c r="F206">
        <v>1202473</v>
      </c>
      <c r="G206">
        <v>1419919</v>
      </c>
      <c r="H206">
        <v>1284743</v>
      </c>
      <c r="I206">
        <v>767134</v>
      </c>
      <c r="J206">
        <v>432401</v>
      </c>
      <c r="K206">
        <v>194942</v>
      </c>
      <c r="L206" s="1">
        <f>VLOOKUP(A206,[1]pivottableinfluenza!$A$3:$K$463,2,FALSE)</f>
        <v>120</v>
      </c>
      <c r="M206" s="1">
        <f>VLOOKUP(A206,[1]pivottableinfluenza!$A$3:$K$463,7,FALSE)</f>
        <v>60</v>
      </c>
      <c r="N206" s="1">
        <f>VLOOKUP(A206,[1]pivottableinfluenza!$A$3:$K$463,3,FALSE)</f>
        <v>60</v>
      </c>
      <c r="O206" s="1">
        <f>VLOOKUP(A206,[1]pivottableinfluenza!$A$3:$K$463,4,FALSE)</f>
        <v>60</v>
      </c>
      <c r="P206" s="1">
        <f>VLOOKUP(A206,[1]pivottableinfluenza!$A$3:$K$463,5,FALSE)</f>
        <v>66</v>
      </c>
      <c r="Q206" s="1">
        <f>VLOOKUP(A206,[1]pivottableinfluenza!$A$3:$K$463,6,FALSE)</f>
        <v>87</v>
      </c>
      <c r="R206" s="1">
        <f>VLOOKUP(A206,[1]pivottableinfluenza!$A$3:$K$463,8,FALSE)</f>
        <v>145</v>
      </c>
      <c r="S206" s="1">
        <f>VLOOKUP(A206,[1]pivottableinfluenza!$A$3:$K$463,9,FALSE)</f>
        <v>267</v>
      </c>
      <c r="T206" s="1">
        <f>VLOOKUP(A206,[1]pivottableinfluenza!$A$3:$K$463,10,FALSE)</f>
        <v>457</v>
      </c>
      <c r="U206" s="1">
        <f>VLOOKUP(A206,[1]pivottableinfluenza!$A$3:$K$463,11,FALSE)</f>
        <v>829</v>
      </c>
      <c r="V206" s="2">
        <f t="shared" si="30"/>
        <v>2.1104541345555209E-4</v>
      </c>
      <c r="W206" s="2">
        <f t="shared" si="31"/>
        <v>4.7896696405193281E-5</v>
      </c>
      <c r="X206" s="2">
        <f t="shared" si="32"/>
        <v>4.3481789826420696E-5</v>
      </c>
      <c r="Y206" s="2">
        <f t="shared" si="33"/>
        <v>5.1804434804982208E-5</v>
      </c>
      <c r="Z206" s="2">
        <f t="shared" si="34"/>
        <v>5.4886887273144594E-5</v>
      </c>
      <c r="AA206" s="2">
        <f t="shared" si="35"/>
        <v>6.1271100675461067E-5</v>
      </c>
      <c r="AB206" s="2">
        <f t="shared" si="36"/>
        <v>1.1286303953397683E-4</v>
      </c>
      <c r="AC206" s="2">
        <f t="shared" si="37"/>
        <v>3.4804871117692605E-4</v>
      </c>
      <c r="AD206" s="2">
        <f t="shared" si="38"/>
        <v>1.0568893226426397E-3</v>
      </c>
      <c r="AE206" s="2">
        <f t="shared" si="39"/>
        <v>4.2525469113890288E-3</v>
      </c>
      <c r="AG206" s="2"/>
    </row>
    <row r="207" spans="1:33" x14ac:dyDescent="0.35">
      <c r="A207" s="3" t="s">
        <v>255</v>
      </c>
      <c r="B207">
        <v>558600</v>
      </c>
      <c r="C207">
        <v>1227251</v>
      </c>
      <c r="D207">
        <v>1370788</v>
      </c>
      <c r="E207">
        <v>1156107</v>
      </c>
      <c r="F207">
        <v>1171159</v>
      </c>
      <c r="G207">
        <v>1375591</v>
      </c>
      <c r="H207">
        <v>1289632</v>
      </c>
      <c r="I207">
        <v>787988</v>
      </c>
      <c r="J207">
        <v>427730</v>
      </c>
      <c r="K207">
        <v>193918</v>
      </c>
      <c r="L207" s="1">
        <f>VLOOKUP(A207,[1]pivottableinfluenza!$A$3:$K$463,2,FALSE)</f>
        <v>120</v>
      </c>
      <c r="M207" s="1">
        <f>VLOOKUP(A207,[1]pivottableinfluenza!$A$3:$K$463,7,FALSE)</f>
        <v>60</v>
      </c>
      <c r="N207" s="1">
        <f>VLOOKUP(A207,[1]pivottableinfluenza!$A$3:$K$463,3,FALSE)</f>
        <v>60</v>
      </c>
      <c r="O207" s="1">
        <f>VLOOKUP(A207,[1]pivottableinfluenza!$A$3:$K$463,4,FALSE)</f>
        <v>60</v>
      </c>
      <c r="P207" s="1">
        <f>VLOOKUP(A207,[1]pivottableinfluenza!$A$3:$K$463,5,FALSE)</f>
        <v>60</v>
      </c>
      <c r="Q207" s="1">
        <f>VLOOKUP(A207,[1]pivottableinfluenza!$A$3:$K$463,6,FALSE)</f>
        <v>79</v>
      </c>
      <c r="R207" s="1">
        <f>VLOOKUP(A207,[1]pivottableinfluenza!$A$3:$K$463,8,FALSE)</f>
        <v>150</v>
      </c>
      <c r="S207" s="1">
        <f>VLOOKUP(A207,[1]pivottableinfluenza!$A$3:$K$463,9,FALSE)</f>
        <v>269</v>
      </c>
      <c r="T207" s="1">
        <f>VLOOKUP(A207,[1]pivottableinfluenza!$A$3:$K$463,10,FALSE)</f>
        <v>438</v>
      </c>
      <c r="U207" s="1">
        <f>VLOOKUP(A207,[1]pivottableinfluenza!$A$3:$K$463,11,FALSE)</f>
        <v>900</v>
      </c>
      <c r="V207" s="2">
        <f t="shared" si="30"/>
        <v>2.1482277121374866E-4</v>
      </c>
      <c r="W207" s="2">
        <f t="shared" si="31"/>
        <v>4.8889754418615265E-5</v>
      </c>
      <c r="X207" s="2">
        <f t="shared" si="32"/>
        <v>4.3770444445092894E-5</v>
      </c>
      <c r="Y207" s="2">
        <f t="shared" si="33"/>
        <v>5.1898310450503287E-5</v>
      </c>
      <c r="Z207" s="2">
        <f t="shared" si="34"/>
        <v>5.1231301642219372E-5</v>
      </c>
      <c r="AA207" s="2">
        <f t="shared" si="35"/>
        <v>5.7429861056084258E-5</v>
      </c>
      <c r="AB207" s="2">
        <f t="shared" si="36"/>
        <v>1.1631225031636932E-4</v>
      </c>
      <c r="AC207" s="2">
        <f t="shared" si="37"/>
        <v>3.4137575699122322E-4</v>
      </c>
      <c r="AD207" s="2">
        <f t="shared" si="38"/>
        <v>1.0240104738970847E-3</v>
      </c>
      <c r="AE207" s="2">
        <f t="shared" si="39"/>
        <v>4.6411369754226009E-3</v>
      </c>
      <c r="AG207" s="2"/>
    </row>
    <row r="208" spans="1:33" x14ac:dyDescent="0.35">
      <c r="A208" s="3" t="s">
        <v>254</v>
      </c>
      <c r="B208">
        <v>558706</v>
      </c>
      <c r="C208">
        <v>1214511</v>
      </c>
      <c r="D208">
        <v>1375036</v>
      </c>
      <c r="E208">
        <v>1177063</v>
      </c>
      <c r="F208">
        <v>1155991</v>
      </c>
      <c r="G208">
        <v>1346788</v>
      </c>
      <c r="H208">
        <v>1296831</v>
      </c>
      <c r="I208">
        <v>817981</v>
      </c>
      <c r="J208">
        <v>424228</v>
      </c>
      <c r="K208">
        <v>194530</v>
      </c>
      <c r="L208" s="1">
        <f>VLOOKUP(A208,[1]pivottableinfluenza!$A$3:$K$463,2,FALSE)</f>
        <v>120</v>
      </c>
      <c r="M208" s="1">
        <f>VLOOKUP(A208,[1]pivottableinfluenza!$A$3:$K$463,7,FALSE)</f>
        <v>60</v>
      </c>
      <c r="N208" s="1">
        <f>VLOOKUP(A208,[1]pivottableinfluenza!$A$3:$K$463,3,FALSE)</f>
        <v>60</v>
      </c>
      <c r="O208" s="1">
        <f>VLOOKUP(A208,[1]pivottableinfluenza!$A$3:$K$463,4,FALSE)</f>
        <v>60</v>
      </c>
      <c r="P208" s="1">
        <f>VLOOKUP(A208,[1]pivottableinfluenza!$A$3:$K$463,5,FALSE)</f>
        <v>60</v>
      </c>
      <c r="Q208" s="1">
        <f>VLOOKUP(A208,[1]pivottableinfluenza!$A$3:$K$463,6,FALSE)</f>
        <v>76</v>
      </c>
      <c r="R208" s="1">
        <f>VLOOKUP(A208,[1]pivottableinfluenza!$A$3:$K$463,8,FALSE)</f>
        <v>149</v>
      </c>
      <c r="S208" s="1">
        <f>VLOOKUP(A208,[1]pivottableinfluenza!$A$3:$K$463,9,FALSE)</f>
        <v>272</v>
      </c>
      <c r="T208" s="1">
        <f>VLOOKUP(A208,[1]pivottableinfluenza!$A$3:$K$463,10,FALSE)</f>
        <v>442</v>
      </c>
      <c r="U208" s="1">
        <f>VLOOKUP(A208,[1]pivottableinfluenza!$A$3:$K$463,11,FALSE)</f>
        <v>640</v>
      </c>
      <c r="V208" s="2">
        <f t="shared" si="30"/>
        <v>2.1478201415413474E-4</v>
      </c>
      <c r="W208" s="2">
        <f t="shared" si="31"/>
        <v>4.9402599070737115E-5</v>
      </c>
      <c r="X208" s="2">
        <f t="shared" si="32"/>
        <v>4.3635221186936197E-5</v>
      </c>
      <c r="Y208" s="2">
        <f t="shared" si="33"/>
        <v>5.0974331875184252E-5</v>
      </c>
      <c r="Z208" s="2">
        <f t="shared" si="34"/>
        <v>5.190351827998661E-5</v>
      </c>
      <c r="AA208" s="2">
        <f t="shared" si="35"/>
        <v>5.6430559226841938E-5</v>
      </c>
      <c r="AB208" s="2">
        <f t="shared" si="36"/>
        <v>1.1489546440515379E-4</v>
      </c>
      <c r="AC208" s="2">
        <f t="shared" si="37"/>
        <v>3.3252606111877902E-4</v>
      </c>
      <c r="AD208" s="2">
        <f t="shared" si="38"/>
        <v>1.0418925672044277E-3</v>
      </c>
      <c r="AE208" s="2">
        <f t="shared" si="39"/>
        <v>3.2899809797974607E-3</v>
      </c>
      <c r="AG208" s="2"/>
    </row>
    <row r="209" spans="1:33" x14ac:dyDescent="0.35">
      <c r="A209" s="3" t="s">
        <v>253</v>
      </c>
      <c r="B209">
        <v>547243</v>
      </c>
      <c r="C209">
        <v>1177993</v>
      </c>
      <c r="D209">
        <v>1333868</v>
      </c>
      <c r="E209">
        <v>1164568</v>
      </c>
      <c r="F209">
        <v>1121808</v>
      </c>
      <c r="G209">
        <v>1296742</v>
      </c>
      <c r="H209">
        <v>1294422</v>
      </c>
      <c r="I209">
        <v>847655</v>
      </c>
      <c r="J209">
        <v>427585</v>
      </c>
      <c r="K209">
        <v>194056</v>
      </c>
      <c r="L209" s="1">
        <f>VLOOKUP(A209,[1]pivottableinfluenza!$A$3:$K$463,2,FALSE)</f>
        <v>120</v>
      </c>
      <c r="M209" s="1">
        <f>VLOOKUP(A209,[1]pivottableinfluenza!$A$3:$K$463,7,FALSE)</f>
        <v>60</v>
      </c>
      <c r="N209" s="1">
        <f>VLOOKUP(A209,[1]pivottableinfluenza!$A$3:$K$463,3,FALSE)</f>
        <v>60</v>
      </c>
      <c r="O209" s="1">
        <f>VLOOKUP(A209,[1]pivottableinfluenza!$A$3:$K$463,4,FALSE)</f>
        <v>60</v>
      </c>
      <c r="P209" s="1">
        <f>VLOOKUP(A209,[1]pivottableinfluenza!$A$3:$K$463,5,FALSE)</f>
        <v>60</v>
      </c>
      <c r="Q209" s="1">
        <f>VLOOKUP(A209,[1]pivottableinfluenza!$A$3:$K$463,6,FALSE)</f>
        <v>65</v>
      </c>
      <c r="R209" s="1">
        <f>VLOOKUP(A209,[1]pivottableinfluenza!$A$3:$K$463,8,FALSE)</f>
        <v>177</v>
      </c>
      <c r="S209" s="1">
        <f>VLOOKUP(A209,[1]pivottableinfluenza!$A$3:$K$463,9,FALSE)</f>
        <v>270</v>
      </c>
      <c r="T209" s="1">
        <f>VLOOKUP(A209,[1]pivottableinfluenza!$A$3:$K$463,10,FALSE)</f>
        <v>441</v>
      </c>
      <c r="U209" s="1">
        <f>VLOOKUP(A209,[1]pivottableinfluenza!$A$3:$K$463,11,FALSE)</f>
        <v>784</v>
      </c>
      <c r="V209" s="2">
        <f t="shared" si="30"/>
        <v>2.1928101410159654E-4</v>
      </c>
      <c r="W209" s="2">
        <f t="shared" si="31"/>
        <v>5.0934088742462818E-5</v>
      </c>
      <c r="X209" s="2">
        <f t="shared" si="32"/>
        <v>4.4981962233144511E-5</v>
      </c>
      <c r="Y209" s="2">
        <f t="shared" si="33"/>
        <v>5.152125079857939E-5</v>
      </c>
      <c r="Z209" s="2">
        <f t="shared" si="34"/>
        <v>5.3485088357365966E-5</v>
      </c>
      <c r="AA209" s="2">
        <f t="shared" si="35"/>
        <v>5.0125622521673545E-5</v>
      </c>
      <c r="AB209" s="2">
        <f t="shared" si="36"/>
        <v>1.3674056837723709E-4</v>
      </c>
      <c r="AC209" s="2">
        <f t="shared" si="37"/>
        <v>3.1852581533760787E-4</v>
      </c>
      <c r="AD209" s="2">
        <f t="shared" si="38"/>
        <v>1.031373878877884E-3</v>
      </c>
      <c r="AE209" s="2">
        <f t="shared" si="39"/>
        <v>4.0400709073669452E-3</v>
      </c>
      <c r="AG209" s="2"/>
    </row>
    <row r="210" spans="1:33" x14ac:dyDescent="0.35">
      <c r="A210" s="3" t="s">
        <v>252</v>
      </c>
      <c r="B210">
        <v>354898</v>
      </c>
      <c r="C210">
        <v>681771</v>
      </c>
      <c r="D210">
        <v>743346</v>
      </c>
      <c r="E210">
        <v>673914</v>
      </c>
      <c r="F210">
        <v>731396</v>
      </c>
      <c r="G210">
        <v>791555</v>
      </c>
      <c r="H210">
        <v>554353</v>
      </c>
      <c r="I210">
        <v>321239</v>
      </c>
      <c r="J210">
        <v>219402</v>
      </c>
      <c r="K210">
        <v>98590</v>
      </c>
      <c r="L210" s="1">
        <f>VLOOKUP(A210,[1]pivottableinfluenza!$A$3:$K$463,2,FALSE)</f>
        <v>120</v>
      </c>
      <c r="M210" s="1">
        <f>VLOOKUP(A210,[1]pivottableinfluenza!$A$3:$K$463,7,FALSE)</f>
        <v>60</v>
      </c>
      <c r="N210" s="1">
        <f>VLOOKUP(A210,[1]pivottableinfluenza!$A$3:$K$463,3,FALSE)</f>
        <v>60</v>
      </c>
      <c r="O210" s="1">
        <f>VLOOKUP(A210,[1]pivottableinfluenza!$A$3:$K$463,4,FALSE)</f>
        <v>60</v>
      </c>
      <c r="P210" s="1">
        <f>VLOOKUP(A210,[1]pivottableinfluenza!$A$3:$K$463,5,FALSE)</f>
        <v>60</v>
      </c>
      <c r="Q210" s="1">
        <f>VLOOKUP(A210,[1]pivottableinfluenza!$A$3:$K$463,6,FALSE)</f>
        <v>66</v>
      </c>
      <c r="R210" s="1">
        <f>VLOOKUP(A210,[1]pivottableinfluenza!$A$3:$K$463,8,FALSE)</f>
        <v>60</v>
      </c>
      <c r="S210" s="1">
        <f>VLOOKUP(A210,[1]pivottableinfluenza!$A$3:$K$463,9,FALSE)</f>
        <v>60</v>
      </c>
      <c r="T210" s="1">
        <f>VLOOKUP(A210,[1]pivottableinfluenza!$A$3:$K$463,10,FALSE)</f>
        <v>116</v>
      </c>
      <c r="U210" s="1">
        <f>VLOOKUP(A210,[1]pivottableinfluenza!$A$3:$K$463,11,FALSE)</f>
        <v>348</v>
      </c>
      <c r="V210" s="2">
        <f t="shared" si="30"/>
        <v>3.3812532051462671E-4</v>
      </c>
      <c r="W210" s="2">
        <f t="shared" si="31"/>
        <v>8.8006090021429476E-5</v>
      </c>
      <c r="X210" s="2">
        <f t="shared" si="32"/>
        <v>8.0716113357709603E-5</v>
      </c>
      <c r="Y210" s="2">
        <f t="shared" si="33"/>
        <v>8.90321316963292E-5</v>
      </c>
      <c r="Z210" s="2">
        <f t="shared" si="34"/>
        <v>8.203490311677942E-5</v>
      </c>
      <c r="AA210" s="2">
        <f t="shared" si="35"/>
        <v>8.3380182046730803E-5</v>
      </c>
      <c r="AB210" s="2">
        <f t="shared" si="36"/>
        <v>1.0823428393099703E-4</v>
      </c>
      <c r="AC210" s="2">
        <f t="shared" si="37"/>
        <v>1.8677682348656297E-4</v>
      </c>
      <c r="AD210" s="2">
        <f t="shared" si="38"/>
        <v>5.2870985679255426E-4</v>
      </c>
      <c r="AE210" s="2">
        <f t="shared" si="39"/>
        <v>3.5297697535246982E-3</v>
      </c>
      <c r="AG210" s="2"/>
    </row>
    <row r="211" spans="1:33" x14ac:dyDescent="0.35">
      <c r="A211" s="3" t="s">
        <v>251</v>
      </c>
      <c r="B211">
        <v>352366</v>
      </c>
      <c r="C211">
        <v>701012</v>
      </c>
      <c r="D211">
        <v>734206</v>
      </c>
      <c r="E211">
        <v>692517</v>
      </c>
      <c r="F211">
        <v>713141</v>
      </c>
      <c r="G211">
        <v>798103</v>
      </c>
      <c r="H211">
        <v>583208</v>
      </c>
      <c r="I211">
        <v>331414</v>
      </c>
      <c r="J211">
        <v>223751</v>
      </c>
      <c r="K211">
        <v>98495</v>
      </c>
      <c r="L211" s="1">
        <f>VLOOKUP(A211,[1]pivottableinfluenza!$A$3:$K$463,2,FALSE)</f>
        <v>120</v>
      </c>
      <c r="M211" s="1">
        <f>VLOOKUP(A211,[1]pivottableinfluenza!$A$3:$K$463,7,FALSE)</f>
        <v>60</v>
      </c>
      <c r="N211" s="1">
        <f>VLOOKUP(A211,[1]pivottableinfluenza!$A$3:$K$463,3,FALSE)</f>
        <v>60</v>
      </c>
      <c r="O211" s="1">
        <f>VLOOKUP(A211,[1]pivottableinfluenza!$A$3:$K$463,4,FALSE)</f>
        <v>60</v>
      </c>
      <c r="P211" s="1">
        <f>VLOOKUP(A211,[1]pivottableinfluenza!$A$3:$K$463,5,FALSE)</f>
        <v>60</v>
      </c>
      <c r="Q211" s="1">
        <f>VLOOKUP(A211,[1]pivottableinfluenza!$A$3:$K$463,6,FALSE)</f>
        <v>60</v>
      </c>
      <c r="R211" s="1">
        <f>VLOOKUP(A211,[1]pivottableinfluenza!$A$3:$K$463,8,FALSE)</f>
        <v>60</v>
      </c>
      <c r="S211" s="1">
        <f>VLOOKUP(A211,[1]pivottableinfluenza!$A$3:$K$463,9,FALSE)</f>
        <v>60</v>
      </c>
      <c r="T211" s="1">
        <f>VLOOKUP(A211,[1]pivottableinfluenza!$A$3:$K$463,10,FALSE)</f>
        <v>114</v>
      </c>
      <c r="U211" s="1">
        <f>VLOOKUP(A211,[1]pivottableinfluenza!$A$3:$K$463,11,FALSE)</f>
        <v>355</v>
      </c>
      <c r="V211" s="2">
        <f t="shared" si="30"/>
        <v>3.4055499111719067E-4</v>
      </c>
      <c r="W211" s="2">
        <f t="shared" si="31"/>
        <v>8.5590546238866096E-5</v>
      </c>
      <c r="X211" s="2">
        <f t="shared" si="32"/>
        <v>8.1720933906832683E-5</v>
      </c>
      <c r="Y211" s="2">
        <f t="shared" si="33"/>
        <v>8.664047236385533E-5</v>
      </c>
      <c r="Z211" s="2">
        <f t="shared" si="34"/>
        <v>8.4134834485746852E-5</v>
      </c>
      <c r="AA211" s="2">
        <f t="shared" si="35"/>
        <v>7.5178266464353597E-5</v>
      </c>
      <c r="AB211" s="2">
        <f t="shared" si="36"/>
        <v>1.0287924719825517E-4</v>
      </c>
      <c r="AC211" s="2">
        <f t="shared" si="37"/>
        <v>1.8104244238324271E-4</v>
      </c>
      <c r="AD211" s="2">
        <f t="shared" si="38"/>
        <v>5.0949492963159944E-4</v>
      </c>
      <c r="AE211" s="2">
        <f t="shared" si="39"/>
        <v>3.6042438702472207E-3</v>
      </c>
      <c r="AG211" s="2"/>
    </row>
    <row r="212" spans="1:33" x14ac:dyDescent="0.35">
      <c r="A212" s="3" t="s">
        <v>250</v>
      </c>
      <c r="B212">
        <v>338312</v>
      </c>
      <c r="C212">
        <v>674142</v>
      </c>
      <c r="D212">
        <v>700898</v>
      </c>
      <c r="E212">
        <v>678516</v>
      </c>
      <c r="F212">
        <v>671108</v>
      </c>
      <c r="G212">
        <v>767382</v>
      </c>
      <c r="H212">
        <v>577990</v>
      </c>
      <c r="I212">
        <v>323107</v>
      </c>
      <c r="J212">
        <v>209230</v>
      </c>
      <c r="K212">
        <v>94685</v>
      </c>
      <c r="L212" s="1">
        <f>VLOOKUP(A212,[1]pivottableinfluenza!$A$3:$K$463,2,FALSE)</f>
        <v>120</v>
      </c>
      <c r="M212" s="1">
        <f>VLOOKUP(A212,[1]pivottableinfluenza!$A$3:$K$463,7,FALSE)</f>
        <v>60</v>
      </c>
      <c r="N212" s="1">
        <f>VLOOKUP(A212,[1]pivottableinfluenza!$A$3:$K$463,3,FALSE)</f>
        <v>60</v>
      </c>
      <c r="O212" s="1">
        <f>VLOOKUP(A212,[1]pivottableinfluenza!$A$3:$K$463,4,FALSE)</f>
        <v>60</v>
      </c>
      <c r="P212" s="1">
        <f>VLOOKUP(A212,[1]pivottableinfluenza!$A$3:$K$463,5,FALSE)</f>
        <v>60</v>
      </c>
      <c r="Q212" s="1">
        <f>VLOOKUP(A212,[1]pivottableinfluenza!$A$3:$K$463,6,FALSE)</f>
        <v>60</v>
      </c>
      <c r="R212" s="1">
        <f>VLOOKUP(A212,[1]pivottableinfluenza!$A$3:$K$463,8,FALSE)</f>
        <v>60</v>
      </c>
      <c r="S212" s="1">
        <f>VLOOKUP(A212,[1]pivottableinfluenza!$A$3:$K$463,9,FALSE)</f>
        <v>60</v>
      </c>
      <c r="T212" s="1">
        <f>VLOOKUP(A212,[1]pivottableinfluenza!$A$3:$K$463,10,FALSE)</f>
        <v>127</v>
      </c>
      <c r="U212" s="1">
        <f>VLOOKUP(A212,[1]pivottableinfluenza!$A$3:$K$463,11,FALSE)</f>
        <v>394</v>
      </c>
      <c r="V212" s="2">
        <f t="shared" si="30"/>
        <v>3.5470216841258957E-4</v>
      </c>
      <c r="W212" s="2">
        <f t="shared" si="31"/>
        <v>8.9002020345861849E-5</v>
      </c>
      <c r="X212" s="2">
        <f t="shared" si="32"/>
        <v>8.5604467411805999E-5</v>
      </c>
      <c r="Y212" s="2">
        <f t="shared" si="33"/>
        <v>8.8428275825477951E-5</v>
      </c>
      <c r="Z212" s="2">
        <f t="shared" si="34"/>
        <v>8.9404387967361443E-5</v>
      </c>
      <c r="AA212" s="2">
        <f t="shared" si="35"/>
        <v>7.8187916839331643E-5</v>
      </c>
      <c r="AB212" s="2">
        <f t="shared" si="36"/>
        <v>1.0380802436028304E-4</v>
      </c>
      <c r="AC212" s="2">
        <f t="shared" si="37"/>
        <v>1.8569699820802398E-4</v>
      </c>
      <c r="AD212" s="2">
        <f t="shared" si="38"/>
        <v>6.0698752568943265E-4</v>
      </c>
      <c r="AE212" s="2">
        <f t="shared" si="39"/>
        <v>4.1611659713787826E-3</v>
      </c>
      <c r="AG212" s="2"/>
    </row>
    <row r="213" spans="1:33" x14ac:dyDescent="0.35">
      <c r="A213" s="3" t="s">
        <v>249</v>
      </c>
      <c r="B213">
        <v>334684</v>
      </c>
      <c r="C213">
        <v>670576</v>
      </c>
      <c r="D213">
        <v>692694</v>
      </c>
      <c r="E213">
        <v>685597</v>
      </c>
      <c r="F213">
        <v>653364</v>
      </c>
      <c r="G213">
        <v>756169</v>
      </c>
      <c r="H213">
        <v>591434</v>
      </c>
      <c r="I213">
        <v>330645</v>
      </c>
      <c r="J213">
        <v>204866</v>
      </c>
      <c r="K213">
        <v>94390</v>
      </c>
      <c r="L213" s="1">
        <f>VLOOKUP(A213,[1]pivottableinfluenza!$A$3:$K$463,2,FALSE)</f>
        <v>120</v>
      </c>
      <c r="M213" s="1">
        <f>VLOOKUP(A213,[1]pivottableinfluenza!$A$3:$K$463,7,FALSE)</f>
        <v>60</v>
      </c>
      <c r="N213" s="1">
        <f>VLOOKUP(A213,[1]pivottableinfluenza!$A$3:$K$463,3,FALSE)</f>
        <v>60</v>
      </c>
      <c r="O213" s="1">
        <f>VLOOKUP(A213,[1]pivottableinfluenza!$A$3:$K$463,4,FALSE)</f>
        <v>60</v>
      </c>
      <c r="P213" s="1">
        <f>VLOOKUP(A213,[1]pivottableinfluenza!$A$3:$K$463,5,FALSE)</f>
        <v>60</v>
      </c>
      <c r="Q213" s="1">
        <f>VLOOKUP(A213,[1]pivottableinfluenza!$A$3:$K$463,6,FALSE)</f>
        <v>60</v>
      </c>
      <c r="R213" s="1">
        <f>VLOOKUP(A213,[1]pivottableinfluenza!$A$3:$K$463,8,FALSE)</f>
        <v>60</v>
      </c>
      <c r="S213" s="1">
        <f>VLOOKUP(A213,[1]pivottableinfluenza!$A$3:$K$463,9,FALSE)</f>
        <v>70</v>
      </c>
      <c r="T213" s="1">
        <f>VLOOKUP(A213,[1]pivottableinfluenza!$A$3:$K$463,10,FALSE)</f>
        <v>141</v>
      </c>
      <c r="U213" s="1">
        <f>VLOOKUP(A213,[1]pivottableinfluenza!$A$3:$K$463,11,FALSE)</f>
        <v>366</v>
      </c>
      <c r="V213" s="2">
        <f t="shared" si="30"/>
        <v>3.5854716687980302E-4</v>
      </c>
      <c r="W213" s="2">
        <f t="shared" si="31"/>
        <v>8.9475316742621274E-5</v>
      </c>
      <c r="X213" s="2">
        <f t="shared" si="32"/>
        <v>8.6618333636497501E-5</v>
      </c>
      <c r="Y213" s="2">
        <f t="shared" si="33"/>
        <v>8.7514968706105771E-5</v>
      </c>
      <c r="Z213" s="2">
        <f t="shared" si="34"/>
        <v>9.1832424192333831E-5</v>
      </c>
      <c r="AA213" s="2">
        <f t="shared" si="35"/>
        <v>7.934734166568584E-5</v>
      </c>
      <c r="AB213" s="2">
        <f t="shared" si="36"/>
        <v>1.0144834419394218E-4</v>
      </c>
      <c r="AC213" s="2">
        <f t="shared" si="37"/>
        <v>2.1170742034508309E-4</v>
      </c>
      <c r="AD213" s="2">
        <f t="shared" si="38"/>
        <v>6.8825476164907791E-4</v>
      </c>
      <c r="AE213" s="2">
        <f t="shared" si="39"/>
        <v>3.8775293993007732E-3</v>
      </c>
      <c r="AG213" s="2"/>
    </row>
    <row r="214" spans="1:33" x14ac:dyDescent="0.35">
      <c r="A214" s="3" t="s">
        <v>248</v>
      </c>
      <c r="B214">
        <v>336769</v>
      </c>
      <c r="C214">
        <v>681941</v>
      </c>
      <c r="D214">
        <v>697801</v>
      </c>
      <c r="E214">
        <v>701863</v>
      </c>
      <c r="F214">
        <v>651175</v>
      </c>
      <c r="G214">
        <v>760128</v>
      </c>
      <c r="H214">
        <v>622375</v>
      </c>
      <c r="I214">
        <v>352521</v>
      </c>
      <c r="J214">
        <v>211775</v>
      </c>
      <c r="K214">
        <v>98701</v>
      </c>
      <c r="L214" s="1">
        <f>VLOOKUP(A214,[1]pivottableinfluenza!$A$3:$K$463,2,FALSE)</f>
        <v>120</v>
      </c>
      <c r="M214" s="1">
        <f>VLOOKUP(A214,[1]pivottableinfluenza!$A$3:$K$463,7,FALSE)</f>
        <v>60</v>
      </c>
      <c r="N214" s="1">
        <f>VLOOKUP(A214,[1]pivottableinfluenza!$A$3:$K$463,3,FALSE)</f>
        <v>60</v>
      </c>
      <c r="O214" s="1">
        <f>VLOOKUP(A214,[1]pivottableinfluenza!$A$3:$K$463,4,FALSE)</f>
        <v>60</v>
      </c>
      <c r="P214" s="1">
        <f>VLOOKUP(A214,[1]pivottableinfluenza!$A$3:$K$463,5,FALSE)</f>
        <v>60</v>
      </c>
      <c r="Q214" s="1">
        <f>VLOOKUP(A214,[1]pivottableinfluenza!$A$3:$K$463,6,FALSE)</f>
        <v>60</v>
      </c>
      <c r="R214" s="1">
        <f>VLOOKUP(A214,[1]pivottableinfluenza!$A$3:$K$463,8,FALSE)</f>
        <v>60</v>
      </c>
      <c r="S214" s="1">
        <f>VLOOKUP(A214,[1]pivottableinfluenza!$A$3:$K$463,9,FALSE)</f>
        <v>78</v>
      </c>
      <c r="T214" s="1">
        <f>VLOOKUP(A214,[1]pivottableinfluenza!$A$3:$K$463,10,FALSE)</f>
        <v>149</v>
      </c>
      <c r="U214" s="1">
        <f>VLOOKUP(A214,[1]pivottableinfluenza!$A$3:$K$463,11,FALSE)</f>
        <v>420</v>
      </c>
      <c r="V214" s="2">
        <f t="shared" si="30"/>
        <v>3.5632733416674335E-4</v>
      </c>
      <c r="W214" s="2">
        <f t="shared" si="31"/>
        <v>8.7984151121577969E-5</v>
      </c>
      <c r="X214" s="2">
        <f t="shared" si="32"/>
        <v>8.5984399563772485E-5</v>
      </c>
      <c r="Y214" s="2">
        <f t="shared" si="33"/>
        <v>8.5486768785361246E-5</v>
      </c>
      <c r="Z214" s="2">
        <f t="shared" si="34"/>
        <v>9.2141129496679084E-5</v>
      </c>
      <c r="AA214" s="2">
        <f t="shared" si="35"/>
        <v>7.8934074261177069E-5</v>
      </c>
      <c r="AB214" s="2">
        <f t="shared" si="36"/>
        <v>9.6404900582446271E-5</v>
      </c>
      <c r="AC214" s="2">
        <f t="shared" si="37"/>
        <v>2.2126341409447949E-4</v>
      </c>
      <c r="AD214" s="2">
        <f t="shared" si="38"/>
        <v>7.0357690945579033E-4</v>
      </c>
      <c r="AE214" s="2">
        <f t="shared" si="39"/>
        <v>4.255276035703792E-3</v>
      </c>
      <c r="AG214" s="2"/>
    </row>
    <row r="215" spans="1:33" x14ac:dyDescent="0.35">
      <c r="A215" s="3" t="s">
        <v>247</v>
      </c>
      <c r="B215">
        <v>334064</v>
      </c>
      <c r="C215">
        <v>680060</v>
      </c>
      <c r="D215">
        <v>686966</v>
      </c>
      <c r="E215">
        <v>706230</v>
      </c>
      <c r="F215">
        <v>642181</v>
      </c>
      <c r="G215">
        <v>745112</v>
      </c>
      <c r="H215">
        <v>633963</v>
      </c>
      <c r="I215">
        <v>365525</v>
      </c>
      <c r="J215">
        <v>209672</v>
      </c>
      <c r="K215">
        <v>99428</v>
      </c>
      <c r="L215" s="1">
        <f>VLOOKUP(A215,[1]pivottableinfluenza!$A$3:$K$463,2,FALSE)</f>
        <v>120</v>
      </c>
      <c r="M215" s="1">
        <f>VLOOKUP(A215,[1]pivottableinfluenza!$A$3:$K$463,7,FALSE)</f>
        <v>60</v>
      </c>
      <c r="N215" s="1">
        <f>VLOOKUP(A215,[1]pivottableinfluenza!$A$3:$K$463,3,FALSE)</f>
        <v>60</v>
      </c>
      <c r="O215" s="1">
        <f>VLOOKUP(A215,[1]pivottableinfluenza!$A$3:$K$463,4,FALSE)</f>
        <v>60</v>
      </c>
      <c r="P215" s="1">
        <f>VLOOKUP(A215,[1]pivottableinfluenza!$A$3:$K$463,5,FALSE)</f>
        <v>60</v>
      </c>
      <c r="Q215" s="1">
        <f>VLOOKUP(A215,[1]pivottableinfluenza!$A$3:$K$463,6,FALSE)</f>
        <v>65</v>
      </c>
      <c r="R215" s="1">
        <f>VLOOKUP(A215,[1]pivottableinfluenza!$A$3:$K$463,8,FALSE)</f>
        <v>65</v>
      </c>
      <c r="S215" s="1">
        <f>VLOOKUP(A215,[1]pivottableinfluenza!$A$3:$K$463,9,FALSE)</f>
        <v>66</v>
      </c>
      <c r="T215" s="1">
        <f>VLOOKUP(A215,[1]pivottableinfluenza!$A$3:$K$463,10,FALSE)</f>
        <v>112</v>
      </c>
      <c r="U215" s="1">
        <f>VLOOKUP(A215,[1]pivottableinfluenza!$A$3:$K$463,11,FALSE)</f>
        <v>337</v>
      </c>
      <c r="V215" s="2">
        <f t="shared" si="30"/>
        <v>3.5921260596771874E-4</v>
      </c>
      <c r="W215" s="2">
        <f t="shared" si="31"/>
        <v>8.8227509337411407E-5</v>
      </c>
      <c r="X215" s="2">
        <f t="shared" si="32"/>
        <v>8.7340567073188483E-5</v>
      </c>
      <c r="Y215" s="2">
        <f t="shared" si="33"/>
        <v>8.495815810713224E-5</v>
      </c>
      <c r="Z215" s="2">
        <f t="shared" si="34"/>
        <v>9.3431602616707749E-5</v>
      </c>
      <c r="AA215" s="2">
        <f t="shared" si="35"/>
        <v>8.7235207592952472E-5</v>
      </c>
      <c r="AB215" s="2">
        <f t="shared" si="36"/>
        <v>1.0252964289714068E-4</v>
      </c>
      <c r="AC215" s="2">
        <f t="shared" si="37"/>
        <v>1.8056220504753437E-4</v>
      </c>
      <c r="AD215" s="2">
        <f t="shared" si="38"/>
        <v>5.3416765233316795E-4</v>
      </c>
      <c r="AE215" s="2">
        <f t="shared" si="39"/>
        <v>3.3893872953292834E-3</v>
      </c>
      <c r="AG215" s="2"/>
    </row>
    <row r="216" spans="1:33" x14ac:dyDescent="0.35">
      <c r="A216" s="3" t="s">
        <v>246</v>
      </c>
      <c r="B216">
        <v>323431</v>
      </c>
      <c r="C216">
        <v>660362</v>
      </c>
      <c r="D216">
        <v>665293</v>
      </c>
      <c r="E216">
        <v>695769</v>
      </c>
      <c r="F216">
        <v>624936</v>
      </c>
      <c r="G216">
        <v>714342</v>
      </c>
      <c r="H216">
        <v>636409</v>
      </c>
      <c r="I216">
        <v>370727</v>
      </c>
      <c r="J216">
        <v>206238</v>
      </c>
      <c r="K216">
        <v>97960</v>
      </c>
      <c r="L216" s="1">
        <f>VLOOKUP(A216,[1]pivottableinfluenza!$A$3:$K$463,2,FALSE)</f>
        <v>120</v>
      </c>
      <c r="M216" s="1">
        <f>VLOOKUP(A216,[1]pivottableinfluenza!$A$3:$K$463,7,FALSE)</f>
        <v>60</v>
      </c>
      <c r="N216" s="1">
        <f>VLOOKUP(A216,[1]pivottableinfluenza!$A$3:$K$463,3,FALSE)</f>
        <v>60</v>
      </c>
      <c r="O216" s="1">
        <f>VLOOKUP(A216,[1]pivottableinfluenza!$A$3:$K$463,4,FALSE)</f>
        <v>60</v>
      </c>
      <c r="P216" s="1">
        <f>VLOOKUP(A216,[1]pivottableinfluenza!$A$3:$K$463,5,FALSE)</f>
        <v>60</v>
      </c>
      <c r="Q216" s="1">
        <f>VLOOKUP(A216,[1]pivottableinfluenza!$A$3:$K$463,6,FALSE)</f>
        <v>60</v>
      </c>
      <c r="R216" s="1">
        <f>VLOOKUP(A216,[1]pivottableinfluenza!$A$3:$K$463,8,FALSE)</f>
        <v>60</v>
      </c>
      <c r="S216" s="1">
        <f>VLOOKUP(A216,[1]pivottableinfluenza!$A$3:$K$463,9,FALSE)</f>
        <v>81</v>
      </c>
      <c r="T216" s="1">
        <f>VLOOKUP(A216,[1]pivottableinfluenza!$A$3:$K$463,10,FALSE)</f>
        <v>141</v>
      </c>
      <c r="U216" s="1">
        <f>VLOOKUP(A216,[1]pivottableinfluenza!$A$3:$K$463,11,FALSE)</f>
        <v>415</v>
      </c>
      <c r="V216" s="2">
        <f t="shared" si="30"/>
        <v>3.7102194904013529E-4</v>
      </c>
      <c r="W216" s="2">
        <f t="shared" si="31"/>
        <v>9.0859255983839166E-5</v>
      </c>
      <c r="X216" s="2">
        <f t="shared" si="32"/>
        <v>9.0185827898384618E-5</v>
      </c>
      <c r="Y216" s="2">
        <f t="shared" si="33"/>
        <v>8.6235517822725647E-5</v>
      </c>
      <c r="Z216" s="2">
        <f t="shared" si="34"/>
        <v>9.6009831406736055E-5</v>
      </c>
      <c r="AA216" s="2">
        <f t="shared" si="35"/>
        <v>8.3993381321551856E-5</v>
      </c>
      <c r="AB216" s="2">
        <f t="shared" si="36"/>
        <v>9.4278993540317625E-5</v>
      </c>
      <c r="AC216" s="2">
        <f t="shared" si="37"/>
        <v>2.1848961634841812E-4</v>
      </c>
      <c r="AD216" s="2">
        <f t="shared" si="38"/>
        <v>6.8367614115730365E-4</v>
      </c>
      <c r="AE216" s="2">
        <f t="shared" si="39"/>
        <v>4.2364230298080853E-3</v>
      </c>
      <c r="AG216" s="2"/>
    </row>
    <row r="217" spans="1:33" x14ac:dyDescent="0.35">
      <c r="A217" s="3" t="s">
        <v>245</v>
      </c>
      <c r="B217">
        <v>332394</v>
      </c>
      <c r="C217">
        <v>684060</v>
      </c>
      <c r="D217">
        <v>682007</v>
      </c>
      <c r="E217">
        <v>715158</v>
      </c>
      <c r="F217">
        <v>641900</v>
      </c>
      <c r="G217">
        <v>720578</v>
      </c>
      <c r="H217">
        <v>669997</v>
      </c>
      <c r="I217">
        <v>403540</v>
      </c>
      <c r="J217">
        <v>216167</v>
      </c>
      <c r="K217">
        <v>105225</v>
      </c>
      <c r="L217" s="1">
        <f>VLOOKUP(A217,[1]pivottableinfluenza!$A$3:$K$463,2,FALSE)</f>
        <v>120</v>
      </c>
      <c r="M217" s="1">
        <f>VLOOKUP(A217,[1]pivottableinfluenza!$A$3:$K$463,7,FALSE)</f>
        <v>60</v>
      </c>
      <c r="N217" s="1">
        <f>VLOOKUP(A217,[1]pivottableinfluenza!$A$3:$K$463,3,FALSE)</f>
        <v>60</v>
      </c>
      <c r="O217" s="1">
        <f>VLOOKUP(A217,[1]pivottableinfluenza!$A$3:$K$463,4,FALSE)</f>
        <v>60</v>
      </c>
      <c r="P217" s="1">
        <f>VLOOKUP(A217,[1]pivottableinfluenza!$A$3:$K$463,5,FALSE)</f>
        <v>60</v>
      </c>
      <c r="Q217" s="1">
        <f>VLOOKUP(A217,[1]pivottableinfluenza!$A$3:$K$463,6,FALSE)</f>
        <v>60</v>
      </c>
      <c r="R217" s="1">
        <f>VLOOKUP(A217,[1]pivottableinfluenza!$A$3:$K$463,8,FALSE)</f>
        <v>60</v>
      </c>
      <c r="S217" s="1">
        <f>VLOOKUP(A217,[1]pivottableinfluenza!$A$3:$K$463,9,FALSE)</f>
        <v>68</v>
      </c>
      <c r="T217" s="1">
        <f>VLOOKUP(A217,[1]pivottableinfluenza!$A$3:$K$463,10,FALSE)</f>
        <v>96</v>
      </c>
      <c r="U217" s="1">
        <f>VLOOKUP(A217,[1]pivottableinfluenza!$A$3:$K$463,11,FALSE)</f>
        <v>275</v>
      </c>
      <c r="V217" s="2">
        <f t="shared" si="30"/>
        <v>3.6101734688351778E-4</v>
      </c>
      <c r="W217" s="2">
        <f t="shared" si="31"/>
        <v>8.7711604245241639E-5</v>
      </c>
      <c r="X217" s="2">
        <f t="shared" si="32"/>
        <v>8.7975636613700446E-5</v>
      </c>
      <c r="Y217" s="2">
        <f t="shared" si="33"/>
        <v>8.3897544318877786E-5</v>
      </c>
      <c r="Z217" s="2">
        <f t="shared" si="34"/>
        <v>9.3472503505218885E-5</v>
      </c>
      <c r="AA217" s="2">
        <f t="shared" si="35"/>
        <v>8.3266488846453821E-5</v>
      </c>
      <c r="AB217" s="2">
        <f t="shared" si="36"/>
        <v>8.9552639787939355E-5</v>
      </c>
      <c r="AC217" s="2">
        <f t="shared" si="37"/>
        <v>1.6850869802250088E-4</v>
      </c>
      <c r="AD217" s="2">
        <f t="shared" si="38"/>
        <v>4.4410108851027216E-4</v>
      </c>
      <c r="AE217" s="2">
        <f t="shared" si="39"/>
        <v>2.6134473746733189E-3</v>
      </c>
      <c r="AG217" s="2"/>
    </row>
    <row r="218" spans="1:33" x14ac:dyDescent="0.35">
      <c r="A218" s="3" t="s">
        <v>244</v>
      </c>
      <c r="B218">
        <v>307926</v>
      </c>
      <c r="C218">
        <v>632746</v>
      </c>
      <c r="D218">
        <v>622482</v>
      </c>
      <c r="E218">
        <v>668626</v>
      </c>
      <c r="F218">
        <v>600948</v>
      </c>
      <c r="G218">
        <v>652507</v>
      </c>
      <c r="H218">
        <v>626011</v>
      </c>
      <c r="I218">
        <v>383997</v>
      </c>
      <c r="J218">
        <v>198059</v>
      </c>
      <c r="K218">
        <v>94531</v>
      </c>
      <c r="L218" s="1">
        <f>VLOOKUP(A218,[1]pivottableinfluenza!$A$3:$K$463,2,FALSE)</f>
        <v>120</v>
      </c>
      <c r="M218" s="1">
        <f>VLOOKUP(A218,[1]pivottableinfluenza!$A$3:$K$463,7,FALSE)</f>
        <v>60</v>
      </c>
      <c r="N218" s="1">
        <f>VLOOKUP(A218,[1]pivottableinfluenza!$A$3:$K$463,3,FALSE)</f>
        <v>60</v>
      </c>
      <c r="O218" s="1">
        <f>VLOOKUP(A218,[1]pivottableinfluenza!$A$3:$K$463,4,FALSE)</f>
        <v>60</v>
      </c>
      <c r="P218" s="1">
        <f>VLOOKUP(A218,[1]pivottableinfluenza!$A$3:$K$463,5,FALSE)</f>
        <v>60</v>
      </c>
      <c r="Q218" s="1">
        <f>VLOOKUP(A218,[1]pivottableinfluenza!$A$3:$K$463,6,FALSE)</f>
        <v>60</v>
      </c>
      <c r="R218" s="1">
        <f>VLOOKUP(A218,[1]pivottableinfluenza!$A$3:$K$463,8,FALSE)</f>
        <v>60</v>
      </c>
      <c r="S218" s="1">
        <f>VLOOKUP(A218,[1]pivottableinfluenza!$A$3:$K$463,9,FALSE)</f>
        <v>77</v>
      </c>
      <c r="T218" s="1">
        <f>VLOOKUP(A218,[1]pivottableinfluenza!$A$3:$K$463,10,FALSE)</f>
        <v>123</v>
      </c>
      <c r="U218" s="1">
        <f>VLOOKUP(A218,[1]pivottableinfluenza!$A$3:$K$463,11,FALSE)</f>
        <v>377</v>
      </c>
      <c r="V218" s="2">
        <f t="shared" si="30"/>
        <v>3.8970401979696419E-4</v>
      </c>
      <c r="W218" s="2">
        <f t="shared" si="31"/>
        <v>9.4824779611408049E-5</v>
      </c>
      <c r="X218" s="2">
        <f t="shared" si="32"/>
        <v>9.6388329301088228E-5</v>
      </c>
      <c r="Y218" s="2">
        <f t="shared" si="33"/>
        <v>8.9736265116821667E-5</v>
      </c>
      <c r="Z218" s="2">
        <f t="shared" si="34"/>
        <v>9.9842249246191012E-5</v>
      </c>
      <c r="AA218" s="2">
        <f t="shared" si="35"/>
        <v>9.1953036519148456E-5</v>
      </c>
      <c r="AB218" s="2">
        <f t="shared" si="36"/>
        <v>9.5844961190777794E-5</v>
      </c>
      <c r="AC218" s="2">
        <f t="shared" si="37"/>
        <v>2.0052239991458267E-4</v>
      </c>
      <c r="AD218" s="2">
        <f t="shared" si="38"/>
        <v>6.2102706769195037E-4</v>
      </c>
      <c r="AE218" s="2">
        <f t="shared" si="39"/>
        <v>3.9881097206207489E-3</v>
      </c>
      <c r="AG218" s="2"/>
    </row>
    <row r="219" spans="1:33" x14ac:dyDescent="0.35">
      <c r="A219" s="3" t="s">
        <v>243</v>
      </c>
      <c r="B219">
        <v>215301</v>
      </c>
      <c r="C219">
        <v>416694</v>
      </c>
      <c r="D219">
        <v>447217</v>
      </c>
      <c r="E219">
        <v>381228</v>
      </c>
      <c r="F219">
        <v>383679</v>
      </c>
      <c r="G219">
        <v>403564</v>
      </c>
      <c r="H219">
        <v>310137</v>
      </c>
      <c r="I219">
        <v>194254</v>
      </c>
      <c r="J219">
        <v>124148</v>
      </c>
      <c r="K219">
        <v>46578</v>
      </c>
      <c r="L219" s="1">
        <f>VLOOKUP(A219,[1]pivottableinfluenza!$A$3:$K$463,2,FALSE)</f>
        <v>120</v>
      </c>
      <c r="M219" s="1">
        <f>VLOOKUP(A219,[1]pivottableinfluenza!$A$3:$K$463,7,FALSE)</f>
        <v>60</v>
      </c>
      <c r="N219" s="1">
        <f>VLOOKUP(A219,[1]pivottableinfluenza!$A$3:$K$463,3,FALSE)</f>
        <v>60</v>
      </c>
      <c r="O219" s="1">
        <f>VLOOKUP(A219,[1]pivottableinfluenza!$A$3:$K$463,4,FALSE)</f>
        <v>60</v>
      </c>
      <c r="P219" s="1">
        <f>VLOOKUP(A219,[1]pivottableinfluenza!$A$3:$K$463,5,FALSE)</f>
        <v>60</v>
      </c>
      <c r="Q219" s="1">
        <f>VLOOKUP(A219,[1]pivottableinfluenza!$A$3:$K$463,6,FALSE)</f>
        <v>60</v>
      </c>
      <c r="R219" s="1">
        <f>VLOOKUP(A219,[1]pivottableinfluenza!$A$3:$K$463,8,FALSE)</f>
        <v>60</v>
      </c>
      <c r="S219" s="1">
        <f>VLOOKUP(A219,[1]pivottableinfluenza!$A$3:$K$463,9,FALSE)</f>
        <v>76</v>
      </c>
      <c r="T219" s="1">
        <f>VLOOKUP(A219,[1]pivottableinfluenza!$A$3:$K$463,10,FALSE)</f>
        <v>164</v>
      </c>
      <c r="U219" s="1">
        <f>VLOOKUP(A219,[1]pivottableinfluenza!$A$3:$K$463,11,FALSE)</f>
        <v>219</v>
      </c>
      <c r="V219" s="2">
        <f t="shared" si="30"/>
        <v>5.5735923195897839E-4</v>
      </c>
      <c r="W219" s="2">
        <f t="shared" si="31"/>
        <v>1.439905542196432E-4</v>
      </c>
      <c r="X219" s="2">
        <f t="shared" si="32"/>
        <v>1.3416305730774993E-4</v>
      </c>
      <c r="Y219" s="2">
        <f t="shared" si="33"/>
        <v>1.5738613113412447E-4</v>
      </c>
      <c r="Z219" s="2">
        <f t="shared" si="34"/>
        <v>1.5638072451189667E-4</v>
      </c>
      <c r="AA219" s="2">
        <f t="shared" si="35"/>
        <v>1.4867530304982606E-4</v>
      </c>
      <c r="AB219" s="2">
        <f t="shared" si="36"/>
        <v>1.9346288898132116E-4</v>
      </c>
      <c r="AC219" s="2">
        <f t="shared" si="37"/>
        <v>3.9124033481936023E-4</v>
      </c>
      <c r="AD219" s="2">
        <f t="shared" si="38"/>
        <v>1.321003963011889E-3</v>
      </c>
      <c r="AE219" s="2">
        <f t="shared" si="39"/>
        <v>4.7017905448924384E-3</v>
      </c>
      <c r="AG219" s="2"/>
    </row>
    <row r="220" spans="1:33" x14ac:dyDescent="0.35">
      <c r="A220" s="3" t="s">
        <v>242</v>
      </c>
      <c r="B220">
        <v>199959</v>
      </c>
      <c r="C220">
        <v>398151</v>
      </c>
      <c r="D220">
        <v>424554</v>
      </c>
      <c r="E220">
        <v>364340</v>
      </c>
      <c r="F220">
        <v>369760</v>
      </c>
      <c r="G220">
        <v>396766</v>
      </c>
      <c r="H220">
        <v>315995</v>
      </c>
      <c r="I220">
        <v>195915</v>
      </c>
      <c r="J220">
        <v>113895</v>
      </c>
      <c r="K220">
        <v>41213</v>
      </c>
      <c r="L220" s="1">
        <f>VLOOKUP(A220,[1]pivottableinfluenza!$A$3:$K$463,2,FALSE)</f>
        <v>120</v>
      </c>
      <c r="M220" s="1">
        <f>VLOOKUP(A220,[1]pivottableinfluenza!$A$3:$K$463,7,FALSE)</f>
        <v>60</v>
      </c>
      <c r="N220" s="1">
        <f>VLOOKUP(A220,[1]pivottableinfluenza!$A$3:$K$463,3,FALSE)</f>
        <v>60</v>
      </c>
      <c r="O220" s="1">
        <f>VLOOKUP(A220,[1]pivottableinfluenza!$A$3:$K$463,4,FALSE)</f>
        <v>60</v>
      </c>
      <c r="P220" s="1">
        <f>VLOOKUP(A220,[1]pivottableinfluenza!$A$3:$K$463,5,FALSE)</f>
        <v>60</v>
      </c>
      <c r="Q220" s="1">
        <f>VLOOKUP(A220,[1]pivottableinfluenza!$A$3:$K$463,6,FALSE)</f>
        <v>60</v>
      </c>
      <c r="R220" s="1">
        <f>VLOOKUP(A220,[1]pivottableinfluenza!$A$3:$K$463,8,FALSE)</f>
        <v>65</v>
      </c>
      <c r="S220" s="1">
        <f>VLOOKUP(A220,[1]pivottableinfluenza!$A$3:$K$463,9,FALSE)</f>
        <v>76</v>
      </c>
      <c r="T220" s="1">
        <f>VLOOKUP(A220,[1]pivottableinfluenza!$A$3:$K$463,10,FALSE)</f>
        <v>138</v>
      </c>
      <c r="U220" s="1">
        <f>VLOOKUP(A220,[1]pivottableinfluenza!$A$3:$K$463,11,FALSE)</f>
        <v>222</v>
      </c>
      <c r="V220" s="2">
        <f t="shared" si="30"/>
        <v>6.0012302522017018E-4</v>
      </c>
      <c r="W220" s="2">
        <f t="shared" si="31"/>
        <v>1.5069659501043575E-4</v>
      </c>
      <c r="X220" s="2">
        <f t="shared" si="32"/>
        <v>1.4132477847340975E-4</v>
      </c>
      <c r="Y220" s="2">
        <f t="shared" si="33"/>
        <v>1.6468134160399627E-4</v>
      </c>
      <c r="Z220" s="2">
        <f t="shared" si="34"/>
        <v>1.622674167027261E-4</v>
      </c>
      <c r="AA220" s="2">
        <f t="shared" si="35"/>
        <v>1.5122263500400739E-4</v>
      </c>
      <c r="AB220" s="2">
        <f t="shared" si="36"/>
        <v>2.0569945726989352E-4</v>
      </c>
      <c r="AC220" s="2">
        <f t="shared" si="37"/>
        <v>3.879233340989715E-4</v>
      </c>
      <c r="AD220" s="2">
        <f t="shared" si="38"/>
        <v>1.211642302120374E-3</v>
      </c>
      <c r="AE220" s="2">
        <f t="shared" si="39"/>
        <v>5.3866498434959843E-3</v>
      </c>
      <c r="AG220" s="2"/>
    </row>
    <row r="221" spans="1:33" x14ac:dyDescent="0.35">
      <c r="A221" s="3" t="s">
        <v>241</v>
      </c>
      <c r="B221">
        <v>191391</v>
      </c>
      <c r="C221">
        <v>381279</v>
      </c>
      <c r="D221">
        <v>401818</v>
      </c>
      <c r="E221">
        <v>351962</v>
      </c>
      <c r="F221">
        <v>352215</v>
      </c>
      <c r="G221">
        <v>382004</v>
      </c>
      <c r="H221">
        <v>312711</v>
      </c>
      <c r="I221">
        <v>193516</v>
      </c>
      <c r="J221">
        <v>110490</v>
      </c>
      <c r="K221">
        <v>39864</v>
      </c>
      <c r="L221" s="1">
        <f>VLOOKUP(A221,[1]pivottableinfluenza!$A$3:$K$463,2,FALSE)</f>
        <v>120</v>
      </c>
      <c r="M221" s="1">
        <f>VLOOKUP(A221,[1]pivottableinfluenza!$A$3:$K$463,7,FALSE)</f>
        <v>60</v>
      </c>
      <c r="N221" s="1">
        <f>VLOOKUP(A221,[1]pivottableinfluenza!$A$3:$K$463,3,FALSE)</f>
        <v>60</v>
      </c>
      <c r="O221" s="1">
        <f>VLOOKUP(A221,[1]pivottableinfluenza!$A$3:$K$463,4,FALSE)</f>
        <v>60</v>
      </c>
      <c r="P221" s="1">
        <f>VLOOKUP(A221,[1]pivottableinfluenza!$A$3:$K$463,5,FALSE)</f>
        <v>60</v>
      </c>
      <c r="Q221" s="1">
        <f>VLOOKUP(A221,[1]pivottableinfluenza!$A$3:$K$463,6,FALSE)</f>
        <v>60</v>
      </c>
      <c r="R221" s="1">
        <f>VLOOKUP(A221,[1]pivottableinfluenza!$A$3:$K$463,8,FALSE)</f>
        <v>60</v>
      </c>
      <c r="S221" s="1">
        <f>VLOOKUP(A221,[1]pivottableinfluenza!$A$3:$K$463,9,FALSE)</f>
        <v>71</v>
      </c>
      <c r="T221" s="1">
        <f>VLOOKUP(A221,[1]pivottableinfluenza!$A$3:$K$463,10,FALSE)</f>
        <v>201</v>
      </c>
      <c r="U221" s="1">
        <f>VLOOKUP(A221,[1]pivottableinfluenza!$A$3:$K$463,11,FALSE)</f>
        <v>217</v>
      </c>
      <c r="V221" s="2">
        <f t="shared" si="30"/>
        <v>6.2698872987758045E-4</v>
      </c>
      <c r="W221" s="2">
        <f t="shared" si="31"/>
        <v>1.5736507911529352E-4</v>
      </c>
      <c r="X221" s="2">
        <f t="shared" si="32"/>
        <v>1.4932133453454051E-4</v>
      </c>
      <c r="Y221" s="2">
        <f t="shared" si="33"/>
        <v>1.7047294878424376E-4</v>
      </c>
      <c r="Z221" s="2">
        <f t="shared" si="34"/>
        <v>1.7035049614582003E-4</v>
      </c>
      <c r="AA221" s="2">
        <f t="shared" si="35"/>
        <v>1.5706641815268951E-4</v>
      </c>
      <c r="AB221" s="2">
        <f t="shared" si="36"/>
        <v>1.9187044907278606E-4</v>
      </c>
      <c r="AC221" s="2">
        <f t="shared" si="37"/>
        <v>3.6689472705099318E-4</v>
      </c>
      <c r="AD221" s="2">
        <f t="shared" si="38"/>
        <v>1.8191691555796904E-3</v>
      </c>
      <c r="AE221" s="2">
        <f t="shared" si="39"/>
        <v>5.4435079269516354E-3</v>
      </c>
      <c r="AG221" s="2"/>
    </row>
    <row r="222" spans="1:33" x14ac:dyDescent="0.35">
      <c r="A222" s="3" t="s">
        <v>240</v>
      </c>
      <c r="B222">
        <v>191644</v>
      </c>
      <c r="C222">
        <v>383761</v>
      </c>
      <c r="D222">
        <v>405362</v>
      </c>
      <c r="E222">
        <v>355668</v>
      </c>
      <c r="F222">
        <v>348359</v>
      </c>
      <c r="G222">
        <v>383014</v>
      </c>
      <c r="H222">
        <v>323604</v>
      </c>
      <c r="I222">
        <v>199826</v>
      </c>
      <c r="J222">
        <v>111412</v>
      </c>
      <c r="K222">
        <v>40232</v>
      </c>
      <c r="L222" s="1">
        <f>VLOOKUP(A222,[1]pivottableinfluenza!$A$3:$K$463,2,FALSE)</f>
        <v>120</v>
      </c>
      <c r="M222" s="1">
        <f>VLOOKUP(A222,[1]pivottableinfluenza!$A$3:$K$463,7,FALSE)</f>
        <v>60</v>
      </c>
      <c r="N222" s="1">
        <f>VLOOKUP(A222,[1]pivottableinfluenza!$A$3:$K$463,3,FALSE)</f>
        <v>60</v>
      </c>
      <c r="O222" s="1">
        <f>VLOOKUP(A222,[1]pivottableinfluenza!$A$3:$K$463,4,FALSE)</f>
        <v>60</v>
      </c>
      <c r="P222" s="1">
        <f>VLOOKUP(A222,[1]pivottableinfluenza!$A$3:$K$463,5,FALSE)</f>
        <v>60</v>
      </c>
      <c r="Q222" s="1">
        <f>VLOOKUP(A222,[1]pivottableinfluenza!$A$3:$K$463,6,FALSE)</f>
        <v>60</v>
      </c>
      <c r="R222" s="1">
        <f>VLOOKUP(A222,[1]pivottableinfluenza!$A$3:$K$463,8,FALSE)</f>
        <v>60</v>
      </c>
      <c r="S222" s="1">
        <f>VLOOKUP(A222,[1]pivottableinfluenza!$A$3:$K$463,9,FALSE)</f>
        <v>91</v>
      </c>
      <c r="T222" s="1">
        <f>VLOOKUP(A222,[1]pivottableinfluenza!$A$3:$K$463,10,FALSE)</f>
        <v>122</v>
      </c>
      <c r="U222" s="1">
        <f>VLOOKUP(A222,[1]pivottableinfluenza!$A$3:$K$463,11,FALSE)</f>
        <v>237</v>
      </c>
      <c r="V222" s="2">
        <f t="shared" si="30"/>
        <v>6.2616100686689906E-4</v>
      </c>
      <c r="W222" s="2">
        <f t="shared" si="31"/>
        <v>1.563473099142435E-4</v>
      </c>
      <c r="X222" s="2">
        <f t="shared" si="32"/>
        <v>1.4801584756341245E-4</v>
      </c>
      <c r="Y222" s="2">
        <f t="shared" si="33"/>
        <v>1.6869664968453726E-4</v>
      </c>
      <c r="Z222" s="2">
        <f t="shared" si="34"/>
        <v>1.7223611274575941E-4</v>
      </c>
      <c r="AA222" s="2">
        <f t="shared" si="35"/>
        <v>1.5665223725503505E-4</v>
      </c>
      <c r="AB222" s="2">
        <f t="shared" si="36"/>
        <v>1.8541179960692699E-4</v>
      </c>
      <c r="AC222" s="2">
        <f t="shared" si="37"/>
        <v>4.5539619468937975E-4</v>
      </c>
      <c r="AD222" s="2">
        <f t="shared" si="38"/>
        <v>1.0950346461781496E-3</v>
      </c>
      <c r="AE222" s="2">
        <f t="shared" si="39"/>
        <v>5.8908331676277587E-3</v>
      </c>
      <c r="AG222" s="2"/>
    </row>
    <row r="223" spans="1:33" x14ac:dyDescent="0.35">
      <c r="A223" s="3" t="s">
        <v>239</v>
      </c>
      <c r="B223">
        <v>193578</v>
      </c>
      <c r="C223">
        <v>393361</v>
      </c>
      <c r="D223">
        <v>412230</v>
      </c>
      <c r="E223">
        <v>366430</v>
      </c>
      <c r="F223">
        <v>354255</v>
      </c>
      <c r="G223">
        <v>386038</v>
      </c>
      <c r="H223">
        <v>336644</v>
      </c>
      <c r="I223">
        <v>211318</v>
      </c>
      <c r="J223">
        <v>115779</v>
      </c>
      <c r="K223">
        <v>43657</v>
      </c>
      <c r="L223" s="1">
        <f>VLOOKUP(A223,[1]pivottableinfluenza!$A$3:$K$463,2,FALSE)</f>
        <v>120</v>
      </c>
      <c r="M223" s="1">
        <f>VLOOKUP(A223,[1]pivottableinfluenza!$A$3:$K$463,7,FALSE)</f>
        <v>60</v>
      </c>
      <c r="N223" s="1">
        <f>VLOOKUP(A223,[1]pivottableinfluenza!$A$3:$K$463,3,FALSE)</f>
        <v>60</v>
      </c>
      <c r="O223" s="1">
        <f>VLOOKUP(A223,[1]pivottableinfluenza!$A$3:$K$463,4,FALSE)</f>
        <v>60</v>
      </c>
      <c r="P223" s="1">
        <f>VLOOKUP(A223,[1]pivottableinfluenza!$A$3:$K$463,5,FALSE)</f>
        <v>60</v>
      </c>
      <c r="Q223" s="1">
        <f>VLOOKUP(A223,[1]pivottableinfluenza!$A$3:$K$463,6,FALSE)</f>
        <v>60</v>
      </c>
      <c r="R223" s="1">
        <f>VLOOKUP(A223,[1]pivottableinfluenza!$A$3:$K$463,8,FALSE)</f>
        <v>83</v>
      </c>
      <c r="S223" s="1">
        <f>VLOOKUP(A223,[1]pivottableinfluenza!$A$3:$K$463,9,FALSE)</f>
        <v>108</v>
      </c>
      <c r="T223" s="1">
        <f>VLOOKUP(A223,[1]pivottableinfluenza!$A$3:$K$463,10,FALSE)</f>
        <v>205</v>
      </c>
      <c r="U223" s="1">
        <f>VLOOKUP(A223,[1]pivottableinfluenza!$A$3:$K$463,11,FALSE)</f>
        <v>282</v>
      </c>
      <c r="V223" s="2">
        <f t="shared" si="30"/>
        <v>6.1990515451135978E-4</v>
      </c>
      <c r="W223" s="2">
        <f t="shared" si="31"/>
        <v>1.5253164396063668E-4</v>
      </c>
      <c r="X223" s="2">
        <f t="shared" si="32"/>
        <v>1.4554981442398661E-4</v>
      </c>
      <c r="Y223" s="2">
        <f t="shared" si="33"/>
        <v>1.6374205168790765E-4</v>
      </c>
      <c r="Z223" s="2">
        <f t="shared" si="34"/>
        <v>1.6936952195452428E-4</v>
      </c>
      <c r="AA223" s="2">
        <f t="shared" si="35"/>
        <v>1.5542511358985386E-4</v>
      </c>
      <c r="AB223" s="2">
        <f t="shared" si="36"/>
        <v>2.4655125295564451E-4</v>
      </c>
      <c r="AC223" s="2">
        <f t="shared" si="37"/>
        <v>5.1107809083939849E-4</v>
      </c>
      <c r="AD223" s="2">
        <f t="shared" si="38"/>
        <v>1.7706147056029159E-3</v>
      </c>
      <c r="AE223" s="2">
        <f t="shared" si="39"/>
        <v>6.4594452206977121E-3</v>
      </c>
      <c r="AG223" s="2"/>
    </row>
    <row r="224" spans="1:33" x14ac:dyDescent="0.35">
      <c r="A224" s="3" t="s">
        <v>238</v>
      </c>
      <c r="B224">
        <v>171477</v>
      </c>
      <c r="C224">
        <v>356045</v>
      </c>
      <c r="D224">
        <v>365977</v>
      </c>
      <c r="E224">
        <v>333522</v>
      </c>
      <c r="F224">
        <v>320513</v>
      </c>
      <c r="G224">
        <v>348185</v>
      </c>
      <c r="H224">
        <v>312283</v>
      </c>
      <c r="I224">
        <v>199547</v>
      </c>
      <c r="J224">
        <v>109582</v>
      </c>
      <c r="K224">
        <v>40904</v>
      </c>
      <c r="L224" s="1">
        <f>VLOOKUP(A224,[1]pivottableinfluenza!$A$3:$K$463,2,FALSE)</f>
        <v>120</v>
      </c>
      <c r="M224" s="1">
        <f>VLOOKUP(A224,[1]pivottableinfluenza!$A$3:$K$463,7,FALSE)</f>
        <v>60</v>
      </c>
      <c r="N224" s="1">
        <f>VLOOKUP(A224,[1]pivottableinfluenza!$A$3:$K$463,3,FALSE)</f>
        <v>60</v>
      </c>
      <c r="O224" s="1">
        <f>VLOOKUP(A224,[1]pivottableinfluenza!$A$3:$K$463,4,FALSE)</f>
        <v>60</v>
      </c>
      <c r="P224" s="1">
        <f>VLOOKUP(A224,[1]pivottableinfluenza!$A$3:$K$463,5,FALSE)</f>
        <v>60</v>
      </c>
      <c r="Q224" s="1">
        <f>VLOOKUP(A224,[1]pivottableinfluenza!$A$3:$K$463,6,FALSE)</f>
        <v>67</v>
      </c>
      <c r="R224" s="1">
        <f>VLOOKUP(A224,[1]pivottableinfluenza!$A$3:$K$463,8,FALSE)</f>
        <v>110</v>
      </c>
      <c r="S224" s="1">
        <f>VLOOKUP(A224,[1]pivottableinfluenza!$A$3:$K$463,9,FALSE)</f>
        <v>117</v>
      </c>
      <c r="T224" s="1">
        <f>VLOOKUP(A224,[1]pivottableinfluenza!$A$3:$K$463,10,FALSE)</f>
        <v>197</v>
      </c>
      <c r="U224" s="1">
        <f>VLOOKUP(A224,[1]pivottableinfluenza!$A$3:$K$463,11,FALSE)</f>
        <v>241</v>
      </c>
      <c r="V224" s="2">
        <f t="shared" si="30"/>
        <v>6.9980230584859777E-4</v>
      </c>
      <c r="W224" s="2">
        <f t="shared" si="31"/>
        <v>1.685180244070272E-4</v>
      </c>
      <c r="X224" s="2">
        <f t="shared" si="32"/>
        <v>1.6394472876710831E-4</v>
      </c>
      <c r="Y224" s="2">
        <f t="shared" si="33"/>
        <v>1.798981776314606E-4</v>
      </c>
      <c r="Z224" s="2">
        <f t="shared" si="34"/>
        <v>1.8719989516805872E-4</v>
      </c>
      <c r="AA224" s="2">
        <f t="shared" si="35"/>
        <v>1.924264399672588E-4</v>
      </c>
      <c r="AB224" s="2">
        <f t="shared" si="36"/>
        <v>3.522445986493021E-4</v>
      </c>
      <c r="AC224" s="2">
        <f t="shared" si="37"/>
        <v>5.8632803299473303E-4</v>
      </c>
      <c r="AD224" s="2">
        <f t="shared" si="38"/>
        <v>1.7977405048274352E-3</v>
      </c>
      <c r="AE224" s="2">
        <f t="shared" si="39"/>
        <v>5.8918443184040681E-3</v>
      </c>
      <c r="AG224" s="2"/>
    </row>
    <row r="225" spans="1:33" x14ac:dyDescent="0.35">
      <c r="A225" s="3" t="s">
        <v>237</v>
      </c>
      <c r="B225">
        <v>176970</v>
      </c>
      <c r="C225">
        <v>371961</v>
      </c>
      <c r="D225">
        <v>391066</v>
      </c>
      <c r="E225">
        <v>351383</v>
      </c>
      <c r="F225">
        <v>333914</v>
      </c>
      <c r="G225">
        <v>354936</v>
      </c>
      <c r="H225">
        <v>327875</v>
      </c>
      <c r="I225">
        <v>213677</v>
      </c>
      <c r="J225">
        <v>112248</v>
      </c>
      <c r="K225">
        <v>42629</v>
      </c>
      <c r="L225" s="1">
        <f>VLOOKUP(A225,[1]pivottableinfluenza!$A$3:$K$463,2,FALSE)</f>
        <v>120</v>
      </c>
      <c r="M225" s="1">
        <f>VLOOKUP(A225,[1]pivottableinfluenza!$A$3:$K$463,7,FALSE)</f>
        <v>60</v>
      </c>
      <c r="N225" s="1">
        <f>VLOOKUP(A225,[1]pivottableinfluenza!$A$3:$K$463,3,FALSE)</f>
        <v>60</v>
      </c>
      <c r="O225" s="1">
        <f>VLOOKUP(A225,[1]pivottableinfluenza!$A$3:$K$463,4,FALSE)</f>
        <v>60</v>
      </c>
      <c r="P225" s="1">
        <f>VLOOKUP(A225,[1]pivottableinfluenza!$A$3:$K$463,5,FALSE)</f>
        <v>60</v>
      </c>
      <c r="Q225" s="1">
        <f>VLOOKUP(A225,[1]pivottableinfluenza!$A$3:$K$463,6,FALSE)</f>
        <v>60</v>
      </c>
      <c r="R225" s="1">
        <f>VLOOKUP(A225,[1]pivottableinfluenza!$A$3:$K$463,8,FALSE)</f>
        <v>78</v>
      </c>
      <c r="S225" s="1">
        <f>VLOOKUP(A225,[1]pivottableinfluenza!$A$3:$K$463,9,FALSE)</f>
        <v>143</v>
      </c>
      <c r="T225" s="1">
        <f>VLOOKUP(A225,[1]pivottableinfluenza!$A$3:$K$463,10,FALSE)</f>
        <v>210</v>
      </c>
      <c r="U225" s="1">
        <f>VLOOKUP(A225,[1]pivottableinfluenza!$A$3:$K$463,11,FALSE)</f>
        <v>290</v>
      </c>
      <c r="V225" s="2">
        <f t="shared" si="30"/>
        <v>6.7808103068316659E-4</v>
      </c>
      <c r="W225" s="2">
        <f t="shared" si="31"/>
        <v>1.6130723382290079E-4</v>
      </c>
      <c r="X225" s="2">
        <f t="shared" si="32"/>
        <v>1.5342678729421633E-4</v>
      </c>
      <c r="Y225" s="2">
        <f t="shared" si="33"/>
        <v>1.7075384978783835E-4</v>
      </c>
      <c r="Z225" s="2">
        <f t="shared" si="34"/>
        <v>1.7968698527165677E-4</v>
      </c>
      <c r="AA225" s="2">
        <f t="shared" si="35"/>
        <v>1.6904456014605449E-4</v>
      </c>
      <c r="AB225" s="2">
        <f t="shared" si="36"/>
        <v>2.3789553945863516E-4</v>
      </c>
      <c r="AC225" s="2">
        <f t="shared" si="37"/>
        <v>6.6923440520037249E-4</v>
      </c>
      <c r="AD225" s="2">
        <f t="shared" si="38"/>
        <v>1.8708573872140261E-3</v>
      </c>
      <c r="AE225" s="2">
        <f t="shared" si="39"/>
        <v>6.8028806680897978E-3</v>
      </c>
      <c r="AG225" s="2"/>
    </row>
    <row r="226" spans="1:33" x14ac:dyDescent="0.35">
      <c r="A226" s="3" t="s">
        <v>236</v>
      </c>
      <c r="B226">
        <v>172811</v>
      </c>
      <c r="C226">
        <v>372559</v>
      </c>
      <c r="D226">
        <v>388669</v>
      </c>
      <c r="E226">
        <v>355464</v>
      </c>
      <c r="F226">
        <v>336946</v>
      </c>
      <c r="G226">
        <v>354387</v>
      </c>
      <c r="H226">
        <v>335769</v>
      </c>
      <c r="I226">
        <v>222509</v>
      </c>
      <c r="J226">
        <v>113377</v>
      </c>
      <c r="K226">
        <v>43751</v>
      </c>
      <c r="L226" s="1">
        <f>VLOOKUP(A226,[1]pivottableinfluenza!$A$3:$K$463,2,FALSE)</f>
        <v>120</v>
      </c>
      <c r="M226" s="1">
        <f>VLOOKUP(A226,[1]pivottableinfluenza!$A$3:$K$463,7,FALSE)</f>
        <v>60</v>
      </c>
      <c r="N226" s="1">
        <f>VLOOKUP(A226,[1]pivottableinfluenza!$A$3:$K$463,3,FALSE)</f>
        <v>60</v>
      </c>
      <c r="O226" s="1">
        <f>VLOOKUP(A226,[1]pivottableinfluenza!$A$3:$K$463,4,FALSE)</f>
        <v>60</v>
      </c>
      <c r="P226" s="1">
        <f>VLOOKUP(A226,[1]pivottableinfluenza!$A$3:$K$463,5,FALSE)</f>
        <v>60</v>
      </c>
      <c r="Q226" s="1">
        <f>VLOOKUP(A226,[1]pivottableinfluenza!$A$3:$K$463,6,FALSE)</f>
        <v>60</v>
      </c>
      <c r="R226" s="1">
        <f>VLOOKUP(A226,[1]pivottableinfluenza!$A$3:$K$463,8,FALSE)</f>
        <v>90</v>
      </c>
      <c r="S226" s="1">
        <f>VLOOKUP(A226,[1]pivottableinfluenza!$A$3:$K$463,9,FALSE)</f>
        <v>147</v>
      </c>
      <c r="T226" s="1">
        <f>VLOOKUP(A226,[1]pivottableinfluenza!$A$3:$K$463,10,FALSE)</f>
        <v>206</v>
      </c>
      <c r="U226" s="1">
        <f>VLOOKUP(A226,[1]pivottableinfluenza!$A$3:$K$463,11,FALSE)</f>
        <v>263</v>
      </c>
      <c r="V226" s="2">
        <f t="shared" si="30"/>
        <v>6.9440024072541678E-4</v>
      </c>
      <c r="W226" s="2">
        <f t="shared" si="31"/>
        <v>1.6104831717929241E-4</v>
      </c>
      <c r="X226" s="2">
        <f t="shared" si="32"/>
        <v>1.5437300119124499E-4</v>
      </c>
      <c r="Y226" s="2">
        <f t="shared" si="33"/>
        <v>1.6879346431706164E-4</v>
      </c>
      <c r="Z226" s="2">
        <f t="shared" si="34"/>
        <v>1.7807007651077621E-4</v>
      </c>
      <c r="AA226" s="2">
        <f t="shared" si="35"/>
        <v>1.6930643618417155E-4</v>
      </c>
      <c r="AB226" s="2">
        <f t="shared" si="36"/>
        <v>2.6804142133431022E-4</v>
      </c>
      <c r="AC226" s="2">
        <f t="shared" si="37"/>
        <v>6.6064743448579607E-4</v>
      </c>
      <c r="AD226" s="2">
        <f t="shared" si="38"/>
        <v>1.8169469998324174E-3</v>
      </c>
      <c r="AE226" s="2">
        <f t="shared" si="39"/>
        <v>6.0112911704875314E-3</v>
      </c>
      <c r="AG226" s="2"/>
    </row>
    <row r="227" spans="1:33" x14ac:dyDescent="0.35">
      <c r="A227" s="3" t="s">
        <v>235</v>
      </c>
      <c r="B227">
        <v>140111</v>
      </c>
      <c r="C227">
        <v>301811</v>
      </c>
      <c r="D227">
        <v>317607</v>
      </c>
      <c r="E227">
        <v>289412</v>
      </c>
      <c r="F227">
        <v>274513</v>
      </c>
      <c r="G227">
        <v>287398</v>
      </c>
      <c r="H227">
        <v>280872</v>
      </c>
      <c r="I227">
        <v>191803</v>
      </c>
      <c r="J227">
        <v>98581</v>
      </c>
      <c r="K227">
        <v>36331</v>
      </c>
      <c r="L227" s="1">
        <f>VLOOKUP(A227,[1]pivottableinfluenza!$A$3:$K$463,2,FALSE)</f>
        <v>120</v>
      </c>
      <c r="M227" s="1">
        <f>VLOOKUP(A227,[1]pivottableinfluenza!$A$3:$K$463,7,FALSE)</f>
        <v>60</v>
      </c>
      <c r="N227" s="1">
        <f>VLOOKUP(A227,[1]pivottableinfluenza!$A$3:$K$463,3,FALSE)</f>
        <v>60</v>
      </c>
      <c r="O227" s="1">
        <f>VLOOKUP(A227,[1]pivottableinfluenza!$A$3:$K$463,4,FALSE)</f>
        <v>60</v>
      </c>
      <c r="P227" s="1">
        <f>VLOOKUP(A227,[1]pivottableinfluenza!$A$3:$K$463,5,FALSE)</f>
        <v>60</v>
      </c>
      <c r="Q227" s="1">
        <f>VLOOKUP(A227,[1]pivottableinfluenza!$A$3:$K$463,6,FALSE)</f>
        <v>60</v>
      </c>
      <c r="R227" s="1">
        <f>VLOOKUP(A227,[1]pivottableinfluenza!$A$3:$K$463,8,FALSE)</f>
        <v>94</v>
      </c>
      <c r="S227" s="1">
        <f>VLOOKUP(A227,[1]pivottableinfluenza!$A$3:$K$463,9,FALSE)</f>
        <v>156</v>
      </c>
      <c r="T227" s="1">
        <f>VLOOKUP(A227,[1]pivottableinfluenza!$A$3:$K$463,10,FALSE)</f>
        <v>212</v>
      </c>
      <c r="U227" s="1">
        <f>VLOOKUP(A227,[1]pivottableinfluenza!$A$3:$K$463,11,FALSE)</f>
        <v>219</v>
      </c>
      <c r="V227" s="2">
        <f t="shared" si="30"/>
        <v>8.5646380369849623E-4</v>
      </c>
      <c r="W227" s="2">
        <f t="shared" si="31"/>
        <v>1.9879991120270632E-4</v>
      </c>
      <c r="X227" s="2">
        <f t="shared" si="32"/>
        <v>1.8891271288101332E-4</v>
      </c>
      <c r="Y227" s="2">
        <f t="shared" si="33"/>
        <v>2.0731690462040273E-4</v>
      </c>
      <c r="Z227" s="2">
        <f t="shared" si="34"/>
        <v>2.1856888380513854E-4</v>
      </c>
      <c r="AA227" s="2">
        <f t="shared" si="35"/>
        <v>2.0876972003980543E-4</v>
      </c>
      <c r="AB227" s="2">
        <f t="shared" si="36"/>
        <v>3.3467202141900936E-4</v>
      </c>
      <c r="AC227" s="2">
        <f t="shared" si="37"/>
        <v>8.1333451510143219E-4</v>
      </c>
      <c r="AD227" s="2">
        <f t="shared" si="38"/>
        <v>2.1505158194783983E-3</v>
      </c>
      <c r="AE227" s="2">
        <f t="shared" si="39"/>
        <v>6.027910049269219E-3</v>
      </c>
      <c r="AG227" s="2"/>
    </row>
    <row r="228" spans="1:33" x14ac:dyDescent="0.35">
      <c r="A228" s="3" t="s">
        <v>234</v>
      </c>
      <c r="B228">
        <v>387778</v>
      </c>
      <c r="C228">
        <v>765821</v>
      </c>
      <c r="D228">
        <v>823807</v>
      </c>
      <c r="E228">
        <v>743617</v>
      </c>
      <c r="F228">
        <v>785485</v>
      </c>
      <c r="G228">
        <v>855628</v>
      </c>
      <c r="H228">
        <v>643386</v>
      </c>
      <c r="I228">
        <v>399446</v>
      </c>
      <c r="J228">
        <v>269172</v>
      </c>
      <c r="K228">
        <v>108306</v>
      </c>
      <c r="L228" s="1">
        <f>VLOOKUP(A228,[1]pivottableinfluenza!$A$3:$K$463,2,FALSE)</f>
        <v>120</v>
      </c>
      <c r="M228" s="1">
        <f>VLOOKUP(A228,[1]pivottableinfluenza!$A$3:$K$463,7,FALSE)</f>
        <v>60</v>
      </c>
      <c r="N228" s="1">
        <f>VLOOKUP(A228,[1]pivottableinfluenza!$A$3:$K$463,3,FALSE)</f>
        <v>60</v>
      </c>
      <c r="O228" s="1">
        <f>VLOOKUP(A228,[1]pivottableinfluenza!$A$3:$K$463,4,FALSE)</f>
        <v>60</v>
      </c>
      <c r="P228" s="1">
        <f>VLOOKUP(A228,[1]pivottableinfluenza!$A$3:$K$463,5,FALSE)</f>
        <v>60</v>
      </c>
      <c r="Q228" s="1">
        <f>VLOOKUP(A228,[1]pivottableinfluenza!$A$3:$K$463,6,FALSE)</f>
        <v>65</v>
      </c>
      <c r="R228" s="1">
        <f>VLOOKUP(A228,[1]pivottableinfluenza!$A$3:$K$463,8,FALSE)</f>
        <v>95</v>
      </c>
      <c r="S228" s="1">
        <f>VLOOKUP(A228,[1]pivottableinfluenza!$A$3:$K$463,9,FALSE)</f>
        <v>152</v>
      </c>
      <c r="T228" s="1">
        <f>VLOOKUP(A228,[1]pivottableinfluenza!$A$3:$K$463,10,FALSE)</f>
        <v>346</v>
      </c>
      <c r="U228" s="1">
        <f>VLOOKUP(A228,[1]pivottableinfluenza!$A$3:$K$463,11,FALSE)</f>
        <v>620</v>
      </c>
      <c r="V228" s="2">
        <f t="shared" si="30"/>
        <v>3.0945541005420629E-4</v>
      </c>
      <c r="W228" s="2">
        <f t="shared" si="31"/>
        <v>7.8347290032527184E-5</v>
      </c>
      <c r="X228" s="2">
        <f t="shared" si="32"/>
        <v>7.2832593070949877E-5</v>
      </c>
      <c r="Y228" s="2">
        <f t="shared" si="33"/>
        <v>8.0686697587602219E-5</v>
      </c>
      <c r="Z228" s="2">
        <f t="shared" si="34"/>
        <v>7.6385927166018448E-5</v>
      </c>
      <c r="AA228" s="2">
        <f t="shared" si="35"/>
        <v>7.596759339339059E-5</v>
      </c>
      <c r="AB228" s="2">
        <f t="shared" si="36"/>
        <v>1.4765630585682622E-4</v>
      </c>
      <c r="AC228" s="2">
        <f t="shared" si="37"/>
        <v>3.8052702993646203E-4</v>
      </c>
      <c r="AD228" s="2">
        <f t="shared" si="38"/>
        <v>1.2854234467180837E-3</v>
      </c>
      <c r="AE228" s="2">
        <f t="shared" si="39"/>
        <v>5.7245212638265654E-3</v>
      </c>
      <c r="AG228" s="2"/>
    </row>
    <row r="229" spans="1:33" x14ac:dyDescent="0.35">
      <c r="A229" s="3" t="s">
        <v>233</v>
      </c>
      <c r="B229">
        <v>372851</v>
      </c>
      <c r="C229">
        <v>758122</v>
      </c>
      <c r="D229">
        <v>808384</v>
      </c>
      <c r="E229">
        <v>727425</v>
      </c>
      <c r="F229">
        <v>751658</v>
      </c>
      <c r="G229">
        <v>846364</v>
      </c>
      <c r="H229">
        <v>655191</v>
      </c>
      <c r="I229">
        <v>410704</v>
      </c>
      <c r="J229">
        <v>262590</v>
      </c>
      <c r="K229">
        <v>106825</v>
      </c>
      <c r="L229" s="1">
        <f>VLOOKUP(A229,[1]pivottableinfluenza!$A$3:$K$463,2,FALSE)</f>
        <v>120</v>
      </c>
      <c r="M229" s="1">
        <f>VLOOKUP(A229,[1]pivottableinfluenza!$A$3:$K$463,7,FALSE)</f>
        <v>60</v>
      </c>
      <c r="N229" s="1">
        <f>VLOOKUP(A229,[1]pivottableinfluenza!$A$3:$K$463,3,FALSE)</f>
        <v>60</v>
      </c>
      <c r="O229" s="1">
        <f>VLOOKUP(A229,[1]pivottableinfluenza!$A$3:$K$463,4,FALSE)</f>
        <v>60</v>
      </c>
      <c r="P229" s="1">
        <f>VLOOKUP(A229,[1]pivottableinfluenza!$A$3:$K$463,5,FALSE)</f>
        <v>60</v>
      </c>
      <c r="Q229" s="1">
        <f>VLOOKUP(A229,[1]pivottableinfluenza!$A$3:$K$463,6,FALSE)</f>
        <v>65</v>
      </c>
      <c r="R229" s="1">
        <f>VLOOKUP(A229,[1]pivottableinfluenza!$A$3:$K$463,8,FALSE)</f>
        <v>67</v>
      </c>
      <c r="S229" s="1">
        <f>VLOOKUP(A229,[1]pivottableinfluenza!$A$3:$K$463,9,FALSE)</f>
        <v>126</v>
      </c>
      <c r="T229" s="1">
        <f>VLOOKUP(A229,[1]pivottableinfluenza!$A$3:$K$463,10,FALSE)</f>
        <v>312</v>
      </c>
      <c r="U229" s="1">
        <f>VLOOKUP(A229,[1]pivottableinfluenza!$A$3:$K$463,11,FALSE)</f>
        <v>568</v>
      </c>
      <c r="V229" s="2">
        <f t="shared" si="30"/>
        <v>3.21844382876806E-4</v>
      </c>
      <c r="W229" s="2">
        <f t="shared" si="31"/>
        <v>7.9142934778307449E-5</v>
      </c>
      <c r="X229" s="2">
        <f t="shared" si="32"/>
        <v>7.4222151848626401E-5</v>
      </c>
      <c r="Y229" s="2">
        <f t="shared" si="33"/>
        <v>8.24827301783689E-5</v>
      </c>
      <c r="Z229" s="2">
        <f t="shared" si="34"/>
        <v>7.9823536768051432E-5</v>
      </c>
      <c r="AA229" s="2">
        <f t="shared" si="35"/>
        <v>7.679910771252085E-5</v>
      </c>
      <c r="AB229" s="2">
        <f t="shared" si="36"/>
        <v>1.0226025693271122E-4</v>
      </c>
      <c r="AC229" s="2">
        <f t="shared" si="37"/>
        <v>3.0679029179165533E-4</v>
      </c>
      <c r="AD229" s="2">
        <f t="shared" si="38"/>
        <v>1.1881640580372443E-3</v>
      </c>
      <c r="AE229" s="2">
        <f t="shared" si="39"/>
        <v>5.317107418675404E-3</v>
      </c>
      <c r="AG229" s="2"/>
    </row>
    <row r="230" spans="1:33" x14ac:dyDescent="0.35">
      <c r="A230" s="3" t="s">
        <v>232</v>
      </c>
      <c r="B230">
        <v>370162</v>
      </c>
      <c r="C230">
        <v>749407</v>
      </c>
      <c r="D230">
        <v>807266</v>
      </c>
      <c r="E230">
        <v>739652</v>
      </c>
      <c r="F230">
        <v>732424</v>
      </c>
      <c r="G230">
        <v>840404</v>
      </c>
      <c r="H230">
        <v>669943</v>
      </c>
      <c r="I230">
        <v>410916</v>
      </c>
      <c r="J230">
        <v>256444</v>
      </c>
      <c r="K230">
        <v>106186</v>
      </c>
      <c r="L230" s="1">
        <f>VLOOKUP(A230,[1]pivottableinfluenza!$A$3:$K$463,2,FALSE)</f>
        <v>120</v>
      </c>
      <c r="M230" s="1">
        <f>VLOOKUP(A230,[1]pivottableinfluenza!$A$3:$K$463,7,FALSE)</f>
        <v>60</v>
      </c>
      <c r="N230" s="1">
        <f>VLOOKUP(A230,[1]pivottableinfluenza!$A$3:$K$463,3,FALSE)</f>
        <v>60</v>
      </c>
      <c r="O230" s="1">
        <f>VLOOKUP(A230,[1]pivottableinfluenza!$A$3:$K$463,4,FALSE)</f>
        <v>60</v>
      </c>
      <c r="P230" s="1">
        <f>VLOOKUP(A230,[1]pivottableinfluenza!$A$3:$K$463,5,FALSE)</f>
        <v>60</v>
      </c>
      <c r="Q230" s="1">
        <f>VLOOKUP(A230,[1]pivottableinfluenza!$A$3:$K$463,6,FALSE)</f>
        <v>60</v>
      </c>
      <c r="R230" s="1">
        <f>VLOOKUP(A230,[1]pivottableinfluenza!$A$3:$K$463,8,FALSE)</f>
        <v>84</v>
      </c>
      <c r="S230" s="1">
        <f>VLOOKUP(A230,[1]pivottableinfluenza!$A$3:$K$463,9,FALSE)</f>
        <v>144</v>
      </c>
      <c r="T230" s="1">
        <f>VLOOKUP(A230,[1]pivottableinfluenza!$A$3:$K$463,10,FALSE)</f>
        <v>310</v>
      </c>
      <c r="U230" s="1">
        <f>VLOOKUP(A230,[1]pivottableinfluenza!$A$3:$K$463,11,FALSE)</f>
        <v>562</v>
      </c>
      <c r="V230" s="2">
        <f t="shared" si="30"/>
        <v>3.2418238500980654E-4</v>
      </c>
      <c r="W230" s="2">
        <f t="shared" si="31"/>
        <v>8.0063303385209908E-5</v>
      </c>
      <c r="X230" s="2">
        <f t="shared" si="32"/>
        <v>7.4324943698855146E-5</v>
      </c>
      <c r="Y230" s="2">
        <f t="shared" si="33"/>
        <v>8.1119229042847182E-5</v>
      </c>
      <c r="Z230" s="2">
        <f t="shared" si="34"/>
        <v>8.1919762323462913E-5</v>
      </c>
      <c r="AA230" s="2">
        <f t="shared" si="35"/>
        <v>7.1394234201645871E-5</v>
      </c>
      <c r="AB230" s="2">
        <f t="shared" si="36"/>
        <v>1.2538380130846952E-4</v>
      </c>
      <c r="AC230" s="2">
        <f t="shared" si="37"/>
        <v>3.5043658557953449E-4</v>
      </c>
      <c r="AD230" s="2">
        <f t="shared" si="38"/>
        <v>1.2088409165353839E-3</v>
      </c>
      <c r="AE230" s="2">
        <f t="shared" si="39"/>
        <v>5.2925997777484787E-3</v>
      </c>
      <c r="AG230" s="2"/>
    </row>
    <row r="231" spans="1:33" x14ac:dyDescent="0.35">
      <c r="A231" s="3" t="s">
        <v>231</v>
      </c>
      <c r="B231">
        <v>372326</v>
      </c>
      <c r="C231">
        <v>758113</v>
      </c>
      <c r="D231">
        <v>804831</v>
      </c>
      <c r="E231">
        <v>751006</v>
      </c>
      <c r="F231">
        <v>725039</v>
      </c>
      <c r="G231">
        <v>842801</v>
      </c>
      <c r="H231">
        <v>694506</v>
      </c>
      <c r="I231">
        <v>431206</v>
      </c>
      <c r="J231">
        <v>258121</v>
      </c>
      <c r="K231">
        <v>109452</v>
      </c>
      <c r="L231" s="1">
        <f>VLOOKUP(A231,[1]pivottableinfluenza!$A$3:$K$463,2,FALSE)</f>
        <v>120</v>
      </c>
      <c r="M231" s="1">
        <f>VLOOKUP(A231,[1]pivottableinfluenza!$A$3:$K$463,7,FALSE)</f>
        <v>60</v>
      </c>
      <c r="N231" s="1">
        <f>VLOOKUP(A231,[1]pivottableinfluenza!$A$3:$K$463,3,FALSE)</f>
        <v>60</v>
      </c>
      <c r="O231" s="1">
        <f>VLOOKUP(A231,[1]pivottableinfluenza!$A$3:$K$463,4,FALSE)</f>
        <v>60</v>
      </c>
      <c r="P231" s="1">
        <f>VLOOKUP(A231,[1]pivottableinfluenza!$A$3:$K$463,5,FALSE)</f>
        <v>60</v>
      </c>
      <c r="Q231" s="1">
        <f>VLOOKUP(A231,[1]pivottableinfluenza!$A$3:$K$463,6,FALSE)</f>
        <v>60</v>
      </c>
      <c r="R231" s="1">
        <f>VLOOKUP(A231,[1]pivottableinfluenza!$A$3:$K$463,8,FALSE)</f>
        <v>99</v>
      </c>
      <c r="S231" s="1">
        <f>VLOOKUP(A231,[1]pivottableinfluenza!$A$3:$K$463,9,FALSE)</f>
        <v>139</v>
      </c>
      <c r="T231" s="1">
        <f>VLOOKUP(A231,[1]pivottableinfluenza!$A$3:$K$463,10,FALSE)</f>
        <v>317</v>
      </c>
      <c r="U231" s="1">
        <f>VLOOKUP(A231,[1]pivottableinfluenza!$A$3:$K$463,11,FALSE)</f>
        <v>573</v>
      </c>
      <c r="V231" s="2">
        <f t="shared" si="30"/>
        <v>3.2229820103887451E-4</v>
      </c>
      <c r="W231" s="2">
        <f t="shared" si="31"/>
        <v>7.9143874330080081E-5</v>
      </c>
      <c r="X231" s="2">
        <f t="shared" si="32"/>
        <v>7.4549812320847476E-5</v>
      </c>
      <c r="Y231" s="2">
        <f t="shared" si="33"/>
        <v>7.9892837074537357E-5</v>
      </c>
      <c r="Z231" s="2">
        <f t="shared" si="34"/>
        <v>8.2754169086076752E-5</v>
      </c>
      <c r="AA231" s="2">
        <f t="shared" si="35"/>
        <v>7.1191182734714367E-5</v>
      </c>
      <c r="AB231" s="2">
        <f t="shared" si="36"/>
        <v>1.4254736460160171E-4</v>
      </c>
      <c r="AC231" s="2">
        <f t="shared" si="37"/>
        <v>3.2235172979967812E-4</v>
      </c>
      <c r="AD231" s="2">
        <f t="shared" si="38"/>
        <v>1.2281061982558567E-3</v>
      </c>
      <c r="AE231" s="2">
        <f t="shared" si="39"/>
        <v>5.23517158206337E-3</v>
      </c>
      <c r="AG231" s="2"/>
    </row>
    <row r="232" spans="1:33" x14ac:dyDescent="0.35">
      <c r="A232" s="3" t="s">
        <v>230</v>
      </c>
      <c r="B232">
        <v>350955</v>
      </c>
      <c r="C232">
        <v>722883</v>
      </c>
      <c r="D232">
        <v>772746</v>
      </c>
      <c r="E232">
        <v>732846</v>
      </c>
      <c r="F232">
        <v>685594</v>
      </c>
      <c r="G232">
        <v>798542</v>
      </c>
      <c r="H232">
        <v>678696</v>
      </c>
      <c r="I232">
        <v>418491</v>
      </c>
      <c r="J232">
        <v>246659</v>
      </c>
      <c r="K232">
        <v>106277</v>
      </c>
      <c r="L232" s="1">
        <f>VLOOKUP(A232,[1]pivottableinfluenza!$A$3:$K$463,2,FALSE)</f>
        <v>120</v>
      </c>
      <c r="M232" s="1">
        <f>VLOOKUP(A232,[1]pivottableinfluenza!$A$3:$K$463,7,FALSE)</f>
        <v>60</v>
      </c>
      <c r="N232" s="1">
        <f>VLOOKUP(A232,[1]pivottableinfluenza!$A$3:$K$463,3,FALSE)</f>
        <v>60</v>
      </c>
      <c r="O232" s="1">
        <f>VLOOKUP(A232,[1]pivottableinfluenza!$A$3:$K$463,4,FALSE)</f>
        <v>60</v>
      </c>
      <c r="P232" s="1">
        <f>VLOOKUP(A232,[1]pivottableinfluenza!$A$3:$K$463,5,FALSE)</f>
        <v>60</v>
      </c>
      <c r="Q232" s="1">
        <f>VLOOKUP(A232,[1]pivottableinfluenza!$A$3:$K$463,6,FALSE)</f>
        <v>65</v>
      </c>
      <c r="R232" s="1">
        <f>VLOOKUP(A232,[1]pivottableinfluenza!$A$3:$K$463,8,FALSE)</f>
        <v>85</v>
      </c>
      <c r="S232" s="1">
        <f>VLOOKUP(A232,[1]pivottableinfluenza!$A$3:$K$463,9,FALSE)</f>
        <v>170</v>
      </c>
      <c r="T232" s="1">
        <f>VLOOKUP(A232,[1]pivottableinfluenza!$A$3:$K$463,10,FALSE)</f>
        <v>318</v>
      </c>
      <c r="U232" s="1">
        <f>VLOOKUP(A232,[1]pivottableinfluenza!$A$3:$K$463,11,FALSE)</f>
        <v>647</v>
      </c>
      <c r="V232" s="2">
        <f t="shared" si="30"/>
        <v>3.4192417831345901E-4</v>
      </c>
      <c r="W232" s="2">
        <f t="shared" si="31"/>
        <v>8.3000983561655201E-5</v>
      </c>
      <c r="X232" s="2">
        <f t="shared" si="32"/>
        <v>7.764517706982631E-5</v>
      </c>
      <c r="Y232" s="2">
        <f t="shared" si="33"/>
        <v>8.1872589875635538E-5</v>
      </c>
      <c r="Z232" s="2">
        <f t="shared" si="34"/>
        <v>8.7515351651268832E-5</v>
      </c>
      <c r="AA232" s="2">
        <f t="shared" si="35"/>
        <v>8.1398348490123256E-5</v>
      </c>
      <c r="AB232" s="2">
        <f t="shared" si="36"/>
        <v>1.2524016643681413E-4</v>
      </c>
      <c r="AC232" s="2">
        <f t="shared" si="37"/>
        <v>4.0622140022127118E-4</v>
      </c>
      <c r="AD232" s="2">
        <f t="shared" si="38"/>
        <v>1.2892292598283459E-3</v>
      </c>
      <c r="AE232" s="2">
        <f t="shared" si="39"/>
        <v>6.0878647308448674E-3</v>
      </c>
      <c r="AG232" s="2"/>
    </row>
    <row r="233" spans="1:33" x14ac:dyDescent="0.35">
      <c r="A233" s="3" t="s">
        <v>229</v>
      </c>
      <c r="B233">
        <v>358917</v>
      </c>
      <c r="C233">
        <v>739987</v>
      </c>
      <c r="D233">
        <v>789588</v>
      </c>
      <c r="E233">
        <v>754545</v>
      </c>
      <c r="F233">
        <v>697449</v>
      </c>
      <c r="G233">
        <v>806011</v>
      </c>
      <c r="H233">
        <v>719034</v>
      </c>
      <c r="I233">
        <v>451161</v>
      </c>
      <c r="J233">
        <v>256974</v>
      </c>
      <c r="K233">
        <v>110585</v>
      </c>
      <c r="L233" s="1">
        <f>VLOOKUP(A233,[1]pivottableinfluenza!$A$3:$K$463,2,FALSE)</f>
        <v>120</v>
      </c>
      <c r="M233" s="1">
        <f>VLOOKUP(A233,[1]pivottableinfluenza!$A$3:$K$463,7,FALSE)</f>
        <v>60</v>
      </c>
      <c r="N233" s="1">
        <f>VLOOKUP(A233,[1]pivottableinfluenza!$A$3:$K$463,3,FALSE)</f>
        <v>60</v>
      </c>
      <c r="O233" s="1">
        <f>VLOOKUP(A233,[1]pivottableinfluenza!$A$3:$K$463,4,FALSE)</f>
        <v>60</v>
      </c>
      <c r="P233" s="1">
        <f>VLOOKUP(A233,[1]pivottableinfluenza!$A$3:$K$463,5,FALSE)</f>
        <v>67</v>
      </c>
      <c r="Q233" s="1">
        <f>VLOOKUP(A233,[1]pivottableinfluenza!$A$3:$K$463,6,FALSE)</f>
        <v>70</v>
      </c>
      <c r="R233" s="1">
        <f>VLOOKUP(A233,[1]pivottableinfluenza!$A$3:$K$463,8,FALSE)</f>
        <v>100</v>
      </c>
      <c r="S233" s="1">
        <f>VLOOKUP(A233,[1]pivottableinfluenza!$A$3:$K$463,9,FALSE)</f>
        <v>159</v>
      </c>
      <c r="T233" s="1">
        <f>VLOOKUP(A233,[1]pivottableinfluenza!$A$3:$K$463,10,FALSE)</f>
        <v>355</v>
      </c>
      <c r="U233" s="1">
        <f>VLOOKUP(A233,[1]pivottableinfluenza!$A$3:$K$463,11,FALSE)</f>
        <v>586</v>
      </c>
      <c r="V233" s="2">
        <f t="shared" si="30"/>
        <v>3.343391369035181E-4</v>
      </c>
      <c r="W233" s="2">
        <f t="shared" si="31"/>
        <v>8.1082505503475065E-5</v>
      </c>
      <c r="X233" s="2">
        <f t="shared" si="32"/>
        <v>7.5988996793264335E-5</v>
      </c>
      <c r="Y233" s="2">
        <f t="shared" si="33"/>
        <v>7.9518120191638672E-5</v>
      </c>
      <c r="Z233" s="2">
        <f t="shared" si="34"/>
        <v>9.6064371731839897E-5</v>
      </c>
      <c r="AA233" s="2">
        <f t="shared" si="35"/>
        <v>8.6847449972767126E-5</v>
      </c>
      <c r="AB233" s="2">
        <f t="shared" si="36"/>
        <v>1.3907548182700679E-4</v>
      </c>
      <c r="AC233" s="2">
        <f t="shared" si="37"/>
        <v>3.5242407920897418E-4</v>
      </c>
      <c r="AD233" s="2">
        <f t="shared" si="38"/>
        <v>1.3814627160724431E-3</v>
      </c>
      <c r="AE233" s="2">
        <f t="shared" si="39"/>
        <v>5.2990911968169279E-3</v>
      </c>
      <c r="AG233" s="2"/>
    </row>
    <row r="234" spans="1:33" x14ac:dyDescent="0.35">
      <c r="A234" s="3" t="s">
        <v>228</v>
      </c>
      <c r="B234">
        <v>345440</v>
      </c>
      <c r="C234">
        <v>713638</v>
      </c>
      <c r="D234">
        <v>763256</v>
      </c>
      <c r="E234">
        <v>741909</v>
      </c>
      <c r="F234">
        <v>676165</v>
      </c>
      <c r="G234">
        <v>766626</v>
      </c>
      <c r="H234">
        <v>707949</v>
      </c>
      <c r="I234">
        <v>449775</v>
      </c>
      <c r="J234">
        <v>250462</v>
      </c>
      <c r="K234">
        <v>108102</v>
      </c>
      <c r="L234" s="1">
        <f>VLOOKUP(A234,[1]pivottableinfluenza!$A$3:$K$463,2,FALSE)</f>
        <v>120</v>
      </c>
      <c r="M234" s="1">
        <f>VLOOKUP(A234,[1]pivottableinfluenza!$A$3:$K$463,7,FALSE)</f>
        <v>60</v>
      </c>
      <c r="N234" s="1">
        <f>VLOOKUP(A234,[1]pivottableinfluenza!$A$3:$K$463,3,FALSE)</f>
        <v>60</v>
      </c>
      <c r="O234" s="1">
        <f>VLOOKUP(A234,[1]pivottableinfluenza!$A$3:$K$463,4,FALSE)</f>
        <v>60</v>
      </c>
      <c r="P234" s="1">
        <f>VLOOKUP(A234,[1]pivottableinfluenza!$A$3:$K$463,5,FALSE)</f>
        <v>60</v>
      </c>
      <c r="Q234" s="1">
        <f>VLOOKUP(A234,[1]pivottableinfluenza!$A$3:$K$463,6,FALSE)</f>
        <v>60</v>
      </c>
      <c r="R234" s="1">
        <f>VLOOKUP(A234,[1]pivottableinfluenza!$A$3:$K$463,8,FALSE)</f>
        <v>81</v>
      </c>
      <c r="S234" s="1">
        <f>VLOOKUP(A234,[1]pivottableinfluenza!$A$3:$K$463,9,FALSE)</f>
        <v>164</v>
      </c>
      <c r="T234" s="1">
        <f>VLOOKUP(A234,[1]pivottableinfluenza!$A$3:$K$463,10,FALSE)</f>
        <v>327</v>
      </c>
      <c r="U234" s="1">
        <f>VLOOKUP(A234,[1]pivottableinfluenza!$A$3:$K$463,11,FALSE)</f>
        <v>663</v>
      </c>
      <c r="V234" s="2">
        <f t="shared" si="30"/>
        <v>3.4738304770727188E-4</v>
      </c>
      <c r="W234" s="2">
        <f t="shared" si="31"/>
        <v>8.4076240334735538E-5</v>
      </c>
      <c r="X234" s="2">
        <f t="shared" si="32"/>
        <v>7.8610584129047128E-5</v>
      </c>
      <c r="Y234" s="2">
        <f t="shared" si="33"/>
        <v>8.0872452012308789E-5</v>
      </c>
      <c r="Z234" s="2">
        <f t="shared" si="34"/>
        <v>8.8735737578845395E-5</v>
      </c>
      <c r="AA234" s="2">
        <f t="shared" si="35"/>
        <v>7.8265021014158143E-5</v>
      </c>
      <c r="AB234" s="2">
        <f t="shared" si="36"/>
        <v>1.1441502142103456E-4</v>
      </c>
      <c r="AC234" s="2">
        <f t="shared" si="37"/>
        <v>3.646267578233561E-4</v>
      </c>
      <c r="AD234" s="2">
        <f t="shared" si="38"/>
        <v>1.3055872747163243E-3</v>
      </c>
      <c r="AE234" s="2">
        <f t="shared" si="39"/>
        <v>6.1330965199533774E-3</v>
      </c>
      <c r="AG234" s="2"/>
    </row>
    <row r="235" spans="1:33" x14ac:dyDescent="0.35">
      <c r="A235" s="3" t="s">
        <v>227</v>
      </c>
      <c r="B235">
        <v>347509</v>
      </c>
      <c r="C235">
        <v>726064</v>
      </c>
      <c r="D235">
        <v>761430</v>
      </c>
      <c r="E235">
        <v>749406</v>
      </c>
      <c r="F235">
        <v>685593</v>
      </c>
      <c r="G235">
        <v>764566</v>
      </c>
      <c r="H235">
        <v>736378</v>
      </c>
      <c r="I235">
        <v>481374</v>
      </c>
      <c r="J235">
        <v>258891</v>
      </c>
      <c r="K235">
        <v>110986</v>
      </c>
      <c r="L235" s="1">
        <f>VLOOKUP(A235,[1]pivottableinfluenza!$A$3:$K$463,2,FALSE)</f>
        <v>120</v>
      </c>
      <c r="M235" s="1">
        <f>VLOOKUP(A235,[1]pivottableinfluenza!$A$3:$K$463,7,FALSE)</f>
        <v>60</v>
      </c>
      <c r="N235" s="1">
        <f>VLOOKUP(A235,[1]pivottableinfluenza!$A$3:$K$463,3,FALSE)</f>
        <v>60</v>
      </c>
      <c r="O235" s="1">
        <f>VLOOKUP(A235,[1]pivottableinfluenza!$A$3:$K$463,4,FALSE)</f>
        <v>60</v>
      </c>
      <c r="P235" s="1">
        <f>VLOOKUP(A235,[1]pivottableinfluenza!$A$3:$K$463,5,FALSE)</f>
        <v>60</v>
      </c>
      <c r="Q235" s="1">
        <f>VLOOKUP(A235,[1]pivottableinfluenza!$A$3:$K$463,6,FALSE)</f>
        <v>67</v>
      </c>
      <c r="R235" s="1">
        <f>VLOOKUP(A235,[1]pivottableinfluenza!$A$3:$K$463,8,FALSE)</f>
        <v>99</v>
      </c>
      <c r="S235" s="1">
        <f>VLOOKUP(A235,[1]pivottableinfluenza!$A$3:$K$463,9,FALSE)</f>
        <v>172</v>
      </c>
      <c r="T235" s="1">
        <f>VLOOKUP(A235,[1]pivottableinfluenza!$A$3:$K$463,10,FALSE)</f>
        <v>292</v>
      </c>
      <c r="U235" s="1">
        <f>VLOOKUP(A235,[1]pivottableinfluenza!$A$3:$K$463,11,FALSE)</f>
        <v>492</v>
      </c>
      <c r="V235" s="2">
        <f t="shared" si="30"/>
        <v>3.4531479760236425E-4</v>
      </c>
      <c r="W235" s="2">
        <f t="shared" si="31"/>
        <v>8.2637343264505608E-5</v>
      </c>
      <c r="X235" s="2">
        <f t="shared" si="32"/>
        <v>7.879910169024073E-5</v>
      </c>
      <c r="Y235" s="2">
        <f t="shared" si="33"/>
        <v>8.0063410220894955E-5</v>
      </c>
      <c r="Z235" s="2">
        <f t="shared" si="34"/>
        <v>8.7515479300401253E-5</v>
      </c>
      <c r="AA235" s="2">
        <f t="shared" si="35"/>
        <v>8.7631414423346051E-5</v>
      </c>
      <c r="AB235" s="2">
        <f t="shared" si="36"/>
        <v>1.3444182199902766E-4</v>
      </c>
      <c r="AC235" s="2">
        <f t="shared" si="37"/>
        <v>3.573105319356675E-4</v>
      </c>
      <c r="AD235" s="2">
        <f t="shared" si="38"/>
        <v>1.1278877983398419E-3</v>
      </c>
      <c r="AE235" s="2">
        <f t="shared" si="39"/>
        <v>4.4329915484835926E-3</v>
      </c>
      <c r="AG235" s="2"/>
    </row>
    <row r="236" spans="1:33" x14ac:dyDescent="0.35">
      <c r="A236" s="3" t="s">
        <v>226</v>
      </c>
      <c r="B236">
        <v>338597</v>
      </c>
      <c r="C236">
        <v>698162</v>
      </c>
      <c r="D236">
        <v>753331</v>
      </c>
      <c r="E236">
        <v>743561</v>
      </c>
      <c r="F236">
        <v>663290</v>
      </c>
      <c r="G236">
        <v>721998</v>
      </c>
      <c r="H236">
        <v>715166</v>
      </c>
      <c r="I236">
        <v>475126</v>
      </c>
      <c r="J236">
        <v>249341</v>
      </c>
      <c r="K236">
        <v>107179</v>
      </c>
      <c r="L236" s="1">
        <f>VLOOKUP(A236,[1]pivottableinfluenza!$A$3:$K$463,2,FALSE)</f>
        <v>120</v>
      </c>
      <c r="M236" s="1">
        <f>VLOOKUP(A236,[1]pivottableinfluenza!$A$3:$K$463,7,FALSE)</f>
        <v>60</v>
      </c>
      <c r="N236" s="1">
        <f>VLOOKUP(A236,[1]pivottableinfluenza!$A$3:$K$463,3,FALSE)</f>
        <v>60</v>
      </c>
      <c r="O236" s="1">
        <f>VLOOKUP(A236,[1]pivottableinfluenza!$A$3:$K$463,4,FALSE)</f>
        <v>60</v>
      </c>
      <c r="P236" s="1">
        <f>VLOOKUP(A236,[1]pivottableinfluenza!$A$3:$K$463,5,FALSE)</f>
        <v>60</v>
      </c>
      <c r="Q236" s="1">
        <f>VLOOKUP(A236,[1]pivottableinfluenza!$A$3:$K$463,6,FALSE)</f>
        <v>60</v>
      </c>
      <c r="R236" s="1">
        <f>VLOOKUP(A236,[1]pivottableinfluenza!$A$3:$K$463,8,FALSE)</f>
        <v>70</v>
      </c>
      <c r="S236" s="1">
        <f>VLOOKUP(A236,[1]pivottableinfluenza!$A$3:$K$463,9,FALSE)</f>
        <v>181</v>
      </c>
      <c r="T236" s="1">
        <f>VLOOKUP(A236,[1]pivottableinfluenza!$A$3:$K$463,10,FALSE)</f>
        <v>365</v>
      </c>
      <c r="U236" s="1">
        <f>VLOOKUP(A236,[1]pivottableinfluenza!$A$3:$K$463,11,FALSE)</f>
        <v>566</v>
      </c>
      <c r="V236" s="2">
        <f t="shared" si="30"/>
        <v>3.5440361255415729E-4</v>
      </c>
      <c r="W236" s="2">
        <f t="shared" si="31"/>
        <v>8.5939939440989334E-5</v>
      </c>
      <c r="X236" s="2">
        <f t="shared" si="32"/>
        <v>7.96462643910844E-5</v>
      </c>
      <c r="Y236" s="2">
        <f t="shared" si="33"/>
        <v>8.069277436551944E-5</v>
      </c>
      <c r="Z236" s="2">
        <f t="shared" si="34"/>
        <v>9.0458170634262545E-5</v>
      </c>
      <c r="AA236" s="2">
        <f t="shared" si="35"/>
        <v>8.310272327624176E-5</v>
      </c>
      <c r="AB236" s="2">
        <f t="shared" si="36"/>
        <v>9.7879373460147711E-5</v>
      </c>
      <c r="AC236" s="2">
        <f t="shared" si="37"/>
        <v>3.8095157916005437E-4</v>
      </c>
      <c r="AD236" s="2">
        <f t="shared" si="38"/>
        <v>1.4638587316165412E-3</v>
      </c>
      <c r="AE236" s="2">
        <f t="shared" si="39"/>
        <v>5.2808852480429932E-3</v>
      </c>
      <c r="AG236" s="2"/>
    </row>
    <row r="237" spans="1:33" x14ac:dyDescent="0.35">
      <c r="A237" s="3" t="s">
        <v>225</v>
      </c>
      <c r="B237">
        <v>58451</v>
      </c>
      <c r="C237">
        <v>116614</v>
      </c>
      <c r="D237">
        <v>142839</v>
      </c>
      <c r="E237">
        <v>110904</v>
      </c>
      <c r="F237">
        <v>114865</v>
      </c>
      <c r="G237">
        <v>146251</v>
      </c>
      <c r="H237">
        <v>116467</v>
      </c>
      <c r="I237">
        <v>67919</v>
      </c>
      <c r="J237">
        <v>45878</v>
      </c>
      <c r="K237">
        <v>17756</v>
      </c>
      <c r="L237" s="1">
        <f>VLOOKUP(A237,[1]pivottableinfluenza!$A$3:$K$463,2,FALSE)</f>
        <v>120</v>
      </c>
      <c r="M237" s="1">
        <f>VLOOKUP(A237,[1]pivottableinfluenza!$A$3:$K$463,7,FALSE)</f>
        <v>60</v>
      </c>
      <c r="N237" s="1">
        <f>VLOOKUP(A237,[1]pivottableinfluenza!$A$3:$K$463,3,FALSE)</f>
        <v>60</v>
      </c>
      <c r="O237" s="1">
        <f>VLOOKUP(A237,[1]pivottableinfluenza!$A$3:$K$463,4,FALSE)</f>
        <v>60</v>
      </c>
      <c r="P237" s="1">
        <f>VLOOKUP(A237,[1]pivottableinfluenza!$A$3:$K$463,5,FALSE)</f>
        <v>60</v>
      </c>
      <c r="Q237" s="1">
        <f>VLOOKUP(A237,[1]pivottableinfluenza!$A$3:$K$463,6,FALSE)</f>
        <v>60</v>
      </c>
      <c r="R237" s="1">
        <f>VLOOKUP(A237,[1]pivottableinfluenza!$A$3:$K$463,8,FALSE)</f>
        <v>60</v>
      </c>
      <c r="S237" s="1">
        <f>VLOOKUP(A237,[1]pivottableinfluenza!$A$3:$K$463,9,FALSE)</f>
        <v>60</v>
      </c>
      <c r="T237" s="1">
        <f>VLOOKUP(A237,[1]pivottableinfluenza!$A$3:$K$463,10,FALSE)</f>
        <v>60</v>
      </c>
      <c r="U237" s="1">
        <f>VLOOKUP(A237,[1]pivottableinfluenza!$A$3:$K$463,11,FALSE)</f>
        <v>77</v>
      </c>
      <c r="V237" s="2">
        <f t="shared" si="30"/>
        <v>2.0530016595096748E-3</v>
      </c>
      <c r="W237" s="2">
        <f t="shared" si="31"/>
        <v>5.1451798240348498E-4</v>
      </c>
      <c r="X237" s="2">
        <f t="shared" si="32"/>
        <v>4.2005334677504042E-4</v>
      </c>
      <c r="Y237" s="2">
        <f t="shared" si="33"/>
        <v>5.4100843973165977E-4</v>
      </c>
      <c r="Z237" s="2">
        <f t="shared" si="34"/>
        <v>5.2235232664432163E-4</v>
      </c>
      <c r="AA237" s="2">
        <f t="shared" si="35"/>
        <v>4.1025360510355485E-4</v>
      </c>
      <c r="AB237" s="2">
        <f t="shared" si="36"/>
        <v>5.1516738646998717E-4</v>
      </c>
      <c r="AC237" s="2">
        <f t="shared" si="37"/>
        <v>8.8340523270366176E-4</v>
      </c>
      <c r="AD237" s="2">
        <f t="shared" si="38"/>
        <v>1.3078163825798858E-3</v>
      </c>
      <c r="AE237" s="2">
        <f t="shared" si="39"/>
        <v>4.3365622888037842E-3</v>
      </c>
      <c r="AG237" s="2"/>
    </row>
    <row r="238" spans="1:33" x14ac:dyDescent="0.35">
      <c r="A238" s="3" t="s">
        <v>224</v>
      </c>
      <c r="B238">
        <v>57593</v>
      </c>
      <c r="C238">
        <v>117470</v>
      </c>
      <c r="D238">
        <v>133155</v>
      </c>
      <c r="E238">
        <v>111866</v>
      </c>
      <c r="F238">
        <v>112955</v>
      </c>
      <c r="G238">
        <v>146627</v>
      </c>
      <c r="H238">
        <v>124001</v>
      </c>
      <c r="I238">
        <v>71777</v>
      </c>
      <c r="J238">
        <v>45003</v>
      </c>
      <c r="K238">
        <v>17168</v>
      </c>
      <c r="L238" s="1">
        <f>VLOOKUP(A238,[1]pivottableinfluenza!$A$3:$K$463,2,FALSE)</f>
        <v>120</v>
      </c>
      <c r="M238" s="1">
        <f>VLOOKUP(A238,[1]pivottableinfluenza!$A$3:$K$463,7,FALSE)</f>
        <v>60</v>
      </c>
      <c r="N238" s="1">
        <f>VLOOKUP(A238,[1]pivottableinfluenza!$A$3:$K$463,3,FALSE)</f>
        <v>60</v>
      </c>
      <c r="O238" s="1">
        <f>VLOOKUP(A238,[1]pivottableinfluenza!$A$3:$K$463,4,FALSE)</f>
        <v>60</v>
      </c>
      <c r="P238" s="1">
        <f>VLOOKUP(A238,[1]pivottableinfluenza!$A$3:$K$463,5,FALSE)</f>
        <v>60</v>
      </c>
      <c r="Q238" s="1">
        <f>VLOOKUP(A238,[1]pivottableinfluenza!$A$3:$K$463,6,FALSE)</f>
        <v>60</v>
      </c>
      <c r="R238" s="1">
        <f>VLOOKUP(A238,[1]pivottableinfluenza!$A$3:$K$463,8,FALSE)</f>
        <v>60</v>
      </c>
      <c r="S238" s="1">
        <f>VLOOKUP(A238,[1]pivottableinfluenza!$A$3:$K$463,9,FALSE)</f>
        <v>60</v>
      </c>
      <c r="T238" s="1">
        <f>VLOOKUP(A238,[1]pivottableinfluenza!$A$3:$K$463,10,FALSE)</f>
        <v>60</v>
      </c>
      <c r="U238" s="1">
        <f>VLOOKUP(A238,[1]pivottableinfluenza!$A$3:$K$463,11,FALSE)</f>
        <v>88</v>
      </c>
      <c r="V238" s="2">
        <f t="shared" si="30"/>
        <v>2.0835865469761949E-3</v>
      </c>
      <c r="W238" s="2">
        <f t="shared" si="31"/>
        <v>5.1076870690389034E-4</v>
      </c>
      <c r="X238" s="2">
        <f t="shared" si="32"/>
        <v>4.5060268108595248E-4</v>
      </c>
      <c r="Y238" s="2">
        <f t="shared" si="33"/>
        <v>5.3635599735397704E-4</v>
      </c>
      <c r="Z238" s="2">
        <f t="shared" si="34"/>
        <v>5.3118498517108585E-4</v>
      </c>
      <c r="AA238" s="2">
        <f t="shared" si="35"/>
        <v>4.0920157951809696E-4</v>
      </c>
      <c r="AB238" s="2">
        <f t="shared" si="36"/>
        <v>4.8386706558818074E-4</v>
      </c>
      <c r="AC238" s="2">
        <f t="shared" si="37"/>
        <v>8.3592237067584322E-4</v>
      </c>
      <c r="AD238" s="2">
        <f t="shared" si="38"/>
        <v>1.3332444503699754E-3</v>
      </c>
      <c r="AE238" s="2">
        <f t="shared" si="39"/>
        <v>5.1258154706430572E-3</v>
      </c>
      <c r="AG238" s="2"/>
    </row>
    <row r="239" spans="1:33" x14ac:dyDescent="0.35">
      <c r="A239" s="3" t="s">
        <v>223</v>
      </c>
      <c r="B239">
        <v>56131</v>
      </c>
      <c r="C239">
        <v>113045</v>
      </c>
      <c r="D239">
        <v>127274</v>
      </c>
      <c r="E239">
        <v>113601</v>
      </c>
      <c r="F239">
        <v>107882</v>
      </c>
      <c r="G239">
        <v>139924</v>
      </c>
      <c r="H239">
        <v>125597</v>
      </c>
      <c r="I239">
        <v>72823</v>
      </c>
      <c r="J239">
        <v>44103</v>
      </c>
      <c r="K239">
        <v>17951</v>
      </c>
      <c r="L239" s="1">
        <f>VLOOKUP(A239,[1]pivottableinfluenza!$A$3:$K$463,2,FALSE)</f>
        <v>120</v>
      </c>
      <c r="M239" s="1">
        <f>VLOOKUP(A239,[1]pivottableinfluenza!$A$3:$K$463,7,FALSE)</f>
        <v>60</v>
      </c>
      <c r="N239" s="1">
        <f>VLOOKUP(A239,[1]pivottableinfluenza!$A$3:$K$463,3,FALSE)</f>
        <v>60</v>
      </c>
      <c r="O239" s="1">
        <f>VLOOKUP(A239,[1]pivottableinfluenza!$A$3:$K$463,4,FALSE)</f>
        <v>60</v>
      </c>
      <c r="P239" s="1">
        <f>VLOOKUP(A239,[1]pivottableinfluenza!$A$3:$K$463,5,FALSE)</f>
        <v>60</v>
      </c>
      <c r="Q239" s="1">
        <f>VLOOKUP(A239,[1]pivottableinfluenza!$A$3:$K$463,6,FALSE)</f>
        <v>60</v>
      </c>
      <c r="R239" s="1">
        <f>VLOOKUP(A239,[1]pivottableinfluenza!$A$3:$K$463,8,FALSE)</f>
        <v>60</v>
      </c>
      <c r="S239" s="1">
        <f>VLOOKUP(A239,[1]pivottableinfluenza!$A$3:$K$463,9,FALSE)</f>
        <v>60</v>
      </c>
      <c r="T239" s="1">
        <f>VLOOKUP(A239,[1]pivottableinfluenza!$A$3:$K$463,10,FALSE)</f>
        <v>60</v>
      </c>
      <c r="U239" s="1">
        <f>VLOOKUP(A239,[1]pivottableinfluenza!$A$3:$K$463,11,FALSE)</f>
        <v>77</v>
      </c>
      <c r="V239" s="2">
        <f t="shared" si="30"/>
        <v>2.1378560866544332E-3</v>
      </c>
      <c r="W239" s="2">
        <f t="shared" si="31"/>
        <v>5.3076208589499755E-4</v>
      </c>
      <c r="X239" s="2">
        <f t="shared" si="32"/>
        <v>4.7142385718999954E-4</v>
      </c>
      <c r="Y239" s="2">
        <f t="shared" si="33"/>
        <v>5.2816436475031027E-4</v>
      </c>
      <c r="Z239" s="2">
        <f t="shared" si="34"/>
        <v>5.5616321536493577E-4</v>
      </c>
      <c r="AA239" s="2">
        <f t="shared" si="35"/>
        <v>4.2880420799862784E-4</v>
      </c>
      <c r="AB239" s="2">
        <f t="shared" si="36"/>
        <v>4.7771841684116659E-4</v>
      </c>
      <c r="AC239" s="2">
        <f t="shared" si="37"/>
        <v>8.2391552119522678E-4</v>
      </c>
      <c r="AD239" s="2">
        <f t="shared" si="38"/>
        <v>1.3604516699544248E-3</v>
      </c>
      <c r="AE239" s="2">
        <f t="shared" si="39"/>
        <v>4.2894546264832046E-3</v>
      </c>
      <c r="AG239" s="2"/>
    </row>
    <row r="240" spans="1:33" x14ac:dyDescent="0.35">
      <c r="A240" s="3" t="s">
        <v>222</v>
      </c>
      <c r="B240">
        <v>54637</v>
      </c>
      <c r="C240">
        <v>111205</v>
      </c>
      <c r="D240">
        <v>124433</v>
      </c>
      <c r="E240">
        <v>112525</v>
      </c>
      <c r="F240">
        <v>105286</v>
      </c>
      <c r="G240">
        <v>134998</v>
      </c>
      <c r="H240">
        <v>128082</v>
      </c>
      <c r="I240">
        <v>74419</v>
      </c>
      <c r="J240">
        <v>42578</v>
      </c>
      <c r="K240">
        <v>18018</v>
      </c>
      <c r="L240" s="1">
        <f>VLOOKUP(A240,[1]pivottableinfluenza!$A$3:$K$463,2,FALSE)</f>
        <v>120</v>
      </c>
      <c r="M240" s="1">
        <f>VLOOKUP(A240,[1]pivottableinfluenza!$A$3:$K$463,7,FALSE)</f>
        <v>60</v>
      </c>
      <c r="N240" s="1">
        <f>VLOOKUP(A240,[1]pivottableinfluenza!$A$3:$K$463,3,FALSE)</f>
        <v>60</v>
      </c>
      <c r="O240" s="1">
        <f>VLOOKUP(A240,[1]pivottableinfluenza!$A$3:$K$463,4,FALSE)</f>
        <v>60</v>
      </c>
      <c r="P240" s="1">
        <f>VLOOKUP(A240,[1]pivottableinfluenza!$A$3:$K$463,5,FALSE)</f>
        <v>60</v>
      </c>
      <c r="Q240" s="1">
        <f>VLOOKUP(A240,[1]pivottableinfluenza!$A$3:$K$463,6,FALSE)</f>
        <v>60</v>
      </c>
      <c r="R240" s="1">
        <f>VLOOKUP(A240,[1]pivottableinfluenza!$A$3:$K$463,8,FALSE)</f>
        <v>60</v>
      </c>
      <c r="S240" s="1">
        <f>VLOOKUP(A240,[1]pivottableinfluenza!$A$3:$K$463,9,FALSE)</f>
        <v>60</v>
      </c>
      <c r="T240" s="1">
        <f>VLOOKUP(A240,[1]pivottableinfluenza!$A$3:$K$463,10,FALSE)</f>
        <v>60</v>
      </c>
      <c r="U240" s="1">
        <f>VLOOKUP(A240,[1]pivottableinfluenza!$A$3:$K$463,11,FALSE)</f>
        <v>84</v>
      </c>
      <c r="V240" s="2">
        <f t="shared" si="30"/>
        <v>2.1963138532496295E-3</v>
      </c>
      <c r="W240" s="2">
        <f t="shared" si="31"/>
        <v>5.3954408524796546E-4</v>
      </c>
      <c r="X240" s="2">
        <f t="shared" si="32"/>
        <v>4.8218720114439093E-4</v>
      </c>
      <c r="Y240" s="2">
        <f t="shared" si="33"/>
        <v>5.3321484114641192E-4</v>
      </c>
      <c r="Z240" s="2">
        <f t="shared" si="34"/>
        <v>5.6987633683490684E-4</v>
      </c>
      <c r="AA240" s="2">
        <f t="shared" si="35"/>
        <v>4.4445102890413191E-4</v>
      </c>
      <c r="AB240" s="2">
        <f t="shared" si="36"/>
        <v>4.6844989928327167E-4</v>
      </c>
      <c r="AC240" s="2">
        <f t="shared" si="37"/>
        <v>8.062457168196294E-4</v>
      </c>
      <c r="AD240" s="2">
        <f t="shared" si="38"/>
        <v>1.4091784489642539E-3</v>
      </c>
      <c r="AE240" s="2">
        <f t="shared" si="39"/>
        <v>4.662004662004662E-3</v>
      </c>
      <c r="AG240" s="2"/>
    </row>
    <row r="241" spans="1:33" x14ac:dyDescent="0.35">
      <c r="A241" s="3" t="s">
        <v>221</v>
      </c>
      <c r="B241">
        <v>53174</v>
      </c>
      <c r="C241">
        <v>108117</v>
      </c>
      <c r="D241">
        <v>120148</v>
      </c>
      <c r="E241">
        <v>110868</v>
      </c>
      <c r="F241">
        <v>100128</v>
      </c>
      <c r="G241">
        <v>126197</v>
      </c>
      <c r="H241">
        <v>125412</v>
      </c>
      <c r="I241">
        <v>73968</v>
      </c>
      <c r="J241">
        <v>40939</v>
      </c>
      <c r="K241">
        <v>17743</v>
      </c>
      <c r="L241" s="1">
        <f>VLOOKUP(A241,[1]pivottableinfluenza!$A$3:$K$463,2,FALSE)</f>
        <v>120</v>
      </c>
      <c r="M241" s="1">
        <f>VLOOKUP(A241,[1]pivottableinfluenza!$A$3:$K$463,7,FALSE)</f>
        <v>60</v>
      </c>
      <c r="N241" s="1">
        <f>VLOOKUP(A241,[1]pivottableinfluenza!$A$3:$K$463,3,FALSE)</f>
        <v>60</v>
      </c>
      <c r="O241" s="1">
        <f>VLOOKUP(A241,[1]pivottableinfluenza!$A$3:$K$463,4,FALSE)</f>
        <v>60</v>
      </c>
      <c r="P241" s="1">
        <f>VLOOKUP(A241,[1]pivottableinfluenza!$A$3:$K$463,5,FALSE)</f>
        <v>60</v>
      </c>
      <c r="Q241" s="1">
        <f>VLOOKUP(A241,[1]pivottableinfluenza!$A$3:$K$463,6,FALSE)</f>
        <v>60</v>
      </c>
      <c r="R241" s="1">
        <f>VLOOKUP(A241,[1]pivottableinfluenza!$A$3:$K$463,8,FALSE)</f>
        <v>60</v>
      </c>
      <c r="S241" s="1">
        <f>VLOOKUP(A241,[1]pivottableinfluenza!$A$3:$K$463,9,FALSE)</f>
        <v>60</v>
      </c>
      <c r="T241" s="1">
        <f>VLOOKUP(A241,[1]pivottableinfluenza!$A$3:$K$463,10,FALSE)</f>
        <v>69</v>
      </c>
      <c r="U241" s="1">
        <f>VLOOKUP(A241,[1]pivottableinfluenza!$A$3:$K$463,11,FALSE)</f>
        <v>102</v>
      </c>
      <c r="V241" s="2">
        <f t="shared" si="30"/>
        <v>2.2567420167751155E-3</v>
      </c>
      <c r="W241" s="2">
        <f t="shared" si="31"/>
        <v>5.5495435500430089E-4</v>
      </c>
      <c r="X241" s="2">
        <f t="shared" si="32"/>
        <v>4.9938409295202581E-4</v>
      </c>
      <c r="Y241" s="2">
        <f t="shared" si="33"/>
        <v>5.4118411083450585E-4</v>
      </c>
      <c r="Z241" s="2">
        <f t="shared" si="34"/>
        <v>5.992329817833174E-4</v>
      </c>
      <c r="AA241" s="2">
        <f t="shared" si="35"/>
        <v>4.7544711839425657E-4</v>
      </c>
      <c r="AB241" s="2">
        <f t="shared" si="36"/>
        <v>4.7842311740503303E-4</v>
      </c>
      <c r="AC241" s="2">
        <f t="shared" si="37"/>
        <v>8.1116158338741078E-4</v>
      </c>
      <c r="AD241" s="2">
        <f t="shared" si="38"/>
        <v>1.6854344268301619E-3</v>
      </c>
      <c r="AE241" s="2">
        <f t="shared" si="39"/>
        <v>5.7487459843318491E-3</v>
      </c>
      <c r="AG241" s="2"/>
    </row>
    <row r="242" spans="1:33" x14ac:dyDescent="0.35">
      <c r="A242" s="3" t="s">
        <v>220</v>
      </c>
      <c r="B242">
        <v>53414</v>
      </c>
      <c r="C242">
        <v>108376</v>
      </c>
      <c r="D242">
        <v>120758</v>
      </c>
      <c r="E242">
        <v>111970</v>
      </c>
      <c r="F242">
        <v>99681</v>
      </c>
      <c r="G242">
        <v>120542</v>
      </c>
      <c r="H242">
        <v>125890</v>
      </c>
      <c r="I242">
        <v>76733</v>
      </c>
      <c r="J242">
        <v>41175</v>
      </c>
      <c r="K242">
        <v>17490</v>
      </c>
      <c r="L242" s="1">
        <f>VLOOKUP(A242,[1]pivottableinfluenza!$A$3:$K$463,2,FALSE)</f>
        <v>120</v>
      </c>
      <c r="M242" s="1">
        <f>VLOOKUP(A242,[1]pivottableinfluenza!$A$3:$K$463,7,FALSE)</f>
        <v>60</v>
      </c>
      <c r="N242" s="1">
        <f>VLOOKUP(A242,[1]pivottableinfluenza!$A$3:$K$463,3,FALSE)</f>
        <v>60</v>
      </c>
      <c r="O242" s="1">
        <f>VLOOKUP(A242,[1]pivottableinfluenza!$A$3:$K$463,4,FALSE)</f>
        <v>60</v>
      </c>
      <c r="P242" s="1">
        <f>VLOOKUP(A242,[1]pivottableinfluenza!$A$3:$K$463,5,FALSE)</f>
        <v>60</v>
      </c>
      <c r="Q242" s="1">
        <f>VLOOKUP(A242,[1]pivottableinfluenza!$A$3:$K$463,6,FALSE)</f>
        <v>60</v>
      </c>
      <c r="R242" s="1">
        <f>VLOOKUP(A242,[1]pivottableinfluenza!$A$3:$K$463,8,FALSE)</f>
        <v>60</v>
      </c>
      <c r="S242" s="1">
        <f>VLOOKUP(A242,[1]pivottableinfluenza!$A$3:$K$463,9,FALSE)</f>
        <v>60</v>
      </c>
      <c r="T242" s="1">
        <f>VLOOKUP(A242,[1]pivottableinfluenza!$A$3:$K$463,10,FALSE)</f>
        <v>60</v>
      </c>
      <c r="U242" s="1">
        <f>VLOOKUP(A242,[1]pivottableinfluenza!$A$3:$K$463,11,FALSE)</f>
        <v>86</v>
      </c>
      <c r="V242" s="2">
        <f t="shared" si="30"/>
        <v>2.2466020144531395E-3</v>
      </c>
      <c r="W242" s="2">
        <f t="shared" si="31"/>
        <v>5.5362810954454858E-4</v>
      </c>
      <c r="X242" s="2">
        <f t="shared" si="32"/>
        <v>4.9686149157819777E-4</v>
      </c>
      <c r="Y242" s="2">
        <f t="shared" si="33"/>
        <v>5.3585781905867639E-4</v>
      </c>
      <c r="Z242" s="2">
        <f t="shared" si="34"/>
        <v>6.0192012519938605E-4</v>
      </c>
      <c r="AA242" s="2">
        <f t="shared" si="35"/>
        <v>4.9775182094207826E-4</v>
      </c>
      <c r="AB242" s="2">
        <f t="shared" si="36"/>
        <v>4.7660656128366036E-4</v>
      </c>
      <c r="AC242" s="2">
        <f t="shared" si="37"/>
        <v>7.8193215435340727E-4</v>
      </c>
      <c r="AD242" s="2">
        <f t="shared" si="38"/>
        <v>1.4571948998178506E-3</v>
      </c>
      <c r="AE242" s="2">
        <f t="shared" si="39"/>
        <v>4.917095483133219E-3</v>
      </c>
      <c r="AG242" s="2"/>
    </row>
    <row r="243" spans="1:33" x14ac:dyDescent="0.35">
      <c r="A243" s="3" t="s">
        <v>219</v>
      </c>
      <c r="B243">
        <v>54324</v>
      </c>
      <c r="C243">
        <v>113383</v>
      </c>
      <c r="D243">
        <v>126801</v>
      </c>
      <c r="E243">
        <v>117334</v>
      </c>
      <c r="F243">
        <v>105032</v>
      </c>
      <c r="G243">
        <v>123315</v>
      </c>
      <c r="H243">
        <v>134155</v>
      </c>
      <c r="I243">
        <v>85006</v>
      </c>
      <c r="J243">
        <v>43617</v>
      </c>
      <c r="K243">
        <v>18975</v>
      </c>
      <c r="L243" s="1">
        <f>VLOOKUP(A243,[1]pivottableinfluenza!$A$3:$K$463,2,FALSE)</f>
        <v>120</v>
      </c>
      <c r="M243" s="1">
        <f>VLOOKUP(A243,[1]pivottableinfluenza!$A$3:$K$463,7,FALSE)</f>
        <v>60</v>
      </c>
      <c r="N243" s="1">
        <f>VLOOKUP(A243,[1]pivottableinfluenza!$A$3:$K$463,3,FALSE)</f>
        <v>60</v>
      </c>
      <c r="O243" s="1">
        <f>VLOOKUP(A243,[1]pivottableinfluenza!$A$3:$K$463,4,FALSE)</f>
        <v>60</v>
      </c>
      <c r="P243" s="1">
        <f>VLOOKUP(A243,[1]pivottableinfluenza!$A$3:$K$463,5,FALSE)</f>
        <v>60</v>
      </c>
      <c r="Q243" s="1">
        <f>VLOOKUP(A243,[1]pivottableinfluenza!$A$3:$K$463,6,FALSE)</f>
        <v>60</v>
      </c>
      <c r="R243" s="1">
        <f>VLOOKUP(A243,[1]pivottableinfluenza!$A$3:$K$463,8,FALSE)</f>
        <v>60</v>
      </c>
      <c r="S243" s="1">
        <f>VLOOKUP(A243,[1]pivottableinfluenza!$A$3:$K$463,9,FALSE)</f>
        <v>60</v>
      </c>
      <c r="T243" s="1">
        <f>VLOOKUP(A243,[1]pivottableinfluenza!$A$3:$K$463,10,FALSE)</f>
        <v>60</v>
      </c>
      <c r="U243" s="1">
        <f>VLOOKUP(A243,[1]pivottableinfluenza!$A$3:$K$463,11,FALSE)</f>
        <v>98</v>
      </c>
      <c r="V243" s="2">
        <f t="shared" si="30"/>
        <v>2.2089684117517121E-3</v>
      </c>
      <c r="W243" s="2">
        <f t="shared" si="31"/>
        <v>5.2917985941455066E-4</v>
      </c>
      <c r="X243" s="2">
        <f t="shared" si="32"/>
        <v>4.7318238815151299E-4</v>
      </c>
      <c r="Y243" s="2">
        <f t="shared" si="33"/>
        <v>5.1136073090493801E-4</v>
      </c>
      <c r="Z243" s="2">
        <f t="shared" si="34"/>
        <v>5.7125447482671949E-4</v>
      </c>
      <c r="AA243" s="2">
        <f t="shared" si="35"/>
        <v>4.8655881279649677E-4</v>
      </c>
      <c r="AB243" s="2">
        <f t="shared" si="36"/>
        <v>4.4724385971450933E-4</v>
      </c>
      <c r="AC243" s="2">
        <f t="shared" si="37"/>
        <v>7.0583252946850809E-4</v>
      </c>
      <c r="AD243" s="2">
        <f t="shared" si="38"/>
        <v>1.3756104271270377E-3</v>
      </c>
      <c r="AE243" s="2">
        <f t="shared" si="39"/>
        <v>5.1646903820816862E-3</v>
      </c>
      <c r="AG243" s="2"/>
    </row>
    <row r="244" spans="1:33" x14ac:dyDescent="0.35">
      <c r="A244" s="3" t="s">
        <v>218</v>
      </c>
      <c r="B244">
        <v>55263</v>
      </c>
      <c r="C244">
        <v>113496</v>
      </c>
      <c r="D244">
        <v>123791</v>
      </c>
      <c r="E244">
        <v>117664</v>
      </c>
      <c r="F244">
        <v>104835</v>
      </c>
      <c r="G244">
        <v>117580</v>
      </c>
      <c r="H244">
        <v>132383</v>
      </c>
      <c r="I244">
        <v>87151</v>
      </c>
      <c r="J244">
        <v>44153</v>
      </c>
      <c r="K244">
        <v>18420</v>
      </c>
      <c r="L244" s="1">
        <f>VLOOKUP(A244,[1]pivottableinfluenza!$A$3:$K$463,2,FALSE)</f>
        <v>120</v>
      </c>
      <c r="M244" s="1">
        <f>VLOOKUP(A244,[1]pivottableinfluenza!$A$3:$K$463,7,FALSE)</f>
        <v>60</v>
      </c>
      <c r="N244" s="1">
        <f>VLOOKUP(A244,[1]pivottableinfluenza!$A$3:$K$463,3,FALSE)</f>
        <v>60</v>
      </c>
      <c r="O244" s="1">
        <f>VLOOKUP(A244,[1]pivottableinfluenza!$A$3:$K$463,4,FALSE)</f>
        <v>60</v>
      </c>
      <c r="P244" s="1">
        <f>VLOOKUP(A244,[1]pivottableinfluenza!$A$3:$K$463,5,FALSE)</f>
        <v>60</v>
      </c>
      <c r="Q244" s="1">
        <f>VLOOKUP(A244,[1]pivottableinfluenza!$A$3:$K$463,6,FALSE)</f>
        <v>60</v>
      </c>
      <c r="R244" s="1">
        <f>VLOOKUP(A244,[1]pivottableinfluenza!$A$3:$K$463,8,FALSE)</f>
        <v>60</v>
      </c>
      <c r="S244" s="1">
        <f>VLOOKUP(A244,[1]pivottableinfluenza!$A$3:$K$463,9,FALSE)</f>
        <v>60</v>
      </c>
      <c r="T244" s="1">
        <f>VLOOKUP(A244,[1]pivottableinfluenza!$A$3:$K$463,10,FALSE)</f>
        <v>60</v>
      </c>
      <c r="U244" s="1">
        <f>VLOOKUP(A244,[1]pivottableinfluenza!$A$3:$K$463,11,FALSE)</f>
        <v>66</v>
      </c>
      <c r="V244" s="2">
        <f t="shared" si="30"/>
        <v>2.1714347755279299E-3</v>
      </c>
      <c r="W244" s="2">
        <f t="shared" si="31"/>
        <v>5.2865299217593571E-4</v>
      </c>
      <c r="X244" s="2">
        <f t="shared" si="32"/>
        <v>4.8468790138216832E-4</v>
      </c>
      <c r="Y244" s="2">
        <f t="shared" si="33"/>
        <v>5.0992657057383737E-4</v>
      </c>
      <c r="Z244" s="2">
        <f t="shared" si="34"/>
        <v>5.7232794391186151E-4</v>
      </c>
      <c r="AA244" s="2">
        <f t="shared" si="35"/>
        <v>5.1029086579350226E-4</v>
      </c>
      <c r="AB244" s="2">
        <f t="shared" si="36"/>
        <v>4.5323039967367409E-4</v>
      </c>
      <c r="AC244" s="2">
        <f t="shared" si="37"/>
        <v>6.8846025863157048E-4</v>
      </c>
      <c r="AD244" s="2">
        <f t="shared" si="38"/>
        <v>1.3589110592711706E-3</v>
      </c>
      <c r="AE244" s="2">
        <f t="shared" si="39"/>
        <v>3.5830618892508143E-3</v>
      </c>
      <c r="AG244" s="2"/>
    </row>
    <row r="245" spans="1:33" x14ac:dyDescent="0.35">
      <c r="A245" s="3" t="s">
        <v>217</v>
      </c>
      <c r="B245">
        <v>46922</v>
      </c>
      <c r="C245">
        <v>96124</v>
      </c>
      <c r="D245">
        <v>108875</v>
      </c>
      <c r="E245">
        <v>102697</v>
      </c>
      <c r="F245">
        <v>91111</v>
      </c>
      <c r="G245">
        <v>96156</v>
      </c>
      <c r="H245">
        <v>108581</v>
      </c>
      <c r="I245">
        <v>74840</v>
      </c>
      <c r="J245">
        <v>36801</v>
      </c>
      <c r="K245">
        <v>15553</v>
      </c>
      <c r="L245" s="1">
        <f>VLOOKUP(A245,[1]pivottableinfluenza!$A$3:$K$463,2,FALSE)</f>
        <v>120</v>
      </c>
      <c r="M245" s="1">
        <f>VLOOKUP(A245,[1]pivottableinfluenza!$A$3:$K$463,7,FALSE)</f>
        <v>60</v>
      </c>
      <c r="N245" s="1">
        <f>VLOOKUP(A245,[1]pivottableinfluenza!$A$3:$K$463,3,FALSE)</f>
        <v>60</v>
      </c>
      <c r="O245" s="1">
        <f>VLOOKUP(A245,[1]pivottableinfluenza!$A$3:$K$463,4,FALSE)</f>
        <v>60</v>
      </c>
      <c r="P245" s="1">
        <f>VLOOKUP(A245,[1]pivottableinfluenza!$A$3:$K$463,5,FALSE)</f>
        <v>60</v>
      </c>
      <c r="Q245" s="1">
        <f>VLOOKUP(A245,[1]pivottableinfluenza!$A$3:$K$463,6,FALSE)</f>
        <v>60</v>
      </c>
      <c r="R245" s="1">
        <f>VLOOKUP(A245,[1]pivottableinfluenza!$A$3:$K$463,8,FALSE)</f>
        <v>60</v>
      </c>
      <c r="S245" s="1">
        <f>VLOOKUP(A245,[1]pivottableinfluenza!$A$3:$K$463,9,FALSE)</f>
        <v>60</v>
      </c>
      <c r="T245" s="1">
        <f>VLOOKUP(A245,[1]pivottableinfluenza!$A$3:$K$463,10,FALSE)</f>
        <v>60</v>
      </c>
      <c r="U245" s="1">
        <f>VLOOKUP(A245,[1]pivottableinfluenza!$A$3:$K$463,11,FALSE)</f>
        <v>94</v>
      </c>
      <c r="V245" s="2">
        <f t="shared" si="30"/>
        <v>2.5574357444269214E-3</v>
      </c>
      <c r="W245" s="2">
        <f t="shared" si="31"/>
        <v>6.2419374973991923E-4</v>
      </c>
      <c r="X245" s="2">
        <f t="shared" si="32"/>
        <v>5.5109070034443171E-4</v>
      </c>
      <c r="Y245" s="2">
        <f t="shared" si="33"/>
        <v>5.8424296717528258E-4</v>
      </c>
      <c r="Z245" s="2">
        <f t="shared" si="34"/>
        <v>6.5853738846022986E-4</v>
      </c>
      <c r="AA245" s="2">
        <f t="shared" si="35"/>
        <v>6.2398602271309127E-4</v>
      </c>
      <c r="AB245" s="2">
        <f t="shared" si="36"/>
        <v>5.5258286440537478E-4</v>
      </c>
      <c r="AC245" s="2">
        <f t="shared" si="37"/>
        <v>8.0171031533939074E-4</v>
      </c>
      <c r="AD245" s="2">
        <f t="shared" si="38"/>
        <v>1.6303904785196055E-3</v>
      </c>
      <c r="AE245" s="2">
        <f t="shared" si="39"/>
        <v>6.0438500610814636E-3</v>
      </c>
      <c r="AG245" s="2"/>
    </row>
    <row r="246" spans="1:33" x14ac:dyDescent="0.35">
      <c r="A246" s="3" t="s">
        <v>216</v>
      </c>
      <c r="B246">
        <v>128091</v>
      </c>
      <c r="C246">
        <v>233709</v>
      </c>
      <c r="D246">
        <v>266908</v>
      </c>
      <c r="E246">
        <v>220087</v>
      </c>
      <c r="F246">
        <v>224323</v>
      </c>
      <c r="G246">
        <v>248741</v>
      </c>
      <c r="H246">
        <v>183287</v>
      </c>
      <c r="I246">
        <v>112110</v>
      </c>
      <c r="J246">
        <v>83008</v>
      </c>
      <c r="K246">
        <v>36078</v>
      </c>
      <c r="L246" s="1">
        <f>VLOOKUP(A246,[1]pivottableinfluenza!$A$3:$K$463,2,FALSE)</f>
        <v>120</v>
      </c>
      <c r="M246" s="1">
        <f>VLOOKUP(A246,[1]pivottableinfluenza!$A$3:$K$463,7,FALSE)</f>
        <v>60</v>
      </c>
      <c r="N246" s="1">
        <f>VLOOKUP(A246,[1]pivottableinfluenza!$A$3:$K$463,3,FALSE)</f>
        <v>60</v>
      </c>
      <c r="O246" s="1">
        <f>VLOOKUP(A246,[1]pivottableinfluenza!$A$3:$K$463,4,FALSE)</f>
        <v>60</v>
      </c>
      <c r="P246" s="1">
        <f>VLOOKUP(A246,[1]pivottableinfluenza!$A$3:$K$463,5,FALSE)</f>
        <v>60</v>
      </c>
      <c r="Q246" s="1">
        <f>VLOOKUP(A246,[1]pivottableinfluenza!$A$3:$K$463,6,FALSE)</f>
        <v>60</v>
      </c>
      <c r="R246" s="1">
        <f>VLOOKUP(A246,[1]pivottableinfluenza!$A$3:$K$463,8,FALSE)</f>
        <v>60</v>
      </c>
      <c r="S246" s="1">
        <f>VLOOKUP(A246,[1]pivottableinfluenza!$A$3:$K$463,9,FALSE)</f>
        <v>60</v>
      </c>
      <c r="T246" s="1">
        <f>VLOOKUP(A246,[1]pivottableinfluenza!$A$3:$K$463,10,FALSE)</f>
        <v>65</v>
      </c>
      <c r="U246" s="1">
        <f>VLOOKUP(A246,[1]pivottableinfluenza!$A$3:$K$463,11,FALSE)</f>
        <v>135</v>
      </c>
      <c r="V246" s="2">
        <f t="shared" si="30"/>
        <v>9.3683396959973772E-4</v>
      </c>
      <c r="W246" s="2">
        <f t="shared" si="31"/>
        <v>2.5672952261145268E-4</v>
      </c>
      <c r="X246" s="2">
        <f t="shared" si="32"/>
        <v>2.2479655911400182E-4</v>
      </c>
      <c r="Y246" s="2">
        <f t="shared" si="33"/>
        <v>2.726194641210067E-4</v>
      </c>
      <c r="Z246" s="2">
        <f t="shared" si="34"/>
        <v>2.6747145856644212E-4</v>
      </c>
      <c r="AA246" s="2">
        <f t="shared" si="35"/>
        <v>2.41214757518865E-4</v>
      </c>
      <c r="AB246" s="2">
        <f t="shared" si="36"/>
        <v>3.2735545892507382E-4</v>
      </c>
      <c r="AC246" s="2">
        <f t="shared" si="37"/>
        <v>5.3518865400053518E-4</v>
      </c>
      <c r="AD246" s="2">
        <f t="shared" si="38"/>
        <v>7.8305705474171169E-4</v>
      </c>
      <c r="AE246" s="2">
        <f t="shared" si="39"/>
        <v>3.7418925661067688E-3</v>
      </c>
      <c r="AG246" s="2"/>
    </row>
    <row r="247" spans="1:33" x14ac:dyDescent="0.35">
      <c r="A247" s="3" t="s">
        <v>215</v>
      </c>
      <c r="B247">
        <v>125099</v>
      </c>
      <c r="C247">
        <v>236466</v>
      </c>
      <c r="D247">
        <v>252880</v>
      </c>
      <c r="E247">
        <v>228119</v>
      </c>
      <c r="F247">
        <v>218716</v>
      </c>
      <c r="G247">
        <v>248424</v>
      </c>
      <c r="H247">
        <v>191281</v>
      </c>
      <c r="I247">
        <v>113329</v>
      </c>
      <c r="J247">
        <v>81332</v>
      </c>
      <c r="K247">
        <v>35575</v>
      </c>
      <c r="L247" s="1">
        <f>VLOOKUP(A247,[1]pivottableinfluenza!$A$3:$K$463,2,FALSE)</f>
        <v>120</v>
      </c>
      <c r="M247" s="1">
        <f>VLOOKUP(A247,[1]pivottableinfluenza!$A$3:$K$463,7,FALSE)</f>
        <v>60</v>
      </c>
      <c r="N247" s="1">
        <f>VLOOKUP(A247,[1]pivottableinfluenza!$A$3:$K$463,3,FALSE)</f>
        <v>60</v>
      </c>
      <c r="O247" s="1">
        <f>VLOOKUP(A247,[1]pivottableinfluenza!$A$3:$K$463,4,FALSE)</f>
        <v>60</v>
      </c>
      <c r="P247" s="1">
        <f>VLOOKUP(A247,[1]pivottableinfluenza!$A$3:$K$463,5,FALSE)</f>
        <v>60</v>
      </c>
      <c r="Q247" s="1">
        <f>VLOOKUP(A247,[1]pivottableinfluenza!$A$3:$K$463,6,FALSE)</f>
        <v>60</v>
      </c>
      <c r="R247" s="1">
        <f>VLOOKUP(A247,[1]pivottableinfluenza!$A$3:$K$463,8,FALSE)</f>
        <v>60</v>
      </c>
      <c r="S247" s="1">
        <f>VLOOKUP(A247,[1]pivottableinfluenza!$A$3:$K$463,9,FALSE)</f>
        <v>60</v>
      </c>
      <c r="T247" s="1">
        <f>VLOOKUP(A247,[1]pivottableinfluenza!$A$3:$K$463,10,FALSE)</f>
        <v>60</v>
      </c>
      <c r="U247" s="1">
        <f>VLOOKUP(A247,[1]pivottableinfluenza!$A$3:$K$463,11,FALSE)</f>
        <v>149</v>
      </c>
      <c r="V247" s="2">
        <f t="shared" si="30"/>
        <v>9.5924028169689605E-4</v>
      </c>
      <c r="W247" s="2">
        <f t="shared" si="31"/>
        <v>2.5373626652457434E-4</v>
      </c>
      <c r="X247" s="2">
        <f t="shared" si="32"/>
        <v>2.372666877570389E-4</v>
      </c>
      <c r="Y247" s="2">
        <f t="shared" si="33"/>
        <v>2.6302061643265138E-4</v>
      </c>
      <c r="Z247" s="2">
        <f t="shared" si="34"/>
        <v>2.743283527496845E-4</v>
      </c>
      <c r="AA247" s="2">
        <f t="shared" si="35"/>
        <v>2.4152255820693652E-4</v>
      </c>
      <c r="AB247" s="2">
        <f t="shared" si="36"/>
        <v>3.1367464620113867E-4</v>
      </c>
      <c r="AC247" s="2">
        <f t="shared" si="37"/>
        <v>5.2943200769441188E-4</v>
      </c>
      <c r="AD247" s="2">
        <f t="shared" si="38"/>
        <v>7.3771701175429105E-4</v>
      </c>
      <c r="AE247" s="2">
        <f t="shared" si="39"/>
        <v>4.1883345045678148E-3</v>
      </c>
      <c r="AG247" s="2"/>
    </row>
    <row r="248" spans="1:33" x14ac:dyDescent="0.35">
      <c r="A248" s="3" t="s">
        <v>214</v>
      </c>
      <c r="B248">
        <v>123828</v>
      </c>
      <c r="C248">
        <v>235393</v>
      </c>
      <c r="D248">
        <v>248402</v>
      </c>
      <c r="E248">
        <v>229919</v>
      </c>
      <c r="F248">
        <v>214956</v>
      </c>
      <c r="G248">
        <v>244410</v>
      </c>
      <c r="H248">
        <v>195487</v>
      </c>
      <c r="I248">
        <v>112794</v>
      </c>
      <c r="J248">
        <v>78439</v>
      </c>
      <c r="K248">
        <v>35037</v>
      </c>
      <c r="L248" s="1">
        <f>VLOOKUP(A248,[1]pivottableinfluenza!$A$3:$K$463,2,FALSE)</f>
        <v>120</v>
      </c>
      <c r="M248" s="1">
        <f>VLOOKUP(A248,[1]pivottableinfluenza!$A$3:$K$463,7,FALSE)</f>
        <v>60</v>
      </c>
      <c r="N248" s="1">
        <f>VLOOKUP(A248,[1]pivottableinfluenza!$A$3:$K$463,3,FALSE)</f>
        <v>60</v>
      </c>
      <c r="O248" s="1">
        <f>VLOOKUP(A248,[1]pivottableinfluenza!$A$3:$K$463,4,FALSE)</f>
        <v>60</v>
      </c>
      <c r="P248" s="1">
        <f>VLOOKUP(A248,[1]pivottableinfluenza!$A$3:$K$463,5,FALSE)</f>
        <v>60</v>
      </c>
      <c r="Q248" s="1">
        <f>VLOOKUP(A248,[1]pivottableinfluenza!$A$3:$K$463,6,FALSE)</f>
        <v>60</v>
      </c>
      <c r="R248" s="1">
        <f>VLOOKUP(A248,[1]pivottableinfluenza!$A$3:$K$463,8,FALSE)</f>
        <v>60</v>
      </c>
      <c r="S248" s="1">
        <f>VLOOKUP(A248,[1]pivottableinfluenza!$A$3:$K$463,9,FALSE)</f>
        <v>60</v>
      </c>
      <c r="T248" s="1">
        <f>VLOOKUP(A248,[1]pivottableinfluenza!$A$3:$K$463,10,FALSE)</f>
        <v>60</v>
      </c>
      <c r="U248" s="1">
        <f>VLOOKUP(A248,[1]pivottableinfluenza!$A$3:$K$463,11,FALSE)</f>
        <v>194</v>
      </c>
      <c r="V248" s="2">
        <f t="shared" si="30"/>
        <v>9.6908615175889134E-4</v>
      </c>
      <c r="W248" s="2">
        <f t="shared" si="31"/>
        <v>2.5489288126664771E-4</v>
      </c>
      <c r="X248" s="2">
        <f t="shared" si="32"/>
        <v>2.4154394892150627E-4</v>
      </c>
      <c r="Y248" s="2">
        <f t="shared" si="33"/>
        <v>2.6096146903909639E-4</v>
      </c>
      <c r="Z248" s="2">
        <f t="shared" si="34"/>
        <v>2.7912689108468709E-4</v>
      </c>
      <c r="AA248" s="2">
        <f t="shared" si="35"/>
        <v>2.4548913710568308E-4</v>
      </c>
      <c r="AB248" s="2">
        <f t="shared" si="36"/>
        <v>3.0692578023091047E-4</v>
      </c>
      <c r="AC248" s="2">
        <f t="shared" si="37"/>
        <v>5.3194318846747166E-4</v>
      </c>
      <c r="AD248" s="2">
        <f t="shared" si="38"/>
        <v>7.6492561098433177E-4</v>
      </c>
      <c r="AE248" s="2">
        <f t="shared" si="39"/>
        <v>5.5370037389045864E-3</v>
      </c>
      <c r="AG248" s="2"/>
    </row>
    <row r="249" spans="1:33" x14ac:dyDescent="0.35">
      <c r="A249" s="3" t="s">
        <v>213</v>
      </c>
      <c r="B249">
        <v>119440</v>
      </c>
      <c r="C249">
        <v>228158</v>
      </c>
      <c r="D249">
        <v>239885</v>
      </c>
      <c r="E249">
        <v>227152</v>
      </c>
      <c r="F249">
        <v>205203</v>
      </c>
      <c r="G249">
        <v>230952</v>
      </c>
      <c r="H249">
        <v>191883</v>
      </c>
      <c r="I249">
        <v>110113</v>
      </c>
      <c r="J249">
        <v>73324</v>
      </c>
      <c r="K249">
        <v>33024</v>
      </c>
      <c r="L249" s="1">
        <f>VLOOKUP(A249,[1]pivottableinfluenza!$A$3:$K$463,2,FALSE)</f>
        <v>120</v>
      </c>
      <c r="M249" s="1">
        <f>VLOOKUP(A249,[1]pivottableinfluenza!$A$3:$K$463,7,FALSE)</f>
        <v>60</v>
      </c>
      <c r="N249" s="1">
        <f>VLOOKUP(A249,[1]pivottableinfluenza!$A$3:$K$463,3,FALSE)</f>
        <v>60</v>
      </c>
      <c r="O249" s="1">
        <f>VLOOKUP(A249,[1]pivottableinfluenza!$A$3:$K$463,4,FALSE)</f>
        <v>60</v>
      </c>
      <c r="P249" s="1">
        <f>VLOOKUP(A249,[1]pivottableinfluenza!$A$3:$K$463,5,FALSE)</f>
        <v>60</v>
      </c>
      <c r="Q249" s="1">
        <f>VLOOKUP(A249,[1]pivottableinfluenza!$A$3:$K$463,6,FALSE)</f>
        <v>60</v>
      </c>
      <c r="R249" s="1">
        <f>VLOOKUP(A249,[1]pivottableinfluenza!$A$3:$K$463,8,FALSE)</f>
        <v>60</v>
      </c>
      <c r="S249" s="1">
        <f>VLOOKUP(A249,[1]pivottableinfluenza!$A$3:$K$463,9,FALSE)</f>
        <v>60</v>
      </c>
      <c r="T249" s="1">
        <f>VLOOKUP(A249,[1]pivottableinfluenza!$A$3:$K$463,10,FALSE)</f>
        <v>71</v>
      </c>
      <c r="U249" s="1">
        <f>VLOOKUP(A249,[1]pivottableinfluenza!$A$3:$K$463,11,FALSE)</f>
        <v>157</v>
      </c>
      <c r="V249" s="2">
        <f t="shared" si="30"/>
        <v>1.0046885465505692E-3</v>
      </c>
      <c r="W249" s="2">
        <f t="shared" si="31"/>
        <v>2.6297565721999667E-4</v>
      </c>
      <c r="X249" s="2">
        <f t="shared" si="32"/>
        <v>2.5011984909435774E-4</v>
      </c>
      <c r="Y249" s="2">
        <f t="shared" si="33"/>
        <v>2.641403113333803E-4</v>
      </c>
      <c r="Z249" s="2">
        <f t="shared" si="34"/>
        <v>2.9239338606160727E-4</v>
      </c>
      <c r="AA249" s="2">
        <f t="shared" si="35"/>
        <v>2.59794242959576E-4</v>
      </c>
      <c r="AB249" s="2">
        <f t="shared" si="36"/>
        <v>3.1269054580134771E-4</v>
      </c>
      <c r="AC249" s="2">
        <f t="shared" si="37"/>
        <v>5.4489478989765063E-4</v>
      </c>
      <c r="AD249" s="2">
        <f t="shared" si="38"/>
        <v>9.683050570072555E-4</v>
      </c>
      <c r="AE249" s="2">
        <f t="shared" si="39"/>
        <v>4.7541182170542633E-3</v>
      </c>
      <c r="AG249" s="2"/>
    </row>
    <row r="250" spans="1:33" x14ac:dyDescent="0.35">
      <c r="A250" s="3" t="s">
        <v>212</v>
      </c>
      <c r="B250">
        <v>122053</v>
      </c>
      <c r="C250">
        <v>237211</v>
      </c>
      <c r="D250">
        <v>242551</v>
      </c>
      <c r="E250">
        <v>234614</v>
      </c>
      <c r="F250">
        <v>208068</v>
      </c>
      <c r="G250">
        <v>233550</v>
      </c>
      <c r="H250">
        <v>201358</v>
      </c>
      <c r="I250">
        <v>116064</v>
      </c>
      <c r="J250">
        <v>73971</v>
      </c>
      <c r="K250">
        <v>34303</v>
      </c>
      <c r="L250" s="1">
        <f>VLOOKUP(A250,[1]pivottableinfluenza!$A$3:$K$463,2,FALSE)</f>
        <v>120</v>
      </c>
      <c r="M250" s="1">
        <f>VLOOKUP(A250,[1]pivottableinfluenza!$A$3:$K$463,7,FALSE)</f>
        <v>60</v>
      </c>
      <c r="N250" s="1">
        <f>VLOOKUP(A250,[1]pivottableinfluenza!$A$3:$K$463,3,FALSE)</f>
        <v>60</v>
      </c>
      <c r="O250" s="1">
        <f>VLOOKUP(A250,[1]pivottableinfluenza!$A$3:$K$463,4,FALSE)</f>
        <v>60</v>
      </c>
      <c r="P250" s="1">
        <f>VLOOKUP(A250,[1]pivottableinfluenza!$A$3:$K$463,5,FALSE)</f>
        <v>60</v>
      </c>
      <c r="Q250" s="1">
        <f>VLOOKUP(A250,[1]pivottableinfluenza!$A$3:$K$463,6,FALSE)</f>
        <v>60</v>
      </c>
      <c r="R250" s="1">
        <f>VLOOKUP(A250,[1]pivottableinfluenza!$A$3:$K$463,8,FALSE)</f>
        <v>60</v>
      </c>
      <c r="S250" s="1">
        <f>VLOOKUP(A250,[1]pivottableinfluenza!$A$3:$K$463,9,FALSE)</f>
        <v>60</v>
      </c>
      <c r="T250" s="1">
        <f>VLOOKUP(A250,[1]pivottableinfluenza!$A$3:$K$463,10,FALSE)</f>
        <v>66</v>
      </c>
      <c r="U250" s="1">
        <f>VLOOKUP(A250,[1]pivottableinfluenza!$A$3:$K$463,11,FALSE)</f>
        <v>207</v>
      </c>
      <c r="V250" s="2">
        <f t="shared" si="30"/>
        <v>9.8317943844067747E-4</v>
      </c>
      <c r="W250" s="2">
        <f t="shared" si="31"/>
        <v>2.5293936621826138E-4</v>
      </c>
      <c r="X250" s="2">
        <f t="shared" si="32"/>
        <v>2.4737065606820834E-4</v>
      </c>
      <c r="Y250" s="2">
        <f t="shared" si="33"/>
        <v>2.5573921419864119E-4</v>
      </c>
      <c r="Z250" s="2">
        <f t="shared" si="34"/>
        <v>2.8836726454812851E-4</v>
      </c>
      <c r="AA250" s="2">
        <f t="shared" si="35"/>
        <v>2.5690430314707772E-4</v>
      </c>
      <c r="AB250" s="2">
        <f t="shared" si="36"/>
        <v>2.9797673794932408E-4</v>
      </c>
      <c r="AC250" s="2">
        <f t="shared" si="37"/>
        <v>5.1695616211745244E-4</v>
      </c>
      <c r="AD250" s="2">
        <f t="shared" si="38"/>
        <v>8.9224155412256153E-4</v>
      </c>
      <c r="AE250" s="2">
        <f t="shared" si="39"/>
        <v>6.0344576276127456E-3</v>
      </c>
      <c r="AG250" s="2"/>
    </row>
    <row r="251" spans="1:33" x14ac:dyDescent="0.35">
      <c r="A251" s="3" t="s">
        <v>211</v>
      </c>
      <c r="B251">
        <v>112601</v>
      </c>
      <c r="C251">
        <v>219629</v>
      </c>
      <c r="D251">
        <v>225959</v>
      </c>
      <c r="E251">
        <v>220241</v>
      </c>
      <c r="F251">
        <v>193537</v>
      </c>
      <c r="G251">
        <v>213430</v>
      </c>
      <c r="H251">
        <v>192147</v>
      </c>
      <c r="I251">
        <v>110876</v>
      </c>
      <c r="J251">
        <v>67773</v>
      </c>
      <c r="K251">
        <v>31615</v>
      </c>
      <c r="L251" s="1">
        <f>VLOOKUP(A251,[1]pivottableinfluenza!$A$3:$K$463,2,FALSE)</f>
        <v>120</v>
      </c>
      <c r="M251" s="1">
        <f>VLOOKUP(A251,[1]pivottableinfluenza!$A$3:$K$463,7,FALSE)</f>
        <v>60</v>
      </c>
      <c r="N251" s="1">
        <f>VLOOKUP(A251,[1]pivottableinfluenza!$A$3:$K$463,3,FALSE)</f>
        <v>60</v>
      </c>
      <c r="O251" s="1">
        <f>VLOOKUP(A251,[1]pivottableinfluenza!$A$3:$K$463,4,FALSE)</f>
        <v>60</v>
      </c>
      <c r="P251" s="1">
        <f>VLOOKUP(A251,[1]pivottableinfluenza!$A$3:$K$463,5,FALSE)</f>
        <v>60</v>
      </c>
      <c r="Q251" s="1">
        <f>VLOOKUP(A251,[1]pivottableinfluenza!$A$3:$K$463,6,FALSE)</f>
        <v>60</v>
      </c>
      <c r="R251" s="1">
        <f>VLOOKUP(A251,[1]pivottableinfluenza!$A$3:$K$463,8,FALSE)</f>
        <v>60</v>
      </c>
      <c r="S251" s="1">
        <f>VLOOKUP(A251,[1]pivottableinfluenza!$A$3:$K$463,9,FALSE)</f>
        <v>60</v>
      </c>
      <c r="T251" s="1">
        <f>VLOOKUP(A251,[1]pivottableinfluenza!$A$3:$K$463,10,FALSE)</f>
        <v>81</v>
      </c>
      <c r="U251" s="1">
        <f>VLOOKUP(A251,[1]pivottableinfluenza!$A$3:$K$463,11,FALSE)</f>
        <v>166</v>
      </c>
      <c r="V251" s="2">
        <f t="shared" si="30"/>
        <v>1.0657098960044759E-3</v>
      </c>
      <c r="W251" s="2">
        <f t="shared" si="31"/>
        <v>2.7318796698068106E-4</v>
      </c>
      <c r="X251" s="2">
        <f t="shared" si="32"/>
        <v>2.6553489792395968E-4</v>
      </c>
      <c r="Y251" s="2">
        <f t="shared" si="33"/>
        <v>2.724288393169301E-4</v>
      </c>
      <c r="Z251" s="2">
        <f t="shared" si="34"/>
        <v>3.1001823940641842E-4</v>
      </c>
      <c r="AA251" s="2">
        <f t="shared" si="35"/>
        <v>2.8112261631448249E-4</v>
      </c>
      <c r="AB251" s="2">
        <f t="shared" si="36"/>
        <v>3.1226092522912148E-4</v>
      </c>
      <c r="AC251" s="2">
        <f t="shared" si="37"/>
        <v>5.4114506295320898E-4</v>
      </c>
      <c r="AD251" s="2">
        <f t="shared" si="38"/>
        <v>1.1951662166349432E-3</v>
      </c>
      <c r="AE251" s="2">
        <f t="shared" si="39"/>
        <v>5.25067214929622E-3</v>
      </c>
      <c r="AG251" s="2"/>
    </row>
    <row r="252" spans="1:33" x14ac:dyDescent="0.35">
      <c r="A252" s="3" t="s">
        <v>210</v>
      </c>
      <c r="B252">
        <v>111649</v>
      </c>
      <c r="C252">
        <v>220646</v>
      </c>
      <c r="D252">
        <v>231214</v>
      </c>
      <c r="E252">
        <v>221286</v>
      </c>
      <c r="F252">
        <v>194552</v>
      </c>
      <c r="G252">
        <v>205939</v>
      </c>
      <c r="H252">
        <v>192896</v>
      </c>
      <c r="I252">
        <v>116288</v>
      </c>
      <c r="J252">
        <v>66085</v>
      </c>
      <c r="K252">
        <v>31089</v>
      </c>
      <c r="L252" s="1">
        <f>VLOOKUP(A252,[1]pivottableinfluenza!$A$3:$K$463,2,FALSE)</f>
        <v>120</v>
      </c>
      <c r="M252" s="1">
        <f>VLOOKUP(A252,[1]pivottableinfluenza!$A$3:$K$463,7,FALSE)</f>
        <v>60</v>
      </c>
      <c r="N252" s="1">
        <f>VLOOKUP(A252,[1]pivottableinfluenza!$A$3:$K$463,3,FALSE)</f>
        <v>60</v>
      </c>
      <c r="O252" s="1">
        <f>VLOOKUP(A252,[1]pivottableinfluenza!$A$3:$K$463,4,FALSE)</f>
        <v>60</v>
      </c>
      <c r="P252" s="1">
        <f>VLOOKUP(A252,[1]pivottableinfluenza!$A$3:$K$463,5,FALSE)</f>
        <v>60</v>
      </c>
      <c r="Q252" s="1">
        <f>VLOOKUP(A252,[1]pivottableinfluenza!$A$3:$K$463,6,FALSE)</f>
        <v>60</v>
      </c>
      <c r="R252" s="1">
        <f>VLOOKUP(A252,[1]pivottableinfluenza!$A$3:$K$463,8,FALSE)</f>
        <v>60</v>
      </c>
      <c r="S252" s="1">
        <f>VLOOKUP(A252,[1]pivottableinfluenza!$A$3:$K$463,9,FALSE)</f>
        <v>60</v>
      </c>
      <c r="T252" s="1">
        <f>VLOOKUP(A252,[1]pivottableinfluenza!$A$3:$K$463,10,FALSE)</f>
        <v>75</v>
      </c>
      <c r="U252" s="1">
        <f>VLOOKUP(A252,[1]pivottableinfluenza!$A$3:$K$463,11,FALSE)</f>
        <v>198</v>
      </c>
      <c r="V252" s="2">
        <f t="shared" si="30"/>
        <v>1.0747969081675609E-3</v>
      </c>
      <c r="W252" s="2">
        <f t="shared" si="31"/>
        <v>2.7192879091395266E-4</v>
      </c>
      <c r="X252" s="2">
        <f t="shared" si="32"/>
        <v>2.5949985727507851E-4</v>
      </c>
      <c r="Y252" s="2">
        <f t="shared" si="33"/>
        <v>2.7114232260513541E-4</v>
      </c>
      <c r="Z252" s="2">
        <f t="shared" si="34"/>
        <v>3.0840083885028168E-4</v>
      </c>
      <c r="AA252" s="2">
        <f t="shared" si="35"/>
        <v>2.9134840899489657E-4</v>
      </c>
      <c r="AB252" s="2">
        <f t="shared" si="36"/>
        <v>3.1104844061048443E-4</v>
      </c>
      <c r="AC252" s="2">
        <f t="shared" si="37"/>
        <v>5.1596037424325811E-4</v>
      </c>
      <c r="AD252" s="2">
        <f t="shared" si="38"/>
        <v>1.1349020201255958E-3</v>
      </c>
      <c r="AE252" s="2">
        <f t="shared" si="39"/>
        <v>6.3688121200424583E-3</v>
      </c>
      <c r="AG252" s="2"/>
    </row>
    <row r="253" spans="1:33" x14ac:dyDescent="0.35">
      <c r="A253" s="3" t="s">
        <v>209</v>
      </c>
      <c r="B253">
        <v>122951</v>
      </c>
      <c r="C253">
        <v>244925</v>
      </c>
      <c r="D253">
        <v>247101</v>
      </c>
      <c r="E253">
        <v>240619</v>
      </c>
      <c r="F253">
        <v>213636</v>
      </c>
      <c r="G253">
        <v>221576</v>
      </c>
      <c r="H253">
        <v>214690</v>
      </c>
      <c r="I253">
        <v>133410</v>
      </c>
      <c r="J253">
        <v>74009</v>
      </c>
      <c r="K253">
        <v>35224</v>
      </c>
      <c r="L253" s="1">
        <f>VLOOKUP(A253,[1]pivottableinfluenza!$A$3:$K$463,2,FALSE)</f>
        <v>120</v>
      </c>
      <c r="M253" s="1">
        <f>VLOOKUP(A253,[1]pivottableinfluenza!$A$3:$K$463,7,FALSE)</f>
        <v>60</v>
      </c>
      <c r="N253" s="1">
        <f>VLOOKUP(A253,[1]pivottableinfluenza!$A$3:$K$463,3,FALSE)</f>
        <v>60</v>
      </c>
      <c r="O253" s="1">
        <f>VLOOKUP(A253,[1]pivottableinfluenza!$A$3:$K$463,4,FALSE)</f>
        <v>60</v>
      </c>
      <c r="P253" s="1">
        <f>VLOOKUP(A253,[1]pivottableinfluenza!$A$3:$K$463,5,FALSE)</f>
        <v>60</v>
      </c>
      <c r="Q253" s="1">
        <f>VLOOKUP(A253,[1]pivottableinfluenza!$A$3:$K$463,6,FALSE)</f>
        <v>60</v>
      </c>
      <c r="R253" s="1">
        <f>VLOOKUP(A253,[1]pivottableinfluenza!$A$3:$K$463,8,FALSE)</f>
        <v>60</v>
      </c>
      <c r="S253" s="1">
        <f>VLOOKUP(A253,[1]pivottableinfluenza!$A$3:$K$463,9,FALSE)</f>
        <v>60</v>
      </c>
      <c r="T253" s="1">
        <f>VLOOKUP(A253,[1]pivottableinfluenza!$A$3:$K$463,10,FALSE)</f>
        <v>69</v>
      </c>
      <c r="U253" s="1">
        <f>VLOOKUP(A253,[1]pivottableinfluenza!$A$3:$K$463,11,FALSE)</f>
        <v>178</v>
      </c>
      <c r="V253" s="2">
        <f t="shared" si="30"/>
        <v>9.7599856853543276E-4</v>
      </c>
      <c r="W253" s="2">
        <f t="shared" si="31"/>
        <v>2.4497295090333777E-4</v>
      </c>
      <c r="X253" s="2">
        <f t="shared" si="32"/>
        <v>2.4281569074993627E-4</v>
      </c>
      <c r="Y253" s="2">
        <f t="shared" si="33"/>
        <v>2.4935686708032199E-4</v>
      </c>
      <c r="Z253" s="2">
        <f t="shared" si="34"/>
        <v>2.8085154187496491E-4</v>
      </c>
      <c r="AA253" s="2">
        <f t="shared" si="35"/>
        <v>2.7078744990432179E-4</v>
      </c>
      <c r="AB253" s="2">
        <f t="shared" si="36"/>
        <v>2.7947272811961431E-4</v>
      </c>
      <c r="AC253" s="2">
        <f t="shared" si="37"/>
        <v>4.4974139869574995E-4</v>
      </c>
      <c r="AD253" s="2">
        <f t="shared" si="38"/>
        <v>9.3231904227864177E-4</v>
      </c>
      <c r="AE253" s="2">
        <f t="shared" si="39"/>
        <v>5.053372700431524E-3</v>
      </c>
      <c r="AG253" s="2"/>
    </row>
    <row r="254" spans="1:33" x14ac:dyDescent="0.35">
      <c r="A254" s="3" t="s">
        <v>208</v>
      </c>
      <c r="B254">
        <v>117432</v>
      </c>
      <c r="C254">
        <v>233986</v>
      </c>
      <c r="D254">
        <v>238186</v>
      </c>
      <c r="E254">
        <v>230679</v>
      </c>
      <c r="F254">
        <v>204983</v>
      </c>
      <c r="G254">
        <v>206482</v>
      </c>
      <c r="H254">
        <v>205203</v>
      </c>
      <c r="I254">
        <v>131811</v>
      </c>
      <c r="J254">
        <v>70152</v>
      </c>
      <c r="K254">
        <v>33099</v>
      </c>
      <c r="L254" s="1">
        <f>VLOOKUP(A254,[1]pivottableinfluenza!$A$3:$K$463,2,FALSE)</f>
        <v>120</v>
      </c>
      <c r="M254" s="1">
        <f>VLOOKUP(A254,[1]pivottableinfluenza!$A$3:$K$463,7,FALSE)</f>
        <v>60</v>
      </c>
      <c r="N254" s="1">
        <f>VLOOKUP(A254,[1]pivottableinfluenza!$A$3:$K$463,3,FALSE)</f>
        <v>60</v>
      </c>
      <c r="O254" s="1">
        <f>VLOOKUP(A254,[1]pivottableinfluenza!$A$3:$K$463,4,FALSE)</f>
        <v>60</v>
      </c>
      <c r="P254" s="1">
        <f>VLOOKUP(A254,[1]pivottableinfluenza!$A$3:$K$463,5,FALSE)</f>
        <v>60</v>
      </c>
      <c r="Q254" s="1">
        <f>VLOOKUP(A254,[1]pivottableinfluenza!$A$3:$K$463,6,FALSE)</f>
        <v>60</v>
      </c>
      <c r="R254" s="1">
        <f>VLOOKUP(A254,[1]pivottableinfluenza!$A$3:$K$463,8,FALSE)</f>
        <v>60</v>
      </c>
      <c r="S254" s="1">
        <f>VLOOKUP(A254,[1]pivottableinfluenza!$A$3:$K$463,9,FALSE)</f>
        <v>60</v>
      </c>
      <c r="T254" s="1">
        <f>VLOOKUP(A254,[1]pivottableinfluenza!$A$3:$K$463,10,FALSE)</f>
        <v>78</v>
      </c>
      <c r="U254" s="1">
        <f>VLOOKUP(A254,[1]pivottableinfluenza!$A$3:$K$463,11,FALSE)</f>
        <v>215</v>
      </c>
      <c r="V254" s="2">
        <f t="shared" si="30"/>
        <v>1.0218679746576743E-3</v>
      </c>
      <c r="W254" s="2">
        <f t="shared" si="31"/>
        <v>2.5642559811270759E-4</v>
      </c>
      <c r="X254" s="2">
        <f t="shared" si="32"/>
        <v>2.5190397420503304E-4</v>
      </c>
      <c r="Y254" s="2">
        <f t="shared" si="33"/>
        <v>2.6010169976460796E-4</v>
      </c>
      <c r="Z254" s="2">
        <f t="shared" si="34"/>
        <v>2.9270720010927736E-4</v>
      </c>
      <c r="AA254" s="2">
        <f t="shared" si="35"/>
        <v>2.9058222992803246E-4</v>
      </c>
      <c r="AB254" s="2">
        <f t="shared" si="36"/>
        <v>2.9239338606160727E-4</v>
      </c>
      <c r="AC254" s="2">
        <f t="shared" si="37"/>
        <v>4.5519721419304916E-4</v>
      </c>
      <c r="AD254" s="2">
        <f t="shared" si="38"/>
        <v>1.111871365035922E-3</v>
      </c>
      <c r="AE254" s="2">
        <f t="shared" si="39"/>
        <v>6.4956645215867546E-3</v>
      </c>
      <c r="AG254" s="2"/>
    </row>
    <row r="255" spans="1:33" x14ac:dyDescent="0.35">
      <c r="A255" s="3" t="s">
        <v>207</v>
      </c>
      <c r="B255">
        <v>195152</v>
      </c>
      <c r="C255">
        <v>355662</v>
      </c>
      <c r="D255">
        <v>327962</v>
      </c>
      <c r="E255">
        <v>376710</v>
      </c>
      <c r="F255">
        <v>370796</v>
      </c>
      <c r="G255">
        <v>346259</v>
      </c>
      <c r="H255">
        <v>278036</v>
      </c>
      <c r="I255">
        <v>164260</v>
      </c>
      <c r="J255">
        <v>94956</v>
      </c>
      <c r="K255">
        <v>28289</v>
      </c>
      <c r="L255" s="1">
        <f>VLOOKUP(A255,[1]pivottableinfluenza!$A$3:$K$463,2,FALSE)</f>
        <v>120</v>
      </c>
      <c r="M255" s="1">
        <f>VLOOKUP(A255,[1]pivottableinfluenza!$A$3:$K$463,7,FALSE)</f>
        <v>60</v>
      </c>
      <c r="N255" s="1">
        <f>VLOOKUP(A255,[1]pivottableinfluenza!$A$3:$K$463,3,FALSE)</f>
        <v>60</v>
      </c>
      <c r="O255" s="1">
        <f>VLOOKUP(A255,[1]pivottableinfluenza!$A$3:$K$463,4,FALSE)</f>
        <v>60</v>
      </c>
      <c r="P255" s="1">
        <f>VLOOKUP(A255,[1]pivottableinfluenza!$A$3:$K$463,5,FALSE)</f>
        <v>60</v>
      </c>
      <c r="Q255" s="1">
        <f>VLOOKUP(A255,[1]pivottableinfluenza!$A$3:$K$463,6,FALSE)</f>
        <v>60</v>
      </c>
      <c r="R255" s="1">
        <f>VLOOKUP(A255,[1]pivottableinfluenza!$A$3:$K$463,8,FALSE)</f>
        <v>65</v>
      </c>
      <c r="S255" s="1">
        <f>VLOOKUP(A255,[1]pivottableinfluenza!$A$3:$K$463,9,FALSE)</f>
        <v>80</v>
      </c>
      <c r="T255" s="1">
        <f>VLOOKUP(A255,[1]pivottableinfluenza!$A$3:$K$463,10,FALSE)</f>
        <v>126</v>
      </c>
      <c r="U255" s="1">
        <f>VLOOKUP(A255,[1]pivottableinfluenza!$A$3:$K$463,11,FALSE)</f>
        <v>150</v>
      </c>
      <c r="V255" s="2">
        <f t="shared" si="30"/>
        <v>6.1490530458309422E-4</v>
      </c>
      <c r="W255" s="2">
        <f t="shared" si="31"/>
        <v>1.6869949558850818E-4</v>
      </c>
      <c r="X255" s="2">
        <f t="shared" si="32"/>
        <v>1.8294802446624915E-4</v>
      </c>
      <c r="Y255" s="2">
        <f t="shared" si="33"/>
        <v>1.5927371187385522E-4</v>
      </c>
      <c r="Z255" s="2">
        <f t="shared" si="34"/>
        <v>1.6181404330143799E-4</v>
      </c>
      <c r="AA255" s="2">
        <f t="shared" si="35"/>
        <v>1.7328069450902358E-4</v>
      </c>
      <c r="AB255" s="2">
        <f t="shared" si="36"/>
        <v>2.3378267562473924E-4</v>
      </c>
      <c r="AC255" s="2">
        <f t="shared" si="37"/>
        <v>4.8703275295263604E-4</v>
      </c>
      <c r="AD255" s="2">
        <f t="shared" si="38"/>
        <v>1.3269303677492733E-3</v>
      </c>
      <c r="AE255" s="2">
        <f t="shared" si="39"/>
        <v>5.3024143660079888E-3</v>
      </c>
      <c r="AG255" s="2"/>
    </row>
    <row r="256" spans="1:33" x14ac:dyDescent="0.35">
      <c r="A256" s="3" t="s">
        <v>206</v>
      </c>
      <c r="B256">
        <v>188928</v>
      </c>
      <c r="C256">
        <v>358330</v>
      </c>
      <c r="D256">
        <v>352815</v>
      </c>
      <c r="E256">
        <v>380814</v>
      </c>
      <c r="F256">
        <v>385279</v>
      </c>
      <c r="G256">
        <v>365163</v>
      </c>
      <c r="H256">
        <v>299840</v>
      </c>
      <c r="I256">
        <v>181058</v>
      </c>
      <c r="J256">
        <v>92002</v>
      </c>
      <c r="K256">
        <v>28658</v>
      </c>
      <c r="L256" s="1">
        <f>VLOOKUP(A256,[1]pivottableinfluenza!$A$3:$K$463,2,FALSE)</f>
        <v>120</v>
      </c>
      <c r="M256" s="1">
        <f>VLOOKUP(A256,[1]pivottableinfluenza!$A$3:$K$463,7,FALSE)</f>
        <v>60</v>
      </c>
      <c r="N256" s="1">
        <f>VLOOKUP(A256,[1]pivottableinfluenza!$A$3:$K$463,3,FALSE)</f>
        <v>60</v>
      </c>
      <c r="O256" s="1">
        <f>VLOOKUP(A256,[1]pivottableinfluenza!$A$3:$K$463,4,FALSE)</f>
        <v>60</v>
      </c>
      <c r="P256" s="1">
        <f>VLOOKUP(A256,[1]pivottableinfluenza!$A$3:$K$463,5,FALSE)</f>
        <v>60</v>
      </c>
      <c r="Q256" s="1">
        <f>VLOOKUP(A256,[1]pivottableinfluenza!$A$3:$K$463,6,FALSE)</f>
        <v>60</v>
      </c>
      <c r="R256" s="1">
        <f>VLOOKUP(A256,[1]pivottableinfluenza!$A$3:$K$463,8,FALSE)</f>
        <v>60</v>
      </c>
      <c r="S256" s="1">
        <f>VLOOKUP(A256,[1]pivottableinfluenza!$A$3:$K$463,9,FALSE)</f>
        <v>71</v>
      </c>
      <c r="T256" s="1">
        <f>VLOOKUP(A256,[1]pivottableinfluenza!$A$3:$K$463,10,FALSE)</f>
        <v>141</v>
      </c>
      <c r="U256" s="1">
        <f>VLOOKUP(A256,[1]pivottableinfluenza!$A$3:$K$463,11,FALSE)</f>
        <v>116</v>
      </c>
      <c r="V256" s="2">
        <f t="shared" si="30"/>
        <v>6.3516260162601625E-4</v>
      </c>
      <c r="W256" s="2">
        <f t="shared" si="31"/>
        <v>1.6744341807830771E-4</v>
      </c>
      <c r="X256" s="2">
        <f t="shared" si="32"/>
        <v>1.7006079673483271E-4</v>
      </c>
      <c r="Y256" s="2">
        <f t="shared" si="33"/>
        <v>1.5755723266476547E-4</v>
      </c>
      <c r="Z256" s="2">
        <f t="shared" si="34"/>
        <v>1.5573130121288728E-4</v>
      </c>
      <c r="AA256" s="2">
        <f t="shared" si="35"/>
        <v>1.6431018476680277E-4</v>
      </c>
      <c r="AB256" s="2">
        <f t="shared" si="36"/>
        <v>2.0010672358591249E-4</v>
      </c>
      <c r="AC256" s="2">
        <f t="shared" si="37"/>
        <v>3.9213953539749696E-4</v>
      </c>
      <c r="AD256" s="2">
        <f t="shared" si="38"/>
        <v>1.5325753787961132E-3</v>
      </c>
      <c r="AE256" s="2">
        <f t="shared" si="39"/>
        <v>4.0477353618535838E-3</v>
      </c>
      <c r="AG256" s="2"/>
    </row>
    <row r="257" spans="1:33" x14ac:dyDescent="0.35">
      <c r="A257" s="3" t="s">
        <v>205</v>
      </c>
      <c r="B257">
        <v>188747</v>
      </c>
      <c r="C257">
        <v>361681</v>
      </c>
      <c r="D257">
        <v>356530</v>
      </c>
      <c r="E257">
        <v>384389</v>
      </c>
      <c r="F257">
        <v>384956</v>
      </c>
      <c r="G257">
        <v>368340</v>
      </c>
      <c r="H257">
        <v>306228</v>
      </c>
      <c r="I257">
        <v>190656</v>
      </c>
      <c r="J257">
        <v>93804</v>
      </c>
      <c r="K257">
        <v>29600</v>
      </c>
      <c r="L257" s="1">
        <f>VLOOKUP(A257,[1]pivottableinfluenza!$A$3:$K$463,2,FALSE)</f>
        <v>120</v>
      </c>
      <c r="M257" s="1">
        <f>VLOOKUP(A257,[1]pivottableinfluenza!$A$3:$K$463,7,FALSE)</f>
        <v>60</v>
      </c>
      <c r="N257" s="1">
        <f>VLOOKUP(A257,[1]pivottableinfluenza!$A$3:$K$463,3,FALSE)</f>
        <v>60</v>
      </c>
      <c r="O257" s="1">
        <f>VLOOKUP(A257,[1]pivottableinfluenza!$A$3:$K$463,4,FALSE)</f>
        <v>60</v>
      </c>
      <c r="P257" s="1">
        <f>VLOOKUP(A257,[1]pivottableinfluenza!$A$3:$K$463,5,FALSE)</f>
        <v>60</v>
      </c>
      <c r="Q257" s="1">
        <f>VLOOKUP(A257,[1]pivottableinfluenza!$A$3:$K$463,6,FALSE)</f>
        <v>60</v>
      </c>
      <c r="R257" s="1">
        <f>VLOOKUP(A257,[1]pivottableinfluenza!$A$3:$K$463,8,FALSE)</f>
        <v>60</v>
      </c>
      <c r="S257" s="1">
        <f>VLOOKUP(A257,[1]pivottableinfluenza!$A$3:$K$463,9,FALSE)</f>
        <v>88</v>
      </c>
      <c r="T257" s="1">
        <f>VLOOKUP(A257,[1]pivottableinfluenza!$A$3:$K$463,10,FALSE)</f>
        <v>135</v>
      </c>
      <c r="U257" s="1">
        <f>VLOOKUP(A257,[1]pivottableinfluenza!$A$3:$K$463,11,FALSE)</f>
        <v>107</v>
      </c>
      <c r="V257" s="2">
        <f t="shared" si="30"/>
        <v>6.3577169438454653E-4</v>
      </c>
      <c r="W257" s="2">
        <f t="shared" si="31"/>
        <v>1.6589204298815807E-4</v>
      </c>
      <c r="X257" s="2">
        <f t="shared" si="32"/>
        <v>1.6828878355257623E-4</v>
      </c>
      <c r="Y257" s="2">
        <f t="shared" si="33"/>
        <v>1.5609187567802409E-4</v>
      </c>
      <c r="Z257" s="2">
        <f t="shared" si="34"/>
        <v>1.5586196864057192E-4</v>
      </c>
      <c r="AA257" s="2">
        <f t="shared" si="35"/>
        <v>1.6289297931259162E-4</v>
      </c>
      <c r="AB257" s="2">
        <f t="shared" si="36"/>
        <v>1.9593244249382813E-4</v>
      </c>
      <c r="AC257" s="2">
        <f t="shared" si="37"/>
        <v>4.6156428331654918E-4</v>
      </c>
      <c r="AD257" s="2">
        <f t="shared" si="38"/>
        <v>1.4391710374824101E-3</v>
      </c>
      <c r="AE257" s="2">
        <f t="shared" si="39"/>
        <v>3.6148648648648648E-3</v>
      </c>
      <c r="AG257" s="2"/>
    </row>
    <row r="258" spans="1:33" x14ac:dyDescent="0.35">
      <c r="A258" s="3" t="s">
        <v>204</v>
      </c>
      <c r="B258">
        <v>184320</v>
      </c>
      <c r="C258">
        <v>360214</v>
      </c>
      <c r="D258">
        <v>355612</v>
      </c>
      <c r="E258">
        <v>382842</v>
      </c>
      <c r="F258">
        <v>379843</v>
      </c>
      <c r="G258">
        <v>369188</v>
      </c>
      <c r="H258">
        <v>312928</v>
      </c>
      <c r="I258">
        <v>198088</v>
      </c>
      <c r="J258">
        <v>96016</v>
      </c>
      <c r="K258">
        <v>32279</v>
      </c>
      <c r="L258" s="1">
        <f>VLOOKUP(A258,[1]pivottableinfluenza!$A$3:$K$463,2,FALSE)</f>
        <v>120</v>
      </c>
      <c r="M258" s="1">
        <f>VLOOKUP(A258,[1]pivottableinfluenza!$A$3:$K$463,7,FALSE)</f>
        <v>60</v>
      </c>
      <c r="N258" s="1">
        <f>VLOOKUP(A258,[1]pivottableinfluenza!$A$3:$K$463,3,FALSE)</f>
        <v>60</v>
      </c>
      <c r="O258" s="1">
        <f>VLOOKUP(A258,[1]pivottableinfluenza!$A$3:$K$463,4,FALSE)</f>
        <v>60</v>
      </c>
      <c r="P258" s="1">
        <f>VLOOKUP(A258,[1]pivottableinfluenza!$A$3:$K$463,5,FALSE)</f>
        <v>60</v>
      </c>
      <c r="Q258" s="1">
        <f>VLOOKUP(A258,[1]pivottableinfluenza!$A$3:$K$463,6,FALSE)</f>
        <v>60</v>
      </c>
      <c r="R258" s="1">
        <f>VLOOKUP(A258,[1]pivottableinfluenza!$A$3:$K$463,8,FALSE)</f>
        <v>60</v>
      </c>
      <c r="S258" s="1">
        <f>VLOOKUP(A258,[1]pivottableinfluenza!$A$3:$K$463,9,FALSE)</f>
        <v>80</v>
      </c>
      <c r="T258" s="1">
        <f>VLOOKUP(A258,[1]pivottableinfluenza!$A$3:$K$463,10,FALSE)</f>
        <v>157</v>
      </c>
      <c r="U258" s="1">
        <f>VLOOKUP(A258,[1]pivottableinfluenza!$A$3:$K$463,11,FALSE)</f>
        <v>137</v>
      </c>
      <c r="V258" s="2">
        <f t="shared" si="30"/>
        <v>6.5104166666666663E-4</v>
      </c>
      <c r="W258" s="2">
        <f t="shared" si="31"/>
        <v>1.6656765145163708E-4</v>
      </c>
      <c r="X258" s="2">
        <f t="shared" si="32"/>
        <v>1.6872321518958866E-4</v>
      </c>
      <c r="Y258" s="2">
        <f t="shared" si="33"/>
        <v>1.5672261664080743E-4</v>
      </c>
      <c r="Z258" s="2">
        <f t="shared" si="34"/>
        <v>1.5795999926285334E-4</v>
      </c>
      <c r="AA258" s="2">
        <f t="shared" si="35"/>
        <v>1.6251882509724043E-4</v>
      </c>
      <c r="AB258" s="2">
        <f t="shared" si="36"/>
        <v>1.9173739646180591E-4</v>
      </c>
      <c r="AC258" s="2">
        <f t="shared" si="37"/>
        <v>4.0386091030249183E-4</v>
      </c>
      <c r="AD258" s="2">
        <f t="shared" si="38"/>
        <v>1.6351441426428928E-3</v>
      </c>
      <c r="AE258" s="2">
        <f t="shared" si="39"/>
        <v>4.2442454846804423E-3</v>
      </c>
      <c r="AG258" s="2"/>
    </row>
    <row r="259" spans="1:33" x14ac:dyDescent="0.35">
      <c r="A259" s="3" t="s">
        <v>203</v>
      </c>
      <c r="B259">
        <v>182420</v>
      </c>
      <c r="C259">
        <v>366648</v>
      </c>
      <c r="D259">
        <v>360421</v>
      </c>
      <c r="E259">
        <v>390277</v>
      </c>
      <c r="F259">
        <v>381426</v>
      </c>
      <c r="G259">
        <v>375210</v>
      </c>
      <c r="H259">
        <v>322093</v>
      </c>
      <c r="I259">
        <v>211286</v>
      </c>
      <c r="J259">
        <v>99006</v>
      </c>
      <c r="K259">
        <v>33396</v>
      </c>
      <c r="L259" s="1">
        <f>VLOOKUP(A259,[1]pivottableinfluenza!$A$3:$K$463,2,FALSE)</f>
        <v>120</v>
      </c>
      <c r="M259" s="1">
        <f>VLOOKUP(A259,[1]pivottableinfluenza!$A$3:$K$463,7,FALSE)</f>
        <v>60</v>
      </c>
      <c r="N259" s="1">
        <f>VLOOKUP(A259,[1]pivottableinfluenza!$A$3:$K$463,3,FALSE)</f>
        <v>60</v>
      </c>
      <c r="O259" s="1">
        <f>VLOOKUP(A259,[1]pivottableinfluenza!$A$3:$K$463,4,FALSE)</f>
        <v>60</v>
      </c>
      <c r="P259" s="1">
        <f>VLOOKUP(A259,[1]pivottableinfluenza!$A$3:$K$463,5,FALSE)</f>
        <v>60</v>
      </c>
      <c r="Q259" s="1">
        <f>VLOOKUP(A259,[1]pivottableinfluenza!$A$3:$K$463,6,FALSE)</f>
        <v>60</v>
      </c>
      <c r="R259" s="1">
        <f>VLOOKUP(A259,[1]pivottableinfluenza!$A$3:$K$463,8,FALSE)</f>
        <v>73</v>
      </c>
      <c r="S259" s="1">
        <f>VLOOKUP(A259,[1]pivottableinfluenza!$A$3:$K$463,9,FALSE)</f>
        <v>99</v>
      </c>
      <c r="T259" s="1">
        <f>VLOOKUP(A259,[1]pivottableinfluenza!$A$3:$K$463,10,FALSE)</f>
        <v>117</v>
      </c>
      <c r="U259" s="1">
        <f>VLOOKUP(A259,[1]pivottableinfluenza!$A$3:$K$463,11,FALSE)</f>
        <v>122</v>
      </c>
      <c r="V259" s="2">
        <f t="shared" ref="V259:V322" si="40">L259/B259</f>
        <v>6.5782260717026639E-4</v>
      </c>
      <c r="W259" s="2">
        <f t="shared" ref="W259:W322" si="41">M259/C259</f>
        <v>1.6364469463899981E-4</v>
      </c>
      <c r="X259" s="2">
        <f t="shared" ref="X259:X322" si="42">N259/D259</f>
        <v>1.6647198692639996E-4</v>
      </c>
      <c r="Y259" s="2">
        <f t="shared" ref="Y259:Y322" si="43">O259/E259</f>
        <v>1.537369611839796E-4</v>
      </c>
      <c r="Z259" s="2">
        <f t="shared" ref="Z259:Z322" si="44">P259/F259</f>
        <v>1.5730443126582875E-4</v>
      </c>
      <c r="AA259" s="2">
        <f t="shared" ref="AA259:AA322" si="45">Q259/G259</f>
        <v>1.5991045014791716E-4</v>
      </c>
      <c r="AB259" s="2">
        <f t="shared" ref="AB259:AB322" si="46">R259/H259</f>
        <v>2.2664261564206612E-4</v>
      </c>
      <c r="AC259" s="2">
        <f t="shared" ref="AC259:AC322" si="47">S259/I259</f>
        <v>4.6855920411196199E-4</v>
      </c>
      <c r="AD259" s="2">
        <f t="shared" ref="AD259:AD322" si="48">T259/J259</f>
        <v>1.1817465608144962E-3</v>
      </c>
      <c r="AE259" s="2">
        <f t="shared" ref="AE259:AE322" si="49">U259/K259</f>
        <v>3.6531321116301352E-3</v>
      </c>
      <c r="AG259" s="2"/>
    </row>
    <row r="260" spans="1:33" x14ac:dyDescent="0.35">
      <c r="A260" s="3" t="s">
        <v>202</v>
      </c>
      <c r="B260">
        <v>176745</v>
      </c>
      <c r="C260">
        <v>362451</v>
      </c>
      <c r="D260">
        <v>355749</v>
      </c>
      <c r="E260">
        <v>388707</v>
      </c>
      <c r="F260">
        <v>374170</v>
      </c>
      <c r="G260">
        <v>370848</v>
      </c>
      <c r="H260">
        <v>324907</v>
      </c>
      <c r="I260">
        <v>220467</v>
      </c>
      <c r="J260">
        <v>100361</v>
      </c>
      <c r="K260">
        <v>35431</v>
      </c>
      <c r="L260" s="1">
        <f>VLOOKUP(A260,[1]pivottableinfluenza!$A$3:$K$463,2,FALSE)</f>
        <v>120</v>
      </c>
      <c r="M260" s="1">
        <f>VLOOKUP(A260,[1]pivottableinfluenza!$A$3:$K$463,7,FALSE)</f>
        <v>60</v>
      </c>
      <c r="N260" s="1">
        <f>VLOOKUP(A260,[1]pivottableinfluenza!$A$3:$K$463,3,FALSE)</f>
        <v>60</v>
      </c>
      <c r="O260" s="1">
        <f>VLOOKUP(A260,[1]pivottableinfluenza!$A$3:$K$463,4,FALSE)</f>
        <v>60</v>
      </c>
      <c r="P260" s="1">
        <f>VLOOKUP(A260,[1]pivottableinfluenza!$A$3:$K$463,5,FALSE)</f>
        <v>60</v>
      </c>
      <c r="Q260" s="1">
        <f>VLOOKUP(A260,[1]pivottableinfluenza!$A$3:$K$463,6,FALSE)</f>
        <v>60</v>
      </c>
      <c r="R260" s="1">
        <f>VLOOKUP(A260,[1]pivottableinfluenza!$A$3:$K$463,8,FALSE)</f>
        <v>77</v>
      </c>
      <c r="S260" s="1">
        <f>VLOOKUP(A260,[1]pivottableinfluenza!$A$3:$K$463,9,FALSE)</f>
        <v>157</v>
      </c>
      <c r="T260" s="1">
        <f>VLOOKUP(A260,[1]pivottableinfluenza!$A$3:$K$463,10,FALSE)</f>
        <v>175</v>
      </c>
      <c r="U260" s="1">
        <f>VLOOKUP(A260,[1]pivottableinfluenza!$A$3:$K$463,11,FALSE)</f>
        <v>171</v>
      </c>
      <c r="V260" s="2">
        <f t="shared" si="40"/>
        <v>6.7894424170415009E-4</v>
      </c>
      <c r="W260" s="2">
        <f t="shared" si="41"/>
        <v>1.6553961776902257E-4</v>
      </c>
      <c r="X260" s="2">
        <f t="shared" si="42"/>
        <v>1.6865823937663914E-4</v>
      </c>
      <c r="Y260" s="2">
        <f t="shared" si="43"/>
        <v>1.5435790968518705E-4</v>
      </c>
      <c r="Z260" s="2">
        <f t="shared" si="44"/>
        <v>1.6035491888713688E-4</v>
      </c>
      <c r="AA260" s="2">
        <f t="shared" si="45"/>
        <v>1.6179135387004917E-4</v>
      </c>
      <c r="AB260" s="2">
        <f t="shared" si="46"/>
        <v>2.3699089277854894E-4</v>
      </c>
      <c r="AC260" s="2">
        <f t="shared" si="47"/>
        <v>7.1212471707783934E-4</v>
      </c>
      <c r="AD260" s="2">
        <f t="shared" si="48"/>
        <v>1.7437052241408516E-3</v>
      </c>
      <c r="AE260" s="2">
        <f t="shared" si="49"/>
        <v>4.8262820693742766E-3</v>
      </c>
      <c r="AG260" s="2"/>
    </row>
    <row r="261" spans="1:33" x14ac:dyDescent="0.35">
      <c r="A261" s="3" t="s">
        <v>201</v>
      </c>
      <c r="B261">
        <v>176118</v>
      </c>
      <c r="C261">
        <v>363035</v>
      </c>
      <c r="D261">
        <v>354945</v>
      </c>
      <c r="E261">
        <v>391965</v>
      </c>
      <c r="F261">
        <v>374749</v>
      </c>
      <c r="G261">
        <v>371817</v>
      </c>
      <c r="H261">
        <v>328545</v>
      </c>
      <c r="I261">
        <v>228083</v>
      </c>
      <c r="J261">
        <v>103993</v>
      </c>
      <c r="K261">
        <v>34845</v>
      </c>
      <c r="L261" s="1">
        <f>VLOOKUP(A261,[1]pivottableinfluenza!$A$3:$K$463,2,FALSE)</f>
        <v>120</v>
      </c>
      <c r="M261" s="1">
        <f>VLOOKUP(A261,[1]pivottableinfluenza!$A$3:$K$463,7,FALSE)</f>
        <v>60</v>
      </c>
      <c r="N261" s="1">
        <f>VLOOKUP(A261,[1]pivottableinfluenza!$A$3:$K$463,3,FALSE)</f>
        <v>60</v>
      </c>
      <c r="O261" s="1">
        <f>VLOOKUP(A261,[1]pivottableinfluenza!$A$3:$K$463,4,FALSE)</f>
        <v>60</v>
      </c>
      <c r="P261" s="1">
        <f>VLOOKUP(A261,[1]pivottableinfluenza!$A$3:$K$463,5,FALSE)</f>
        <v>60</v>
      </c>
      <c r="Q261" s="1">
        <f>VLOOKUP(A261,[1]pivottableinfluenza!$A$3:$K$463,6,FALSE)</f>
        <v>60</v>
      </c>
      <c r="R261" s="1">
        <f>VLOOKUP(A261,[1]pivottableinfluenza!$A$3:$K$463,8,FALSE)</f>
        <v>77</v>
      </c>
      <c r="S261" s="1">
        <f>VLOOKUP(A261,[1]pivottableinfluenza!$A$3:$K$463,9,FALSE)</f>
        <v>125</v>
      </c>
      <c r="T261" s="1">
        <f>VLOOKUP(A261,[1]pivottableinfluenza!$A$3:$K$463,10,FALSE)</f>
        <v>167</v>
      </c>
      <c r="U261" s="1">
        <f>VLOOKUP(A261,[1]pivottableinfluenza!$A$3:$K$463,11,FALSE)</f>
        <v>175</v>
      </c>
      <c r="V261" s="2">
        <f t="shared" si="40"/>
        <v>6.8136135999727451E-4</v>
      </c>
      <c r="W261" s="2">
        <f t="shared" si="41"/>
        <v>1.6527332075419725E-4</v>
      </c>
      <c r="X261" s="2">
        <f t="shared" si="42"/>
        <v>1.6904027384524362E-4</v>
      </c>
      <c r="Y261" s="2">
        <f t="shared" si="43"/>
        <v>1.5307489189085761E-4</v>
      </c>
      <c r="Z261" s="2">
        <f t="shared" si="44"/>
        <v>1.6010716506248182E-4</v>
      </c>
      <c r="AA261" s="2">
        <f t="shared" si="45"/>
        <v>1.6136970606508039E-4</v>
      </c>
      <c r="AB261" s="2">
        <f t="shared" si="46"/>
        <v>2.3436667731969747E-4</v>
      </c>
      <c r="AC261" s="2">
        <f t="shared" si="47"/>
        <v>5.4804610602280745E-4</v>
      </c>
      <c r="AD261" s="2">
        <f t="shared" si="48"/>
        <v>1.6058773186656795E-3</v>
      </c>
      <c r="AE261" s="2">
        <f t="shared" si="49"/>
        <v>5.0222413545702397E-3</v>
      </c>
      <c r="AG261" s="2"/>
    </row>
    <row r="262" spans="1:33" x14ac:dyDescent="0.35">
      <c r="A262" s="3" t="s">
        <v>200</v>
      </c>
      <c r="B262">
        <v>176977</v>
      </c>
      <c r="C262">
        <v>368188</v>
      </c>
      <c r="D262">
        <v>357372</v>
      </c>
      <c r="E262">
        <v>402242</v>
      </c>
      <c r="F262">
        <v>378385</v>
      </c>
      <c r="G262">
        <v>378853</v>
      </c>
      <c r="H262">
        <v>339269</v>
      </c>
      <c r="I262">
        <v>246120</v>
      </c>
      <c r="J262">
        <v>111669</v>
      </c>
      <c r="K262">
        <v>36548</v>
      </c>
      <c r="L262" s="1">
        <f>VLOOKUP(A262,[1]pivottableinfluenza!$A$3:$K$463,2,FALSE)</f>
        <v>120</v>
      </c>
      <c r="M262" s="1">
        <f>VLOOKUP(A262,[1]pivottableinfluenza!$A$3:$K$463,7,FALSE)</f>
        <v>60</v>
      </c>
      <c r="N262" s="1">
        <f>VLOOKUP(A262,[1]pivottableinfluenza!$A$3:$K$463,3,FALSE)</f>
        <v>60</v>
      </c>
      <c r="O262" s="1">
        <f>VLOOKUP(A262,[1]pivottableinfluenza!$A$3:$K$463,4,FALSE)</f>
        <v>60</v>
      </c>
      <c r="P262" s="1">
        <f>VLOOKUP(A262,[1]pivottableinfluenza!$A$3:$K$463,5,FALSE)</f>
        <v>60</v>
      </c>
      <c r="Q262" s="1">
        <f>VLOOKUP(A262,[1]pivottableinfluenza!$A$3:$K$463,6,FALSE)</f>
        <v>67</v>
      </c>
      <c r="R262" s="1">
        <f>VLOOKUP(A262,[1]pivottableinfluenza!$A$3:$K$463,8,FALSE)</f>
        <v>80</v>
      </c>
      <c r="S262" s="1">
        <f>VLOOKUP(A262,[1]pivottableinfluenza!$A$3:$K$463,9,FALSE)</f>
        <v>112</v>
      </c>
      <c r="T262" s="1">
        <f>VLOOKUP(A262,[1]pivottableinfluenza!$A$3:$K$463,10,FALSE)</f>
        <v>154</v>
      </c>
      <c r="U262" s="1">
        <f>VLOOKUP(A262,[1]pivottableinfluenza!$A$3:$K$463,11,FALSE)</f>
        <v>121</v>
      </c>
      <c r="V262" s="2">
        <f t="shared" si="40"/>
        <v>6.7805421043412421E-4</v>
      </c>
      <c r="W262" s="2">
        <f t="shared" si="41"/>
        <v>1.6296022684063576E-4</v>
      </c>
      <c r="X262" s="2">
        <f t="shared" si="42"/>
        <v>1.6789228031295121E-4</v>
      </c>
      <c r="Y262" s="2">
        <f t="shared" si="43"/>
        <v>1.4916393613794682E-4</v>
      </c>
      <c r="Z262" s="2">
        <f t="shared" si="44"/>
        <v>1.5856865361999023E-4</v>
      </c>
      <c r="AA262" s="2">
        <f t="shared" si="45"/>
        <v>1.7684959601745268E-4</v>
      </c>
      <c r="AB262" s="2">
        <f t="shared" si="46"/>
        <v>2.3580108999053849E-4</v>
      </c>
      <c r="AC262" s="2">
        <f t="shared" si="47"/>
        <v>4.5506257110352672E-4</v>
      </c>
      <c r="AD262" s="2">
        <f t="shared" si="48"/>
        <v>1.3790756611055889E-3</v>
      </c>
      <c r="AE262" s="2">
        <f t="shared" si="49"/>
        <v>3.3107146765896903E-3</v>
      </c>
      <c r="AG262" s="2"/>
    </row>
    <row r="263" spans="1:33" x14ac:dyDescent="0.35">
      <c r="A263" s="3" t="s">
        <v>199</v>
      </c>
      <c r="B263">
        <v>174658</v>
      </c>
      <c r="C263">
        <v>362244</v>
      </c>
      <c r="D263">
        <v>347897</v>
      </c>
      <c r="E263">
        <v>404034</v>
      </c>
      <c r="F263">
        <v>373954</v>
      </c>
      <c r="G263">
        <v>371913</v>
      </c>
      <c r="H263">
        <v>336380</v>
      </c>
      <c r="I263">
        <v>249128</v>
      </c>
      <c r="J263">
        <v>112064</v>
      </c>
      <c r="K263">
        <v>37315</v>
      </c>
      <c r="L263" s="1">
        <f>VLOOKUP(A263,[1]pivottableinfluenza!$A$3:$K$463,2,FALSE)</f>
        <v>120</v>
      </c>
      <c r="M263" s="1">
        <f>VLOOKUP(A263,[1]pivottableinfluenza!$A$3:$K$463,7,FALSE)</f>
        <v>60</v>
      </c>
      <c r="N263" s="1">
        <f>VLOOKUP(A263,[1]pivottableinfluenza!$A$3:$K$463,3,FALSE)</f>
        <v>60</v>
      </c>
      <c r="O263" s="1">
        <f>VLOOKUP(A263,[1]pivottableinfluenza!$A$3:$K$463,4,FALSE)</f>
        <v>60</v>
      </c>
      <c r="P263" s="1">
        <f>VLOOKUP(A263,[1]pivottableinfluenza!$A$3:$K$463,5,FALSE)</f>
        <v>60</v>
      </c>
      <c r="Q263" s="1">
        <f>VLOOKUP(A263,[1]pivottableinfluenza!$A$3:$K$463,6,FALSE)</f>
        <v>60</v>
      </c>
      <c r="R263" s="1">
        <f>VLOOKUP(A263,[1]pivottableinfluenza!$A$3:$K$463,8,FALSE)</f>
        <v>89</v>
      </c>
      <c r="S263" s="1">
        <f>VLOOKUP(A263,[1]pivottableinfluenza!$A$3:$K$463,9,FALSE)</f>
        <v>159</v>
      </c>
      <c r="T263" s="1">
        <f>VLOOKUP(A263,[1]pivottableinfluenza!$A$3:$K$463,10,FALSE)</f>
        <v>135</v>
      </c>
      <c r="U263" s="1">
        <f>VLOOKUP(A263,[1]pivottableinfluenza!$A$3:$K$463,11,FALSE)</f>
        <v>154</v>
      </c>
      <c r="V263" s="2">
        <f t="shared" si="40"/>
        <v>6.8705699137743481E-4</v>
      </c>
      <c r="W263" s="2">
        <f t="shared" si="41"/>
        <v>1.6563421340312054E-4</v>
      </c>
      <c r="X263" s="2">
        <f t="shared" si="42"/>
        <v>1.7246483873100372E-4</v>
      </c>
      <c r="Y263" s="2">
        <f t="shared" si="43"/>
        <v>1.4850235376230714E-4</v>
      </c>
      <c r="Z263" s="2">
        <f t="shared" si="44"/>
        <v>1.6044754167624894E-4</v>
      </c>
      <c r="AA263" s="2">
        <f t="shared" si="45"/>
        <v>1.6132805252841391E-4</v>
      </c>
      <c r="AB263" s="2">
        <f t="shared" si="46"/>
        <v>2.64581723051311E-4</v>
      </c>
      <c r="AC263" s="2">
        <f t="shared" si="47"/>
        <v>6.3822613275103563E-4</v>
      </c>
      <c r="AD263" s="2">
        <f t="shared" si="48"/>
        <v>1.2046687607081667E-3</v>
      </c>
      <c r="AE263" s="2">
        <f t="shared" si="49"/>
        <v>4.1270266648800753E-3</v>
      </c>
      <c r="AG263" s="2"/>
    </row>
    <row r="264" spans="1:33" x14ac:dyDescent="0.35">
      <c r="A264" s="3" t="s">
        <v>198</v>
      </c>
      <c r="B264">
        <v>75859</v>
      </c>
      <c r="C264">
        <v>165626</v>
      </c>
      <c r="D264">
        <v>184742</v>
      </c>
      <c r="E264">
        <v>148496</v>
      </c>
      <c r="F264">
        <v>197490</v>
      </c>
      <c r="G264">
        <v>217250</v>
      </c>
      <c r="H264">
        <v>157426</v>
      </c>
      <c r="I264">
        <v>87876</v>
      </c>
      <c r="J264">
        <v>57514</v>
      </c>
      <c r="K264">
        <v>23762</v>
      </c>
      <c r="L264" s="1">
        <f>VLOOKUP(A264,[1]pivottableinfluenza!$A$3:$K$463,2,FALSE)</f>
        <v>120</v>
      </c>
      <c r="M264" s="1">
        <f>VLOOKUP(A264,[1]pivottableinfluenza!$A$3:$K$463,7,FALSE)</f>
        <v>60</v>
      </c>
      <c r="N264" s="1">
        <f>VLOOKUP(A264,[1]pivottableinfluenza!$A$3:$K$463,3,FALSE)</f>
        <v>60</v>
      </c>
      <c r="O264" s="1">
        <f>VLOOKUP(A264,[1]pivottableinfluenza!$A$3:$K$463,4,FALSE)</f>
        <v>60</v>
      </c>
      <c r="P264" s="1">
        <f>VLOOKUP(A264,[1]pivottableinfluenza!$A$3:$K$463,5,FALSE)</f>
        <v>60</v>
      </c>
      <c r="Q264" s="1">
        <f>VLOOKUP(A264,[1]pivottableinfluenza!$A$3:$K$463,6,FALSE)</f>
        <v>60</v>
      </c>
      <c r="R264" s="1">
        <f>VLOOKUP(A264,[1]pivottableinfluenza!$A$3:$K$463,8,FALSE)</f>
        <v>60</v>
      </c>
      <c r="S264" s="1">
        <f>VLOOKUP(A264,[1]pivottableinfluenza!$A$3:$K$463,9,FALSE)</f>
        <v>60</v>
      </c>
      <c r="T264" s="1">
        <f>VLOOKUP(A264,[1]pivottableinfluenza!$A$3:$K$463,10,FALSE)</f>
        <v>60</v>
      </c>
      <c r="U264" s="1">
        <f>VLOOKUP(A264,[1]pivottableinfluenza!$A$3:$K$463,11,FALSE)</f>
        <v>89</v>
      </c>
      <c r="V264" s="2">
        <f t="shared" si="40"/>
        <v>1.5818821761425803E-3</v>
      </c>
      <c r="W264" s="2">
        <f t="shared" si="41"/>
        <v>3.6226196370135126E-4</v>
      </c>
      <c r="X264" s="2">
        <f t="shared" si="42"/>
        <v>3.2477725693128798E-4</v>
      </c>
      <c r="Y264" s="2">
        <f t="shared" si="43"/>
        <v>4.0405128757676974E-4</v>
      </c>
      <c r="Z264" s="2">
        <f t="shared" si="44"/>
        <v>3.0381285128360929E-4</v>
      </c>
      <c r="AA264" s="2">
        <f t="shared" si="45"/>
        <v>2.7617951668584579E-4</v>
      </c>
      <c r="AB264" s="2">
        <f t="shared" si="46"/>
        <v>3.8113145223787686E-4</v>
      </c>
      <c r="AC264" s="2">
        <f t="shared" si="47"/>
        <v>6.8278028130547589E-4</v>
      </c>
      <c r="AD264" s="2">
        <f t="shared" si="48"/>
        <v>1.0432242584414229E-3</v>
      </c>
      <c r="AE264" s="2">
        <f t="shared" si="49"/>
        <v>3.7454759700361923E-3</v>
      </c>
      <c r="AG264" s="2"/>
    </row>
    <row r="265" spans="1:33" x14ac:dyDescent="0.35">
      <c r="A265" s="3" t="s">
        <v>197</v>
      </c>
      <c r="B265">
        <v>72296</v>
      </c>
      <c r="C265">
        <v>166219</v>
      </c>
      <c r="D265">
        <v>179671</v>
      </c>
      <c r="E265">
        <v>144220</v>
      </c>
      <c r="F265">
        <v>192136</v>
      </c>
      <c r="G265">
        <v>221667</v>
      </c>
      <c r="H265">
        <v>166808</v>
      </c>
      <c r="I265">
        <v>90473</v>
      </c>
      <c r="J265">
        <v>56772</v>
      </c>
      <c r="K265">
        <v>23047</v>
      </c>
      <c r="L265" s="1">
        <f>VLOOKUP(A265,[1]pivottableinfluenza!$A$3:$K$463,2,FALSE)</f>
        <v>120</v>
      </c>
      <c r="M265" s="1">
        <f>VLOOKUP(A265,[1]pivottableinfluenza!$A$3:$K$463,7,FALSE)</f>
        <v>60</v>
      </c>
      <c r="N265" s="1">
        <f>VLOOKUP(A265,[1]pivottableinfluenza!$A$3:$K$463,3,FALSE)</f>
        <v>60</v>
      </c>
      <c r="O265" s="1">
        <f>VLOOKUP(A265,[1]pivottableinfluenza!$A$3:$K$463,4,FALSE)</f>
        <v>60</v>
      </c>
      <c r="P265" s="1">
        <f>VLOOKUP(A265,[1]pivottableinfluenza!$A$3:$K$463,5,FALSE)</f>
        <v>60</v>
      </c>
      <c r="Q265" s="1">
        <f>VLOOKUP(A265,[1]pivottableinfluenza!$A$3:$K$463,6,FALSE)</f>
        <v>60</v>
      </c>
      <c r="R265" s="1">
        <f>VLOOKUP(A265,[1]pivottableinfluenza!$A$3:$K$463,8,FALSE)</f>
        <v>60</v>
      </c>
      <c r="S265" s="1">
        <f>VLOOKUP(A265,[1]pivottableinfluenza!$A$3:$K$463,9,FALSE)</f>
        <v>60</v>
      </c>
      <c r="T265" s="1">
        <f>VLOOKUP(A265,[1]pivottableinfluenza!$A$3:$K$463,10,FALSE)</f>
        <v>60</v>
      </c>
      <c r="U265" s="1">
        <f>VLOOKUP(A265,[1]pivottableinfluenza!$A$3:$K$463,11,FALSE)</f>
        <v>98</v>
      </c>
      <c r="V265" s="2">
        <f t="shared" si="40"/>
        <v>1.6598428682084762E-3</v>
      </c>
      <c r="W265" s="2">
        <f t="shared" si="41"/>
        <v>3.6096956424957436E-4</v>
      </c>
      <c r="X265" s="2">
        <f t="shared" si="42"/>
        <v>3.3394370822225066E-4</v>
      </c>
      <c r="Y265" s="2">
        <f t="shared" si="43"/>
        <v>4.1603106365275275E-4</v>
      </c>
      <c r="Z265" s="2">
        <f t="shared" si="44"/>
        <v>3.1227880251488531E-4</v>
      </c>
      <c r="AA265" s="2">
        <f t="shared" si="45"/>
        <v>2.7067628469731625E-4</v>
      </c>
      <c r="AB265" s="2">
        <f t="shared" si="46"/>
        <v>3.5969497865809795E-4</v>
      </c>
      <c r="AC265" s="2">
        <f t="shared" si="47"/>
        <v>6.6318128060305283E-4</v>
      </c>
      <c r="AD265" s="2">
        <f t="shared" si="48"/>
        <v>1.0568590150073979E-3</v>
      </c>
      <c r="AE265" s="2">
        <f t="shared" si="49"/>
        <v>4.2521803271575479E-3</v>
      </c>
      <c r="AG265" s="2"/>
    </row>
    <row r="266" spans="1:33" x14ac:dyDescent="0.35">
      <c r="A266" s="3" t="s">
        <v>196</v>
      </c>
      <c r="B266">
        <v>64022</v>
      </c>
      <c r="C266">
        <v>147938</v>
      </c>
      <c r="D266">
        <v>159211</v>
      </c>
      <c r="E266">
        <v>129786</v>
      </c>
      <c r="F266">
        <v>168477</v>
      </c>
      <c r="G266">
        <v>201297</v>
      </c>
      <c r="H266">
        <v>153516</v>
      </c>
      <c r="I266">
        <v>83189</v>
      </c>
      <c r="J266">
        <v>50826</v>
      </c>
      <c r="K266">
        <v>20447</v>
      </c>
      <c r="L266" s="1">
        <f>VLOOKUP(A266,[1]pivottableinfluenza!$A$3:$K$463,2,FALSE)</f>
        <v>120</v>
      </c>
      <c r="M266" s="1">
        <f>VLOOKUP(A266,[1]pivottableinfluenza!$A$3:$K$463,7,FALSE)</f>
        <v>60</v>
      </c>
      <c r="N266" s="1">
        <f>VLOOKUP(A266,[1]pivottableinfluenza!$A$3:$K$463,3,FALSE)</f>
        <v>60</v>
      </c>
      <c r="O266" s="1">
        <f>VLOOKUP(A266,[1]pivottableinfluenza!$A$3:$K$463,4,FALSE)</f>
        <v>60</v>
      </c>
      <c r="P266" s="1">
        <f>VLOOKUP(A266,[1]pivottableinfluenza!$A$3:$K$463,5,FALSE)</f>
        <v>60</v>
      </c>
      <c r="Q266" s="1">
        <f>VLOOKUP(A266,[1]pivottableinfluenza!$A$3:$K$463,6,FALSE)</f>
        <v>60</v>
      </c>
      <c r="R266" s="1">
        <f>VLOOKUP(A266,[1]pivottableinfluenza!$A$3:$K$463,8,FALSE)</f>
        <v>60</v>
      </c>
      <c r="S266" s="1">
        <f>VLOOKUP(A266,[1]pivottableinfluenza!$A$3:$K$463,9,FALSE)</f>
        <v>60</v>
      </c>
      <c r="T266" s="1">
        <f>VLOOKUP(A266,[1]pivottableinfluenza!$A$3:$K$463,10,FALSE)</f>
        <v>65</v>
      </c>
      <c r="U266" s="1">
        <f>VLOOKUP(A266,[1]pivottableinfluenza!$A$3:$K$463,11,FALSE)</f>
        <v>123</v>
      </c>
      <c r="V266" s="2">
        <f t="shared" si="40"/>
        <v>1.8743556902314829E-3</v>
      </c>
      <c r="W266" s="2">
        <f t="shared" si="41"/>
        <v>4.0557530857521392E-4</v>
      </c>
      <c r="X266" s="2">
        <f t="shared" si="42"/>
        <v>3.7685838290067898E-4</v>
      </c>
      <c r="Y266" s="2">
        <f t="shared" si="43"/>
        <v>4.6229947760159033E-4</v>
      </c>
      <c r="Z266" s="2">
        <f t="shared" si="44"/>
        <v>3.5613169750173615E-4</v>
      </c>
      <c r="AA266" s="2">
        <f t="shared" si="45"/>
        <v>2.980670352762336E-4</v>
      </c>
      <c r="AB266" s="2">
        <f t="shared" si="46"/>
        <v>3.9083873993590244E-4</v>
      </c>
      <c r="AC266" s="2">
        <f t="shared" si="47"/>
        <v>7.2124920362067098E-4</v>
      </c>
      <c r="AD266" s="2">
        <f t="shared" si="48"/>
        <v>1.2788730177468225E-3</v>
      </c>
      <c r="AE266" s="2">
        <f t="shared" si="49"/>
        <v>6.0155524037756149E-3</v>
      </c>
      <c r="AG266" s="2"/>
    </row>
    <row r="267" spans="1:33" x14ac:dyDescent="0.35">
      <c r="A267" s="3" t="s">
        <v>195</v>
      </c>
      <c r="B267">
        <v>69379</v>
      </c>
      <c r="C267">
        <v>161663</v>
      </c>
      <c r="D267">
        <v>178776</v>
      </c>
      <c r="E267">
        <v>145674</v>
      </c>
      <c r="F267">
        <v>179314</v>
      </c>
      <c r="G267">
        <v>223213</v>
      </c>
      <c r="H267">
        <v>179219</v>
      </c>
      <c r="I267">
        <v>99034</v>
      </c>
      <c r="J267">
        <v>57757</v>
      </c>
      <c r="K267">
        <v>24341</v>
      </c>
      <c r="L267" s="1">
        <f>VLOOKUP(A267,[1]pivottableinfluenza!$A$3:$K$463,2,FALSE)</f>
        <v>120</v>
      </c>
      <c r="M267" s="1">
        <f>VLOOKUP(A267,[1]pivottableinfluenza!$A$3:$K$463,7,FALSE)</f>
        <v>60</v>
      </c>
      <c r="N267" s="1">
        <f>VLOOKUP(A267,[1]pivottableinfluenza!$A$3:$K$463,3,FALSE)</f>
        <v>60</v>
      </c>
      <c r="O267" s="1">
        <f>VLOOKUP(A267,[1]pivottableinfluenza!$A$3:$K$463,4,FALSE)</f>
        <v>60</v>
      </c>
      <c r="P267" s="1">
        <f>VLOOKUP(A267,[1]pivottableinfluenza!$A$3:$K$463,5,FALSE)</f>
        <v>60</v>
      </c>
      <c r="Q267" s="1">
        <f>VLOOKUP(A267,[1]pivottableinfluenza!$A$3:$K$463,6,FALSE)</f>
        <v>60</v>
      </c>
      <c r="R267" s="1">
        <f>VLOOKUP(A267,[1]pivottableinfluenza!$A$3:$K$463,8,FALSE)</f>
        <v>60</v>
      </c>
      <c r="S267" s="1">
        <f>VLOOKUP(A267,[1]pivottableinfluenza!$A$3:$K$463,9,FALSE)</f>
        <v>60</v>
      </c>
      <c r="T267" s="1">
        <f>VLOOKUP(A267,[1]pivottableinfluenza!$A$3:$K$463,10,FALSE)</f>
        <v>60</v>
      </c>
      <c r="U267" s="1">
        <f>VLOOKUP(A267,[1]pivottableinfluenza!$A$3:$K$463,11,FALSE)</f>
        <v>123</v>
      </c>
      <c r="V267" s="2">
        <f t="shared" si="40"/>
        <v>1.7296300033151242E-3</v>
      </c>
      <c r="W267" s="2">
        <f t="shared" si="41"/>
        <v>3.7114243828210536E-4</v>
      </c>
      <c r="X267" s="2">
        <f t="shared" si="42"/>
        <v>3.3561551886159214E-4</v>
      </c>
      <c r="Y267" s="2">
        <f t="shared" si="43"/>
        <v>4.1187857819514808E-4</v>
      </c>
      <c r="Z267" s="2">
        <f t="shared" si="44"/>
        <v>3.3460856374850818E-4</v>
      </c>
      <c r="AA267" s="2">
        <f t="shared" si="45"/>
        <v>2.6880154829691817E-4</v>
      </c>
      <c r="AB267" s="2">
        <f t="shared" si="46"/>
        <v>3.3478593229512498E-4</v>
      </c>
      <c r="AC267" s="2">
        <f t="shared" si="47"/>
        <v>6.0585253549286103E-4</v>
      </c>
      <c r="AD267" s="2">
        <f t="shared" si="48"/>
        <v>1.0388351195526084E-3</v>
      </c>
      <c r="AE267" s="2">
        <f t="shared" si="49"/>
        <v>5.0532024156772527E-3</v>
      </c>
      <c r="AG267" s="2"/>
    </row>
    <row r="268" spans="1:33" x14ac:dyDescent="0.35">
      <c r="A268" s="3" t="s">
        <v>194</v>
      </c>
      <c r="B268">
        <v>68043</v>
      </c>
      <c r="C268">
        <v>159078</v>
      </c>
      <c r="D268">
        <v>178911</v>
      </c>
      <c r="E268">
        <v>147070</v>
      </c>
      <c r="F268">
        <v>172297</v>
      </c>
      <c r="G268">
        <v>221955</v>
      </c>
      <c r="H268">
        <v>184640</v>
      </c>
      <c r="I268">
        <v>103998</v>
      </c>
      <c r="J268">
        <v>57901</v>
      </c>
      <c r="K268">
        <v>24939</v>
      </c>
      <c r="L268" s="1">
        <f>VLOOKUP(A268,[1]pivottableinfluenza!$A$3:$K$463,2,FALSE)</f>
        <v>120</v>
      </c>
      <c r="M268" s="1">
        <f>VLOOKUP(A268,[1]pivottableinfluenza!$A$3:$K$463,7,FALSE)</f>
        <v>60</v>
      </c>
      <c r="N268" s="1">
        <f>VLOOKUP(A268,[1]pivottableinfluenza!$A$3:$K$463,3,FALSE)</f>
        <v>60</v>
      </c>
      <c r="O268" s="1">
        <f>VLOOKUP(A268,[1]pivottableinfluenza!$A$3:$K$463,4,FALSE)</f>
        <v>60</v>
      </c>
      <c r="P268" s="1">
        <f>VLOOKUP(A268,[1]pivottableinfluenza!$A$3:$K$463,5,FALSE)</f>
        <v>60</v>
      </c>
      <c r="Q268" s="1">
        <f>VLOOKUP(A268,[1]pivottableinfluenza!$A$3:$K$463,6,FALSE)</f>
        <v>60</v>
      </c>
      <c r="R268" s="1">
        <f>VLOOKUP(A268,[1]pivottableinfluenza!$A$3:$K$463,8,FALSE)</f>
        <v>60</v>
      </c>
      <c r="S268" s="1">
        <f>VLOOKUP(A268,[1]pivottableinfluenza!$A$3:$K$463,9,FALSE)</f>
        <v>60</v>
      </c>
      <c r="T268" s="1">
        <f>VLOOKUP(A268,[1]pivottableinfluenza!$A$3:$K$463,10,FALSE)</f>
        <v>66</v>
      </c>
      <c r="U268" s="1">
        <f>VLOOKUP(A268,[1]pivottableinfluenza!$A$3:$K$463,11,FALSE)</f>
        <v>114</v>
      </c>
      <c r="V268" s="2">
        <f t="shared" si="40"/>
        <v>1.7635906706053525E-3</v>
      </c>
      <c r="W268" s="2">
        <f t="shared" si="41"/>
        <v>3.7717346207520841E-4</v>
      </c>
      <c r="X268" s="2">
        <f t="shared" si="42"/>
        <v>3.3536227509767426E-4</v>
      </c>
      <c r="Y268" s="2">
        <f t="shared" si="43"/>
        <v>4.0796899435642894E-4</v>
      </c>
      <c r="Z268" s="2">
        <f t="shared" si="44"/>
        <v>3.4823589499526981E-4</v>
      </c>
      <c r="AA268" s="2">
        <f t="shared" si="45"/>
        <v>2.703250658917348E-4</v>
      </c>
      <c r="AB268" s="2">
        <f t="shared" si="46"/>
        <v>3.249566724436742E-4</v>
      </c>
      <c r="AC268" s="2">
        <f t="shared" si="47"/>
        <v>5.769341718109964E-4</v>
      </c>
      <c r="AD268" s="2">
        <f t="shared" si="48"/>
        <v>1.1398766860675981E-3</v>
      </c>
      <c r="AE268" s="2">
        <f t="shared" si="49"/>
        <v>4.5711536148201615E-3</v>
      </c>
      <c r="AG268" s="2"/>
    </row>
    <row r="269" spans="1:33" x14ac:dyDescent="0.35">
      <c r="A269" s="3" t="s">
        <v>193</v>
      </c>
      <c r="B269">
        <v>64616</v>
      </c>
      <c r="C269">
        <v>151326</v>
      </c>
      <c r="D269">
        <v>174615</v>
      </c>
      <c r="E269">
        <v>144648</v>
      </c>
      <c r="F269">
        <v>162280</v>
      </c>
      <c r="G269">
        <v>211493</v>
      </c>
      <c r="H269">
        <v>182781</v>
      </c>
      <c r="I269">
        <v>105519</v>
      </c>
      <c r="J269">
        <v>56326</v>
      </c>
      <c r="K269">
        <v>24364</v>
      </c>
      <c r="L269" s="1">
        <f>VLOOKUP(A269,[1]pivottableinfluenza!$A$3:$K$463,2,FALSE)</f>
        <v>120</v>
      </c>
      <c r="M269" s="1">
        <f>VLOOKUP(A269,[1]pivottableinfluenza!$A$3:$K$463,7,FALSE)</f>
        <v>60</v>
      </c>
      <c r="N269" s="1">
        <f>VLOOKUP(A269,[1]pivottableinfluenza!$A$3:$K$463,3,FALSE)</f>
        <v>60</v>
      </c>
      <c r="O269" s="1">
        <f>VLOOKUP(A269,[1]pivottableinfluenza!$A$3:$K$463,4,FALSE)</f>
        <v>60</v>
      </c>
      <c r="P269" s="1">
        <f>VLOOKUP(A269,[1]pivottableinfluenza!$A$3:$K$463,5,FALSE)</f>
        <v>60</v>
      </c>
      <c r="Q269" s="1">
        <f>VLOOKUP(A269,[1]pivottableinfluenza!$A$3:$K$463,6,FALSE)</f>
        <v>60</v>
      </c>
      <c r="R269" s="1">
        <f>VLOOKUP(A269,[1]pivottableinfluenza!$A$3:$K$463,8,FALSE)</f>
        <v>60</v>
      </c>
      <c r="S269" s="1">
        <f>VLOOKUP(A269,[1]pivottableinfluenza!$A$3:$K$463,9,FALSE)</f>
        <v>60</v>
      </c>
      <c r="T269" s="1">
        <f>VLOOKUP(A269,[1]pivottableinfluenza!$A$3:$K$463,10,FALSE)</f>
        <v>60</v>
      </c>
      <c r="U269" s="1">
        <f>VLOOKUP(A269,[1]pivottableinfluenza!$A$3:$K$463,11,FALSE)</f>
        <v>94</v>
      </c>
      <c r="V269" s="2">
        <f t="shared" si="40"/>
        <v>1.8571251702364738E-3</v>
      </c>
      <c r="W269" s="2">
        <f t="shared" si="41"/>
        <v>3.964949843384481E-4</v>
      </c>
      <c r="X269" s="2">
        <f t="shared" si="42"/>
        <v>3.436130916587922E-4</v>
      </c>
      <c r="Y269" s="2">
        <f t="shared" si="43"/>
        <v>4.1480006636801064E-4</v>
      </c>
      <c r="Z269" s="2">
        <f t="shared" si="44"/>
        <v>3.697313285679073E-4</v>
      </c>
      <c r="AA269" s="2">
        <f t="shared" si="45"/>
        <v>2.8369733277224305E-4</v>
      </c>
      <c r="AB269" s="2">
        <f t="shared" si="46"/>
        <v>3.2826169021944295E-4</v>
      </c>
      <c r="AC269" s="2">
        <f t="shared" si="47"/>
        <v>5.686179740141586E-4</v>
      </c>
      <c r="AD269" s="2">
        <f t="shared" si="48"/>
        <v>1.0652274260554628E-3</v>
      </c>
      <c r="AE269" s="2">
        <f t="shared" si="49"/>
        <v>3.8581513708750618E-3</v>
      </c>
      <c r="AG269" s="2"/>
    </row>
    <row r="270" spans="1:33" x14ac:dyDescent="0.35">
      <c r="A270" s="3" t="s">
        <v>192</v>
      </c>
      <c r="B270">
        <v>62582</v>
      </c>
      <c r="C270">
        <v>146650</v>
      </c>
      <c r="D270">
        <v>171232</v>
      </c>
      <c r="E270">
        <v>144124</v>
      </c>
      <c r="F270">
        <v>154138</v>
      </c>
      <c r="G270">
        <v>201820</v>
      </c>
      <c r="H270">
        <v>180078</v>
      </c>
      <c r="I270">
        <v>105746</v>
      </c>
      <c r="J270">
        <v>54443</v>
      </c>
      <c r="K270">
        <v>23987</v>
      </c>
      <c r="L270" s="1">
        <f>VLOOKUP(A270,[1]pivottableinfluenza!$A$3:$K$463,2,FALSE)</f>
        <v>120</v>
      </c>
      <c r="M270" s="1">
        <f>VLOOKUP(A270,[1]pivottableinfluenza!$A$3:$K$463,7,FALSE)</f>
        <v>60</v>
      </c>
      <c r="N270" s="1">
        <f>VLOOKUP(A270,[1]pivottableinfluenza!$A$3:$K$463,3,FALSE)</f>
        <v>60</v>
      </c>
      <c r="O270" s="1">
        <f>VLOOKUP(A270,[1]pivottableinfluenza!$A$3:$K$463,4,FALSE)</f>
        <v>60</v>
      </c>
      <c r="P270" s="1">
        <f>VLOOKUP(A270,[1]pivottableinfluenza!$A$3:$K$463,5,FALSE)</f>
        <v>60</v>
      </c>
      <c r="Q270" s="1">
        <f>VLOOKUP(A270,[1]pivottableinfluenza!$A$3:$K$463,6,FALSE)</f>
        <v>60</v>
      </c>
      <c r="R270" s="1">
        <f>VLOOKUP(A270,[1]pivottableinfluenza!$A$3:$K$463,8,FALSE)</f>
        <v>60</v>
      </c>
      <c r="S270" s="1">
        <f>VLOOKUP(A270,[1]pivottableinfluenza!$A$3:$K$463,9,FALSE)</f>
        <v>60</v>
      </c>
      <c r="T270" s="1">
        <f>VLOOKUP(A270,[1]pivottableinfluenza!$A$3:$K$463,10,FALSE)</f>
        <v>60</v>
      </c>
      <c r="U270" s="1">
        <f>VLOOKUP(A270,[1]pivottableinfluenza!$A$3:$K$463,11,FALSE)</f>
        <v>155</v>
      </c>
      <c r="V270" s="2">
        <f t="shared" si="40"/>
        <v>1.9174842606500271E-3</v>
      </c>
      <c r="W270" s="2">
        <f t="shared" si="41"/>
        <v>4.0913740197749747E-4</v>
      </c>
      <c r="X270" s="2">
        <f t="shared" si="42"/>
        <v>3.5040179405718559E-4</v>
      </c>
      <c r="Y270" s="2">
        <f t="shared" si="43"/>
        <v>4.1630817906802473E-4</v>
      </c>
      <c r="Z270" s="2">
        <f t="shared" si="44"/>
        <v>3.8926157080019201E-4</v>
      </c>
      <c r="AA270" s="2">
        <f t="shared" si="45"/>
        <v>2.9729461896739668E-4</v>
      </c>
      <c r="AB270" s="2">
        <f t="shared" si="46"/>
        <v>3.3318895145436977E-4</v>
      </c>
      <c r="AC270" s="2">
        <f t="shared" si="47"/>
        <v>5.6739734836305864E-4</v>
      </c>
      <c r="AD270" s="2">
        <f t="shared" si="48"/>
        <v>1.1020700549198245E-3</v>
      </c>
      <c r="AE270" s="2">
        <f t="shared" si="49"/>
        <v>6.4618334931421184E-3</v>
      </c>
      <c r="AG270" s="2"/>
    </row>
    <row r="271" spans="1:33" x14ac:dyDescent="0.35">
      <c r="A271" s="3" t="s">
        <v>191</v>
      </c>
      <c r="B271">
        <v>64865</v>
      </c>
      <c r="C271">
        <v>151520</v>
      </c>
      <c r="D271">
        <v>178838</v>
      </c>
      <c r="E271">
        <v>154710</v>
      </c>
      <c r="F271">
        <v>158875</v>
      </c>
      <c r="G271">
        <v>209886</v>
      </c>
      <c r="H271">
        <v>197873</v>
      </c>
      <c r="I271">
        <v>123479</v>
      </c>
      <c r="J271">
        <v>59851</v>
      </c>
      <c r="K271">
        <v>27158</v>
      </c>
      <c r="L271" s="1">
        <f>VLOOKUP(A271,[1]pivottableinfluenza!$A$3:$K$463,2,FALSE)</f>
        <v>120</v>
      </c>
      <c r="M271" s="1">
        <f>VLOOKUP(A271,[1]pivottableinfluenza!$A$3:$K$463,7,FALSE)</f>
        <v>60</v>
      </c>
      <c r="N271" s="1">
        <f>VLOOKUP(A271,[1]pivottableinfluenza!$A$3:$K$463,3,FALSE)</f>
        <v>60</v>
      </c>
      <c r="O271" s="1">
        <f>VLOOKUP(A271,[1]pivottableinfluenza!$A$3:$K$463,4,FALSE)</f>
        <v>60</v>
      </c>
      <c r="P271" s="1">
        <f>VLOOKUP(A271,[1]pivottableinfluenza!$A$3:$K$463,5,FALSE)</f>
        <v>60</v>
      </c>
      <c r="Q271" s="1">
        <f>VLOOKUP(A271,[1]pivottableinfluenza!$A$3:$K$463,6,FALSE)</f>
        <v>60</v>
      </c>
      <c r="R271" s="1">
        <f>VLOOKUP(A271,[1]pivottableinfluenza!$A$3:$K$463,8,FALSE)</f>
        <v>60</v>
      </c>
      <c r="S271" s="1">
        <f>VLOOKUP(A271,[1]pivottableinfluenza!$A$3:$K$463,9,FALSE)</f>
        <v>60</v>
      </c>
      <c r="T271" s="1">
        <f>VLOOKUP(A271,[1]pivottableinfluenza!$A$3:$K$463,10,FALSE)</f>
        <v>60</v>
      </c>
      <c r="U271" s="1">
        <f>VLOOKUP(A271,[1]pivottableinfluenza!$A$3:$K$463,11,FALSE)</f>
        <v>85</v>
      </c>
      <c r="V271" s="2">
        <f t="shared" si="40"/>
        <v>1.8499961458413629E-3</v>
      </c>
      <c r="W271" s="2">
        <f t="shared" si="41"/>
        <v>3.9598732840549105E-4</v>
      </c>
      <c r="X271" s="2">
        <f t="shared" si="42"/>
        <v>3.3549916684373567E-4</v>
      </c>
      <c r="Y271" s="2">
        <f t="shared" si="43"/>
        <v>3.8782237735117316E-4</v>
      </c>
      <c r="Z271" s="2">
        <f t="shared" si="44"/>
        <v>3.7765538945712038E-4</v>
      </c>
      <c r="AA271" s="2">
        <f t="shared" si="45"/>
        <v>2.8586947199908523E-4</v>
      </c>
      <c r="AB271" s="2">
        <f t="shared" si="46"/>
        <v>3.0322479570229387E-4</v>
      </c>
      <c r="AC271" s="2">
        <f t="shared" si="47"/>
        <v>4.8591258432607973E-4</v>
      </c>
      <c r="AD271" s="2">
        <f t="shared" si="48"/>
        <v>1.0024895156304824E-3</v>
      </c>
      <c r="AE271" s="2">
        <f t="shared" si="49"/>
        <v>3.1298328301053095E-3</v>
      </c>
      <c r="AG271" s="2"/>
    </row>
    <row r="272" spans="1:33" x14ac:dyDescent="0.35">
      <c r="A272" s="3" t="s">
        <v>190</v>
      </c>
      <c r="B272">
        <v>62170</v>
      </c>
      <c r="C272">
        <v>144771</v>
      </c>
      <c r="D272">
        <v>173903</v>
      </c>
      <c r="E272">
        <v>151859</v>
      </c>
      <c r="F272">
        <v>151588</v>
      </c>
      <c r="G272">
        <v>198852</v>
      </c>
      <c r="H272">
        <v>194749</v>
      </c>
      <c r="I272">
        <v>124695</v>
      </c>
      <c r="J272">
        <v>58739</v>
      </c>
      <c r="K272">
        <v>27449</v>
      </c>
      <c r="L272" s="1">
        <f>VLOOKUP(A272,[1]pivottableinfluenza!$A$3:$K$463,2,FALSE)</f>
        <v>120</v>
      </c>
      <c r="M272" s="1">
        <f>VLOOKUP(A272,[1]pivottableinfluenza!$A$3:$K$463,7,FALSE)</f>
        <v>60</v>
      </c>
      <c r="N272" s="1">
        <f>VLOOKUP(A272,[1]pivottableinfluenza!$A$3:$K$463,3,FALSE)</f>
        <v>60</v>
      </c>
      <c r="O272" s="1">
        <f>VLOOKUP(A272,[1]pivottableinfluenza!$A$3:$K$463,4,FALSE)</f>
        <v>60</v>
      </c>
      <c r="P272" s="1">
        <f>VLOOKUP(A272,[1]pivottableinfluenza!$A$3:$K$463,5,FALSE)</f>
        <v>60</v>
      </c>
      <c r="Q272" s="1">
        <f>VLOOKUP(A272,[1]pivottableinfluenza!$A$3:$K$463,6,FALSE)</f>
        <v>60</v>
      </c>
      <c r="R272" s="1">
        <f>VLOOKUP(A272,[1]pivottableinfluenza!$A$3:$K$463,8,FALSE)</f>
        <v>60</v>
      </c>
      <c r="S272" s="1">
        <f>VLOOKUP(A272,[1]pivottableinfluenza!$A$3:$K$463,9,FALSE)</f>
        <v>60</v>
      </c>
      <c r="T272" s="1">
        <f>VLOOKUP(A272,[1]pivottableinfluenza!$A$3:$K$463,10,FALSE)</f>
        <v>69</v>
      </c>
      <c r="U272" s="1">
        <f>VLOOKUP(A272,[1]pivottableinfluenza!$A$3:$K$463,11,FALSE)</f>
        <v>114</v>
      </c>
      <c r="V272" s="2">
        <f t="shared" si="40"/>
        <v>1.9301914106482226E-3</v>
      </c>
      <c r="W272" s="2">
        <f t="shared" si="41"/>
        <v>4.1444764490125785E-4</v>
      </c>
      <c r="X272" s="2">
        <f t="shared" si="42"/>
        <v>3.4501992490066301E-4</v>
      </c>
      <c r="Y272" s="2">
        <f t="shared" si="43"/>
        <v>3.9510335245194556E-4</v>
      </c>
      <c r="Z272" s="2">
        <f t="shared" si="44"/>
        <v>3.9580969469878884E-4</v>
      </c>
      <c r="AA272" s="2">
        <f t="shared" si="45"/>
        <v>3.0173194134331061E-4</v>
      </c>
      <c r="AB272" s="2">
        <f t="shared" si="46"/>
        <v>3.0808887337033822E-4</v>
      </c>
      <c r="AC272" s="2">
        <f t="shared" si="47"/>
        <v>4.8117406471791171E-4</v>
      </c>
      <c r="AD272" s="2">
        <f t="shared" si="48"/>
        <v>1.1746880266943597E-3</v>
      </c>
      <c r="AE272" s="2">
        <f t="shared" si="49"/>
        <v>4.1531567634522206E-3</v>
      </c>
      <c r="AG272" s="2"/>
    </row>
    <row r="273" spans="1:33" x14ac:dyDescent="0.35">
      <c r="A273" s="3" t="s">
        <v>189</v>
      </c>
      <c r="B273">
        <v>561469</v>
      </c>
      <c r="C273">
        <v>1146068</v>
      </c>
      <c r="D273">
        <v>1100025</v>
      </c>
      <c r="E273">
        <v>1103850</v>
      </c>
      <c r="F273">
        <v>1315691</v>
      </c>
      <c r="G273">
        <v>1329080</v>
      </c>
      <c r="H273">
        <v>953225</v>
      </c>
      <c r="I273">
        <v>577320</v>
      </c>
      <c r="J273">
        <v>402405</v>
      </c>
      <c r="K273">
        <v>161640</v>
      </c>
      <c r="L273" s="1">
        <f>VLOOKUP(A273,[1]pivottableinfluenza!$A$3:$K$463,2,FALSE)</f>
        <v>120</v>
      </c>
      <c r="M273" s="1">
        <f>VLOOKUP(A273,[1]pivottableinfluenza!$A$3:$K$463,7,FALSE)</f>
        <v>60</v>
      </c>
      <c r="N273" s="1">
        <f>VLOOKUP(A273,[1]pivottableinfluenza!$A$3:$K$463,3,FALSE)</f>
        <v>60</v>
      </c>
      <c r="O273" s="1">
        <f>VLOOKUP(A273,[1]pivottableinfluenza!$A$3:$K$463,4,FALSE)</f>
        <v>60</v>
      </c>
      <c r="P273" s="1">
        <f>VLOOKUP(A273,[1]pivottableinfluenza!$A$3:$K$463,5,FALSE)</f>
        <v>60</v>
      </c>
      <c r="Q273" s="1">
        <f>VLOOKUP(A273,[1]pivottableinfluenza!$A$3:$K$463,6,FALSE)</f>
        <v>66</v>
      </c>
      <c r="R273" s="1">
        <f>VLOOKUP(A273,[1]pivottableinfluenza!$A$3:$K$463,8,FALSE)</f>
        <v>93</v>
      </c>
      <c r="S273" s="1">
        <f>VLOOKUP(A273,[1]pivottableinfluenza!$A$3:$K$463,9,FALSE)</f>
        <v>126</v>
      </c>
      <c r="T273" s="1">
        <f>VLOOKUP(A273,[1]pivottableinfluenza!$A$3:$K$463,10,FALSE)</f>
        <v>363</v>
      </c>
      <c r="U273" s="1">
        <f>VLOOKUP(A273,[1]pivottableinfluenza!$A$3:$K$463,11,FALSE)</f>
        <v>605</v>
      </c>
      <c r="V273" s="2">
        <f t="shared" si="40"/>
        <v>2.1372506763507869E-4</v>
      </c>
      <c r="W273" s="2">
        <f t="shared" si="41"/>
        <v>5.2352914486749479E-5</v>
      </c>
      <c r="X273" s="2">
        <f t="shared" si="42"/>
        <v>5.4544214904206719E-5</v>
      </c>
      <c r="Y273" s="2">
        <f t="shared" si="43"/>
        <v>5.4355211305883954E-5</v>
      </c>
      <c r="Z273" s="2">
        <f t="shared" si="44"/>
        <v>4.5603412959425882E-5</v>
      </c>
      <c r="AA273" s="2">
        <f t="shared" si="45"/>
        <v>4.9658410328949351E-5</v>
      </c>
      <c r="AB273" s="2">
        <f t="shared" si="46"/>
        <v>9.7563534317710927E-5</v>
      </c>
      <c r="AC273" s="2">
        <f t="shared" si="47"/>
        <v>2.182498441072542E-4</v>
      </c>
      <c r="AD273" s="2">
        <f t="shared" si="48"/>
        <v>9.0207626644798154E-4</v>
      </c>
      <c r="AE273" s="2">
        <f t="shared" si="49"/>
        <v>3.7428854243999011E-3</v>
      </c>
      <c r="AG273" s="2"/>
    </row>
    <row r="274" spans="1:33" x14ac:dyDescent="0.35">
      <c r="A274" s="3" t="s">
        <v>188</v>
      </c>
      <c r="B274">
        <v>547046</v>
      </c>
      <c r="C274">
        <v>1156202</v>
      </c>
      <c r="D274">
        <v>1127512</v>
      </c>
      <c r="E274">
        <v>1096882</v>
      </c>
      <c r="F274">
        <v>1294264</v>
      </c>
      <c r="G274">
        <v>1350540</v>
      </c>
      <c r="H274">
        <v>993125</v>
      </c>
      <c r="I274">
        <v>586206</v>
      </c>
      <c r="J274">
        <v>402920</v>
      </c>
      <c r="K274">
        <v>166402</v>
      </c>
      <c r="L274" s="1">
        <f>VLOOKUP(A274,[1]pivottableinfluenza!$A$3:$K$463,2,FALSE)</f>
        <v>120</v>
      </c>
      <c r="M274" s="1">
        <f>VLOOKUP(A274,[1]pivottableinfluenza!$A$3:$K$463,7,FALSE)</f>
        <v>60</v>
      </c>
      <c r="N274" s="1">
        <f>VLOOKUP(A274,[1]pivottableinfluenza!$A$3:$K$463,3,FALSE)</f>
        <v>60</v>
      </c>
      <c r="O274" s="1">
        <f>VLOOKUP(A274,[1]pivottableinfluenza!$A$3:$K$463,4,FALSE)</f>
        <v>60</v>
      </c>
      <c r="P274" s="1">
        <f>VLOOKUP(A274,[1]pivottableinfluenza!$A$3:$K$463,5,FALSE)</f>
        <v>60</v>
      </c>
      <c r="Q274" s="1">
        <f>VLOOKUP(A274,[1]pivottableinfluenza!$A$3:$K$463,6,FALSE)</f>
        <v>60</v>
      </c>
      <c r="R274" s="1">
        <f>VLOOKUP(A274,[1]pivottableinfluenza!$A$3:$K$463,8,FALSE)</f>
        <v>76</v>
      </c>
      <c r="S274" s="1">
        <f>VLOOKUP(A274,[1]pivottableinfluenza!$A$3:$K$463,9,FALSE)</f>
        <v>117</v>
      </c>
      <c r="T274" s="1">
        <f>VLOOKUP(A274,[1]pivottableinfluenza!$A$3:$K$463,10,FALSE)</f>
        <v>286</v>
      </c>
      <c r="U274" s="1">
        <f>VLOOKUP(A274,[1]pivottableinfluenza!$A$3:$K$463,11,FALSE)</f>
        <v>546</v>
      </c>
      <c r="V274" s="2">
        <f t="shared" si="40"/>
        <v>2.193599806963217E-4</v>
      </c>
      <c r="W274" s="2">
        <f t="shared" si="41"/>
        <v>5.1894046196079922E-5</v>
      </c>
      <c r="X274" s="2">
        <f t="shared" si="42"/>
        <v>5.3214511242452407E-5</v>
      </c>
      <c r="Y274" s="2">
        <f t="shared" si="43"/>
        <v>5.4700505615006902E-5</v>
      </c>
      <c r="Z274" s="2">
        <f t="shared" si="44"/>
        <v>4.6358393650754408E-5</v>
      </c>
      <c r="AA274" s="2">
        <f t="shared" si="45"/>
        <v>4.4426673774934471E-5</v>
      </c>
      <c r="AB274" s="2">
        <f t="shared" si="46"/>
        <v>7.6526117054751423E-5</v>
      </c>
      <c r="AC274" s="2">
        <f t="shared" si="47"/>
        <v>1.9958854054717966E-4</v>
      </c>
      <c r="AD274" s="2">
        <f t="shared" si="48"/>
        <v>7.0981832621860419E-4</v>
      </c>
      <c r="AE274" s="2">
        <f t="shared" si="49"/>
        <v>3.2812105623730484E-3</v>
      </c>
      <c r="AG274" s="2"/>
    </row>
    <row r="275" spans="1:33" x14ac:dyDescent="0.35">
      <c r="A275" s="3" t="s">
        <v>187</v>
      </c>
      <c r="B275">
        <v>543378</v>
      </c>
      <c r="C275">
        <v>1150362</v>
      </c>
      <c r="D275">
        <v>1131378</v>
      </c>
      <c r="E275">
        <v>1103380</v>
      </c>
      <c r="F275">
        <v>1265688</v>
      </c>
      <c r="G275">
        <v>1361381</v>
      </c>
      <c r="H275">
        <v>1021088</v>
      </c>
      <c r="I275">
        <v>600131</v>
      </c>
      <c r="J275">
        <v>400714</v>
      </c>
      <c r="K275">
        <v>172143</v>
      </c>
      <c r="L275" s="1">
        <f>VLOOKUP(A275,[1]pivottableinfluenza!$A$3:$K$463,2,FALSE)</f>
        <v>120</v>
      </c>
      <c r="M275" s="1">
        <f>VLOOKUP(A275,[1]pivottableinfluenza!$A$3:$K$463,7,FALSE)</f>
        <v>60</v>
      </c>
      <c r="N275" s="1">
        <f>VLOOKUP(A275,[1]pivottableinfluenza!$A$3:$K$463,3,FALSE)</f>
        <v>60</v>
      </c>
      <c r="O275" s="1">
        <f>VLOOKUP(A275,[1]pivottableinfluenza!$A$3:$K$463,4,FALSE)</f>
        <v>60</v>
      </c>
      <c r="P275" s="1">
        <f>VLOOKUP(A275,[1]pivottableinfluenza!$A$3:$K$463,5,FALSE)</f>
        <v>60</v>
      </c>
      <c r="Q275" s="1">
        <f>VLOOKUP(A275,[1]pivottableinfluenza!$A$3:$K$463,6,FALSE)</f>
        <v>67</v>
      </c>
      <c r="R275" s="1">
        <f>VLOOKUP(A275,[1]pivottableinfluenza!$A$3:$K$463,8,FALSE)</f>
        <v>86</v>
      </c>
      <c r="S275" s="1">
        <f>VLOOKUP(A275,[1]pivottableinfluenza!$A$3:$K$463,9,FALSE)</f>
        <v>124</v>
      </c>
      <c r="T275" s="1">
        <f>VLOOKUP(A275,[1]pivottableinfluenza!$A$3:$K$463,10,FALSE)</f>
        <v>292</v>
      </c>
      <c r="U275" s="1">
        <f>VLOOKUP(A275,[1]pivottableinfluenza!$A$3:$K$463,11,FALSE)</f>
        <v>603</v>
      </c>
      <c r="V275" s="2">
        <f t="shared" si="40"/>
        <v>2.2084074069984432E-4</v>
      </c>
      <c r="W275" s="2">
        <f t="shared" si="41"/>
        <v>5.2157494771211152E-5</v>
      </c>
      <c r="X275" s="2">
        <f t="shared" si="42"/>
        <v>5.3032673430100282E-5</v>
      </c>
      <c r="Y275" s="2">
        <f t="shared" si="43"/>
        <v>5.4378364661313421E-5</v>
      </c>
      <c r="Z275" s="2">
        <f t="shared" si="44"/>
        <v>4.7405047689477975E-5</v>
      </c>
      <c r="AA275" s="2">
        <f t="shared" si="45"/>
        <v>4.9214731217785472E-5</v>
      </c>
      <c r="AB275" s="2">
        <f t="shared" si="46"/>
        <v>8.4223886677739826E-5</v>
      </c>
      <c r="AC275" s="2">
        <f t="shared" si="47"/>
        <v>2.0662155429397914E-4</v>
      </c>
      <c r="AD275" s="2">
        <f t="shared" si="48"/>
        <v>7.2869927179983727E-4</v>
      </c>
      <c r="AE275" s="2">
        <f t="shared" si="49"/>
        <v>3.502901657343023E-3</v>
      </c>
      <c r="AG275" s="2"/>
    </row>
    <row r="276" spans="1:33" x14ac:dyDescent="0.35">
      <c r="A276" s="3" t="s">
        <v>186</v>
      </c>
      <c r="B276">
        <v>538320</v>
      </c>
      <c r="C276">
        <v>1149024</v>
      </c>
      <c r="D276">
        <v>1137583</v>
      </c>
      <c r="E276">
        <v>1113192</v>
      </c>
      <c r="F276">
        <v>1242337</v>
      </c>
      <c r="G276">
        <v>1366552</v>
      </c>
      <c r="H276">
        <v>1050440</v>
      </c>
      <c r="I276">
        <v>622624</v>
      </c>
      <c r="J276">
        <v>397850</v>
      </c>
      <c r="K276">
        <v>177883</v>
      </c>
      <c r="L276" s="1">
        <f>VLOOKUP(A276,[1]pivottableinfluenza!$A$3:$K$463,2,FALSE)</f>
        <v>120</v>
      </c>
      <c r="M276" s="1">
        <f>VLOOKUP(A276,[1]pivottableinfluenza!$A$3:$K$463,7,FALSE)</f>
        <v>60</v>
      </c>
      <c r="N276" s="1">
        <f>VLOOKUP(A276,[1]pivottableinfluenza!$A$3:$K$463,3,FALSE)</f>
        <v>60</v>
      </c>
      <c r="O276" s="1">
        <f>VLOOKUP(A276,[1]pivottableinfluenza!$A$3:$K$463,4,FALSE)</f>
        <v>60</v>
      </c>
      <c r="P276" s="1">
        <f>VLOOKUP(A276,[1]pivottableinfluenza!$A$3:$K$463,5,FALSE)</f>
        <v>60</v>
      </c>
      <c r="Q276" s="1">
        <f>VLOOKUP(A276,[1]pivottableinfluenza!$A$3:$K$463,6,FALSE)</f>
        <v>60</v>
      </c>
      <c r="R276" s="1">
        <f>VLOOKUP(A276,[1]pivottableinfluenza!$A$3:$K$463,8,FALSE)</f>
        <v>73</v>
      </c>
      <c r="S276" s="1">
        <f>VLOOKUP(A276,[1]pivottableinfluenza!$A$3:$K$463,9,FALSE)</f>
        <v>118</v>
      </c>
      <c r="T276" s="1">
        <f>VLOOKUP(A276,[1]pivottableinfluenza!$A$3:$K$463,10,FALSE)</f>
        <v>283</v>
      </c>
      <c r="U276" s="1">
        <f>VLOOKUP(A276,[1]pivottableinfluenza!$A$3:$K$463,11,FALSE)</f>
        <v>571</v>
      </c>
      <c r="V276" s="2">
        <f t="shared" si="40"/>
        <v>2.2291573785109228E-4</v>
      </c>
      <c r="W276" s="2">
        <f t="shared" si="41"/>
        <v>5.2218230428607233E-5</v>
      </c>
      <c r="X276" s="2">
        <f t="shared" si="42"/>
        <v>5.2743404217538415E-5</v>
      </c>
      <c r="Y276" s="2">
        <f t="shared" si="43"/>
        <v>5.389905784446888E-5</v>
      </c>
      <c r="Z276" s="2">
        <f t="shared" si="44"/>
        <v>4.8296074253604296E-5</v>
      </c>
      <c r="AA276" s="2">
        <f t="shared" si="45"/>
        <v>4.39061228551859E-5</v>
      </c>
      <c r="AB276" s="2">
        <f t="shared" si="46"/>
        <v>6.9494687940291683E-5</v>
      </c>
      <c r="AC276" s="2">
        <f t="shared" si="47"/>
        <v>1.8952048106080075E-4</v>
      </c>
      <c r="AD276" s="2">
        <f t="shared" si="48"/>
        <v>7.1132336307653643E-4</v>
      </c>
      <c r="AE276" s="2">
        <f t="shared" si="49"/>
        <v>3.2099750959900608E-3</v>
      </c>
      <c r="AG276" s="2"/>
    </row>
    <row r="277" spans="1:33" x14ac:dyDescent="0.35">
      <c r="A277" s="3" t="s">
        <v>185</v>
      </c>
      <c r="B277">
        <v>538310</v>
      </c>
      <c r="C277">
        <v>1142368</v>
      </c>
      <c r="D277">
        <v>1143301</v>
      </c>
      <c r="E277">
        <v>1122049</v>
      </c>
      <c r="F277">
        <v>1216593</v>
      </c>
      <c r="G277">
        <v>1369014</v>
      </c>
      <c r="H277">
        <v>1078698</v>
      </c>
      <c r="I277">
        <v>643629</v>
      </c>
      <c r="J277">
        <v>393713</v>
      </c>
      <c r="K277">
        <v>184423</v>
      </c>
      <c r="L277" s="1">
        <f>VLOOKUP(A277,[1]pivottableinfluenza!$A$3:$K$463,2,FALSE)</f>
        <v>120</v>
      </c>
      <c r="M277" s="1">
        <f>VLOOKUP(A277,[1]pivottableinfluenza!$A$3:$K$463,7,FALSE)</f>
        <v>60</v>
      </c>
      <c r="N277" s="1">
        <f>VLOOKUP(A277,[1]pivottableinfluenza!$A$3:$K$463,3,FALSE)</f>
        <v>60</v>
      </c>
      <c r="O277" s="1">
        <f>VLOOKUP(A277,[1]pivottableinfluenza!$A$3:$K$463,4,FALSE)</f>
        <v>60</v>
      </c>
      <c r="P277" s="1">
        <f>VLOOKUP(A277,[1]pivottableinfluenza!$A$3:$K$463,5,FALSE)</f>
        <v>66</v>
      </c>
      <c r="Q277" s="1">
        <f>VLOOKUP(A277,[1]pivottableinfluenza!$A$3:$K$463,6,FALSE)</f>
        <v>60</v>
      </c>
      <c r="R277" s="1">
        <f>VLOOKUP(A277,[1]pivottableinfluenza!$A$3:$K$463,8,FALSE)</f>
        <v>92</v>
      </c>
      <c r="S277" s="1">
        <f>VLOOKUP(A277,[1]pivottableinfluenza!$A$3:$K$463,9,FALSE)</f>
        <v>142</v>
      </c>
      <c r="T277" s="1">
        <f>VLOOKUP(A277,[1]pivottableinfluenza!$A$3:$K$463,10,FALSE)</f>
        <v>334</v>
      </c>
      <c r="U277" s="1">
        <f>VLOOKUP(A277,[1]pivottableinfluenza!$A$3:$K$463,11,FALSE)</f>
        <v>690</v>
      </c>
      <c r="V277" s="2">
        <f t="shared" si="40"/>
        <v>2.2291987888019914E-4</v>
      </c>
      <c r="W277" s="2">
        <f t="shared" si="41"/>
        <v>5.2522479621277904E-5</v>
      </c>
      <c r="X277" s="2">
        <f t="shared" si="42"/>
        <v>5.2479618228270596E-5</v>
      </c>
      <c r="Y277" s="2">
        <f t="shared" si="43"/>
        <v>5.3473600529032156E-5</v>
      </c>
      <c r="Z277" s="2">
        <f t="shared" si="44"/>
        <v>5.4249860060020071E-5</v>
      </c>
      <c r="AA277" s="2">
        <f t="shared" si="45"/>
        <v>4.3827163199207606E-5</v>
      </c>
      <c r="AB277" s="2">
        <f t="shared" si="46"/>
        <v>8.5288004612968591E-5</v>
      </c>
      <c r="AC277" s="2">
        <f t="shared" si="47"/>
        <v>2.2062399301460935E-4</v>
      </c>
      <c r="AD277" s="2">
        <f t="shared" si="48"/>
        <v>8.4833368468910093E-4</v>
      </c>
      <c r="AE277" s="2">
        <f t="shared" si="49"/>
        <v>3.7413988493842959E-3</v>
      </c>
      <c r="AG277" s="2"/>
    </row>
    <row r="278" spans="1:33" x14ac:dyDescent="0.35">
      <c r="A278" s="3" t="s">
        <v>184</v>
      </c>
      <c r="B278">
        <v>536669</v>
      </c>
      <c r="C278">
        <v>1139339</v>
      </c>
      <c r="D278">
        <v>1148641</v>
      </c>
      <c r="E278">
        <v>1132677</v>
      </c>
      <c r="F278">
        <v>1201279</v>
      </c>
      <c r="G278">
        <v>1364393</v>
      </c>
      <c r="H278">
        <v>1107065</v>
      </c>
      <c r="I278">
        <v>669573</v>
      </c>
      <c r="J278">
        <v>389645</v>
      </c>
      <c r="K278">
        <v>188690</v>
      </c>
      <c r="L278" s="1">
        <f>VLOOKUP(A278,[1]pivottableinfluenza!$A$3:$K$463,2,FALSE)</f>
        <v>120</v>
      </c>
      <c r="M278" s="1">
        <f>VLOOKUP(A278,[1]pivottableinfluenza!$A$3:$K$463,7,FALSE)</f>
        <v>60</v>
      </c>
      <c r="N278" s="1">
        <f>VLOOKUP(A278,[1]pivottableinfluenza!$A$3:$K$463,3,FALSE)</f>
        <v>60</v>
      </c>
      <c r="O278" s="1">
        <f>VLOOKUP(A278,[1]pivottableinfluenza!$A$3:$K$463,4,FALSE)</f>
        <v>60</v>
      </c>
      <c r="P278" s="1">
        <f>VLOOKUP(A278,[1]pivottableinfluenza!$A$3:$K$463,5,FALSE)</f>
        <v>60</v>
      </c>
      <c r="Q278" s="1">
        <f>VLOOKUP(A278,[1]pivottableinfluenza!$A$3:$K$463,6,FALSE)</f>
        <v>60</v>
      </c>
      <c r="R278" s="1">
        <f>VLOOKUP(A278,[1]pivottableinfluenza!$A$3:$K$463,8,FALSE)</f>
        <v>83</v>
      </c>
      <c r="S278" s="1">
        <f>VLOOKUP(A278,[1]pivottableinfluenza!$A$3:$K$463,9,FALSE)</f>
        <v>134</v>
      </c>
      <c r="T278" s="1">
        <f>VLOOKUP(A278,[1]pivottableinfluenza!$A$3:$K$463,10,FALSE)</f>
        <v>274</v>
      </c>
      <c r="U278" s="1">
        <f>VLOOKUP(A278,[1]pivottableinfluenza!$A$3:$K$463,11,FALSE)</f>
        <v>633</v>
      </c>
      <c r="V278" s="2">
        <f t="shared" si="40"/>
        <v>2.2360151229156147E-4</v>
      </c>
      <c r="W278" s="2">
        <f t="shared" si="41"/>
        <v>5.2662113734367029E-5</v>
      </c>
      <c r="X278" s="2">
        <f t="shared" si="42"/>
        <v>5.2235641945568721E-5</v>
      </c>
      <c r="Y278" s="2">
        <f t="shared" si="43"/>
        <v>5.2971853405692886E-5</v>
      </c>
      <c r="Z278" s="2">
        <f t="shared" si="44"/>
        <v>4.994676507289314E-5</v>
      </c>
      <c r="AA278" s="2">
        <f t="shared" si="45"/>
        <v>4.397559940574307E-5</v>
      </c>
      <c r="AB278" s="2">
        <f t="shared" si="46"/>
        <v>7.497301423132337E-5</v>
      </c>
      <c r="AC278" s="2">
        <f t="shared" si="47"/>
        <v>2.0012754397205382E-4</v>
      </c>
      <c r="AD278" s="2">
        <f t="shared" si="48"/>
        <v>7.0320419869368273E-4</v>
      </c>
      <c r="AE278" s="2">
        <f t="shared" si="49"/>
        <v>3.3547087815994489E-3</v>
      </c>
      <c r="AG278" s="2"/>
    </row>
    <row r="279" spans="1:33" x14ac:dyDescent="0.35">
      <c r="A279" s="3" t="s">
        <v>183</v>
      </c>
      <c r="B279">
        <v>532942</v>
      </c>
      <c r="C279">
        <v>1130409</v>
      </c>
      <c r="D279">
        <v>1147482</v>
      </c>
      <c r="E279">
        <v>1140713</v>
      </c>
      <c r="F279">
        <v>1188711</v>
      </c>
      <c r="G279">
        <v>1352750</v>
      </c>
      <c r="H279">
        <v>1131020</v>
      </c>
      <c r="I279">
        <v>699317</v>
      </c>
      <c r="J279">
        <v>388793</v>
      </c>
      <c r="K279">
        <v>191608</v>
      </c>
      <c r="L279" s="1">
        <f>VLOOKUP(A279,[1]pivottableinfluenza!$A$3:$K$463,2,FALSE)</f>
        <v>120</v>
      </c>
      <c r="M279" s="1">
        <f>VLOOKUP(A279,[1]pivottableinfluenza!$A$3:$K$463,7,FALSE)</f>
        <v>60</v>
      </c>
      <c r="N279" s="1">
        <f>VLOOKUP(A279,[1]pivottableinfluenza!$A$3:$K$463,3,FALSE)</f>
        <v>60</v>
      </c>
      <c r="O279" s="1">
        <f>VLOOKUP(A279,[1]pivottableinfluenza!$A$3:$K$463,4,FALSE)</f>
        <v>60</v>
      </c>
      <c r="P279" s="1">
        <f>VLOOKUP(A279,[1]pivottableinfluenza!$A$3:$K$463,5,FALSE)</f>
        <v>60</v>
      </c>
      <c r="Q279" s="1">
        <f>VLOOKUP(A279,[1]pivottableinfluenza!$A$3:$K$463,6,FALSE)</f>
        <v>65</v>
      </c>
      <c r="R279" s="1">
        <f>VLOOKUP(A279,[1]pivottableinfluenza!$A$3:$K$463,8,FALSE)</f>
        <v>88</v>
      </c>
      <c r="S279" s="1">
        <f>VLOOKUP(A279,[1]pivottableinfluenza!$A$3:$K$463,9,FALSE)</f>
        <v>150</v>
      </c>
      <c r="T279" s="1">
        <f>VLOOKUP(A279,[1]pivottableinfluenza!$A$3:$K$463,10,FALSE)</f>
        <v>331</v>
      </c>
      <c r="U279" s="1">
        <f>VLOOKUP(A279,[1]pivottableinfluenza!$A$3:$K$463,11,FALSE)</f>
        <v>754</v>
      </c>
      <c r="V279" s="2">
        <f t="shared" si="40"/>
        <v>2.2516521497648899E-4</v>
      </c>
      <c r="W279" s="2">
        <f t="shared" si="41"/>
        <v>5.3078133666664009E-5</v>
      </c>
      <c r="X279" s="2">
        <f t="shared" si="42"/>
        <v>5.2288401909572441E-5</v>
      </c>
      <c r="Y279" s="2">
        <f t="shared" si="43"/>
        <v>5.2598681701707616E-5</v>
      </c>
      <c r="Z279" s="2">
        <f t="shared" si="44"/>
        <v>5.047484207683785E-5</v>
      </c>
      <c r="AA279" s="2">
        <f t="shared" si="45"/>
        <v>4.8050267972648312E-5</v>
      </c>
      <c r="AB279" s="2">
        <f t="shared" si="46"/>
        <v>7.7805874343512933E-5</v>
      </c>
      <c r="AC279" s="2">
        <f t="shared" si="47"/>
        <v>2.1449500012154718E-4</v>
      </c>
      <c r="AD279" s="2">
        <f t="shared" si="48"/>
        <v>8.5135277641315555E-4</v>
      </c>
      <c r="AE279" s="2">
        <f t="shared" si="49"/>
        <v>3.9351175316270724E-3</v>
      </c>
      <c r="AG279" s="2"/>
    </row>
    <row r="280" spans="1:33" x14ac:dyDescent="0.35">
      <c r="A280" s="3" t="s">
        <v>182</v>
      </c>
      <c r="B280">
        <v>524738</v>
      </c>
      <c r="C280">
        <v>1116564</v>
      </c>
      <c r="D280">
        <v>1142026</v>
      </c>
      <c r="E280">
        <v>1140917</v>
      </c>
      <c r="F280">
        <v>1161347</v>
      </c>
      <c r="G280">
        <v>1322237</v>
      </c>
      <c r="H280">
        <v>1142353</v>
      </c>
      <c r="I280">
        <v>720325</v>
      </c>
      <c r="J280">
        <v>387943</v>
      </c>
      <c r="K280">
        <v>193380</v>
      </c>
      <c r="L280" s="1">
        <f>VLOOKUP(A280,[1]pivottableinfluenza!$A$3:$K$463,2,FALSE)</f>
        <v>120</v>
      </c>
      <c r="M280" s="1">
        <f>VLOOKUP(A280,[1]pivottableinfluenza!$A$3:$K$463,7,FALSE)</f>
        <v>60</v>
      </c>
      <c r="N280" s="1">
        <f>VLOOKUP(A280,[1]pivottableinfluenza!$A$3:$K$463,3,FALSE)</f>
        <v>60</v>
      </c>
      <c r="O280" s="1">
        <f>VLOOKUP(A280,[1]pivottableinfluenza!$A$3:$K$463,4,FALSE)</f>
        <v>60</v>
      </c>
      <c r="P280" s="1">
        <f>VLOOKUP(A280,[1]pivottableinfluenza!$A$3:$K$463,5,FALSE)</f>
        <v>60</v>
      </c>
      <c r="Q280" s="1">
        <f>VLOOKUP(A280,[1]pivottableinfluenza!$A$3:$K$463,6,FALSE)</f>
        <v>60</v>
      </c>
      <c r="R280" s="1">
        <f>VLOOKUP(A280,[1]pivottableinfluenza!$A$3:$K$463,8,FALSE)</f>
        <v>98</v>
      </c>
      <c r="S280" s="1">
        <f>VLOOKUP(A280,[1]pivottableinfluenza!$A$3:$K$463,9,FALSE)</f>
        <v>169</v>
      </c>
      <c r="T280" s="1">
        <f>VLOOKUP(A280,[1]pivottableinfluenza!$A$3:$K$463,10,FALSE)</f>
        <v>281</v>
      </c>
      <c r="U280" s="1">
        <f>VLOOKUP(A280,[1]pivottableinfluenza!$A$3:$K$463,11,FALSE)</f>
        <v>581</v>
      </c>
      <c r="V280" s="2">
        <f t="shared" si="40"/>
        <v>2.2868555355243949E-4</v>
      </c>
      <c r="W280" s="2">
        <f t="shared" si="41"/>
        <v>5.3736283813556588E-5</v>
      </c>
      <c r="X280" s="2">
        <f t="shared" si="42"/>
        <v>5.2538208412067678E-5</v>
      </c>
      <c r="Y280" s="2">
        <f t="shared" si="43"/>
        <v>5.2589276871148384E-5</v>
      </c>
      <c r="Z280" s="2">
        <f t="shared" si="44"/>
        <v>5.1664145169359374E-5</v>
      </c>
      <c r="AA280" s="2">
        <f t="shared" si="45"/>
        <v>4.5377644098599573E-5</v>
      </c>
      <c r="AB280" s="2">
        <f t="shared" si="46"/>
        <v>8.5787843162314975E-5</v>
      </c>
      <c r="AC280" s="2">
        <f t="shared" si="47"/>
        <v>2.3461631902266339E-4</v>
      </c>
      <c r="AD280" s="2">
        <f t="shared" si="48"/>
        <v>7.2433321389998016E-4</v>
      </c>
      <c r="AE280" s="2">
        <f t="shared" si="49"/>
        <v>3.0044472023994209E-3</v>
      </c>
      <c r="AG280" s="2"/>
    </row>
    <row r="281" spans="1:33" x14ac:dyDescent="0.35">
      <c r="A281" s="3" t="s">
        <v>181</v>
      </c>
      <c r="B281">
        <v>516484</v>
      </c>
      <c r="C281">
        <v>1098410</v>
      </c>
      <c r="D281">
        <v>1131229</v>
      </c>
      <c r="E281">
        <v>1128753</v>
      </c>
      <c r="F281">
        <v>1144536</v>
      </c>
      <c r="G281">
        <v>1296758</v>
      </c>
      <c r="H281">
        <v>1157050</v>
      </c>
      <c r="I281">
        <v>742903</v>
      </c>
      <c r="J281">
        <v>393452</v>
      </c>
      <c r="K281">
        <v>195634</v>
      </c>
      <c r="L281" s="1">
        <f>VLOOKUP(A281,[1]pivottableinfluenza!$A$3:$K$463,2,FALSE)</f>
        <v>120</v>
      </c>
      <c r="M281" s="1">
        <f>VLOOKUP(A281,[1]pivottableinfluenza!$A$3:$K$463,7,FALSE)</f>
        <v>60</v>
      </c>
      <c r="N281" s="1">
        <f>VLOOKUP(A281,[1]pivottableinfluenza!$A$3:$K$463,3,FALSE)</f>
        <v>60</v>
      </c>
      <c r="O281" s="1">
        <f>VLOOKUP(A281,[1]pivottableinfluenza!$A$3:$K$463,4,FALSE)</f>
        <v>60</v>
      </c>
      <c r="P281" s="1">
        <f>VLOOKUP(A281,[1]pivottableinfluenza!$A$3:$K$463,5,FALSE)</f>
        <v>60</v>
      </c>
      <c r="Q281" s="1">
        <f>VLOOKUP(A281,[1]pivottableinfluenza!$A$3:$K$463,6,FALSE)</f>
        <v>60</v>
      </c>
      <c r="R281" s="1">
        <f>VLOOKUP(A281,[1]pivottableinfluenza!$A$3:$K$463,8,FALSE)</f>
        <v>99</v>
      </c>
      <c r="S281" s="1">
        <f>VLOOKUP(A281,[1]pivottableinfluenza!$A$3:$K$463,9,FALSE)</f>
        <v>146</v>
      </c>
      <c r="T281" s="1">
        <f>VLOOKUP(A281,[1]pivottableinfluenza!$A$3:$K$463,10,FALSE)</f>
        <v>343</v>
      </c>
      <c r="U281" s="1">
        <f>VLOOKUP(A281,[1]pivottableinfluenza!$A$3:$K$463,11,FALSE)</f>
        <v>650</v>
      </c>
      <c r="V281" s="2">
        <f t="shared" si="40"/>
        <v>2.3234020802193292E-4</v>
      </c>
      <c r="W281" s="2">
        <f t="shared" si="41"/>
        <v>5.4624411649566191E-5</v>
      </c>
      <c r="X281" s="2">
        <f t="shared" si="42"/>
        <v>5.3039658636757016E-5</v>
      </c>
      <c r="Y281" s="2">
        <f t="shared" si="43"/>
        <v>5.3156004900983649E-5</v>
      </c>
      <c r="Z281" s="2">
        <f t="shared" si="44"/>
        <v>5.2422990626769275E-5</v>
      </c>
      <c r="AA281" s="2">
        <f t="shared" si="45"/>
        <v>4.626923450636125E-5</v>
      </c>
      <c r="AB281" s="2">
        <f t="shared" si="46"/>
        <v>8.5562421675813494E-5</v>
      </c>
      <c r="AC281" s="2">
        <f t="shared" si="47"/>
        <v>1.9652632981694785E-4</v>
      </c>
      <c r="AD281" s="2">
        <f t="shared" si="48"/>
        <v>8.7177088946046785E-4</v>
      </c>
      <c r="AE281" s="2">
        <f t="shared" si="49"/>
        <v>3.3225308484210311E-3</v>
      </c>
      <c r="AG281" s="2"/>
    </row>
    <row r="282" spans="1:33" x14ac:dyDescent="0.35">
      <c r="A282" s="3" t="s">
        <v>180</v>
      </c>
      <c r="B282">
        <v>145675</v>
      </c>
      <c r="C282">
        <v>271570</v>
      </c>
      <c r="D282">
        <v>288983</v>
      </c>
      <c r="E282">
        <v>262987</v>
      </c>
      <c r="F282">
        <v>254276</v>
      </c>
      <c r="G282">
        <v>275596</v>
      </c>
      <c r="H282">
        <v>217974</v>
      </c>
      <c r="I282">
        <v>132575</v>
      </c>
      <c r="J282">
        <v>84949</v>
      </c>
      <c r="K282">
        <v>31060</v>
      </c>
      <c r="L282" s="1">
        <f>VLOOKUP(A282,[1]pivottableinfluenza!$A$3:$K$463,2,FALSE)</f>
        <v>120</v>
      </c>
      <c r="M282" s="1">
        <f>VLOOKUP(A282,[1]pivottableinfluenza!$A$3:$K$463,7,FALSE)</f>
        <v>60</v>
      </c>
      <c r="N282" s="1">
        <f>VLOOKUP(A282,[1]pivottableinfluenza!$A$3:$K$463,3,FALSE)</f>
        <v>60</v>
      </c>
      <c r="O282" s="1">
        <f>VLOOKUP(A282,[1]pivottableinfluenza!$A$3:$K$463,4,FALSE)</f>
        <v>60</v>
      </c>
      <c r="P282" s="1">
        <f>VLOOKUP(A282,[1]pivottableinfluenza!$A$3:$K$463,5,FALSE)</f>
        <v>60</v>
      </c>
      <c r="Q282" s="1">
        <f>VLOOKUP(A282,[1]pivottableinfluenza!$A$3:$K$463,6,FALSE)</f>
        <v>60</v>
      </c>
      <c r="R282" s="1">
        <f>VLOOKUP(A282,[1]pivottableinfluenza!$A$3:$K$463,8,FALSE)</f>
        <v>60</v>
      </c>
      <c r="S282" s="1">
        <f>VLOOKUP(A282,[1]pivottableinfluenza!$A$3:$K$463,9,FALSE)</f>
        <v>60</v>
      </c>
      <c r="T282" s="1">
        <f>VLOOKUP(A282,[1]pivottableinfluenza!$A$3:$K$463,10,FALSE)</f>
        <v>60</v>
      </c>
      <c r="U282" s="1">
        <f>VLOOKUP(A282,[1]pivottableinfluenza!$A$3:$K$463,11,FALSE)</f>
        <v>132</v>
      </c>
      <c r="V282" s="2">
        <f t="shared" si="40"/>
        <v>8.2375150163034149E-4</v>
      </c>
      <c r="W282" s="2">
        <f t="shared" si="41"/>
        <v>2.2093751150716205E-4</v>
      </c>
      <c r="X282" s="2">
        <f t="shared" si="42"/>
        <v>2.0762466996328505E-4</v>
      </c>
      <c r="Y282" s="2">
        <f t="shared" si="43"/>
        <v>2.2814815941472392E-4</v>
      </c>
      <c r="Z282" s="2">
        <f t="shared" si="44"/>
        <v>2.3596407053752614E-4</v>
      </c>
      <c r="AA282" s="2">
        <f t="shared" si="45"/>
        <v>2.1770998127694161E-4</v>
      </c>
      <c r="AB282" s="2">
        <f t="shared" si="46"/>
        <v>2.7526218723333975E-4</v>
      </c>
      <c r="AC282" s="2">
        <f t="shared" si="47"/>
        <v>4.5257401470865548E-4</v>
      </c>
      <c r="AD282" s="2">
        <f t="shared" si="48"/>
        <v>7.0630613662315037E-4</v>
      </c>
      <c r="AE282" s="2">
        <f t="shared" si="49"/>
        <v>4.2498390212491952E-3</v>
      </c>
      <c r="AG282" s="2"/>
    </row>
    <row r="283" spans="1:33" x14ac:dyDescent="0.35">
      <c r="A283" s="3" t="s">
        <v>179</v>
      </c>
      <c r="B283">
        <v>141937</v>
      </c>
      <c r="C283">
        <v>275824</v>
      </c>
      <c r="D283">
        <v>291154</v>
      </c>
      <c r="E283">
        <v>253753</v>
      </c>
      <c r="F283">
        <v>252139</v>
      </c>
      <c r="G283">
        <v>283647</v>
      </c>
      <c r="H283">
        <v>234939</v>
      </c>
      <c r="I283">
        <v>141004</v>
      </c>
      <c r="J283">
        <v>81643</v>
      </c>
      <c r="K283">
        <v>29771</v>
      </c>
      <c r="L283" s="1">
        <f>VLOOKUP(A283,[1]pivottableinfluenza!$A$3:$K$463,2,FALSE)</f>
        <v>120</v>
      </c>
      <c r="M283" s="1">
        <f>VLOOKUP(A283,[1]pivottableinfluenza!$A$3:$K$463,7,FALSE)</f>
        <v>60</v>
      </c>
      <c r="N283" s="1">
        <f>VLOOKUP(A283,[1]pivottableinfluenza!$A$3:$K$463,3,FALSE)</f>
        <v>60</v>
      </c>
      <c r="O283" s="1">
        <f>VLOOKUP(A283,[1]pivottableinfluenza!$A$3:$K$463,4,FALSE)</f>
        <v>60</v>
      </c>
      <c r="P283" s="1">
        <f>VLOOKUP(A283,[1]pivottableinfluenza!$A$3:$K$463,5,FALSE)</f>
        <v>60</v>
      </c>
      <c r="Q283" s="1">
        <f>VLOOKUP(A283,[1]pivottableinfluenza!$A$3:$K$463,6,FALSE)</f>
        <v>60</v>
      </c>
      <c r="R283" s="1">
        <f>VLOOKUP(A283,[1]pivottableinfluenza!$A$3:$K$463,8,FALSE)</f>
        <v>60</v>
      </c>
      <c r="S283" s="1">
        <f>VLOOKUP(A283,[1]pivottableinfluenza!$A$3:$K$463,9,FALSE)</f>
        <v>60</v>
      </c>
      <c r="T283" s="1">
        <f>VLOOKUP(A283,[1]pivottableinfluenza!$A$3:$K$463,10,FALSE)</f>
        <v>73</v>
      </c>
      <c r="U283" s="1">
        <f>VLOOKUP(A283,[1]pivottableinfluenza!$A$3:$K$463,11,FALSE)</f>
        <v>129</v>
      </c>
      <c r="V283" s="2">
        <f t="shared" si="40"/>
        <v>8.4544551455927627E-4</v>
      </c>
      <c r="W283" s="2">
        <f t="shared" si="41"/>
        <v>2.1753001914264169E-4</v>
      </c>
      <c r="X283" s="2">
        <f t="shared" si="42"/>
        <v>2.0607650933870047E-4</v>
      </c>
      <c r="Y283" s="2">
        <f t="shared" si="43"/>
        <v>2.3645040649765718E-4</v>
      </c>
      <c r="Z283" s="2">
        <f t="shared" si="44"/>
        <v>2.3796398018553259E-4</v>
      </c>
      <c r="AA283" s="2">
        <f t="shared" si="45"/>
        <v>2.1153052914361865E-4</v>
      </c>
      <c r="AB283" s="2">
        <f t="shared" si="46"/>
        <v>2.5538544047603846E-4</v>
      </c>
      <c r="AC283" s="2">
        <f t="shared" si="47"/>
        <v>4.2551984340869761E-4</v>
      </c>
      <c r="AD283" s="2">
        <f t="shared" si="48"/>
        <v>8.9413666817730853E-4</v>
      </c>
      <c r="AE283" s="2">
        <f t="shared" si="49"/>
        <v>4.3330758120318433E-3</v>
      </c>
      <c r="AG283" s="2"/>
    </row>
    <row r="284" spans="1:33" x14ac:dyDescent="0.35">
      <c r="A284" s="3" t="s">
        <v>178</v>
      </c>
      <c r="B284">
        <v>141962</v>
      </c>
      <c r="C284">
        <v>277416</v>
      </c>
      <c r="D284">
        <v>289964</v>
      </c>
      <c r="E284">
        <v>257793</v>
      </c>
      <c r="F284">
        <v>247631</v>
      </c>
      <c r="G284">
        <v>284813</v>
      </c>
      <c r="H284">
        <v>244823</v>
      </c>
      <c r="I284">
        <v>146280</v>
      </c>
      <c r="J284">
        <v>82382</v>
      </c>
      <c r="K284">
        <v>30544</v>
      </c>
      <c r="L284" s="1">
        <f>VLOOKUP(A284,[1]pivottableinfluenza!$A$3:$K$463,2,FALSE)</f>
        <v>120</v>
      </c>
      <c r="M284" s="1">
        <f>VLOOKUP(A284,[1]pivottableinfluenza!$A$3:$K$463,7,FALSE)</f>
        <v>60</v>
      </c>
      <c r="N284" s="1">
        <f>VLOOKUP(A284,[1]pivottableinfluenza!$A$3:$K$463,3,FALSE)</f>
        <v>60</v>
      </c>
      <c r="O284" s="1">
        <f>VLOOKUP(A284,[1]pivottableinfluenza!$A$3:$K$463,4,FALSE)</f>
        <v>60</v>
      </c>
      <c r="P284" s="1">
        <f>VLOOKUP(A284,[1]pivottableinfluenza!$A$3:$K$463,5,FALSE)</f>
        <v>60</v>
      </c>
      <c r="Q284" s="1">
        <f>VLOOKUP(A284,[1]pivottableinfluenza!$A$3:$K$463,6,FALSE)</f>
        <v>60</v>
      </c>
      <c r="R284" s="1">
        <f>VLOOKUP(A284,[1]pivottableinfluenza!$A$3:$K$463,8,FALSE)</f>
        <v>60</v>
      </c>
      <c r="S284" s="1">
        <f>VLOOKUP(A284,[1]pivottableinfluenza!$A$3:$K$463,9,FALSE)</f>
        <v>60</v>
      </c>
      <c r="T284" s="1">
        <f>VLOOKUP(A284,[1]pivottableinfluenza!$A$3:$K$463,10,FALSE)</f>
        <v>74</v>
      </c>
      <c r="U284" s="1">
        <f>VLOOKUP(A284,[1]pivottableinfluenza!$A$3:$K$463,11,FALSE)</f>
        <v>153</v>
      </c>
      <c r="V284" s="2">
        <f t="shared" si="40"/>
        <v>8.4529662867527931E-4</v>
      </c>
      <c r="W284" s="2">
        <f t="shared" si="41"/>
        <v>2.162816852668916E-4</v>
      </c>
      <c r="X284" s="2">
        <f t="shared" si="42"/>
        <v>2.0692223862272559E-4</v>
      </c>
      <c r="Y284" s="2">
        <f t="shared" si="43"/>
        <v>2.3274487670340156E-4</v>
      </c>
      <c r="Z284" s="2">
        <f t="shared" si="44"/>
        <v>2.4229599686630512E-4</v>
      </c>
      <c r="AA284" s="2">
        <f t="shared" si="45"/>
        <v>2.1066454129551671E-4</v>
      </c>
      <c r="AB284" s="2">
        <f t="shared" si="46"/>
        <v>2.4507501337701112E-4</v>
      </c>
      <c r="AC284" s="2">
        <f t="shared" si="47"/>
        <v>4.1017227235438887E-4</v>
      </c>
      <c r="AD284" s="2">
        <f t="shared" si="48"/>
        <v>8.9825447306450437E-4</v>
      </c>
      <c r="AE284" s="2">
        <f t="shared" si="49"/>
        <v>5.0091671031953899E-3</v>
      </c>
      <c r="AG284" s="2"/>
    </row>
    <row r="285" spans="1:33" x14ac:dyDescent="0.35">
      <c r="A285" s="3" t="s">
        <v>177</v>
      </c>
      <c r="B285">
        <v>140380</v>
      </c>
      <c r="C285">
        <v>277081</v>
      </c>
      <c r="D285">
        <v>286262</v>
      </c>
      <c r="E285">
        <v>262580</v>
      </c>
      <c r="F285">
        <v>244048</v>
      </c>
      <c r="G285">
        <v>279326</v>
      </c>
      <c r="H285">
        <v>248142</v>
      </c>
      <c r="I285">
        <v>149073</v>
      </c>
      <c r="J285">
        <v>82946</v>
      </c>
      <c r="K285">
        <v>31681</v>
      </c>
      <c r="L285" s="1">
        <f>VLOOKUP(A285,[1]pivottableinfluenza!$A$3:$K$463,2,FALSE)</f>
        <v>120</v>
      </c>
      <c r="M285" s="1">
        <f>VLOOKUP(A285,[1]pivottableinfluenza!$A$3:$K$463,7,FALSE)</f>
        <v>60</v>
      </c>
      <c r="N285" s="1">
        <f>VLOOKUP(A285,[1]pivottableinfluenza!$A$3:$K$463,3,FALSE)</f>
        <v>60</v>
      </c>
      <c r="O285" s="1">
        <f>VLOOKUP(A285,[1]pivottableinfluenza!$A$3:$K$463,4,FALSE)</f>
        <v>60</v>
      </c>
      <c r="P285" s="1">
        <f>VLOOKUP(A285,[1]pivottableinfluenza!$A$3:$K$463,5,FALSE)</f>
        <v>60</v>
      </c>
      <c r="Q285" s="1">
        <f>VLOOKUP(A285,[1]pivottableinfluenza!$A$3:$K$463,6,FALSE)</f>
        <v>60</v>
      </c>
      <c r="R285" s="1">
        <f>VLOOKUP(A285,[1]pivottableinfluenza!$A$3:$K$463,8,FALSE)</f>
        <v>60</v>
      </c>
      <c r="S285" s="1">
        <f>VLOOKUP(A285,[1]pivottableinfluenza!$A$3:$K$463,9,FALSE)</f>
        <v>60</v>
      </c>
      <c r="T285" s="1">
        <f>VLOOKUP(A285,[1]pivottableinfluenza!$A$3:$K$463,10,FALSE)</f>
        <v>65</v>
      </c>
      <c r="U285" s="1">
        <f>VLOOKUP(A285,[1]pivottableinfluenza!$A$3:$K$463,11,FALSE)</f>
        <v>118</v>
      </c>
      <c r="V285" s="2">
        <f t="shared" si="40"/>
        <v>8.548226243054566E-4</v>
      </c>
      <c r="W285" s="2">
        <f t="shared" si="41"/>
        <v>2.1654317690494838E-4</v>
      </c>
      <c r="X285" s="2">
        <f t="shared" si="42"/>
        <v>2.0959820025012052E-4</v>
      </c>
      <c r="Y285" s="2">
        <f t="shared" si="43"/>
        <v>2.285017899306878E-4</v>
      </c>
      <c r="Z285" s="2">
        <f t="shared" si="44"/>
        <v>2.458532747656199E-4</v>
      </c>
      <c r="AA285" s="2">
        <f t="shared" si="45"/>
        <v>2.1480277525185625E-4</v>
      </c>
      <c r="AB285" s="2">
        <f t="shared" si="46"/>
        <v>2.4179703556834393E-4</v>
      </c>
      <c r="AC285" s="2">
        <f t="shared" si="47"/>
        <v>4.0248737195870481E-4</v>
      </c>
      <c r="AD285" s="2">
        <f t="shared" si="48"/>
        <v>7.8364236973452607E-4</v>
      </c>
      <c r="AE285" s="2">
        <f t="shared" si="49"/>
        <v>3.7246299043590795E-3</v>
      </c>
      <c r="AG285" s="2"/>
    </row>
    <row r="286" spans="1:33" x14ac:dyDescent="0.35">
      <c r="A286" s="3" t="s">
        <v>176</v>
      </c>
      <c r="B286">
        <v>138884</v>
      </c>
      <c r="C286">
        <v>278772</v>
      </c>
      <c r="D286">
        <v>286848</v>
      </c>
      <c r="E286">
        <v>265913</v>
      </c>
      <c r="F286">
        <v>244199</v>
      </c>
      <c r="G286">
        <v>274836</v>
      </c>
      <c r="H286">
        <v>252065</v>
      </c>
      <c r="I286">
        <v>154689</v>
      </c>
      <c r="J286">
        <v>84120</v>
      </c>
      <c r="K286">
        <v>31837</v>
      </c>
      <c r="L286" s="1">
        <f>VLOOKUP(A286,[1]pivottableinfluenza!$A$3:$K$463,2,FALSE)</f>
        <v>120</v>
      </c>
      <c r="M286" s="1">
        <f>VLOOKUP(A286,[1]pivottableinfluenza!$A$3:$K$463,7,FALSE)</f>
        <v>60</v>
      </c>
      <c r="N286" s="1">
        <f>VLOOKUP(A286,[1]pivottableinfluenza!$A$3:$K$463,3,FALSE)</f>
        <v>60</v>
      </c>
      <c r="O286" s="1">
        <f>VLOOKUP(A286,[1]pivottableinfluenza!$A$3:$K$463,4,FALSE)</f>
        <v>60</v>
      </c>
      <c r="P286" s="1">
        <f>VLOOKUP(A286,[1]pivottableinfluenza!$A$3:$K$463,5,FALSE)</f>
        <v>60</v>
      </c>
      <c r="Q286" s="1">
        <f>VLOOKUP(A286,[1]pivottableinfluenza!$A$3:$K$463,6,FALSE)</f>
        <v>60</v>
      </c>
      <c r="R286" s="1">
        <f>VLOOKUP(A286,[1]pivottableinfluenza!$A$3:$K$463,8,FALSE)</f>
        <v>60</v>
      </c>
      <c r="S286" s="1">
        <f>VLOOKUP(A286,[1]pivottableinfluenza!$A$3:$K$463,9,FALSE)</f>
        <v>60</v>
      </c>
      <c r="T286" s="1">
        <f>VLOOKUP(A286,[1]pivottableinfluenza!$A$3:$K$463,10,FALSE)</f>
        <v>85</v>
      </c>
      <c r="U286" s="1">
        <f>VLOOKUP(A286,[1]pivottableinfluenza!$A$3:$K$463,11,FALSE)</f>
        <v>141</v>
      </c>
      <c r="V286" s="2">
        <f t="shared" si="40"/>
        <v>8.6403041387056825E-4</v>
      </c>
      <c r="W286" s="2">
        <f t="shared" si="41"/>
        <v>2.1522965003658903E-4</v>
      </c>
      <c r="X286" s="2">
        <f t="shared" si="42"/>
        <v>2.0917001338688086E-4</v>
      </c>
      <c r="Y286" s="2">
        <f t="shared" si="43"/>
        <v>2.2563770857385686E-4</v>
      </c>
      <c r="Z286" s="2">
        <f t="shared" si="44"/>
        <v>2.4570125184787819E-4</v>
      </c>
      <c r="AA286" s="2">
        <f t="shared" si="45"/>
        <v>2.183120115268742E-4</v>
      </c>
      <c r="AB286" s="2">
        <f t="shared" si="46"/>
        <v>2.3803384047765458E-4</v>
      </c>
      <c r="AC286" s="2">
        <f t="shared" si="47"/>
        <v>3.878750266664081E-4</v>
      </c>
      <c r="AD286" s="2">
        <f t="shared" si="48"/>
        <v>1.0104612458392771E-3</v>
      </c>
      <c r="AE286" s="2">
        <f t="shared" si="49"/>
        <v>4.4288092471024276E-3</v>
      </c>
      <c r="AG286" s="2"/>
    </row>
    <row r="287" spans="1:33" x14ac:dyDescent="0.35">
      <c r="A287" s="3" t="s">
        <v>175</v>
      </c>
      <c r="B287">
        <v>133802</v>
      </c>
      <c r="C287">
        <v>274185</v>
      </c>
      <c r="D287">
        <v>281874</v>
      </c>
      <c r="E287">
        <v>262399</v>
      </c>
      <c r="F287">
        <v>236473</v>
      </c>
      <c r="G287">
        <v>264706</v>
      </c>
      <c r="H287">
        <v>252812</v>
      </c>
      <c r="I287">
        <v>160806</v>
      </c>
      <c r="J287">
        <v>86500</v>
      </c>
      <c r="K287">
        <v>31816</v>
      </c>
      <c r="L287" s="1">
        <f>VLOOKUP(A287,[1]pivottableinfluenza!$A$3:$K$463,2,FALSE)</f>
        <v>120</v>
      </c>
      <c r="M287" s="1">
        <f>VLOOKUP(A287,[1]pivottableinfluenza!$A$3:$K$463,7,FALSE)</f>
        <v>60</v>
      </c>
      <c r="N287" s="1">
        <f>VLOOKUP(A287,[1]pivottableinfluenza!$A$3:$K$463,3,FALSE)</f>
        <v>60</v>
      </c>
      <c r="O287" s="1">
        <f>VLOOKUP(A287,[1]pivottableinfluenza!$A$3:$K$463,4,FALSE)</f>
        <v>60</v>
      </c>
      <c r="P287" s="1">
        <f>VLOOKUP(A287,[1]pivottableinfluenza!$A$3:$K$463,5,FALSE)</f>
        <v>60</v>
      </c>
      <c r="Q287" s="1">
        <f>VLOOKUP(A287,[1]pivottableinfluenza!$A$3:$K$463,6,FALSE)</f>
        <v>60</v>
      </c>
      <c r="R287" s="1">
        <f>VLOOKUP(A287,[1]pivottableinfluenza!$A$3:$K$463,8,FALSE)</f>
        <v>60</v>
      </c>
      <c r="S287" s="1">
        <f>VLOOKUP(A287,[1]pivottableinfluenza!$A$3:$K$463,9,FALSE)</f>
        <v>65</v>
      </c>
      <c r="T287" s="1">
        <f>VLOOKUP(A287,[1]pivottableinfluenza!$A$3:$K$463,10,FALSE)</f>
        <v>72</v>
      </c>
      <c r="U287" s="1">
        <f>VLOOKUP(A287,[1]pivottableinfluenza!$A$3:$K$463,11,FALSE)</f>
        <v>122</v>
      </c>
      <c r="V287" s="2">
        <f t="shared" si="40"/>
        <v>8.9684758075365089E-4</v>
      </c>
      <c r="W287" s="2">
        <f t="shared" si="41"/>
        <v>2.1883035176979048E-4</v>
      </c>
      <c r="X287" s="2">
        <f t="shared" si="42"/>
        <v>2.128610655824943E-4</v>
      </c>
      <c r="Y287" s="2">
        <f t="shared" si="43"/>
        <v>2.2865940800079269E-4</v>
      </c>
      <c r="Z287" s="2">
        <f t="shared" si="44"/>
        <v>2.5372875550274239E-4</v>
      </c>
      <c r="AA287" s="2">
        <f t="shared" si="45"/>
        <v>2.2666656592597071E-4</v>
      </c>
      <c r="AB287" s="2">
        <f t="shared" si="46"/>
        <v>2.373305064633008E-4</v>
      </c>
      <c r="AC287" s="2">
        <f t="shared" si="47"/>
        <v>4.0421377311791848E-4</v>
      </c>
      <c r="AD287" s="2">
        <f t="shared" si="48"/>
        <v>8.3236994219653174E-4</v>
      </c>
      <c r="AE287" s="2">
        <f t="shared" si="49"/>
        <v>3.8345486547648982E-3</v>
      </c>
      <c r="AG287" s="2"/>
    </row>
    <row r="288" spans="1:33" x14ac:dyDescent="0.35">
      <c r="A288" s="3" t="s">
        <v>174</v>
      </c>
      <c r="B288">
        <v>128784</v>
      </c>
      <c r="C288">
        <v>266266</v>
      </c>
      <c r="D288">
        <v>272528</v>
      </c>
      <c r="E288">
        <v>260688</v>
      </c>
      <c r="F288">
        <v>229173</v>
      </c>
      <c r="G288">
        <v>252455</v>
      </c>
      <c r="H288">
        <v>248075</v>
      </c>
      <c r="I288">
        <v>163572</v>
      </c>
      <c r="J288">
        <v>85486</v>
      </c>
      <c r="K288">
        <v>31926</v>
      </c>
      <c r="L288" s="1">
        <f>VLOOKUP(A288,[1]pivottableinfluenza!$A$3:$K$463,2,FALSE)</f>
        <v>120</v>
      </c>
      <c r="M288" s="1">
        <f>VLOOKUP(A288,[1]pivottableinfluenza!$A$3:$K$463,7,FALSE)</f>
        <v>60</v>
      </c>
      <c r="N288" s="1">
        <f>VLOOKUP(A288,[1]pivottableinfluenza!$A$3:$K$463,3,FALSE)</f>
        <v>60</v>
      </c>
      <c r="O288" s="1">
        <f>VLOOKUP(A288,[1]pivottableinfluenza!$A$3:$K$463,4,FALSE)</f>
        <v>60</v>
      </c>
      <c r="P288" s="1">
        <f>VLOOKUP(A288,[1]pivottableinfluenza!$A$3:$K$463,5,FALSE)</f>
        <v>60</v>
      </c>
      <c r="Q288" s="1">
        <f>VLOOKUP(A288,[1]pivottableinfluenza!$A$3:$K$463,6,FALSE)</f>
        <v>60</v>
      </c>
      <c r="R288" s="1">
        <f>VLOOKUP(A288,[1]pivottableinfluenza!$A$3:$K$463,8,FALSE)</f>
        <v>60</v>
      </c>
      <c r="S288" s="1">
        <f>VLOOKUP(A288,[1]pivottableinfluenza!$A$3:$K$463,9,FALSE)</f>
        <v>66</v>
      </c>
      <c r="T288" s="1">
        <f>VLOOKUP(A288,[1]pivottableinfluenza!$A$3:$K$463,10,FALSE)</f>
        <v>80</v>
      </c>
      <c r="U288" s="1">
        <f>VLOOKUP(A288,[1]pivottableinfluenza!$A$3:$K$463,11,FALSE)</f>
        <v>109</v>
      </c>
      <c r="V288" s="2">
        <f t="shared" si="40"/>
        <v>9.3179276928811029E-4</v>
      </c>
      <c r="W288" s="2">
        <f t="shared" si="41"/>
        <v>2.2533857120323286E-4</v>
      </c>
      <c r="X288" s="2">
        <f t="shared" si="42"/>
        <v>2.2016086420477895E-4</v>
      </c>
      <c r="Y288" s="2">
        <f t="shared" si="43"/>
        <v>2.3016019149327933E-4</v>
      </c>
      <c r="Z288" s="2">
        <f t="shared" si="44"/>
        <v>2.6181094631566544E-4</v>
      </c>
      <c r="AA288" s="2">
        <f t="shared" si="45"/>
        <v>2.3766611871422629E-4</v>
      </c>
      <c r="AB288" s="2">
        <f t="shared" si="46"/>
        <v>2.4186234001813967E-4</v>
      </c>
      <c r="AC288" s="2">
        <f t="shared" si="47"/>
        <v>4.0349204020247962E-4</v>
      </c>
      <c r="AD288" s="2">
        <f t="shared" si="48"/>
        <v>9.3582574924549046E-4</v>
      </c>
      <c r="AE288" s="2">
        <f t="shared" si="49"/>
        <v>3.4141452107999751E-3</v>
      </c>
      <c r="AG288" s="2"/>
    </row>
    <row r="289" spans="1:33" x14ac:dyDescent="0.35">
      <c r="A289" s="3" t="s">
        <v>173</v>
      </c>
      <c r="B289">
        <v>126678</v>
      </c>
      <c r="C289">
        <v>270050</v>
      </c>
      <c r="D289">
        <v>277046</v>
      </c>
      <c r="E289">
        <v>265663</v>
      </c>
      <c r="F289">
        <v>235258</v>
      </c>
      <c r="G289">
        <v>254074</v>
      </c>
      <c r="H289">
        <v>259010</v>
      </c>
      <c r="I289">
        <v>178052</v>
      </c>
      <c r="J289">
        <v>89821</v>
      </c>
      <c r="K289">
        <v>33766</v>
      </c>
      <c r="L289" s="1">
        <f>VLOOKUP(A289,[1]pivottableinfluenza!$A$3:$K$463,2,FALSE)</f>
        <v>120</v>
      </c>
      <c r="M289" s="1">
        <f>VLOOKUP(A289,[1]pivottableinfluenza!$A$3:$K$463,7,FALSE)</f>
        <v>60</v>
      </c>
      <c r="N289" s="1">
        <f>VLOOKUP(A289,[1]pivottableinfluenza!$A$3:$K$463,3,FALSE)</f>
        <v>60</v>
      </c>
      <c r="O289" s="1">
        <f>VLOOKUP(A289,[1]pivottableinfluenza!$A$3:$K$463,4,FALSE)</f>
        <v>60</v>
      </c>
      <c r="P289" s="1">
        <f>VLOOKUP(A289,[1]pivottableinfluenza!$A$3:$K$463,5,FALSE)</f>
        <v>60</v>
      </c>
      <c r="Q289" s="1">
        <f>VLOOKUP(A289,[1]pivottableinfluenza!$A$3:$K$463,6,FALSE)</f>
        <v>60</v>
      </c>
      <c r="R289" s="1">
        <f>VLOOKUP(A289,[1]pivottableinfluenza!$A$3:$K$463,8,FALSE)</f>
        <v>60</v>
      </c>
      <c r="S289" s="1">
        <f>VLOOKUP(A289,[1]pivottableinfluenza!$A$3:$K$463,9,FALSE)</f>
        <v>60</v>
      </c>
      <c r="T289" s="1">
        <f>VLOOKUP(A289,[1]pivottableinfluenza!$A$3:$K$463,10,FALSE)</f>
        <v>83</v>
      </c>
      <c r="U289" s="1">
        <f>VLOOKUP(A289,[1]pivottableinfluenza!$A$3:$K$463,11,FALSE)</f>
        <v>111</v>
      </c>
      <c r="V289" s="2">
        <f t="shared" si="40"/>
        <v>9.4728366409321276E-4</v>
      </c>
      <c r="W289" s="2">
        <f t="shared" si="41"/>
        <v>2.2218107757822627E-4</v>
      </c>
      <c r="X289" s="2">
        <f t="shared" si="42"/>
        <v>2.165705334132238E-4</v>
      </c>
      <c r="Y289" s="2">
        <f t="shared" si="43"/>
        <v>2.2585004309971655E-4</v>
      </c>
      <c r="Z289" s="2">
        <f t="shared" si="44"/>
        <v>2.5503914850929615E-4</v>
      </c>
      <c r="AA289" s="2">
        <f t="shared" si="45"/>
        <v>2.3615167234742633E-4</v>
      </c>
      <c r="AB289" s="2">
        <f t="shared" si="46"/>
        <v>2.3165128759507355E-4</v>
      </c>
      <c r="AC289" s="2">
        <f t="shared" si="47"/>
        <v>3.3698020802911511E-4</v>
      </c>
      <c r="AD289" s="2">
        <f t="shared" si="48"/>
        <v>9.240600750381314E-4</v>
      </c>
      <c r="AE289" s="2">
        <f t="shared" si="49"/>
        <v>3.2873304507492745E-3</v>
      </c>
      <c r="AG289" s="2"/>
    </row>
    <row r="290" spans="1:33" x14ac:dyDescent="0.35">
      <c r="A290" s="3" t="s">
        <v>172</v>
      </c>
      <c r="B290">
        <v>129116</v>
      </c>
      <c r="C290">
        <v>276529</v>
      </c>
      <c r="D290">
        <v>280862</v>
      </c>
      <c r="E290">
        <v>273761</v>
      </c>
      <c r="F290">
        <v>239527</v>
      </c>
      <c r="G290">
        <v>251932</v>
      </c>
      <c r="H290">
        <v>261560</v>
      </c>
      <c r="I290">
        <v>183438</v>
      </c>
      <c r="J290">
        <v>91645</v>
      </c>
      <c r="K290">
        <v>35154</v>
      </c>
      <c r="L290" s="1">
        <f>VLOOKUP(A290,[1]pivottableinfluenza!$A$3:$K$463,2,FALSE)</f>
        <v>120</v>
      </c>
      <c r="M290" s="1">
        <f>VLOOKUP(A290,[1]pivottableinfluenza!$A$3:$K$463,7,FALSE)</f>
        <v>60</v>
      </c>
      <c r="N290" s="1">
        <f>VLOOKUP(A290,[1]pivottableinfluenza!$A$3:$K$463,3,FALSE)</f>
        <v>60</v>
      </c>
      <c r="O290" s="1">
        <f>VLOOKUP(A290,[1]pivottableinfluenza!$A$3:$K$463,4,FALSE)</f>
        <v>60</v>
      </c>
      <c r="P290" s="1">
        <f>VLOOKUP(A290,[1]pivottableinfluenza!$A$3:$K$463,5,FALSE)</f>
        <v>60</v>
      </c>
      <c r="Q290" s="1">
        <f>VLOOKUP(A290,[1]pivottableinfluenza!$A$3:$K$463,6,FALSE)</f>
        <v>60</v>
      </c>
      <c r="R290" s="1">
        <f>VLOOKUP(A290,[1]pivottableinfluenza!$A$3:$K$463,8,FALSE)</f>
        <v>60</v>
      </c>
      <c r="S290" s="1">
        <f>VLOOKUP(A290,[1]pivottableinfluenza!$A$3:$K$463,9,FALSE)</f>
        <v>66</v>
      </c>
      <c r="T290" s="1">
        <f>VLOOKUP(A290,[1]pivottableinfluenza!$A$3:$K$463,10,FALSE)</f>
        <v>95</v>
      </c>
      <c r="U290" s="1">
        <f>VLOOKUP(A290,[1]pivottableinfluenza!$A$3:$K$463,11,FALSE)</f>
        <v>99</v>
      </c>
      <c r="V290" s="2">
        <f t="shared" si="40"/>
        <v>9.2939682146287058E-4</v>
      </c>
      <c r="W290" s="2">
        <f t="shared" si="41"/>
        <v>2.1697543476452741E-4</v>
      </c>
      <c r="X290" s="2">
        <f t="shared" si="42"/>
        <v>2.136280450897594E-4</v>
      </c>
      <c r="Y290" s="2">
        <f t="shared" si="43"/>
        <v>2.1916927538984736E-4</v>
      </c>
      <c r="Z290" s="2">
        <f t="shared" si="44"/>
        <v>2.5049368129688931E-4</v>
      </c>
      <c r="AA290" s="2">
        <f t="shared" si="45"/>
        <v>2.38159503358049E-4</v>
      </c>
      <c r="AB290" s="2">
        <f t="shared" si="46"/>
        <v>2.2939287352806239E-4</v>
      </c>
      <c r="AC290" s="2">
        <f t="shared" si="47"/>
        <v>3.5979458999771039E-4</v>
      </c>
      <c r="AD290" s="2">
        <f t="shared" si="48"/>
        <v>1.0366086529543348E-3</v>
      </c>
      <c r="AE290" s="2">
        <f t="shared" si="49"/>
        <v>2.8161802355350742E-3</v>
      </c>
      <c r="AG290" s="2"/>
    </row>
    <row r="291" spans="1:33" x14ac:dyDescent="0.35">
      <c r="A291" s="3" t="s">
        <v>171</v>
      </c>
      <c r="B291">
        <v>1218854</v>
      </c>
      <c r="C291">
        <v>2458824</v>
      </c>
      <c r="D291">
        <v>2697027</v>
      </c>
      <c r="E291">
        <v>2607072</v>
      </c>
      <c r="F291">
        <v>2835854</v>
      </c>
      <c r="G291">
        <v>2882154</v>
      </c>
      <c r="H291">
        <v>2162872</v>
      </c>
      <c r="I291">
        <v>1304930</v>
      </c>
      <c r="J291">
        <v>891422</v>
      </c>
      <c r="K291">
        <v>365798</v>
      </c>
      <c r="L291" s="1">
        <f>VLOOKUP(A291,[1]pivottableinfluenza!$A$3:$K$463,2,FALSE)</f>
        <v>120</v>
      </c>
      <c r="M291" s="1">
        <f>VLOOKUP(A291,[1]pivottableinfluenza!$A$3:$K$463,7,FALSE)</f>
        <v>60</v>
      </c>
      <c r="N291" s="1">
        <f>VLOOKUP(A291,[1]pivottableinfluenza!$A$3:$K$463,3,FALSE)</f>
        <v>60</v>
      </c>
      <c r="O291" s="1">
        <f>VLOOKUP(A291,[1]pivottableinfluenza!$A$3:$K$463,4,FALSE)</f>
        <v>65</v>
      </c>
      <c r="P291" s="1">
        <f>VLOOKUP(A291,[1]pivottableinfluenza!$A$3:$K$463,5,FALSE)</f>
        <v>75</v>
      </c>
      <c r="Q291" s="1">
        <f>VLOOKUP(A291,[1]pivottableinfluenza!$A$3:$K$463,6,FALSE)</f>
        <v>195</v>
      </c>
      <c r="R291" s="1">
        <f>VLOOKUP(A291,[1]pivottableinfluenza!$A$3:$K$463,8,FALSE)</f>
        <v>286</v>
      </c>
      <c r="S291" s="1">
        <f>VLOOKUP(A291,[1]pivottableinfluenza!$A$3:$K$463,9,FALSE)</f>
        <v>534</v>
      </c>
      <c r="T291" s="1">
        <f>VLOOKUP(A291,[1]pivottableinfluenza!$A$3:$K$463,10,FALSE)</f>
        <v>1254</v>
      </c>
      <c r="U291" s="1">
        <f>VLOOKUP(A291,[1]pivottableinfluenza!$A$3:$K$463,11,FALSE)</f>
        <v>2090</v>
      </c>
      <c r="V291" s="2">
        <f t="shared" si="40"/>
        <v>9.845313712717027E-5</v>
      </c>
      <c r="W291" s="2">
        <f t="shared" si="41"/>
        <v>2.4401909205376229E-5</v>
      </c>
      <c r="X291" s="2">
        <f t="shared" si="42"/>
        <v>2.2246718330962204E-5</v>
      </c>
      <c r="Y291" s="2">
        <f t="shared" si="43"/>
        <v>2.4932184458273496E-5</v>
      </c>
      <c r="Z291" s="2">
        <f t="shared" si="44"/>
        <v>2.6447059686429555E-5</v>
      </c>
      <c r="AA291" s="2">
        <f t="shared" si="45"/>
        <v>6.7657730988698032E-5</v>
      </c>
      <c r="AB291" s="2">
        <f t="shared" si="46"/>
        <v>1.3223158836953827E-4</v>
      </c>
      <c r="AC291" s="2">
        <f t="shared" si="47"/>
        <v>4.092173526549317E-4</v>
      </c>
      <c r="AD291" s="2">
        <f t="shared" si="48"/>
        <v>1.4067411394378868E-3</v>
      </c>
      <c r="AE291" s="2">
        <f t="shared" si="49"/>
        <v>5.7135358859261125E-3</v>
      </c>
      <c r="AG291" s="2"/>
    </row>
    <row r="292" spans="1:33" x14ac:dyDescent="0.35">
      <c r="A292" s="3" t="s">
        <v>170</v>
      </c>
      <c r="B292">
        <v>1160312</v>
      </c>
      <c r="C292">
        <v>2408343</v>
      </c>
      <c r="D292">
        <v>2752909</v>
      </c>
      <c r="E292">
        <v>2606489</v>
      </c>
      <c r="F292">
        <v>2726461</v>
      </c>
      <c r="G292">
        <v>2837264</v>
      </c>
      <c r="H292">
        <v>2192151</v>
      </c>
      <c r="I292">
        <v>1306480</v>
      </c>
      <c r="J292">
        <v>883229</v>
      </c>
      <c r="K292">
        <v>366675</v>
      </c>
      <c r="L292" s="1">
        <f>VLOOKUP(A292,[1]pivottableinfluenza!$A$3:$K$463,2,FALSE)</f>
        <v>120</v>
      </c>
      <c r="M292" s="1">
        <f>VLOOKUP(A292,[1]pivottableinfluenza!$A$3:$K$463,7,FALSE)</f>
        <v>60</v>
      </c>
      <c r="N292" s="1">
        <f>VLOOKUP(A292,[1]pivottableinfluenza!$A$3:$K$463,3,FALSE)</f>
        <v>60</v>
      </c>
      <c r="O292" s="1">
        <f>VLOOKUP(A292,[1]pivottableinfluenza!$A$3:$K$463,4,FALSE)</f>
        <v>60</v>
      </c>
      <c r="P292" s="1">
        <f>VLOOKUP(A292,[1]pivottableinfluenza!$A$3:$K$463,5,FALSE)</f>
        <v>60</v>
      </c>
      <c r="Q292" s="1">
        <f>VLOOKUP(A292,[1]pivottableinfluenza!$A$3:$K$463,6,FALSE)</f>
        <v>141</v>
      </c>
      <c r="R292" s="1">
        <f>VLOOKUP(A292,[1]pivottableinfluenza!$A$3:$K$463,8,FALSE)</f>
        <v>326</v>
      </c>
      <c r="S292" s="1">
        <f>VLOOKUP(A292,[1]pivottableinfluenza!$A$3:$K$463,9,FALSE)</f>
        <v>523</v>
      </c>
      <c r="T292" s="1">
        <f>VLOOKUP(A292,[1]pivottableinfluenza!$A$3:$K$463,10,FALSE)</f>
        <v>1269</v>
      </c>
      <c r="U292" s="1">
        <f>VLOOKUP(A292,[1]pivottableinfluenza!$A$3:$K$463,11,FALSE)</f>
        <v>2273</v>
      </c>
      <c r="V292" s="2">
        <f t="shared" si="40"/>
        <v>1.0342045932473334E-4</v>
      </c>
      <c r="W292" s="2">
        <f t="shared" si="41"/>
        <v>2.4913394811287264E-5</v>
      </c>
      <c r="X292" s="2">
        <f t="shared" si="42"/>
        <v>2.1795126537055892E-5</v>
      </c>
      <c r="Y292" s="2">
        <f t="shared" si="43"/>
        <v>2.3019471787527205E-5</v>
      </c>
      <c r="Z292" s="2">
        <f t="shared" si="44"/>
        <v>2.2006549882796783E-5</v>
      </c>
      <c r="AA292" s="2">
        <f t="shared" si="45"/>
        <v>4.9695763242334871E-5</v>
      </c>
      <c r="AB292" s="2">
        <f t="shared" si="46"/>
        <v>1.487123834078948E-4</v>
      </c>
      <c r="AC292" s="2">
        <f t="shared" si="47"/>
        <v>4.0031228951074643E-4</v>
      </c>
      <c r="AD292" s="2">
        <f t="shared" si="48"/>
        <v>1.4367734755086168E-3</v>
      </c>
      <c r="AE292" s="2">
        <f t="shared" si="49"/>
        <v>6.1989500238630937E-3</v>
      </c>
      <c r="AG292" s="2"/>
    </row>
    <row r="293" spans="1:33" x14ac:dyDescent="0.35">
      <c r="A293" s="3" t="s">
        <v>169</v>
      </c>
      <c r="B293">
        <v>1148758</v>
      </c>
      <c r="C293">
        <v>2363658</v>
      </c>
      <c r="D293">
        <v>2726958</v>
      </c>
      <c r="E293">
        <v>2613872</v>
      </c>
      <c r="F293">
        <v>2649596</v>
      </c>
      <c r="G293">
        <v>2820921</v>
      </c>
      <c r="H293">
        <v>2231667</v>
      </c>
      <c r="I293">
        <v>1322312</v>
      </c>
      <c r="J293">
        <v>867709</v>
      </c>
      <c r="K293">
        <v>374002</v>
      </c>
      <c r="L293" s="1">
        <f>VLOOKUP(A293,[1]pivottableinfluenza!$A$3:$K$463,2,FALSE)</f>
        <v>120</v>
      </c>
      <c r="M293" s="1">
        <f>VLOOKUP(A293,[1]pivottableinfluenza!$A$3:$K$463,7,FALSE)</f>
        <v>60</v>
      </c>
      <c r="N293" s="1">
        <f>VLOOKUP(A293,[1]pivottableinfluenza!$A$3:$K$463,3,FALSE)</f>
        <v>60</v>
      </c>
      <c r="O293" s="1">
        <f>VLOOKUP(A293,[1]pivottableinfluenza!$A$3:$K$463,4,FALSE)</f>
        <v>60</v>
      </c>
      <c r="P293" s="1">
        <f>VLOOKUP(A293,[1]pivottableinfluenza!$A$3:$K$463,5,FALSE)</f>
        <v>65</v>
      </c>
      <c r="Q293" s="1">
        <f>VLOOKUP(A293,[1]pivottableinfluenza!$A$3:$K$463,6,FALSE)</f>
        <v>158</v>
      </c>
      <c r="R293" s="1">
        <f>VLOOKUP(A293,[1]pivottableinfluenza!$A$3:$K$463,8,FALSE)</f>
        <v>333</v>
      </c>
      <c r="S293" s="1">
        <f>VLOOKUP(A293,[1]pivottableinfluenza!$A$3:$K$463,9,FALSE)</f>
        <v>530</v>
      </c>
      <c r="T293" s="1">
        <f>VLOOKUP(A293,[1]pivottableinfluenza!$A$3:$K$463,10,FALSE)</f>
        <v>1268</v>
      </c>
      <c r="U293" s="1">
        <f>VLOOKUP(A293,[1]pivottableinfluenza!$A$3:$K$463,11,FALSE)</f>
        <v>2498</v>
      </c>
      <c r="V293" s="2">
        <f t="shared" si="40"/>
        <v>1.0446064358202512E-4</v>
      </c>
      <c r="W293" s="2">
        <f t="shared" si="41"/>
        <v>2.5384383019878512E-5</v>
      </c>
      <c r="X293" s="2">
        <f t="shared" si="42"/>
        <v>2.2002539093011334E-5</v>
      </c>
      <c r="Y293" s="2">
        <f t="shared" si="43"/>
        <v>2.2954452245557549E-5</v>
      </c>
      <c r="Z293" s="2">
        <f t="shared" si="44"/>
        <v>2.4532041866005232E-5</v>
      </c>
      <c r="AA293" s="2">
        <f t="shared" si="45"/>
        <v>5.6010076141799077E-5</v>
      </c>
      <c r="AB293" s="2">
        <f t="shared" si="46"/>
        <v>1.4921581042332929E-4</v>
      </c>
      <c r="AC293" s="2">
        <f t="shared" si="47"/>
        <v>4.0081312126033795E-4</v>
      </c>
      <c r="AD293" s="2">
        <f t="shared" si="48"/>
        <v>1.4613194054688841E-3</v>
      </c>
      <c r="AE293" s="2">
        <f t="shared" si="49"/>
        <v>6.6791086678680859E-3</v>
      </c>
      <c r="AG293" s="2"/>
    </row>
    <row r="294" spans="1:33" x14ac:dyDescent="0.35">
      <c r="A294" s="3" t="s">
        <v>168</v>
      </c>
      <c r="B294">
        <v>1141303</v>
      </c>
      <c r="C294">
        <v>2328833</v>
      </c>
      <c r="D294">
        <v>2725567</v>
      </c>
      <c r="E294">
        <v>2637029</v>
      </c>
      <c r="F294">
        <v>2579360</v>
      </c>
      <c r="G294">
        <v>2803528</v>
      </c>
      <c r="H294">
        <v>2265501</v>
      </c>
      <c r="I294">
        <v>1351362</v>
      </c>
      <c r="J294">
        <v>852504</v>
      </c>
      <c r="K294">
        <v>383430</v>
      </c>
      <c r="L294" s="1">
        <f>VLOOKUP(A294,[1]pivottableinfluenza!$A$3:$K$463,2,FALSE)</f>
        <v>120</v>
      </c>
      <c r="M294" s="1">
        <f>VLOOKUP(A294,[1]pivottableinfluenza!$A$3:$K$463,7,FALSE)</f>
        <v>60</v>
      </c>
      <c r="N294" s="1">
        <f>VLOOKUP(A294,[1]pivottableinfluenza!$A$3:$K$463,3,FALSE)</f>
        <v>60</v>
      </c>
      <c r="O294" s="1">
        <f>VLOOKUP(A294,[1]pivottableinfluenza!$A$3:$K$463,4,FALSE)</f>
        <v>60</v>
      </c>
      <c r="P294" s="1">
        <f>VLOOKUP(A294,[1]pivottableinfluenza!$A$3:$K$463,5,FALSE)</f>
        <v>60</v>
      </c>
      <c r="Q294" s="1">
        <f>VLOOKUP(A294,[1]pivottableinfluenza!$A$3:$K$463,6,FALSE)</f>
        <v>131</v>
      </c>
      <c r="R294" s="1">
        <f>VLOOKUP(A294,[1]pivottableinfluenza!$A$3:$K$463,8,FALSE)</f>
        <v>307</v>
      </c>
      <c r="S294" s="1">
        <f>VLOOKUP(A294,[1]pivottableinfluenza!$A$3:$K$463,9,FALSE)</f>
        <v>509</v>
      </c>
      <c r="T294" s="1">
        <f>VLOOKUP(A294,[1]pivottableinfluenza!$A$3:$K$463,10,FALSE)</f>
        <v>1152</v>
      </c>
      <c r="U294" s="1">
        <f>VLOOKUP(A294,[1]pivottableinfluenza!$A$3:$K$463,11,FALSE)</f>
        <v>2208</v>
      </c>
      <c r="V294" s="2">
        <f t="shared" si="40"/>
        <v>1.0514298131171127E-4</v>
      </c>
      <c r="W294" s="2">
        <f t="shared" si="41"/>
        <v>2.5763977064907616E-5</v>
      </c>
      <c r="X294" s="2">
        <f t="shared" si="42"/>
        <v>2.2013768144389771E-5</v>
      </c>
      <c r="Y294" s="2">
        <f t="shared" si="43"/>
        <v>2.27528783339129E-5</v>
      </c>
      <c r="Z294" s="2">
        <f t="shared" si="44"/>
        <v>2.3261584268965945E-5</v>
      </c>
      <c r="AA294" s="2">
        <f t="shared" si="45"/>
        <v>4.6726838469243038E-5</v>
      </c>
      <c r="AB294" s="2">
        <f t="shared" si="46"/>
        <v>1.3551086492568311E-4</v>
      </c>
      <c r="AC294" s="2">
        <f t="shared" si="47"/>
        <v>3.766570319425883E-4</v>
      </c>
      <c r="AD294" s="2">
        <f t="shared" si="48"/>
        <v>1.351313307620844E-3</v>
      </c>
      <c r="AE294" s="2">
        <f t="shared" si="49"/>
        <v>5.758547844456615E-3</v>
      </c>
      <c r="AG294" s="2"/>
    </row>
    <row r="295" spans="1:33" x14ac:dyDescent="0.35">
      <c r="A295" s="3" t="s">
        <v>167</v>
      </c>
      <c r="B295">
        <v>1160760</v>
      </c>
      <c r="C295">
        <v>2342329</v>
      </c>
      <c r="D295">
        <v>2739313</v>
      </c>
      <c r="E295">
        <v>2703995</v>
      </c>
      <c r="F295">
        <v>2560186</v>
      </c>
      <c r="G295">
        <v>2833386</v>
      </c>
      <c r="H295">
        <v>2350315</v>
      </c>
      <c r="I295">
        <v>1415842</v>
      </c>
      <c r="J295">
        <v>863095</v>
      </c>
      <c r="K295">
        <v>398661</v>
      </c>
      <c r="L295" s="1">
        <f>VLOOKUP(A295,[1]pivottableinfluenza!$A$3:$K$463,2,FALSE)</f>
        <v>120</v>
      </c>
      <c r="M295" s="1">
        <f>VLOOKUP(A295,[1]pivottableinfluenza!$A$3:$K$463,7,FALSE)</f>
        <v>60</v>
      </c>
      <c r="N295" s="1">
        <f>VLOOKUP(A295,[1]pivottableinfluenza!$A$3:$K$463,3,FALSE)</f>
        <v>60</v>
      </c>
      <c r="O295" s="1">
        <f>VLOOKUP(A295,[1]pivottableinfluenza!$A$3:$K$463,4,FALSE)</f>
        <v>60</v>
      </c>
      <c r="P295" s="1">
        <f>VLOOKUP(A295,[1]pivottableinfluenza!$A$3:$K$463,5,FALSE)</f>
        <v>60</v>
      </c>
      <c r="Q295" s="1">
        <f>VLOOKUP(A295,[1]pivottableinfluenza!$A$3:$K$463,6,FALSE)</f>
        <v>150</v>
      </c>
      <c r="R295" s="1">
        <f>VLOOKUP(A295,[1]pivottableinfluenza!$A$3:$K$463,8,FALSE)</f>
        <v>350</v>
      </c>
      <c r="S295" s="1">
        <f>VLOOKUP(A295,[1]pivottableinfluenza!$A$3:$K$463,9,FALSE)</f>
        <v>636</v>
      </c>
      <c r="T295" s="1">
        <f>VLOOKUP(A295,[1]pivottableinfluenza!$A$3:$K$463,10,FALSE)</f>
        <v>1216</v>
      </c>
      <c r="U295" s="1">
        <f>VLOOKUP(A295,[1]pivottableinfluenza!$A$3:$K$463,11,FALSE)</f>
        <v>2430</v>
      </c>
      <c r="V295" s="2">
        <f t="shared" si="40"/>
        <v>1.0338054378166029E-4</v>
      </c>
      <c r="W295" s="2">
        <f t="shared" si="41"/>
        <v>2.5615530525387338E-5</v>
      </c>
      <c r="X295" s="2">
        <f t="shared" si="42"/>
        <v>2.1903302032297878E-5</v>
      </c>
      <c r="Y295" s="2">
        <f t="shared" si="43"/>
        <v>2.2189390143103076E-5</v>
      </c>
      <c r="Z295" s="2">
        <f t="shared" si="44"/>
        <v>2.3435797242856572E-5</v>
      </c>
      <c r="AA295" s="2">
        <f t="shared" si="45"/>
        <v>5.2940192405835281E-5</v>
      </c>
      <c r="AB295" s="2">
        <f t="shared" si="46"/>
        <v>1.4891620910388608E-4</v>
      </c>
      <c r="AC295" s="2">
        <f t="shared" si="47"/>
        <v>4.4920266526914728E-4</v>
      </c>
      <c r="AD295" s="2">
        <f t="shared" si="48"/>
        <v>1.4088831472781095E-3</v>
      </c>
      <c r="AE295" s="2">
        <f t="shared" si="49"/>
        <v>6.0954043661155715E-3</v>
      </c>
      <c r="AG295" s="2"/>
    </row>
    <row r="296" spans="1:33" x14ac:dyDescent="0.35">
      <c r="A296" s="3" t="s">
        <v>166</v>
      </c>
      <c r="B296">
        <v>1163525</v>
      </c>
      <c r="C296">
        <v>2330145</v>
      </c>
      <c r="D296">
        <v>2723840</v>
      </c>
      <c r="E296">
        <v>2746681</v>
      </c>
      <c r="F296">
        <v>2537546</v>
      </c>
      <c r="G296">
        <v>2820018</v>
      </c>
      <c r="H296">
        <v>2396618</v>
      </c>
      <c r="I296">
        <v>1467396</v>
      </c>
      <c r="J296">
        <v>855528</v>
      </c>
      <c r="K296">
        <v>409228</v>
      </c>
      <c r="L296" s="1">
        <f>VLOOKUP(A296,[1]pivottableinfluenza!$A$3:$K$463,2,FALSE)</f>
        <v>120</v>
      </c>
      <c r="M296" s="1">
        <f>VLOOKUP(A296,[1]pivottableinfluenza!$A$3:$K$463,7,FALSE)</f>
        <v>60</v>
      </c>
      <c r="N296" s="1">
        <f>VLOOKUP(A296,[1]pivottableinfluenza!$A$3:$K$463,3,FALSE)</f>
        <v>60</v>
      </c>
      <c r="O296" s="1">
        <f>VLOOKUP(A296,[1]pivottableinfluenza!$A$3:$K$463,4,FALSE)</f>
        <v>60</v>
      </c>
      <c r="P296" s="1">
        <f>VLOOKUP(A296,[1]pivottableinfluenza!$A$3:$K$463,5,FALSE)</f>
        <v>72</v>
      </c>
      <c r="Q296" s="1">
        <f>VLOOKUP(A296,[1]pivottableinfluenza!$A$3:$K$463,6,FALSE)</f>
        <v>165</v>
      </c>
      <c r="R296" s="1">
        <f>VLOOKUP(A296,[1]pivottableinfluenza!$A$3:$K$463,8,FALSE)</f>
        <v>394</v>
      </c>
      <c r="S296" s="1">
        <f>VLOOKUP(A296,[1]pivottableinfluenza!$A$3:$K$463,9,FALSE)</f>
        <v>615</v>
      </c>
      <c r="T296" s="1">
        <f>VLOOKUP(A296,[1]pivottableinfluenza!$A$3:$K$463,10,FALSE)</f>
        <v>1171</v>
      </c>
      <c r="U296" s="1">
        <f>VLOOKUP(A296,[1]pivottableinfluenza!$A$3:$K$463,11,FALSE)</f>
        <v>2244</v>
      </c>
      <c r="V296" s="2">
        <f t="shared" si="40"/>
        <v>1.0313487032938699E-4</v>
      </c>
      <c r="W296" s="2">
        <f t="shared" si="41"/>
        <v>2.5749470526512298E-5</v>
      </c>
      <c r="X296" s="2">
        <f t="shared" si="42"/>
        <v>2.2027725563909773E-5</v>
      </c>
      <c r="Y296" s="2">
        <f t="shared" si="43"/>
        <v>2.1844546199576869E-5</v>
      </c>
      <c r="Z296" s="2">
        <f t="shared" si="44"/>
        <v>2.8373869872703786E-5</v>
      </c>
      <c r="AA296" s="2">
        <f t="shared" si="45"/>
        <v>5.8510264828096844E-5</v>
      </c>
      <c r="AB296" s="2">
        <f t="shared" si="46"/>
        <v>1.6439833131521168E-4</v>
      </c>
      <c r="AC296" s="2">
        <f t="shared" si="47"/>
        <v>4.1910976995984727E-4</v>
      </c>
      <c r="AD296" s="2">
        <f t="shared" si="48"/>
        <v>1.3687453829681786E-3</v>
      </c>
      <c r="AE296" s="2">
        <f t="shared" si="49"/>
        <v>5.4834957529787797E-3</v>
      </c>
      <c r="AG296" s="2"/>
    </row>
    <row r="297" spans="1:33" x14ac:dyDescent="0.35">
      <c r="A297" s="3" t="s">
        <v>165</v>
      </c>
      <c r="B297">
        <v>1171373</v>
      </c>
      <c r="C297">
        <v>2315074</v>
      </c>
      <c r="D297">
        <v>2712150</v>
      </c>
      <c r="E297">
        <v>2789562</v>
      </c>
      <c r="F297">
        <v>2518715</v>
      </c>
      <c r="G297">
        <v>2798458</v>
      </c>
      <c r="H297">
        <v>2443690</v>
      </c>
      <c r="I297">
        <v>1524465</v>
      </c>
      <c r="J297">
        <v>853682</v>
      </c>
      <c r="K297">
        <v>414019</v>
      </c>
      <c r="L297" s="1">
        <f>VLOOKUP(A297,[1]pivottableinfluenza!$A$3:$K$463,2,FALSE)</f>
        <v>120</v>
      </c>
      <c r="M297" s="1">
        <f>VLOOKUP(A297,[1]pivottableinfluenza!$A$3:$K$463,7,FALSE)</f>
        <v>60</v>
      </c>
      <c r="N297" s="1">
        <f>VLOOKUP(A297,[1]pivottableinfluenza!$A$3:$K$463,3,FALSE)</f>
        <v>60</v>
      </c>
      <c r="O297" s="1">
        <f>VLOOKUP(A297,[1]pivottableinfluenza!$A$3:$K$463,4,FALSE)</f>
        <v>60</v>
      </c>
      <c r="P297" s="1">
        <f>VLOOKUP(A297,[1]pivottableinfluenza!$A$3:$K$463,5,FALSE)</f>
        <v>60</v>
      </c>
      <c r="Q297" s="1">
        <f>VLOOKUP(A297,[1]pivottableinfluenza!$A$3:$K$463,6,FALSE)</f>
        <v>141</v>
      </c>
      <c r="R297" s="1">
        <f>VLOOKUP(A297,[1]pivottableinfluenza!$A$3:$K$463,8,FALSE)</f>
        <v>329</v>
      </c>
      <c r="S297" s="1">
        <f>VLOOKUP(A297,[1]pivottableinfluenza!$A$3:$K$463,9,FALSE)</f>
        <v>620</v>
      </c>
      <c r="T297" s="1">
        <f>VLOOKUP(A297,[1]pivottableinfluenza!$A$3:$K$463,10,FALSE)</f>
        <v>1214</v>
      </c>
      <c r="U297" s="1">
        <f>VLOOKUP(A297,[1]pivottableinfluenza!$A$3:$K$463,11,FALSE)</f>
        <v>2464</v>
      </c>
      <c r="V297" s="2">
        <f t="shared" si="40"/>
        <v>1.0244388422816643E-4</v>
      </c>
      <c r="W297" s="2">
        <f t="shared" si="41"/>
        <v>2.5917098114358332E-5</v>
      </c>
      <c r="X297" s="2">
        <f t="shared" si="42"/>
        <v>2.2122670206293901E-5</v>
      </c>
      <c r="Y297" s="2">
        <f t="shared" si="43"/>
        <v>2.1508752987028071E-5</v>
      </c>
      <c r="Z297" s="2">
        <f t="shared" si="44"/>
        <v>2.3821670971110268E-5</v>
      </c>
      <c r="AA297" s="2">
        <f t="shared" si="45"/>
        <v>5.0384890536145264E-5</v>
      </c>
      <c r="AB297" s="2">
        <f t="shared" si="46"/>
        <v>1.3463246156427371E-4</v>
      </c>
      <c r="AC297" s="2">
        <f t="shared" si="47"/>
        <v>4.0670005542928174E-4</v>
      </c>
      <c r="AD297" s="2">
        <f t="shared" si="48"/>
        <v>1.4220751989616743E-3</v>
      </c>
      <c r="AE297" s="2">
        <f t="shared" si="49"/>
        <v>5.9514176885601868E-3</v>
      </c>
      <c r="AG297" s="2"/>
    </row>
    <row r="298" spans="1:33" x14ac:dyDescent="0.35">
      <c r="A298" s="3" t="s">
        <v>164</v>
      </c>
      <c r="B298">
        <v>1162809</v>
      </c>
      <c r="C298">
        <v>2301303</v>
      </c>
      <c r="D298">
        <v>2679626</v>
      </c>
      <c r="E298">
        <v>2815589</v>
      </c>
      <c r="F298">
        <v>2488234</v>
      </c>
      <c r="G298">
        <v>2758458</v>
      </c>
      <c r="H298">
        <v>2477064</v>
      </c>
      <c r="I298">
        <v>1585197</v>
      </c>
      <c r="J298">
        <v>860667</v>
      </c>
      <c r="K298">
        <v>422764</v>
      </c>
      <c r="L298" s="1">
        <f>VLOOKUP(A298,[1]pivottableinfluenza!$A$3:$K$463,2,FALSE)</f>
        <v>120</v>
      </c>
      <c r="M298" s="1">
        <f>VLOOKUP(A298,[1]pivottableinfluenza!$A$3:$K$463,7,FALSE)</f>
        <v>60</v>
      </c>
      <c r="N298" s="1">
        <f>VLOOKUP(A298,[1]pivottableinfluenza!$A$3:$K$463,3,FALSE)</f>
        <v>60</v>
      </c>
      <c r="O298" s="1">
        <f>VLOOKUP(A298,[1]pivottableinfluenza!$A$3:$K$463,4,FALSE)</f>
        <v>60</v>
      </c>
      <c r="P298" s="1">
        <f>VLOOKUP(A298,[1]pivottableinfluenza!$A$3:$K$463,5,FALSE)</f>
        <v>68</v>
      </c>
      <c r="Q298" s="1">
        <f>VLOOKUP(A298,[1]pivottableinfluenza!$A$3:$K$463,6,FALSE)</f>
        <v>115</v>
      </c>
      <c r="R298" s="1">
        <f>VLOOKUP(A298,[1]pivottableinfluenza!$A$3:$K$463,8,FALSE)</f>
        <v>376</v>
      </c>
      <c r="S298" s="1">
        <f>VLOOKUP(A298,[1]pivottableinfluenza!$A$3:$K$463,9,FALSE)</f>
        <v>695</v>
      </c>
      <c r="T298" s="1">
        <f>VLOOKUP(A298,[1]pivottableinfluenza!$A$3:$K$463,10,FALSE)</f>
        <v>1127</v>
      </c>
      <c r="U298" s="1">
        <f>VLOOKUP(A298,[1]pivottableinfluenza!$A$3:$K$463,11,FALSE)</f>
        <v>2081</v>
      </c>
      <c r="V298" s="2">
        <f t="shared" si="40"/>
        <v>1.0319837565756714E-4</v>
      </c>
      <c r="W298" s="2">
        <f t="shared" si="41"/>
        <v>2.6072186061548608E-5</v>
      </c>
      <c r="X298" s="2">
        <f t="shared" si="42"/>
        <v>2.2391184441410854E-5</v>
      </c>
      <c r="Y298" s="2">
        <f t="shared" si="43"/>
        <v>2.1309928402192223E-5</v>
      </c>
      <c r="Z298" s="2">
        <f t="shared" si="44"/>
        <v>2.7328619414411987E-5</v>
      </c>
      <c r="AA298" s="2">
        <f t="shared" si="45"/>
        <v>4.1689958665312288E-5</v>
      </c>
      <c r="AB298" s="2">
        <f t="shared" si="46"/>
        <v>1.5179260608526868E-4</v>
      </c>
      <c r="AC298" s="2">
        <f t="shared" si="47"/>
        <v>4.3843131169185909E-4</v>
      </c>
      <c r="AD298" s="2">
        <f t="shared" si="48"/>
        <v>1.3094495315842248E-3</v>
      </c>
      <c r="AE298" s="2">
        <f t="shared" si="49"/>
        <v>4.9223680351212495E-3</v>
      </c>
      <c r="AG298" s="2"/>
    </row>
    <row r="299" spans="1:33" x14ac:dyDescent="0.35">
      <c r="A299" s="3" t="s">
        <v>163</v>
      </c>
      <c r="B299">
        <v>1167250</v>
      </c>
      <c r="C299">
        <v>2279003</v>
      </c>
      <c r="D299">
        <v>2640961</v>
      </c>
      <c r="E299">
        <v>2858805</v>
      </c>
      <c r="F299">
        <v>2462487</v>
      </c>
      <c r="G299">
        <v>2710126</v>
      </c>
      <c r="H299">
        <v>2501446</v>
      </c>
      <c r="I299">
        <v>1647054</v>
      </c>
      <c r="J299">
        <v>880963</v>
      </c>
      <c r="K299">
        <v>432073</v>
      </c>
      <c r="L299" s="1">
        <f>VLOOKUP(A299,[1]pivottableinfluenza!$A$3:$K$463,2,FALSE)</f>
        <v>120</v>
      </c>
      <c r="M299" s="1">
        <f>VLOOKUP(A299,[1]pivottableinfluenza!$A$3:$K$463,7,FALSE)</f>
        <v>60</v>
      </c>
      <c r="N299" s="1">
        <f>VLOOKUP(A299,[1]pivottableinfluenza!$A$3:$K$463,3,FALSE)</f>
        <v>60</v>
      </c>
      <c r="O299" s="1">
        <f>VLOOKUP(A299,[1]pivottableinfluenza!$A$3:$K$463,4,FALSE)</f>
        <v>60</v>
      </c>
      <c r="P299" s="1">
        <f>VLOOKUP(A299,[1]pivottableinfluenza!$A$3:$K$463,5,FALSE)</f>
        <v>60</v>
      </c>
      <c r="Q299" s="1">
        <f>VLOOKUP(A299,[1]pivottableinfluenza!$A$3:$K$463,6,FALSE)</f>
        <v>124</v>
      </c>
      <c r="R299" s="1">
        <f>VLOOKUP(A299,[1]pivottableinfluenza!$A$3:$K$463,8,FALSE)</f>
        <v>333</v>
      </c>
      <c r="S299" s="1">
        <f>VLOOKUP(A299,[1]pivottableinfluenza!$A$3:$K$463,9,FALSE)</f>
        <v>655</v>
      </c>
      <c r="T299" s="1">
        <f>VLOOKUP(A299,[1]pivottableinfluenza!$A$3:$K$463,10,FALSE)</f>
        <v>1134</v>
      </c>
      <c r="U299" s="1">
        <f>VLOOKUP(A299,[1]pivottableinfluenza!$A$3:$K$463,11,FALSE)</f>
        <v>2166</v>
      </c>
      <c r="V299" s="2">
        <f t="shared" si="40"/>
        <v>1.0280573998714928E-4</v>
      </c>
      <c r="W299" s="2">
        <f t="shared" si="41"/>
        <v>2.632730189473204E-5</v>
      </c>
      <c r="X299" s="2">
        <f t="shared" si="42"/>
        <v>2.2719002666074962E-5</v>
      </c>
      <c r="Y299" s="2">
        <f t="shared" si="43"/>
        <v>2.0987790352962165E-5</v>
      </c>
      <c r="Z299" s="2">
        <f t="shared" si="44"/>
        <v>2.4365610864138571E-5</v>
      </c>
      <c r="AA299" s="2">
        <f t="shared" si="45"/>
        <v>4.5754330241472165E-5</v>
      </c>
      <c r="AB299" s="2">
        <f t="shared" si="46"/>
        <v>1.3312300165584226E-4</v>
      </c>
      <c r="AC299" s="2">
        <f t="shared" si="47"/>
        <v>3.9767973606208418E-4</v>
      </c>
      <c r="AD299" s="2">
        <f t="shared" si="48"/>
        <v>1.287227726930643E-3</v>
      </c>
      <c r="AE299" s="2">
        <f t="shared" si="49"/>
        <v>5.0130417776625708E-3</v>
      </c>
      <c r="AG299" s="2"/>
    </row>
    <row r="300" spans="1:33" x14ac:dyDescent="0.35">
      <c r="A300" s="3" t="s">
        <v>162</v>
      </c>
      <c r="B300">
        <v>629860</v>
      </c>
      <c r="C300">
        <v>1193907</v>
      </c>
      <c r="D300">
        <v>1259754</v>
      </c>
      <c r="E300">
        <v>1200324</v>
      </c>
      <c r="F300">
        <v>1312978</v>
      </c>
      <c r="G300">
        <v>1275303</v>
      </c>
      <c r="H300">
        <v>997372</v>
      </c>
      <c r="I300">
        <v>600656</v>
      </c>
      <c r="J300">
        <v>378336</v>
      </c>
      <c r="K300">
        <v>131991</v>
      </c>
      <c r="L300" s="1">
        <f>VLOOKUP(A300,[1]pivottableinfluenza!$A$3:$K$463,2,FALSE)</f>
        <v>120</v>
      </c>
      <c r="M300" s="1">
        <f>VLOOKUP(A300,[1]pivottableinfluenza!$A$3:$K$463,7,FALSE)</f>
        <v>60</v>
      </c>
      <c r="N300" s="1">
        <f>VLOOKUP(A300,[1]pivottableinfluenza!$A$3:$K$463,3,FALSE)</f>
        <v>60</v>
      </c>
      <c r="O300" s="1">
        <f>VLOOKUP(A300,[1]pivottableinfluenza!$A$3:$K$463,4,FALSE)</f>
        <v>60</v>
      </c>
      <c r="P300" s="1">
        <f>VLOOKUP(A300,[1]pivottableinfluenza!$A$3:$K$463,5,FALSE)</f>
        <v>60</v>
      </c>
      <c r="Q300" s="1">
        <f>VLOOKUP(A300,[1]pivottableinfluenza!$A$3:$K$463,6,FALSE)</f>
        <v>92</v>
      </c>
      <c r="R300" s="1">
        <f>VLOOKUP(A300,[1]pivottableinfluenza!$A$3:$K$463,8,FALSE)</f>
        <v>113</v>
      </c>
      <c r="S300" s="1">
        <f>VLOOKUP(A300,[1]pivottableinfluenza!$A$3:$K$463,9,FALSE)</f>
        <v>260</v>
      </c>
      <c r="T300" s="1">
        <f>VLOOKUP(A300,[1]pivottableinfluenza!$A$3:$K$463,10,FALSE)</f>
        <v>475</v>
      </c>
      <c r="U300" s="1">
        <f>VLOOKUP(A300,[1]pivottableinfluenza!$A$3:$K$463,11,FALSE)</f>
        <v>697</v>
      </c>
      <c r="V300" s="2">
        <f t="shared" si="40"/>
        <v>1.905185279268409E-4</v>
      </c>
      <c r="W300" s="2">
        <f t="shared" si="41"/>
        <v>5.0255170628868076E-5</v>
      </c>
      <c r="X300" s="2">
        <f t="shared" si="42"/>
        <v>4.762834648669502E-5</v>
      </c>
      <c r="Y300" s="2">
        <f t="shared" si="43"/>
        <v>4.9986503644016119E-5</v>
      </c>
      <c r="Z300" s="2">
        <f t="shared" si="44"/>
        <v>4.5697643067896032E-5</v>
      </c>
      <c r="AA300" s="2">
        <f t="shared" si="45"/>
        <v>7.213971895306449E-5</v>
      </c>
      <c r="AB300" s="2">
        <f t="shared" si="46"/>
        <v>1.1329774647774351E-4</v>
      </c>
      <c r="AC300" s="2">
        <f t="shared" si="47"/>
        <v>4.3286007298686772E-4</v>
      </c>
      <c r="AD300" s="2">
        <f t="shared" si="48"/>
        <v>1.2554977586061067E-3</v>
      </c>
      <c r="AE300" s="2">
        <f t="shared" si="49"/>
        <v>5.2806630755127242E-3</v>
      </c>
      <c r="AG300" s="2"/>
    </row>
    <row r="301" spans="1:33" x14ac:dyDescent="0.35">
      <c r="A301" s="3" t="s">
        <v>161</v>
      </c>
      <c r="B301">
        <v>619316</v>
      </c>
      <c r="C301">
        <v>1230664</v>
      </c>
      <c r="D301">
        <v>1287188</v>
      </c>
      <c r="E301">
        <v>1214947</v>
      </c>
      <c r="F301">
        <v>1333083</v>
      </c>
      <c r="G301">
        <v>1323306</v>
      </c>
      <c r="H301">
        <v>1062765</v>
      </c>
      <c r="I301">
        <v>647191</v>
      </c>
      <c r="J301">
        <v>379723</v>
      </c>
      <c r="K301">
        <v>134259</v>
      </c>
      <c r="L301" s="1">
        <f>VLOOKUP(A301,[1]pivottableinfluenza!$A$3:$K$463,2,FALSE)</f>
        <v>120</v>
      </c>
      <c r="M301" s="1">
        <f>VLOOKUP(A301,[1]pivottableinfluenza!$A$3:$K$463,7,FALSE)</f>
        <v>60</v>
      </c>
      <c r="N301" s="1">
        <f>VLOOKUP(A301,[1]pivottableinfluenza!$A$3:$K$463,3,FALSE)</f>
        <v>60</v>
      </c>
      <c r="O301" s="1">
        <f>VLOOKUP(A301,[1]pivottableinfluenza!$A$3:$K$463,4,FALSE)</f>
        <v>60</v>
      </c>
      <c r="P301" s="1">
        <f>VLOOKUP(A301,[1]pivottableinfluenza!$A$3:$K$463,5,FALSE)</f>
        <v>60</v>
      </c>
      <c r="Q301" s="1">
        <f>VLOOKUP(A301,[1]pivottableinfluenza!$A$3:$K$463,6,FALSE)</f>
        <v>71</v>
      </c>
      <c r="R301" s="1">
        <f>VLOOKUP(A301,[1]pivottableinfluenza!$A$3:$K$463,8,FALSE)</f>
        <v>130</v>
      </c>
      <c r="S301" s="1">
        <f>VLOOKUP(A301,[1]pivottableinfluenza!$A$3:$K$463,9,FALSE)</f>
        <v>213</v>
      </c>
      <c r="T301" s="1">
        <f>VLOOKUP(A301,[1]pivottableinfluenza!$A$3:$K$463,10,FALSE)</f>
        <v>440</v>
      </c>
      <c r="U301" s="1">
        <f>VLOOKUP(A301,[1]pivottableinfluenza!$A$3:$K$463,11,FALSE)</f>
        <v>783</v>
      </c>
      <c r="V301" s="2">
        <f t="shared" si="40"/>
        <v>1.9376215050152104E-4</v>
      </c>
      <c r="W301" s="2">
        <f t="shared" si="41"/>
        <v>4.8754168481405159E-5</v>
      </c>
      <c r="X301" s="2">
        <f t="shared" si="42"/>
        <v>4.6613237537950947E-5</v>
      </c>
      <c r="Y301" s="2">
        <f t="shared" si="43"/>
        <v>4.9384870286522786E-5</v>
      </c>
      <c r="Z301" s="2">
        <f t="shared" si="44"/>
        <v>4.5008450336550691E-5</v>
      </c>
      <c r="AA301" s="2">
        <f t="shared" si="45"/>
        <v>5.3653501155439484E-5</v>
      </c>
      <c r="AB301" s="2">
        <f t="shared" si="46"/>
        <v>1.2232243252271199E-4</v>
      </c>
      <c r="AC301" s="2">
        <f t="shared" si="47"/>
        <v>3.2911458904712827E-4</v>
      </c>
      <c r="AD301" s="2">
        <f t="shared" si="48"/>
        <v>1.1587393968761439E-3</v>
      </c>
      <c r="AE301" s="2">
        <f t="shared" si="49"/>
        <v>5.83201126181485E-3</v>
      </c>
      <c r="AG301" s="2"/>
    </row>
    <row r="302" spans="1:33" x14ac:dyDescent="0.35">
      <c r="A302" s="3" t="s">
        <v>160</v>
      </c>
      <c r="B302">
        <v>619229</v>
      </c>
      <c r="C302">
        <v>1236690</v>
      </c>
      <c r="D302">
        <v>1292842</v>
      </c>
      <c r="E302">
        <v>1217218</v>
      </c>
      <c r="F302">
        <v>1317074</v>
      </c>
      <c r="G302">
        <v>1326138</v>
      </c>
      <c r="H302">
        <v>1087183</v>
      </c>
      <c r="I302">
        <v>659984</v>
      </c>
      <c r="J302">
        <v>380530</v>
      </c>
      <c r="K302">
        <v>137568</v>
      </c>
      <c r="L302" s="1">
        <f>VLOOKUP(A302,[1]pivottableinfluenza!$A$3:$K$463,2,FALSE)</f>
        <v>120</v>
      </c>
      <c r="M302" s="1">
        <f>VLOOKUP(A302,[1]pivottableinfluenza!$A$3:$K$463,7,FALSE)</f>
        <v>60</v>
      </c>
      <c r="N302" s="1">
        <f>VLOOKUP(A302,[1]pivottableinfluenza!$A$3:$K$463,3,FALSE)</f>
        <v>60</v>
      </c>
      <c r="O302" s="1">
        <f>VLOOKUP(A302,[1]pivottableinfluenza!$A$3:$K$463,4,FALSE)</f>
        <v>60</v>
      </c>
      <c r="P302" s="1">
        <f>VLOOKUP(A302,[1]pivottableinfluenza!$A$3:$K$463,5,FALSE)</f>
        <v>60</v>
      </c>
      <c r="Q302" s="1">
        <f>VLOOKUP(A302,[1]pivottableinfluenza!$A$3:$K$463,6,FALSE)</f>
        <v>65</v>
      </c>
      <c r="R302" s="1">
        <f>VLOOKUP(A302,[1]pivottableinfluenza!$A$3:$K$463,8,FALSE)</f>
        <v>113</v>
      </c>
      <c r="S302" s="1">
        <f>VLOOKUP(A302,[1]pivottableinfluenza!$A$3:$K$463,9,FALSE)</f>
        <v>223</v>
      </c>
      <c r="T302" s="1">
        <f>VLOOKUP(A302,[1]pivottableinfluenza!$A$3:$K$463,10,FALSE)</f>
        <v>412</v>
      </c>
      <c r="U302" s="1">
        <f>VLOOKUP(A302,[1]pivottableinfluenza!$A$3:$K$463,11,FALSE)</f>
        <v>709</v>
      </c>
      <c r="V302" s="2">
        <f t="shared" si="40"/>
        <v>1.9378937355970084E-4</v>
      </c>
      <c r="W302" s="2">
        <f t="shared" si="41"/>
        <v>4.8516604807995536E-5</v>
      </c>
      <c r="X302" s="2">
        <f t="shared" si="42"/>
        <v>4.6409383358523314E-5</v>
      </c>
      <c r="Y302" s="2">
        <f t="shared" si="43"/>
        <v>4.9292731458128288E-5</v>
      </c>
      <c r="Z302" s="2">
        <f t="shared" si="44"/>
        <v>4.5555526872446042E-5</v>
      </c>
      <c r="AA302" s="2">
        <f t="shared" si="45"/>
        <v>4.9014506785869944E-5</v>
      </c>
      <c r="AB302" s="2">
        <f t="shared" si="46"/>
        <v>1.0393834340676776E-4</v>
      </c>
      <c r="AC302" s="2">
        <f t="shared" si="47"/>
        <v>3.3788697907828066E-4</v>
      </c>
      <c r="AD302" s="2">
        <f t="shared" si="48"/>
        <v>1.0827004441174152E-3</v>
      </c>
      <c r="AE302" s="2">
        <f t="shared" si="49"/>
        <v>5.1538148406606189E-3</v>
      </c>
      <c r="AG302" s="2"/>
    </row>
    <row r="303" spans="1:33" x14ac:dyDescent="0.35">
      <c r="A303" s="3" t="s">
        <v>159</v>
      </c>
      <c r="B303">
        <v>613565</v>
      </c>
      <c r="C303">
        <v>1236356</v>
      </c>
      <c r="D303">
        <v>1295484</v>
      </c>
      <c r="E303">
        <v>1220527</v>
      </c>
      <c r="F303">
        <v>1298552</v>
      </c>
      <c r="G303">
        <v>1320927</v>
      </c>
      <c r="H303">
        <v>1104131</v>
      </c>
      <c r="I303">
        <v>680637</v>
      </c>
      <c r="J303">
        <v>379334</v>
      </c>
      <c r="K303">
        <v>139167</v>
      </c>
      <c r="L303" s="1">
        <f>VLOOKUP(A303,[1]pivottableinfluenza!$A$3:$K$463,2,FALSE)</f>
        <v>120</v>
      </c>
      <c r="M303" s="1">
        <f>VLOOKUP(A303,[1]pivottableinfluenza!$A$3:$K$463,7,FALSE)</f>
        <v>60</v>
      </c>
      <c r="N303" s="1">
        <f>VLOOKUP(A303,[1]pivottableinfluenza!$A$3:$K$463,3,FALSE)</f>
        <v>60</v>
      </c>
      <c r="O303" s="1">
        <f>VLOOKUP(A303,[1]pivottableinfluenza!$A$3:$K$463,4,FALSE)</f>
        <v>60</v>
      </c>
      <c r="P303" s="1">
        <f>VLOOKUP(A303,[1]pivottableinfluenza!$A$3:$K$463,5,FALSE)</f>
        <v>60</v>
      </c>
      <c r="Q303" s="1">
        <f>VLOOKUP(A303,[1]pivottableinfluenza!$A$3:$K$463,6,FALSE)</f>
        <v>71</v>
      </c>
      <c r="R303" s="1">
        <f>VLOOKUP(A303,[1]pivottableinfluenza!$A$3:$K$463,8,FALSE)</f>
        <v>174</v>
      </c>
      <c r="S303" s="1">
        <f>VLOOKUP(A303,[1]pivottableinfluenza!$A$3:$K$463,9,FALSE)</f>
        <v>293</v>
      </c>
      <c r="T303" s="1">
        <f>VLOOKUP(A303,[1]pivottableinfluenza!$A$3:$K$463,10,FALSE)</f>
        <v>510</v>
      </c>
      <c r="U303" s="1">
        <f>VLOOKUP(A303,[1]pivottableinfluenza!$A$3:$K$463,11,FALSE)</f>
        <v>794</v>
      </c>
      <c r="V303" s="2">
        <f t="shared" si="40"/>
        <v>1.9557830058754982E-4</v>
      </c>
      <c r="W303" s="2">
        <f t="shared" si="41"/>
        <v>4.8529711507041661E-5</v>
      </c>
      <c r="X303" s="2">
        <f t="shared" si="42"/>
        <v>4.6314736422835016E-5</v>
      </c>
      <c r="Y303" s="2">
        <f t="shared" si="43"/>
        <v>4.9159092752556884E-5</v>
      </c>
      <c r="Z303" s="2">
        <f t="shared" si="44"/>
        <v>4.6205311762640235E-5</v>
      </c>
      <c r="AA303" s="2">
        <f t="shared" si="45"/>
        <v>5.375013153641344E-5</v>
      </c>
      <c r="AB303" s="2">
        <f t="shared" si="46"/>
        <v>1.5758999611459147E-4</v>
      </c>
      <c r="AC303" s="2">
        <f t="shared" si="47"/>
        <v>4.3047909531806236E-4</v>
      </c>
      <c r="AD303" s="2">
        <f t="shared" si="48"/>
        <v>1.3444616090305642E-3</v>
      </c>
      <c r="AE303" s="2">
        <f t="shared" si="49"/>
        <v>5.705375555986692E-3</v>
      </c>
      <c r="AG303" s="2"/>
    </row>
    <row r="304" spans="1:33" x14ac:dyDescent="0.35">
      <c r="A304" s="3" t="s">
        <v>158</v>
      </c>
      <c r="B304">
        <v>607597</v>
      </c>
      <c r="C304">
        <v>1243992</v>
      </c>
      <c r="D304">
        <v>1305124</v>
      </c>
      <c r="E304">
        <v>1222550</v>
      </c>
      <c r="F304">
        <v>1282129</v>
      </c>
      <c r="G304">
        <v>1320801</v>
      </c>
      <c r="H304">
        <v>1125304</v>
      </c>
      <c r="I304">
        <v>708584</v>
      </c>
      <c r="J304">
        <v>381593</v>
      </c>
      <c r="K304">
        <v>144508</v>
      </c>
      <c r="L304" s="1">
        <f>VLOOKUP(A304,[1]pivottableinfluenza!$A$3:$K$463,2,FALSE)</f>
        <v>120</v>
      </c>
      <c r="M304" s="1">
        <f>VLOOKUP(A304,[1]pivottableinfluenza!$A$3:$K$463,7,FALSE)</f>
        <v>60</v>
      </c>
      <c r="N304" s="1">
        <f>VLOOKUP(A304,[1]pivottableinfluenza!$A$3:$K$463,3,FALSE)</f>
        <v>60</v>
      </c>
      <c r="O304" s="1">
        <f>VLOOKUP(A304,[1]pivottableinfluenza!$A$3:$K$463,4,FALSE)</f>
        <v>60</v>
      </c>
      <c r="P304" s="1">
        <f>VLOOKUP(A304,[1]pivottableinfluenza!$A$3:$K$463,5,FALSE)</f>
        <v>60</v>
      </c>
      <c r="Q304" s="1">
        <f>VLOOKUP(A304,[1]pivottableinfluenza!$A$3:$K$463,6,FALSE)</f>
        <v>91</v>
      </c>
      <c r="R304" s="1">
        <f>VLOOKUP(A304,[1]pivottableinfluenza!$A$3:$K$463,8,FALSE)</f>
        <v>166</v>
      </c>
      <c r="S304" s="1">
        <f>VLOOKUP(A304,[1]pivottableinfluenza!$A$3:$K$463,9,FALSE)</f>
        <v>288</v>
      </c>
      <c r="T304" s="1">
        <f>VLOOKUP(A304,[1]pivottableinfluenza!$A$3:$K$463,10,FALSE)</f>
        <v>501</v>
      </c>
      <c r="U304" s="1">
        <f>VLOOKUP(A304,[1]pivottableinfluenza!$A$3:$K$463,11,FALSE)</f>
        <v>797</v>
      </c>
      <c r="V304" s="2">
        <f t="shared" si="40"/>
        <v>1.9749932932519416E-4</v>
      </c>
      <c r="W304" s="2">
        <f t="shared" si="41"/>
        <v>4.8231821426504351E-5</v>
      </c>
      <c r="X304" s="2">
        <f t="shared" si="42"/>
        <v>4.5972643212445714E-5</v>
      </c>
      <c r="Y304" s="2">
        <f t="shared" si="43"/>
        <v>4.9077747331397488E-5</v>
      </c>
      <c r="Z304" s="2">
        <f t="shared" si="44"/>
        <v>4.6797163155969488E-5</v>
      </c>
      <c r="AA304" s="2">
        <f t="shared" si="45"/>
        <v>6.8897585631749218E-5</v>
      </c>
      <c r="AB304" s="2">
        <f t="shared" si="46"/>
        <v>1.4751569353703534E-4</v>
      </c>
      <c r="AC304" s="2">
        <f t="shared" si="47"/>
        <v>4.0644440179287144E-4</v>
      </c>
      <c r="AD304" s="2">
        <f t="shared" si="48"/>
        <v>1.3129171656712779E-3</v>
      </c>
      <c r="AE304" s="2">
        <f t="shared" si="49"/>
        <v>5.5152655908323415E-3</v>
      </c>
      <c r="AG304" s="2"/>
    </row>
    <row r="305" spans="1:33" x14ac:dyDescent="0.35">
      <c r="A305" s="3" t="s">
        <v>157</v>
      </c>
      <c r="B305">
        <v>608119</v>
      </c>
      <c r="C305">
        <v>1264680</v>
      </c>
      <c r="D305">
        <v>1325836</v>
      </c>
      <c r="E305">
        <v>1243904</v>
      </c>
      <c r="F305">
        <v>1290178</v>
      </c>
      <c r="G305">
        <v>1337642</v>
      </c>
      <c r="H305">
        <v>1168444</v>
      </c>
      <c r="I305">
        <v>760326</v>
      </c>
      <c r="J305">
        <v>397402</v>
      </c>
      <c r="K305">
        <v>153705</v>
      </c>
      <c r="L305" s="1">
        <f>VLOOKUP(A305,[1]pivottableinfluenza!$A$3:$K$463,2,FALSE)</f>
        <v>120</v>
      </c>
      <c r="M305" s="1">
        <f>VLOOKUP(A305,[1]pivottableinfluenza!$A$3:$K$463,7,FALSE)</f>
        <v>60</v>
      </c>
      <c r="N305" s="1">
        <f>VLOOKUP(A305,[1]pivottableinfluenza!$A$3:$K$463,3,FALSE)</f>
        <v>60</v>
      </c>
      <c r="O305" s="1">
        <f>VLOOKUP(A305,[1]pivottableinfluenza!$A$3:$K$463,4,FALSE)</f>
        <v>60</v>
      </c>
      <c r="P305" s="1">
        <f>VLOOKUP(A305,[1]pivottableinfluenza!$A$3:$K$463,5,FALSE)</f>
        <v>66</v>
      </c>
      <c r="Q305" s="1">
        <f>VLOOKUP(A305,[1]pivottableinfluenza!$A$3:$K$463,6,FALSE)</f>
        <v>100</v>
      </c>
      <c r="R305" s="1">
        <f>VLOOKUP(A305,[1]pivottableinfluenza!$A$3:$K$463,8,FALSE)</f>
        <v>170</v>
      </c>
      <c r="S305" s="1">
        <f>VLOOKUP(A305,[1]pivottableinfluenza!$A$3:$K$463,9,FALSE)</f>
        <v>304</v>
      </c>
      <c r="T305" s="1">
        <f>VLOOKUP(A305,[1]pivottableinfluenza!$A$3:$K$463,10,FALSE)</f>
        <v>479</v>
      </c>
      <c r="U305" s="1">
        <f>VLOOKUP(A305,[1]pivottableinfluenza!$A$3:$K$463,11,FALSE)</f>
        <v>745</v>
      </c>
      <c r="V305" s="2">
        <f t="shared" si="40"/>
        <v>1.9732979893737903E-4</v>
      </c>
      <c r="W305" s="2">
        <f t="shared" si="41"/>
        <v>4.7442831388177247E-5</v>
      </c>
      <c r="X305" s="2">
        <f t="shared" si="42"/>
        <v>4.525446586153944E-5</v>
      </c>
      <c r="Y305" s="2">
        <f t="shared" si="43"/>
        <v>4.8235233587157851E-5</v>
      </c>
      <c r="Z305" s="2">
        <f t="shared" si="44"/>
        <v>5.1155731999770572E-5</v>
      </c>
      <c r="AA305" s="2">
        <f t="shared" si="45"/>
        <v>7.4758418171678225E-5</v>
      </c>
      <c r="AB305" s="2">
        <f t="shared" si="46"/>
        <v>1.4549263807251352E-4</v>
      </c>
      <c r="AC305" s="2">
        <f t="shared" si="47"/>
        <v>3.9982849461941327E-4</v>
      </c>
      <c r="AD305" s="2">
        <f t="shared" si="48"/>
        <v>1.2053286093175173E-3</v>
      </c>
      <c r="AE305" s="2">
        <f t="shared" si="49"/>
        <v>4.8469470739403398E-3</v>
      </c>
      <c r="AG305" s="2"/>
    </row>
    <row r="306" spans="1:33" x14ac:dyDescent="0.35">
      <c r="A306" s="3" t="s">
        <v>156</v>
      </c>
      <c r="B306">
        <v>564023</v>
      </c>
      <c r="C306">
        <v>1185217</v>
      </c>
      <c r="D306">
        <v>1252582</v>
      </c>
      <c r="E306">
        <v>1178224</v>
      </c>
      <c r="F306">
        <v>1199860</v>
      </c>
      <c r="G306">
        <v>1246411</v>
      </c>
      <c r="H306">
        <v>1104376</v>
      </c>
      <c r="I306">
        <v>731699</v>
      </c>
      <c r="J306">
        <v>371831</v>
      </c>
      <c r="K306">
        <v>142098</v>
      </c>
      <c r="L306" s="1">
        <f>VLOOKUP(A306,[1]pivottableinfluenza!$A$3:$K$463,2,FALSE)</f>
        <v>120</v>
      </c>
      <c r="M306" s="1">
        <f>VLOOKUP(A306,[1]pivottableinfluenza!$A$3:$K$463,7,FALSE)</f>
        <v>60</v>
      </c>
      <c r="N306" s="1">
        <f>VLOOKUP(A306,[1]pivottableinfluenza!$A$3:$K$463,3,FALSE)</f>
        <v>60</v>
      </c>
      <c r="O306" s="1">
        <f>VLOOKUP(A306,[1]pivottableinfluenza!$A$3:$K$463,4,FALSE)</f>
        <v>60</v>
      </c>
      <c r="P306" s="1">
        <f>VLOOKUP(A306,[1]pivottableinfluenza!$A$3:$K$463,5,FALSE)</f>
        <v>60</v>
      </c>
      <c r="Q306" s="1">
        <f>VLOOKUP(A306,[1]pivottableinfluenza!$A$3:$K$463,6,FALSE)</f>
        <v>82</v>
      </c>
      <c r="R306" s="1">
        <f>VLOOKUP(A306,[1]pivottableinfluenza!$A$3:$K$463,8,FALSE)</f>
        <v>191</v>
      </c>
      <c r="S306" s="1">
        <f>VLOOKUP(A306,[1]pivottableinfluenza!$A$3:$K$463,9,FALSE)</f>
        <v>365</v>
      </c>
      <c r="T306" s="1">
        <f>VLOOKUP(A306,[1]pivottableinfluenza!$A$3:$K$463,10,FALSE)</f>
        <v>510</v>
      </c>
      <c r="U306" s="1">
        <f>VLOOKUP(A306,[1]pivottableinfluenza!$A$3:$K$463,11,FALSE)</f>
        <v>903</v>
      </c>
      <c r="V306" s="2">
        <f t="shared" si="40"/>
        <v>2.1275728117470388E-4</v>
      </c>
      <c r="W306" s="2">
        <f t="shared" si="41"/>
        <v>5.0623641071634986E-5</v>
      </c>
      <c r="X306" s="2">
        <f t="shared" si="42"/>
        <v>4.7901055579594788E-5</v>
      </c>
      <c r="Y306" s="2">
        <f t="shared" si="43"/>
        <v>5.0924102717310124E-5</v>
      </c>
      <c r="Z306" s="2">
        <f t="shared" si="44"/>
        <v>5.00058340139683E-5</v>
      </c>
      <c r="AA306" s="2">
        <f t="shared" si="45"/>
        <v>6.5788893069781959E-5</v>
      </c>
      <c r="AB306" s="2">
        <f t="shared" si="46"/>
        <v>1.72948343680051E-4</v>
      </c>
      <c r="AC306" s="2">
        <f t="shared" si="47"/>
        <v>4.9883900347000613E-4</v>
      </c>
      <c r="AD306" s="2">
        <f t="shared" si="48"/>
        <v>1.3715908571367099E-3</v>
      </c>
      <c r="AE306" s="2">
        <f t="shared" si="49"/>
        <v>6.3547692437613476E-3</v>
      </c>
      <c r="AG306" s="2"/>
    </row>
    <row r="307" spans="1:33" x14ac:dyDescent="0.35">
      <c r="A307" s="3" t="s">
        <v>155</v>
      </c>
      <c r="B307">
        <v>580901</v>
      </c>
      <c r="C307">
        <v>1239723</v>
      </c>
      <c r="D307">
        <v>1300547</v>
      </c>
      <c r="E307">
        <v>1242299</v>
      </c>
      <c r="F307">
        <v>1247631</v>
      </c>
      <c r="G307">
        <v>1305230</v>
      </c>
      <c r="H307">
        <v>1169578</v>
      </c>
      <c r="I307">
        <v>792315</v>
      </c>
      <c r="J307">
        <v>396220</v>
      </c>
      <c r="K307">
        <v>151176</v>
      </c>
      <c r="L307" s="1">
        <f>VLOOKUP(A307,[1]pivottableinfluenza!$A$3:$K$463,2,FALSE)</f>
        <v>120</v>
      </c>
      <c r="M307" s="1">
        <f>VLOOKUP(A307,[1]pivottableinfluenza!$A$3:$K$463,7,FALSE)</f>
        <v>60</v>
      </c>
      <c r="N307" s="1">
        <f>VLOOKUP(A307,[1]pivottableinfluenza!$A$3:$K$463,3,FALSE)</f>
        <v>60</v>
      </c>
      <c r="O307" s="1">
        <f>VLOOKUP(A307,[1]pivottableinfluenza!$A$3:$K$463,4,FALSE)</f>
        <v>60</v>
      </c>
      <c r="P307" s="1">
        <f>VLOOKUP(A307,[1]pivottableinfluenza!$A$3:$K$463,5,FALSE)</f>
        <v>60</v>
      </c>
      <c r="Q307" s="1">
        <f>VLOOKUP(A307,[1]pivottableinfluenza!$A$3:$K$463,6,FALSE)</f>
        <v>94</v>
      </c>
      <c r="R307" s="1">
        <f>VLOOKUP(A307,[1]pivottableinfluenza!$A$3:$K$463,8,FALSE)</f>
        <v>184</v>
      </c>
      <c r="S307" s="1">
        <f>VLOOKUP(A307,[1]pivottableinfluenza!$A$3:$K$463,9,FALSE)</f>
        <v>323</v>
      </c>
      <c r="T307" s="1">
        <f>VLOOKUP(A307,[1]pivottableinfluenza!$A$3:$K$463,10,FALSE)</f>
        <v>487</v>
      </c>
      <c r="U307" s="1">
        <f>VLOOKUP(A307,[1]pivottableinfluenza!$A$3:$K$463,11,FALSE)</f>
        <v>740</v>
      </c>
      <c r="V307" s="2">
        <f t="shared" si="40"/>
        <v>2.0657564714125125E-4</v>
      </c>
      <c r="W307" s="2">
        <f t="shared" si="41"/>
        <v>4.8397908242405761E-5</v>
      </c>
      <c r="X307" s="2">
        <f t="shared" si="42"/>
        <v>4.613443420345439E-5</v>
      </c>
      <c r="Y307" s="2">
        <f t="shared" si="43"/>
        <v>4.8297551555623888E-5</v>
      </c>
      <c r="Z307" s="2">
        <f t="shared" si="44"/>
        <v>4.8091142332949406E-5</v>
      </c>
      <c r="AA307" s="2">
        <f t="shared" si="45"/>
        <v>7.201795852072049E-5</v>
      </c>
      <c r="AB307" s="2">
        <f t="shared" si="46"/>
        <v>1.5732170064758401E-4</v>
      </c>
      <c r="AC307" s="2">
        <f t="shared" si="47"/>
        <v>4.0766614288508988E-4</v>
      </c>
      <c r="AD307" s="2">
        <f t="shared" si="48"/>
        <v>1.2291151380546162E-3</v>
      </c>
      <c r="AE307" s="2">
        <f t="shared" si="49"/>
        <v>4.8949568714610784E-3</v>
      </c>
      <c r="AG307" s="2"/>
    </row>
    <row r="308" spans="1:33" x14ac:dyDescent="0.35">
      <c r="A308" s="3" t="s">
        <v>154</v>
      </c>
      <c r="B308">
        <v>591020</v>
      </c>
      <c r="C308">
        <v>1263234</v>
      </c>
      <c r="D308">
        <v>1339119</v>
      </c>
      <c r="E308">
        <v>1289281</v>
      </c>
      <c r="F308">
        <v>1269700</v>
      </c>
      <c r="G308">
        <v>1341306</v>
      </c>
      <c r="H308">
        <v>1232481</v>
      </c>
      <c r="I308">
        <v>869795</v>
      </c>
      <c r="J308">
        <v>426345</v>
      </c>
      <c r="K308">
        <v>160716</v>
      </c>
      <c r="L308" s="1">
        <f>VLOOKUP(A308,[1]pivottableinfluenza!$A$3:$K$463,2,FALSE)</f>
        <v>120</v>
      </c>
      <c r="M308" s="1">
        <f>VLOOKUP(A308,[1]pivottableinfluenza!$A$3:$K$463,7,FALSE)</f>
        <v>60</v>
      </c>
      <c r="N308" s="1">
        <f>VLOOKUP(A308,[1]pivottableinfluenza!$A$3:$K$463,3,FALSE)</f>
        <v>60</v>
      </c>
      <c r="O308" s="1">
        <f>VLOOKUP(A308,[1]pivottableinfluenza!$A$3:$K$463,4,FALSE)</f>
        <v>60</v>
      </c>
      <c r="P308" s="1">
        <f>VLOOKUP(A308,[1]pivottableinfluenza!$A$3:$K$463,5,FALSE)</f>
        <v>60</v>
      </c>
      <c r="Q308" s="1">
        <f>VLOOKUP(A308,[1]pivottableinfluenza!$A$3:$K$463,6,FALSE)</f>
        <v>81</v>
      </c>
      <c r="R308" s="1">
        <f>VLOOKUP(A308,[1]pivottableinfluenza!$A$3:$K$463,8,FALSE)</f>
        <v>217</v>
      </c>
      <c r="S308" s="1">
        <f>VLOOKUP(A308,[1]pivottableinfluenza!$A$3:$K$463,9,FALSE)</f>
        <v>363</v>
      </c>
      <c r="T308" s="1">
        <f>VLOOKUP(A308,[1]pivottableinfluenza!$A$3:$K$463,10,FALSE)</f>
        <v>514</v>
      </c>
      <c r="U308" s="1">
        <f>VLOOKUP(A308,[1]pivottableinfluenza!$A$3:$K$463,11,FALSE)</f>
        <v>813</v>
      </c>
      <c r="V308" s="2">
        <f t="shared" si="40"/>
        <v>2.0303881425332476E-4</v>
      </c>
      <c r="W308" s="2">
        <f t="shared" si="41"/>
        <v>4.7497138297417581E-5</v>
      </c>
      <c r="X308" s="2">
        <f t="shared" si="42"/>
        <v>4.480557739827454E-5</v>
      </c>
      <c r="Y308" s="2">
        <f t="shared" si="43"/>
        <v>4.6537566286945977E-5</v>
      </c>
      <c r="Z308" s="2">
        <f t="shared" si="44"/>
        <v>4.7255257147357641E-5</v>
      </c>
      <c r="AA308" s="2">
        <f t="shared" si="45"/>
        <v>6.0388904545271549E-5</v>
      </c>
      <c r="AB308" s="2">
        <f t="shared" si="46"/>
        <v>1.7606762294915701E-4</v>
      </c>
      <c r="AC308" s="2">
        <f t="shared" si="47"/>
        <v>4.1733971797952389E-4</v>
      </c>
      <c r="AD308" s="2">
        <f t="shared" si="48"/>
        <v>1.205596406665963E-3</v>
      </c>
      <c r="AE308" s="2">
        <f t="shared" si="49"/>
        <v>5.0586127081311133E-3</v>
      </c>
      <c r="AG308" s="2"/>
    </row>
    <row r="309" spans="1:33" x14ac:dyDescent="0.35">
      <c r="A309" s="3" t="s">
        <v>153</v>
      </c>
      <c r="B309">
        <v>38868</v>
      </c>
      <c r="C309">
        <v>73101</v>
      </c>
      <c r="D309">
        <v>110594</v>
      </c>
      <c r="E309">
        <v>75455</v>
      </c>
      <c r="F309">
        <v>72857</v>
      </c>
      <c r="G309">
        <v>88579</v>
      </c>
      <c r="H309">
        <v>65464</v>
      </c>
      <c r="I309">
        <v>41024</v>
      </c>
      <c r="J309">
        <v>32508</v>
      </c>
      <c r="K309">
        <v>15179</v>
      </c>
      <c r="L309" s="1">
        <f>VLOOKUP(A309,[1]pivottableinfluenza!$A$3:$K$463,2,FALSE)</f>
        <v>120</v>
      </c>
      <c r="M309" s="1">
        <f>VLOOKUP(A309,[1]pivottableinfluenza!$A$3:$K$463,7,FALSE)</f>
        <v>60</v>
      </c>
      <c r="N309" s="1">
        <f>VLOOKUP(A309,[1]pivottableinfluenza!$A$3:$K$463,3,FALSE)</f>
        <v>60</v>
      </c>
      <c r="O309" s="1">
        <f>VLOOKUP(A309,[1]pivottableinfluenza!$A$3:$K$463,4,FALSE)</f>
        <v>60</v>
      </c>
      <c r="P309" s="1">
        <f>VLOOKUP(A309,[1]pivottableinfluenza!$A$3:$K$463,5,FALSE)</f>
        <v>60</v>
      </c>
      <c r="Q309" s="1">
        <f>VLOOKUP(A309,[1]pivottableinfluenza!$A$3:$K$463,6,FALSE)</f>
        <v>60</v>
      </c>
      <c r="R309" s="1">
        <f>VLOOKUP(A309,[1]pivottableinfluenza!$A$3:$K$463,8,FALSE)</f>
        <v>60</v>
      </c>
      <c r="S309" s="1">
        <f>VLOOKUP(A309,[1]pivottableinfluenza!$A$3:$K$463,9,FALSE)</f>
        <v>60</v>
      </c>
      <c r="T309" s="1">
        <f>VLOOKUP(A309,[1]pivottableinfluenza!$A$3:$K$463,10,FALSE)</f>
        <v>60</v>
      </c>
      <c r="U309" s="1">
        <f>VLOOKUP(A309,[1]pivottableinfluenza!$A$3:$K$463,11,FALSE)</f>
        <v>71</v>
      </c>
      <c r="V309" s="2">
        <f t="shared" si="40"/>
        <v>3.0873726458783574E-3</v>
      </c>
      <c r="W309" s="2">
        <f t="shared" si="41"/>
        <v>8.2078220544178602E-4</v>
      </c>
      <c r="X309" s="2">
        <f t="shared" si="42"/>
        <v>5.4252491093549377E-4</v>
      </c>
      <c r="Y309" s="2">
        <f t="shared" si="43"/>
        <v>7.9517593267510432E-4</v>
      </c>
      <c r="Z309" s="2">
        <f t="shared" si="44"/>
        <v>8.2353102653142459E-4</v>
      </c>
      <c r="AA309" s="2">
        <f t="shared" si="45"/>
        <v>6.7736145135980307E-4</v>
      </c>
      <c r="AB309" s="2">
        <f t="shared" si="46"/>
        <v>9.1653427838201144E-4</v>
      </c>
      <c r="AC309" s="2">
        <f t="shared" si="47"/>
        <v>1.4625585023400937E-3</v>
      </c>
      <c r="AD309" s="2">
        <f t="shared" si="48"/>
        <v>1.8456995201181247E-3</v>
      </c>
      <c r="AE309" s="2">
        <f t="shared" si="49"/>
        <v>4.6775149878121088E-3</v>
      </c>
      <c r="AG309" s="2"/>
    </row>
    <row r="310" spans="1:33" x14ac:dyDescent="0.35">
      <c r="A310" s="3" t="s">
        <v>152</v>
      </c>
      <c r="B310">
        <v>35364</v>
      </c>
      <c r="C310">
        <v>67281</v>
      </c>
      <c r="D310">
        <v>85929</v>
      </c>
      <c r="E310">
        <v>70304</v>
      </c>
      <c r="F310">
        <v>65480</v>
      </c>
      <c r="G310">
        <v>81265</v>
      </c>
      <c r="H310">
        <v>63564</v>
      </c>
      <c r="I310">
        <v>38177</v>
      </c>
      <c r="J310">
        <v>28528</v>
      </c>
      <c r="K310">
        <v>13528</v>
      </c>
      <c r="L310" s="1">
        <f>VLOOKUP(A310,[1]pivottableinfluenza!$A$3:$K$463,2,FALSE)</f>
        <v>120</v>
      </c>
      <c r="M310" s="1">
        <f>VLOOKUP(A310,[1]pivottableinfluenza!$A$3:$K$463,7,FALSE)</f>
        <v>60</v>
      </c>
      <c r="N310" s="1">
        <f>VLOOKUP(A310,[1]pivottableinfluenza!$A$3:$K$463,3,FALSE)</f>
        <v>60</v>
      </c>
      <c r="O310" s="1">
        <f>VLOOKUP(A310,[1]pivottableinfluenza!$A$3:$K$463,4,FALSE)</f>
        <v>60</v>
      </c>
      <c r="P310" s="1">
        <f>VLOOKUP(A310,[1]pivottableinfluenza!$A$3:$K$463,5,FALSE)</f>
        <v>60</v>
      </c>
      <c r="Q310" s="1">
        <f>VLOOKUP(A310,[1]pivottableinfluenza!$A$3:$K$463,6,FALSE)</f>
        <v>60</v>
      </c>
      <c r="R310" s="1">
        <f>VLOOKUP(A310,[1]pivottableinfluenza!$A$3:$K$463,8,FALSE)</f>
        <v>60</v>
      </c>
      <c r="S310" s="1">
        <f>VLOOKUP(A310,[1]pivottableinfluenza!$A$3:$K$463,9,FALSE)</f>
        <v>60</v>
      </c>
      <c r="T310" s="1">
        <f>VLOOKUP(A310,[1]pivottableinfluenza!$A$3:$K$463,10,FALSE)</f>
        <v>60</v>
      </c>
      <c r="U310" s="1">
        <f>VLOOKUP(A310,[1]pivottableinfluenza!$A$3:$K$463,11,FALSE)</f>
        <v>65</v>
      </c>
      <c r="V310" s="2">
        <f t="shared" si="40"/>
        <v>3.3932813030200203E-3</v>
      </c>
      <c r="W310" s="2">
        <f t="shared" si="41"/>
        <v>8.9178222678022029E-4</v>
      </c>
      <c r="X310" s="2">
        <f t="shared" si="42"/>
        <v>6.9825088154173791E-4</v>
      </c>
      <c r="Y310" s="2">
        <f t="shared" si="43"/>
        <v>8.5343650432407833E-4</v>
      </c>
      <c r="Z310" s="2">
        <f t="shared" si="44"/>
        <v>9.1631032376298109E-4</v>
      </c>
      <c r="AA310" s="2">
        <f t="shared" si="45"/>
        <v>7.383252322648126E-4</v>
      </c>
      <c r="AB310" s="2">
        <f t="shared" si="46"/>
        <v>9.4393052671323395E-4</v>
      </c>
      <c r="AC310" s="2">
        <f t="shared" si="47"/>
        <v>1.5716268957749429E-3</v>
      </c>
      <c r="AD310" s="2">
        <f t="shared" si="48"/>
        <v>2.1031968592260235E-3</v>
      </c>
      <c r="AE310" s="2">
        <f t="shared" si="49"/>
        <v>4.8048492016558248E-3</v>
      </c>
      <c r="AG310" s="2"/>
    </row>
    <row r="311" spans="1:33" x14ac:dyDescent="0.35">
      <c r="A311" s="3" t="s">
        <v>151</v>
      </c>
      <c r="B311">
        <v>41940</v>
      </c>
      <c r="C311">
        <v>78117</v>
      </c>
      <c r="D311">
        <v>107305</v>
      </c>
      <c r="E311">
        <v>85661</v>
      </c>
      <c r="F311">
        <v>74796</v>
      </c>
      <c r="G311">
        <v>93696</v>
      </c>
      <c r="H311">
        <v>77022</v>
      </c>
      <c r="I311">
        <v>45085</v>
      </c>
      <c r="J311">
        <v>33284</v>
      </c>
      <c r="K311">
        <v>15703</v>
      </c>
      <c r="L311" s="1">
        <f>VLOOKUP(A311,[1]pivottableinfluenza!$A$3:$K$463,2,FALSE)</f>
        <v>120</v>
      </c>
      <c r="M311" s="1">
        <f>VLOOKUP(A311,[1]pivottableinfluenza!$A$3:$K$463,7,FALSE)</f>
        <v>60</v>
      </c>
      <c r="N311" s="1">
        <f>VLOOKUP(A311,[1]pivottableinfluenza!$A$3:$K$463,3,FALSE)</f>
        <v>60</v>
      </c>
      <c r="O311" s="1">
        <f>VLOOKUP(A311,[1]pivottableinfluenza!$A$3:$K$463,4,FALSE)</f>
        <v>60</v>
      </c>
      <c r="P311" s="1">
        <f>VLOOKUP(A311,[1]pivottableinfluenza!$A$3:$K$463,5,FALSE)</f>
        <v>60</v>
      </c>
      <c r="Q311" s="1">
        <f>VLOOKUP(A311,[1]pivottableinfluenza!$A$3:$K$463,6,FALSE)</f>
        <v>60</v>
      </c>
      <c r="R311" s="1">
        <f>VLOOKUP(A311,[1]pivottableinfluenza!$A$3:$K$463,8,FALSE)</f>
        <v>60</v>
      </c>
      <c r="S311" s="1">
        <f>VLOOKUP(A311,[1]pivottableinfluenza!$A$3:$K$463,9,FALSE)</f>
        <v>60</v>
      </c>
      <c r="T311" s="1">
        <f>VLOOKUP(A311,[1]pivottableinfluenza!$A$3:$K$463,10,FALSE)</f>
        <v>60</v>
      </c>
      <c r="U311" s="1">
        <f>VLOOKUP(A311,[1]pivottableinfluenza!$A$3:$K$463,11,FALSE)</f>
        <v>60</v>
      </c>
      <c r="V311" s="2">
        <f t="shared" si="40"/>
        <v>2.8612303290414878E-3</v>
      </c>
      <c r="W311" s="2">
        <f t="shared" si="41"/>
        <v>7.6807865125388844E-4</v>
      </c>
      <c r="X311" s="2">
        <f t="shared" si="42"/>
        <v>5.5915381389497231E-4</v>
      </c>
      <c r="Y311" s="2">
        <f t="shared" si="43"/>
        <v>7.0043543736356096E-4</v>
      </c>
      <c r="Z311" s="2">
        <f t="shared" si="44"/>
        <v>8.0218193486282692E-4</v>
      </c>
      <c r="AA311" s="2">
        <f t="shared" si="45"/>
        <v>6.4036885245901635E-4</v>
      </c>
      <c r="AB311" s="2">
        <f t="shared" si="46"/>
        <v>7.7899820830412095E-4</v>
      </c>
      <c r="AC311" s="2">
        <f t="shared" si="47"/>
        <v>1.3308195630475769E-3</v>
      </c>
      <c r="AD311" s="2">
        <f t="shared" si="48"/>
        <v>1.8026679485638746E-3</v>
      </c>
      <c r="AE311" s="2">
        <f t="shared" si="49"/>
        <v>3.8209259377189071E-3</v>
      </c>
      <c r="AG311" s="2"/>
    </row>
    <row r="312" spans="1:33" x14ac:dyDescent="0.35">
      <c r="A312" s="3" t="s">
        <v>150</v>
      </c>
      <c r="B312">
        <v>42215</v>
      </c>
      <c r="C312">
        <v>76761</v>
      </c>
      <c r="D312">
        <v>105508</v>
      </c>
      <c r="E312">
        <v>87814</v>
      </c>
      <c r="F312">
        <v>72690</v>
      </c>
      <c r="G312">
        <v>89811</v>
      </c>
      <c r="H312">
        <v>76836</v>
      </c>
      <c r="I312">
        <v>43738</v>
      </c>
      <c r="J312">
        <v>30631</v>
      </c>
      <c r="K312">
        <v>15014</v>
      </c>
      <c r="L312" s="1">
        <f>VLOOKUP(A312,[1]pivottableinfluenza!$A$3:$K$463,2,FALSE)</f>
        <v>120</v>
      </c>
      <c r="M312" s="1">
        <f>VLOOKUP(A312,[1]pivottableinfluenza!$A$3:$K$463,7,FALSE)</f>
        <v>60</v>
      </c>
      <c r="N312" s="1">
        <f>VLOOKUP(A312,[1]pivottableinfluenza!$A$3:$K$463,3,FALSE)</f>
        <v>60</v>
      </c>
      <c r="O312" s="1">
        <f>VLOOKUP(A312,[1]pivottableinfluenza!$A$3:$K$463,4,FALSE)</f>
        <v>60</v>
      </c>
      <c r="P312" s="1">
        <f>VLOOKUP(A312,[1]pivottableinfluenza!$A$3:$K$463,5,FALSE)</f>
        <v>60</v>
      </c>
      <c r="Q312" s="1">
        <f>VLOOKUP(A312,[1]pivottableinfluenza!$A$3:$K$463,6,FALSE)</f>
        <v>60</v>
      </c>
      <c r="R312" s="1">
        <f>VLOOKUP(A312,[1]pivottableinfluenza!$A$3:$K$463,8,FALSE)</f>
        <v>60</v>
      </c>
      <c r="S312" s="1">
        <f>VLOOKUP(A312,[1]pivottableinfluenza!$A$3:$K$463,9,FALSE)</f>
        <v>60</v>
      </c>
      <c r="T312" s="1">
        <f>VLOOKUP(A312,[1]pivottableinfluenza!$A$3:$K$463,10,FALSE)</f>
        <v>60</v>
      </c>
      <c r="U312" s="1">
        <f>VLOOKUP(A312,[1]pivottableinfluenza!$A$3:$K$463,11,FALSE)</f>
        <v>71</v>
      </c>
      <c r="V312" s="2">
        <f t="shared" si="40"/>
        <v>2.8425914959137747E-3</v>
      </c>
      <c r="W312" s="2">
        <f t="shared" si="41"/>
        <v>7.8164693008168213E-4</v>
      </c>
      <c r="X312" s="2">
        <f t="shared" si="42"/>
        <v>5.6867725670091364E-4</v>
      </c>
      <c r="Y312" s="2">
        <f t="shared" si="43"/>
        <v>6.8326234996697567E-4</v>
      </c>
      <c r="Z312" s="2">
        <f t="shared" si="44"/>
        <v>8.2542302930251759E-4</v>
      </c>
      <c r="AA312" s="2">
        <f t="shared" si="45"/>
        <v>6.680696128536594E-4</v>
      </c>
      <c r="AB312" s="2">
        <f t="shared" si="46"/>
        <v>7.8088396064344837E-4</v>
      </c>
      <c r="AC312" s="2">
        <f t="shared" si="47"/>
        <v>1.3718048378983949E-3</v>
      </c>
      <c r="AD312" s="2">
        <f t="shared" si="48"/>
        <v>1.9587999085893377E-3</v>
      </c>
      <c r="AE312" s="2">
        <f t="shared" si="49"/>
        <v>4.7289196749700276E-3</v>
      </c>
      <c r="AG312" s="2"/>
    </row>
    <row r="313" spans="1:33" x14ac:dyDescent="0.35">
      <c r="A313" s="3" t="s">
        <v>149</v>
      </c>
      <c r="B313">
        <v>41576</v>
      </c>
      <c r="C313">
        <v>76094</v>
      </c>
      <c r="D313">
        <v>103837</v>
      </c>
      <c r="E313">
        <v>88111</v>
      </c>
      <c r="F313">
        <v>70685</v>
      </c>
      <c r="G313">
        <v>85894</v>
      </c>
      <c r="H313">
        <v>76902</v>
      </c>
      <c r="I313">
        <v>43069</v>
      </c>
      <c r="J313">
        <v>29704</v>
      </c>
      <c r="K313">
        <v>14535</v>
      </c>
      <c r="L313" s="1">
        <f>VLOOKUP(A313,[1]pivottableinfluenza!$A$3:$K$463,2,FALSE)</f>
        <v>120</v>
      </c>
      <c r="M313" s="1">
        <f>VLOOKUP(A313,[1]pivottableinfluenza!$A$3:$K$463,7,FALSE)</f>
        <v>60</v>
      </c>
      <c r="N313" s="1">
        <f>VLOOKUP(A313,[1]pivottableinfluenza!$A$3:$K$463,3,FALSE)</f>
        <v>60</v>
      </c>
      <c r="O313" s="1">
        <f>VLOOKUP(A313,[1]pivottableinfluenza!$A$3:$K$463,4,FALSE)</f>
        <v>60</v>
      </c>
      <c r="P313" s="1">
        <f>VLOOKUP(A313,[1]pivottableinfluenza!$A$3:$K$463,5,FALSE)</f>
        <v>60</v>
      </c>
      <c r="Q313" s="1">
        <f>VLOOKUP(A313,[1]pivottableinfluenza!$A$3:$K$463,6,FALSE)</f>
        <v>60</v>
      </c>
      <c r="R313" s="1">
        <f>VLOOKUP(A313,[1]pivottableinfluenza!$A$3:$K$463,8,FALSE)</f>
        <v>60</v>
      </c>
      <c r="S313" s="1">
        <f>VLOOKUP(A313,[1]pivottableinfluenza!$A$3:$K$463,9,FALSE)</f>
        <v>60</v>
      </c>
      <c r="T313" s="1">
        <f>VLOOKUP(A313,[1]pivottableinfluenza!$A$3:$K$463,10,FALSE)</f>
        <v>60</v>
      </c>
      <c r="U313" s="1">
        <f>VLOOKUP(A313,[1]pivottableinfluenza!$A$3:$K$463,11,FALSE)</f>
        <v>75</v>
      </c>
      <c r="V313" s="2">
        <f t="shared" si="40"/>
        <v>2.8862805464691167E-3</v>
      </c>
      <c r="W313" s="2">
        <f t="shared" si="41"/>
        <v>7.884984361447683E-4</v>
      </c>
      <c r="X313" s="2">
        <f t="shared" si="42"/>
        <v>5.7782871230871457E-4</v>
      </c>
      <c r="Y313" s="2">
        <f t="shared" si="43"/>
        <v>6.8095924458921138E-4</v>
      </c>
      <c r="Z313" s="2">
        <f t="shared" si="44"/>
        <v>8.4883638678644689E-4</v>
      </c>
      <c r="AA313" s="2">
        <f t="shared" si="45"/>
        <v>6.9853540410273122E-4</v>
      </c>
      <c r="AB313" s="2">
        <f t="shared" si="46"/>
        <v>7.8021377857532962E-4</v>
      </c>
      <c r="AC313" s="2">
        <f t="shared" si="47"/>
        <v>1.3931133762102672E-3</v>
      </c>
      <c r="AD313" s="2">
        <f t="shared" si="48"/>
        <v>2.0199299757608404E-3</v>
      </c>
      <c r="AE313" s="2">
        <f t="shared" si="49"/>
        <v>5.1599587203302374E-3</v>
      </c>
      <c r="AG313" s="2"/>
    </row>
    <row r="314" spans="1:33" x14ac:dyDescent="0.35">
      <c r="A314" s="3" t="s">
        <v>148</v>
      </c>
      <c r="B314">
        <v>41384</v>
      </c>
      <c r="C314">
        <v>75612</v>
      </c>
      <c r="D314">
        <v>102647</v>
      </c>
      <c r="E314">
        <v>89096</v>
      </c>
      <c r="F314">
        <v>69455</v>
      </c>
      <c r="G314">
        <v>79285</v>
      </c>
      <c r="H314">
        <v>74259</v>
      </c>
      <c r="I314">
        <v>42713</v>
      </c>
      <c r="J314">
        <v>27466</v>
      </c>
      <c r="K314">
        <v>13488</v>
      </c>
      <c r="L314" s="1">
        <f>VLOOKUP(A314,[1]pivottableinfluenza!$A$3:$K$463,2,FALSE)</f>
        <v>120</v>
      </c>
      <c r="M314" s="1">
        <f>VLOOKUP(A314,[1]pivottableinfluenza!$A$3:$K$463,7,FALSE)</f>
        <v>60</v>
      </c>
      <c r="N314" s="1">
        <f>VLOOKUP(A314,[1]pivottableinfluenza!$A$3:$K$463,3,FALSE)</f>
        <v>60</v>
      </c>
      <c r="O314" s="1">
        <f>VLOOKUP(A314,[1]pivottableinfluenza!$A$3:$K$463,4,FALSE)</f>
        <v>60</v>
      </c>
      <c r="P314" s="1">
        <f>VLOOKUP(A314,[1]pivottableinfluenza!$A$3:$K$463,5,FALSE)</f>
        <v>60</v>
      </c>
      <c r="Q314" s="1">
        <f>VLOOKUP(A314,[1]pivottableinfluenza!$A$3:$K$463,6,FALSE)</f>
        <v>60</v>
      </c>
      <c r="R314" s="1">
        <f>VLOOKUP(A314,[1]pivottableinfluenza!$A$3:$K$463,8,FALSE)</f>
        <v>60</v>
      </c>
      <c r="S314" s="1">
        <f>VLOOKUP(A314,[1]pivottableinfluenza!$A$3:$K$463,9,FALSE)</f>
        <v>60</v>
      </c>
      <c r="T314" s="1">
        <f>VLOOKUP(A314,[1]pivottableinfluenza!$A$3:$K$463,10,FALSE)</f>
        <v>66</v>
      </c>
      <c r="U314" s="1">
        <f>VLOOKUP(A314,[1]pivottableinfluenza!$A$3:$K$463,11,FALSE)</f>
        <v>93</v>
      </c>
      <c r="V314" s="2">
        <f t="shared" si="40"/>
        <v>2.8996713705780009E-3</v>
      </c>
      <c r="W314" s="2">
        <f t="shared" si="41"/>
        <v>7.9352483732740835E-4</v>
      </c>
      <c r="X314" s="2">
        <f t="shared" si="42"/>
        <v>5.8452755560318374E-4</v>
      </c>
      <c r="Y314" s="2">
        <f t="shared" si="43"/>
        <v>6.7343090598904554E-4</v>
      </c>
      <c r="Z314" s="2">
        <f t="shared" si="44"/>
        <v>8.6386869195882222E-4</v>
      </c>
      <c r="AA314" s="2">
        <f t="shared" si="45"/>
        <v>7.5676357444661661E-4</v>
      </c>
      <c r="AB314" s="2">
        <f t="shared" si="46"/>
        <v>8.0798287076313982E-4</v>
      </c>
      <c r="AC314" s="2">
        <f t="shared" si="47"/>
        <v>1.4047245569264626E-3</v>
      </c>
      <c r="AD314" s="2">
        <f t="shared" si="48"/>
        <v>2.402970945896745E-3</v>
      </c>
      <c r="AE314" s="2">
        <f t="shared" si="49"/>
        <v>6.8950177935943064E-3</v>
      </c>
      <c r="AG314" s="2"/>
    </row>
    <row r="315" spans="1:33" x14ac:dyDescent="0.35">
      <c r="A315" s="3" t="s">
        <v>147</v>
      </c>
      <c r="B315">
        <v>42345</v>
      </c>
      <c r="C315">
        <v>76415</v>
      </c>
      <c r="D315">
        <v>103437</v>
      </c>
      <c r="E315">
        <v>92181</v>
      </c>
      <c r="F315">
        <v>71105</v>
      </c>
      <c r="G315">
        <v>80136</v>
      </c>
      <c r="H315">
        <v>78748</v>
      </c>
      <c r="I315">
        <v>45506</v>
      </c>
      <c r="J315">
        <v>27676</v>
      </c>
      <c r="K315">
        <v>13889</v>
      </c>
      <c r="L315" s="1">
        <f>VLOOKUP(A315,[1]pivottableinfluenza!$A$3:$K$463,2,FALSE)</f>
        <v>120</v>
      </c>
      <c r="M315" s="1">
        <f>VLOOKUP(A315,[1]pivottableinfluenza!$A$3:$K$463,7,FALSE)</f>
        <v>60</v>
      </c>
      <c r="N315" s="1">
        <f>VLOOKUP(A315,[1]pivottableinfluenza!$A$3:$K$463,3,FALSE)</f>
        <v>60</v>
      </c>
      <c r="O315" s="1">
        <f>VLOOKUP(A315,[1]pivottableinfluenza!$A$3:$K$463,4,FALSE)</f>
        <v>60</v>
      </c>
      <c r="P315" s="1">
        <f>VLOOKUP(A315,[1]pivottableinfluenza!$A$3:$K$463,5,FALSE)</f>
        <v>60</v>
      </c>
      <c r="Q315" s="1">
        <f>VLOOKUP(A315,[1]pivottableinfluenza!$A$3:$K$463,6,FALSE)</f>
        <v>60</v>
      </c>
      <c r="R315" s="1">
        <f>VLOOKUP(A315,[1]pivottableinfluenza!$A$3:$K$463,8,FALSE)</f>
        <v>60</v>
      </c>
      <c r="S315" s="1">
        <f>VLOOKUP(A315,[1]pivottableinfluenza!$A$3:$K$463,9,FALSE)</f>
        <v>60</v>
      </c>
      <c r="T315" s="1">
        <f>VLOOKUP(A315,[1]pivottableinfluenza!$A$3:$K$463,10,FALSE)</f>
        <v>60</v>
      </c>
      <c r="U315" s="1">
        <f>VLOOKUP(A315,[1]pivottableinfluenza!$A$3:$K$463,11,FALSE)</f>
        <v>88</v>
      </c>
      <c r="V315" s="2">
        <f t="shared" si="40"/>
        <v>2.8338646829613886E-3</v>
      </c>
      <c r="W315" s="2">
        <f t="shared" si="41"/>
        <v>7.8518615455080813E-4</v>
      </c>
      <c r="X315" s="2">
        <f t="shared" si="42"/>
        <v>5.8006322689173123E-4</v>
      </c>
      <c r="Y315" s="2">
        <f t="shared" si="43"/>
        <v>6.5089335112441821E-4</v>
      </c>
      <c r="Z315" s="2">
        <f t="shared" si="44"/>
        <v>8.4382251599746853E-4</v>
      </c>
      <c r="AA315" s="2">
        <f t="shared" si="45"/>
        <v>7.4872716382150348E-4</v>
      </c>
      <c r="AB315" s="2">
        <f t="shared" si="46"/>
        <v>7.6192411235840912E-4</v>
      </c>
      <c r="AC315" s="2">
        <f t="shared" si="47"/>
        <v>1.3185074495670899E-3</v>
      </c>
      <c r="AD315" s="2">
        <f t="shared" si="48"/>
        <v>2.1679433444139326E-3</v>
      </c>
      <c r="AE315" s="2">
        <f t="shared" si="49"/>
        <v>6.3359493124055003E-3</v>
      </c>
      <c r="AG315" s="2"/>
    </row>
    <row r="316" spans="1:33" x14ac:dyDescent="0.35">
      <c r="A316" s="3" t="s">
        <v>146</v>
      </c>
      <c r="B316">
        <v>39091</v>
      </c>
      <c r="C316">
        <v>69806</v>
      </c>
      <c r="D316">
        <v>85848</v>
      </c>
      <c r="E316">
        <v>83722</v>
      </c>
      <c r="F316">
        <v>64458</v>
      </c>
      <c r="G316">
        <v>69546</v>
      </c>
      <c r="H316">
        <v>69983</v>
      </c>
      <c r="I316">
        <v>41109</v>
      </c>
      <c r="J316">
        <v>24453</v>
      </c>
      <c r="K316">
        <v>13112</v>
      </c>
      <c r="L316" s="1">
        <f>VLOOKUP(A316,[1]pivottableinfluenza!$A$3:$K$463,2,FALSE)</f>
        <v>120</v>
      </c>
      <c r="M316" s="1">
        <f>VLOOKUP(A316,[1]pivottableinfluenza!$A$3:$K$463,7,FALSE)</f>
        <v>60</v>
      </c>
      <c r="N316" s="1">
        <f>VLOOKUP(A316,[1]pivottableinfluenza!$A$3:$K$463,3,FALSE)</f>
        <v>60</v>
      </c>
      <c r="O316" s="1">
        <f>VLOOKUP(A316,[1]pivottableinfluenza!$A$3:$K$463,4,FALSE)</f>
        <v>60</v>
      </c>
      <c r="P316" s="1">
        <f>VLOOKUP(A316,[1]pivottableinfluenza!$A$3:$K$463,5,FALSE)</f>
        <v>60</v>
      </c>
      <c r="Q316" s="1">
        <f>VLOOKUP(A316,[1]pivottableinfluenza!$A$3:$K$463,6,FALSE)</f>
        <v>60</v>
      </c>
      <c r="R316" s="1">
        <f>VLOOKUP(A316,[1]pivottableinfluenza!$A$3:$K$463,8,FALSE)</f>
        <v>60</v>
      </c>
      <c r="S316" s="1">
        <f>VLOOKUP(A316,[1]pivottableinfluenza!$A$3:$K$463,9,FALSE)</f>
        <v>60</v>
      </c>
      <c r="T316" s="1">
        <f>VLOOKUP(A316,[1]pivottableinfluenza!$A$3:$K$463,10,FALSE)</f>
        <v>60</v>
      </c>
      <c r="U316" s="1">
        <f>VLOOKUP(A316,[1]pivottableinfluenza!$A$3:$K$463,11,FALSE)</f>
        <v>60</v>
      </c>
      <c r="V316" s="2">
        <f t="shared" si="40"/>
        <v>3.0697603028830163E-3</v>
      </c>
      <c r="W316" s="2">
        <f t="shared" si="41"/>
        <v>8.5952496920035525E-4</v>
      </c>
      <c r="X316" s="2">
        <f t="shared" si="42"/>
        <v>6.9890970086664808E-4</v>
      </c>
      <c r="Y316" s="2">
        <f t="shared" si="43"/>
        <v>7.1665750937626913E-4</v>
      </c>
      <c r="Z316" s="2">
        <f t="shared" si="44"/>
        <v>9.3083868565577588E-4</v>
      </c>
      <c r="AA316" s="2">
        <f t="shared" si="45"/>
        <v>8.6273833146406696E-4</v>
      </c>
      <c r="AB316" s="2">
        <f t="shared" si="46"/>
        <v>8.5735107097437949E-4</v>
      </c>
      <c r="AC316" s="2">
        <f t="shared" si="47"/>
        <v>1.459534408523681E-3</v>
      </c>
      <c r="AD316" s="2">
        <f t="shared" si="48"/>
        <v>2.4536866642129798E-3</v>
      </c>
      <c r="AE316" s="2">
        <f t="shared" si="49"/>
        <v>4.5759609517998781E-3</v>
      </c>
      <c r="AG316" s="2"/>
    </row>
    <row r="317" spans="1:33" x14ac:dyDescent="0.35">
      <c r="A317" s="3" t="s">
        <v>145</v>
      </c>
      <c r="B317">
        <v>47291</v>
      </c>
      <c r="C317">
        <v>84277</v>
      </c>
      <c r="D317">
        <v>111055</v>
      </c>
      <c r="E317">
        <v>103803</v>
      </c>
      <c r="F317">
        <v>77798</v>
      </c>
      <c r="G317">
        <v>79348</v>
      </c>
      <c r="H317">
        <v>83332</v>
      </c>
      <c r="I317">
        <v>49699</v>
      </c>
      <c r="J317">
        <v>28617</v>
      </c>
      <c r="K317">
        <v>15242</v>
      </c>
      <c r="L317" s="1">
        <f>VLOOKUP(A317,[1]pivottableinfluenza!$A$3:$K$463,2,FALSE)</f>
        <v>120</v>
      </c>
      <c r="M317" s="1">
        <f>VLOOKUP(A317,[1]pivottableinfluenza!$A$3:$K$463,7,FALSE)</f>
        <v>60</v>
      </c>
      <c r="N317" s="1">
        <f>VLOOKUP(A317,[1]pivottableinfluenza!$A$3:$K$463,3,FALSE)</f>
        <v>60</v>
      </c>
      <c r="O317" s="1">
        <f>VLOOKUP(A317,[1]pivottableinfluenza!$A$3:$K$463,4,FALSE)</f>
        <v>60</v>
      </c>
      <c r="P317" s="1">
        <f>VLOOKUP(A317,[1]pivottableinfluenza!$A$3:$K$463,5,FALSE)</f>
        <v>60</v>
      </c>
      <c r="Q317" s="1">
        <f>VLOOKUP(A317,[1]pivottableinfluenza!$A$3:$K$463,6,FALSE)</f>
        <v>60</v>
      </c>
      <c r="R317" s="1">
        <f>VLOOKUP(A317,[1]pivottableinfluenza!$A$3:$K$463,8,FALSE)</f>
        <v>60</v>
      </c>
      <c r="S317" s="1">
        <f>VLOOKUP(A317,[1]pivottableinfluenza!$A$3:$K$463,9,FALSE)</f>
        <v>60</v>
      </c>
      <c r="T317" s="1">
        <f>VLOOKUP(A317,[1]pivottableinfluenza!$A$3:$K$463,10,FALSE)</f>
        <v>60</v>
      </c>
      <c r="U317" s="1">
        <f>VLOOKUP(A317,[1]pivottableinfluenza!$A$3:$K$463,11,FALSE)</f>
        <v>60</v>
      </c>
      <c r="V317" s="2">
        <f t="shared" si="40"/>
        <v>2.537480704573809E-3</v>
      </c>
      <c r="W317" s="2">
        <f t="shared" si="41"/>
        <v>7.1193801393025383E-4</v>
      </c>
      <c r="X317" s="2">
        <f t="shared" si="42"/>
        <v>5.4027283778308049E-4</v>
      </c>
      <c r="Y317" s="2">
        <f t="shared" si="43"/>
        <v>5.7801797635906478E-4</v>
      </c>
      <c r="Z317" s="2">
        <f t="shared" si="44"/>
        <v>7.7122805213501635E-4</v>
      </c>
      <c r="AA317" s="2">
        <f t="shared" si="45"/>
        <v>7.5616272621868231E-4</v>
      </c>
      <c r="AB317" s="2">
        <f t="shared" si="46"/>
        <v>7.2001152018432292E-4</v>
      </c>
      <c r="AC317" s="2">
        <f t="shared" si="47"/>
        <v>1.2072677518662348E-3</v>
      </c>
      <c r="AD317" s="2">
        <f t="shared" si="48"/>
        <v>2.0966558339448578E-3</v>
      </c>
      <c r="AE317" s="2">
        <f t="shared" si="49"/>
        <v>3.9364912741110094E-3</v>
      </c>
      <c r="AG317" s="2"/>
    </row>
    <row r="318" spans="1:33" x14ac:dyDescent="0.35">
      <c r="A318" s="3" t="s">
        <v>144</v>
      </c>
      <c r="B318">
        <v>737189</v>
      </c>
      <c r="C318">
        <v>1520378</v>
      </c>
      <c r="D318">
        <v>1550497</v>
      </c>
      <c r="E318">
        <v>1462650</v>
      </c>
      <c r="F318">
        <v>1585267</v>
      </c>
      <c r="G318">
        <v>1737664</v>
      </c>
      <c r="H318">
        <v>1296294</v>
      </c>
      <c r="I318">
        <v>793341</v>
      </c>
      <c r="J318">
        <v>551634</v>
      </c>
      <c r="K318">
        <v>212100</v>
      </c>
      <c r="L318" s="1">
        <f>VLOOKUP(A318,[1]pivottableinfluenza!$A$3:$K$463,2,FALSE)</f>
        <v>120</v>
      </c>
      <c r="M318" s="1">
        <f>VLOOKUP(A318,[1]pivottableinfluenza!$A$3:$K$463,7,FALSE)</f>
        <v>60</v>
      </c>
      <c r="N318" s="1">
        <f>VLOOKUP(A318,[1]pivottableinfluenza!$A$3:$K$463,3,FALSE)</f>
        <v>60</v>
      </c>
      <c r="O318" s="1">
        <f>VLOOKUP(A318,[1]pivottableinfluenza!$A$3:$K$463,4,FALSE)</f>
        <v>70</v>
      </c>
      <c r="P318" s="1">
        <f>VLOOKUP(A318,[1]pivottableinfluenza!$A$3:$K$463,5,FALSE)</f>
        <v>76</v>
      </c>
      <c r="Q318" s="1">
        <f>VLOOKUP(A318,[1]pivottableinfluenza!$A$3:$K$463,6,FALSE)</f>
        <v>113</v>
      </c>
      <c r="R318" s="1">
        <f>VLOOKUP(A318,[1]pivottableinfluenza!$A$3:$K$463,8,FALSE)</f>
        <v>156</v>
      </c>
      <c r="S318" s="1">
        <f>VLOOKUP(A318,[1]pivottableinfluenza!$A$3:$K$463,9,FALSE)</f>
        <v>245</v>
      </c>
      <c r="T318" s="1">
        <f>VLOOKUP(A318,[1]pivottableinfluenza!$A$3:$K$463,10,FALSE)</f>
        <v>570</v>
      </c>
      <c r="U318" s="1">
        <f>VLOOKUP(A318,[1]pivottableinfluenza!$A$3:$K$463,11,FALSE)</f>
        <v>825</v>
      </c>
      <c r="V318" s="2">
        <f t="shared" si="40"/>
        <v>1.6278050811935609E-4</v>
      </c>
      <c r="W318" s="2">
        <f t="shared" si="41"/>
        <v>3.9463870169128991E-5</v>
      </c>
      <c r="X318" s="2">
        <f t="shared" si="42"/>
        <v>3.869726932718993E-5</v>
      </c>
      <c r="Y318" s="2">
        <f t="shared" si="43"/>
        <v>4.7858339315625749E-5</v>
      </c>
      <c r="Z318" s="2">
        <f t="shared" si="44"/>
        <v>4.794145087231362E-5</v>
      </c>
      <c r="AA318" s="2">
        <f t="shared" si="45"/>
        <v>6.5029833155316565E-5</v>
      </c>
      <c r="AB318" s="2">
        <f t="shared" si="46"/>
        <v>1.2034307032201028E-4</v>
      </c>
      <c r="AC318" s="2">
        <f t="shared" si="47"/>
        <v>3.0882054501153982E-4</v>
      </c>
      <c r="AD318" s="2">
        <f t="shared" si="48"/>
        <v>1.0332938143769238E-3</v>
      </c>
      <c r="AE318" s="2">
        <f t="shared" si="49"/>
        <v>3.8896746817538895E-3</v>
      </c>
      <c r="AG318" s="2"/>
    </row>
    <row r="319" spans="1:33" x14ac:dyDescent="0.35">
      <c r="A319" s="3" t="s">
        <v>143</v>
      </c>
      <c r="B319">
        <v>720706</v>
      </c>
      <c r="C319">
        <v>1531146</v>
      </c>
      <c r="D319">
        <v>1581836</v>
      </c>
      <c r="E319">
        <v>1406280</v>
      </c>
      <c r="F319">
        <v>1536200</v>
      </c>
      <c r="G319">
        <v>1732890</v>
      </c>
      <c r="H319">
        <v>1355170</v>
      </c>
      <c r="I319">
        <v>811030</v>
      </c>
      <c r="J319">
        <v>546815</v>
      </c>
      <c r="K319">
        <v>215786</v>
      </c>
      <c r="L319" s="1">
        <f>VLOOKUP(A319,[1]pivottableinfluenza!$A$3:$K$463,2,FALSE)</f>
        <v>120</v>
      </c>
      <c r="M319" s="1">
        <f>VLOOKUP(A319,[1]pivottableinfluenza!$A$3:$K$463,7,FALSE)</f>
        <v>60</v>
      </c>
      <c r="N319" s="1">
        <f>VLOOKUP(A319,[1]pivottableinfluenza!$A$3:$K$463,3,FALSE)</f>
        <v>60</v>
      </c>
      <c r="O319" s="1">
        <f>VLOOKUP(A319,[1]pivottableinfluenza!$A$3:$K$463,4,FALSE)</f>
        <v>60</v>
      </c>
      <c r="P319" s="1">
        <f>VLOOKUP(A319,[1]pivottableinfluenza!$A$3:$K$463,5,FALSE)</f>
        <v>60</v>
      </c>
      <c r="Q319" s="1">
        <f>VLOOKUP(A319,[1]pivottableinfluenza!$A$3:$K$463,6,FALSE)</f>
        <v>70</v>
      </c>
      <c r="R319" s="1">
        <f>VLOOKUP(A319,[1]pivottableinfluenza!$A$3:$K$463,8,FALSE)</f>
        <v>160</v>
      </c>
      <c r="S319" s="1">
        <f>VLOOKUP(A319,[1]pivottableinfluenza!$A$3:$K$463,9,FALSE)</f>
        <v>244</v>
      </c>
      <c r="T319" s="1">
        <f>VLOOKUP(A319,[1]pivottableinfluenza!$A$3:$K$463,10,FALSE)</f>
        <v>532</v>
      </c>
      <c r="U319" s="1">
        <f>VLOOKUP(A319,[1]pivottableinfluenza!$A$3:$K$463,11,FALSE)</f>
        <v>893</v>
      </c>
      <c r="V319" s="2">
        <f t="shared" si="40"/>
        <v>1.66503400831962E-4</v>
      </c>
      <c r="W319" s="2">
        <f t="shared" si="41"/>
        <v>3.9186334941279275E-5</v>
      </c>
      <c r="X319" s="2">
        <f t="shared" si="42"/>
        <v>3.7930607218447424E-5</v>
      </c>
      <c r="Y319" s="2">
        <f t="shared" si="43"/>
        <v>4.2665756463862103E-5</v>
      </c>
      <c r="Z319" s="2">
        <f t="shared" si="44"/>
        <v>3.9057414399166778E-5</v>
      </c>
      <c r="AA319" s="2">
        <f t="shared" si="45"/>
        <v>4.0394947169179812E-5</v>
      </c>
      <c r="AB319" s="2">
        <f t="shared" si="46"/>
        <v>1.1806636805714412E-4</v>
      </c>
      <c r="AC319" s="2">
        <f t="shared" si="47"/>
        <v>3.0085200300852003E-4</v>
      </c>
      <c r="AD319" s="2">
        <f t="shared" si="48"/>
        <v>9.7290674176823977E-4</v>
      </c>
      <c r="AE319" s="2">
        <f t="shared" si="49"/>
        <v>4.1383593004180068E-3</v>
      </c>
      <c r="AG319" s="2"/>
    </row>
    <row r="320" spans="1:33" x14ac:dyDescent="0.35">
      <c r="A320" s="3" t="s">
        <v>142</v>
      </c>
      <c r="B320">
        <v>711849</v>
      </c>
      <c r="C320">
        <v>1506588</v>
      </c>
      <c r="D320">
        <v>1563418</v>
      </c>
      <c r="E320">
        <v>1399076</v>
      </c>
      <c r="F320">
        <v>1492148</v>
      </c>
      <c r="G320">
        <v>1713862</v>
      </c>
      <c r="H320">
        <v>1390356</v>
      </c>
      <c r="I320">
        <v>821938</v>
      </c>
      <c r="J320">
        <v>538475</v>
      </c>
      <c r="K320">
        <v>220158</v>
      </c>
      <c r="L320" s="1">
        <f>VLOOKUP(A320,[1]pivottableinfluenza!$A$3:$K$463,2,FALSE)</f>
        <v>120</v>
      </c>
      <c r="M320" s="1">
        <f>VLOOKUP(A320,[1]pivottableinfluenza!$A$3:$K$463,7,FALSE)</f>
        <v>60</v>
      </c>
      <c r="N320" s="1">
        <f>VLOOKUP(A320,[1]pivottableinfluenza!$A$3:$K$463,3,FALSE)</f>
        <v>60</v>
      </c>
      <c r="O320" s="1">
        <f>VLOOKUP(A320,[1]pivottableinfluenza!$A$3:$K$463,4,FALSE)</f>
        <v>60</v>
      </c>
      <c r="P320" s="1">
        <f>VLOOKUP(A320,[1]pivottableinfluenza!$A$3:$K$463,5,FALSE)</f>
        <v>67</v>
      </c>
      <c r="Q320" s="1">
        <f>VLOOKUP(A320,[1]pivottableinfluenza!$A$3:$K$463,6,FALSE)</f>
        <v>105</v>
      </c>
      <c r="R320" s="1">
        <f>VLOOKUP(A320,[1]pivottableinfluenza!$A$3:$K$463,8,FALSE)</f>
        <v>187</v>
      </c>
      <c r="S320" s="1">
        <f>VLOOKUP(A320,[1]pivottableinfluenza!$A$3:$K$463,9,FALSE)</f>
        <v>275</v>
      </c>
      <c r="T320" s="1">
        <f>VLOOKUP(A320,[1]pivottableinfluenza!$A$3:$K$463,10,FALSE)</f>
        <v>592</v>
      </c>
      <c r="U320" s="1">
        <f>VLOOKUP(A320,[1]pivottableinfluenza!$A$3:$K$463,11,FALSE)</f>
        <v>1025</v>
      </c>
      <c r="V320" s="2">
        <f t="shared" si="40"/>
        <v>1.6857507701773832E-4</v>
      </c>
      <c r="W320" s="2">
        <f t="shared" si="41"/>
        <v>3.9825088212570392E-5</v>
      </c>
      <c r="X320" s="2">
        <f t="shared" si="42"/>
        <v>3.8377452479119469E-5</v>
      </c>
      <c r="Y320" s="2">
        <f t="shared" si="43"/>
        <v>4.2885447252329397E-5</v>
      </c>
      <c r="Z320" s="2">
        <f t="shared" si="44"/>
        <v>4.4901712162600494E-5</v>
      </c>
      <c r="AA320" s="2">
        <f t="shared" si="45"/>
        <v>6.1265142701104287E-5</v>
      </c>
      <c r="AB320" s="2">
        <f t="shared" si="46"/>
        <v>1.3449792714959334E-4</v>
      </c>
      <c r="AC320" s="2">
        <f t="shared" si="47"/>
        <v>3.3457511393803423E-4</v>
      </c>
      <c r="AD320" s="2">
        <f t="shared" si="48"/>
        <v>1.0994010864014115E-3</v>
      </c>
      <c r="AE320" s="2">
        <f t="shared" si="49"/>
        <v>4.6557472360759088E-3</v>
      </c>
      <c r="AG320" s="2"/>
    </row>
    <row r="321" spans="1:33" x14ac:dyDescent="0.35">
      <c r="A321" s="3" t="s">
        <v>141</v>
      </c>
      <c r="B321">
        <v>697815</v>
      </c>
      <c r="C321">
        <v>1487405</v>
      </c>
      <c r="D321">
        <v>1556270</v>
      </c>
      <c r="E321">
        <v>1399692</v>
      </c>
      <c r="F321">
        <v>1454884</v>
      </c>
      <c r="G321">
        <v>1690372</v>
      </c>
      <c r="H321">
        <v>1426852</v>
      </c>
      <c r="I321">
        <v>843090</v>
      </c>
      <c r="J321">
        <v>533584</v>
      </c>
      <c r="K321">
        <v>227089</v>
      </c>
      <c r="L321" s="1">
        <f>VLOOKUP(A321,[1]pivottableinfluenza!$A$3:$K$463,2,FALSE)</f>
        <v>120</v>
      </c>
      <c r="M321" s="1">
        <f>VLOOKUP(A321,[1]pivottableinfluenza!$A$3:$K$463,7,FALSE)</f>
        <v>60</v>
      </c>
      <c r="N321" s="1">
        <f>VLOOKUP(A321,[1]pivottableinfluenza!$A$3:$K$463,3,FALSE)</f>
        <v>60</v>
      </c>
      <c r="O321" s="1">
        <f>VLOOKUP(A321,[1]pivottableinfluenza!$A$3:$K$463,4,FALSE)</f>
        <v>60</v>
      </c>
      <c r="P321" s="1">
        <f>VLOOKUP(A321,[1]pivottableinfluenza!$A$3:$K$463,5,FALSE)</f>
        <v>60</v>
      </c>
      <c r="Q321" s="1">
        <f>VLOOKUP(A321,[1]pivottableinfluenza!$A$3:$K$463,6,FALSE)</f>
        <v>80</v>
      </c>
      <c r="R321" s="1">
        <f>VLOOKUP(A321,[1]pivottableinfluenza!$A$3:$K$463,8,FALSE)</f>
        <v>175</v>
      </c>
      <c r="S321" s="1">
        <f>VLOOKUP(A321,[1]pivottableinfluenza!$A$3:$K$463,9,FALSE)</f>
        <v>254</v>
      </c>
      <c r="T321" s="1">
        <f>VLOOKUP(A321,[1]pivottableinfluenza!$A$3:$K$463,10,FALSE)</f>
        <v>574</v>
      </c>
      <c r="U321" s="1">
        <f>VLOOKUP(A321,[1]pivottableinfluenza!$A$3:$K$463,11,FALSE)</f>
        <v>1053</v>
      </c>
      <c r="V321" s="2">
        <f t="shared" si="40"/>
        <v>1.7196534898218009E-4</v>
      </c>
      <c r="W321" s="2">
        <f t="shared" si="41"/>
        <v>4.0338710707574598E-5</v>
      </c>
      <c r="X321" s="2">
        <f t="shared" si="42"/>
        <v>3.8553721397957939E-5</v>
      </c>
      <c r="Y321" s="2">
        <f t="shared" si="43"/>
        <v>4.2866573503313584E-5</v>
      </c>
      <c r="Z321" s="2">
        <f t="shared" si="44"/>
        <v>4.1240401296598217E-5</v>
      </c>
      <c r="AA321" s="2">
        <f t="shared" si="45"/>
        <v>4.7326860596365771E-5</v>
      </c>
      <c r="AB321" s="2">
        <f t="shared" si="46"/>
        <v>1.2264761867383583E-4</v>
      </c>
      <c r="AC321" s="2">
        <f t="shared" si="47"/>
        <v>3.0127269923732933E-4</v>
      </c>
      <c r="AD321" s="2">
        <f t="shared" si="48"/>
        <v>1.075744400131938E-3</v>
      </c>
      <c r="AE321" s="2">
        <f t="shared" si="49"/>
        <v>4.636948509174817E-3</v>
      </c>
      <c r="AG321" s="2"/>
    </row>
    <row r="322" spans="1:33" x14ac:dyDescent="0.35">
      <c r="A322" s="3" t="s">
        <v>140</v>
      </c>
      <c r="B322">
        <v>677954</v>
      </c>
      <c r="C322">
        <v>1450223</v>
      </c>
      <c r="D322">
        <v>1527632</v>
      </c>
      <c r="E322">
        <v>1375875</v>
      </c>
      <c r="F322">
        <v>1400080</v>
      </c>
      <c r="G322">
        <v>1636014</v>
      </c>
      <c r="H322">
        <v>1436175</v>
      </c>
      <c r="I322">
        <v>852130</v>
      </c>
      <c r="J322">
        <v>518576</v>
      </c>
      <c r="K322">
        <v>227391</v>
      </c>
      <c r="L322" s="1">
        <f>VLOOKUP(A322,[1]pivottableinfluenza!$A$3:$K$463,2,FALSE)</f>
        <v>120</v>
      </c>
      <c r="M322" s="1">
        <f>VLOOKUP(A322,[1]pivottableinfluenza!$A$3:$K$463,7,FALSE)</f>
        <v>60</v>
      </c>
      <c r="N322" s="1">
        <f>VLOOKUP(A322,[1]pivottableinfluenza!$A$3:$K$463,3,FALSE)</f>
        <v>60</v>
      </c>
      <c r="O322" s="1">
        <f>VLOOKUP(A322,[1]pivottableinfluenza!$A$3:$K$463,4,FALSE)</f>
        <v>60</v>
      </c>
      <c r="P322" s="1">
        <f>VLOOKUP(A322,[1]pivottableinfluenza!$A$3:$K$463,5,FALSE)</f>
        <v>60</v>
      </c>
      <c r="Q322" s="1">
        <f>VLOOKUP(A322,[1]pivottableinfluenza!$A$3:$K$463,6,FALSE)</f>
        <v>87</v>
      </c>
      <c r="R322" s="1">
        <f>VLOOKUP(A322,[1]pivottableinfluenza!$A$3:$K$463,8,FALSE)</f>
        <v>217</v>
      </c>
      <c r="S322" s="1">
        <f>VLOOKUP(A322,[1]pivottableinfluenza!$A$3:$K$463,9,FALSE)</f>
        <v>310</v>
      </c>
      <c r="T322" s="1">
        <f>VLOOKUP(A322,[1]pivottableinfluenza!$A$3:$K$463,10,FALSE)</f>
        <v>641</v>
      </c>
      <c r="U322" s="1">
        <f>VLOOKUP(A322,[1]pivottableinfluenza!$A$3:$K$463,11,FALSE)</f>
        <v>1054</v>
      </c>
      <c r="V322" s="2">
        <f t="shared" si="40"/>
        <v>1.770031595063972E-4</v>
      </c>
      <c r="W322" s="2">
        <f t="shared" si="41"/>
        <v>4.1372947470837243E-5</v>
      </c>
      <c r="X322" s="2">
        <f t="shared" si="42"/>
        <v>3.9276474962556428E-5</v>
      </c>
      <c r="Y322" s="2">
        <f t="shared" si="43"/>
        <v>4.3608612701008452E-5</v>
      </c>
      <c r="Z322" s="2">
        <f t="shared" si="44"/>
        <v>4.2854694017484717E-5</v>
      </c>
      <c r="AA322" s="2">
        <f t="shared" si="45"/>
        <v>5.3178029038871308E-5</v>
      </c>
      <c r="AB322" s="2">
        <f t="shared" si="46"/>
        <v>1.5109579264365415E-4</v>
      </c>
      <c r="AC322" s="2">
        <f t="shared" si="47"/>
        <v>3.6379425674486286E-4</v>
      </c>
      <c r="AD322" s="2">
        <f t="shared" si="48"/>
        <v>1.236077257721144E-3</v>
      </c>
      <c r="AE322" s="2">
        <f t="shared" si="49"/>
        <v>4.6351878482437736E-3</v>
      </c>
      <c r="AG322" s="2"/>
    </row>
    <row r="323" spans="1:33" x14ac:dyDescent="0.35">
      <c r="A323" s="3" t="s">
        <v>139</v>
      </c>
      <c r="B323">
        <v>688697</v>
      </c>
      <c r="C323">
        <v>1475888</v>
      </c>
      <c r="D323">
        <v>1553127</v>
      </c>
      <c r="E323">
        <v>1419102</v>
      </c>
      <c r="F323">
        <v>1414263</v>
      </c>
      <c r="G323">
        <v>1643826</v>
      </c>
      <c r="H323">
        <v>1501064</v>
      </c>
      <c r="I323">
        <v>904823</v>
      </c>
      <c r="J323">
        <v>527722</v>
      </c>
      <c r="K323">
        <v>236774</v>
      </c>
      <c r="L323" s="1">
        <f>VLOOKUP(A323,[1]pivottableinfluenza!$A$3:$K$463,2,FALSE)</f>
        <v>120</v>
      </c>
      <c r="M323" s="1">
        <f>VLOOKUP(A323,[1]pivottableinfluenza!$A$3:$K$463,7,FALSE)</f>
        <v>60</v>
      </c>
      <c r="N323" s="1">
        <f>VLOOKUP(A323,[1]pivottableinfluenza!$A$3:$K$463,3,FALSE)</f>
        <v>60</v>
      </c>
      <c r="O323" s="1">
        <f>VLOOKUP(A323,[1]pivottableinfluenza!$A$3:$K$463,4,FALSE)</f>
        <v>60</v>
      </c>
      <c r="P323" s="1">
        <f>VLOOKUP(A323,[1]pivottableinfluenza!$A$3:$K$463,5,FALSE)</f>
        <v>60</v>
      </c>
      <c r="Q323" s="1">
        <f>VLOOKUP(A323,[1]pivottableinfluenza!$A$3:$K$463,6,FALSE)</f>
        <v>110</v>
      </c>
      <c r="R323" s="1">
        <f>VLOOKUP(A323,[1]pivottableinfluenza!$A$3:$K$463,8,FALSE)</f>
        <v>227</v>
      </c>
      <c r="S323" s="1">
        <f>VLOOKUP(A323,[1]pivottableinfluenza!$A$3:$K$463,9,FALSE)</f>
        <v>360</v>
      </c>
      <c r="T323" s="1">
        <f>VLOOKUP(A323,[1]pivottableinfluenza!$A$3:$K$463,10,FALSE)</f>
        <v>590</v>
      </c>
      <c r="U323" s="1">
        <f>VLOOKUP(A323,[1]pivottableinfluenza!$A$3:$K$463,11,FALSE)</f>
        <v>1075</v>
      </c>
      <c r="V323" s="2">
        <f t="shared" ref="V323:V386" si="50">L323/B323</f>
        <v>1.7424208323834719E-4</v>
      </c>
      <c r="W323" s="2">
        <f t="shared" ref="W323:W386" si="51">M323/C323</f>
        <v>4.0653491321834717E-5</v>
      </c>
      <c r="X323" s="2">
        <f t="shared" ref="X323:X386" si="52">N323/D323</f>
        <v>3.8631740997355655E-5</v>
      </c>
      <c r="Y323" s="2">
        <f t="shared" ref="Y323:Y386" si="53">O323/E323</f>
        <v>4.228025892430565E-5</v>
      </c>
      <c r="Z323" s="2">
        <f t="shared" ref="Z323:Z386" si="54">P323/F323</f>
        <v>4.2424923794230632E-5</v>
      </c>
      <c r="AA323" s="2">
        <f t="shared" ref="AA323:AA386" si="55">Q323/G323</f>
        <v>6.691705813145673E-5</v>
      </c>
      <c r="AB323" s="2">
        <f t="shared" ref="AB323:AB386" si="56">R323/H323</f>
        <v>1.5122606364552078E-4</v>
      </c>
      <c r="AC323" s="2">
        <f t="shared" ref="AC323:AC386" si="57">S323/I323</f>
        <v>3.9786787029065355E-4</v>
      </c>
      <c r="AD323" s="2">
        <f t="shared" ref="AD323:AD386" si="58">T323/J323</f>
        <v>1.1180128931520762E-3</v>
      </c>
      <c r="AE323" s="2">
        <f t="shared" ref="AE323:AE386" si="59">U323/K323</f>
        <v>4.5401944470254332E-3</v>
      </c>
      <c r="AG323" s="2"/>
    </row>
    <row r="324" spans="1:33" x14ac:dyDescent="0.35">
      <c r="A324" s="3" t="s">
        <v>138</v>
      </c>
      <c r="B324">
        <v>653573</v>
      </c>
      <c r="C324">
        <v>1394024</v>
      </c>
      <c r="D324">
        <v>1465023</v>
      </c>
      <c r="E324">
        <v>1368012</v>
      </c>
      <c r="F324">
        <v>1337455</v>
      </c>
      <c r="G324">
        <v>1535827</v>
      </c>
      <c r="H324">
        <v>1453886</v>
      </c>
      <c r="I324">
        <v>898513</v>
      </c>
      <c r="J324">
        <v>502776</v>
      </c>
      <c r="K324">
        <v>232860</v>
      </c>
      <c r="L324" s="1">
        <f>VLOOKUP(A324,[1]pivottableinfluenza!$A$3:$K$463,2,FALSE)</f>
        <v>120</v>
      </c>
      <c r="M324" s="1">
        <f>VLOOKUP(A324,[1]pivottableinfluenza!$A$3:$K$463,7,FALSE)</f>
        <v>60</v>
      </c>
      <c r="N324" s="1">
        <f>VLOOKUP(A324,[1]pivottableinfluenza!$A$3:$K$463,3,FALSE)</f>
        <v>60</v>
      </c>
      <c r="O324" s="1">
        <f>VLOOKUP(A324,[1]pivottableinfluenza!$A$3:$K$463,4,FALSE)</f>
        <v>60</v>
      </c>
      <c r="P324" s="1">
        <f>VLOOKUP(A324,[1]pivottableinfluenza!$A$3:$K$463,5,FALSE)</f>
        <v>60</v>
      </c>
      <c r="Q324" s="1">
        <f>VLOOKUP(A324,[1]pivottableinfluenza!$A$3:$K$463,6,FALSE)</f>
        <v>84</v>
      </c>
      <c r="R324" s="1">
        <f>VLOOKUP(A324,[1]pivottableinfluenza!$A$3:$K$463,8,FALSE)</f>
        <v>204</v>
      </c>
      <c r="S324" s="1">
        <f>VLOOKUP(A324,[1]pivottableinfluenza!$A$3:$K$463,9,FALSE)</f>
        <v>361</v>
      </c>
      <c r="T324" s="1">
        <f>VLOOKUP(A324,[1]pivottableinfluenza!$A$3:$K$463,10,FALSE)</f>
        <v>596</v>
      </c>
      <c r="U324" s="1">
        <f>VLOOKUP(A324,[1]pivottableinfluenza!$A$3:$K$463,11,FALSE)</f>
        <v>1136</v>
      </c>
      <c r="V324" s="2">
        <f t="shared" si="50"/>
        <v>1.8360611591972128E-4</v>
      </c>
      <c r="W324" s="2">
        <f t="shared" si="51"/>
        <v>4.3040865867445609E-5</v>
      </c>
      <c r="X324" s="2">
        <f t="shared" si="52"/>
        <v>4.0954988419977025E-5</v>
      </c>
      <c r="Y324" s="2">
        <f t="shared" si="53"/>
        <v>4.3859264392417608E-5</v>
      </c>
      <c r="Z324" s="2">
        <f t="shared" si="54"/>
        <v>4.486132243701657E-5</v>
      </c>
      <c r="AA324" s="2">
        <f t="shared" si="55"/>
        <v>5.4693660158338144E-5</v>
      </c>
      <c r="AB324" s="2">
        <f t="shared" si="56"/>
        <v>1.4031361468505783E-4</v>
      </c>
      <c r="AC324" s="2">
        <f t="shared" si="57"/>
        <v>4.0177493258305666E-4</v>
      </c>
      <c r="AD324" s="2">
        <f t="shared" si="58"/>
        <v>1.1854185561761103E-3</v>
      </c>
      <c r="AE324" s="2">
        <f t="shared" si="59"/>
        <v>4.8784677488619768E-3</v>
      </c>
      <c r="AG324" s="2"/>
    </row>
    <row r="325" spans="1:33" x14ac:dyDescent="0.35">
      <c r="A325" s="3" t="s">
        <v>137</v>
      </c>
      <c r="B325">
        <v>665216</v>
      </c>
      <c r="C325">
        <v>1407639</v>
      </c>
      <c r="D325">
        <v>1508103</v>
      </c>
      <c r="E325">
        <v>1412106</v>
      </c>
      <c r="F325">
        <v>1338057</v>
      </c>
      <c r="G325">
        <v>1523614</v>
      </c>
      <c r="H325">
        <v>1493260</v>
      </c>
      <c r="I325">
        <v>955427</v>
      </c>
      <c r="J325">
        <v>512830</v>
      </c>
      <c r="K325">
        <v>239193</v>
      </c>
      <c r="L325" s="1">
        <f>VLOOKUP(A325,[1]pivottableinfluenza!$A$3:$K$463,2,FALSE)</f>
        <v>120</v>
      </c>
      <c r="M325" s="1">
        <f>VLOOKUP(A325,[1]pivottableinfluenza!$A$3:$K$463,7,FALSE)</f>
        <v>60</v>
      </c>
      <c r="N325" s="1">
        <f>VLOOKUP(A325,[1]pivottableinfluenza!$A$3:$K$463,3,FALSE)</f>
        <v>60</v>
      </c>
      <c r="O325" s="1">
        <f>VLOOKUP(A325,[1]pivottableinfluenza!$A$3:$K$463,4,FALSE)</f>
        <v>60</v>
      </c>
      <c r="P325" s="1">
        <f>VLOOKUP(A325,[1]pivottableinfluenza!$A$3:$K$463,5,FALSE)</f>
        <v>65</v>
      </c>
      <c r="Q325" s="1">
        <f>VLOOKUP(A325,[1]pivottableinfluenza!$A$3:$K$463,6,FALSE)</f>
        <v>77</v>
      </c>
      <c r="R325" s="1">
        <f>VLOOKUP(A325,[1]pivottableinfluenza!$A$3:$K$463,8,FALSE)</f>
        <v>215</v>
      </c>
      <c r="S325" s="1">
        <f>VLOOKUP(A325,[1]pivottableinfluenza!$A$3:$K$463,9,FALSE)</f>
        <v>355</v>
      </c>
      <c r="T325" s="1">
        <f>VLOOKUP(A325,[1]pivottableinfluenza!$A$3:$K$463,10,FALSE)</f>
        <v>539</v>
      </c>
      <c r="U325" s="1">
        <f>VLOOKUP(A325,[1]pivottableinfluenza!$A$3:$K$463,11,FALSE)</f>
        <v>879</v>
      </c>
      <c r="V325" s="2">
        <f t="shared" si="50"/>
        <v>1.8039253415431979E-4</v>
      </c>
      <c r="W325" s="2">
        <f t="shared" si="51"/>
        <v>4.2624564963033845E-5</v>
      </c>
      <c r="X325" s="2">
        <f t="shared" si="52"/>
        <v>3.9785080992478633E-5</v>
      </c>
      <c r="Y325" s="2">
        <f t="shared" si="53"/>
        <v>4.2489728108229835E-5</v>
      </c>
      <c r="Z325" s="2">
        <f t="shared" si="54"/>
        <v>4.8577900642498785E-5</v>
      </c>
      <c r="AA325" s="2">
        <f t="shared" si="55"/>
        <v>5.0537734623073826E-5</v>
      </c>
      <c r="AB325" s="2">
        <f t="shared" si="56"/>
        <v>1.4398028474612592E-4</v>
      </c>
      <c r="AC325" s="2">
        <f t="shared" si="57"/>
        <v>3.7156161590576781E-4</v>
      </c>
      <c r="AD325" s="2">
        <f t="shared" si="58"/>
        <v>1.0510305559347153E-3</v>
      </c>
      <c r="AE325" s="2">
        <f t="shared" si="59"/>
        <v>3.6748567056728251E-3</v>
      </c>
      <c r="AG325" s="2"/>
    </row>
    <row r="326" spans="1:33" x14ac:dyDescent="0.35">
      <c r="A326" s="3" t="s">
        <v>136</v>
      </c>
      <c r="B326">
        <v>661169</v>
      </c>
      <c r="C326">
        <v>1390372</v>
      </c>
      <c r="D326">
        <v>1483467</v>
      </c>
      <c r="E326">
        <v>1414151</v>
      </c>
      <c r="F326">
        <v>1323705</v>
      </c>
      <c r="G326">
        <v>1489272</v>
      </c>
      <c r="H326">
        <v>1503327</v>
      </c>
      <c r="I326">
        <v>986467</v>
      </c>
      <c r="J326">
        <v>517726</v>
      </c>
      <c r="K326">
        <v>240208</v>
      </c>
      <c r="L326" s="1">
        <f>VLOOKUP(A326,[1]pivottableinfluenza!$A$3:$K$463,2,FALSE)</f>
        <v>120</v>
      </c>
      <c r="M326" s="1">
        <f>VLOOKUP(A326,[1]pivottableinfluenza!$A$3:$K$463,7,FALSE)</f>
        <v>60</v>
      </c>
      <c r="N326" s="1">
        <f>VLOOKUP(A326,[1]pivottableinfluenza!$A$3:$K$463,3,FALSE)</f>
        <v>60</v>
      </c>
      <c r="O326" s="1">
        <f>VLOOKUP(A326,[1]pivottableinfluenza!$A$3:$K$463,4,FALSE)</f>
        <v>60</v>
      </c>
      <c r="P326" s="1">
        <f>VLOOKUP(A326,[1]pivottableinfluenza!$A$3:$K$463,5,FALSE)</f>
        <v>60</v>
      </c>
      <c r="Q326" s="1">
        <f>VLOOKUP(A326,[1]pivottableinfluenza!$A$3:$K$463,6,FALSE)</f>
        <v>79</v>
      </c>
      <c r="R326" s="1">
        <f>VLOOKUP(A326,[1]pivottableinfluenza!$A$3:$K$463,8,FALSE)</f>
        <v>212</v>
      </c>
      <c r="S326" s="1">
        <f>VLOOKUP(A326,[1]pivottableinfluenza!$A$3:$K$463,9,FALSE)</f>
        <v>381</v>
      </c>
      <c r="T326" s="1">
        <f>VLOOKUP(A326,[1]pivottableinfluenza!$A$3:$K$463,10,FALSE)</f>
        <v>544</v>
      </c>
      <c r="U326" s="1">
        <f>VLOOKUP(A326,[1]pivottableinfluenza!$A$3:$K$463,11,FALSE)</f>
        <v>963</v>
      </c>
      <c r="V326" s="2">
        <f t="shared" si="50"/>
        <v>1.8149671264079228E-4</v>
      </c>
      <c r="W326" s="2">
        <f t="shared" si="51"/>
        <v>4.315391851964798E-5</v>
      </c>
      <c r="X326" s="2">
        <f t="shared" si="52"/>
        <v>4.0445793536357734E-5</v>
      </c>
      <c r="Y326" s="2">
        <f t="shared" si="53"/>
        <v>4.2428283825418925E-5</v>
      </c>
      <c r="Z326" s="2">
        <f t="shared" si="54"/>
        <v>4.5327319908892089E-5</v>
      </c>
      <c r="AA326" s="2">
        <f t="shared" si="55"/>
        <v>5.3046052030790883E-5</v>
      </c>
      <c r="AB326" s="2">
        <f t="shared" si="56"/>
        <v>1.41020549753979E-4</v>
      </c>
      <c r="AC326" s="2">
        <f t="shared" si="57"/>
        <v>3.8622680738433217E-4</v>
      </c>
      <c r="AD326" s="2">
        <f t="shared" si="58"/>
        <v>1.0507488517092053E-3</v>
      </c>
      <c r="AE326" s="2">
        <f t="shared" si="59"/>
        <v>4.0090255112236062E-3</v>
      </c>
      <c r="AG326" s="2"/>
    </row>
    <row r="327" spans="1:33" x14ac:dyDescent="0.35">
      <c r="A327" s="3" t="s">
        <v>135</v>
      </c>
      <c r="B327">
        <v>258479</v>
      </c>
      <c r="C327">
        <v>484235</v>
      </c>
      <c r="D327">
        <v>535454</v>
      </c>
      <c r="E327">
        <v>476988</v>
      </c>
      <c r="F327">
        <v>461134</v>
      </c>
      <c r="G327">
        <v>500616</v>
      </c>
      <c r="H327">
        <v>391553</v>
      </c>
      <c r="I327">
        <v>251890</v>
      </c>
      <c r="J327">
        <v>164359</v>
      </c>
      <c r="K327">
        <v>60647</v>
      </c>
      <c r="L327" s="1">
        <f>VLOOKUP(A327,[1]pivottableinfluenza!$A$3:$K$463,2,FALSE)</f>
        <v>120</v>
      </c>
      <c r="M327" s="1">
        <f>VLOOKUP(A327,[1]pivottableinfluenza!$A$3:$K$463,7,FALSE)</f>
        <v>60</v>
      </c>
      <c r="N327" s="1">
        <f>VLOOKUP(A327,[1]pivottableinfluenza!$A$3:$K$463,3,FALSE)</f>
        <v>60</v>
      </c>
      <c r="O327" s="1">
        <f>VLOOKUP(A327,[1]pivottableinfluenza!$A$3:$K$463,4,FALSE)</f>
        <v>60</v>
      </c>
      <c r="P327" s="1">
        <f>VLOOKUP(A327,[1]pivottableinfluenza!$A$3:$K$463,5,FALSE)</f>
        <v>60</v>
      </c>
      <c r="Q327" s="1">
        <f>VLOOKUP(A327,[1]pivottableinfluenza!$A$3:$K$463,6,FALSE)</f>
        <v>69</v>
      </c>
      <c r="R327" s="1">
        <f>VLOOKUP(A327,[1]pivottableinfluenza!$A$3:$K$463,8,FALSE)</f>
        <v>72</v>
      </c>
      <c r="S327" s="1">
        <f>VLOOKUP(A327,[1]pivottableinfluenza!$A$3:$K$463,9,FALSE)</f>
        <v>103</v>
      </c>
      <c r="T327" s="1">
        <f>VLOOKUP(A327,[1]pivottableinfluenza!$A$3:$K$463,10,FALSE)</f>
        <v>234</v>
      </c>
      <c r="U327" s="1">
        <f>VLOOKUP(A327,[1]pivottableinfluenza!$A$3:$K$463,11,FALSE)</f>
        <v>326</v>
      </c>
      <c r="V327" s="2">
        <f t="shared" si="50"/>
        <v>4.6425434948293672E-4</v>
      </c>
      <c r="W327" s="2">
        <f t="shared" si="51"/>
        <v>1.2390678079857921E-4</v>
      </c>
      <c r="X327" s="2">
        <f t="shared" si="52"/>
        <v>1.1205444351895775E-4</v>
      </c>
      <c r="Y327" s="2">
        <f t="shared" si="53"/>
        <v>1.2578932803340964E-4</v>
      </c>
      <c r="Z327" s="2">
        <f t="shared" si="54"/>
        <v>1.3011402325571308E-4</v>
      </c>
      <c r="AA327" s="2">
        <f t="shared" si="55"/>
        <v>1.3783019320197517E-4</v>
      </c>
      <c r="AB327" s="2">
        <f t="shared" si="56"/>
        <v>1.8388315247233454E-4</v>
      </c>
      <c r="AC327" s="2">
        <f t="shared" si="57"/>
        <v>4.0890865060145301E-4</v>
      </c>
      <c r="AD327" s="2">
        <f t="shared" si="58"/>
        <v>1.423712726409871E-3</v>
      </c>
      <c r="AE327" s="2">
        <f t="shared" si="59"/>
        <v>5.37536893828219E-3</v>
      </c>
      <c r="AG327" s="2"/>
    </row>
    <row r="328" spans="1:33" x14ac:dyDescent="0.35">
      <c r="A328" s="3" t="s">
        <v>134</v>
      </c>
      <c r="B328">
        <v>252351</v>
      </c>
      <c r="C328">
        <v>492206</v>
      </c>
      <c r="D328">
        <v>528776</v>
      </c>
      <c r="E328">
        <v>475638</v>
      </c>
      <c r="F328">
        <v>459326</v>
      </c>
      <c r="G328">
        <v>509781</v>
      </c>
      <c r="H328">
        <v>408505</v>
      </c>
      <c r="I328">
        <v>261015</v>
      </c>
      <c r="J328">
        <v>158179</v>
      </c>
      <c r="K328">
        <v>58489</v>
      </c>
      <c r="L328" s="1">
        <f>VLOOKUP(A328,[1]pivottableinfluenza!$A$3:$K$463,2,FALSE)</f>
        <v>120</v>
      </c>
      <c r="M328" s="1">
        <f>VLOOKUP(A328,[1]pivottableinfluenza!$A$3:$K$463,7,FALSE)</f>
        <v>60</v>
      </c>
      <c r="N328" s="1">
        <f>VLOOKUP(A328,[1]pivottableinfluenza!$A$3:$K$463,3,FALSE)</f>
        <v>60</v>
      </c>
      <c r="O328" s="1">
        <f>VLOOKUP(A328,[1]pivottableinfluenza!$A$3:$K$463,4,FALSE)</f>
        <v>60</v>
      </c>
      <c r="P328" s="1">
        <f>VLOOKUP(A328,[1]pivottableinfluenza!$A$3:$K$463,5,FALSE)</f>
        <v>60</v>
      </c>
      <c r="Q328" s="1">
        <f>VLOOKUP(A328,[1]pivottableinfluenza!$A$3:$K$463,6,FALSE)</f>
        <v>60</v>
      </c>
      <c r="R328" s="1">
        <f>VLOOKUP(A328,[1]pivottableinfluenza!$A$3:$K$463,8,FALSE)</f>
        <v>65</v>
      </c>
      <c r="S328" s="1">
        <f>VLOOKUP(A328,[1]pivottableinfluenza!$A$3:$K$463,9,FALSE)</f>
        <v>96</v>
      </c>
      <c r="T328" s="1">
        <f>VLOOKUP(A328,[1]pivottableinfluenza!$A$3:$K$463,10,FALSE)</f>
        <v>225</v>
      </c>
      <c r="U328" s="1">
        <f>VLOOKUP(A328,[1]pivottableinfluenza!$A$3:$K$463,11,FALSE)</f>
        <v>298</v>
      </c>
      <c r="V328" s="2">
        <f t="shared" si="50"/>
        <v>4.7552813343319425E-4</v>
      </c>
      <c r="W328" s="2">
        <f t="shared" si="51"/>
        <v>1.2190018000593248E-4</v>
      </c>
      <c r="X328" s="2">
        <f t="shared" si="52"/>
        <v>1.134695977124529E-4</v>
      </c>
      <c r="Y328" s="2">
        <f t="shared" si="53"/>
        <v>1.2614635500107223E-4</v>
      </c>
      <c r="Z328" s="2">
        <f t="shared" si="54"/>
        <v>1.3062617835698392E-4</v>
      </c>
      <c r="AA328" s="2">
        <f t="shared" si="55"/>
        <v>1.1769759955745702E-4</v>
      </c>
      <c r="AB328" s="2">
        <f t="shared" si="56"/>
        <v>1.5911677947638339E-4</v>
      </c>
      <c r="AC328" s="2">
        <f t="shared" si="57"/>
        <v>3.6779495431297051E-4</v>
      </c>
      <c r="AD328" s="2">
        <f t="shared" si="58"/>
        <v>1.4224391354098838E-3</v>
      </c>
      <c r="AE328" s="2">
        <f t="shared" si="59"/>
        <v>5.0949751235275006E-3</v>
      </c>
      <c r="AG328" s="2"/>
    </row>
    <row r="329" spans="1:33" x14ac:dyDescent="0.35">
      <c r="A329" s="3" t="s">
        <v>133</v>
      </c>
      <c r="B329">
        <v>246740</v>
      </c>
      <c r="C329">
        <v>479436</v>
      </c>
      <c r="D329">
        <v>508650</v>
      </c>
      <c r="E329">
        <v>472375</v>
      </c>
      <c r="F329">
        <v>443130</v>
      </c>
      <c r="G329">
        <v>494423</v>
      </c>
      <c r="H329">
        <v>405844</v>
      </c>
      <c r="I329">
        <v>257084</v>
      </c>
      <c r="J329">
        <v>153323</v>
      </c>
      <c r="K329">
        <v>56183</v>
      </c>
      <c r="L329" s="1">
        <f>VLOOKUP(A329,[1]pivottableinfluenza!$A$3:$K$463,2,FALSE)</f>
        <v>120</v>
      </c>
      <c r="M329" s="1">
        <f>VLOOKUP(A329,[1]pivottableinfluenza!$A$3:$K$463,7,FALSE)</f>
        <v>60</v>
      </c>
      <c r="N329" s="1">
        <f>VLOOKUP(A329,[1]pivottableinfluenza!$A$3:$K$463,3,FALSE)</f>
        <v>60</v>
      </c>
      <c r="O329" s="1">
        <f>VLOOKUP(A329,[1]pivottableinfluenza!$A$3:$K$463,4,FALSE)</f>
        <v>60</v>
      </c>
      <c r="P329" s="1">
        <f>VLOOKUP(A329,[1]pivottableinfluenza!$A$3:$K$463,5,FALSE)</f>
        <v>60</v>
      </c>
      <c r="Q329" s="1">
        <f>VLOOKUP(A329,[1]pivottableinfluenza!$A$3:$K$463,6,FALSE)</f>
        <v>60</v>
      </c>
      <c r="R329" s="1">
        <f>VLOOKUP(A329,[1]pivottableinfluenza!$A$3:$K$463,8,FALSE)</f>
        <v>81</v>
      </c>
      <c r="S329" s="1">
        <f>VLOOKUP(A329,[1]pivottableinfluenza!$A$3:$K$463,9,FALSE)</f>
        <v>135</v>
      </c>
      <c r="T329" s="1">
        <f>VLOOKUP(A329,[1]pivottableinfluenza!$A$3:$K$463,10,FALSE)</f>
        <v>219</v>
      </c>
      <c r="U329" s="1">
        <f>VLOOKUP(A329,[1]pivottableinfluenza!$A$3:$K$463,11,FALSE)</f>
        <v>326</v>
      </c>
      <c r="V329" s="2">
        <f t="shared" si="50"/>
        <v>4.8634189835454326E-4</v>
      </c>
      <c r="W329" s="2">
        <f t="shared" si="51"/>
        <v>1.2514704778114285E-4</v>
      </c>
      <c r="X329" s="2">
        <f t="shared" si="52"/>
        <v>1.1795930404010616E-4</v>
      </c>
      <c r="Y329" s="2">
        <f t="shared" si="53"/>
        <v>1.2701772955808416E-4</v>
      </c>
      <c r="Z329" s="2">
        <f t="shared" si="54"/>
        <v>1.354004468214745E-4</v>
      </c>
      <c r="AA329" s="2">
        <f t="shared" si="55"/>
        <v>1.2135357780685769E-4</v>
      </c>
      <c r="AB329" s="2">
        <f t="shared" si="56"/>
        <v>1.9958407664028542E-4</v>
      </c>
      <c r="AC329" s="2">
        <f t="shared" si="57"/>
        <v>5.2512019417777847E-4</v>
      </c>
      <c r="AD329" s="2">
        <f t="shared" si="58"/>
        <v>1.4283571284151757E-3</v>
      </c>
      <c r="AE329" s="2">
        <f t="shared" si="59"/>
        <v>5.8024669383977363E-3</v>
      </c>
      <c r="AG329" s="2"/>
    </row>
    <row r="330" spans="1:33" x14ac:dyDescent="0.35">
      <c r="A330" s="3" t="s">
        <v>132</v>
      </c>
      <c r="B330">
        <v>257735</v>
      </c>
      <c r="C330">
        <v>505723</v>
      </c>
      <c r="D330">
        <v>530535</v>
      </c>
      <c r="E330">
        <v>497379</v>
      </c>
      <c r="F330">
        <v>457409</v>
      </c>
      <c r="G330">
        <v>512136</v>
      </c>
      <c r="H330">
        <v>434960</v>
      </c>
      <c r="I330">
        <v>277593</v>
      </c>
      <c r="J330">
        <v>161354</v>
      </c>
      <c r="K330">
        <v>61478</v>
      </c>
      <c r="L330" s="1">
        <f>VLOOKUP(A330,[1]pivottableinfluenza!$A$3:$K$463,2,FALSE)</f>
        <v>120</v>
      </c>
      <c r="M330" s="1">
        <f>VLOOKUP(A330,[1]pivottableinfluenza!$A$3:$K$463,7,FALSE)</f>
        <v>60</v>
      </c>
      <c r="N330" s="1">
        <f>VLOOKUP(A330,[1]pivottableinfluenza!$A$3:$K$463,3,FALSE)</f>
        <v>60</v>
      </c>
      <c r="O330" s="1">
        <f>VLOOKUP(A330,[1]pivottableinfluenza!$A$3:$K$463,4,FALSE)</f>
        <v>60</v>
      </c>
      <c r="P330" s="1">
        <f>VLOOKUP(A330,[1]pivottableinfluenza!$A$3:$K$463,5,FALSE)</f>
        <v>60</v>
      </c>
      <c r="Q330" s="1">
        <f>VLOOKUP(A330,[1]pivottableinfluenza!$A$3:$K$463,6,FALSE)</f>
        <v>60</v>
      </c>
      <c r="R330" s="1">
        <f>VLOOKUP(A330,[1]pivottableinfluenza!$A$3:$K$463,8,FALSE)</f>
        <v>78</v>
      </c>
      <c r="S330" s="1">
        <f>VLOOKUP(A330,[1]pivottableinfluenza!$A$3:$K$463,9,FALSE)</f>
        <v>78</v>
      </c>
      <c r="T330" s="1">
        <f>VLOOKUP(A330,[1]pivottableinfluenza!$A$3:$K$463,10,FALSE)</f>
        <v>132</v>
      </c>
      <c r="U330" s="1">
        <f>VLOOKUP(A330,[1]pivottableinfluenza!$A$3:$K$463,11,FALSE)</f>
        <v>229</v>
      </c>
      <c r="V330" s="2">
        <f t="shared" si="50"/>
        <v>4.6559450598482939E-4</v>
      </c>
      <c r="W330" s="2">
        <f t="shared" si="51"/>
        <v>1.1864202340016175E-4</v>
      </c>
      <c r="X330" s="2">
        <f t="shared" si="52"/>
        <v>1.1309338686420312E-4</v>
      </c>
      <c r="Y330" s="2">
        <f t="shared" si="53"/>
        <v>1.2063235480388195E-4</v>
      </c>
      <c r="Z330" s="2">
        <f t="shared" si="54"/>
        <v>1.3117363235091569E-4</v>
      </c>
      <c r="AA330" s="2">
        <f t="shared" si="55"/>
        <v>1.1715638033647312E-4</v>
      </c>
      <c r="AB330" s="2">
        <f t="shared" si="56"/>
        <v>1.793268346514622E-4</v>
      </c>
      <c r="AC330" s="2">
        <f t="shared" si="57"/>
        <v>2.8098691249419115E-4</v>
      </c>
      <c r="AD330" s="2">
        <f t="shared" si="58"/>
        <v>8.1807702319124413E-4</v>
      </c>
      <c r="AE330" s="2">
        <f t="shared" si="59"/>
        <v>3.724909723803637E-3</v>
      </c>
      <c r="AG330" s="2"/>
    </row>
    <row r="331" spans="1:33" x14ac:dyDescent="0.35">
      <c r="A331" s="3" t="s">
        <v>131</v>
      </c>
      <c r="B331">
        <v>254540</v>
      </c>
      <c r="C331">
        <v>500860</v>
      </c>
      <c r="D331">
        <v>521489</v>
      </c>
      <c r="E331">
        <v>494695</v>
      </c>
      <c r="F331">
        <v>448427</v>
      </c>
      <c r="G331">
        <v>495503</v>
      </c>
      <c r="H331">
        <v>435928</v>
      </c>
      <c r="I331">
        <v>280800</v>
      </c>
      <c r="J331">
        <v>160117</v>
      </c>
      <c r="K331">
        <v>61045</v>
      </c>
      <c r="L331" s="1">
        <f>VLOOKUP(A331,[1]pivottableinfluenza!$A$3:$K$463,2,FALSE)</f>
        <v>120</v>
      </c>
      <c r="M331" s="1">
        <f>VLOOKUP(A331,[1]pivottableinfluenza!$A$3:$K$463,7,FALSE)</f>
        <v>60</v>
      </c>
      <c r="N331" s="1">
        <f>VLOOKUP(A331,[1]pivottableinfluenza!$A$3:$K$463,3,FALSE)</f>
        <v>60</v>
      </c>
      <c r="O331" s="1">
        <f>VLOOKUP(A331,[1]pivottableinfluenza!$A$3:$K$463,4,FALSE)</f>
        <v>60</v>
      </c>
      <c r="P331" s="1">
        <f>VLOOKUP(A331,[1]pivottableinfluenza!$A$3:$K$463,5,FALSE)</f>
        <v>60</v>
      </c>
      <c r="Q331" s="1">
        <f>VLOOKUP(A331,[1]pivottableinfluenza!$A$3:$K$463,6,FALSE)</f>
        <v>60</v>
      </c>
      <c r="R331" s="1">
        <f>VLOOKUP(A331,[1]pivottableinfluenza!$A$3:$K$463,8,FALSE)</f>
        <v>87</v>
      </c>
      <c r="S331" s="1">
        <f>VLOOKUP(A331,[1]pivottableinfluenza!$A$3:$K$463,9,FALSE)</f>
        <v>101</v>
      </c>
      <c r="T331" s="1">
        <f>VLOOKUP(A331,[1]pivottableinfluenza!$A$3:$K$463,10,FALSE)</f>
        <v>160</v>
      </c>
      <c r="U331" s="1">
        <f>VLOOKUP(A331,[1]pivottableinfluenza!$A$3:$K$463,11,FALSE)</f>
        <v>305</v>
      </c>
      <c r="V331" s="2">
        <f t="shared" si="50"/>
        <v>4.7143867368586471E-4</v>
      </c>
      <c r="W331" s="2">
        <f t="shared" si="51"/>
        <v>1.197939543984347E-4</v>
      </c>
      <c r="X331" s="2">
        <f t="shared" si="52"/>
        <v>1.1505515936098364E-4</v>
      </c>
      <c r="Y331" s="2">
        <f t="shared" si="53"/>
        <v>1.2128685351580266E-4</v>
      </c>
      <c r="Z331" s="2">
        <f t="shared" si="54"/>
        <v>1.3380104231011959E-4</v>
      </c>
      <c r="AA331" s="2">
        <f t="shared" si="55"/>
        <v>1.2108907514182557E-4</v>
      </c>
      <c r="AB331" s="2">
        <f t="shared" si="56"/>
        <v>1.9957424161788184E-4</v>
      </c>
      <c r="AC331" s="2">
        <f t="shared" si="57"/>
        <v>3.596866096866097E-4</v>
      </c>
      <c r="AD331" s="2">
        <f t="shared" si="58"/>
        <v>9.9926928433582952E-4</v>
      </c>
      <c r="AE331" s="2">
        <f t="shared" si="59"/>
        <v>4.99631419444672E-3</v>
      </c>
      <c r="AG331" s="2"/>
    </row>
    <row r="332" spans="1:33" x14ac:dyDescent="0.35">
      <c r="A332" s="3" t="s">
        <v>130</v>
      </c>
      <c r="B332">
        <v>244049</v>
      </c>
      <c r="C332">
        <v>479307</v>
      </c>
      <c r="D332">
        <v>501566</v>
      </c>
      <c r="E332">
        <v>483608</v>
      </c>
      <c r="F332">
        <v>429159</v>
      </c>
      <c r="G332">
        <v>463504</v>
      </c>
      <c r="H332">
        <v>422069</v>
      </c>
      <c r="I332">
        <v>272909</v>
      </c>
      <c r="J332">
        <v>152591</v>
      </c>
      <c r="K332">
        <v>59318</v>
      </c>
      <c r="L332" s="1">
        <f>VLOOKUP(A332,[1]pivottableinfluenza!$A$3:$K$463,2,FALSE)</f>
        <v>120</v>
      </c>
      <c r="M332" s="1">
        <f>VLOOKUP(A332,[1]pivottableinfluenza!$A$3:$K$463,7,FALSE)</f>
        <v>60</v>
      </c>
      <c r="N332" s="1">
        <f>VLOOKUP(A332,[1]pivottableinfluenza!$A$3:$K$463,3,FALSE)</f>
        <v>60</v>
      </c>
      <c r="O332" s="1">
        <f>VLOOKUP(A332,[1]pivottableinfluenza!$A$3:$K$463,4,FALSE)</f>
        <v>60</v>
      </c>
      <c r="P332" s="1">
        <f>VLOOKUP(A332,[1]pivottableinfluenza!$A$3:$K$463,5,FALSE)</f>
        <v>60</v>
      </c>
      <c r="Q332" s="1">
        <f>VLOOKUP(A332,[1]pivottableinfluenza!$A$3:$K$463,6,FALSE)</f>
        <v>70</v>
      </c>
      <c r="R332" s="1">
        <f>VLOOKUP(A332,[1]pivottableinfluenza!$A$3:$K$463,8,FALSE)</f>
        <v>100</v>
      </c>
      <c r="S332" s="1">
        <f>VLOOKUP(A332,[1]pivottableinfluenza!$A$3:$K$463,9,FALSE)</f>
        <v>118</v>
      </c>
      <c r="T332" s="1">
        <f>VLOOKUP(A332,[1]pivottableinfluenza!$A$3:$K$463,10,FALSE)</f>
        <v>153</v>
      </c>
      <c r="U332" s="1">
        <f>VLOOKUP(A332,[1]pivottableinfluenza!$A$3:$K$463,11,FALSE)</f>
        <v>257</v>
      </c>
      <c r="V332" s="2">
        <f t="shared" si="50"/>
        <v>4.9170453474507172E-4</v>
      </c>
      <c r="W332" s="2">
        <f t="shared" si="51"/>
        <v>1.2518072967847329E-4</v>
      </c>
      <c r="X332" s="2">
        <f t="shared" si="52"/>
        <v>1.1962533345561701E-4</v>
      </c>
      <c r="Y332" s="2">
        <f t="shared" si="53"/>
        <v>1.240674265107277E-4</v>
      </c>
      <c r="Z332" s="2">
        <f t="shared" si="54"/>
        <v>1.3980832278945565E-4</v>
      </c>
      <c r="AA332" s="2">
        <f t="shared" si="55"/>
        <v>1.5102350788774206E-4</v>
      </c>
      <c r="AB332" s="2">
        <f t="shared" si="56"/>
        <v>2.369280852182937E-4</v>
      </c>
      <c r="AC332" s="2">
        <f t="shared" si="57"/>
        <v>4.3237855842057245E-4</v>
      </c>
      <c r="AD332" s="2">
        <f t="shared" si="58"/>
        <v>1.0026803677805375E-3</v>
      </c>
      <c r="AE332" s="2">
        <f t="shared" si="59"/>
        <v>4.3325803297481376E-3</v>
      </c>
      <c r="AG332" s="2"/>
    </row>
    <row r="333" spans="1:33" x14ac:dyDescent="0.35">
      <c r="A333" s="3" t="s">
        <v>129</v>
      </c>
      <c r="B333">
        <v>242099</v>
      </c>
      <c r="C333">
        <v>478348</v>
      </c>
      <c r="D333">
        <v>495673</v>
      </c>
      <c r="E333">
        <v>483182</v>
      </c>
      <c r="F333">
        <v>426403</v>
      </c>
      <c r="G333">
        <v>450861</v>
      </c>
      <c r="H333">
        <v>422589</v>
      </c>
      <c r="I333">
        <v>275976</v>
      </c>
      <c r="J333">
        <v>151069</v>
      </c>
      <c r="K333">
        <v>58942</v>
      </c>
      <c r="L333" s="1">
        <f>VLOOKUP(A333,[1]pivottableinfluenza!$A$3:$K$463,2,FALSE)</f>
        <v>120</v>
      </c>
      <c r="M333" s="1">
        <f>VLOOKUP(A333,[1]pivottableinfluenza!$A$3:$K$463,7,FALSE)</f>
        <v>60</v>
      </c>
      <c r="N333" s="1">
        <f>VLOOKUP(A333,[1]pivottableinfluenza!$A$3:$K$463,3,FALSE)</f>
        <v>60</v>
      </c>
      <c r="O333" s="1">
        <f>VLOOKUP(A333,[1]pivottableinfluenza!$A$3:$K$463,4,FALSE)</f>
        <v>60</v>
      </c>
      <c r="P333" s="1">
        <f>VLOOKUP(A333,[1]pivottableinfluenza!$A$3:$K$463,5,FALSE)</f>
        <v>60</v>
      </c>
      <c r="Q333" s="1">
        <f>VLOOKUP(A333,[1]pivottableinfluenza!$A$3:$K$463,6,FALSE)</f>
        <v>60</v>
      </c>
      <c r="R333" s="1">
        <f>VLOOKUP(A333,[1]pivottableinfluenza!$A$3:$K$463,8,FALSE)</f>
        <v>76</v>
      </c>
      <c r="S333" s="1">
        <f>VLOOKUP(A333,[1]pivottableinfluenza!$A$3:$K$463,9,FALSE)</f>
        <v>108</v>
      </c>
      <c r="T333" s="1">
        <f>VLOOKUP(A333,[1]pivottableinfluenza!$A$3:$K$463,10,FALSE)</f>
        <v>211</v>
      </c>
      <c r="U333" s="1">
        <f>VLOOKUP(A333,[1]pivottableinfluenza!$A$3:$K$463,11,FALSE)</f>
        <v>256</v>
      </c>
      <c r="V333" s="2">
        <f t="shared" si="50"/>
        <v>4.9566499655099769E-4</v>
      </c>
      <c r="W333" s="2">
        <f t="shared" si="51"/>
        <v>1.2543169408046025E-4</v>
      </c>
      <c r="X333" s="2">
        <f t="shared" si="52"/>
        <v>1.2104754545839696E-4</v>
      </c>
      <c r="Y333" s="2">
        <f t="shared" si="53"/>
        <v>1.2417681122227237E-4</v>
      </c>
      <c r="Z333" s="2">
        <f t="shared" si="54"/>
        <v>1.4071195559130681E-4</v>
      </c>
      <c r="AA333" s="2">
        <f t="shared" si="55"/>
        <v>1.3307870940267621E-4</v>
      </c>
      <c r="AB333" s="2">
        <f t="shared" si="56"/>
        <v>1.7984377255442048E-4</v>
      </c>
      <c r="AC333" s="2">
        <f t="shared" si="57"/>
        <v>3.9133837725019568E-4</v>
      </c>
      <c r="AD333" s="2">
        <f t="shared" si="58"/>
        <v>1.3967127603942569E-3</v>
      </c>
      <c r="AE333" s="2">
        <f t="shared" si="59"/>
        <v>4.3432526890841844E-3</v>
      </c>
      <c r="AG333" s="2"/>
    </row>
    <row r="334" spans="1:33" x14ac:dyDescent="0.35">
      <c r="A334" s="3" t="s">
        <v>128</v>
      </c>
      <c r="B334">
        <v>237857</v>
      </c>
      <c r="C334">
        <v>473028</v>
      </c>
      <c r="D334">
        <v>491247</v>
      </c>
      <c r="E334">
        <v>481374</v>
      </c>
      <c r="F334">
        <v>423407</v>
      </c>
      <c r="G334">
        <v>434685</v>
      </c>
      <c r="H334">
        <v>420350</v>
      </c>
      <c r="I334">
        <v>282048</v>
      </c>
      <c r="J334">
        <v>150057</v>
      </c>
      <c r="K334">
        <v>58053</v>
      </c>
      <c r="L334" s="1">
        <f>VLOOKUP(A334,[1]pivottableinfluenza!$A$3:$K$463,2,FALSE)</f>
        <v>120</v>
      </c>
      <c r="M334" s="1">
        <f>VLOOKUP(A334,[1]pivottableinfluenza!$A$3:$K$463,7,FALSE)</f>
        <v>60</v>
      </c>
      <c r="N334" s="1">
        <f>VLOOKUP(A334,[1]pivottableinfluenza!$A$3:$K$463,3,FALSE)</f>
        <v>60</v>
      </c>
      <c r="O334" s="1">
        <f>VLOOKUP(A334,[1]pivottableinfluenza!$A$3:$K$463,4,FALSE)</f>
        <v>60</v>
      </c>
      <c r="P334" s="1">
        <f>VLOOKUP(A334,[1]pivottableinfluenza!$A$3:$K$463,5,FALSE)</f>
        <v>60</v>
      </c>
      <c r="Q334" s="1">
        <f>VLOOKUP(A334,[1]pivottableinfluenza!$A$3:$K$463,6,FALSE)</f>
        <v>60</v>
      </c>
      <c r="R334" s="1">
        <f>VLOOKUP(A334,[1]pivottableinfluenza!$A$3:$K$463,8,FALSE)</f>
        <v>73</v>
      </c>
      <c r="S334" s="1">
        <f>VLOOKUP(A334,[1]pivottableinfluenza!$A$3:$K$463,9,FALSE)</f>
        <v>81</v>
      </c>
      <c r="T334" s="1">
        <f>VLOOKUP(A334,[1]pivottableinfluenza!$A$3:$K$463,10,FALSE)</f>
        <v>128</v>
      </c>
      <c r="U334" s="1">
        <f>VLOOKUP(A334,[1]pivottableinfluenza!$A$3:$K$463,11,FALSE)</f>
        <v>196</v>
      </c>
      <c r="V334" s="2">
        <f t="shared" si="50"/>
        <v>5.0450480751039494E-4</v>
      </c>
      <c r="W334" s="2">
        <f t="shared" si="51"/>
        <v>1.2684238565158933E-4</v>
      </c>
      <c r="X334" s="2">
        <f t="shared" si="52"/>
        <v>1.2213815046198756E-4</v>
      </c>
      <c r="Y334" s="2">
        <f t="shared" si="53"/>
        <v>1.2464320881476772E-4</v>
      </c>
      <c r="Z334" s="2">
        <f t="shared" si="54"/>
        <v>1.4170762410635631E-4</v>
      </c>
      <c r="AA334" s="2">
        <f t="shared" si="55"/>
        <v>1.3803098795679629E-4</v>
      </c>
      <c r="AB334" s="2">
        <f t="shared" si="56"/>
        <v>1.7366480314024026E-4</v>
      </c>
      <c r="AC334" s="2">
        <f t="shared" si="57"/>
        <v>2.8718515997277057E-4</v>
      </c>
      <c r="AD334" s="2">
        <f t="shared" si="58"/>
        <v>8.5300918984119371E-4</v>
      </c>
      <c r="AE334" s="2">
        <f t="shared" si="59"/>
        <v>3.3762251735483095E-3</v>
      </c>
      <c r="AG334" s="2"/>
    </row>
    <row r="335" spans="1:33" x14ac:dyDescent="0.35">
      <c r="A335" s="3" t="s">
        <v>127</v>
      </c>
      <c r="B335">
        <v>234151</v>
      </c>
      <c r="C335">
        <v>470260</v>
      </c>
      <c r="D335">
        <v>482795</v>
      </c>
      <c r="E335">
        <v>479879</v>
      </c>
      <c r="F335">
        <v>422364</v>
      </c>
      <c r="G335">
        <v>421949</v>
      </c>
      <c r="H335">
        <v>418581</v>
      </c>
      <c r="I335">
        <v>282211</v>
      </c>
      <c r="J335">
        <v>147425</v>
      </c>
      <c r="K335">
        <v>57398</v>
      </c>
      <c r="L335" s="1">
        <f>VLOOKUP(A335,[1]pivottableinfluenza!$A$3:$K$463,2,FALSE)</f>
        <v>120</v>
      </c>
      <c r="M335" s="1">
        <f>VLOOKUP(A335,[1]pivottableinfluenza!$A$3:$K$463,7,FALSE)</f>
        <v>60</v>
      </c>
      <c r="N335" s="1">
        <f>VLOOKUP(A335,[1]pivottableinfluenza!$A$3:$K$463,3,FALSE)</f>
        <v>60</v>
      </c>
      <c r="O335" s="1">
        <f>VLOOKUP(A335,[1]pivottableinfluenza!$A$3:$K$463,4,FALSE)</f>
        <v>60</v>
      </c>
      <c r="P335" s="1">
        <f>VLOOKUP(A335,[1]pivottableinfluenza!$A$3:$K$463,5,FALSE)</f>
        <v>60</v>
      </c>
      <c r="Q335" s="1">
        <f>VLOOKUP(A335,[1]pivottableinfluenza!$A$3:$K$463,6,FALSE)</f>
        <v>60</v>
      </c>
      <c r="R335" s="1">
        <f>VLOOKUP(A335,[1]pivottableinfluenza!$A$3:$K$463,8,FALSE)</f>
        <v>70</v>
      </c>
      <c r="S335" s="1">
        <f>VLOOKUP(A335,[1]pivottableinfluenza!$A$3:$K$463,9,FALSE)</f>
        <v>121</v>
      </c>
      <c r="T335" s="1">
        <f>VLOOKUP(A335,[1]pivottableinfluenza!$A$3:$K$463,10,FALSE)</f>
        <v>161</v>
      </c>
      <c r="U335" s="1">
        <f>VLOOKUP(A335,[1]pivottableinfluenza!$A$3:$K$463,11,FALSE)</f>
        <v>206</v>
      </c>
      <c r="V335" s="2">
        <f t="shared" si="50"/>
        <v>5.1248980358828281E-4</v>
      </c>
      <c r="W335" s="2">
        <f t="shared" si="51"/>
        <v>1.2758899332284269E-4</v>
      </c>
      <c r="X335" s="2">
        <f t="shared" si="52"/>
        <v>1.2427634917511573E-4</v>
      </c>
      <c r="Y335" s="2">
        <f t="shared" si="53"/>
        <v>1.2503151836192039E-4</v>
      </c>
      <c r="Z335" s="2">
        <f t="shared" si="54"/>
        <v>1.4205756172401058E-4</v>
      </c>
      <c r="AA335" s="2">
        <f t="shared" si="55"/>
        <v>1.4219727976603808E-4</v>
      </c>
      <c r="AB335" s="2">
        <f t="shared" si="56"/>
        <v>1.6723167081162307E-4</v>
      </c>
      <c r="AC335" s="2">
        <f t="shared" si="57"/>
        <v>4.2875720648734457E-4</v>
      </c>
      <c r="AD335" s="2">
        <f t="shared" si="58"/>
        <v>1.0920807190096659E-3</v>
      </c>
      <c r="AE335" s="2">
        <f t="shared" si="59"/>
        <v>3.5889752256176174E-3</v>
      </c>
      <c r="AG335" s="2"/>
    </row>
    <row r="336" spans="1:33" x14ac:dyDescent="0.35">
      <c r="A336" s="3" t="s">
        <v>126</v>
      </c>
      <c r="B336">
        <v>236487</v>
      </c>
      <c r="C336">
        <v>468378</v>
      </c>
      <c r="D336">
        <v>504957</v>
      </c>
      <c r="E336">
        <v>499823</v>
      </c>
      <c r="F336">
        <v>500807</v>
      </c>
      <c r="G336">
        <v>547235</v>
      </c>
      <c r="H336">
        <v>450162</v>
      </c>
      <c r="I336">
        <v>250624</v>
      </c>
      <c r="J336">
        <v>164559</v>
      </c>
      <c r="K336">
        <v>73050</v>
      </c>
      <c r="L336" s="1">
        <f>VLOOKUP(A336,[1]pivottableinfluenza!$A$3:$K$463,2,FALSE)</f>
        <v>120</v>
      </c>
      <c r="M336" s="1">
        <f>VLOOKUP(A336,[1]pivottableinfluenza!$A$3:$K$463,7,FALSE)</f>
        <v>60</v>
      </c>
      <c r="N336" s="1">
        <f>VLOOKUP(A336,[1]pivottableinfluenza!$A$3:$K$463,3,FALSE)</f>
        <v>60</v>
      </c>
      <c r="O336" s="1">
        <f>VLOOKUP(A336,[1]pivottableinfluenza!$A$3:$K$463,4,FALSE)</f>
        <v>60</v>
      </c>
      <c r="P336" s="1">
        <f>VLOOKUP(A336,[1]pivottableinfluenza!$A$3:$K$463,5,FALSE)</f>
        <v>60</v>
      </c>
      <c r="Q336" s="1">
        <f>VLOOKUP(A336,[1]pivottableinfluenza!$A$3:$K$463,6,FALSE)</f>
        <v>60</v>
      </c>
      <c r="R336" s="1">
        <f>VLOOKUP(A336,[1]pivottableinfluenza!$A$3:$K$463,8,FALSE)</f>
        <v>60</v>
      </c>
      <c r="S336" s="1">
        <f>VLOOKUP(A336,[1]pivottableinfluenza!$A$3:$K$463,9,FALSE)</f>
        <v>65</v>
      </c>
      <c r="T336" s="1">
        <f>VLOOKUP(A336,[1]pivottableinfluenza!$A$3:$K$463,10,FALSE)</f>
        <v>113</v>
      </c>
      <c r="U336" s="1">
        <f>VLOOKUP(A336,[1]pivottableinfluenza!$A$3:$K$463,11,FALSE)</f>
        <v>211</v>
      </c>
      <c r="V336" s="2">
        <f t="shared" si="50"/>
        <v>5.0742746958606607E-4</v>
      </c>
      <c r="W336" s="2">
        <f t="shared" si="51"/>
        <v>1.2810166147854938E-4</v>
      </c>
      <c r="X336" s="2">
        <f t="shared" si="52"/>
        <v>1.1882199870484021E-4</v>
      </c>
      <c r="Y336" s="2">
        <f t="shared" si="53"/>
        <v>1.2004249504324532E-4</v>
      </c>
      <c r="Z336" s="2">
        <f t="shared" si="54"/>
        <v>1.1980663209579739E-4</v>
      </c>
      <c r="AA336" s="2">
        <f t="shared" si="55"/>
        <v>1.0964210987966779E-4</v>
      </c>
      <c r="AB336" s="2">
        <f t="shared" si="56"/>
        <v>1.3328535060711476E-4</v>
      </c>
      <c r="AC336" s="2">
        <f t="shared" si="57"/>
        <v>2.5935265577119507E-4</v>
      </c>
      <c r="AD336" s="2">
        <f t="shared" si="58"/>
        <v>6.8668380337751197E-4</v>
      </c>
      <c r="AE336" s="2">
        <f t="shared" si="59"/>
        <v>2.8884325804243668E-3</v>
      </c>
      <c r="AG336" s="2"/>
    </row>
    <row r="337" spans="1:33" x14ac:dyDescent="0.35">
      <c r="A337" s="3" t="s">
        <v>125</v>
      </c>
      <c r="B337">
        <v>233844</v>
      </c>
      <c r="C337">
        <v>476726</v>
      </c>
      <c r="D337">
        <v>507855</v>
      </c>
      <c r="E337">
        <v>508149</v>
      </c>
      <c r="F337">
        <v>502519</v>
      </c>
      <c r="G337">
        <v>545145</v>
      </c>
      <c r="H337">
        <v>475355</v>
      </c>
      <c r="I337">
        <v>266672</v>
      </c>
      <c r="J337">
        <v>166248</v>
      </c>
      <c r="K337">
        <v>74217</v>
      </c>
      <c r="L337" s="1">
        <f>VLOOKUP(A337,[1]pivottableinfluenza!$A$3:$K$463,2,FALSE)</f>
        <v>120</v>
      </c>
      <c r="M337" s="1">
        <f>VLOOKUP(A337,[1]pivottableinfluenza!$A$3:$K$463,7,FALSE)</f>
        <v>60</v>
      </c>
      <c r="N337" s="1">
        <f>VLOOKUP(A337,[1]pivottableinfluenza!$A$3:$K$463,3,FALSE)</f>
        <v>60</v>
      </c>
      <c r="O337" s="1">
        <f>VLOOKUP(A337,[1]pivottableinfluenza!$A$3:$K$463,4,FALSE)</f>
        <v>60</v>
      </c>
      <c r="P337" s="1">
        <f>VLOOKUP(A337,[1]pivottableinfluenza!$A$3:$K$463,5,FALSE)</f>
        <v>60</v>
      </c>
      <c r="Q337" s="1">
        <f>VLOOKUP(A337,[1]pivottableinfluenza!$A$3:$K$463,6,FALSE)</f>
        <v>60</v>
      </c>
      <c r="R337" s="1">
        <f>VLOOKUP(A337,[1]pivottableinfluenza!$A$3:$K$463,8,FALSE)</f>
        <v>60</v>
      </c>
      <c r="S337" s="1">
        <f>VLOOKUP(A337,[1]pivottableinfluenza!$A$3:$K$463,9,FALSE)</f>
        <v>60</v>
      </c>
      <c r="T337" s="1">
        <f>VLOOKUP(A337,[1]pivottableinfluenza!$A$3:$K$463,10,FALSE)</f>
        <v>79</v>
      </c>
      <c r="U337" s="1">
        <f>VLOOKUP(A337,[1]pivottableinfluenza!$A$3:$K$463,11,FALSE)</f>
        <v>227</v>
      </c>
      <c r="V337" s="2">
        <f t="shared" si="50"/>
        <v>5.1316262123466923E-4</v>
      </c>
      <c r="W337" s="2">
        <f t="shared" si="51"/>
        <v>1.2585845957636043E-4</v>
      </c>
      <c r="X337" s="2">
        <f t="shared" si="52"/>
        <v>1.1814395841332664E-4</v>
      </c>
      <c r="Y337" s="2">
        <f t="shared" si="53"/>
        <v>1.1807560380911898E-4</v>
      </c>
      <c r="Z337" s="2">
        <f t="shared" si="54"/>
        <v>1.1939847050559282E-4</v>
      </c>
      <c r="AA337" s="2">
        <f t="shared" si="55"/>
        <v>1.1006246044630328E-4</v>
      </c>
      <c r="AB337" s="2">
        <f t="shared" si="56"/>
        <v>1.2622145554375152E-4</v>
      </c>
      <c r="AC337" s="2">
        <f t="shared" si="57"/>
        <v>2.2499550008999819E-4</v>
      </c>
      <c r="AD337" s="2">
        <f t="shared" si="58"/>
        <v>4.7519368654058995E-4</v>
      </c>
      <c r="AE337" s="2">
        <f t="shared" si="59"/>
        <v>3.0585984343209777E-3</v>
      </c>
      <c r="AG337" s="2"/>
    </row>
    <row r="338" spans="1:33" x14ac:dyDescent="0.35">
      <c r="A338" s="3" t="s">
        <v>124</v>
      </c>
      <c r="B338">
        <v>232878</v>
      </c>
      <c r="C338">
        <v>472168</v>
      </c>
      <c r="D338">
        <v>502665</v>
      </c>
      <c r="E338">
        <v>512137</v>
      </c>
      <c r="F338">
        <v>496007</v>
      </c>
      <c r="G338">
        <v>534211</v>
      </c>
      <c r="H338">
        <v>485841</v>
      </c>
      <c r="I338">
        <v>273106</v>
      </c>
      <c r="J338">
        <v>163909</v>
      </c>
      <c r="K338">
        <v>72562</v>
      </c>
      <c r="L338" s="1">
        <f>VLOOKUP(A338,[1]pivottableinfluenza!$A$3:$K$463,2,FALSE)</f>
        <v>120</v>
      </c>
      <c r="M338" s="1">
        <f>VLOOKUP(A338,[1]pivottableinfluenza!$A$3:$K$463,7,FALSE)</f>
        <v>60</v>
      </c>
      <c r="N338" s="1">
        <f>VLOOKUP(A338,[1]pivottableinfluenza!$A$3:$K$463,3,FALSE)</f>
        <v>60</v>
      </c>
      <c r="O338" s="1">
        <f>VLOOKUP(A338,[1]pivottableinfluenza!$A$3:$K$463,4,FALSE)</f>
        <v>60</v>
      </c>
      <c r="P338" s="1">
        <f>VLOOKUP(A338,[1]pivottableinfluenza!$A$3:$K$463,5,FALSE)</f>
        <v>60</v>
      </c>
      <c r="Q338" s="1">
        <f>VLOOKUP(A338,[1]pivottableinfluenza!$A$3:$K$463,6,FALSE)</f>
        <v>60</v>
      </c>
      <c r="R338" s="1">
        <f>VLOOKUP(A338,[1]pivottableinfluenza!$A$3:$K$463,8,FALSE)</f>
        <v>60</v>
      </c>
      <c r="S338" s="1">
        <f>VLOOKUP(A338,[1]pivottableinfluenza!$A$3:$K$463,9,FALSE)</f>
        <v>60</v>
      </c>
      <c r="T338" s="1">
        <f>VLOOKUP(A338,[1]pivottableinfluenza!$A$3:$K$463,10,FALSE)</f>
        <v>79</v>
      </c>
      <c r="U338" s="1">
        <f>VLOOKUP(A338,[1]pivottableinfluenza!$A$3:$K$463,11,FALSE)</f>
        <v>208</v>
      </c>
      <c r="V338" s="2">
        <f t="shared" si="50"/>
        <v>5.1529126838945711E-4</v>
      </c>
      <c r="W338" s="2">
        <f t="shared" si="51"/>
        <v>1.2707341454736449E-4</v>
      </c>
      <c r="X338" s="2">
        <f t="shared" si="52"/>
        <v>1.1936379099400198E-4</v>
      </c>
      <c r="Y338" s="2">
        <f t="shared" si="53"/>
        <v>1.1715615157662891E-4</v>
      </c>
      <c r="Z338" s="2">
        <f t="shared" si="54"/>
        <v>1.2096603475354178E-4</v>
      </c>
      <c r="AA338" s="2">
        <f t="shared" si="55"/>
        <v>1.1231517134615349E-4</v>
      </c>
      <c r="AB338" s="2">
        <f t="shared" si="56"/>
        <v>1.2349719352627712E-4</v>
      </c>
      <c r="AC338" s="2">
        <f t="shared" si="57"/>
        <v>2.196949169919372E-4</v>
      </c>
      <c r="AD338" s="2">
        <f t="shared" si="58"/>
        <v>4.8197475428438948E-4</v>
      </c>
      <c r="AE338" s="2">
        <f t="shared" si="59"/>
        <v>2.8665141534136326E-3</v>
      </c>
      <c r="AG338" s="2"/>
    </row>
    <row r="339" spans="1:33" x14ac:dyDescent="0.35">
      <c r="A339" s="3" t="s">
        <v>123</v>
      </c>
      <c r="B339">
        <v>226773</v>
      </c>
      <c r="C339">
        <v>461822</v>
      </c>
      <c r="D339">
        <v>492114</v>
      </c>
      <c r="E339">
        <v>510399</v>
      </c>
      <c r="F339">
        <v>487041</v>
      </c>
      <c r="G339">
        <v>513900</v>
      </c>
      <c r="H339">
        <v>481993</v>
      </c>
      <c r="I339">
        <v>274600</v>
      </c>
      <c r="J339">
        <v>156154</v>
      </c>
      <c r="K339">
        <v>72521</v>
      </c>
      <c r="L339" s="1">
        <f>VLOOKUP(A339,[1]pivottableinfluenza!$A$3:$K$463,2,FALSE)</f>
        <v>120</v>
      </c>
      <c r="M339" s="1">
        <f>VLOOKUP(A339,[1]pivottableinfluenza!$A$3:$K$463,7,FALSE)</f>
        <v>60</v>
      </c>
      <c r="N339" s="1">
        <f>VLOOKUP(A339,[1]pivottableinfluenza!$A$3:$K$463,3,FALSE)</f>
        <v>60</v>
      </c>
      <c r="O339" s="1">
        <f>VLOOKUP(A339,[1]pivottableinfluenza!$A$3:$K$463,4,FALSE)</f>
        <v>60</v>
      </c>
      <c r="P339" s="1">
        <f>VLOOKUP(A339,[1]pivottableinfluenza!$A$3:$K$463,5,FALSE)</f>
        <v>60</v>
      </c>
      <c r="Q339" s="1">
        <f>VLOOKUP(A339,[1]pivottableinfluenza!$A$3:$K$463,6,FALSE)</f>
        <v>60</v>
      </c>
      <c r="R339" s="1">
        <f>VLOOKUP(A339,[1]pivottableinfluenza!$A$3:$K$463,8,FALSE)</f>
        <v>60</v>
      </c>
      <c r="S339" s="1">
        <f>VLOOKUP(A339,[1]pivottableinfluenza!$A$3:$K$463,9,FALSE)</f>
        <v>60</v>
      </c>
      <c r="T339" s="1">
        <f>VLOOKUP(A339,[1]pivottableinfluenza!$A$3:$K$463,10,FALSE)</f>
        <v>77</v>
      </c>
      <c r="U339" s="1">
        <f>VLOOKUP(A339,[1]pivottableinfluenza!$A$3:$K$463,11,FALSE)</f>
        <v>193</v>
      </c>
      <c r="V339" s="2">
        <f t="shared" si="50"/>
        <v>5.2916352475823841E-4</v>
      </c>
      <c r="W339" s="2">
        <f t="shared" si="51"/>
        <v>1.2992018569925209E-4</v>
      </c>
      <c r="X339" s="2">
        <f t="shared" si="52"/>
        <v>1.2192296906814275E-4</v>
      </c>
      <c r="Y339" s="2">
        <f t="shared" si="53"/>
        <v>1.1755508925370151E-4</v>
      </c>
      <c r="Z339" s="2">
        <f t="shared" si="54"/>
        <v>1.2319291394358997E-4</v>
      </c>
      <c r="AA339" s="2">
        <f t="shared" si="55"/>
        <v>1.1675423234092235E-4</v>
      </c>
      <c r="AB339" s="2">
        <f t="shared" si="56"/>
        <v>1.2448313564719819E-4</v>
      </c>
      <c r="AC339" s="2">
        <f t="shared" si="57"/>
        <v>2.1849963583394028E-4</v>
      </c>
      <c r="AD339" s="2">
        <f t="shared" si="58"/>
        <v>4.931029624601355E-4</v>
      </c>
      <c r="AE339" s="2">
        <f t="shared" si="59"/>
        <v>2.6612981067552846E-3</v>
      </c>
      <c r="AG339" s="2"/>
    </row>
    <row r="340" spans="1:33" x14ac:dyDescent="0.35">
      <c r="A340" s="3" t="s">
        <v>122</v>
      </c>
      <c r="B340">
        <v>227040</v>
      </c>
      <c r="C340">
        <v>465521</v>
      </c>
      <c r="D340">
        <v>495861</v>
      </c>
      <c r="E340">
        <v>515531</v>
      </c>
      <c r="F340">
        <v>489152</v>
      </c>
      <c r="G340">
        <v>511612</v>
      </c>
      <c r="H340">
        <v>501060</v>
      </c>
      <c r="I340">
        <v>299332</v>
      </c>
      <c r="J340">
        <v>160510</v>
      </c>
      <c r="K340">
        <v>75408</v>
      </c>
      <c r="L340" s="1">
        <f>VLOOKUP(A340,[1]pivottableinfluenza!$A$3:$K$463,2,FALSE)</f>
        <v>120</v>
      </c>
      <c r="M340" s="1">
        <f>VLOOKUP(A340,[1]pivottableinfluenza!$A$3:$K$463,7,FALSE)</f>
        <v>60</v>
      </c>
      <c r="N340" s="1">
        <f>VLOOKUP(A340,[1]pivottableinfluenza!$A$3:$K$463,3,FALSE)</f>
        <v>60</v>
      </c>
      <c r="O340" s="1">
        <f>VLOOKUP(A340,[1]pivottableinfluenza!$A$3:$K$463,4,FALSE)</f>
        <v>60</v>
      </c>
      <c r="P340" s="1">
        <f>VLOOKUP(A340,[1]pivottableinfluenza!$A$3:$K$463,5,FALSE)</f>
        <v>60</v>
      </c>
      <c r="Q340" s="1">
        <f>VLOOKUP(A340,[1]pivottableinfluenza!$A$3:$K$463,6,FALSE)</f>
        <v>60</v>
      </c>
      <c r="R340" s="1">
        <f>VLOOKUP(A340,[1]pivottableinfluenza!$A$3:$K$463,8,FALSE)</f>
        <v>60</v>
      </c>
      <c r="S340" s="1">
        <f>VLOOKUP(A340,[1]pivottableinfluenza!$A$3:$K$463,9,FALSE)</f>
        <v>60</v>
      </c>
      <c r="T340" s="1">
        <f>VLOOKUP(A340,[1]pivottableinfluenza!$A$3:$K$463,10,FALSE)</f>
        <v>107</v>
      </c>
      <c r="U340" s="1">
        <f>VLOOKUP(A340,[1]pivottableinfluenza!$A$3:$K$463,11,FALSE)</f>
        <v>236</v>
      </c>
      <c r="V340" s="2">
        <f t="shared" si="50"/>
        <v>5.2854122621564484E-4</v>
      </c>
      <c r="W340" s="2">
        <f t="shared" si="51"/>
        <v>1.2888784823885497E-4</v>
      </c>
      <c r="X340" s="2">
        <f t="shared" si="52"/>
        <v>1.2100165167254533E-4</v>
      </c>
      <c r="Y340" s="2">
        <f t="shared" si="53"/>
        <v>1.1638485367514272E-4</v>
      </c>
      <c r="Z340" s="2">
        <f t="shared" si="54"/>
        <v>1.2266125866806227E-4</v>
      </c>
      <c r="AA340" s="2">
        <f t="shared" si="55"/>
        <v>1.1727637350179433E-4</v>
      </c>
      <c r="AB340" s="2">
        <f t="shared" si="56"/>
        <v>1.1974613818704346E-4</v>
      </c>
      <c r="AC340" s="2">
        <f t="shared" si="57"/>
        <v>2.004463271551321E-4</v>
      </c>
      <c r="AD340" s="2">
        <f t="shared" si="58"/>
        <v>6.6662513239050525E-4</v>
      </c>
      <c r="AE340" s="2">
        <f t="shared" si="59"/>
        <v>3.1296414173562488E-3</v>
      </c>
      <c r="AG340" s="2"/>
    </row>
    <row r="341" spans="1:33" x14ac:dyDescent="0.35">
      <c r="A341" s="3" t="s">
        <v>121</v>
      </c>
      <c r="B341">
        <v>219846</v>
      </c>
      <c r="C341">
        <v>455963</v>
      </c>
      <c r="D341">
        <v>485474</v>
      </c>
      <c r="E341">
        <v>510390</v>
      </c>
      <c r="F341">
        <v>486018</v>
      </c>
      <c r="G341">
        <v>495363</v>
      </c>
      <c r="H341">
        <v>495903</v>
      </c>
      <c r="I341">
        <v>306514</v>
      </c>
      <c r="J341">
        <v>157099</v>
      </c>
      <c r="K341">
        <v>75241</v>
      </c>
      <c r="L341" s="1">
        <f>VLOOKUP(A341,[1]pivottableinfluenza!$A$3:$K$463,2,FALSE)</f>
        <v>120</v>
      </c>
      <c r="M341" s="1">
        <f>VLOOKUP(A341,[1]pivottableinfluenza!$A$3:$K$463,7,FALSE)</f>
        <v>60</v>
      </c>
      <c r="N341" s="1">
        <f>VLOOKUP(A341,[1]pivottableinfluenza!$A$3:$K$463,3,FALSE)</f>
        <v>60</v>
      </c>
      <c r="O341" s="1">
        <f>VLOOKUP(A341,[1]pivottableinfluenza!$A$3:$K$463,4,FALSE)</f>
        <v>60</v>
      </c>
      <c r="P341" s="1">
        <f>VLOOKUP(A341,[1]pivottableinfluenza!$A$3:$K$463,5,FALSE)</f>
        <v>60</v>
      </c>
      <c r="Q341" s="1">
        <f>VLOOKUP(A341,[1]pivottableinfluenza!$A$3:$K$463,6,FALSE)</f>
        <v>66</v>
      </c>
      <c r="R341" s="1">
        <f>VLOOKUP(A341,[1]pivottableinfluenza!$A$3:$K$463,8,FALSE)</f>
        <v>77</v>
      </c>
      <c r="S341" s="1">
        <f>VLOOKUP(A341,[1]pivottableinfluenza!$A$3:$K$463,9,FALSE)</f>
        <v>77</v>
      </c>
      <c r="T341" s="1">
        <f>VLOOKUP(A341,[1]pivottableinfluenza!$A$3:$K$463,10,FALSE)</f>
        <v>82</v>
      </c>
      <c r="U341" s="1">
        <f>VLOOKUP(A341,[1]pivottableinfluenza!$A$3:$K$463,11,FALSE)</f>
        <v>186</v>
      </c>
      <c r="V341" s="2">
        <f t="shared" si="50"/>
        <v>5.4583663109631286E-4</v>
      </c>
      <c r="W341" s="2">
        <f t="shared" si="51"/>
        <v>1.3158962459673264E-4</v>
      </c>
      <c r="X341" s="2">
        <f t="shared" si="52"/>
        <v>1.2359055273814871E-4</v>
      </c>
      <c r="Y341" s="2">
        <f t="shared" si="53"/>
        <v>1.1755716217010521E-4</v>
      </c>
      <c r="Z341" s="2">
        <f t="shared" si="54"/>
        <v>1.2345221781909311E-4</v>
      </c>
      <c r="AA341" s="2">
        <f t="shared" si="55"/>
        <v>1.3323562720671508E-4</v>
      </c>
      <c r="AB341" s="2">
        <f t="shared" si="56"/>
        <v>1.552723012363305E-4</v>
      </c>
      <c r="AC341" s="2">
        <f t="shared" si="57"/>
        <v>2.5121201641686841E-4</v>
      </c>
      <c r="AD341" s="2">
        <f t="shared" si="58"/>
        <v>5.2196385718559634E-4</v>
      </c>
      <c r="AE341" s="2">
        <f t="shared" si="59"/>
        <v>2.4720564585797638E-3</v>
      </c>
      <c r="AG341" s="2"/>
    </row>
    <row r="342" spans="1:33" x14ac:dyDescent="0.35">
      <c r="A342" s="3" t="s">
        <v>120</v>
      </c>
      <c r="B342">
        <v>222742</v>
      </c>
      <c r="C342">
        <v>462854</v>
      </c>
      <c r="D342">
        <v>493652</v>
      </c>
      <c r="E342">
        <v>521138</v>
      </c>
      <c r="F342">
        <v>493577</v>
      </c>
      <c r="G342">
        <v>497252</v>
      </c>
      <c r="H342">
        <v>510292</v>
      </c>
      <c r="I342">
        <v>332054</v>
      </c>
      <c r="J342">
        <v>162959</v>
      </c>
      <c r="K342">
        <v>78453</v>
      </c>
      <c r="L342" s="1">
        <f>VLOOKUP(A342,[1]pivottableinfluenza!$A$3:$K$463,2,FALSE)</f>
        <v>120</v>
      </c>
      <c r="M342" s="1">
        <f>VLOOKUP(A342,[1]pivottableinfluenza!$A$3:$K$463,7,FALSE)</f>
        <v>60</v>
      </c>
      <c r="N342" s="1">
        <f>VLOOKUP(A342,[1]pivottableinfluenza!$A$3:$K$463,3,FALSE)</f>
        <v>60</v>
      </c>
      <c r="O342" s="1">
        <f>VLOOKUP(A342,[1]pivottableinfluenza!$A$3:$K$463,4,FALSE)</f>
        <v>60</v>
      </c>
      <c r="P342" s="1">
        <f>VLOOKUP(A342,[1]pivottableinfluenza!$A$3:$K$463,5,FALSE)</f>
        <v>60</v>
      </c>
      <c r="Q342" s="1">
        <f>VLOOKUP(A342,[1]pivottableinfluenza!$A$3:$K$463,6,FALSE)</f>
        <v>60</v>
      </c>
      <c r="R342" s="1">
        <f>VLOOKUP(A342,[1]pivottableinfluenza!$A$3:$K$463,8,FALSE)</f>
        <v>60</v>
      </c>
      <c r="S342" s="1">
        <f>VLOOKUP(A342,[1]pivottableinfluenza!$A$3:$K$463,9,FALSE)</f>
        <v>65</v>
      </c>
      <c r="T342" s="1">
        <f>VLOOKUP(A342,[1]pivottableinfluenza!$A$3:$K$463,10,FALSE)</f>
        <v>93</v>
      </c>
      <c r="U342" s="1">
        <f>VLOOKUP(A342,[1]pivottableinfluenza!$A$3:$K$463,11,FALSE)</f>
        <v>225</v>
      </c>
      <c r="V342" s="2">
        <f t="shared" si="50"/>
        <v>5.3873988740336357E-4</v>
      </c>
      <c r="W342" s="2">
        <f t="shared" si="51"/>
        <v>1.296305098367952E-4</v>
      </c>
      <c r="X342" s="2">
        <f t="shared" si="52"/>
        <v>1.2154311134159286E-4</v>
      </c>
      <c r="Y342" s="2">
        <f t="shared" si="53"/>
        <v>1.1513265200388381E-4</v>
      </c>
      <c r="Z342" s="2">
        <f t="shared" si="54"/>
        <v>1.2156158005741758E-4</v>
      </c>
      <c r="AA342" s="2">
        <f t="shared" si="55"/>
        <v>1.2066316475348515E-4</v>
      </c>
      <c r="AB342" s="2">
        <f t="shared" si="56"/>
        <v>1.175797386594342E-4</v>
      </c>
      <c r="AC342" s="2">
        <f t="shared" si="57"/>
        <v>1.9575129346431606E-4</v>
      </c>
      <c r="AD342" s="2">
        <f t="shared" si="58"/>
        <v>5.7069569646352766E-4</v>
      </c>
      <c r="AE342" s="2">
        <f t="shared" si="59"/>
        <v>2.8679591602615577E-3</v>
      </c>
      <c r="AG342" s="2"/>
    </row>
    <row r="343" spans="1:33" x14ac:dyDescent="0.35">
      <c r="A343" s="3" t="s">
        <v>119</v>
      </c>
      <c r="B343">
        <v>229204</v>
      </c>
      <c r="C343">
        <v>476354</v>
      </c>
      <c r="D343">
        <v>506024</v>
      </c>
      <c r="E343">
        <v>543517</v>
      </c>
      <c r="F343">
        <v>513628</v>
      </c>
      <c r="G343">
        <v>509824</v>
      </c>
      <c r="H343">
        <v>531132</v>
      </c>
      <c r="I343">
        <v>368744</v>
      </c>
      <c r="J343">
        <v>172376</v>
      </c>
      <c r="K343">
        <v>83553</v>
      </c>
      <c r="L343" s="1">
        <f>VLOOKUP(A343,[1]pivottableinfluenza!$A$3:$K$463,2,FALSE)</f>
        <v>120</v>
      </c>
      <c r="M343" s="1">
        <f>VLOOKUP(A343,[1]pivottableinfluenza!$A$3:$K$463,7,FALSE)</f>
        <v>60</v>
      </c>
      <c r="N343" s="1">
        <f>VLOOKUP(A343,[1]pivottableinfluenza!$A$3:$K$463,3,FALSE)</f>
        <v>60</v>
      </c>
      <c r="O343" s="1">
        <f>VLOOKUP(A343,[1]pivottableinfluenza!$A$3:$K$463,4,FALSE)</f>
        <v>60</v>
      </c>
      <c r="P343" s="1">
        <f>VLOOKUP(A343,[1]pivottableinfluenza!$A$3:$K$463,5,FALSE)</f>
        <v>60</v>
      </c>
      <c r="Q343" s="1">
        <f>VLOOKUP(A343,[1]pivottableinfluenza!$A$3:$K$463,6,FALSE)</f>
        <v>60</v>
      </c>
      <c r="R343" s="1">
        <f>VLOOKUP(A343,[1]pivottableinfluenza!$A$3:$K$463,8,FALSE)</f>
        <v>60</v>
      </c>
      <c r="S343" s="1">
        <f>VLOOKUP(A343,[1]pivottableinfluenza!$A$3:$K$463,9,FALSE)</f>
        <v>85</v>
      </c>
      <c r="T343" s="1">
        <f>VLOOKUP(A343,[1]pivottableinfluenza!$A$3:$K$463,10,FALSE)</f>
        <v>85</v>
      </c>
      <c r="U343" s="1">
        <f>VLOOKUP(A343,[1]pivottableinfluenza!$A$3:$K$463,11,FALSE)</f>
        <v>175</v>
      </c>
      <c r="V343" s="2">
        <f t="shared" si="50"/>
        <v>5.2355107240711332E-4</v>
      </c>
      <c r="W343" s="2">
        <f t="shared" si="51"/>
        <v>1.2595674645326794E-4</v>
      </c>
      <c r="X343" s="2">
        <f t="shared" si="52"/>
        <v>1.1857145115646688E-4</v>
      </c>
      <c r="Y343" s="2">
        <f t="shared" si="53"/>
        <v>1.1039213124888457E-4</v>
      </c>
      <c r="Z343" s="2">
        <f t="shared" si="54"/>
        <v>1.1681606142967283E-4</v>
      </c>
      <c r="AA343" s="2">
        <f t="shared" si="55"/>
        <v>1.1768767260858649E-4</v>
      </c>
      <c r="AB343" s="2">
        <f t="shared" si="56"/>
        <v>1.1296626827229389E-4</v>
      </c>
      <c r="AC343" s="2">
        <f t="shared" si="57"/>
        <v>2.3051222528366563E-4</v>
      </c>
      <c r="AD343" s="2">
        <f t="shared" si="58"/>
        <v>4.9310808929317303E-4</v>
      </c>
      <c r="AE343" s="2">
        <f t="shared" si="59"/>
        <v>2.0944789534786301E-3</v>
      </c>
      <c r="AG343" s="2"/>
    </row>
    <row r="344" spans="1:33" x14ac:dyDescent="0.35">
      <c r="A344" s="3" t="s">
        <v>118</v>
      </c>
      <c r="B344">
        <v>226532</v>
      </c>
      <c r="C344">
        <v>473633</v>
      </c>
      <c r="D344">
        <v>499066</v>
      </c>
      <c r="E344">
        <v>547743</v>
      </c>
      <c r="F344">
        <v>516956</v>
      </c>
      <c r="G344">
        <v>501833</v>
      </c>
      <c r="H344">
        <v>523881</v>
      </c>
      <c r="I344">
        <v>377201</v>
      </c>
      <c r="J344">
        <v>172243</v>
      </c>
      <c r="K344">
        <v>80145</v>
      </c>
      <c r="L344" s="1">
        <f>VLOOKUP(A344,[1]pivottableinfluenza!$A$3:$K$463,2,FALSE)</f>
        <v>120</v>
      </c>
      <c r="M344" s="1">
        <f>VLOOKUP(A344,[1]pivottableinfluenza!$A$3:$K$463,7,FALSE)</f>
        <v>60</v>
      </c>
      <c r="N344" s="1">
        <f>VLOOKUP(A344,[1]pivottableinfluenza!$A$3:$K$463,3,FALSE)</f>
        <v>60</v>
      </c>
      <c r="O344" s="1">
        <f>VLOOKUP(A344,[1]pivottableinfluenza!$A$3:$K$463,4,FALSE)</f>
        <v>60</v>
      </c>
      <c r="P344" s="1">
        <f>VLOOKUP(A344,[1]pivottableinfluenza!$A$3:$K$463,5,FALSE)</f>
        <v>60</v>
      </c>
      <c r="Q344" s="1">
        <f>VLOOKUP(A344,[1]pivottableinfluenza!$A$3:$K$463,6,FALSE)</f>
        <v>60</v>
      </c>
      <c r="R344" s="1">
        <f>VLOOKUP(A344,[1]pivottableinfluenza!$A$3:$K$463,8,FALSE)</f>
        <v>71</v>
      </c>
      <c r="S344" s="1">
        <f>VLOOKUP(A344,[1]pivottableinfluenza!$A$3:$K$463,9,FALSE)</f>
        <v>85</v>
      </c>
      <c r="T344" s="1">
        <f>VLOOKUP(A344,[1]pivottableinfluenza!$A$3:$K$463,10,FALSE)</f>
        <v>125</v>
      </c>
      <c r="U344" s="1">
        <f>VLOOKUP(A344,[1]pivottableinfluenza!$A$3:$K$463,11,FALSE)</f>
        <v>264</v>
      </c>
      <c r="V344" s="2">
        <f t="shared" si="50"/>
        <v>5.2972648455847299E-4</v>
      </c>
      <c r="W344" s="2">
        <f t="shared" si="51"/>
        <v>1.2668036222138239E-4</v>
      </c>
      <c r="X344" s="2">
        <f t="shared" si="52"/>
        <v>1.2022457951453314E-4</v>
      </c>
      <c r="Y344" s="2">
        <f t="shared" si="53"/>
        <v>1.0954042315465465E-4</v>
      </c>
      <c r="Z344" s="2">
        <f t="shared" si="54"/>
        <v>1.1606403639768182E-4</v>
      </c>
      <c r="AA344" s="2">
        <f t="shared" si="55"/>
        <v>1.1956168685598595E-4</v>
      </c>
      <c r="AB344" s="2">
        <f t="shared" si="56"/>
        <v>1.3552696127555687E-4</v>
      </c>
      <c r="AC344" s="2">
        <f t="shared" si="57"/>
        <v>2.2534404733815658E-4</v>
      </c>
      <c r="AD344" s="2">
        <f t="shared" si="58"/>
        <v>7.2571889713950643E-4</v>
      </c>
      <c r="AE344" s="2">
        <f t="shared" si="59"/>
        <v>3.2940295714018342E-3</v>
      </c>
      <c r="AG344" s="2"/>
    </row>
    <row r="345" spans="1:33" x14ac:dyDescent="0.35">
      <c r="A345" s="3" t="s">
        <v>117</v>
      </c>
      <c r="B345">
        <v>739109</v>
      </c>
      <c r="C345">
        <v>1545644</v>
      </c>
      <c r="D345">
        <v>1717836</v>
      </c>
      <c r="E345">
        <v>1500865</v>
      </c>
      <c r="F345">
        <v>1727895</v>
      </c>
      <c r="G345">
        <v>1915465</v>
      </c>
      <c r="H345">
        <v>1453275</v>
      </c>
      <c r="I345">
        <v>916760</v>
      </c>
      <c r="J345">
        <v>714045</v>
      </c>
      <c r="K345">
        <v>284655</v>
      </c>
      <c r="L345" s="1">
        <f>VLOOKUP(A345,[1]pivottableinfluenza!$A$3:$K$463,2,FALSE)</f>
        <v>120</v>
      </c>
      <c r="M345" s="1">
        <f>VLOOKUP(A345,[1]pivottableinfluenza!$A$3:$K$463,7,FALSE)</f>
        <v>60</v>
      </c>
      <c r="N345" s="1">
        <f>VLOOKUP(A345,[1]pivottableinfluenza!$A$3:$K$463,3,FALSE)</f>
        <v>60</v>
      </c>
      <c r="O345" s="1">
        <f>VLOOKUP(A345,[1]pivottableinfluenza!$A$3:$K$463,4,FALSE)</f>
        <v>60</v>
      </c>
      <c r="P345" s="1">
        <f>VLOOKUP(A345,[1]pivottableinfluenza!$A$3:$K$463,5,FALSE)</f>
        <v>65</v>
      </c>
      <c r="Q345" s="1">
        <f>VLOOKUP(A345,[1]pivottableinfluenza!$A$3:$K$463,6,FALSE)</f>
        <v>103</v>
      </c>
      <c r="R345" s="1">
        <f>VLOOKUP(A345,[1]pivottableinfluenza!$A$3:$K$463,8,FALSE)</f>
        <v>176</v>
      </c>
      <c r="S345" s="1">
        <f>VLOOKUP(A345,[1]pivottableinfluenza!$A$3:$K$463,9,FALSE)</f>
        <v>270</v>
      </c>
      <c r="T345" s="1">
        <f>VLOOKUP(A345,[1]pivottableinfluenza!$A$3:$K$463,10,FALSE)</f>
        <v>686</v>
      </c>
      <c r="U345" s="1">
        <f>VLOOKUP(A345,[1]pivottableinfluenza!$A$3:$K$463,11,FALSE)</f>
        <v>1232</v>
      </c>
      <c r="V345" s="2">
        <f t="shared" si="50"/>
        <v>1.6235764954830749E-4</v>
      </c>
      <c r="W345" s="2">
        <f t="shared" si="51"/>
        <v>3.8818770687169878E-5</v>
      </c>
      <c r="X345" s="2">
        <f t="shared" si="52"/>
        <v>3.4927664806186385E-5</v>
      </c>
      <c r="Y345" s="2">
        <f t="shared" si="53"/>
        <v>3.9976946627444839E-5</v>
      </c>
      <c r="Z345" s="2">
        <f t="shared" si="54"/>
        <v>3.761802655832675E-5</v>
      </c>
      <c r="AA345" s="2">
        <f t="shared" si="55"/>
        <v>5.377284366981386E-5</v>
      </c>
      <c r="AB345" s="2">
        <f t="shared" si="56"/>
        <v>1.2110577832825859E-4</v>
      </c>
      <c r="AC345" s="2">
        <f t="shared" si="57"/>
        <v>2.9451546751603475E-4</v>
      </c>
      <c r="AD345" s="2">
        <f t="shared" si="58"/>
        <v>9.6072376390843718E-4</v>
      </c>
      <c r="AE345" s="2">
        <f t="shared" si="59"/>
        <v>4.3280462314029267E-3</v>
      </c>
      <c r="AG345" s="2"/>
    </row>
    <row r="346" spans="1:33" x14ac:dyDescent="0.35">
      <c r="A346" s="3" t="s">
        <v>116</v>
      </c>
      <c r="B346">
        <v>725440</v>
      </c>
      <c r="C346">
        <v>1554257</v>
      </c>
      <c r="D346">
        <v>1753291</v>
      </c>
      <c r="E346">
        <v>1478639</v>
      </c>
      <c r="F346">
        <v>1683433</v>
      </c>
      <c r="G346">
        <v>1923563</v>
      </c>
      <c r="H346">
        <v>1517104</v>
      </c>
      <c r="I346">
        <v>936992</v>
      </c>
      <c r="J346">
        <v>696185</v>
      </c>
      <c r="K346">
        <v>286454</v>
      </c>
      <c r="L346" s="1">
        <f>VLOOKUP(A346,[1]pivottableinfluenza!$A$3:$K$463,2,FALSE)</f>
        <v>120</v>
      </c>
      <c r="M346" s="1">
        <f>VLOOKUP(A346,[1]pivottableinfluenza!$A$3:$K$463,7,FALSE)</f>
        <v>60</v>
      </c>
      <c r="N346" s="1">
        <f>VLOOKUP(A346,[1]pivottableinfluenza!$A$3:$K$463,3,FALSE)</f>
        <v>60</v>
      </c>
      <c r="O346" s="1">
        <f>VLOOKUP(A346,[1]pivottableinfluenza!$A$3:$K$463,4,FALSE)</f>
        <v>60</v>
      </c>
      <c r="P346" s="1">
        <f>VLOOKUP(A346,[1]pivottableinfluenza!$A$3:$K$463,5,FALSE)</f>
        <v>60</v>
      </c>
      <c r="Q346" s="1">
        <f>VLOOKUP(A346,[1]pivottableinfluenza!$A$3:$K$463,6,FALSE)</f>
        <v>67</v>
      </c>
      <c r="R346" s="1">
        <f>VLOOKUP(A346,[1]pivottableinfluenza!$A$3:$K$463,8,FALSE)</f>
        <v>135</v>
      </c>
      <c r="S346" s="1">
        <f>VLOOKUP(A346,[1]pivottableinfluenza!$A$3:$K$463,9,FALSE)</f>
        <v>256</v>
      </c>
      <c r="T346" s="1">
        <f>VLOOKUP(A346,[1]pivottableinfluenza!$A$3:$K$463,10,FALSE)</f>
        <v>615</v>
      </c>
      <c r="U346" s="1">
        <f>VLOOKUP(A346,[1]pivottableinfluenza!$A$3:$K$463,11,FALSE)</f>
        <v>1176</v>
      </c>
      <c r="V346" s="2">
        <f t="shared" si="50"/>
        <v>1.6541685046316719E-4</v>
      </c>
      <c r="W346" s="2">
        <f t="shared" si="51"/>
        <v>3.8603654350599675E-5</v>
      </c>
      <c r="X346" s="2">
        <f t="shared" si="52"/>
        <v>3.422135857652837E-5</v>
      </c>
      <c r="Y346" s="2">
        <f t="shared" si="53"/>
        <v>4.0577855717318423E-5</v>
      </c>
      <c r="Z346" s="2">
        <f t="shared" si="54"/>
        <v>3.5641454100044371E-5</v>
      </c>
      <c r="AA346" s="2">
        <f t="shared" si="55"/>
        <v>3.4831196066882137E-5</v>
      </c>
      <c r="AB346" s="2">
        <f t="shared" si="56"/>
        <v>8.8985329944420421E-5</v>
      </c>
      <c r="AC346" s="2">
        <f t="shared" si="57"/>
        <v>2.7321471261227418E-4</v>
      </c>
      <c r="AD346" s="2">
        <f t="shared" si="58"/>
        <v>8.8338588162629181E-4</v>
      </c>
      <c r="AE346" s="2">
        <f t="shared" si="59"/>
        <v>4.1053711939787888E-3</v>
      </c>
      <c r="AG346" s="2"/>
    </row>
    <row r="347" spans="1:33" x14ac:dyDescent="0.35">
      <c r="A347" s="3" t="s">
        <v>115</v>
      </c>
      <c r="B347">
        <v>717950</v>
      </c>
      <c r="C347">
        <v>1527235</v>
      </c>
      <c r="D347">
        <v>1748664</v>
      </c>
      <c r="E347">
        <v>1479206</v>
      </c>
      <c r="F347">
        <v>1628797</v>
      </c>
      <c r="G347">
        <v>1902033</v>
      </c>
      <c r="H347">
        <v>1552598</v>
      </c>
      <c r="I347">
        <v>944066</v>
      </c>
      <c r="J347">
        <v>675286</v>
      </c>
      <c r="K347">
        <v>291690</v>
      </c>
      <c r="L347" s="1">
        <f>VLOOKUP(A347,[1]pivottableinfluenza!$A$3:$K$463,2,FALSE)</f>
        <v>120</v>
      </c>
      <c r="M347" s="1">
        <f>VLOOKUP(A347,[1]pivottableinfluenza!$A$3:$K$463,7,FALSE)</f>
        <v>60</v>
      </c>
      <c r="N347" s="1">
        <f>VLOOKUP(A347,[1]pivottableinfluenza!$A$3:$K$463,3,FALSE)</f>
        <v>60</v>
      </c>
      <c r="O347" s="1">
        <f>VLOOKUP(A347,[1]pivottableinfluenza!$A$3:$K$463,4,FALSE)</f>
        <v>60</v>
      </c>
      <c r="P347" s="1">
        <f>VLOOKUP(A347,[1]pivottableinfluenza!$A$3:$K$463,5,FALSE)</f>
        <v>60</v>
      </c>
      <c r="Q347" s="1">
        <f>VLOOKUP(A347,[1]pivottableinfluenza!$A$3:$K$463,6,FALSE)</f>
        <v>82</v>
      </c>
      <c r="R347" s="1">
        <f>VLOOKUP(A347,[1]pivottableinfluenza!$A$3:$K$463,8,FALSE)</f>
        <v>175</v>
      </c>
      <c r="S347" s="1">
        <f>VLOOKUP(A347,[1]pivottableinfluenza!$A$3:$K$463,9,FALSE)</f>
        <v>312</v>
      </c>
      <c r="T347" s="1">
        <f>VLOOKUP(A347,[1]pivottableinfluenza!$A$3:$K$463,10,FALSE)</f>
        <v>691</v>
      </c>
      <c r="U347" s="1">
        <f>VLOOKUP(A347,[1]pivottableinfluenza!$A$3:$K$463,11,FALSE)</f>
        <v>1423</v>
      </c>
      <c r="V347" s="2">
        <f t="shared" si="50"/>
        <v>1.6714255867400236E-4</v>
      </c>
      <c r="W347" s="2">
        <f t="shared" si="51"/>
        <v>3.9286684760367593E-5</v>
      </c>
      <c r="X347" s="2">
        <f t="shared" si="52"/>
        <v>3.4311908977367866E-5</v>
      </c>
      <c r="Y347" s="2">
        <f t="shared" si="53"/>
        <v>4.0562301667245805E-5</v>
      </c>
      <c r="Z347" s="2">
        <f t="shared" si="54"/>
        <v>3.6837003015108697E-5</v>
      </c>
      <c r="AA347" s="2">
        <f t="shared" si="55"/>
        <v>4.3111765148133601E-5</v>
      </c>
      <c r="AB347" s="2">
        <f t="shared" si="56"/>
        <v>1.1271430209236389E-4</v>
      </c>
      <c r="AC347" s="2">
        <f t="shared" si="57"/>
        <v>3.3048536860770327E-4</v>
      </c>
      <c r="AD347" s="2">
        <f t="shared" si="58"/>
        <v>1.0232701403553458E-3</v>
      </c>
      <c r="AE347" s="2">
        <f t="shared" si="59"/>
        <v>4.878466865507902E-3</v>
      </c>
      <c r="AG347" s="2"/>
    </row>
    <row r="348" spans="1:33" x14ac:dyDescent="0.35">
      <c r="A348" s="3" t="s">
        <v>114</v>
      </c>
      <c r="B348">
        <v>721650</v>
      </c>
      <c r="C348">
        <v>1531840</v>
      </c>
      <c r="D348">
        <v>1759697</v>
      </c>
      <c r="E348">
        <v>1511276</v>
      </c>
      <c r="F348">
        <v>1604510</v>
      </c>
      <c r="G348">
        <v>1908197</v>
      </c>
      <c r="H348">
        <v>1611358</v>
      </c>
      <c r="I348">
        <v>983259</v>
      </c>
      <c r="J348">
        <v>669322</v>
      </c>
      <c r="K348">
        <v>303038</v>
      </c>
      <c r="L348" s="1">
        <f>VLOOKUP(A348,[1]pivottableinfluenza!$A$3:$K$463,2,FALSE)</f>
        <v>120</v>
      </c>
      <c r="M348" s="1">
        <f>VLOOKUP(A348,[1]pivottableinfluenza!$A$3:$K$463,7,FALSE)</f>
        <v>60</v>
      </c>
      <c r="N348" s="1">
        <f>VLOOKUP(A348,[1]pivottableinfluenza!$A$3:$K$463,3,FALSE)</f>
        <v>60</v>
      </c>
      <c r="O348" s="1">
        <f>VLOOKUP(A348,[1]pivottableinfluenza!$A$3:$K$463,4,FALSE)</f>
        <v>60</v>
      </c>
      <c r="P348" s="1">
        <f>VLOOKUP(A348,[1]pivottableinfluenza!$A$3:$K$463,5,FALSE)</f>
        <v>60</v>
      </c>
      <c r="Q348" s="1">
        <f>VLOOKUP(A348,[1]pivottableinfluenza!$A$3:$K$463,6,FALSE)</f>
        <v>60</v>
      </c>
      <c r="R348" s="1">
        <f>VLOOKUP(A348,[1]pivottableinfluenza!$A$3:$K$463,8,FALSE)</f>
        <v>108</v>
      </c>
      <c r="S348" s="1">
        <f>VLOOKUP(A348,[1]pivottableinfluenza!$A$3:$K$463,9,FALSE)</f>
        <v>258</v>
      </c>
      <c r="T348" s="1">
        <f>VLOOKUP(A348,[1]pivottableinfluenza!$A$3:$K$463,10,FALSE)</f>
        <v>646</v>
      </c>
      <c r="U348" s="1">
        <f>VLOOKUP(A348,[1]pivottableinfluenza!$A$3:$K$463,11,FALSE)</f>
        <v>1208</v>
      </c>
      <c r="V348" s="2">
        <f t="shared" si="50"/>
        <v>1.6628559551028893E-4</v>
      </c>
      <c r="W348" s="2">
        <f t="shared" si="51"/>
        <v>3.9168581575099224E-5</v>
      </c>
      <c r="X348" s="2">
        <f t="shared" si="52"/>
        <v>3.4096779161412446E-5</v>
      </c>
      <c r="Y348" s="2">
        <f t="shared" si="53"/>
        <v>3.9701550213197321E-5</v>
      </c>
      <c r="Z348" s="2">
        <f t="shared" si="54"/>
        <v>3.7394593988195776E-5</v>
      </c>
      <c r="AA348" s="2">
        <f t="shared" si="55"/>
        <v>3.1443294376838447E-5</v>
      </c>
      <c r="AB348" s="2">
        <f t="shared" si="56"/>
        <v>6.7024211875945635E-5</v>
      </c>
      <c r="AC348" s="2">
        <f t="shared" si="57"/>
        <v>2.6239271646636341E-4</v>
      </c>
      <c r="AD348" s="2">
        <f t="shared" si="58"/>
        <v>9.6515578451029547E-4</v>
      </c>
      <c r="AE348" s="2">
        <f t="shared" si="59"/>
        <v>3.9862987480118002E-3</v>
      </c>
      <c r="AG348" s="2"/>
    </row>
    <row r="349" spans="1:33" x14ac:dyDescent="0.35">
      <c r="A349" s="3" t="s">
        <v>113</v>
      </c>
      <c r="B349">
        <v>710349</v>
      </c>
      <c r="C349">
        <v>1509034</v>
      </c>
      <c r="D349">
        <v>1732834</v>
      </c>
      <c r="E349">
        <v>1527130</v>
      </c>
      <c r="F349">
        <v>1555481</v>
      </c>
      <c r="G349">
        <v>1867310</v>
      </c>
      <c r="H349">
        <v>1637425</v>
      </c>
      <c r="I349">
        <v>1000558</v>
      </c>
      <c r="J349">
        <v>653214</v>
      </c>
      <c r="K349">
        <v>305658</v>
      </c>
      <c r="L349" s="1">
        <f>VLOOKUP(A349,[1]pivottableinfluenza!$A$3:$K$463,2,FALSE)</f>
        <v>120</v>
      </c>
      <c r="M349" s="1">
        <f>VLOOKUP(A349,[1]pivottableinfluenza!$A$3:$K$463,7,FALSE)</f>
        <v>60</v>
      </c>
      <c r="N349" s="1">
        <f>VLOOKUP(A349,[1]pivottableinfluenza!$A$3:$K$463,3,FALSE)</f>
        <v>60</v>
      </c>
      <c r="O349" s="1">
        <f>VLOOKUP(A349,[1]pivottableinfluenza!$A$3:$K$463,4,FALSE)</f>
        <v>60</v>
      </c>
      <c r="P349" s="1">
        <f>VLOOKUP(A349,[1]pivottableinfluenza!$A$3:$K$463,5,FALSE)</f>
        <v>60</v>
      </c>
      <c r="Q349" s="1">
        <f>VLOOKUP(A349,[1]pivottableinfluenza!$A$3:$K$463,6,FALSE)</f>
        <v>74</v>
      </c>
      <c r="R349" s="1">
        <f>VLOOKUP(A349,[1]pivottableinfluenza!$A$3:$K$463,8,FALSE)</f>
        <v>186</v>
      </c>
      <c r="S349" s="1">
        <f>VLOOKUP(A349,[1]pivottableinfluenza!$A$3:$K$463,9,FALSE)</f>
        <v>302</v>
      </c>
      <c r="T349" s="1">
        <f>VLOOKUP(A349,[1]pivottableinfluenza!$A$3:$K$463,10,FALSE)</f>
        <v>708</v>
      </c>
      <c r="U349" s="1">
        <f>VLOOKUP(A349,[1]pivottableinfluenza!$A$3:$K$463,11,FALSE)</f>
        <v>1526</v>
      </c>
      <c r="V349" s="2">
        <f t="shared" si="50"/>
        <v>1.6893104657006626E-4</v>
      </c>
      <c r="W349" s="2">
        <f t="shared" si="51"/>
        <v>3.9760535547906808E-5</v>
      </c>
      <c r="X349" s="2">
        <f t="shared" si="52"/>
        <v>3.4625359382375924E-5</v>
      </c>
      <c r="Y349" s="2">
        <f t="shared" si="53"/>
        <v>3.9289385972379562E-5</v>
      </c>
      <c r="Z349" s="2">
        <f t="shared" si="54"/>
        <v>3.8573277333506486E-5</v>
      </c>
      <c r="AA349" s="2">
        <f t="shared" si="55"/>
        <v>3.9629199222410849E-5</v>
      </c>
      <c r="AB349" s="2">
        <f t="shared" si="56"/>
        <v>1.1359298899186222E-4</v>
      </c>
      <c r="AC349" s="2">
        <f t="shared" si="57"/>
        <v>3.0183157797948742E-4</v>
      </c>
      <c r="AD349" s="2">
        <f t="shared" si="58"/>
        <v>1.0838714418245781E-3</v>
      </c>
      <c r="AE349" s="2">
        <f t="shared" si="59"/>
        <v>4.9925079664199859E-3</v>
      </c>
      <c r="AG349" s="2"/>
    </row>
    <row r="350" spans="1:33" x14ac:dyDescent="0.35">
      <c r="A350" s="3" t="s">
        <v>112</v>
      </c>
      <c r="B350">
        <v>704916</v>
      </c>
      <c r="C350">
        <v>1494552</v>
      </c>
      <c r="D350">
        <v>1699300</v>
      </c>
      <c r="E350">
        <v>1549577</v>
      </c>
      <c r="F350">
        <v>1522429</v>
      </c>
      <c r="G350">
        <v>1833935</v>
      </c>
      <c r="H350">
        <v>1669534</v>
      </c>
      <c r="I350">
        <v>1036338</v>
      </c>
      <c r="J350">
        <v>644906</v>
      </c>
      <c r="K350">
        <v>312493</v>
      </c>
      <c r="L350" s="1">
        <f>VLOOKUP(A350,[1]pivottableinfluenza!$A$3:$K$463,2,FALSE)</f>
        <v>120</v>
      </c>
      <c r="M350" s="1">
        <f>VLOOKUP(A350,[1]pivottableinfluenza!$A$3:$K$463,7,FALSE)</f>
        <v>60</v>
      </c>
      <c r="N350" s="1">
        <f>VLOOKUP(A350,[1]pivottableinfluenza!$A$3:$K$463,3,FALSE)</f>
        <v>60</v>
      </c>
      <c r="O350" s="1">
        <f>VLOOKUP(A350,[1]pivottableinfluenza!$A$3:$K$463,4,FALSE)</f>
        <v>60</v>
      </c>
      <c r="P350" s="1">
        <f>VLOOKUP(A350,[1]pivottableinfluenza!$A$3:$K$463,5,FALSE)</f>
        <v>60</v>
      </c>
      <c r="Q350" s="1">
        <f>VLOOKUP(A350,[1]pivottableinfluenza!$A$3:$K$463,6,FALSE)</f>
        <v>99</v>
      </c>
      <c r="R350" s="1">
        <f>VLOOKUP(A350,[1]pivottableinfluenza!$A$3:$K$463,8,FALSE)</f>
        <v>215</v>
      </c>
      <c r="S350" s="1">
        <f>VLOOKUP(A350,[1]pivottableinfluenza!$A$3:$K$463,9,FALSE)</f>
        <v>320</v>
      </c>
      <c r="T350" s="1">
        <f>VLOOKUP(A350,[1]pivottableinfluenza!$A$3:$K$463,10,FALSE)</f>
        <v>611</v>
      </c>
      <c r="U350" s="1">
        <f>VLOOKUP(A350,[1]pivottableinfluenza!$A$3:$K$463,11,FALSE)</f>
        <v>1232</v>
      </c>
      <c r="V350" s="2">
        <f t="shared" si="50"/>
        <v>1.7023304904414144E-4</v>
      </c>
      <c r="W350" s="2">
        <f t="shared" si="51"/>
        <v>4.0145809580395997E-5</v>
      </c>
      <c r="X350" s="2">
        <f t="shared" si="52"/>
        <v>3.5308656505619963E-5</v>
      </c>
      <c r="Y350" s="2">
        <f t="shared" si="53"/>
        <v>3.8720244298928033E-5</v>
      </c>
      <c r="Z350" s="2">
        <f t="shared" si="54"/>
        <v>3.9410704867024995E-5</v>
      </c>
      <c r="AA350" s="2">
        <f t="shared" si="55"/>
        <v>5.398228399588862E-5</v>
      </c>
      <c r="AB350" s="2">
        <f t="shared" si="56"/>
        <v>1.2877844955538491E-4</v>
      </c>
      <c r="AC350" s="2">
        <f t="shared" si="57"/>
        <v>3.0877956805598172E-4</v>
      </c>
      <c r="AD350" s="2">
        <f t="shared" si="58"/>
        <v>9.4742489603135956E-4</v>
      </c>
      <c r="AE350" s="2">
        <f t="shared" si="59"/>
        <v>3.9424883117381831E-3</v>
      </c>
      <c r="AG350" s="2"/>
    </row>
    <row r="351" spans="1:33" x14ac:dyDescent="0.35">
      <c r="A351" s="3" t="s">
        <v>111</v>
      </c>
      <c r="B351">
        <v>695825</v>
      </c>
      <c r="C351">
        <v>1469942</v>
      </c>
      <c r="D351">
        <v>1692073</v>
      </c>
      <c r="E351">
        <v>1560705</v>
      </c>
      <c r="F351">
        <v>1481691</v>
      </c>
      <c r="G351">
        <v>1777140</v>
      </c>
      <c r="H351">
        <v>1673199</v>
      </c>
      <c r="I351">
        <v>1059107</v>
      </c>
      <c r="J351">
        <v>629445</v>
      </c>
      <c r="K351">
        <v>307063</v>
      </c>
      <c r="L351" s="1">
        <f>VLOOKUP(A351,[1]pivottableinfluenza!$A$3:$K$463,2,FALSE)</f>
        <v>120</v>
      </c>
      <c r="M351" s="1">
        <f>VLOOKUP(A351,[1]pivottableinfluenza!$A$3:$K$463,7,FALSE)</f>
        <v>60</v>
      </c>
      <c r="N351" s="1">
        <f>VLOOKUP(A351,[1]pivottableinfluenza!$A$3:$K$463,3,FALSE)</f>
        <v>60</v>
      </c>
      <c r="O351" s="1">
        <f>VLOOKUP(A351,[1]pivottableinfluenza!$A$3:$K$463,4,FALSE)</f>
        <v>60</v>
      </c>
      <c r="P351" s="1">
        <f>VLOOKUP(A351,[1]pivottableinfluenza!$A$3:$K$463,5,FALSE)</f>
        <v>60</v>
      </c>
      <c r="Q351" s="1">
        <f>VLOOKUP(A351,[1]pivottableinfluenza!$A$3:$K$463,6,FALSE)</f>
        <v>83</v>
      </c>
      <c r="R351" s="1">
        <f>VLOOKUP(A351,[1]pivottableinfluenza!$A$3:$K$463,8,FALSE)</f>
        <v>198</v>
      </c>
      <c r="S351" s="1">
        <f>VLOOKUP(A351,[1]pivottableinfluenza!$A$3:$K$463,9,FALSE)</f>
        <v>355</v>
      </c>
      <c r="T351" s="1">
        <f>VLOOKUP(A351,[1]pivottableinfluenza!$A$3:$K$463,10,FALSE)</f>
        <v>697</v>
      </c>
      <c r="U351" s="1">
        <f>VLOOKUP(A351,[1]pivottableinfluenza!$A$3:$K$463,11,FALSE)</f>
        <v>1508</v>
      </c>
      <c r="V351" s="2">
        <f t="shared" si="50"/>
        <v>1.7245715517551108E-4</v>
      </c>
      <c r="W351" s="2">
        <f t="shared" si="51"/>
        <v>4.0817937034250328E-5</v>
      </c>
      <c r="X351" s="2">
        <f t="shared" si="52"/>
        <v>3.5459463037351226E-5</v>
      </c>
      <c r="Y351" s="2">
        <f t="shared" si="53"/>
        <v>3.844416465635722E-5</v>
      </c>
      <c r="Z351" s="2">
        <f t="shared" si="54"/>
        <v>4.0494273097427196E-5</v>
      </c>
      <c r="AA351" s="2">
        <f t="shared" si="55"/>
        <v>4.6704255151535614E-5</v>
      </c>
      <c r="AB351" s="2">
        <f t="shared" si="56"/>
        <v>1.1833619312466718E-4</v>
      </c>
      <c r="AC351" s="2">
        <f t="shared" si="57"/>
        <v>3.3518804049071532E-4</v>
      </c>
      <c r="AD351" s="2">
        <f t="shared" si="58"/>
        <v>1.1073247066860489E-3</v>
      </c>
      <c r="AE351" s="2">
        <f t="shared" si="59"/>
        <v>4.9110443133819444E-3</v>
      </c>
      <c r="AG351" s="2"/>
    </row>
    <row r="352" spans="1:33" x14ac:dyDescent="0.35">
      <c r="A352" s="3" t="s">
        <v>110</v>
      </c>
      <c r="B352">
        <v>707906</v>
      </c>
      <c r="C352">
        <v>1496375</v>
      </c>
      <c r="D352">
        <v>1692211</v>
      </c>
      <c r="E352">
        <v>1623686</v>
      </c>
      <c r="F352">
        <v>1503293</v>
      </c>
      <c r="G352">
        <v>1785816</v>
      </c>
      <c r="H352">
        <v>1739840</v>
      </c>
      <c r="I352">
        <v>1134809</v>
      </c>
      <c r="J352">
        <v>648698</v>
      </c>
      <c r="K352">
        <v>320074</v>
      </c>
      <c r="L352" s="1">
        <f>VLOOKUP(A352,[1]pivottableinfluenza!$A$3:$K$463,2,FALSE)</f>
        <v>120</v>
      </c>
      <c r="M352" s="1">
        <f>VLOOKUP(A352,[1]pivottableinfluenza!$A$3:$K$463,7,FALSE)</f>
        <v>60</v>
      </c>
      <c r="N352" s="1">
        <f>VLOOKUP(A352,[1]pivottableinfluenza!$A$3:$K$463,3,FALSE)</f>
        <v>60</v>
      </c>
      <c r="O352" s="1">
        <f>VLOOKUP(A352,[1]pivottableinfluenza!$A$3:$K$463,4,FALSE)</f>
        <v>60</v>
      </c>
      <c r="P352" s="1">
        <f>VLOOKUP(A352,[1]pivottableinfluenza!$A$3:$K$463,5,FALSE)</f>
        <v>60</v>
      </c>
      <c r="Q352" s="1">
        <f>VLOOKUP(A352,[1]pivottableinfluenza!$A$3:$K$463,6,FALSE)</f>
        <v>82</v>
      </c>
      <c r="R352" s="1">
        <f>VLOOKUP(A352,[1]pivottableinfluenza!$A$3:$K$463,8,FALSE)</f>
        <v>151</v>
      </c>
      <c r="S352" s="1">
        <f>VLOOKUP(A352,[1]pivottableinfluenza!$A$3:$K$463,9,FALSE)</f>
        <v>356</v>
      </c>
      <c r="T352" s="1">
        <f>VLOOKUP(A352,[1]pivottableinfluenza!$A$3:$K$463,10,FALSE)</f>
        <v>624</v>
      </c>
      <c r="U352" s="1">
        <f>VLOOKUP(A352,[1]pivottableinfluenza!$A$3:$K$463,11,FALSE)</f>
        <v>1191</v>
      </c>
      <c r="V352" s="2">
        <f t="shared" si="50"/>
        <v>1.6951403152395939E-4</v>
      </c>
      <c r="W352" s="2">
        <f t="shared" si="51"/>
        <v>4.0096900843705625E-5</v>
      </c>
      <c r="X352" s="2">
        <f t="shared" si="52"/>
        <v>3.5456571314097357E-5</v>
      </c>
      <c r="Y352" s="2">
        <f t="shared" si="53"/>
        <v>3.6952957653142294E-5</v>
      </c>
      <c r="Z352" s="2">
        <f t="shared" si="54"/>
        <v>3.9912379023916162E-5</v>
      </c>
      <c r="AA352" s="2">
        <f t="shared" si="55"/>
        <v>4.5917384545776272E-5</v>
      </c>
      <c r="AB352" s="2">
        <f t="shared" si="56"/>
        <v>8.6789589847342287E-5</v>
      </c>
      <c r="AC352" s="2">
        <f t="shared" si="57"/>
        <v>3.1370917925395376E-4</v>
      </c>
      <c r="AD352" s="2">
        <f t="shared" si="58"/>
        <v>9.6192681340161374E-4</v>
      </c>
      <c r="AE352" s="2">
        <f t="shared" si="59"/>
        <v>3.7210145153933152E-3</v>
      </c>
      <c r="AG352" s="2"/>
    </row>
    <row r="353" spans="1:33" x14ac:dyDescent="0.35">
      <c r="A353" s="3" t="s">
        <v>109</v>
      </c>
      <c r="B353">
        <v>709882</v>
      </c>
      <c r="C353">
        <v>1496357</v>
      </c>
      <c r="D353">
        <v>1690044</v>
      </c>
      <c r="E353">
        <v>1643229</v>
      </c>
      <c r="F353">
        <v>1495692</v>
      </c>
      <c r="G353">
        <v>1763056</v>
      </c>
      <c r="H353">
        <v>1776802</v>
      </c>
      <c r="I353">
        <v>1191125</v>
      </c>
      <c r="J353">
        <v>656842</v>
      </c>
      <c r="K353">
        <v>323585</v>
      </c>
      <c r="L353" s="1">
        <f>VLOOKUP(A353,[1]pivottableinfluenza!$A$3:$K$463,2,FALSE)</f>
        <v>120</v>
      </c>
      <c r="M353" s="1">
        <f>VLOOKUP(A353,[1]pivottableinfluenza!$A$3:$K$463,7,FALSE)</f>
        <v>60</v>
      </c>
      <c r="N353" s="1">
        <f>VLOOKUP(A353,[1]pivottableinfluenza!$A$3:$K$463,3,FALSE)</f>
        <v>60</v>
      </c>
      <c r="O353" s="1">
        <f>VLOOKUP(A353,[1]pivottableinfluenza!$A$3:$K$463,4,FALSE)</f>
        <v>60</v>
      </c>
      <c r="P353" s="1">
        <f>VLOOKUP(A353,[1]pivottableinfluenza!$A$3:$K$463,5,FALSE)</f>
        <v>60</v>
      </c>
      <c r="Q353" s="1">
        <f>VLOOKUP(A353,[1]pivottableinfluenza!$A$3:$K$463,6,FALSE)</f>
        <v>75</v>
      </c>
      <c r="R353" s="1">
        <f>VLOOKUP(A353,[1]pivottableinfluenza!$A$3:$K$463,8,FALSE)</f>
        <v>199</v>
      </c>
      <c r="S353" s="1">
        <f>VLOOKUP(A353,[1]pivottableinfluenza!$A$3:$K$463,9,FALSE)</f>
        <v>360</v>
      </c>
      <c r="T353" s="1">
        <f>VLOOKUP(A353,[1]pivottableinfluenza!$A$3:$K$463,10,FALSE)</f>
        <v>611</v>
      </c>
      <c r="U353" s="1">
        <f>VLOOKUP(A353,[1]pivottableinfluenza!$A$3:$K$463,11,FALSE)</f>
        <v>1422</v>
      </c>
      <c r="V353" s="2">
        <f t="shared" si="50"/>
        <v>1.6904217884099046E-4</v>
      </c>
      <c r="W353" s="2">
        <f t="shared" si="51"/>
        <v>4.0097383177944838E-5</v>
      </c>
      <c r="X353" s="2">
        <f t="shared" si="52"/>
        <v>3.5502034266563477E-5</v>
      </c>
      <c r="Y353" s="2">
        <f t="shared" si="53"/>
        <v>3.6513474384884884E-5</v>
      </c>
      <c r="Z353" s="2">
        <f t="shared" si="54"/>
        <v>4.0115210885663625E-5</v>
      </c>
      <c r="AA353" s="2">
        <f t="shared" si="55"/>
        <v>4.2539771850695609E-5</v>
      </c>
      <c r="AB353" s="2">
        <f t="shared" si="56"/>
        <v>1.1199897343654499E-4</v>
      </c>
      <c r="AC353" s="2">
        <f t="shared" si="57"/>
        <v>3.0223528177143456E-4</v>
      </c>
      <c r="AD353" s="2">
        <f t="shared" si="58"/>
        <v>9.3020848240520549E-4</v>
      </c>
      <c r="AE353" s="2">
        <f t="shared" si="59"/>
        <v>4.3945176692368314E-3</v>
      </c>
      <c r="AG353" s="2"/>
    </row>
    <row r="354" spans="1:33" x14ac:dyDescent="0.35">
      <c r="A354" s="3" t="s">
        <v>108</v>
      </c>
      <c r="B354">
        <v>61089</v>
      </c>
      <c r="C354">
        <v>129213</v>
      </c>
      <c r="D354">
        <v>152562</v>
      </c>
      <c r="E354">
        <v>132587</v>
      </c>
      <c r="F354">
        <v>153608</v>
      </c>
      <c r="G354">
        <v>160684</v>
      </c>
      <c r="H354">
        <v>118186</v>
      </c>
      <c r="I354">
        <v>70278</v>
      </c>
      <c r="J354">
        <v>55542</v>
      </c>
      <c r="K354">
        <v>23551</v>
      </c>
      <c r="L354" s="1">
        <f>VLOOKUP(A354,[1]pivottableinfluenza!$A$3:$K$463,2,FALSE)</f>
        <v>120</v>
      </c>
      <c r="M354" s="1">
        <f>VLOOKUP(A354,[1]pivottableinfluenza!$A$3:$K$463,7,FALSE)</f>
        <v>60</v>
      </c>
      <c r="N354" s="1">
        <f>VLOOKUP(A354,[1]pivottableinfluenza!$A$3:$K$463,3,FALSE)</f>
        <v>60</v>
      </c>
      <c r="O354" s="1">
        <f>VLOOKUP(A354,[1]pivottableinfluenza!$A$3:$K$463,4,FALSE)</f>
        <v>60</v>
      </c>
      <c r="P354" s="1">
        <f>VLOOKUP(A354,[1]pivottableinfluenza!$A$3:$K$463,5,FALSE)</f>
        <v>60</v>
      </c>
      <c r="Q354" s="1">
        <f>VLOOKUP(A354,[1]pivottableinfluenza!$A$3:$K$463,6,FALSE)</f>
        <v>60</v>
      </c>
      <c r="R354" s="1">
        <f>VLOOKUP(A354,[1]pivottableinfluenza!$A$3:$K$463,8,FALSE)</f>
        <v>60</v>
      </c>
      <c r="S354" s="1">
        <f>VLOOKUP(A354,[1]pivottableinfluenza!$A$3:$K$463,9,FALSE)</f>
        <v>60</v>
      </c>
      <c r="T354" s="1">
        <f>VLOOKUP(A354,[1]pivottableinfluenza!$A$3:$K$463,10,FALSE)</f>
        <v>67</v>
      </c>
      <c r="U354" s="1">
        <f>VLOOKUP(A354,[1]pivottableinfluenza!$A$3:$K$463,11,FALSE)</f>
        <v>98</v>
      </c>
      <c r="V354" s="2">
        <f t="shared" si="50"/>
        <v>1.9643471001325936E-3</v>
      </c>
      <c r="W354" s="2">
        <f t="shared" si="51"/>
        <v>4.6434956235053747E-4</v>
      </c>
      <c r="X354" s="2">
        <f t="shared" si="52"/>
        <v>3.9328273095528377E-4</v>
      </c>
      <c r="Y354" s="2">
        <f t="shared" si="53"/>
        <v>4.5253305376846898E-4</v>
      </c>
      <c r="Z354" s="2">
        <f t="shared" si="54"/>
        <v>3.9060465600749959E-4</v>
      </c>
      <c r="AA354" s="2">
        <f t="shared" si="55"/>
        <v>3.7340369918597996E-4</v>
      </c>
      <c r="AB354" s="2">
        <f t="shared" si="56"/>
        <v>5.0767434383091063E-4</v>
      </c>
      <c r="AC354" s="2">
        <f t="shared" si="57"/>
        <v>8.5375224109963293E-4</v>
      </c>
      <c r="AD354" s="2">
        <f t="shared" si="58"/>
        <v>1.2062943358179395E-3</v>
      </c>
      <c r="AE354" s="2">
        <f t="shared" si="59"/>
        <v>4.1611821154091122E-3</v>
      </c>
      <c r="AG354" s="2"/>
    </row>
    <row r="355" spans="1:33" x14ac:dyDescent="0.35">
      <c r="A355" s="3" t="s">
        <v>107</v>
      </c>
      <c r="B355">
        <v>59281</v>
      </c>
      <c r="C355">
        <v>127529</v>
      </c>
      <c r="D355">
        <v>160692</v>
      </c>
      <c r="E355">
        <v>127784</v>
      </c>
      <c r="F355">
        <v>146911</v>
      </c>
      <c r="G355">
        <v>160821</v>
      </c>
      <c r="H355">
        <v>122757</v>
      </c>
      <c r="I355">
        <v>70632</v>
      </c>
      <c r="J355">
        <v>54663</v>
      </c>
      <c r="K355">
        <v>24558</v>
      </c>
      <c r="L355" s="1">
        <f>VLOOKUP(A355,[1]pivottableinfluenza!$A$3:$K$463,2,FALSE)</f>
        <v>120</v>
      </c>
      <c r="M355" s="1">
        <f>VLOOKUP(A355,[1]pivottableinfluenza!$A$3:$K$463,7,FALSE)</f>
        <v>60</v>
      </c>
      <c r="N355" s="1">
        <f>VLOOKUP(A355,[1]pivottableinfluenza!$A$3:$K$463,3,FALSE)</f>
        <v>60</v>
      </c>
      <c r="O355" s="1">
        <f>VLOOKUP(A355,[1]pivottableinfluenza!$A$3:$K$463,4,FALSE)</f>
        <v>60</v>
      </c>
      <c r="P355" s="1">
        <f>VLOOKUP(A355,[1]pivottableinfluenza!$A$3:$K$463,5,FALSE)</f>
        <v>60</v>
      </c>
      <c r="Q355" s="1">
        <f>VLOOKUP(A355,[1]pivottableinfluenza!$A$3:$K$463,6,FALSE)</f>
        <v>60</v>
      </c>
      <c r="R355" s="1">
        <f>VLOOKUP(A355,[1]pivottableinfluenza!$A$3:$K$463,8,FALSE)</f>
        <v>60</v>
      </c>
      <c r="S355" s="1">
        <f>VLOOKUP(A355,[1]pivottableinfluenza!$A$3:$K$463,9,FALSE)</f>
        <v>60</v>
      </c>
      <c r="T355" s="1">
        <f>VLOOKUP(A355,[1]pivottableinfluenza!$A$3:$K$463,10,FALSE)</f>
        <v>65</v>
      </c>
      <c r="U355" s="1">
        <f>VLOOKUP(A355,[1]pivottableinfluenza!$A$3:$K$463,11,FALSE)</f>
        <v>110</v>
      </c>
      <c r="V355" s="2">
        <f t="shared" si="50"/>
        <v>2.0242573505845044E-3</v>
      </c>
      <c r="W355" s="2">
        <f t="shared" si="51"/>
        <v>4.7048122387849037E-4</v>
      </c>
      <c r="X355" s="2">
        <f t="shared" si="52"/>
        <v>3.7338510940183704E-4</v>
      </c>
      <c r="Y355" s="2">
        <f t="shared" si="53"/>
        <v>4.6954235272021538E-4</v>
      </c>
      <c r="Z355" s="2">
        <f t="shared" si="54"/>
        <v>4.0841053426904724E-4</v>
      </c>
      <c r="AA355" s="2">
        <f t="shared" si="55"/>
        <v>3.7308560449195069E-4</v>
      </c>
      <c r="AB355" s="2">
        <f t="shared" si="56"/>
        <v>4.8877049781275198E-4</v>
      </c>
      <c r="AC355" s="2">
        <f t="shared" si="57"/>
        <v>8.4947332653754668E-4</v>
      </c>
      <c r="AD355" s="2">
        <f t="shared" si="58"/>
        <v>1.1891041472293874E-3</v>
      </c>
      <c r="AE355" s="2">
        <f t="shared" si="59"/>
        <v>4.4791921166218744E-3</v>
      </c>
      <c r="AG355" s="2"/>
    </row>
    <row r="356" spans="1:33" x14ac:dyDescent="0.35">
      <c r="A356" s="3" t="s">
        <v>106</v>
      </c>
      <c r="B356">
        <v>58000</v>
      </c>
      <c r="C356">
        <v>126275</v>
      </c>
      <c r="D356">
        <v>161448</v>
      </c>
      <c r="E356">
        <v>127375</v>
      </c>
      <c r="F356">
        <v>142134</v>
      </c>
      <c r="G356">
        <v>160662</v>
      </c>
      <c r="H356">
        <v>127607</v>
      </c>
      <c r="I356">
        <v>72226</v>
      </c>
      <c r="J356">
        <v>53677</v>
      </c>
      <c r="K356">
        <v>25084</v>
      </c>
      <c r="L356" s="1">
        <f>VLOOKUP(A356,[1]pivottableinfluenza!$A$3:$K$463,2,FALSE)</f>
        <v>120</v>
      </c>
      <c r="M356" s="1">
        <f>VLOOKUP(A356,[1]pivottableinfluenza!$A$3:$K$463,7,FALSE)</f>
        <v>60</v>
      </c>
      <c r="N356" s="1">
        <f>VLOOKUP(A356,[1]pivottableinfluenza!$A$3:$K$463,3,FALSE)</f>
        <v>60</v>
      </c>
      <c r="O356" s="1">
        <f>VLOOKUP(A356,[1]pivottableinfluenza!$A$3:$K$463,4,FALSE)</f>
        <v>60</v>
      </c>
      <c r="P356" s="1">
        <f>VLOOKUP(A356,[1]pivottableinfluenza!$A$3:$K$463,5,FALSE)</f>
        <v>60</v>
      </c>
      <c r="Q356" s="1">
        <f>VLOOKUP(A356,[1]pivottableinfluenza!$A$3:$K$463,6,FALSE)</f>
        <v>60</v>
      </c>
      <c r="R356" s="1">
        <f>VLOOKUP(A356,[1]pivottableinfluenza!$A$3:$K$463,8,FALSE)</f>
        <v>60</v>
      </c>
      <c r="S356" s="1">
        <f>VLOOKUP(A356,[1]pivottableinfluenza!$A$3:$K$463,9,FALSE)</f>
        <v>60</v>
      </c>
      <c r="T356" s="1">
        <f>VLOOKUP(A356,[1]pivottableinfluenza!$A$3:$K$463,10,FALSE)</f>
        <v>60</v>
      </c>
      <c r="U356" s="1">
        <f>VLOOKUP(A356,[1]pivottableinfluenza!$A$3:$K$463,11,FALSE)</f>
        <v>126</v>
      </c>
      <c r="V356" s="2">
        <f t="shared" si="50"/>
        <v>2.0689655172413794E-3</v>
      </c>
      <c r="W356" s="2">
        <f t="shared" si="51"/>
        <v>4.7515343496337361E-4</v>
      </c>
      <c r="X356" s="2">
        <f t="shared" si="52"/>
        <v>3.7163668797383676E-4</v>
      </c>
      <c r="Y356" s="2">
        <f t="shared" si="53"/>
        <v>4.7105004906771342E-4</v>
      </c>
      <c r="Z356" s="2">
        <f t="shared" si="54"/>
        <v>4.2213685676896452E-4</v>
      </c>
      <c r="AA356" s="2">
        <f t="shared" si="55"/>
        <v>3.7345483063823431E-4</v>
      </c>
      <c r="AB356" s="2">
        <f t="shared" si="56"/>
        <v>4.7019364141465592E-4</v>
      </c>
      <c r="AC356" s="2">
        <f t="shared" si="57"/>
        <v>8.3072577742087338E-4</v>
      </c>
      <c r="AD356" s="2">
        <f t="shared" si="58"/>
        <v>1.1177971943290422E-3</v>
      </c>
      <c r="AE356" s="2">
        <f t="shared" si="59"/>
        <v>5.0231223090416201E-3</v>
      </c>
      <c r="AG356" s="2"/>
    </row>
    <row r="357" spans="1:33" x14ac:dyDescent="0.35">
      <c r="A357" s="3" t="s">
        <v>105</v>
      </c>
      <c r="B357">
        <v>56619</v>
      </c>
      <c r="C357">
        <v>124760</v>
      </c>
      <c r="D357">
        <v>161403</v>
      </c>
      <c r="E357">
        <v>128124</v>
      </c>
      <c r="F357">
        <v>137107</v>
      </c>
      <c r="G357">
        <v>160123</v>
      </c>
      <c r="H357">
        <v>130738</v>
      </c>
      <c r="I357">
        <v>75059</v>
      </c>
      <c r="J357">
        <v>51449</v>
      </c>
      <c r="K357">
        <v>26114</v>
      </c>
      <c r="L357" s="1">
        <f>VLOOKUP(A357,[1]pivottableinfluenza!$A$3:$K$463,2,FALSE)</f>
        <v>120</v>
      </c>
      <c r="M357" s="1">
        <f>VLOOKUP(A357,[1]pivottableinfluenza!$A$3:$K$463,7,FALSE)</f>
        <v>60</v>
      </c>
      <c r="N357" s="1">
        <f>VLOOKUP(A357,[1]pivottableinfluenza!$A$3:$K$463,3,FALSE)</f>
        <v>60</v>
      </c>
      <c r="O357" s="1">
        <f>VLOOKUP(A357,[1]pivottableinfluenza!$A$3:$K$463,4,FALSE)</f>
        <v>60</v>
      </c>
      <c r="P357" s="1">
        <f>VLOOKUP(A357,[1]pivottableinfluenza!$A$3:$K$463,5,FALSE)</f>
        <v>60</v>
      </c>
      <c r="Q357" s="1">
        <f>VLOOKUP(A357,[1]pivottableinfluenza!$A$3:$K$463,6,FALSE)</f>
        <v>60</v>
      </c>
      <c r="R357" s="1">
        <f>VLOOKUP(A357,[1]pivottableinfluenza!$A$3:$K$463,8,FALSE)</f>
        <v>60</v>
      </c>
      <c r="S357" s="1">
        <f>VLOOKUP(A357,[1]pivottableinfluenza!$A$3:$K$463,9,FALSE)</f>
        <v>60</v>
      </c>
      <c r="T357" s="1">
        <f>VLOOKUP(A357,[1]pivottableinfluenza!$A$3:$K$463,10,FALSE)</f>
        <v>60</v>
      </c>
      <c r="U357" s="1">
        <f>VLOOKUP(A357,[1]pivottableinfluenza!$A$3:$K$463,11,FALSE)</f>
        <v>76</v>
      </c>
      <c r="V357" s="2">
        <f t="shared" si="50"/>
        <v>2.119429873364065E-3</v>
      </c>
      <c r="W357" s="2">
        <f t="shared" si="51"/>
        <v>4.8092337287592178E-4</v>
      </c>
      <c r="X357" s="2">
        <f t="shared" si="52"/>
        <v>3.717403022248657E-4</v>
      </c>
      <c r="Y357" s="2">
        <f t="shared" si="53"/>
        <v>4.6829633792263745E-4</v>
      </c>
      <c r="Z357" s="2">
        <f t="shared" si="54"/>
        <v>4.3761441793635627E-4</v>
      </c>
      <c r="AA357" s="2">
        <f t="shared" si="55"/>
        <v>3.7471194019597436E-4</v>
      </c>
      <c r="AB357" s="2">
        <f t="shared" si="56"/>
        <v>4.5893313344245746E-4</v>
      </c>
      <c r="AC357" s="2">
        <f t="shared" si="57"/>
        <v>7.9937116135306893E-4</v>
      </c>
      <c r="AD357" s="2">
        <f t="shared" si="58"/>
        <v>1.1662034247507239E-3</v>
      </c>
      <c r="AE357" s="2">
        <f t="shared" si="59"/>
        <v>2.9103163054300376E-3</v>
      </c>
      <c r="AG357" s="2"/>
    </row>
    <row r="358" spans="1:33" x14ac:dyDescent="0.35">
      <c r="A358" s="3" t="s">
        <v>104</v>
      </c>
      <c r="B358">
        <v>56276</v>
      </c>
      <c r="C358">
        <v>123208</v>
      </c>
      <c r="D358">
        <v>160710</v>
      </c>
      <c r="E358">
        <v>129832</v>
      </c>
      <c r="F358">
        <v>133701</v>
      </c>
      <c r="G358">
        <v>159523</v>
      </c>
      <c r="H358">
        <v>134095</v>
      </c>
      <c r="I358">
        <v>78658</v>
      </c>
      <c r="J358">
        <v>50032</v>
      </c>
      <c r="K358">
        <v>27199</v>
      </c>
      <c r="L358" s="1">
        <f>VLOOKUP(A358,[1]pivottableinfluenza!$A$3:$K$463,2,FALSE)</f>
        <v>120</v>
      </c>
      <c r="M358" s="1">
        <f>VLOOKUP(A358,[1]pivottableinfluenza!$A$3:$K$463,7,FALSE)</f>
        <v>60</v>
      </c>
      <c r="N358" s="1">
        <f>VLOOKUP(A358,[1]pivottableinfluenza!$A$3:$K$463,3,FALSE)</f>
        <v>60</v>
      </c>
      <c r="O358" s="1">
        <f>VLOOKUP(A358,[1]pivottableinfluenza!$A$3:$K$463,4,FALSE)</f>
        <v>60</v>
      </c>
      <c r="P358" s="1">
        <f>VLOOKUP(A358,[1]pivottableinfluenza!$A$3:$K$463,5,FALSE)</f>
        <v>60</v>
      </c>
      <c r="Q358" s="1">
        <f>VLOOKUP(A358,[1]pivottableinfluenza!$A$3:$K$463,6,FALSE)</f>
        <v>60</v>
      </c>
      <c r="R358" s="1">
        <f>VLOOKUP(A358,[1]pivottableinfluenza!$A$3:$K$463,8,FALSE)</f>
        <v>60</v>
      </c>
      <c r="S358" s="1">
        <f>VLOOKUP(A358,[1]pivottableinfluenza!$A$3:$K$463,9,FALSE)</f>
        <v>60</v>
      </c>
      <c r="T358" s="1">
        <f>VLOOKUP(A358,[1]pivottableinfluenza!$A$3:$K$463,10,FALSE)</f>
        <v>65</v>
      </c>
      <c r="U358" s="1">
        <f>VLOOKUP(A358,[1]pivottableinfluenza!$A$3:$K$463,11,FALSE)</f>
        <v>101</v>
      </c>
      <c r="V358" s="2">
        <f t="shared" si="50"/>
        <v>2.1323477148340324E-3</v>
      </c>
      <c r="W358" s="2">
        <f t="shared" si="51"/>
        <v>4.8698136484643853E-4</v>
      </c>
      <c r="X358" s="2">
        <f t="shared" si="52"/>
        <v>3.7334328915437746E-4</v>
      </c>
      <c r="Y358" s="2">
        <f t="shared" si="53"/>
        <v>4.6213568303653951E-4</v>
      </c>
      <c r="Z358" s="2">
        <f t="shared" si="54"/>
        <v>4.4876253730338593E-4</v>
      </c>
      <c r="AA358" s="2">
        <f t="shared" si="55"/>
        <v>3.7612131166038753E-4</v>
      </c>
      <c r="AB358" s="2">
        <f t="shared" si="56"/>
        <v>4.4744397628546925E-4</v>
      </c>
      <c r="AC358" s="2">
        <f t="shared" si="57"/>
        <v>7.6279590124335732E-4</v>
      </c>
      <c r="AD358" s="2">
        <f t="shared" si="58"/>
        <v>1.2991685321394307E-3</v>
      </c>
      <c r="AE358" s="2">
        <f t="shared" si="59"/>
        <v>3.7133718151402626E-3</v>
      </c>
      <c r="AG358" s="2"/>
    </row>
    <row r="359" spans="1:33" x14ac:dyDescent="0.35">
      <c r="A359" s="3" t="s">
        <v>103</v>
      </c>
      <c r="B359">
        <v>55333</v>
      </c>
      <c r="C359">
        <v>121842</v>
      </c>
      <c r="D359">
        <v>159171</v>
      </c>
      <c r="E359">
        <v>132131</v>
      </c>
      <c r="F359">
        <v>130324</v>
      </c>
      <c r="G359">
        <v>156933</v>
      </c>
      <c r="H359">
        <v>137171</v>
      </c>
      <c r="I359">
        <v>81728</v>
      </c>
      <c r="J359">
        <v>49349</v>
      </c>
      <c r="K359">
        <v>27804</v>
      </c>
      <c r="L359" s="1">
        <f>VLOOKUP(A359,[1]pivottableinfluenza!$A$3:$K$463,2,FALSE)</f>
        <v>120</v>
      </c>
      <c r="M359" s="1">
        <f>VLOOKUP(A359,[1]pivottableinfluenza!$A$3:$K$463,7,FALSE)</f>
        <v>60</v>
      </c>
      <c r="N359" s="1">
        <f>VLOOKUP(A359,[1]pivottableinfluenza!$A$3:$K$463,3,FALSE)</f>
        <v>60</v>
      </c>
      <c r="O359" s="1">
        <f>VLOOKUP(A359,[1]pivottableinfluenza!$A$3:$K$463,4,FALSE)</f>
        <v>60</v>
      </c>
      <c r="P359" s="1">
        <f>VLOOKUP(A359,[1]pivottableinfluenza!$A$3:$K$463,5,FALSE)</f>
        <v>60</v>
      </c>
      <c r="Q359" s="1">
        <f>VLOOKUP(A359,[1]pivottableinfluenza!$A$3:$K$463,6,FALSE)</f>
        <v>60</v>
      </c>
      <c r="R359" s="1">
        <f>VLOOKUP(A359,[1]pivottableinfluenza!$A$3:$K$463,8,FALSE)</f>
        <v>60</v>
      </c>
      <c r="S359" s="1">
        <f>VLOOKUP(A359,[1]pivottableinfluenza!$A$3:$K$463,9,FALSE)</f>
        <v>60</v>
      </c>
      <c r="T359" s="1">
        <f>VLOOKUP(A359,[1]pivottableinfluenza!$A$3:$K$463,10,FALSE)</f>
        <v>60</v>
      </c>
      <c r="U359" s="1">
        <f>VLOOKUP(A359,[1]pivottableinfluenza!$A$3:$K$463,11,FALSE)</f>
        <v>96</v>
      </c>
      <c r="V359" s="2">
        <f t="shared" si="50"/>
        <v>2.1686877631792961E-3</v>
      </c>
      <c r="W359" s="2">
        <f t="shared" si="51"/>
        <v>4.9244103018663513E-4</v>
      </c>
      <c r="X359" s="2">
        <f t="shared" si="52"/>
        <v>3.7695308818817499E-4</v>
      </c>
      <c r="Y359" s="2">
        <f t="shared" si="53"/>
        <v>4.5409479985771695E-4</v>
      </c>
      <c r="Z359" s="2">
        <f t="shared" si="54"/>
        <v>4.6039102544427732E-4</v>
      </c>
      <c r="AA359" s="2">
        <f t="shared" si="55"/>
        <v>3.8232876450459752E-4</v>
      </c>
      <c r="AB359" s="2">
        <f t="shared" si="56"/>
        <v>4.3741023977371309E-4</v>
      </c>
      <c r="AC359" s="2">
        <f t="shared" si="57"/>
        <v>7.3414252153484734E-4</v>
      </c>
      <c r="AD359" s="2">
        <f t="shared" si="58"/>
        <v>1.2158301080062413E-3</v>
      </c>
      <c r="AE359" s="2">
        <f t="shared" si="59"/>
        <v>3.4527406128614588E-3</v>
      </c>
      <c r="AG359" s="2"/>
    </row>
    <row r="360" spans="1:33" x14ac:dyDescent="0.35">
      <c r="A360" s="3" t="s">
        <v>102</v>
      </c>
      <c r="B360">
        <v>51544</v>
      </c>
      <c r="C360">
        <v>111524</v>
      </c>
      <c r="D360">
        <v>146372</v>
      </c>
      <c r="E360">
        <v>126111</v>
      </c>
      <c r="F360">
        <v>118687</v>
      </c>
      <c r="G360">
        <v>142169</v>
      </c>
      <c r="H360">
        <v>127797</v>
      </c>
      <c r="I360">
        <v>77185</v>
      </c>
      <c r="J360">
        <v>43966</v>
      </c>
      <c r="K360">
        <v>26061</v>
      </c>
      <c r="L360" s="1">
        <f>VLOOKUP(A360,[1]pivottableinfluenza!$A$3:$K$463,2,FALSE)</f>
        <v>120</v>
      </c>
      <c r="M360" s="1">
        <f>VLOOKUP(A360,[1]pivottableinfluenza!$A$3:$K$463,7,FALSE)</f>
        <v>60</v>
      </c>
      <c r="N360" s="1">
        <f>VLOOKUP(A360,[1]pivottableinfluenza!$A$3:$K$463,3,FALSE)</f>
        <v>60</v>
      </c>
      <c r="O360" s="1">
        <f>VLOOKUP(A360,[1]pivottableinfluenza!$A$3:$K$463,4,FALSE)</f>
        <v>60</v>
      </c>
      <c r="P360" s="1">
        <f>VLOOKUP(A360,[1]pivottableinfluenza!$A$3:$K$463,5,FALSE)</f>
        <v>60</v>
      </c>
      <c r="Q360" s="1">
        <f>VLOOKUP(A360,[1]pivottableinfluenza!$A$3:$K$463,6,FALSE)</f>
        <v>60</v>
      </c>
      <c r="R360" s="1">
        <f>VLOOKUP(A360,[1]pivottableinfluenza!$A$3:$K$463,8,FALSE)</f>
        <v>60</v>
      </c>
      <c r="S360" s="1">
        <f>VLOOKUP(A360,[1]pivottableinfluenza!$A$3:$K$463,9,FALSE)</f>
        <v>60</v>
      </c>
      <c r="T360" s="1">
        <f>VLOOKUP(A360,[1]pivottableinfluenza!$A$3:$K$463,10,FALSE)</f>
        <v>60</v>
      </c>
      <c r="U360" s="1">
        <f>VLOOKUP(A360,[1]pivottableinfluenza!$A$3:$K$463,11,FALSE)</f>
        <v>150</v>
      </c>
      <c r="V360" s="2">
        <f t="shared" si="50"/>
        <v>2.3281080242123233E-3</v>
      </c>
      <c r="W360" s="2">
        <f t="shared" si="51"/>
        <v>5.3800078906782395E-4</v>
      </c>
      <c r="X360" s="2">
        <f t="shared" si="52"/>
        <v>4.099144645150712E-4</v>
      </c>
      <c r="Y360" s="2">
        <f t="shared" si="53"/>
        <v>4.7577134429193328E-4</v>
      </c>
      <c r="Z360" s="2">
        <f t="shared" si="54"/>
        <v>5.0553135558233E-4</v>
      </c>
      <c r="AA360" s="2">
        <f t="shared" si="55"/>
        <v>4.2203293263651009E-4</v>
      </c>
      <c r="AB360" s="2">
        <f t="shared" si="56"/>
        <v>4.6949458907486093E-4</v>
      </c>
      <c r="AC360" s="2">
        <f t="shared" si="57"/>
        <v>7.7735311265142188E-4</v>
      </c>
      <c r="AD360" s="2">
        <f t="shared" si="58"/>
        <v>1.3646908975117136E-3</v>
      </c>
      <c r="AE360" s="2">
        <f t="shared" si="59"/>
        <v>5.7557269483135718E-3</v>
      </c>
      <c r="AG360" s="2"/>
    </row>
    <row r="361" spans="1:33" x14ac:dyDescent="0.35">
      <c r="A361" s="3" t="s">
        <v>101</v>
      </c>
      <c r="B361">
        <v>55054</v>
      </c>
      <c r="C361">
        <v>118653</v>
      </c>
      <c r="D361">
        <v>156279</v>
      </c>
      <c r="E361">
        <v>138068</v>
      </c>
      <c r="F361">
        <v>125859</v>
      </c>
      <c r="G361">
        <v>152602</v>
      </c>
      <c r="H361">
        <v>142238</v>
      </c>
      <c r="I361">
        <v>88882</v>
      </c>
      <c r="J361">
        <v>47750</v>
      </c>
      <c r="K361">
        <v>28936</v>
      </c>
      <c r="L361" s="1">
        <f>VLOOKUP(A361,[1]pivottableinfluenza!$A$3:$K$463,2,FALSE)</f>
        <v>120</v>
      </c>
      <c r="M361" s="1">
        <f>VLOOKUP(A361,[1]pivottableinfluenza!$A$3:$K$463,7,FALSE)</f>
        <v>60</v>
      </c>
      <c r="N361" s="1">
        <f>VLOOKUP(A361,[1]pivottableinfluenza!$A$3:$K$463,3,FALSE)</f>
        <v>60</v>
      </c>
      <c r="O361" s="1">
        <f>VLOOKUP(A361,[1]pivottableinfluenza!$A$3:$K$463,4,FALSE)</f>
        <v>60</v>
      </c>
      <c r="P361" s="1">
        <f>VLOOKUP(A361,[1]pivottableinfluenza!$A$3:$K$463,5,FALSE)</f>
        <v>60</v>
      </c>
      <c r="Q361" s="1">
        <f>VLOOKUP(A361,[1]pivottableinfluenza!$A$3:$K$463,6,FALSE)</f>
        <v>60</v>
      </c>
      <c r="R361" s="1">
        <f>VLOOKUP(A361,[1]pivottableinfluenza!$A$3:$K$463,8,FALSE)</f>
        <v>60</v>
      </c>
      <c r="S361" s="1">
        <f>VLOOKUP(A361,[1]pivottableinfluenza!$A$3:$K$463,9,FALSE)</f>
        <v>60</v>
      </c>
      <c r="T361" s="1">
        <f>VLOOKUP(A361,[1]pivottableinfluenza!$A$3:$K$463,10,FALSE)</f>
        <v>60</v>
      </c>
      <c r="U361" s="1">
        <f>VLOOKUP(A361,[1]pivottableinfluenza!$A$3:$K$463,11,FALSE)</f>
        <v>71</v>
      </c>
      <c r="V361" s="2">
        <f t="shared" si="50"/>
        <v>2.1796781341955171E-3</v>
      </c>
      <c r="W361" s="2">
        <f t="shared" si="51"/>
        <v>5.05676215519203E-4</v>
      </c>
      <c r="X361" s="2">
        <f t="shared" si="52"/>
        <v>3.8392874282533164E-4</v>
      </c>
      <c r="Y361" s="2">
        <f t="shared" si="53"/>
        <v>4.3456847350580876E-4</v>
      </c>
      <c r="Z361" s="2">
        <f t="shared" si="54"/>
        <v>4.7672395299501821E-4</v>
      </c>
      <c r="AA361" s="2">
        <f t="shared" si="55"/>
        <v>3.9317964377924276E-4</v>
      </c>
      <c r="AB361" s="2">
        <f t="shared" si="56"/>
        <v>4.2182820343368159E-4</v>
      </c>
      <c r="AC361" s="2">
        <f t="shared" si="57"/>
        <v>6.7505231655453301E-4</v>
      </c>
      <c r="AD361" s="2">
        <f t="shared" si="58"/>
        <v>1.256544502617801E-3</v>
      </c>
      <c r="AE361" s="2">
        <f t="shared" si="59"/>
        <v>2.4536909040641414E-3</v>
      </c>
      <c r="AG361" s="2"/>
    </row>
    <row r="362" spans="1:33" x14ac:dyDescent="0.35">
      <c r="A362" s="3" t="s">
        <v>100</v>
      </c>
      <c r="B362">
        <v>54571</v>
      </c>
      <c r="C362">
        <v>117794</v>
      </c>
      <c r="D362">
        <v>154512</v>
      </c>
      <c r="E362">
        <v>140547</v>
      </c>
      <c r="F362">
        <v>124511</v>
      </c>
      <c r="G362">
        <v>149424</v>
      </c>
      <c r="H362">
        <v>144635</v>
      </c>
      <c r="I362">
        <v>93339</v>
      </c>
      <c r="J362">
        <v>49153</v>
      </c>
      <c r="K362">
        <v>27652</v>
      </c>
      <c r="L362" s="1">
        <f>VLOOKUP(A362,[1]pivottableinfluenza!$A$3:$K$463,2,FALSE)</f>
        <v>120</v>
      </c>
      <c r="M362" s="1">
        <f>VLOOKUP(A362,[1]pivottableinfluenza!$A$3:$K$463,7,FALSE)</f>
        <v>60</v>
      </c>
      <c r="N362" s="1">
        <f>VLOOKUP(A362,[1]pivottableinfluenza!$A$3:$K$463,3,FALSE)</f>
        <v>60</v>
      </c>
      <c r="O362" s="1">
        <f>VLOOKUP(A362,[1]pivottableinfluenza!$A$3:$K$463,4,FALSE)</f>
        <v>60</v>
      </c>
      <c r="P362" s="1">
        <f>VLOOKUP(A362,[1]pivottableinfluenza!$A$3:$K$463,5,FALSE)</f>
        <v>60</v>
      </c>
      <c r="Q362" s="1">
        <f>VLOOKUP(A362,[1]pivottableinfluenza!$A$3:$K$463,6,FALSE)</f>
        <v>60</v>
      </c>
      <c r="R362" s="1">
        <f>VLOOKUP(A362,[1]pivottableinfluenza!$A$3:$K$463,8,FALSE)</f>
        <v>60</v>
      </c>
      <c r="S362" s="1">
        <f>VLOOKUP(A362,[1]pivottableinfluenza!$A$3:$K$463,9,FALSE)</f>
        <v>60</v>
      </c>
      <c r="T362" s="1">
        <f>VLOOKUP(A362,[1]pivottableinfluenza!$A$3:$K$463,10,FALSE)</f>
        <v>60</v>
      </c>
      <c r="U362" s="1">
        <f>VLOOKUP(A362,[1]pivottableinfluenza!$A$3:$K$463,11,FALSE)</f>
        <v>109</v>
      </c>
      <c r="V362" s="2">
        <f t="shared" si="50"/>
        <v>2.1989701489802276E-3</v>
      </c>
      <c r="W362" s="2">
        <f t="shared" si="51"/>
        <v>5.0936380460804456E-4</v>
      </c>
      <c r="X362" s="2">
        <f t="shared" si="52"/>
        <v>3.883193538365952E-4</v>
      </c>
      <c r="Y362" s="2">
        <f t="shared" si="53"/>
        <v>4.2690345578347456E-4</v>
      </c>
      <c r="Z362" s="2">
        <f t="shared" si="54"/>
        <v>4.8188513464673803E-4</v>
      </c>
      <c r="AA362" s="2">
        <f t="shared" si="55"/>
        <v>4.0154192097654996E-4</v>
      </c>
      <c r="AB362" s="2">
        <f t="shared" si="56"/>
        <v>4.1483734918933867E-4</v>
      </c>
      <c r="AC362" s="2">
        <f t="shared" si="57"/>
        <v>6.4281811461446979E-4</v>
      </c>
      <c r="AD362" s="2">
        <f t="shared" si="58"/>
        <v>1.2206782902366082E-3</v>
      </c>
      <c r="AE362" s="2">
        <f t="shared" si="59"/>
        <v>3.9418486908722695E-3</v>
      </c>
      <c r="AG362" s="2"/>
    </row>
    <row r="363" spans="1:33" x14ac:dyDescent="0.35">
      <c r="A363" s="3" t="s">
        <v>99</v>
      </c>
      <c r="B363">
        <v>295730</v>
      </c>
      <c r="C363">
        <v>571732</v>
      </c>
      <c r="D363">
        <v>622270</v>
      </c>
      <c r="E363">
        <v>576659</v>
      </c>
      <c r="F363">
        <v>606760</v>
      </c>
      <c r="G363">
        <v>622000</v>
      </c>
      <c r="H363">
        <v>514590</v>
      </c>
      <c r="I363">
        <v>314333</v>
      </c>
      <c r="J363">
        <v>195358</v>
      </c>
      <c r="K363">
        <v>65983</v>
      </c>
      <c r="L363" s="1">
        <f>VLOOKUP(A363,[1]pivottableinfluenza!$A$3:$K$463,2,FALSE)</f>
        <v>120</v>
      </c>
      <c r="M363" s="1">
        <f>VLOOKUP(A363,[1]pivottableinfluenza!$A$3:$K$463,7,FALSE)</f>
        <v>60</v>
      </c>
      <c r="N363" s="1">
        <f>VLOOKUP(A363,[1]pivottableinfluenza!$A$3:$K$463,3,FALSE)</f>
        <v>60</v>
      </c>
      <c r="O363" s="1">
        <f>VLOOKUP(A363,[1]pivottableinfluenza!$A$3:$K$463,4,FALSE)</f>
        <v>60</v>
      </c>
      <c r="P363" s="1">
        <f>VLOOKUP(A363,[1]pivottableinfluenza!$A$3:$K$463,5,FALSE)</f>
        <v>60</v>
      </c>
      <c r="Q363" s="1">
        <f>VLOOKUP(A363,[1]pivottableinfluenza!$A$3:$K$463,6,FALSE)</f>
        <v>65</v>
      </c>
      <c r="R363" s="1">
        <f>VLOOKUP(A363,[1]pivottableinfluenza!$A$3:$K$463,8,FALSE)</f>
        <v>67</v>
      </c>
      <c r="S363" s="1">
        <f>VLOOKUP(A363,[1]pivottableinfluenza!$A$3:$K$463,9,FALSE)</f>
        <v>87</v>
      </c>
      <c r="T363" s="1">
        <f>VLOOKUP(A363,[1]pivottableinfluenza!$A$3:$K$463,10,FALSE)</f>
        <v>197</v>
      </c>
      <c r="U363" s="1">
        <f>VLOOKUP(A363,[1]pivottableinfluenza!$A$3:$K$463,11,FALSE)</f>
        <v>296</v>
      </c>
      <c r="V363" s="2">
        <f t="shared" si="50"/>
        <v>4.0577553849795422E-4</v>
      </c>
      <c r="W363" s="2">
        <f t="shared" si="51"/>
        <v>1.049442745901926E-4</v>
      </c>
      <c r="X363" s="2">
        <f t="shared" si="52"/>
        <v>9.6421167660340368E-5</v>
      </c>
      <c r="Y363" s="2">
        <f t="shared" si="53"/>
        <v>1.0404762606670494E-4</v>
      </c>
      <c r="Z363" s="2">
        <f t="shared" si="54"/>
        <v>9.8885885687916141E-5</v>
      </c>
      <c r="AA363" s="2">
        <f t="shared" si="55"/>
        <v>1.045016077170418E-4</v>
      </c>
      <c r="AB363" s="2">
        <f t="shared" si="56"/>
        <v>1.3020074233856079E-4</v>
      </c>
      <c r="AC363" s="2">
        <f t="shared" si="57"/>
        <v>2.7677653952973437E-4</v>
      </c>
      <c r="AD363" s="2">
        <f t="shared" si="58"/>
        <v>1.0084050819521085E-3</v>
      </c>
      <c r="AE363" s="2">
        <f t="shared" si="59"/>
        <v>4.4860039707197309E-3</v>
      </c>
      <c r="AG363" s="2"/>
    </row>
    <row r="364" spans="1:33" x14ac:dyDescent="0.35">
      <c r="A364" s="3" t="s">
        <v>98</v>
      </c>
      <c r="B364">
        <v>289062</v>
      </c>
      <c r="C364">
        <v>570735</v>
      </c>
      <c r="D364">
        <v>634474</v>
      </c>
      <c r="E364">
        <v>568543</v>
      </c>
      <c r="F364">
        <v>599182</v>
      </c>
      <c r="G364">
        <v>630390</v>
      </c>
      <c r="H364">
        <v>535060</v>
      </c>
      <c r="I364">
        <v>333584</v>
      </c>
      <c r="J364">
        <v>183737</v>
      </c>
      <c r="K364">
        <v>63095</v>
      </c>
      <c r="L364" s="1">
        <f>VLOOKUP(A364,[1]pivottableinfluenza!$A$3:$K$463,2,FALSE)</f>
        <v>120</v>
      </c>
      <c r="M364" s="1">
        <f>VLOOKUP(A364,[1]pivottableinfluenza!$A$3:$K$463,7,FALSE)</f>
        <v>60</v>
      </c>
      <c r="N364" s="1">
        <f>VLOOKUP(A364,[1]pivottableinfluenza!$A$3:$K$463,3,FALSE)</f>
        <v>60</v>
      </c>
      <c r="O364" s="1">
        <f>VLOOKUP(A364,[1]pivottableinfluenza!$A$3:$K$463,4,FALSE)</f>
        <v>60</v>
      </c>
      <c r="P364" s="1">
        <f>VLOOKUP(A364,[1]pivottableinfluenza!$A$3:$K$463,5,FALSE)</f>
        <v>60</v>
      </c>
      <c r="Q364" s="1">
        <f>VLOOKUP(A364,[1]pivottableinfluenza!$A$3:$K$463,6,FALSE)</f>
        <v>60</v>
      </c>
      <c r="R364" s="1">
        <f>VLOOKUP(A364,[1]pivottableinfluenza!$A$3:$K$463,8,FALSE)</f>
        <v>60</v>
      </c>
      <c r="S364" s="1">
        <f>VLOOKUP(A364,[1]pivottableinfluenza!$A$3:$K$463,9,FALSE)</f>
        <v>77</v>
      </c>
      <c r="T364" s="1">
        <f>VLOOKUP(A364,[1]pivottableinfluenza!$A$3:$K$463,10,FALSE)</f>
        <v>208</v>
      </c>
      <c r="U364" s="1">
        <f>VLOOKUP(A364,[1]pivottableinfluenza!$A$3:$K$463,11,FALSE)</f>
        <v>327</v>
      </c>
      <c r="V364" s="2">
        <f t="shared" si="50"/>
        <v>4.151358532079623E-4</v>
      </c>
      <c r="W364" s="2">
        <f t="shared" si="51"/>
        <v>1.0512759862282846E-4</v>
      </c>
      <c r="X364" s="2">
        <f t="shared" si="52"/>
        <v>9.4566522820478061E-5</v>
      </c>
      <c r="Y364" s="2">
        <f t="shared" si="53"/>
        <v>1.0553291483669661E-4</v>
      </c>
      <c r="Z364" s="2">
        <f t="shared" si="54"/>
        <v>1.0013651945485679E-4</v>
      </c>
      <c r="AA364" s="2">
        <f t="shared" si="55"/>
        <v>9.5179174796554514E-5</v>
      </c>
      <c r="AB364" s="2">
        <f t="shared" si="56"/>
        <v>1.121369566029978E-4</v>
      </c>
      <c r="AC364" s="2">
        <f t="shared" si="57"/>
        <v>2.3082641853326298E-4</v>
      </c>
      <c r="AD364" s="2">
        <f t="shared" si="58"/>
        <v>1.1320528799316414E-3</v>
      </c>
      <c r="AE364" s="2">
        <f t="shared" si="59"/>
        <v>5.1826610666455344E-3</v>
      </c>
      <c r="AG364" s="2"/>
    </row>
    <row r="365" spans="1:33" x14ac:dyDescent="0.35">
      <c r="A365" s="3" t="s">
        <v>97</v>
      </c>
      <c r="B365">
        <v>284997</v>
      </c>
      <c r="C365">
        <v>560782</v>
      </c>
      <c r="D365">
        <v>625273</v>
      </c>
      <c r="E365">
        <v>557906</v>
      </c>
      <c r="F365">
        <v>579733</v>
      </c>
      <c r="G365">
        <v>616998</v>
      </c>
      <c r="H365">
        <v>537584</v>
      </c>
      <c r="I365">
        <v>338926</v>
      </c>
      <c r="J365">
        <v>181378</v>
      </c>
      <c r="K365">
        <v>62795</v>
      </c>
      <c r="L365" s="1">
        <f>VLOOKUP(A365,[1]pivottableinfluenza!$A$3:$K$463,2,FALSE)</f>
        <v>120</v>
      </c>
      <c r="M365" s="1">
        <f>VLOOKUP(A365,[1]pivottableinfluenza!$A$3:$K$463,7,FALSE)</f>
        <v>60</v>
      </c>
      <c r="N365" s="1">
        <f>VLOOKUP(A365,[1]pivottableinfluenza!$A$3:$K$463,3,FALSE)</f>
        <v>60</v>
      </c>
      <c r="O365" s="1">
        <f>VLOOKUP(A365,[1]pivottableinfluenza!$A$3:$K$463,4,FALSE)</f>
        <v>60</v>
      </c>
      <c r="P365" s="1">
        <f>VLOOKUP(A365,[1]pivottableinfluenza!$A$3:$K$463,5,FALSE)</f>
        <v>60</v>
      </c>
      <c r="Q365" s="1">
        <f>VLOOKUP(A365,[1]pivottableinfluenza!$A$3:$K$463,6,FALSE)</f>
        <v>60</v>
      </c>
      <c r="R365" s="1">
        <f>VLOOKUP(A365,[1]pivottableinfluenza!$A$3:$K$463,8,FALSE)</f>
        <v>65</v>
      </c>
      <c r="S365" s="1">
        <f>VLOOKUP(A365,[1]pivottableinfluenza!$A$3:$K$463,9,FALSE)</f>
        <v>96</v>
      </c>
      <c r="T365" s="1">
        <f>VLOOKUP(A365,[1]pivottableinfluenza!$A$3:$K$463,10,FALSE)</f>
        <v>212</v>
      </c>
      <c r="U365" s="1">
        <f>VLOOKUP(A365,[1]pivottableinfluenza!$A$3:$K$463,11,FALSE)</f>
        <v>313</v>
      </c>
      <c r="V365" s="2">
        <f t="shared" si="50"/>
        <v>4.2105706375856588E-4</v>
      </c>
      <c r="W365" s="2">
        <f t="shared" si="51"/>
        <v>1.0699344843450753E-4</v>
      </c>
      <c r="X365" s="2">
        <f t="shared" si="52"/>
        <v>9.5958085508249995E-5</v>
      </c>
      <c r="Y365" s="2">
        <f t="shared" si="53"/>
        <v>1.0754499861983919E-4</v>
      </c>
      <c r="Z365" s="2">
        <f t="shared" si="54"/>
        <v>1.0349591967336688E-4</v>
      </c>
      <c r="AA365" s="2">
        <f t="shared" si="55"/>
        <v>9.7245047795940987E-5</v>
      </c>
      <c r="AB365" s="2">
        <f t="shared" si="56"/>
        <v>1.2091133664692401E-4</v>
      </c>
      <c r="AC365" s="2">
        <f t="shared" si="57"/>
        <v>2.832476705829591E-4</v>
      </c>
      <c r="AD365" s="2">
        <f t="shared" si="58"/>
        <v>1.1688297367927754E-3</v>
      </c>
      <c r="AE365" s="2">
        <f t="shared" si="59"/>
        <v>4.9844732860896569E-3</v>
      </c>
      <c r="AG365" s="2"/>
    </row>
    <row r="366" spans="1:33" x14ac:dyDescent="0.35">
      <c r="A366" s="3" t="s">
        <v>96</v>
      </c>
      <c r="B366">
        <v>290530</v>
      </c>
      <c r="C366">
        <v>574760</v>
      </c>
      <c r="D366">
        <v>639968</v>
      </c>
      <c r="E366">
        <v>574976</v>
      </c>
      <c r="F366">
        <v>582607</v>
      </c>
      <c r="G366">
        <v>630738</v>
      </c>
      <c r="H366">
        <v>563428</v>
      </c>
      <c r="I366">
        <v>361166</v>
      </c>
      <c r="J366">
        <v>187435</v>
      </c>
      <c r="K366">
        <v>67449</v>
      </c>
      <c r="L366" s="1">
        <f>VLOOKUP(A366,[1]pivottableinfluenza!$A$3:$K$463,2,FALSE)</f>
        <v>120</v>
      </c>
      <c r="M366" s="1">
        <f>VLOOKUP(A366,[1]pivottableinfluenza!$A$3:$K$463,7,FALSE)</f>
        <v>60</v>
      </c>
      <c r="N366" s="1">
        <f>VLOOKUP(A366,[1]pivottableinfluenza!$A$3:$K$463,3,FALSE)</f>
        <v>60</v>
      </c>
      <c r="O366" s="1">
        <f>VLOOKUP(A366,[1]pivottableinfluenza!$A$3:$K$463,4,FALSE)</f>
        <v>60</v>
      </c>
      <c r="P366" s="1">
        <f>VLOOKUP(A366,[1]pivottableinfluenza!$A$3:$K$463,5,FALSE)</f>
        <v>60</v>
      </c>
      <c r="Q366" s="1">
        <f>VLOOKUP(A366,[1]pivottableinfluenza!$A$3:$K$463,6,FALSE)</f>
        <v>66</v>
      </c>
      <c r="R366" s="1">
        <f>VLOOKUP(A366,[1]pivottableinfluenza!$A$3:$K$463,8,FALSE)</f>
        <v>69</v>
      </c>
      <c r="S366" s="1">
        <f>VLOOKUP(A366,[1]pivottableinfluenza!$A$3:$K$463,9,FALSE)</f>
        <v>84</v>
      </c>
      <c r="T366" s="1">
        <f>VLOOKUP(A366,[1]pivottableinfluenza!$A$3:$K$463,10,FALSE)</f>
        <v>207</v>
      </c>
      <c r="U366" s="1">
        <f>VLOOKUP(A366,[1]pivottableinfluenza!$A$3:$K$463,11,FALSE)</f>
        <v>287</v>
      </c>
      <c r="V366" s="2">
        <f t="shared" si="50"/>
        <v>4.1303824045709565E-4</v>
      </c>
      <c r="W366" s="2">
        <f t="shared" si="51"/>
        <v>1.0439139814879254E-4</v>
      </c>
      <c r="X366" s="2">
        <f t="shared" si="52"/>
        <v>9.3754687734386716E-5</v>
      </c>
      <c r="Y366" s="2">
        <f t="shared" si="53"/>
        <v>1.0435218165627782E-4</v>
      </c>
      <c r="Z366" s="2">
        <f t="shared" si="54"/>
        <v>1.0298537436041791E-4</v>
      </c>
      <c r="AA366" s="2">
        <f t="shared" si="55"/>
        <v>1.0463932726425236E-4</v>
      </c>
      <c r="AB366" s="2">
        <f t="shared" si="56"/>
        <v>1.2246462724607225E-4</v>
      </c>
      <c r="AC366" s="2">
        <f t="shared" si="57"/>
        <v>2.3258003245045216E-4</v>
      </c>
      <c r="AD366" s="2">
        <f t="shared" si="58"/>
        <v>1.104382852722277E-3</v>
      </c>
      <c r="AE366" s="2">
        <f t="shared" si="59"/>
        <v>4.2550667912052073E-3</v>
      </c>
      <c r="AG366" s="2"/>
    </row>
    <row r="367" spans="1:33" x14ac:dyDescent="0.35">
      <c r="A367" s="3" t="s">
        <v>95</v>
      </c>
      <c r="B367">
        <v>290615</v>
      </c>
      <c r="C367">
        <v>584671</v>
      </c>
      <c r="D367">
        <v>645340</v>
      </c>
      <c r="E367">
        <v>585440</v>
      </c>
      <c r="F367">
        <v>582642</v>
      </c>
      <c r="G367">
        <v>637783</v>
      </c>
      <c r="H367">
        <v>580300</v>
      </c>
      <c r="I367">
        <v>381200</v>
      </c>
      <c r="J367">
        <v>192626</v>
      </c>
      <c r="K367">
        <v>71288</v>
      </c>
      <c r="L367" s="1">
        <f>VLOOKUP(A367,[1]pivottableinfluenza!$A$3:$K$463,2,FALSE)</f>
        <v>120</v>
      </c>
      <c r="M367" s="1">
        <f>VLOOKUP(A367,[1]pivottableinfluenza!$A$3:$K$463,7,FALSE)</f>
        <v>60</v>
      </c>
      <c r="N367" s="1">
        <f>VLOOKUP(A367,[1]pivottableinfluenza!$A$3:$K$463,3,FALSE)</f>
        <v>60</v>
      </c>
      <c r="O367" s="1">
        <f>VLOOKUP(A367,[1]pivottableinfluenza!$A$3:$K$463,4,FALSE)</f>
        <v>60</v>
      </c>
      <c r="P367" s="1">
        <f>VLOOKUP(A367,[1]pivottableinfluenza!$A$3:$K$463,5,FALSE)</f>
        <v>60</v>
      </c>
      <c r="Q367" s="1">
        <f>VLOOKUP(A367,[1]pivottableinfluenza!$A$3:$K$463,6,FALSE)</f>
        <v>60</v>
      </c>
      <c r="R367" s="1">
        <f>VLOOKUP(A367,[1]pivottableinfluenza!$A$3:$K$463,8,FALSE)</f>
        <v>72</v>
      </c>
      <c r="S367" s="1">
        <f>VLOOKUP(A367,[1]pivottableinfluenza!$A$3:$K$463,9,FALSE)</f>
        <v>119</v>
      </c>
      <c r="T367" s="1">
        <f>VLOOKUP(A367,[1]pivottableinfluenza!$A$3:$K$463,10,FALSE)</f>
        <v>181</v>
      </c>
      <c r="U367" s="1">
        <f>VLOOKUP(A367,[1]pivottableinfluenza!$A$3:$K$463,11,FALSE)</f>
        <v>282</v>
      </c>
      <c r="V367" s="2">
        <f t="shared" si="50"/>
        <v>4.1291743371814945E-4</v>
      </c>
      <c r="W367" s="2">
        <f t="shared" si="51"/>
        <v>1.0262181637194251E-4</v>
      </c>
      <c r="X367" s="2">
        <f t="shared" si="52"/>
        <v>9.2974246133820934E-5</v>
      </c>
      <c r="Y367" s="2">
        <f t="shared" si="53"/>
        <v>1.0248701831101394E-4</v>
      </c>
      <c r="Z367" s="2">
        <f t="shared" si="54"/>
        <v>1.0297918790612418E-4</v>
      </c>
      <c r="AA367" s="2">
        <f t="shared" si="55"/>
        <v>9.407588474449774E-5</v>
      </c>
      <c r="AB367" s="2">
        <f t="shared" si="56"/>
        <v>1.2407375495433395E-4</v>
      </c>
      <c r="AC367" s="2">
        <f t="shared" si="57"/>
        <v>3.1217208814270726E-4</v>
      </c>
      <c r="AD367" s="2">
        <f t="shared" si="58"/>
        <v>9.3964470009240701E-4</v>
      </c>
      <c r="AE367" s="2">
        <f t="shared" si="59"/>
        <v>3.9557849848501853E-3</v>
      </c>
      <c r="AG367" s="2"/>
    </row>
    <row r="368" spans="1:33" x14ac:dyDescent="0.35">
      <c r="A368" s="3" t="s">
        <v>94</v>
      </c>
      <c r="B368">
        <v>287325</v>
      </c>
      <c r="C368">
        <v>586900</v>
      </c>
      <c r="D368">
        <v>645143</v>
      </c>
      <c r="E368">
        <v>590953</v>
      </c>
      <c r="F368">
        <v>579020</v>
      </c>
      <c r="G368">
        <v>635512</v>
      </c>
      <c r="H368">
        <v>593369</v>
      </c>
      <c r="I368">
        <v>403862</v>
      </c>
      <c r="J368">
        <v>198554</v>
      </c>
      <c r="K368">
        <v>73341</v>
      </c>
      <c r="L368" s="1">
        <f>VLOOKUP(A368,[1]pivottableinfluenza!$A$3:$K$463,2,FALSE)</f>
        <v>120</v>
      </c>
      <c r="M368" s="1">
        <f>VLOOKUP(A368,[1]pivottableinfluenza!$A$3:$K$463,7,FALSE)</f>
        <v>60</v>
      </c>
      <c r="N368" s="1">
        <f>VLOOKUP(A368,[1]pivottableinfluenza!$A$3:$K$463,3,FALSE)</f>
        <v>60</v>
      </c>
      <c r="O368" s="1">
        <f>VLOOKUP(A368,[1]pivottableinfluenza!$A$3:$K$463,4,FALSE)</f>
        <v>60</v>
      </c>
      <c r="P368" s="1">
        <f>VLOOKUP(A368,[1]pivottableinfluenza!$A$3:$K$463,5,FALSE)</f>
        <v>60</v>
      </c>
      <c r="Q368" s="1">
        <f>VLOOKUP(A368,[1]pivottableinfluenza!$A$3:$K$463,6,FALSE)</f>
        <v>66</v>
      </c>
      <c r="R368" s="1">
        <f>VLOOKUP(A368,[1]pivottableinfluenza!$A$3:$K$463,8,FALSE)</f>
        <v>92</v>
      </c>
      <c r="S368" s="1">
        <f>VLOOKUP(A368,[1]pivottableinfluenza!$A$3:$K$463,9,FALSE)</f>
        <v>118</v>
      </c>
      <c r="T368" s="1">
        <f>VLOOKUP(A368,[1]pivottableinfluenza!$A$3:$K$463,10,FALSE)</f>
        <v>175</v>
      </c>
      <c r="U368" s="1">
        <f>VLOOKUP(A368,[1]pivottableinfluenza!$A$3:$K$463,11,FALSE)</f>
        <v>256</v>
      </c>
      <c r="V368" s="2">
        <f t="shared" si="50"/>
        <v>4.1764552336204648E-4</v>
      </c>
      <c r="W368" s="2">
        <f t="shared" si="51"/>
        <v>1.0223206679161698E-4</v>
      </c>
      <c r="X368" s="2">
        <f t="shared" si="52"/>
        <v>9.3002636624748308E-5</v>
      </c>
      <c r="Y368" s="2">
        <f t="shared" si="53"/>
        <v>1.0153091701032062E-4</v>
      </c>
      <c r="Z368" s="2">
        <f t="shared" si="54"/>
        <v>1.0362336361438293E-4</v>
      </c>
      <c r="AA368" s="2">
        <f t="shared" si="55"/>
        <v>1.0385327106333161E-4</v>
      </c>
      <c r="AB368" s="2">
        <f t="shared" si="56"/>
        <v>1.5504685954271288E-4</v>
      </c>
      <c r="AC368" s="2">
        <f t="shared" si="57"/>
        <v>2.921790116425908E-4</v>
      </c>
      <c r="AD368" s="2">
        <f t="shared" si="58"/>
        <v>8.8137232188724478E-4</v>
      </c>
      <c r="AE368" s="2">
        <f t="shared" si="59"/>
        <v>3.4905441703821875E-3</v>
      </c>
      <c r="AG368" s="2"/>
    </row>
    <row r="369" spans="1:33" x14ac:dyDescent="0.35">
      <c r="A369" s="3" t="s">
        <v>93</v>
      </c>
      <c r="B369">
        <v>280726</v>
      </c>
      <c r="C369">
        <v>580501</v>
      </c>
      <c r="D369">
        <v>623731</v>
      </c>
      <c r="E369">
        <v>585399</v>
      </c>
      <c r="F369">
        <v>565066</v>
      </c>
      <c r="G369">
        <v>616243</v>
      </c>
      <c r="H369">
        <v>587318</v>
      </c>
      <c r="I369">
        <v>415015</v>
      </c>
      <c r="J369">
        <v>197662</v>
      </c>
      <c r="K369">
        <v>74404</v>
      </c>
      <c r="L369" s="1">
        <f>VLOOKUP(A369,[1]pivottableinfluenza!$A$3:$K$463,2,FALSE)</f>
        <v>120</v>
      </c>
      <c r="M369" s="1">
        <f>VLOOKUP(A369,[1]pivottableinfluenza!$A$3:$K$463,7,FALSE)</f>
        <v>60</v>
      </c>
      <c r="N369" s="1">
        <f>VLOOKUP(A369,[1]pivottableinfluenza!$A$3:$K$463,3,FALSE)</f>
        <v>60</v>
      </c>
      <c r="O369" s="1">
        <f>VLOOKUP(A369,[1]pivottableinfluenza!$A$3:$K$463,4,FALSE)</f>
        <v>60</v>
      </c>
      <c r="P369" s="1">
        <f>VLOOKUP(A369,[1]pivottableinfluenza!$A$3:$K$463,5,FALSE)</f>
        <v>60</v>
      </c>
      <c r="Q369" s="1">
        <f>VLOOKUP(A369,[1]pivottableinfluenza!$A$3:$K$463,6,FALSE)</f>
        <v>60</v>
      </c>
      <c r="R369" s="1">
        <f>VLOOKUP(A369,[1]pivottableinfluenza!$A$3:$K$463,8,FALSE)</f>
        <v>79</v>
      </c>
      <c r="S369" s="1">
        <f>VLOOKUP(A369,[1]pivottableinfluenza!$A$3:$K$463,9,FALSE)</f>
        <v>135</v>
      </c>
      <c r="T369" s="1">
        <f>VLOOKUP(A369,[1]pivottableinfluenza!$A$3:$K$463,10,FALSE)</f>
        <v>221</v>
      </c>
      <c r="U369" s="1">
        <f>VLOOKUP(A369,[1]pivottableinfluenza!$A$3:$K$463,11,FALSE)</f>
        <v>328</v>
      </c>
      <c r="V369" s="2">
        <f t="shared" si="50"/>
        <v>4.2746307787664838E-4</v>
      </c>
      <c r="W369" s="2">
        <f t="shared" si="51"/>
        <v>1.0335899507494388E-4</v>
      </c>
      <c r="X369" s="2">
        <f t="shared" si="52"/>
        <v>9.6195314967510037E-5</v>
      </c>
      <c r="Y369" s="2">
        <f t="shared" si="53"/>
        <v>1.0249419626613642E-4</v>
      </c>
      <c r="Z369" s="2">
        <f t="shared" si="54"/>
        <v>1.0618228667093755E-4</v>
      </c>
      <c r="AA369" s="2">
        <f t="shared" si="55"/>
        <v>9.7364189126691899E-5</v>
      </c>
      <c r="AB369" s="2">
        <f t="shared" si="56"/>
        <v>1.3450975451118475E-4</v>
      </c>
      <c r="AC369" s="2">
        <f t="shared" si="57"/>
        <v>3.2528944736937221E-4</v>
      </c>
      <c r="AD369" s="2">
        <f t="shared" si="58"/>
        <v>1.1180702411186774E-3</v>
      </c>
      <c r="AE369" s="2">
        <f t="shared" si="59"/>
        <v>4.4083651416590508E-3</v>
      </c>
      <c r="AG369" s="2"/>
    </row>
    <row r="370" spans="1:33" x14ac:dyDescent="0.35">
      <c r="A370" s="3" t="s">
        <v>92</v>
      </c>
      <c r="B370">
        <v>286172</v>
      </c>
      <c r="C370">
        <v>598891</v>
      </c>
      <c r="D370">
        <v>649348</v>
      </c>
      <c r="E370">
        <v>615565</v>
      </c>
      <c r="F370">
        <v>585762</v>
      </c>
      <c r="G370">
        <v>636149</v>
      </c>
      <c r="H370">
        <v>616656</v>
      </c>
      <c r="I370">
        <v>453042</v>
      </c>
      <c r="J370">
        <v>208204</v>
      </c>
      <c r="K370">
        <v>79018</v>
      </c>
      <c r="L370" s="1">
        <f>VLOOKUP(A370,[1]pivottableinfluenza!$A$3:$K$463,2,FALSE)</f>
        <v>120</v>
      </c>
      <c r="M370" s="1">
        <f>VLOOKUP(A370,[1]pivottableinfluenza!$A$3:$K$463,7,FALSE)</f>
        <v>60</v>
      </c>
      <c r="N370" s="1">
        <f>VLOOKUP(A370,[1]pivottableinfluenza!$A$3:$K$463,3,FALSE)</f>
        <v>60</v>
      </c>
      <c r="O370" s="1">
        <f>VLOOKUP(A370,[1]pivottableinfluenza!$A$3:$K$463,4,FALSE)</f>
        <v>60</v>
      </c>
      <c r="P370" s="1">
        <f>VLOOKUP(A370,[1]pivottableinfluenza!$A$3:$K$463,5,FALSE)</f>
        <v>60</v>
      </c>
      <c r="Q370" s="1">
        <f>VLOOKUP(A370,[1]pivottableinfluenza!$A$3:$K$463,6,FALSE)</f>
        <v>67</v>
      </c>
      <c r="R370" s="1">
        <f>VLOOKUP(A370,[1]pivottableinfluenza!$A$3:$K$463,8,FALSE)</f>
        <v>82</v>
      </c>
      <c r="S370" s="1">
        <f>VLOOKUP(A370,[1]pivottableinfluenza!$A$3:$K$463,9,FALSE)</f>
        <v>109</v>
      </c>
      <c r="T370" s="1">
        <f>VLOOKUP(A370,[1]pivottableinfluenza!$A$3:$K$463,10,FALSE)</f>
        <v>161</v>
      </c>
      <c r="U370" s="1">
        <f>VLOOKUP(A370,[1]pivottableinfluenza!$A$3:$K$463,11,FALSE)</f>
        <v>244</v>
      </c>
      <c r="V370" s="2">
        <f t="shared" si="50"/>
        <v>4.1932823616566261E-4</v>
      </c>
      <c r="W370" s="2">
        <f t="shared" si="51"/>
        <v>1.0018517559956653E-4</v>
      </c>
      <c r="X370" s="2">
        <f t="shared" si="52"/>
        <v>9.2400376993538136E-5</v>
      </c>
      <c r="Y370" s="2">
        <f t="shared" si="53"/>
        <v>9.747142868746598E-5</v>
      </c>
      <c r="Z370" s="2">
        <f t="shared" si="54"/>
        <v>1.0243068003728476E-4</v>
      </c>
      <c r="AA370" s="2">
        <f t="shared" si="55"/>
        <v>1.0532123763457932E-4</v>
      </c>
      <c r="AB370" s="2">
        <f t="shared" si="56"/>
        <v>1.3297527308580472E-4</v>
      </c>
      <c r="AC370" s="2">
        <f t="shared" si="57"/>
        <v>2.4059579465038561E-4</v>
      </c>
      <c r="AD370" s="2">
        <f t="shared" si="58"/>
        <v>7.7328005225644082E-4</v>
      </c>
      <c r="AE370" s="2">
        <f t="shared" si="59"/>
        <v>3.0879040218684348E-3</v>
      </c>
      <c r="AG370" s="2"/>
    </row>
    <row r="371" spans="1:33" x14ac:dyDescent="0.35">
      <c r="A371" s="3" t="s">
        <v>91</v>
      </c>
      <c r="B371">
        <v>282387</v>
      </c>
      <c r="C371">
        <v>597741</v>
      </c>
      <c r="D371">
        <v>642155</v>
      </c>
      <c r="E371">
        <v>620163</v>
      </c>
      <c r="F371">
        <v>579249</v>
      </c>
      <c r="G371">
        <v>628285</v>
      </c>
      <c r="H371">
        <v>620142</v>
      </c>
      <c r="I371">
        <v>470246</v>
      </c>
      <c r="J371">
        <v>215194</v>
      </c>
      <c r="K371">
        <v>81302</v>
      </c>
      <c r="L371" s="1">
        <f>VLOOKUP(A371,[1]pivottableinfluenza!$A$3:$K$463,2,FALSE)</f>
        <v>120</v>
      </c>
      <c r="M371" s="1">
        <f>VLOOKUP(A371,[1]pivottableinfluenza!$A$3:$K$463,7,FALSE)</f>
        <v>60</v>
      </c>
      <c r="N371" s="1">
        <f>VLOOKUP(A371,[1]pivottableinfluenza!$A$3:$K$463,3,FALSE)</f>
        <v>60</v>
      </c>
      <c r="O371" s="1">
        <f>VLOOKUP(A371,[1]pivottableinfluenza!$A$3:$K$463,4,FALSE)</f>
        <v>60</v>
      </c>
      <c r="P371" s="1">
        <f>VLOOKUP(A371,[1]pivottableinfluenza!$A$3:$K$463,5,FALSE)</f>
        <v>60</v>
      </c>
      <c r="Q371" s="1">
        <f>VLOOKUP(A371,[1]pivottableinfluenza!$A$3:$K$463,6,FALSE)</f>
        <v>60</v>
      </c>
      <c r="R371" s="1">
        <f>VLOOKUP(A371,[1]pivottableinfluenza!$A$3:$K$463,8,FALSE)</f>
        <v>76</v>
      </c>
      <c r="S371" s="1">
        <f>VLOOKUP(A371,[1]pivottableinfluenza!$A$3:$K$463,9,FALSE)</f>
        <v>111</v>
      </c>
      <c r="T371" s="1">
        <f>VLOOKUP(A371,[1]pivottableinfluenza!$A$3:$K$463,10,FALSE)</f>
        <v>207</v>
      </c>
      <c r="U371" s="1">
        <f>VLOOKUP(A371,[1]pivottableinfluenza!$A$3:$K$463,11,FALSE)</f>
        <v>251</v>
      </c>
      <c r="V371" s="2">
        <f t="shared" si="50"/>
        <v>4.2494874055817015E-4</v>
      </c>
      <c r="W371" s="2">
        <f t="shared" si="51"/>
        <v>1.0037792287964185E-4</v>
      </c>
      <c r="X371" s="2">
        <f t="shared" si="52"/>
        <v>9.343538553775957E-5</v>
      </c>
      <c r="Y371" s="2">
        <f t="shared" si="53"/>
        <v>9.6748757987819337E-5</v>
      </c>
      <c r="Z371" s="2">
        <f t="shared" si="54"/>
        <v>1.0358239720741857E-4</v>
      </c>
      <c r="AA371" s="2">
        <f t="shared" si="55"/>
        <v>9.5498062185154825E-5</v>
      </c>
      <c r="AB371" s="2">
        <f t="shared" si="56"/>
        <v>1.2255257666792443E-4</v>
      </c>
      <c r="AC371" s="2">
        <f t="shared" si="57"/>
        <v>2.3604666493707549E-4</v>
      </c>
      <c r="AD371" s="2">
        <f t="shared" si="58"/>
        <v>9.6192273018764465E-4</v>
      </c>
      <c r="AE371" s="2">
        <f t="shared" si="59"/>
        <v>3.0872549260780795E-3</v>
      </c>
      <c r="AG371" s="2"/>
    </row>
    <row r="372" spans="1:33" x14ac:dyDescent="0.35">
      <c r="A372" s="3" t="s">
        <v>90</v>
      </c>
      <c r="B372">
        <v>55495</v>
      </c>
      <c r="C372">
        <v>104137</v>
      </c>
      <c r="D372">
        <v>119434</v>
      </c>
      <c r="E372">
        <v>96889</v>
      </c>
      <c r="F372">
        <v>96724</v>
      </c>
      <c r="G372">
        <v>114676</v>
      </c>
      <c r="H372">
        <v>86488</v>
      </c>
      <c r="I372">
        <v>53364</v>
      </c>
      <c r="J372">
        <v>40879</v>
      </c>
      <c r="K372">
        <v>18501</v>
      </c>
      <c r="L372" s="1">
        <f>VLOOKUP(A372,[1]pivottableinfluenza!$A$3:$K$463,2,FALSE)</f>
        <v>120</v>
      </c>
      <c r="M372" s="1">
        <f>VLOOKUP(A372,[1]pivottableinfluenza!$A$3:$K$463,7,FALSE)</f>
        <v>60</v>
      </c>
      <c r="N372" s="1">
        <f>VLOOKUP(A372,[1]pivottableinfluenza!$A$3:$K$463,3,FALSE)</f>
        <v>60</v>
      </c>
      <c r="O372" s="1">
        <f>VLOOKUP(A372,[1]pivottableinfluenza!$A$3:$K$463,4,FALSE)</f>
        <v>60</v>
      </c>
      <c r="P372" s="1">
        <f>VLOOKUP(A372,[1]pivottableinfluenza!$A$3:$K$463,5,FALSE)</f>
        <v>60</v>
      </c>
      <c r="Q372" s="1">
        <f>VLOOKUP(A372,[1]pivottableinfluenza!$A$3:$K$463,6,FALSE)</f>
        <v>60</v>
      </c>
      <c r="R372" s="1">
        <f>VLOOKUP(A372,[1]pivottableinfluenza!$A$3:$K$463,8,FALSE)</f>
        <v>60</v>
      </c>
      <c r="S372" s="1">
        <f>VLOOKUP(A372,[1]pivottableinfluenza!$A$3:$K$463,9,FALSE)</f>
        <v>60</v>
      </c>
      <c r="T372" s="1">
        <f>VLOOKUP(A372,[1]pivottableinfluenza!$A$3:$K$463,10,FALSE)</f>
        <v>60</v>
      </c>
      <c r="U372" s="1">
        <f>VLOOKUP(A372,[1]pivottableinfluenza!$A$3:$K$463,11,FALSE)</f>
        <v>75</v>
      </c>
      <c r="V372" s="2">
        <f t="shared" si="50"/>
        <v>2.1623569690963152E-3</v>
      </c>
      <c r="W372" s="2">
        <f t="shared" si="51"/>
        <v>5.761640915332687E-4</v>
      </c>
      <c r="X372" s="2">
        <f t="shared" si="52"/>
        <v>5.023695095199022E-4</v>
      </c>
      <c r="Y372" s="2">
        <f t="shared" si="53"/>
        <v>6.1926534487919164E-4</v>
      </c>
      <c r="Z372" s="2">
        <f t="shared" si="54"/>
        <v>6.2032174020925518E-4</v>
      </c>
      <c r="AA372" s="2">
        <f t="shared" si="55"/>
        <v>5.2321322683037427E-4</v>
      </c>
      <c r="AB372" s="2">
        <f t="shared" si="56"/>
        <v>6.9373785958745725E-4</v>
      </c>
      <c r="AC372" s="2">
        <f t="shared" si="57"/>
        <v>1.1243534967393749E-3</v>
      </c>
      <c r="AD372" s="2">
        <f t="shared" si="58"/>
        <v>1.4677462755938258E-3</v>
      </c>
      <c r="AE372" s="2">
        <f t="shared" si="59"/>
        <v>4.0538349278417384E-3</v>
      </c>
      <c r="AG372" s="2"/>
    </row>
    <row r="373" spans="1:33" x14ac:dyDescent="0.35">
      <c r="A373" s="3" t="s">
        <v>89</v>
      </c>
      <c r="B373">
        <v>49731</v>
      </c>
      <c r="C373">
        <v>94168</v>
      </c>
      <c r="D373">
        <v>100429</v>
      </c>
      <c r="E373">
        <v>87585</v>
      </c>
      <c r="F373">
        <v>84766</v>
      </c>
      <c r="G373">
        <v>100295</v>
      </c>
      <c r="H373">
        <v>76783</v>
      </c>
      <c r="I373">
        <v>46214</v>
      </c>
      <c r="J373">
        <v>32912</v>
      </c>
      <c r="K373">
        <v>15379</v>
      </c>
      <c r="L373" s="1">
        <f>VLOOKUP(A373,[1]pivottableinfluenza!$A$3:$K$463,2,FALSE)</f>
        <v>120</v>
      </c>
      <c r="M373" s="1">
        <f>VLOOKUP(A373,[1]pivottableinfluenza!$A$3:$K$463,7,FALSE)</f>
        <v>60</v>
      </c>
      <c r="N373" s="1">
        <f>VLOOKUP(A373,[1]pivottableinfluenza!$A$3:$K$463,3,FALSE)</f>
        <v>60</v>
      </c>
      <c r="O373" s="1">
        <f>VLOOKUP(A373,[1]pivottableinfluenza!$A$3:$K$463,4,FALSE)</f>
        <v>60</v>
      </c>
      <c r="P373" s="1">
        <f>VLOOKUP(A373,[1]pivottableinfluenza!$A$3:$K$463,5,FALSE)</f>
        <v>60</v>
      </c>
      <c r="Q373" s="1">
        <f>VLOOKUP(A373,[1]pivottableinfluenza!$A$3:$K$463,6,FALSE)</f>
        <v>60</v>
      </c>
      <c r="R373" s="1">
        <f>VLOOKUP(A373,[1]pivottableinfluenza!$A$3:$K$463,8,FALSE)</f>
        <v>60</v>
      </c>
      <c r="S373" s="1">
        <f>VLOOKUP(A373,[1]pivottableinfluenza!$A$3:$K$463,9,FALSE)</f>
        <v>60</v>
      </c>
      <c r="T373" s="1">
        <f>VLOOKUP(A373,[1]pivottableinfluenza!$A$3:$K$463,10,FALSE)</f>
        <v>60</v>
      </c>
      <c r="U373" s="1">
        <f>VLOOKUP(A373,[1]pivottableinfluenza!$A$3:$K$463,11,FALSE)</f>
        <v>87</v>
      </c>
      <c r="V373" s="2">
        <f t="shared" si="50"/>
        <v>2.4129818423116365E-3</v>
      </c>
      <c r="W373" s="2">
        <f t="shared" si="51"/>
        <v>6.3715911987086908E-4</v>
      </c>
      <c r="X373" s="2">
        <f t="shared" si="52"/>
        <v>5.9743699529020498E-4</v>
      </c>
      <c r="Y373" s="2">
        <f t="shared" si="53"/>
        <v>6.8504880972769305E-4</v>
      </c>
      <c r="Z373" s="2">
        <f t="shared" si="54"/>
        <v>7.078309699643725E-4</v>
      </c>
      <c r="AA373" s="2">
        <f t="shared" si="55"/>
        <v>5.9823520614188147E-4</v>
      </c>
      <c r="AB373" s="2">
        <f t="shared" si="56"/>
        <v>7.8142297123061095E-4</v>
      </c>
      <c r="AC373" s="2">
        <f t="shared" si="57"/>
        <v>1.2983078720733977E-3</v>
      </c>
      <c r="AD373" s="2">
        <f t="shared" si="58"/>
        <v>1.8230432668935343E-3</v>
      </c>
      <c r="AE373" s="2">
        <f t="shared" si="59"/>
        <v>5.6570648286624614E-3</v>
      </c>
      <c r="AG373" s="2"/>
    </row>
    <row r="374" spans="1:33" x14ac:dyDescent="0.35">
      <c r="A374" s="3" t="s">
        <v>88</v>
      </c>
      <c r="B374">
        <v>54178</v>
      </c>
      <c r="C374">
        <v>101392</v>
      </c>
      <c r="D374">
        <v>106564</v>
      </c>
      <c r="E374">
        <v>95919</v>
      </c>
      <c r="F374">
        <v>88871</v>
      </c>
      <c r="G374">
        <v>108913</v>
      </c>
      <c r="H374">
        <v>87745</v>
      </c>
      <c r="I374">
        <v>51500</v>
      </c>
      <c r="J374">
        <v>36019</v>
      </c>
      <c r="K374">
        <v>16729</v>
      </c>
      <c r="L374" s="1">
        <f>VLOOKUP(A374,[1]pivottableinfluenza!$A$3:$K$463,2,FALSE)</f>
        <v>120</v>
      </c>
      <c r="M374" s="1">
        <f>VLOOKUP(A374,[1]pivottableinfluenza!$A$3:$K$463,7,FALSE)</f>
        <v>60</v>
      </c>
      <c r="N374" s="1">
        <f>VLOOKUP(A374,[1]pivottableinfluenza!$A$3:$K$463,3,FALSE)</f>
        <v>60</v>
      </c>
      <c r="O374" s="1">
        <f>VLOOKUP(A374,[1]pivottableinfluenza!$A$3:$K$463,4,FALSE)</f>
        <v>60</v>
      </c>
      <c r="P374" s="1">
        <f>VLOOKUP(A374,[1]pivottableinfluenza!$A$3:$K$463,5,FALSE)</f>
        <v>60</v>
      </c>
      <c r="Q374" s="1">
        <f>VLOOKUP(A374,[1]pivottableinfluenza!$A$3:$K$463,6,FALSE)</f>
        <v>60</v>
      </c>
      <c r="R374" s="1">
        <f>VLOOKUP(A374,[1]pivottableinfluenza!$A$3:$K$463,8,FALSE)</f>
        <v>60</v>
      </c>
      <c r="S374" s="1">
        <f>VLOOKUP(A374,[1]pivottableinfluenza!$A$3:$K$463,9,FALSE)</f>
        <v>60</v>
      </c>
      <c r="T374" s="1">
        <f>VLOOKUP(A374,[1]pivottableinfluenza!$A$3:$K$463,10,FALSE)</f>
        <v>60</v>
      </c>
      <c r="U374" s="1">
        <f>VLOOKUP(A374,[1]pivottableinfluenza!$A$3:$K$463,11,FALSE)</f>
        <v>85</v>
      </c>
      <c r="V374" s="2">
        <f t="shared" si="50"/>
        <v>2.2149211857211415E-3</v>
      </c>
      <c r="W374" s="2">
        <f t="shared" si="51"/>
        <v>5.9176266372100363E-4</v>
      </c>
      <c r="X374" s="2">
        <f t="shared" si="52"/>
        <v>5.6304192785556096E-4</v>
      </c>
      <c r="Y374" s="2">
        <f t="shared" si="53"/>
        <v>6.2552778907202958E-4</v>
      </c>
      <c r="Z374" s="2">
        <f t="shared" si="54"/>
        <v>6.7513587109405766E-4</v>
      </c>
      <c r="AA374" s="2">
        <f t="shared" si="55"/>
        <v>5.5089842351234474E-4</v>
      </c>
      <c r="AB374" s="2">
        <f t="shared" si="56"/>
        <v>6.8379964670351584E-4</v>
      </c>
      <c r="AC374" s="2">
        <f t="shared" si="57"/>
        <v>1.1650485436893205E-3</v>
      </c>
      <c r="AD374" s="2">
        <f t="shared" si="58"/>
        <v>1.6657875010411172E-3</v>
      </c>
      <c r="AE374" s="2">
        <f t="shared" si="59"/>
        <v>5.0809970709546296E-3</v>
      </c>
      <c r="AG374" s="2"/>
    </row>
    <row r="375" spans="1:33" x14ac:dyDescent="0.35">
      <c r="A375" s="3" t="s">
        <v>87</v>
      </c>
      <c r="B375">
        <v>50087</v>
      </c>
      <c r="C375">
        <v>94140</v>
      </c>
      <c r="D375">
        <v>103102</v>
      </c>
      <c r="E375">
        <v>93548</v>
      </c>
      <c r="F375">
        <v>83298</v>
      </c>
      <c r="G375">
        <v>102377</v>
      </c>
      <c r="H375">
        <v>87509</v>
      </c>
      <c r="I375">
        <v>50752</v>
      </c>
      <c r="J375">
        <v>34679</v>
      </c>
      <c r="K375">
        <v>16342</v>
      </c>
      <c r="L375" s="1">
        <f>VLOOKUP(A375,[1]pivottableinfluenza!$A$3:$K$463,2,FALSE)</f>
        <v>120</v>
      </c>
      <c r="M375" s="1">
        <f>VLOOKUP(A375,[1]pivottableinfluenza!$A$3:$K$463,7,FALSE)</f>
        <v>60</v>
      </c>
      <c r="N375" s="1">
        <f>VLOOKUP(A375,[1]pivottableinfluenza!$A$3:$K$463,3,FALSE)</f>
        <v>60</v>
      </c>
      <c r="O375" s="1">
        <f>VLOOKUP(A375,[1]pivottableinfluenza!$A$3:$K$463,4,FALSE)</f>
        <v>60</v>
      </c>
      <c r="P375" s="1">
        <f>VLOOKUP(A375,[1]pivottableinfluenza!$A$3:$K$463,5,FALSE)</f>
        <v>60</v>
      </c>
      <c r="Q375" s="1">
        <f>VLOOKUP(A375,[1]pivottableinfluenza!$A$3:$K$463,6,FALSE)</f>
        <v>60</v>
      </c>
      <c r="R375" s="1">
        <f>VLOOKUP(A375,[1]pivottableinfluenza!$A$3:$K$463,8,FALSE)</f>
        <v>60</v>
      </c>
      <c r="S375" s="1">
        <f>VLOOKUP(A375,[1]pivottableinfluenza!$A$3:$K$463,9,FALSE)</f>
        <v>60</v>
      </c>
      <c r="T375" s="1">
        <f>VLOOKUP(A375,[1]pivottableinfluenza!$A$3:$K$463,10,FALSE)</f>
        <v>60</v>
      </c>
      <c r="U375" s="1">
        <f>VLOOKUP(A375,[1]pivottableinfluenza!$A$3:$K$463,11,FALSE)</f>
        <v>105</v>
      </c>
      <c r="V375" s="2">
        <f t="shared" si="50"/>
        <v>2.3958312536187035E-3</v>
      </c>
      <c r="W375" s="2">
        <f t="shared" si="51"/>
        <v>6.3734862970044612E-4</v>
      </c>
      <c r="X375" s="2">
        <f t="shared" si="52"/>
        <v>5.8194797385113773E-4</v>
      </c>
      <c r="Y375" s="2">
        <f t="shared" si="53"/>
        <v>6.4138196433916278E-4</v>
      </c>
      <c r="Z375" s="2">
        <f t="shared" si="54"/>
        <v>7.2030540949362528E-4</v>
      </c>
      <c r="AA375" s="2">
        <f t="shared" si="55"/>
        <v>5.8606913662248355E-4</v>
      </c>
      <c r="AB375" s="2">
        <f t="shared" si="56"/>
        <v>6.85643762355872E-4</v>
      </c>
      <c r="AC375" s="2">
        <f t="shared" si="57"/>
        <v>1.1822194199243379E-3</v>
      </c>
      <c r="AD375" s="2">
        <f t="shared" si="58"/>
        <v>1.7301536953199343E-3</v>
      </c>
      <c r="AE375" s="2">
        <f t="shared" si="59"/>
        <v>6.425162158854485E-3</v>
      </c>
      <c r="AG375" s="2"/>
    </row>
    <row r="376" spans="1:33" x14ac:dyDescent="0.35">
      <c r="A376" s="3" t="s">
        <v>86</v>
      </c>
      <c r="B376">
        <v>47259</v>
      </c>
      <c r="C376">
        <v>90799</v>
      </c>
      <c r="D376">
        <v>91288</v>
      </c>
      <c r="E376">
        <v>89545</v>
      </c>
      <c r="F376">
        <v>79151</v>
      </c>
      <c r="G376">
        <v>94404</v>
      </c>
      <c r="H376">
        <v>85803</v>
      </c>
      <c r="I376">
        <v>50880</v>
      </c>
      <c r="J376">
        <v>32366</v>
      </c>
      <c r="K376">
        <v>15434</v>
      </c>
      <c r="L376" s="1">
        <f>VLOOKUP(A376,[1]pivottableinfluenza!$A$3:$K$463,2,FALSE)</f>
        <v>120</v>
      </c>
      <c r="M376" s="1">
        <f>VLOOKUP(A376,[1]pivottableinfluenza!$A$3:$K$463,7,FALSE)</f>
        <v>60</v>
      </c>
      <c r="N376" s="1">
        <f>VLOOKUP(A376,[1]pivottableinfluenza!$A$3:$K$463,3,FALSE)</f>
        <v>60</v>
      </c>
      <c r="O376" s="1">
        <f>VLOOKUP(A376,[1]pivottableinfluenza!$A$3:$K$463,4,FALSE)</f>
        <v>60</v>
      </c>
      <c r="P376" s="1">
        <f>VLOOKUP(A376,[1]pivottableinfluenza!$A$3:$K$463,5,FALSE)</f>
        <v>60</v>
      </c>
      <c r="Q376" s="1">
        <f>VLOOKUP(A376,[1]pivottableinfluenza!$A$3:$K$463,6,FALSE)</f>
        <v>60</v>
      </c>
      <c r="R376" s="1">
        <f>VLOOKUP(A376,[1]pivottableinfluenza!$A$3:$K$463,8,FALSE)</f>
        <v>60</v>
      </c>
      <c r="S376" s="1">
        <f>VLOOKUP(A376,[1]pivottableinfluenza!$A$3:$K$463,9,FALSE)</f>
        <v>60</v>
      </c>
      <c r="T376" s="1">
        <f>VLOOKUP(A376,[1]pivottableinfluenza!$A$3:$K$463,10,FALSE)</f>
        <v>60</v>
      </c>
      <c r="U376" s="1">
        <f>VLOOKUP(A376,[1]pivottableinfluenza!$A$3:$K$463,11,FALSE)</f>
        <v>107</v>
      </c>
      <c r="V376" s="2">
        <f t="shared" si="50"/>
        <v>2.5391988827524917E-3</v>
      </c>
      <c r="W376" s="2">
        <f t="shared" si="51"/>
        <v>6.6080022907741276E-4</v>
      </c>
      <c r="X376" s="2">
        <f t="shared" si="52"/>
        <v>6.5726053807729388E-4</v>
      </c>
      <c r="Y376" s="2">
        <f t="shared" si="53"/>
        <v>6.7005416271148589E-4</v>
      </c>
      <c r="Z376" s="2">
        <f t="shared" si="54"/>
        <v>7.5804474990840288E-4</v>
      </c>
      <c r="AA376" s="2">
        <f t="shared" si="55"/>
        <v>6.3556628956400153E-4</v>
      </c>
      <c r="AB376" s="2">
        <f t="shared" si="56"/>
        <v>6.9927624908219994E-4</v>
      </c>
      <c r="AC376" s="2">
        <f t="shared" si="57"/>
        <v>1.1792452830188679E-3</v>
      </c>
      <c r="AD376" s="2">
        <f t="shared" si="58"/>
        <v>1.8537971945869122E-3</v>
      </c>
      <c r="AE376" s="2">
        <f t="shared" si="59"/>
        <v>6.9327458857068808E-3</v>
      </c>
      <c r="AG376" s="2"/>
    </row>
    <row r="377" spans="1:33" x14ac:dyDescent="0.35">
      <c r="A377" s="3" t="s">
        <v>85</v>
      </c>
      <c r="B377">
        <v>40819</v>
      </c>
      <c r="C377">
        <v>77320</v>
      </c>
      <c r="D377">
        <v>82149</v>
      </c>
      <c r="E377">
        <v>77974</v>
      </c>
      <c r="F377">
        <v>66815</v>
      </c>
      <c r="G377">
        <v>77524</v>
      </c>
      <c r="H377">
        <v>71811</v>
      </c>
      <c r="I377">
        <v>42254</v>
      </c>
      <c r="J377">
        <v>26973</v>
      </c>
      <c r="K377">
        <v>13710</v>
      </c>
      <c r="L377" s="1">
        <f>VLOOKUP(A377,[1]pivottableinfluenza!$A$3:$K$463,2,FALSE)</f>
        <v>120</v>
      </c>
      <c r="M377" s="1">
        <f>VLOOKUP(A377,[1]pivottableinfluenza!$A$3:$K$463,7,FALSE)</f>
        <v>60</v>
      </c>
      <c r="N377" s="1">
        <f>VLOOKUP(A377,[1]pivottableinfluenza!$A$3:$K$463,3,FALSE)</f>
        <v>60</v>
      </c>
      <c r="O377" s="1">
        <f>VLOOKUP(A377,[1]pivottableinfluenza!$A$3:$K$463,4,FALSE)</f>
        <v>60</v>
      </c>
      <c r="P377" s="1">
        <f>VLOOKUP(A377,[1]pivottableinfluenza!$A$3:$K$463,5,FALSE)</f>
        <v>60</v>
      </c>
      <c r="Q377" s="1">
        <f>VLOOKUP(A377,[1]pivottableinfluenza!$A$3:$K$463,6,FALSE)</f>
        <v>60</v>
      </c>
      <c r="R377" s="1">
        <f>VLOOKUP(A377,[1]pivottableinfluenza!$A$3:$K$463,8,FALSE)</f>
        <v>60</v>
      </c>
      <c r="S377" s="1">
        <f>VLOOKUP(A377,[1]pivottableinfluenza!$A$3:$K$463,9,FALSE)</f>
        <v>60</v>
      </c>
      <c r="T377" s="1">
        <f>VLOOKUP(A377,[1]pivottableinfluenza!$A$3:$K$463,10,FALSE)</f>
        <v>60</v>
      </c>
      <c r="U377" s="1">
        <f>VLOOKUP(A377,[1]pivottableinfluenza!$A$3:$K$463,11,FALSE)</f>
        <v>99</v>
      </c>
      <c r="V377" s="2">
        <f t="shared" si="50"/>
        <v>2.9398074426125087E-3</v>
      </c>
      <c r="W377" s="2">
        <f t="shared" si="51"/>
        <v>7.7599586135540608E-4</v>
      </c>
      <c r="X377" s="2">
        <f t="shared" si="52"/>
        <v>7.3038016287477637E-4</v>
      </c>
      <c r="Y377" s="2">
        <f t="shared" si="53"/>
        <v>7.6948726498576446E-4</v>
      </c>
      <c r="Z377" s="2">
        <f t="shared" si="54"/>
        <v>8.9800194567088226E-4</v>
      </c>
      <c r="AA377" s="2">
        <f t="shared" si="55"/>
        <v>7.7395387234920803E-4</v>
      </c>
      <c r="AB377" s="2">
        <f t="shared" si="56"/>
        <v>8.3552659063374694E-4</v>
      </c>
      <c r="AC377" s="2">
        <f t="shared" si="57"/>
        <v>1.4199839068490558E-3</v>
      </c>
      <c r="AD377" s="2">
        <f t="shared" si="58"/>
        <v>2.2244466688911132E-3</v>
      </c>
      <c r="AE377" s="2">
        <f t="shared" si="59"/>
        <v>7.2210065645514224E-3</v>
      </c>
      <c r="AG377" s="2"/>
    </row>
    <row r="378" spans="1:33" x14ac:dyDescent="0.35">
      <c r="A378" s="3" t="s">
        <v>84</v>
      </c>
      <c r="B378">
        <v>38687</v>
      </c>
      <c r="C378">
        <v>75395</v>
      </c>
      <c r="D378">
        <v>81613</v>
      </c>
      <c r="E378">
        <v>71104</v>
      </c>
      <c r="F378">
        <v>62132</v>
      </c>
      <c r="G378">
        <v>68954</v>
      </c>
      <c r="H378">
        <v>68303</v>
      </c>
      <c r="I378">
        <v>42257</v>
      </c>
      <c r="J378">
        <v>25766</v>
      </c>
      <c r="K378">
        <v>12271</v>
      </c>
      <c r="L378" s="1">
        <f>VLOOKUP(A378,[1]pivottableinfluenza!$A$3:$K$463,2,FALSE)</f>
        <v>120</v>
      </c>
      <c r="M378" s="1">
        <f>VLOOKUP(A378,[1]pivottableinfluenza!$A$3:$K$463,7,FALSE)</f>
        <v>60</v>
      </c>
      <c r="N378" s="1">
        <f>VLOOKUP(A378,[1]pivottableinfluenza!$A$3:$K$463,3,FALSE)</f>
        <v>60</v>
      </c>
      <c r="O378" s="1">
        <f>VLOOKUP(A378,[1]pivottableinfluenza!$A$3:$K$463,4,FALSE)</f>
        <v>60</v>
      </c>
      <c r="P378" s="1">
        <f>VLOOKUP(A378,[1]pivottableinfluenza!$A$3:$K$463,5,FALSE)</f>
        <v>60</v>
      </c>
      <c r="Q378" s="1">
        <f>VLOOKUP(A378,[1]pivottableinfluenza!$A$3:$K$463,6,FALSE)</f>
        <v>60</v>
      </c>
      <c r="R378" s="1">
        <f>VLOOKUP(A378,[1]pivottableinfluenza!$A$3:$K$463,8,FALSE)</f>
        <v>60</v>
      </c>
      <c r="S378" s="1">
        <f>VLOOKUP(A378,[1]pivottableinfluenza!$A$3:$K$463,9,FALSE)</f>
        <v>60</v>
      </c>
      <c r="T378" s="1">
        <f>VLOOKUP(A378,[1]pivottableinfluenza!$A$3:$K$463,10,FALSE)</f>
        <v>60</v>
      </c>
      <c r="U378" s="1">
        <f>VLOOKUP(A378,[1]pivottableinfluenza!$A$3:$K$463,11,FALSE)</f>
        <v>117</v>
      </c>
      <c r="V378" s="2">
        <f t="shared" si="50"/>
        <v>3.1018171478791323E-3</v>
      </c>
      <c r="W378" s="2">
        <f t="shared" si="51"/>
        <v>7.95808740632668E-4</v>
      </c>
      <c r="X378" s="2">
        <f t="shared" si="52"/>
        <v>7.3517699386127207E-4</v>
      </c>
      <c r="Y378" s="2">
        <f t="shared" si="53"/>
        <v>8.4383438343834381E-4</v>
      </c>
      <c r="Z378" s="2">
        <f t="shared" si="54"/>
        <v>9.6568595892615721E-4</v>
      </c>
      <c r="AA378" s="2">
        <f t="shared" si="55"/>
        <v>8.7014531426748271E-4</v>
      </c>
      <c r="AB378" s="2">
        <f t="shared" si="56"/>
        <v>8.7843872157884718E-4</v>
      </c>
      <c r="AC378" s="2">
        <f t="shared" si="57"/>
        <v>1.4198830962917387E-3</v>
      </c>
      <c r="AD378" s="2">
        <f t="shared" si="58"/>
        <v>2.3286501591244274E-3</v>
      </c>
      <c r="AE378" s="2">
        <f t="shared" si="59"/>
        <v>9.5346752505908235E-3</v>
      </c>
      <c r="AG378" s="2"/>
    </row>
    <row r="379" spans="1:33" x14ac:dyDescent="0.35">
      <c r="A379" s="3" t="s">
        <v>83</v>
      </c>
      <c r="B379">
        <v>49216</v>
      </c>
      <c r="C379">
        <v>95332</v>
      </c>
      <c r="D379">
        <v>96541</v>
      </c>
      <c r="E379">
        <v>95079</v>
      </c>
      <c r="F379">
        <v>81908</v>
      </c>
      <c r="G379">
        <v>89096</v>
      </c>
      <c r="H379">
        <v>91166</v>
      </c>
      <c r="I379">
        <v>55229</v>
      </c>
      <c r="J379">
        <v>31230</v>
      </c>
      <c r="K379">
        <v>15569</v>
      </c>
      <c r="L379" s="1">
        <f>VLOOKUP(A379,[1]pivottableinfluenza!$A$3:$K$463,2,FALSE)</f>
        <v>120</v>
      </c>
      <c r="M379" s="1">
        <f>VLOOKUP(A379,[1]pivottableinfluenza!$A$3:$K$463,7,FALSE)</f>
        <v>60</v>
      </c>
      <c r="N379" s="1">
        <f>VLOOKUP(A379,[1]pivottableinfluenza!$A$3:$K$463,3,FALSE)</f>
        <v>60</v>
      </c>
      <c r="O379" s="1">
        <f>VLOOKUP(A379,[1]pivottableinfluenza!$A$3:$K$463,4,FALSE)</f>
        <v>60</v>
      </c>
      <c r="P379" s="1">
        <f>VLOOKUP(A379,[1]pivottableinfluenza!$A$3:$K$463,5,FALSE)</f>
        <v>60</v>
      </c>
      <c r="Q379" s="1">
        <f>VLOOKUP(A379,[1]pivottableinfluenza!$A$3:$K$463,6,FALSE)</f>
        <v>60</v>
      </c>
      <c r="R379" s="1">
        <f>VLOOKUP(A379,[1]pivottableinfluenza!$A$3:$K$463,8,FALSE)</f>
        <v>60</v>
      </c>
      <c r="S379" s="1">
        <f>VLOOKUP(A379,[1]pivottableinfluenza!$A$3:$K$463,9,FALSE)</f>
        <v>60</v>
      </c>
      <c r="T379" s="1">
        <f>VLOOKUP(A379,[1]pivottableinfluenza!$A$3:$K$463,10,FALSE)</f>
        <v>66</v>
      </c>
      <c r="U379" s="1">
        <f>VLOOKUP(A379,[1]pivottableinfluenza!$A$3:$K$463,11,FALSE)</f>
        <v>94</v>
      </c>
      <c r="V379" s="2">
        <f t="shared" si="50"/>
        <v>2.4382314694408325E-3</v>
      </c>
      <c r="W379" s="2">
        <f t="shared" si="51"/>
        <v>6.2937943188016618E-4</v>
      </c>
      <c r="X379" s="2">
        <f t="shared" si="52"/>
        <v>6.2149760205508541E-4</v>
      </c>
      <c r="Y379" s="2">
        <f t="shared" si="53"/>
        <v>6.310541760010097E-4</v>
      </c>
      <c r="Z379" s="2">
        <f t="shared" si="54"/>
        <v>7.325291790789666E-4</v>
      </c>
      <c r="AA379" s="2">
        <f t="shared" si="55"/>
        <v>6.7343090598904554E-4</v>
      </c>
      <c r="AB379" s="2">
        <f t="shared" si="56"/>
        <v>6.5814009608845402E-4</v>
      </c>
      <c r="AC379" s="2">
        <f t="shared" si="57"/>
        <v>1.0863857755889117E-3</v>
      </c>
      <c r="AD379" s="2">
        <f t="shared" si="58"/>
        <v>2.1133525456292026E-3</v>
      </c>
      <c r="AE379" s="2">
        <f t="shared" si="59"/>
        <v>6.0376388978097498E-3</v>
      </c>
      <c r="AG379" s="2"/>
    </row>
    <row r="380" spans="1:33" x14ac:dyDescent="0.35">
      <c r="A380" s="3" t="s">
        <v>82</v>
      </c>
      <c r="B380">
        <v>47386</v>
      </c>
      <c r="C380">
        <v>94463</v>
      </c>
      <c r="D380">
        <v>94445</v>
      </c>
      <c r="E380">
        <v>94835</v>
      </c>
      <c r="F380">
        <v>83988</v>
      </c>
      <c r="G380">
        <v>85524</v>
      </c>
      <c r="H380">
        <v>92021</v>
      </c>
      <c r="I380">
        <v>60249</v>
      </c>
      <c r="J380">
        <v>31455</v>
      </c>
      <c r="K380">
        <v>14753</v>
      </c>
      <c r="L380" s="1">
        <f>VLOOKUP(A380,[1]pivottableinfluenza!$A$3:$K$463,2,FALSE)</f>
        <v>120</v>
      </c>
      <c r="M380" s="1">
        <f>VLOOKUP(A380,[1]pivottableinfluenza!$A$3:$K$463,7,FALSE)</f>
        <v>60</v>
      </c>
      <c r="N380" s="1">
        <f>VLOOKUP(A380,[1]pivottableinfluenza!$A$3:$K$463,3,FALSE)</f>
        <v>60</v>
      </c>
      <c r="O380" s="1">
        <f>VLOOKUP(A380,[1]pivottableinfluenza!$A$3:$K$463,4,FALSE)</f>
        <v>60</v>
      </c>
      <c r="P380" s="1">
        <f>VLOOKUP(A380,[1]pivottableinfluenza!$A$3:$K$463,5,FALSE)</f>
        <v>60</v>
      </c>
      <c r="Q380" s="1">
        <f>VLOOKUP(A380,[1]pivottableinfluenza!$A$3:$K$463,6,FALSE)</f>
        <v>60</v>
      </c>
      <c r="R380" s="1">
        <f>VLOOKUP(A380,[1]pivottableinfluenza!$A$3:$K$463,8,FALSE)</f>
        <v>60</v>
      </c>
      <c r="S380" s="1">
        <f>VLOOKUP(A380,[1]pivottableinfluenza!$A$3:$K$463,9,FALSE)</f>
        <v>60</v>
      </c>
      <c r="T380" s="1">
        <f>VLOOKUP(A380,[1]pivottableinfluenza!$A$3:$K$463,10,FALSE)</f>
        <v>60</v>
      </c>
      <c r="U380" s="1">
        <f>VLOOKUP(A380,[1]pivottableinfluenza!$A$3:$K$463,11,FALSE)</f>
        <v>100</v>
      </c>
      <c r="V380" s="2">
        <f t="shared" si="50"/>
        <v>2.5323935339551765E-3</v>
      </c>
      <c r="W380" s="2">
        <f t="shared" si="51"/>
        <v>6.3516932555603785E-4</v>
      </c>
      <c r="X380" s="2">
        <f t="shared" si="52"/>
        <v>6.3529038064481975E-4</v>
      </c>
      <c r="Y380" s="2">
        <f t="shared" si="53"/>
        <v>6.3267780882585547E-4</v>
      </c>
      <c r="Z380" s="2">
        <f t="shared" si="54"/>
        <v>7.14387769681383E-4</v>
      </c>
      <c r="AA380" s="2">
        <f t="shared" si="55"/>
        <v>7.0155745755577377E-4</v>
      </c>
      <c r="AB380" s="2">
        <f t="shared" si="56"/>
        <v>6.5202508123145806E-4</v>
      </c>
      <c r="AC380" s="2">
        <f t="shared" si="57"/>
        <v>9.9586715132201362E-4</v>
      </c>
      <c r="AD380" s="2">
        <f t="shared" si="58"/>
        <v>1.9074868860276585E-3</v>
      </c>
      <c r="AE380" s="2">
        <f t="shared" si="59"/>
        <v>6.7782823832440858E-3</v>
      </c>
      <c r="AG380" s="2"/>
    </row>
    <row r="381" spans="1:33" x14ac:dyDescent="0.35">
      <c r="A381" s="3" t="s">
        <v>81</v>
      </c>
      <c r="B381">
        <v>405922</v>
      </c>
      <c r="C381">
        <v>795088</v>
      </c>
      <c r="D381">
        <v>815410</v>
      </c>
      <c r="E381">
        <v>820005</v>
      </c>
      <c r="F381">
        <v>860913</v>
      </c>
      <c r="G381">
        <v>879041</v>
      </c>
      <c r="H381">
        <v>696071</v>
      </c>
      <c r="I381">
        <v>426859</v>
      </c>
      <c r="J381">
        <v>261970</v>
      </c>
      <c r="K381">
        <v>94475</v>
      </c>
      <c r="L381" s="1">
        <f>VLOOKUP(A381,[1]pivottableinfluenza!$A$3:$K$463,2,FALSE)</f>
        <v>120</v>
      </c>
      <c r="M381" s="1">
        <f>VLOOKUP(A381,[1]pivottableinfluenza!$A$3:$K$463,7,FALSE)</f>
        <v>60</v>
      </c>
      <c r="N381" s="1">
        <f>VLOOKUP(A381,[1]pivottableinfluenza!$A$3:$K$463,3,FALSE)</f>
        <v>60</v>
      </c>
      <c r="O381" s="1">
        <f>VLOOKUP(A381,[1]pivottableinfluenza!$A$3:$K$463,4,FALSE)</f>
        <v>60</v>
      </c>
      <c r="P381" s="1">
        <f>VLOOKUP(A381,[1]pivottableinfluenza!$A$3:$K$463,5,FALSE)</f>
        <v>60</v>
      </c>
      <c r="Q381" s="1">
        <f>VLOOKUP(A381,[1]pivottableinfluenza!$A$3:$K$463,6,FALSE)</f>
        <v>66</v>
      </c>
      <c r="R381" s="1">
        <f>VLOOKUP(A381,[1]pivottableinfluenza!$A$3:$K$463,8,FALSE)</f>
        <v>129</v>
      </c>
      <c r="S381" s="1">
        <f>VLOOKUP(A381,[1]pivottableinfluenza!$A$3:$K$463,9,FALSE)</f>
        <v>165</v>
      </c>
      <c r="T381" s="1">
        <f>VLOOKUP(A381,[1]pivottableinfluenza!$A$3:$K$463,10,FALSE)</f>
        <v>378</v>
      </c>
      <c r="U381" s="1">
        <f>VLOOKUP(A381,[1]pivottableinfluenza!$A$3:$K$463,11,FALSE)</f>
        <v>554</v>
      </c>
      <c r="V381" s="2">
        <f t="shared" si="50"/>
        <v>2.9562329708663243E-4</v>
      </c>
      <c r="W381" s="2">
        <f t="shared" si="51"/>
        <v>7.5463344937918824E-5</v>
      </c>
      <c r="X381" s="2">
        <f t="shared" si="52"/>
        <v>7.3582614880857481E-5</v>
      </c>
      <c r="Y381" s="2">
        <f t="shared" si="53"/>
        <v>7.3170285547039348E-5</v>
      </c>
      <c r="Z381" s="2">
        <f t="shared" si="54"/>
        <v>6.9693453345459993E-5</v>
      </c>
      <c r="AA381" s="2">
        <f t="shared" si="55"/>
        <v>7.5081822122062561E-5</v>
      </c>
      <c r="AB381" s="2">
        <f t="shared" si="56"/>
        <v>1.8532592221195827E-4</v>
      </c>
      <c r="AC381" s="2">
        <f t="shared" si="57"/>
        <v>3.8654450298576345E-4</v>
      </c>
      <c r="AD381" s="2">
        <f t="shared" si="58"/>
        <v>1.4429133106844294E-3</v>
      </c>
      <c r="AE381" s="2">
        <f t="shared" si="59"/>
        <v>5.8639851812648846E-3</v>
      </c>
      <c r="AG381" s="2"/>
    </row>
    <row r="382" spans="1:33" x14ac:dyDescent="0.35">
      <c r="A382" s="3" t="s">
        <v>80</v>
      </c>
      <c r="B382">
        <v>396493</v>
      </c>
      <c r="C382">
        <v>811043</v>
      </c>
      <c r="D382">
        <v>834704</v>
      </c>
      <c r="E382">
        <v>806345</v>
      </c>
      <c r="F382">
        <v>857372</v>
      </c>
      <c r="G382">
        <v>892781</v>
      </c>
      <c r="H382">
        <v>728090</v>
      </c>
      <c r="I382">
        <v>449165</v>
      </c>
      <c r="J382">
        <v>257875</v>
      </c>
      <c r="K382">
        <v>92520</v>
      </c>
      <c r="L382" s="1">
        <f>VLOOKUP(A382,[1]pivottableinfluenza!$A$3:$K$463,2,FALSE)</f>
        <v>120</v>
      </c>
      <c r="M382" s="1">
        <f>VLOOKUP(A382,[1]pivottableinfluenza!$A$3:$K$463,7,FALSE)</f>
        <v>60</v>
      </c>
      <c r="N382" s="1">
        <f>VLOOKUP(A382,[1]pivottableinfluenza!$A$3:$K$463,3,FALSE)</f>
        <v>60</v>
      </c>
      <c r="O382" s="1">
        <f>VLOOKUP(A382,[1]pivottableinfluenza!$A$3:$K$463,4,FALSE)</f>
        <v>60</v>
      </c>
      <c r="P382" s="1">
        <f>VLOOKUP(A382,[1]pivottableinfluenza!$A$3:$K$463,5,FALSE)</f>
        <v>60</v>
      </c>
      <c r="Q382" s="1">
        <f>VLOOKUP(A382,[1]pivottableinfluenza!$A$3:$K$463,6,FALSE)</f>
        <v>60</v>
      </c>
      <c r="R382" s="1">
        <f>VLOOKUP(A382,[1]pivottableinfluenza!$A$3:$K$463,8,FALSE)</f>
        <v>125</v>
      </c>
      <c r="S382" s="1">
        <f>VLOOKUP(A382,[1]pivottableinfluenza!$A$3:$K$463,9,FALSE)</f>
        <v>209</v>
      </c>
      <c r="T382" s="1">
        <f>VLOOKUP(A382,[1]pivottableinfluenza!$A$3:$K$463,10,FALSE)</f>
        <v>373</v>
      </c>
      <c r="U382" s="1">
        <f>VLOOKUP(A382,[1]pivottableinfluenza!$A$3:$K$463,11,FALSE)</f>
        <v>535</v>
      </c>
      <c r="V382" s="2">
        <f t="shared" si="50"/>
        <v>3.0265351469004498E-4</v>
      </c>
      <c r="W382" s="2">
        <f t="shared" si="51"/>
        <v>7.3978814933363577E-5</v>
      </c>
      <c r="X382" s="2">
        <f t="shared" si="52"/>
        <v>7.1881768866568271E-5</v>
      </c>
      <c r="Y382" s="2">
        <f t="shared" si="53"/>
        <v>7.4409836980448814E-5</v>
      </c>
      <c r="Z382" s="2">
        <f t="shared" si="54"/>
        <v>6.998129166802741E-5</v>
      </c>
      <c r="AA382" s="2">
        <f t="shared" si="55"/>
        <v>6.7205731304765664E-5</v>
      </c>
      <c r="AB382" s="2">
        <f t="shared" si="56"/>
        <v>1.7168207227128513E-4</v>
      </c>
      <c r="AC382" s="2">
        <f t="shared" si="57"/>
        <v>4.6530784900871618E-4</v>
      </c>
      <c r="AD382" s="2">
        <f t="shared" si="58"/>
        <v>1.4464372273388269E-3</v>
      </c>
      <c r="AE382" s="2">
        <f t="shared" si="59"/>
        <v>5.7825335062689151E-3</v>
      </c>
      <c r="AG382" s="2"/>
    </row>
    <row r="383" spans="1:33" x14ac:dyDescent="0.35">
      <c r="A383" s="3" t="s">
        <v>79</v>
      </c>
      <c r="B383">
        <v>400688</v>
      </c>
      <c r="C383">
        <v>816032</v>
      </c>
      <c r="D383">
        <v>844053</v>
      </c>
      <c r="E383">
        <v>809929</v>
      </c>
      <c r="F383">
        <v>846814</v>
      </c>
      <c r="G383">
        <v>893867</v>
      </c>
      <c r="H383">
        <v>743902</v>
      </c>
      <c r="I383">
        <v>457617</v>
      </c>
      <c r="J383">
        <v>258994</v>
      </c>
      <c r="K383">
        <v>95821</v>
      </c>
      <c r="L383" s="1">
        <f>VLOOKUP(A383,[1]pivottableinfluenza!$A$3:$K$463,2,FALSE)</f>
        <v>120</v>
      </c>
      <c r="M383" s="1">
        <f>VLOOKUP(A383,[1]pivottableinfluenza!$A$3:$K$463,7,FALSE)</f>
        <v>60</v>
      </c>
      <c r="N383" s="1">
        <f>VLOOKUP(A383,[1]pivottableinfluenza!$A$3:$K$463,3,FALSE)</f>
        <v>60</v>
      </c>
      <c r="O383" s="1">
        <f>VLOOKUP(A383,[1]pivottableinfluenza!$A$3:$K$463,4,FALSE)</f>
        <v>60</v>
      </c>
      <c r="P383" s="1">
        <f>VLOOKUP(A383,[1]pivottableinfluenza!$A$3:$K$463,5,FALSE)</f>
        <v>60</v>
      </c>
      <c r="Q383" s="1">
        <f>VLOOKUP(A383,[1]pivottableinfluenza!$A$3:$K$463,6,FALSE)</f>
        <v>77</v>
      </c>
      <c r="R383" s="1">
        <f>VLOOKUP(A383,[1]pivottableinfluenza!$A$3:$K$463,8,FALSE)</f>
        <v>117</v>
      </c>
      <c r="S383" s="1">
        <f>VLOOKUP(A383,[1]pivottableinfluenza!$A$3:$K$463,9,FALSE)</f>
        <v>236</v>
      </c>
      <c r="T383" s="1">
        <f>VLOOKUP(A383,[1]pivottableinfluenza!$A$3:$K$463,10,FALSE)</f>
        <v>406</v>
      </c>
      <c r="U383" s="1">
        <f>VLOOKUP(A383,[1]pivottableinfluenza!$A$3:$K$463,11,FALSE)</f>
        <v>550</v>
      </c>
      <c r="V383" s="2">
        <f t="shared" si="50"/>
        <v>2.9948488599608675E-4</v>
      </c>
      <c r="W383" s="2">
        <f t="shared" si="51"/>
        <v>7.3526528371436421E-5</v>
      </c>
      <c r="X383" s="2">
        <f t="shared" si="52"/>
        <v>7.1085583488240663E-5</v>
      </c>
      <c r="Y383" s="2">
        <f t="shared" si="53"/>
        <v>7.4080567555921567E-5</v>
      </c>
      <c r="Z383" s="2">
        <f t="shared" si="54"/>
        <v>7.0853812053178153E-5</v>
      </c>
      <c r="AA383" s="2">
        <f t="shared" si="55"/>
        <v>8.6142569308409419E-5</v>
      </c>
      <c r="AB383" s="2">
        <f t="shared" si="56"/>
        <v>1.5727878134485457E-4</v>
      </c>
      <c r="AC383" s="2">
        <f t="shared" si="57"/>
        <v>5.1571510673773045E-4</v>
      </c>
      <c r="AD383" s="2">
        <f t="shared" si="58"/>
        <v>1.5676038827154297E-3</v>
      </c>
      <c r="AE383" s="2">
        <f t="shared" si="59"/>
        <v>5.7398691309838139E-3</v>
      </c>
      <c r="AG383" s="2"/>
    </row>
    <row r="384" spans="1:33" x14ac:dyDescent="0.35">
      <c r="A384" s="3" t="s">
        <v>78</v>
      </c>
      <c r="B384">
        <v>389013</v>
      </c>
      <c r="C384">
        <v>795571</v>
      </c>
      <c r="D384">
        <v>830143</v>
      </c>
      <c r="E384">
        <v>793258</v>
      </c>
      <c r="F384">
        <v>818366</v>
      </c>
      <c r="G384">
        <v>873256</v>
      </c>
      <c r="H384">
        <v>745764</v>
      </c>
      <c r="I384">
        <v>460633</v>
      </c>
      <c r="J384">
        <v>252046</v>
      </c>
      <c r="K384">
        <v>93388</v>
      </c>
      <c r="L384" s="1">
        <f>VLOOKUP(A384,[1]pivottableinfluenza!$A$3:$K$463,2,FALSE)</f>
        <v>120</v>
      </c>
      <c r="M384" s="1">
        <f>VLOOKUP(A384,[1]pivottableinfluenza!$A$3:$K$463,7,FALSE)</f>
        <v>60</v>
      </c>
      <c r="N384" s="1">
        <f>VLOOKUP(A384,[1]pivottableinfluenza!$A$3:$K$463,3,FALSE)</f>
        <v>60</v>
      </c>
      <c r="O384" s="1">
        <f>VLOOKUP(A384,[1]pivottableinfluenza!$A$3:$K$463,4,FALSE)</f>
        <v>60</v>
      </c>
      <c r="P384" s="1">
        <f>VLOOKUP(A384,[1]pivottableinfluenza!$A$3:$K$463,5,FALSE)</f>
        <v>60</v>
      </c>
      <c r="Q384" s="1">
        <f>VLOOKUP(A384,[1]pivottableinfluenza!$A$3:$K$463,6,FALSE)</f>
        <v>60</v>
      </c>
      <c r="R384" s="1">
        <f>VLOOKUP(A384,[1]pivottableinfluenza!$A$3:$K$463,8,FALSE)</f>
        <v>118</v>
      </c>
      <c r="S384" s="1">
        <f>VLOOKUP(A384,[1]pivottableinfluenza!$A$3:$K$463,9,FALSE)</f>
        <v>216</v>
      </c>
      <c r="T384" s="1">
        <f>VLOOKUP(A384,[1]pivottableinfluenza!$A$3:$K$463,10,FALSE)</f>
        <v>355</v>
      </c>
      <c r="U384" s="1">
        <f>VLOOKUP(A384,[1]pivottableinfluenza!$A$3:$K$463,11,FALSE)</f>
        <v>630</v>
      </c>
      <c r="V384" s="2">
        <f t="shared" si="50"/>
        <v>3.0847298162272214E-4</v>
      </c>
      <c r="W384" s="2">
        <f t="shared" si="51"/>
        <v>7.5417530302135198E-5</v>
      </c>
      <c r="X384" s="2">
        <f t="shared" si="52"/>
        <v>7.2276704134107016E-5</v>
      </c>
      <c r="Y384" s="2">
        <f t="shared" si="53"/>
        <v>7.5637434479072384E-5</v>
      </c>
      <c r="Z384" s="2">
        <f t="shared" si="54"/>
        <v>7.3316828900516396E-5</v>
      </c>
      <c r="AA384" s="2">
        <f t="shared" si="55"/>
        <v>6.8708374176644645E-5</v>
      </c>
      <c r="AB384" s="2">
        <f t="shared" si="56"/>
        <v>1.5822699942609191E-4</v>
      </c>
      <c r="AC384" s="2">
        <f t="shared" si="57"/>
        <v>4.6891994277439955E-4</v>
      </c>
      <c r="AD384" s="2">
        <f t="shared" si="58"/>
        <v>1.4084730565055584E-3</v>
      </c>
      <c r="AE384" s="2">
        <f t="shared" si="59"/>
        <v>6.7460487428791707E-3</v>
      </c>
      <c r="AG384" s="2"/>
    </row>
    <row r="385" spans="1:33" x14ac:dyDescent="0.35">
      <c r="A385" s="3" t="s">
        <v>77</v>
      </c>
      <c r="B385">
        <v>378484</v>
      </c>
      <c r="C385">
        <v>780367</v>
      </c>
      <c r="D385">
        <v>819063</v>
      </c>
      <c r="E385">
        <v>785352</v>
      </c>
      <c r="F385">
        <v>797242</v>
      </c>
      <c r="G385">
        <v>854044</v>
      </c>
      <c r="H385">
        <v>749435</v>
      </c>
      <c r="I385">
        <v>472514</v>
      </c>
      <c r="J385">
        <v>253276</v>
      </c>
      <c r="K385">
        <v>94084</v>
      </c>
      <c r="L385" s="1">
        <f>VLOOKUP(A385,[1]pivottableinfluenza!$A$3:$K$463,2,FALSE)</f>
        <v>120</v>
      </c>
      <c r="M385" s="1">
        <f>VLOOKUP(A385,[1]pivottableinfluenza!$A$3:$K$463,7,FALSE)</f>
        <v>60</v>
      </c>
      <c r="N385" s="1">
        <f>VLOOKUP(A385,[1]pivottableinfluenza!$A$3:$K$463,3,FALSE)</f>
        <v>60</v>
      </c>
      <c r="O385" s="1">
        <f>VLOOKUP(A385,[1]pivottableinfluenza!$A$3:$K$463,4,FALSE)</f>
        <v>60</v>
      </c>
      <c r="P385" s="1">
        <f>VLOOKUP(A385,[1]pivottableinfluenza!$A$3:$K$463,5,FALSE)</f>
        <v>68</v>
      </c>
      <c r="Q385" s="1">
        <f>VLOOKUP(A385,[1]pivottableinfluenza!$A$3:$K$463,6,FALSE)</f>
        <v>75</v>
      </c>
      <c r="R385" s="1">
        <f>VLOOKUP(A385,[1]pivottableinfluenza!$A$3:$K$463,8,FALSE)</f>
        <v>152</v>
      </c>
      <c r="S385" s="1">
        <f>VLOOKUP(A385,[1]pivottableinfluenza!$A$3:$K$463,9,FALSE)</f>
        <v>252</v>
      </c>
      <c r="T385" s="1">
        <f>VLOOKUP(A385,[1]pivottableinfluenza!$A$3:$K$463,10,FALSE)</f>
        <v>411</v>
      </c>
      <c r="U385" s="1">
        <f>VLOOKUP(A385,[1]pivottableinfluenza!$A$3:$K$463,11,FALSE)</f>
        <v>597</v>
      </c>
      <c r="V385" s="2">
        <f t="shared" si="50"/>
        <v>3.1705435368470001E-4</v>
      </c>
      <c r="W385" s="2">
        <f t="shared" si="51"/>
        <v>7.688690065059132E-5</v>
      </c>
      <c r="X385" s="2">
        <f t="shared" si="52"/>
        <v>7.3254438303280701E-5</v>
      </c>
      <c r="Y385" s="2">
        <f t="shared" si="53"/>
        <v>7.6398863184915807E-5</v>
      </c>
      <c r="Z385" s="2">
        <f t="shared" si="54"/>
        <v>8.5294051241655613E-5</v>
      </c>
      <c r="AA385" s="2">
        <f t="shared" si="55"/>
        <v>8.7817489497028255E-5</v>
      </c>
      <c r="AB385" s="2">
        <f t="shared" si="56"/>
        <v>2.028194573245178E-4</v>
      </c>
      <c r="AC385" s="2">
        <f t="shared" si="57"/>
        <v>5.33317531332405E-4</v>
      </c>
      <c r="AD385" s="2">
        <f t="shared" si="58"/>
        <v>1.6227356717572925E-3</v>
      </c>
      <c r="AE385" s="2">
        <f t="shared" si="59"/>
        <v>6.3453934781684453E-3</v>
      </c>
      <c r="AG385" s="2"/>
    </row>
    <row r="386" spans="1:33" x14ac:dyDescent="0.35">
      <c r="A386" s="3" t="s">
        <v>76</v>
      </c>
      <c r="B386">
        <v>376233</v>
      </c>
      <c r="C386">
        <v>781113</v>
      </c>
      <c r="D386">
        <v>819482</v>
      </c>
      <c r="E386">
        <v>790425</v>
      </c>
      <c r="F386">
        <v>788859</v>
      </c>
      <c r="G386">
        <v>842295</v>
      </c>
      <c r="H386">
        <v>756101</v>
      </c>
      <c r="I386">
        <v>487880</v>
      </c>
      <c r="J386">
        <v>256893</v>
      </c>
      <c r="K386">
        <v>96159</v>
      </c>
      <c r="L386" s="1">
        <f>VLOOKUP(A386,[1]pivottableinfluenza!$A$3:$K$463,2,FALSE)</f>
        <v>120</v>
      </c>
      <c r="M386" s="1">
        <f>VLOOKUP(A386,[1]pivottableinfluenza!$A$3:$K$463,7,FALSE)</f>
        <v>60</v>
      </c>
      <c r="N386" s="1">
        <f>VLOOKUP(A386,[1]pivottableinfluenza!$A$3:$K$463,3,FALSE)</f>
        <v>60</v>
      </c>
      <c r="O386" s="1">
        <f>VLOOKUP(A386,[1]pivottableinfluenza!$A$3:$K$463,4,FALSE)</f>
        <v>60</v>
      </c>
      <c r="P386" s="1">
        <f>VLOOKUP(A386,[1]pivottableinfluenza!$A$3:$K$463,5,FALSE)</f>
        <v>71</v>
      </c>
      <c r="Q386" s="1">
        <f>VLOOKUP(A386,[1]pivottableinfluenza!$A$3:$K$463,6,FALSE)</f>
        <v>104</v>
      </c>
      <c r="R386" s="1">
        <f>VLOOKUP(A386,[1]pivottableinfluenza!$A$3:$K$463,8,FALSE)</f>
        <v>172</v>
      </c>
      <c r="S386" s="1">
        <f>VLOOKUP(A386,[1]pivottableinfluenza!$A$3:$K$463,9,FALSE)</f>
        <v>257</v>
      </c>
      <c r="T386" s="1">
        <f>VLOOKUP(A386,[1]pivottableinfluenza!$A$3:$K$463,10,FALSE)</f>
        <v>409</v>
      </c>
      <c r="U386" s="1">
        <f>VLOOKUP(A386,[1]pivottableinfluenza!$A$3:$K$463,11,FALSE)</f>
        <v>582</v>
      </c>
      <c r="V386" s="2">
        <f t="shared" si="50"/>
        <v>3.1895128816451508E-4</v>
      </c>
      <c r="W386" s="2">
        <f t="shared" si="51"/>
        <v>7.6813470010100973E-5</v>
      </c>
      <c r="X386" s="2">
        <f t="shared" si="52"/>
        <v>7.3216983411472127E-5</v>
      </c>
      <c r="Y386" s="2">
        <f t="shared" si="53"/>
        <v>7.5908530221083597E-5</v>
      </c>
      <c r="Z386" s="2">
        <f t="shared" si="54"/>
        <v>9.0003409988350261E-5</v>
      </c>
      <c r="AA386" s="2">
        <f t="shared" si="55"/>
        <v>1.2347218017440446E-4</v>
      </c>
      <c r="AB386" s="2">
        <f t="shared" si="56"/>
        <v>2.2748283628774464E-4</v>
      </c>
      <c r="AC386" s="2">
        <f t="shared" si="57"/>
        <v>5.2676887759285065E-4</v>
      </c>
      <c r="AD386" s="2">
        <f t="shared" si="58"/>
        <v>1.592102548531879E-3</v>
      </c>
      <c r="AE386" s="2">
        <f t="shared" si="59"/>
        <v>6.0524755873085203E-3</v>
      </c>
      <c r="AG386" s="2"/>
    </row>
    <row r="387" spans="1:33" x14ac:dyDescent="0.35">
      <c r="A387" s="3" t="s">
        <v>75</v>
      </c>
      <c r="B387">
        <v>385700</v>
      </c>
      <c r="C387">
        <v>803080</v>
      </c>
      <c r="D387">
        <v>838470</v>
      </c>
      <c r="E387">
        <v>815412</v>
      </c>
      <c r="F387">
        <v>803598</v>
      </c>
      <c r="G387">
        <v>859617</v>
      </c>
      <c r="H387">
        <v>792497</v>
      </c>
      <c r="I387">
        <v>524342</v>
      </c>
      <c r="J387">
        <v>268120</v>
      </c>
      <c r="K387">
        <v>101493</v>
      </c>
      <c r="L387" s="1">
        <f>VLOOKUP(A387,[1]pivottableinfluenza!$A$3:$K$463,2,FALSE)</f>
        <v>120</v>
      </c>
      <c r="M387" s="1">
        <f>VLOOKUP(A387,[1]pivottableinfluenza!$A$3:$K$463,7,FALSE)</f>
        <v>60</v>
      </c>
      <c r="N387" s="1">
        <f>VLOOKUP(A387,[1]pivottableinfluenza!$A$3:$K$463,3,FALSE)</f>
        <v>60</v>
      </c>
      <c r="O387" s="1">
        <f>VLOOKUP(A387,[1]pivottableinfluenza!$A$3:$K$463,4,FALSE)</f>
        <v>60</v>
      </c>
      <c r="P387" s="1">
        <f>VLOOKUP(A387,[1]pivottableinfluenza!$A$3:$K$463,5,FALSE)</f>
        <v>60</v>
      </c>
      <c r="Q387" s="1">
        <f>VLOOKUP(A387,[1]pivottableinfluenza!$A$3:$K$463,6,FALSE)</f>
        <v>77</v>
      </c>
      <c r="R387" s="1">
        <f>VLOOKUP(A387,[1]pivottableinfluenza!$A$3:$K$463,8,FALSE)</f>
        <v>120</v>
      </c>
      <c r="S387" s="1">
        <f>VLOOKUP(A387,[1]pivottableinfluenza!$A$3:$K$463,9,FALSE)</f>
        <v>308</v>
      </c>
      <c r="T387" s="1">
        <f>VLOOKUP(A387,[1]pivottableinfluenza!$A$3:$K$463,10,FALSE)</f>
        <v>485</v>
      </c>
      <c r="U387" s="1">
        <f>VLOOKUP(A387,[1]pivottableinfluenza!$A$3:$K$463,11,FALSE)</f>
        <v>645</v>
      </c>
      <c r="V387" s="2">
        <f t="shared" ref="V387:V450" si="60">L387/B387</f>
        <v>3.1112263417163599E-4</v>
      </c>
      <c r="W387" s="2">
        <f t="shared" ref="W387:W450" si="61">M387/C387</f>
        <v>7.4712357423917922E-5</v>
      </c>
      <c r="X387" s="2">
        <f t="shared" ref="X387:X450" si="62">N387/D387</f>
        <v>7.1558910873376503E-5</v>
      </c>
      <c r="Y387" s="2">
        <f t="shared" ref="Y387:Y450" si="63">O387/E387</f>
        <v>7.3582434401259729E-5</v>
      </c>
      <c r="Z387" s="2">
        <f t="shared" ref="Z387:Z450" si="64">P387/F387</f>
        <v>7.4664197770527049E-5</v>
      </c>
      <c r="AA387" s="2">
        <f t="shared" ref="AA387:AA450" si="65">Q387/G387</f>
        <v>8.9574775743150726E-5</v>
      </c>
      <c r="AB387" s="2">
        <f t="shared" ref="AB387:AB450" si="66">R387/H387</f>
        <v>1.5142013155885762E-4</v>
      </c>
      <c r="AC387" s="2">
        <f t="shared" ref="AC387:AC450" si="67">S387/I387</f>
        <v>5.8740287827410351E-4</v>
      </c>
      <c r="AD387" s="2">
        <f t="shared" ref="AD387:AD450" si="68">T387/J387</f>
        <v>1.8088915411009995E-3</v>
      </c>
      <c r="AE387" s="2">
        <f t="shared" ref="AE387:AE450" si="69">U387/K387</f>
        <v>6.3551180869616626E-3</v>
      </c>
      <c r="AG387" s="2"/>
    </row>
    <row r="388" spans="1:33" x14ac:dyDescent="0.35">
      <c r="A388" s="3" t="s">
        <v>74</v>
      </c>
      <c r="B388">
        <v>378393</v>
      </c>
      <c r="C388">
        <v>785511</v>
      </c>
      <c r="D388">
        <v>827843</v>
      </c>
      <c r="E388">
        <v>814500</v>
      </c>
      <c r="F388">
        <v>786411</v>
      </c>
      <c r="G388">
        <v>836671</v>
      </c>
      <c r="H388">
        <v>784060</v>
      </c>
      <c r="I388">
        <v>538892</v>
      </c>
      <c r="J388">
        <v>268959</v>
      </c>
      <c r="K388">
        <v>99517</v>
      </c>
      <c r="L388" s="1">
        <f>VLOOKUP(A388,[1]pivottableinfluenza!$A$3:$K$463,2,FALSE)</f>
        <v>120</v>
      </c>
      <c r="M388" s="1">
        <f>VLOOKUP(A388,[1]pivottableinfluenza!$A$3:$K$463,7,FALSE)</f>
        <v>60</v>
      </c>
      <c r="N388" s="1">
        <f>VLOOKUP(A388,[1]pivottableinfluenza!$A$3:$K$463,3,FALSE)</f>
        <v>60</v>
      </c>
      <c r="O388" s="1">
        <f>VLOOKUP(A388,[1]pivottableinfluenza!$A$3:$K$463,4,FALSE)</f>
        <v>60</v>
      </c>
      <c r="P388" s="1">
        <f>VLOOKUP(A388,[1]pivottableinfluenza!$A$3:$K$463,5,FALSE)</f>
        <v>60</v>
      </c>
      <c r="Q388" s="1">
        <f>VLOOKUP(A388,[1]pivottableinfluenza!$A$3:$K$463,6,FALSE)</f>
        <v>82</v>
      </c>
      <c r="R388" s="1">
        <f>VLOOKUP(A388,[1]pivottableinfluenza!$A$3:$K$463,8,FALSE)</f>
        <v>183</v>
      </c>
      <c r="S388" s="1">
        <f>VLOOKUP(A388,[1]pivottableinfluenza!$A$3:$K$463,9,FALSE)</f>
        <v>281</v>
      </c>
      <c r="T388" s="1">
        <f>VLOOKUP(A388,[1]pivottableinfluenza!$A$3:$K$463,10,FALSE)</f>
        <v>412</v>
      </c>
      <c r="U388" s="1">
        <f>VLOOKUP(A388,[1]pivottableinfluenza!$A$3:$K$463,11,FALSE)</f>
        <v>519</v>
      </c>
      <c r="V388" s="2">
        <f t="shared" si="60"/>
        <v>3.1713060231029641E-4</v>
      </c>
      <c r="W388" s="2">
        <f t="shared" si="61"/>
        <v>7.6383398832097831E-5</v>
      </c>
      <c r="X388" s="2">
        <f t="shared" si="62"/>
        <v>7.2477510832367974E-5</v>
      </c>
      <c r="Y388" s="2">
        <f t="shared" si="63"/>
        <v>7.3664825046040511E-5</v>
      </c>
      <c r="Z388" s="2">
        <f t="shared" si="64"/>
        <v>7.629598263503435E-5</v>
      </c>
      <c r="AA388" s="2">
        <f t="shared" si="65"/>
        <v>9.8007460519128784E-5</v>
      </c>
      <c r="AB388" s="2">
        <f t="shared" si="66"/>
        <v>2.3340050506338801E-4</v>
      </c>
      <c r="AC388" s="2">
        <f t="shared" si="67"/>
        <v>5.214402885921483E-4</v>
      </c>
      <c r="AD388" s="2">
        <f t="shared" si="68"/>
        <v>1.531831989262304E-3</v>
      </c>
      <c r="AE388" s="2">
        <f t="shared" si="69"/>
        <v>5.2151893646311684E-3</v>
      </c>
      <c r="AG388" s="2"/>
    </row>
    <row r="389" spans="1:33" x14ac:dyDescent="0.35">
      <c r="A389" s="3" t="s">
        <v>73</v>
      </c>
      <c r="B389">
        <v>374172</v>
      </c>
      <c r="C389">
        <v>773128</v>
      </c>
      <c r="D389">
        <v>815251</v>
      </c>
      <c r="E389">
        <v>818921</v>
      </c>
      <c r="F389">
        <v>771745</v>
      </c>
      <c r="G389">
        <v>816930</v>
      </c>
      <c r="H389">
        <v>777934</v>
      </c>
      <c r="I389">
        <v>540889</v>
      </c>
      <c r="J389">
        <v>266406</v>
      </c>
      <c r="K389">
        <v>101569</v>
      </c>
      <c r="L389" s="1">
        <f>VLOOKUP(A389,[1]pivottableinfluenza!$A$3:$K$463,2,FALSE)</f>
        <v>120</v>
      </c>
      <c r="M389" s="1">
        <f>VLOOKUP(A389,[1]pivottableinfluenza!$A$3:$K$463,7,FALSE)</f>
        <v>60</v>
      </c>
      <c r="N389" s="1">
        <f>VLOOKUP(A389,[1]pivottableinfluenza!$A$3:$K$463,3,FALSE)</f>
        <v>60</v>
      </c>
      <c r="O389" s="1">
        <f>VLOOKUP(A389,[1]pivottableinfluenza!$A$3:$K$463,4,FALSE)</f>
        <v>60</v>
      </c>
      <c r="P389" s="1">
        <f>VLOOKUP(A389,[1]pivottableinfluenza!$A$3:$K$463,5,FALSE)</f>
        <v>60</v>
      </c>
      <c r="Q389" s="1">
        <f>VLOOKUP(A389,[1]pivottableinfluenza!$A$3:$K$463,6,FALSE)</f>
        <v>88</v>
      </c>
      <c r="R389" s="1">
        <f>VLOOKUP(A389,[1]pivottableinfluenza!$A$3:$K$463,8,FALSE)</f>
        <v>167</v>
      </c>
      <c r="S389" s="1">
        <f>VLOOKUP(A389,[1]pivottableinfluenza!$A$3:$K$463,9,FALSE)</f>
        <v>337</v>
      </c>
      <c r="T389" s="1">
        <f>VLOOKUP(A389,[1]pivottableinfluenza!$A$3:$K$463,10,FALSE)</f>
        <v>439</v>
      </c>
      <c r="U389" s="1">
        <f>VLOOKUP(A389,[1]pivottableinfluenza!$A$3:$K$463,11,FALSE)</f>
        <v>545</v>
      </c>
      <c r="V389" s="2">
        <f t="shared" si="60"/>
        <v>3.207081235367692E-4</v>
      </c>
      <c r="W389" s="2">
        <f t="shared" si="61"/>
        <v>7.760681284341015E-5</v>
      </c>
      <c r="X389" s="2">
        <f t="shared" si="62"/>
        <v>7.3596965842421535E-5</v>
      </c>
      <c r="Y389" s="2">
        <f t="shared" si="63"/>
        <v>7.3267140542250108E-5</v>
      </c>
      <c r="Z389" s="2">
        <f t="shared" si="64"/>
        <v>7.7745887566488928E-5</v>
      </c>
      <c r="AA389" s="2">
        <f t="shared" si="65"/>
        <v>1.0772036771816434E-4</v>
      </c>
      <c r="AB389" s="2">
        <f t="shared" si="66"/>
        <v>2.1467116747693249E-4</v>
      </c>
      <c r="AC389" s="2">
        <f t="shared" si="67"/>
        <v>6.2304835187996057E-4</v>
      </c>
      <c r="AD389" s="2">
        <f t="shared" si="68"/>
        <v>1.6478607839162782E-3</v>
      </c>
      <c r="AE389" s="2">
        <f t="shared" si="69"/>
        <v>5.3658104342860519E-3</v>
      </c>
      <c r="AG389" s="2"/>
    </row>
    <row r="390" spans="1:33" x14ac:dyDescent="0.35">
      <c r="A390" s="3" t="s">
        <v>72</v>
      </c>
      <c r="B390">
        <v>1985495</v>
      </c>
      <c r="C390">
        <v>3566538</v>
      </c>
      <c r="D390">
        <v>3508150</v>
      </c>
      <c r="E390">
        <v>3482679</v>
      </c>
      <c r="F390">
        <v>3379585</v>
      </c>
      <c r="G390">
        <v>3189475</v>
      </c>
      <c r="H390">
        <v>2232254</v>
      </c>
      <c r="I390">
        <v>1284845</v>
      </c>
      <c r="J390">
        <v>808975</v>
      </c>
      <c r="K390">
        <v>293040</v>
      </c>
      <c r="L390" s="1">
        <f>VLOOKUP(A390,[1]pivottableinfluenza!$A$3:$K$463,2,FALSE)</f>
        <v>120</v>
      </c>
      <c r="M390" s="1">
        <f>VLOOKUP(A390,[1]pivottableinfluenza!$A$3:$K$463,7,FALSE)</f>
        <v>60</v>
      </c>
      <c r="N390" s="1">
        <f>VLOOKUP(A390,[1]pivottableinfluenza!$A$3:$K$463,3,FALSE)</f>
        <v>60</v>
      </c>
      <c r="O390" s="1">
        <f>VLOOKUP(A390,[1]pivottableinfluenza!$A$3:$K$463,4,FALSE)</f>
        <v>82</v>
      </c>
      <c r="P390" s="1">
        <f>VLOOKUP(A390,[1]pivottableinfluenza!$A$3:$K$463,5,FALSE)</f>
        <v>121</v>
      </c>
      <c r="Q390" s="1">
        <f>VLOOKUP(A390,[1]pivottableinfluenza!$A$3:$K$463,6,FALSE)</f>
        <v>226</v>
      </c>
      <c r="R390" s="1">
        <f>VLOOKUP(A390,[1]pivottableinfluenza!$A$3:$K$463,8,FALSE)</f>
        <v>317</v>
      </c>
      <c r="S390" s="1">
        <f>VLOOKUP(A390,[1]pivottableinfluenza!$A$3:$K$463,9,FALSE)</f>
        <v>415</v>
      </c>
      <c r="T390" s="1">
        <f>VLOOKUP(A390,[1]pivottableinfluenza!$A$3:$K$463,10,FALSE)</f>
        <v>852</v>
      </c>
      <c r="U390" s="1">
        <f>VLOOKUP(A390,[1]pivottableinfluenza!$A$3:$K$463,11,FALSE)</f>
        <v>1245</v>
      </c>
      <c r="V390" s="2">
        <f t="shared" si="60"/>
        <v>6.0438328980934223E-5</v>
      </c>
      <c r="W390" s="2">
        <f t="shared" si="61"/>
        <v>1.6823036793663773E-5</v>
      </c>
      <c r="X390" s="2">
        <f t="shared" si="62"/>
        <v>1.7103031512335563E-5</v>
      </c>
      <c r="Y390" s="2">
        <f t="shared" si="63"/>
        <v>2.3545092728902091E-5</v>
      </c>
      <c r="Z390" s="2">
        <f t="shared" si="64"/>
        <v>3.580321252461471E-5</v>
      </c>
      <c r="AA390" s="2">
        <f t="shared" si="65"/>
        <v>7.0858056576709333E-5</v>
      </c>
      <c r="AB390" s="2">
        <f t="shared" si="66"/>
        <v>1.4200892909140269E-4</v>
      </c>
      <c r="AC390" s="2">
        <f t="shared" si="67"/>
        <v>3.2299615906977106E-4</v>
      </c>
      <c r="AD390" s="2">
        <f t="shared" si="68"/>
        <v>1.0531845854321827E-3</v>
      </c>
      <c r="AE390" s="2">
        <f t="shared" si="69"/>
        <v>4.2485667485667481E-3</v>
      </c>
      <c r="AG390" s="2"/>
    </row>
    <row r="391" spans="1:33" x14ac:dyDescent="0.35">
      <c r="A391" s="3" t="s">
        <v>71</v>
      </c>
      <c r="B391">
        <v>1885218</v>
      </c>
      <c r="C391">
        <v>3618502</v>
      </c>
      <c r="D391">
        <v>3587293</v>
      </c>
      <c r="E391">
        <v>3446843</v>
      </c>
      <c r="F391">
        <v>3392904</v>
      </c>
      <c r="G391">
        <v>3280787</v>
      </c>
      <c r="H391">
        <v>2367184</v>
      </c>
      <c r="I391">
        <v>1351482</v>
      </c>
      <c r="J391">
        <v>786757</v>
      </c>
      <c r="K391">
        <v>285143</v>
      </c>
      <c r="L391" s="1">
        <f>VLOOKUP(A391,[1]pivottableinfluenza!$A$3:$K$463,2,FALSE)</f>
        <v>120</v>
      </c>
      <c r="M391" s="1">
        <f>VLOOKUP(A391,[1]pivottableinfluenza!$A$3:$K$463,7,FALSE)</f>
        <v>60</v>
      </c>
      <c r="N391" s="1">
        <f>VLOOKUP(A391,[1]pivottableinfluenza!$A$3:$K$463,3,FALSE)</f>
        <v>60</v>
      </c>
      <c r="O391" s="1">
        <f>VLOOKUP(A391,[1]pivottableinfluenza!$A$3:$K$463,4,FALSE)</f>
        <v>60</v>
      </c>
      <c r="P391" s="1">
        <f>VLOOKUP(A391,[1]pivottableinfluenza!$A$3:$K$463,5,FALSE)</f>
        <v>72</v>
      </c>
      <c r="Q391" s="1">
        <f>VLOOKUP(A391,[1]pivottableinfluenza!$A$3:$K$463,6,FALSE)</f>
        <v>151</v>
      </c>
      <c r="R391" s="1">
        <f>VLOOKUP(A391,[1]pivottableinfluenza!$A$3:$K$463,8,FALSE)</f>
        <v>266</v>
      </c>
      <c r="S391" s="1">
        <f>VLOOKUP(A391,[1]pivottableinfluenza!$A$3:$K$463,9,FALSE)</f>
        <v>390</v>
      </c>
      <c r="T391" s="1">
        <f>VLOOKUP(A391,[1]pivottableinfluenza!$A$3:$K$463,10,FALSE)</f>
        <v>826</v>
      </c>
      <c r="U391" s="1">
        <f>VLOOKUP(A391,[1]pivottableinfluenza!$A$3:$K$463,11,FALSE)</f>
        <v>1219</v>
      </c>
      <c r="V391" s="2">
        <f t="shared" si="60"/>
        <v>6.3653115979159973E-5</v>
      </c>
      <c r="W391" s="2">
        <f t="shared" si="61"/>
        <v>1.6581447239769385E-5</v>
      </c>
      <c r="X391" s="2">
        <f t="shared" si="62"/>
        <v>1.6725703754892618E-5</v>
      </c>
      <c r="Y391" s="2">
        <f t="shared" si="63"/>
        <v>1.7407233227623074E-5</v>
      </c>
      <c r="Z391" s="2">
        <f t="shared" si="64"/>
        <v>2.1220759561720578E-5</v>
      </c>
      <c r="AA391" s="2">
        <f t="shared" si="65"/>
        <v>4.6025542042199022E-5</v>
      </c>
      <c r="AB391" s="2">
        <f t="shared" si="66"/>
        <v>1.123698031078277E-4</v>
      </c>
      <c r="AC391" s="2">
        <f t="shared" si="67"/>
        <v>2.8857210084928987E-4</v>
      </c>
      <c r="AD391" s="2">
        <f t="shared" si="68"/>
        <v>1.0498794418098601E-3</v>
      </c>
      <c r="AE391" s="2">
        <f t="shared" si="69"/>
        <v>4.2750479583928067E-3</v>
      </c>
      <c r="AG391" s="2"/>
    </row>
    <row r="392" spans="1:33" x14ac:dyDescent="0.35">
      <c r="A392" s="3" t="s">
        <v>70</v>
      </c>
      <c r="B392">
        <v>1904885</v>
      </c>
      <c r="C392">
        <v>3691969</v>
      </c>
      <c r="D392">
        <v>3637577</v>
      </c>
      <c r="E392">
        <v>3520309</v>
      </c>
      <c r="F392">
        <v>3420785</v>
      </c>
      <c r="G392">
        <v>3345488</v>
      </c>
      <c r="H392">
        <v>2481163</v>
      </c>
      <c r="I392">
        <v>1410189</v>
      </c>
      <c r="J392">
        <v>799633</v>
      </c>
      <c r="K392">
        <v>296721</v>
      </c>
      <c r="L392" s="1">
        <f>VLOOKUP(A392,[1]pivottableinfluenza!$A$3:$K$463,2,FALSE)</f>
        <v>120</v>
      </c>
      <c r="M392" s="1">
        <f>VLOOKUP(A392,[1]pivottableinfluenza!$A$3:$K$463,7,FALSE)</f>
        <v>60</v>
      </c>
      <c r="N392" s="1">
        <f>VLOOKUP(A392,[1]pivottableinfluenza!$A$3:$K$463,3,FALSE)</f>
        <v>60</v>
      </c>
      <c r="O392" s="1">
        <f>VLOOKUP(A392,[1]pivottableinfluenza!$A$3:$K$463,4,FALSE)</f>
        <v>60</v>
      </c>
      <c r="P392" s="1">
        <f>VLOOKUP(A392,[1]pivottableinfluenza!$A$3:$K$463,5,FALSE)</f>
        <v>69</v>
      </c>
      <c r="Q392" s="1">
        <f>VLOOKUP(A392,[1]pivottableinfluenza!$A$3:$K$463,6,FALSE)</f>
        <v>136</v>
      </c>
      <c r="R392" s="1">
        <f>VLOOKUP(A392,[1]pivottableinfluenza!$A$3:$K$463,8,FALSE)</f>
        <v>280</v>
      </c>
      <c r="S392" s="1">
        <f>VLOOKUP(A392,[1]pivottableinfluenza!$A$3:$K$463,9,FALSE)</f>
        <v>405</v>
      </c>
      <c r="T392" s="1">
        <f>VLOOKUP(A392,[1]pivottableinfluenza!$A$3:$K$463,10,FALSE)</f>
        <v>803</v>
      </c>
      <c r="U392" s="1">
        <f>VLOOKUP(A392,[1]pivottableinfluenza!$A$3:$K$463,11,FALSE)</f>
        <v>1265</v>
      </c>
      <c r="V392" s="2">
        <f t="shared" si="60"/>
        <v>6.2995928888095608E-5</v>
      </c>
      <c r="W392" s="2">
        <f t="shared" si="61"/>
        <v>1.6251490735702279E-5</v>
      </c>
      <c r="X392" s="2">
        <f t="shared" si="62"/>
        <v>1.6494496198980804E-5</v>
      </c>
      <c r="Y392" s="2">
        <f t="shared" si="63"/>
        <v>1.7043958357064679E-5</v>
      </c>
      <c r="Z392" s="2">
        <f t="shared" si="64"/>
        <v>2.0170808747115062E-5</v>
      </c>
      <c r="AA392" s="2">
        <f t="shared" si="65"/>
        <v>4.0651767395369527E-5</v>
      </c>
      <c r="AB392" s="2">
        <f t="shared" si="66"/>
        <v>1.1285030447415184E-4</v>
      </c>
      <c r="AC392" s="2">
        <f t="shared" si="67"/>
        <v>2.8719554612892314E-4</v>
      </c>
      <c r="AD392" s="2">
        <f t="shared" si="68"/>
        <v>1.0042106816502069E-3</v>
      </c>
      <c r="AE392" s="2">
        <f t="shared" si="69"/>
        <v>4.2632641437579406E-3</v>
      </c>
      <c r="AG392" s="2"/>
    </row>
    <row r="393" spans="1:33" x14ac:dyDescent="0.35">
      <c r="A393" s="3" t="s">
        <v>69</v>
      </c>
      <c r="B393">
        <v>1888681</v>
      </c>
      <c r="C393">
        <v>3709963</v>
      </c>
      <c r="D393">
        <v>3642593</v>
      </c>
      <c r="E393">
        <v>3552708</v>
      </c>
      <c r="F393">
        <v>3403783</v>
      </c>
      <c r="G393">
        <v>3333079</v>
      </c>
      <c r="H393">
        <v>2544374</v>
      </c>
      <c r="I393">
        <v>1449080</v>
      </c>
      <c r="J393">
        <v>799907</v>
      </c>
      <c r="K393">
        <v>303354</v>
      </c>
      <c r="L393" s="1">
        <f>VLOOKUP(A393,[1]pivottableinfluenza!$A$3:$K$463,2,FALSE)</f>
        <v>120</v>
      </c>
      <c r="M393" s="1">
        <f>VLOOKUP(A393,[1]pivottableinfluenza!$A$3:$K$463,7,FALSE)</f>
        <v>60</v>
      </c>
      <c r="N393" s="1">
        <f>VLOOKUP(A393,[1]pivottableinfluenza!$A$3:$K$463,3,FALSE)</f>
        <v>60</v>
      </c>
      <c r="O393" s="1">
        <f>VLOOKUP(A393,[1]pivottableinfluenza!$A$3:$K$463,4,FALSE)</f>
        <v>60</v>
      </c>
      <c r="P393" s="1">
        <f>VLOOKUP(A393,[1]pivottableinfluenza!$A$3:$K$463,5,FALSE)</f>
        <v>74</v>
      </c>
      <c r="Q393" s="1">
        <f>VLOOKUP(A393,[1]pivottableinfluenza!$A$3:$K$463,6,FALSE)</f>
        <v>131</v>
      </c>
      <c r="R393" s="1">
        <f>VLOOKUP(A393,[1]pivottableinfluenza!$A$3:$K$463,8,FALSE)</f>
        <v>255</v>
      </c>
      <c r="S393" s="1">
        <f>VLOOKUP(A393,[1]pivottableinfluenza!$A$3:$K$463,9,FALSE)</f>
        <v>440</v>
      </c>
      <c r="T393" s="1">
        <f>VLOOKUP(A393,[1]pivottableinfluenza!$A$3:$K$463,10,FALSE)</f>
        <v>784</v>
      </c>
      <c r="U393" s="1">
        <f>VLOOKUP(A393,[1]pivottableinfluenza!$A$3:$K$463,11,FALSE)</f>
        <v>1211</v>
      </c>
      <c r="V393" s="2">
        <f t="shared" si="60"/>
        <v>6.3536404506637167E-5</v>
      </c>
      <c r="W393" s="2">
        <f t="shared" si="61"/>
        <v>1.6172668029303797E-5</v>
      </c>
      <c r="X393" s="2">
        <f t="shared" si="62"/>
        <v>1.6471782601020757E-5</v>
      </c>
      <c r="Y393" s="2">
        <f t="shared" si="63"/>
        <v>1.6888525597938248E-5</v>
      </c>
      <c r="Z393" s="2">
        <f t="shared" si="64"/>
        <v>2.174051636076683E-5</v>
      </c>
      <c r="AA393" s="2">
        <f t="shared" si="65"/>
        <v>3.9302998818809878E-5</v>
      </c>
      <c r="AB393" s="2">
        <f t="shared" si="66"/>
        <v>1.0022111529201289E-4</v>
      </c>
      <c r="AC393" s="2">
        <f t="shared" si="67"/>
        <v>3.0364093079747147E-4</v>
      </c>
      <c r="AD393" s="2">
        <f t="shared" si="68"/>
        <v>9.8011393824532097E-4</v>
      </c>
      <c r="AE393" s="2">
        <f t="shared" si="69"/>
        <v>3.9920357074572938E-3</v>
      </c>
      <c r="AG393" s="2"/>
    </row>
    <row r="394" spans="1:33" x14ac:dyDescent="0.35">
      <c r="A394" s="3" t="s">
        <v>68</v>
      </c>
      <c r="B394">
        <v>1904003</v>
      </c>
      <c r="C394">
        <v>3795135</v>
      </c>
      <c r="D394">
        <v>3704151</v>
      </c>
      <c r="E394">
        <v>3633509</v>
      </c>
      <c r="F394">
        <v>3455408</v>
      </c>
      <c r="G394">
        <v>3369581</v>
      </c>
      <c r="H394">
        <v>2645056</v>
      </c>
      <c r="I394">
        <v>1523238</v>
      </c>
      <c r="J394">
        <v>821890</v>
      </c>
      <c r="K394">
        <v>312144</v>
      </c>
      <c r="L394" s="1">
        <f>VLOOKUP(A394,[1]pivottableinfluenza!$A$3:$K$463,2,FALSE)</f>
        <v>120</v>
      </c>
      <c r="M394" s="1">
        <f>VLOOKUP(A394,[1]pivottableinfluenza!$A$3:$K$463,7,FALSE)</f>
        <v>60</v>
      </c>
      <c r="N394" s="1">
        <f>VLOOKUP(A394,[1]pivottableinfluenza!$A$3:$K$463,3,FALSE)</f>
        <v>60</v>
      </c>
      <c r="O394" s="1">
        <f>VLOOKUP(A394,[1]pivottableinfluenza!$A$3:$K$463,4,FALSE)</f>
        <v>70</v>
      </c>
      <c r="P394" s="1">
        <f>VLOOKUP(A394,[1]pivottableinfluenza!$A$3:$K$463,5,FALSE)</f>
        <v>92</v>
      </c>
      <c r="Q394" s="1">
        <f>VLOOKUP(A394,[1]pivottableinfluenza!$A$3:$K$463,6,FALSE)</f>
        <v>185</v>
      </c>
      <c r="R394" s="1">
        <f>VLOOKUP(A394,[1]pivottableinfluenza!$A$3:$K$463,8,FALSE)</f>
        <v>365</v>
      </c>
      <c r="S394" s="1">
        <f>VLOOKUP(A394,[1]pivottableinfluenza!$A$3:$K$463,9,FALSE)</f>
        <v>490</v>
      </c>
      <c r="T394" s="1">
        <f>VLOOKUP(A394,[1]pivottableinfluenza!$A$3:$K$463,10,FALSE)</f>
        <v>841</v>
      </c>
      <c r="U394" s="1">
        <f>VLOOKUP(A394,[1]pivottableinfluenza!$A$3:$K$463,11,FALSE)</f>
        <v>1277</v>
      </c>
      <c r="V394" s="2">
        <f t="shared" si="60"/>
        <v>6.3025110779762425E-5</v>
      </c>
      <c r="W394" s="2">
        <f t="shared" si="61"/>
        <v>1.5809714278938694E-5</v>
      </c>
      <c r="X394" s="2">
        <f t="shared" si="62"/>
        <v>1.6198043762254833E-5</v>
      </c>
      <c r="Y394" s="2">
        <f t="shared" si="63"/>
        <v>1.9265123603656962E-5</v>
      </c>
      <c r="Z394" s="2">
        <f t="shared" si="64"/>
        <v>2.6624931122460793E-5</v>
      </c>
      <c r="AA394" s="2">
        <f t="shared" si="65"/>
        <v>5.490296864803072E-5</v>
      </c>
      <c r="AB394" s="2">
        <f t="shared" si="66"/>
        <v>1.3799329768443466E-4</v>
      </c>
      <c r="AC394" s="2">
        <f t="shared" si="67"/>
        <v>3.2168315128692956E-4</v>
      </c>
      <c r="AD394" s="2">
        <f t="shared" si="68"/>
        <v>1.0232512866685322E-3</v>
      </c>
      <c r="AE394" s="2">
        <f t="shared" si="69"/>
        <v>4.091060536162797E-3</v>
      </c>
      <c r="AG394" s="2"/>
    </row>
    <row r="395" spans="1:33" x14ac:dyDescent="0.35">
      <c r="A395" s="3" t="s">
        <v>67</v>
      </c>
      <c r="B395">
        <v>1898353</v>
      </c>
      <c r="C395">
        <v>3824787</v>
      </c>
      <c r="D395">
        <v>3722432</v>
      </c>
      <c r="E395">
        <v>3695138</v>
      </c>
      <c r="F395">
        <v>3479991</v>
      </c>
      <c r="G395">
        <v>3368321</v>
      </c>
      <c r="H395">
        <v>2719756</v>
      </c>
      <c r="I395">
        <v>1586143</v>
      </c>
      <c r="J395">
        <v>836181</v>
      </c>
      <c r="K395">
        <v>319739</v>
      </c>
      <c r="L395" s="1">
        <f>VLOOKUP(A395,[1]pivottableinfluenza!$A$3:$K$463,2,FALSE)</f>
        <v>120</v>
      </c>
      <c r="M395" s="1">
        <f>VLOOKUP(A395,[1]pivottableinfluenza!$A$3:$K$463,7,FALSE)</f>
        <v>60</v>
      </c>
      <c r="N395" s="1">
        <f>VLOOKUP(A395,[1]pivottableinfluenza!$A$3:$K$463,3,FALSE)</f>
        <v>60</v>
      </c>
      <c r="O395" s="1">
        <f>VLOOKUP(A395,[1]pivottableinfluenza!$A$3:$K$463,4,FALSE)</f>
        <v>90</v>
      </c>
      <c r="P395" s="1">
        <f>VLOOKUP(A395,[1]pivottableinfluenza!$A$3:$K$463,5,FALSE)</f>
        <v>116</v>
      </c>
      <c r="Q395" s="1">
        <f>VLOOKUP(A395,[1]pivottableinfluenza!$A$3:$K$463,6,FALSE)</f>
        <v>205</v>
      </c>
      <c r="R395" s="1">
        <f>VLOOKUP(A395,[1]pivottableinfluenza!$A$3:$K$463,8,FALSE)</f>
        <v>458</v>
      </c>
      <c r="S395" s="1">
        <f>VLOOKUP(A395,[1]pivottableinfluenza!$A$3:$K$463,9,FALSE)</f>
        <v>533</v>
      </c>
      <c r="T395" s="1">
        <f>VLOOKUP(A395,[1]pivottableinfluenza!$A$3:$K$463,10,FALSE)</f>
        <v>829</v>
      </c>
      <c r="U395" s="1">
        <f>VLOOKUP(A395,[1]pivottableinfluenza!$A$3:$K$463,11,FALSE)</f>
        <v>1190</v>
      </c>
      <c r="V395" s="2">
        <f t="shared" si="60"/>
        <v>6.3212690158258238E-5</v>
      </c>
      <c r="W395" s="2">
        <f t="shared" si="61"/>
        <v>1.5687148068637549E-5</v>
      </c>
      <c r="X395" s="2">
        <f t="shared" si="62"/>
        <v>1.6118494575589291E-5</v>
      </c>
      <c r="Y395" s="2">
        <f t="shared" si="63"/>
        <v>2.4356329858316522E-5</v>
      </c>
      <c r="Z395" s="2">
        <f t="shared" si="64"/>
        <v>3.3333419540452835E-5</v>
      </c>
      <c r="AA395" s="2">
        <f t="shared" si="65"/>
        <v>6.0861182767319385E-5</v>
      </c>
      <c r="AB395" s="2">
        <f t="shared" si="66"/>
        <v>1.6839745918383856E-4</v>
      </c>
      <c r="AC395" s="2">
        <f t="shared" si="67"/>
        <v>3.3603527550794598E-4</v>
      </c>
      <c r="AD395" s="2">
        <f t="shared" si="68"/>
        <v>9.9141214641327658E-4</v>
      </c>
      <c r="AE395" s="2">
        <f t="shared" si="69"/>
        <v>3.7217855813648005E-3</v>
      </c>
      <c r="AG395" s="2"/>
    </row>
    <row r="396" spans="1:33" x14ac:dyDescent="0.35">
      <c r="A396" s="3" t="s">
        <v>66</v>
      </c>
      <c r="B396">
        <v>1873571</v>
      </c>
      <c r="C396">
        <v>3790643</v>
      </c>
      <c r="D396">
        <v>3698011</v>
      </c>
      <c r="E396">
        <v>3685302</v>
      </c>
      <c r="F396">
        <v>3454657</v>
      </c>
      <c r="G396">
        <v>3300240</v>
      </c>
      <c r="H396">
        <v>2738385</v>
      </c>
      <c r="I396">
        <v>1626744</v>
      </c>
      <c r="J396">
        <v>832722</v>
      </c>
      <c r="K396">
        <v>317860</v>
      </c>
      <c r="L396" s="1">
        <f>VLOOKUP(A396,[1]pivottableinfluenza!$A$3:$K$463,2,FALSE)</f>
        <v>120</v>
      </c>
      <c r="M396" s="1">
        <f>VLOOKUP(A396,[1]pivottableinfluenza!$A$3:$K$463,7,FALSE)</f>
        <v>60</v>
      </c>
      <c r="N396" s="1">
        <f>VLOOKUP(A396,[1]pivottableinfluenza!$A$3:$K$463,3,FALSE)</f>
        <v>60</v>
      </c>
      <c r="O396" s="1">
        <f>VLOOKUP(A396,[1]pivottableinfluenza!$A$3:$K$463,4,FALSE)</f>
        <v>65</v>
      </c>
      <c r="P396" s="1">
        <f>VLOOKUP(A396,[1]pivottableinfluenza!$A$3:$K$463,5,FALSE)</f>
        <v>65</v>
      </c>
      <c r="Q396" s="1">
        <f>VLOOKUP(A396,[1]pivottableinfluenza!$A$3:$K$463,6,FALSE)</f>
        <v>162</v>
      </c>
      <c r="R396" s="1">
        <f>VLOOKUP(A396,[1]pivottableinfluenza!$A$3:$K$463,8,FALSE)</f>
        <v>318</v>
      </c>
      <c r="S396" s="1">
        <f>VLOOKUP(A396,[1]pivottableinfluenza!$A$3:$K$463,9,FALSE)</f>
        <v>496</v>
      </c>
      <c r="T396" s="1">
        <f>VLOOKUP(A396,[1]pivottableinfluenza!$A$3:$K$463,10,FALSE)</f>
        <v>826</v>
      </c>
      <c r="U396" s="1">
        <f>VLOOKUP(A396,[1]pivottableinfluenza!$A$3:$K$463,11,FALSE)</f>
        <v>1253</v>
      </c>
      <c r="V396" s="2">
        <f t="shared" si="60"/>
        <v>6.4048813735908592E-5</v>
      </c>
      <c r="W396" s="2">
        <f t="shared" si="61"/>
        <v>1.5828449157570364E-5</v>
      </c>
      <c r="X396" s="2">
        <f t="shared" si="62"/>
        <v>1.6224938216787348E-5</v>
      </c>
      <c r="Y396" s="2">
        <f t="shared" si="63"/>
        <v>1.7637631868433035E-5</v>
      </c>
      <c r="Z396" s="2">
        <f t="shared" si="64"/>
        <v>1.881518194136205E-5</v>
      </c>
      <c r="AA396" s="2">
        <f t="shared" si="65"/>
        <v>4.9087339102610717E-5</v>
      </c>
      <c r="AB396" s="2">
        <f t="shared" si="66"/>
        <v>1.1612684118558932E-4</v>
      </c>
      <c r="AC396" s="2">
        <f t="shared" si="67"/>
        <v>3.0490353737281343E-4</v>
      </c>
      <c r="AD396" s="2">
        <f t="shared" si="68"/>
        <v>9.9192767814468698E-4</v>
      </c>
      <c r="AE396" s="2">
        <f t="shared" si="69"/>
        <v>3.9419870383187571E-3</v>
      </c>
      <c r="AG396" s="2"/>
    </row>
    <row r="397" spans="1:33" x14ac:dyDescent="0.35">
      <c r="A397" s="3" t="s">
        <v>65</v>
      </c>
      <c r="B397">
        <v>1897359</v>
      </c>
      <c r="C397">
        <v>3852519</v>
      </c>
      <c r="D397">
        <v>3758135</v>
      </c>
      <c r="E397">
        <v>3778741</v>
      </c>
      <c r="F397">
        <v>3516737</v>
      </c>
      <c r="G397">
        <v>3333125</v>
      </c>
      <c r="H397">
        <v>2827822</v>
      </c>
      <c r="I397">
        <v>1731351</v>
      </c>
      <c r="J397">
        <v>865973</v>
      </c>
      <c r="K397">
        <v>333734</v>
      </c>
      <c r="L397" s="1">
        <f>VLOOKUP(A397,[1]pivottableinfluenza!$A$3:$K$463,2,FALSE)</f>
        <v>120</v>
      </c>
      <c r="M397" s="1">
        <f>VLOOKUP(A397,[1]pivottableinfluenza!$A$3:$K$463,7,FALSE)</f>
        <v>60</v>
      </c>
      <c r="N397" s="1">
        <f>VLOOKUP(A397,[1]pivottableinfluenza!$A$3:$K$463,3,FALSE)</f>
        <v>60</v>
      </c>
      <c r="O397" s="1">
        <f>VLOOKUP(A397,[1]pivottableinfluenza!$A$3:$K$463,4,FALSE)</f>
        <v>60</v>
      </c>
      <c r="P397" s="1">
        <f>VLOOKUP(A397,[1]pivottableinfluenza!$A$3:$K$463,5,FALSE)</f>
        <v>74</v>
      </c>
      <c r="Q397" s="1">
        <f>VLOOKUP(A397,[1]pivottableinfluenza!$A$3:$K$463,6,FALSE)</f>
        <v>120</v>
      </c>
      <c r="R397" s="1">
        <f>VLOOKUP(A397,[1]pivottableinfluenza!$A$3:$K$463,8,FALSE)</f>
        <v>320</v>
      </c>
      <c r="S397" s="1">
        <f>VLOOKUP(A397,[1]pivottableinfluenza!$A$3:$K$463,9,FALSE)</f>
        <v>518</v>
      </c>
      <c r="T397" s="1">
        <f>VLOOKUP(A397,[1]pivottableinfluenza!$A$3:$K$463,10,FALSE)</f>
        <v>716</v>
      </c>
      <c r="U397" s="1">
        <f>VLOOKUP(A397,[1]pivottableinfluenza!$A$3:$K$463,11,FALSE)</f>
        <v>1026</v>
      </c>
      <c r="V397" s="2">
        <f t="shared" si="60"/>
        <v>6.3245806407748881E-5</v>
      </c>
      <c r="W397" s="2">
        <f t="shared" si="61"/>
        <v>1.5574225591100264E-5</v>
      </c>
      <c r="X397" s="2">
        <f t="shared" si="62"/>
        <v>1.5965365799791652E-5</v>
      </c>
      <c r="Y397" s="2">
        <f t="shared" si="63"/>
        <v>1.5878304440553082E-5</v>
      </c>
      <c r="Z397" s="2">
        <f t="shared" si="64"/>
        <v>2.1042233183772343E-5</v>
      </c>
      <c r="AA397" s="2">
        <f t="shared" si="65"/>
        <v>3.6002250140633791E-5</v>
      </c>
      <c r="AB397" s="2">
        <f t="shared" si="66"/>
        <v>1.1316129515931342E-4</v>
      </c>
      <c r="AC397" s="2">
        <f t="shared" si="67"/>
        <v>2.9918832172101439E-4</v>
      </c>
      <c r="AD397" s="2">
        <f t="shared" si="68"/>
        <v>8.2681561665317509E-4</v>
      </c>
      <c r="AE397" s="2">
        <f t="shared" si="69"/>
        <v>3.0743046857677073E-3</v>
      </c>
      <c r="AG397" s="2"/>
    </row>
    <row r="398" spans="1:33" x14ac:dyDescent="0.35">
      <c r="A398" s="3" t="s">
        <v>64</v>
      </c>
      <c r="B398">
        <v>1902336</v>
      </c>
      <c r="C398">
        <v>3877678</v>
      </c>
      <c r="D398">
        <v>3779691</v>
      </c>
      <c r="E398">
        <v>3850359</v>
      </c>
      <c r="F398">
        <v>3566258</v>
      </c>
      <c r="G398">
        <v>3355756</v>
      </c>
      <c r="H398">
        <v>2898491</v>
      </c>
      <c r="I398">
        <v>1816130</v>
      </c>
      <c r="J398">
        <v>888329</v>
      </c>
      <c r="K398">
        <v>338270</v>
      </c>
      <c r="L398" s="1">
        <f>VLOOKUP(A398,[1]pivottableinfluenza!$A$3:$K$463,2,FALSE)</f>
        <v>120</v>
      </c>
      <c r="M398" s="1">
        <f>VLOOKUP(A398,[1]pivottableinfluenza!$A$3:$K$463,7,FALSE)</f>
        <v>60</v>
      </c>
      <c r="N398" s="1">
        <f>VLOOKUP(A398,[1]pivottableinfluenza!$A$3:$K$463,3,FALSE)</f>
        <v>60</v>
      </c>
      <c r="O398" s="1">
        <f>VLOOKUP(A398,[1]pivottableinfluenza!$A$3:$K$463,4,FALSE)</f>
        <v>60</v>
      </c>
      <c r="P398" s="1">
        <f>VLOOKUP(A398,[1]pivottableinfluenza!$A$3:$K$463,5,FALSE)</f>
        <v>71</v>
      </c>
      <c r="Q398" s="1">
        <f>VLOOKUP(A398,[1]pivottableinfluenza!$A$3:$K$463,6,FALSE)</f>
        <v>167</v>
      </c>
      <c r="R398" s="1">
        <f>VLOOKUP(A398,[1]pivottableinfluenza!$A$3:$K$463,8,FALSE)</f>
        <v>326</v>
      </c>
      <c r="S398" s="1">
        <f>VLOOKUP(A398,[1]pivottableinfluenza!$A$3:$K$463,9,FALSE)</f>
        <v>518</v>
      </c>
      <c r="T398" s="1">
        <f>VLOOKUP(A398,[1]pivottableinfluenza!$A$3:$K$463,10,FALSE)</f>
        <v>741</v>
      </c>
      <c r="U398" s="1">
        <f>VLOOKUP(A398,[1]pivottableinfluenza!$A$3:$K$463,11,FALSE)</f>
        <v>1031</v>
      </c>
      <c r="V398" s="2">
        <f t="shared" si="60"/>
        <v>6.3080339119903111E-5</v>
      </c>
      <c r="W398" s="2">
        <f t="shared" si="61"/>
        <v>1.5473177504681925E-5</v>
      </c>
      <c r="X398" s="2">
        <f t="shared" si="62"/>
        <v>1.5874313535154065E-5</v>
      </c>
      <c r="Y398" s="2">
        <f t="shared" si="63"/>
        <v>1.5582962523754277E-5</v>
      </c>
      <c r="Z398" s="2">
        <f t="shared" si="64"/>
        <v>1.9908823197872952E-5</v>
      </c>
      <c r="AA398" s="2">
        <f t="shared" si="65"/>
        <v>4.9765239189023279E-5</v>
      </c>
      <c r="AB398" s="2">
        <f t="shared" si="66"/>
        <v>1.1247231749210192E-4</v>
      </c>
      <c r="AC398" s="2">
        <f t="shared" si="67"/>
        <v>2.8522187288354908E-4</v>
      </c>
      <c r="AD398" s="2">
        <f t="shared" si="68"/>
        <v>8.3415041048980727E-4</v>
      </c>
      <c r="AE398" s="2">
        <f t="shared" si="69"/>
        <v>3.0478611759836819E-3</v>
      </c>
      <c r="AG398" s="2"/>
    </row>
    <row r="399" spans="1:33" x14ac:dyDescent="0.35">
      <c r="A399" s="3" t="s">
        <v>63</v>
      </c>
      <c r="B399">
        <v>258147</v>
      </c>
      <c r="C399">
        <v>438591</v>
      </c>
      <c r="D399">
        <v>463153</v>
      </c>
      <c r="E399">
        <v>413099</v>
      </c>
      <c r="F399">
        <v>318016</v>
      </c>
      <c r="G399">
        <v>299959</v>
      </c>
      <c r="H399">
        <v>211190</v>
      </c>
      <c r="I399">
        <v>123350</v>
      </c>
      <c r="J399">
        <v>79210</v>
      </c>
      <c r="K399">
        <v>29256</v>
      </c>
      <c r="L399" s="1">
        <f>VLOOKUP(A399,[1]pivottableinfluenza!$A$3:$K$463,2,FALSE)</f>
        <v>120</v>
      </c>
      <c r="M399" s="1">
        <f>VLOOKUP(A399,[1]pivottableinfluenza!$A$3:$K$463,7,FALSE)</f>
        <v>60</v>
      </c>
      <c r="N399" s="1">
        <f>VLOOKUP(A399,[1]pivottableinfluenza!$A$3:$K$463,3,FALSE)</f>
        <v>60</v>
      </c>
      <c r="O399" s="1">
        <f>VLOOKUP(A399,[1]pivottableinfluenza!$A$3:$K$463,4,FALSE)</f>
        <v>60</v>
      </c>
      <c r="P399" s="1">
        <f>VLOOKUP(A399,[1]pivottableinfluenza!$A$3:$K$463,5,FALSE)</f>
        <v>60</v>
      </c>
      <c r="Q399" s="1">
        <f>VLOOKUP(A399,[1]pivottableinfluenza!$A$3:$K$463,6,FALSE)</f>
        <v>60</v>
      </c>
      <c r="R399" s="1">
        <f>VLOOKUP(A399,[1]pivottableinfluenza!$A$3:$K$463,8,FALSE)</f>
        <v>60</v>
      </c>
      <c r="S399" s="1">
        <f>VLOOKUP(A399,[1]pivottableinfluenza!$A$3:$K$463,9,FALSE)</f>
        <v>60</v>
      </c>
      <c r="T399" s="1">
        <f>VLOOKUP(A399,[1]pivottableinfluenza!$A$3:$K$463,10,FALSE)</f>
        <v>72</v>
      </c>
      <c r="U399" s="1">
        <f>VLOOKUP(A399,[1]pivottableinfluenza!$A$3:$K$463,11,FALSE)</f>
        <v>118</v>
      </c>
      <c r="V399" s="2">
        <f t="shared" si="60"/>
        <v>4.6485142186428663E-4</v>
      </c>
      <c r="W399" s="2">
        <f t="shared" si="61"/>
        <v>1.3680171275744373E-4</v>
      </c>
      <c r="X399" s="2">
        <f t="shared" si="62"/>
        <v>1.2954682361984054E-4</v>
      </c>
      <c r="Y399" s="2">
        <f t="shared" si="63"/>
        <v>1.4524363409255408E-4</v>
      </c>
      <c r="Z399" s="2">
        <f t="shared" si="64"/>
        <v>1.8866975246528478E-4</v>
      </c>
      <c r="AA399" s="2">
        <f t="shared" si="65"/>
        <v>2.0002733706939949E-4</v>
      </c>
      <c r="AB399" s="2">
        <f t="shared" si="66"/>
        <v>2.8410436100194137E-4</v>
      </c>
      <c r="AC399" s="2">
        <f t="shared" si="67"/>
        <v>4.8642075395216865E-4</v>
      </c>
      <c r="AD399" s="2">
        <f t="shared" si="68"/>
        <v>9.0897613937634134E-4</v>
      </c>
      <c r="AE399" s="2">
        <f t="shared" si="69"/>
        <v>4.0333606781514904E-3</v>
      </c>
      <c r="AG399" s="2"/>
    </row>
    <row r="400" spans="1:33" x14ac:dyDescent="0.35">
      <c r="A400" s="3" t="s">
        <v>62</v>
      </c>
      <c r="B400">
        <v>255170</v>
      </c>
      <c r="C400">
        <v>450889</v>
      </c>
      <c r="D400">
        <v>447728</v>
      </c>
      <c r="E400">
        <v>424941</v>
      </c>
      <c r="F400">
        <v>319100</v>
      </c>
      <c r="G400">
        <v>300490</v>
      </c>
      <c r="H400">
        <v>222551</v>
      </c>
      <c r="I400">
        <v>127518</v>
      </c>
      <c r="J400">
        <v>79028</v>
      </c>
      <c r="K400">
        <v>28502</v>
      </c>
      <c r="L400" s="1">
        <f>VLOOKUP(A400,[1]pivottableinfluenza!$A$3:$K$463,2,FALSE)</f>
        <v>120</v>
      </c>
      <c r="M400" s="1">
        <f>VLOOKUP(A400,[1]pivottableinfluenza!$A$3:$K$463,7,FALSE)</f>
        <v>60</v>
      </c>
      <c r="N400" s="1">
        <f>VLOOKUP(A400,[1]pivottableinfluenza!$A$3:$K$463,3,FALSE)</f>
        <v>60</v>
      </c>
      <c r="O400" s="1">
        <f>VLOOKUP(A400,[1]pivottableinfluenza!$A$3:$K$463,4,FALSE)</f>
        <v>60</v>
      </c>
      <c r="P400" s="1">
        <f>VLOOKUP(A400,[1]pivottableinfluenza!$A$3:$K$463,5,FALSE)</f>
        <v>60</v>
      </c>
      <c r="Q400" s="1">
        <f>VLOOKUP(A400,[1]pivottableinfluenza!$A$3:$K$463,6,FALSE)</f>
        <v>60</v>
      </c>
      <c r="R400" s="1">
        <f>VLOOKUP(A400,[1]pivottableinfluenza!$A$3:$K$463,8,FALSE)</f>
        <v>60</v>
      </c>
      <c r="S400" s="1">
        <f>VLOOKUP(A400,[1]pivottableinfluenza!$A$3:$K$463,9,FALSE)</f>
        <v>60</v>
      </c>
      <c r="T400" s="1">
        <f>VLOOKUP(A400,[1]pivottableinfluenza!$A$3:$K$463,10,FALSE)</f>
        <v>81</v>
      </c>
      <c r="U400" s="1">
        <f>VLOOKUP(A400,[1]pivottableinfluenza!$A$3:$K$463,11,FALSE)</f>
        <v>152</v>
      </c>
      <c r="V400" s="2">
        <f t="shared" si="60"/>
        <v>4.7027471881490773E-4</v>
      </c>
      <c r="W400" s="2">
        <f t="shared" si="61"/>
        <v>1.3307044527588829E-4</v>
      </c>
      <c r="X400" s="2">
        <f t="shared" si="62"/>
        <v>1.3400993460315191E-4</v>
      </c>
      <c r="Y400" s="2">
        <f t="shared" si="63"/>
        <v>1.4119607192527903E-4</v>
      </c>
      <c r="Z400" s="2">
        <f t="shared" si="64"/>
        <v>1.8802883108743341E-4</v>
      </c>
      <c r="AA400" s="2">
        <f t="shared" si="65"/>
        <v>1.9967386601883589E-4</v>
      </c>
      <c r="AB400" s="2">
        <f t="shared" si="66"/>
        <v>2.6960112513536221E-4</v>
      </c>
      <c r="AC400" s="2">
        <f t="shared" si="67"/>
        <v>4.705218086858326E-4</v>
      </c>
      <c r="AD400" s="2">
        <f t="shared" si="68"/>
        <v>1.0249531811509845E-3</v>
      </c>
      <c r="AE400" s="2">
        <f t="shared" si="69"/>
        <v>5.3329590905901343E-3</v>
      </c>
      <c r="AG400" s="2"/>
    </row>
    <row r="401" spans="1:33" x14ac:dyDescent="0.35">
      <c r="A401" s="3" t="s">
        <v>61</v>
      </c>
      <c r="B401">
        <v>250702</v>
      </c>
      <c r="C401">
        <v>449098</v>
      </c>
      <c r="D401">
        <v>439823</v>
      </c>
      <c r="E401">
        <v>423958</v>
      </c>
      <c r="F401">
        <v>318081</v>
      </c>
      <c r="G401">
        <v>294722</v>
      </c>
      <c r="H401">
        <v>225154</v>
      </c>
      <c r="I401">
        <v>129955</v>
      </c>
      <c r="J401">
        <v>77882</v>
      </c>
      <c r="K401">
        <v>29068</v>
      </c>
      <c r="L401" s="1">
        <f>VLOOKUP(A401,[1]pivottableinfluenza!$A$3:$K$463,2,FALSE)</f>
        <v>120</v>
      </c>
      <c r="M401" s="1">
        <f>VLOOKUP(A401,[1]pivottableinfluenza!$A$3:$K$463,7,FALSE)</f>
        <v>60</v>
      </c>
      <c r="N401" s="1">
        <f>VLOOKUP(A401,[1]pivottableinfluenza!$A$3:$K$463,3,FALSE)</f>
        <v>60</v>
      </c>
      <c r="O401" s="1">
        <f>VLOOKUP(A401,[1]pivottableinfluenza!$A$3:$K$463,4,FALSE)</f>
        <v>60</v>
      </c>
      <c r="P401" s="1">
        <f>VLOOKUP(A401,[1]pivottableinfluenza!$A$3:$K$463,5,FALSE)</f>
        <v>60</v>
      </c>
      <c r="Q401" s="1">
        <f>VLOOKUP(A401,[1]pivottableinfluenza!$A$3:$K$463,6,FALSE)</f>
        <v>60</v>
      </c>
      <c r="R401" s="1">
        <f>VLOOKUP(A401,[1]pivottableinfluenza!$A$3:$K$463,8,FALSE)</f>
        <v>60</v>
      </c>
      <c r="S401" s="1">
        <f>VLOOKUP(A401,[1]pivottableinfluenza!$A$3:$K$463,9,FALSE)</f>
        <v>60</v>
      </c>
      <c r="T401" s="1">
        <f>VLOOKUP(A401,[1]pivottableinfluenza!$A$3:$K$463,10,FALSE)</f>
        <v>81</v>
      </c>
      <c r="U401" s="1">
        <f>VLOOKUP(A401,[1]pivottableinfluenza!$A$3:$K$463,11,FALSE)</f>
        <v>155</v>
      </c>
      <c r="V401" s="2">
        <f t="shared" si="60"/>
        <v>4.7865593413694345E-4</v>
      </c>
      <c r="W401" s="2">
        <f t="shared" si="61"/>
        <v>1.3360112937488031E-4</v>
      </c>
      <c r="X401" s="2">
        <f t="shared" si="62"/>
        <v>1.3641851381123769E-4</v>
      </c>
      <c r="Y401" s="2">
        <f t="shared" si="63"/>
        <v>1.4152345279485232E-4</v>
      </c>
      <c r="Z401" s="2">
        <f t="shared" si="64"/>
        <v>1.886311977137899E-4</v>
      </c>
      <c r="AA401" s="2">
        <f t="shared" si="65"/>
        <v>2.0358168036318971E-4</v>
      </c>
      <c r="AB401" s="2">
        <f t="shared" si="66"/>
        <v>2.6648427298648925E-4</v>
      </c>
      <c r="AC401" s="2">
        <f t="shared" si="67"/>
        <v>4.6169828017390634E-4</v>
      </c>
      <c r="AD401" s="2">
        <f t="shared" si="68"/>
        <v>1.0400349246295678E-3</v>
      </c>
      <c r="AE401" s="2">
        <f t="shared" si="69"/>
        <v>5.3323242053116829E-3</v>
      </c>
      <c r="AG401" s="2"/>
    </row>
    <row r="402" spans="1:33" x14ac:dyDescent="0.35">
      <c r="A402" s="3" t="s">
        <v>60</v>
      </c>
      <c r="B402">
        <v>258421</v>
      </c>
      <c r="C402">
        <v>472254</v>
      </c>
      <c r="D402">
        <v>447631</v>
      </c>
      <c r="E402">
        <v>438525</v>
      </c>
      <c r="F402">
        <v>332452</v>
      </c>
      <c r="G402">
        <v>301575</v>
      </c>
      <c r="H402">
        <v>236979</v>
      </c>
      <c r="I402">
        <v>136416</v>
      </c>
      <c r="J402">
        <v>80917</v>
      </c>
      <c r="K402">
        <v>29927</v>
      </c>
      <c r="L402" s="1">
        <f>VLOOKUP(A402,[1]pivottableinfluenza!$A$3:$K$463,2,FALSE)</f>
        <v>120</v>
      </c>
      <c r="M402" s="1">
        <f>VLOOKUP(A402,[1]pivottableinfluenza!$A$3:$K$463,7,FALSE)</f>
        <v>60</v>
      </c>
      <c r="N402" s="1">
        <f>VLOOKUP(A402,[1]pivottableinfluenza!$A$3:$K$463,3,FALSE)</f>
        <v>60</v>
      </c>
      <c r="O402" s="1">
        <f>VLOOKUP(A402,[1]pivottableinfluenza!$A$3:$K$463,4,FALSE)</f>
        <v>60</v>
      </c>
      <c r="P402" s="1">
        <f>VLOOKUP(A402,[1]pivottableinfluenza!$A$3:$K$463,5,FALSE)</f>
        <v>60</v>
      </c>
      <c r="Q402" s="1">
        <f>VLOOKUP(A402,[1]pivottableinfluenza!$A$3:$K$463,6,FALSE)</f>
        <v>60</v>
      </c>
      <c r="R402" s="1">
        <f>VLOOKUP(A402,[1]pivottableinfluenza!$A$3:$K$463,8,FALSE)</f>
        <v>60</v>
      </c>
      <c r="S402" s="1">
        <f>VLOOKUP(A402,[1]pivottableinfluenza!$A$3:$K$463,9,FALSE)</f>
        <v>60</v>
      </c>
      <c r="T402" s="1">
        <f>VLOOKUP(A402,[1]pivottableinfluenza!$A$3:$K$463,10,FALSE)</f>
        <v>79</v>
      </c>
      <c r="U402" s="1">
        <f>VLOOKUP(A402,[1]pivottableinfluenza!$A$3:$K$463,11,FALSE)</f>
        <v>143</v>
      </c>
      <c r="V402" s="2">
        <f t="shared" si="60"/>
        <v>4.6435854671253495E-4</v>
      </c>
      <c r="W402" s="2">
        <f t="shared" si="61"/>
        <v>1.2705027379334002E-4</v>
      </c>
      <c r="X402" s="2">
        <f t="shared" si="62"/>
        <v>1.3403897406569251E-4</v>
      </c>
      <c r="Y402" s="2">
        <f t="shared" si="63"/>
        <v>1.3682230203523174E-4</v>
      </c>
      <c r="Z402" s="2">
        <f t="shared" si="64"/>
        <v>1.8047718166833105E-4</v>
      </c>
      <c r="AA402" s="2">
        <f t="shared" si="65"/>
        <v>1.9895548371051978E-4</v>
      </c>
      <c r="AB402" s="2">
        <f t="shared" si="66"/>
        <v>2.5318699125238944E-4</v>
      </c>
      <c r="AC402" s="2">
        <f t="shared" si="67"/>
        <v>4.3983110485573538E-4</v>
      </c>
      <c r="AD402" s="2">
        <f t="shared" si="68"/>
        <v>9.763090574292176E-4</v>
      </c>
      <c r="AE402" s="2">
        <f t="shared" si="69"/>
        <v>4.778293848364353E-3</v>
      </c>
      <c r="AG402" s="2"/>
    </row>
    <row r="403" spans="1:33" x14ac:dyDescent="0.35">
      <c r="A403" s="3" t="s">
        <v>59</v>
      </c>
      <c r="B403">
        <v>252350</v>
      </c>
      <c r="C403">
        <v>473548</v>
      </c>
      <c r="D403">
        <v>444610</v>
      </c>
      <c r="E403">
        <v>434543</v>
      </c>
      <c r="F403">
        <v>340284</v>
      </c>
      <c r="G403">
        <v>298181</v>
      </c>
      <c r="H403">
        <v>244480</v>
      </c>
      <c r="I403">
        <v>143060</v>
      </c>
      <c r="J403">
        <v>80985</v>
      </c>
      <c r="K403">
        <v>30862</v>
      </c>
      <c r="L403" s="1">
        <f>VLOOKUP(A403,[1]pivottableinfluenza!$A$3:$K$463,2,FALSE)</f>
        <v>120</v>
      </c>
      <c r="M403" s="1">
        <f>VLOOKUP(A403,[1]pivottableinfluenza!$A$3:$K$463,7,FALSE)</f>
        <v>60</v>
      </c>
      <c r="N403" s="1">
        <f>VLOOKUP(A403,[1]pivottableinfluenza!$A$3:$K$463,3,FALSE)</f>
        <v>60</v>
      </c>
      <c r="O403" s="1">
        <f>VLOOKUP(A403,[1]pivottableinfluenza!$A$3:$K$463,4,FALSE)</f>
        <v>60</v>
      </c>
      <c r="P403" s="1">
        <f>VLOOKUP(A403,[1]pivottableinfluenza!$A$3:$K$463,5,FALSE)</f>
        <v>60</v>
      </c>
      <c r="Q403" s="1">
        <f>VLOOKUP(A403,[1]pivottableinfluenza!$A$3:$K$463,6,FALSE)</f>
        <v>60</v>
      </c>
      <c r="R403" s="1">
        <f>VLOOKUP(A403,[1]pivottableinfluenza!$A$3:$K$463,8,FALSE)</f>
        <v>60</v>
      </c>
      <c r="S403" s="1">
        <f>VLOOKUP(A403,[1]pivottableinfluenza!$A$3:$K$463,9,FALSE)</f>
        <v>60</v>
      </c>
      <c r="T403" s="1">
        <f>VLOOKUP(A403,[1]pivottableinfluenza!$A$3:$K$463,10,FALSE)</f>
        <v>108</v>
      </c>
      <c r="U403" s="1">
        <f>VLOOKUP(A403,[1]pivottableinfluenza!$A$3:$K$463,11,FALSE)</f>
        <v>177</v>
      </c>
      <c r="V403" s="2">
        <f t="shared" si="60"/>
        <v>4.7553001783237565E-4</v>
      </c>
      <c r="W403" s="2">
        <f t="shared" si="61"/>
        <v>1.267031008472214E-4</v>
      </c>
      <c r="X403" s="2">
        <f t="shared" si="62"/>
        <v>1.3494973122511863E-4</v>
      </c>
      <c r="Y403" s="2">
        <f t="shared" si="63"/>
        <v>1.3807609373525751E-4</v>
      </c>
      <c r="Z403" s="2">
        <f t="shared" si="64"/>
        <v>1.7632330641464188E-4</v>
      </c>
      <c r="AA403" s="2">
        <f t="shared" si="65"/>
        <v>2.0122006432334724E-4</v>
      </c>
      <c r="AB403" s="2">
        <f t="shared" si="66"/>
        <v>2.4541884816753925E-4</v>
      </c>
      <c r="AC403" s="2">
        <f t="shared" si="67"/>
        <v>4.1940444568712426E-4</v>
      </c>
      <c r="AD403" s="2">
        <f t="shared" si="68"/>
        <v>1.3335802926467864E-3</v>
      </c>
      <c r="AE403" s="2">
        <f t="shared" si="69"/>
        <v>5.7352083468342942E-3</v>
      </c>
      <c r="AG403" s="2"/>
    </row>
    <row r="404" spans="1:33" x14ac:dyDescent="0.35">
      <c r="A404" s="3" t="s">
        <v>58</v>
      </c>
      <c r="B404">
        <v>248620</v>
      </c>
      <c r="C404">
        <v>479715</v>
      </c>
      <c r="D404">
        <v>442995</v>
      </c>
      <c r="E404">
        <v>430143</v>
      </c>
      <c r="F404">
        <v>349924</v>
      </c>
      <c r="G404">
        <v>297218</v>
      </c>
      <c r="H404">
        <v>251057</v>
      </c>
      <c r="I404">
        <v>149414</v>
      </c>
      <c r="J404">
        <v>81818</v>
      </c>
      <c r="K404">
        <v>31219</v>
      </c>
      <c r="L404" s="1">
        <f>VLOOKUP(A404,[1]pivottableinfluenza!$A$3:$K$463,2,FALSE)</f>
        <v>120</v>
      </c>
      <c r="M404" s="1">
        <f>VLOOKUP(A404,[1]pivottableinfluenza!$A$3:$K$463,7,FALSE)</f>
        <v>60</v>
      </c>
      <c r="N404" s="1">
        <f>VLOOKUP(A404,[1]pivottableinfluenza!$A$3:$K$463,3,FALSE)</f>
        <v>60</v>
      </c>
      <c r="O404" s="1">
        <f>VLOOKUP(A404,[1]pivottableinfluenza!$A$3:$K$463,4,FALSE)</f>
        <v>60</v>
      </c>
      <c r="P404" s="1">
        <f>VLOOKUP(A404,[1]pivottableinfluenza!$A$3:$K$463,5,FALSE)</f>
        <v>60</v>
      </c>
      <c r="Q404" s="1">
        <f>VLOOKUP(A404,[1]pivottableinfluenza!$A$3:$K$463,6,FALSE)</f>
        <v>60</v>
      </c>
      <c r="R404" s="1">
        <f>VLOOKUP(A404,[1]pivottableinfluenza!$A$3:$K$463,8,FALSE)</f>
        <v>60</v>
      </c>
      <c r="S404" s="1">
        <f>VLOOKUP(A404,[1]pivottableinfluenza!$A$3:$K$463,9,FALSE)</f>
        <v>60</v>
      </c>
      <c r="T404" s="1">
        <f>VLOOKUP(A404,[1]pivottableinfluenza!$A$3:$K$463,10,FALSE)</f>
        <v>94</v>
      </c>
      <c r="U404" s="1">
        <f>VLOOKUP(A404,[1]pivottableinfluenza!$A$3:$K$463,11,FALSE)</f>
        <v>147</v>
      </c>
      <c r="V404" s="2">
        <f t="shared" si="60"/>
        <v>4.8266430697449926E-4</v>
      </c>
      <c r="W404" s="2">
        <f t="shared" si="61"/>
        <v>1.2507426284356338E-4</v>
      </c>
      <c r="X404" s="2">
        <f t="shared" si="62"/>
        <v>1.3544170927437104E-4</v>
      </c>
      <c r="Y404" s="2">
        <f t="shared" si="63"/>
        <v>1.3948849568631828E-4</v>
      </c>
      <c r="Z404" s="2">
        <f t="shared" si="64"/>
        <v>1.7146580400315497E-4</v>
      </c>
      <c r="AA404" s="2">
        <f t="shared" si="65"/>
        <v>2.0187202659327497E-4</v>
      </c>
      <c r="AB404" s="2">
        <f t="shared" si="66"/>
        <v>2.3898955217341081E-4</v>
      </c>
      <c r="AC404" s="2">
        <f t="shared" si="67"/>
        <v>4.0156879542746997E-4</v>
      </c>
      <c r="AD404" s="2">
        <f t="shared" si="68"/>
        <v>1.1488914419809822E-3</v>
      </c>
      <c r="AE404" s="2">
        <f t="shared" si="69"/>
        <v>4.7086710016336205E-3</v>
      </c>
      <c r="AG404" s="2"/>
    </row>
    <row r="405" spans="1:33" x14ac:dyDescent="0.35">
      <c r="A405" s="3" t="s">
        <v>57</v>
      </c>
      <c r="B405">
        <v>247595</v>
      </c>
      <c r="C405">
        <v>486339</v>
      </c>
      <c r="D405">
        <v>454257</v>
      </c>
      <c r="E405">
        <v>430731</v>
      </c>
      <c r="F405">
        <v>363215</v>
      </c>
      <c r="G405">
        <v>298770</v>
      </c>
      <c r="H405">
        <v>261262</v>
      </c>
      <c r="I405">
        <v>156120</v>
      </c>
      <c r="J405">
        <v>83928</v>
      </c>
      <c r="K405">
        <v>31983</v>
      </c>
      <c r="L405" s="1">
        <f>VLOOKUP(A405,[1]pivottableinfluenza!$A$3:$K$463,2,FALSE)</f>
        <v>120</v>
      </c>
      <c r="M405" s="1">
        <f>VLOOKUP(A405,[1]pivottableinfluenza!$A$3:$K$463,7,FALSE)</f>
        <v>60</v>
      </c>
      <c r="N405" s="1">
        <f>VLOOKUP(A405,[1]pivottableinfluenza!$A$3:$K$463,3,FALSE)</f>
        <v>60</v>
      </c>
      <c r="O405" s="1">
        <f>VLOOKUP(A405,[1]pivottableinfluenza!$A$3:$K$463,4,FALSE)</f>
        <v>60</v>
      </c>
      <c r="P405" s="1">
        <f>VLOOKUP(A405,[1]pivottableinfluenza!$A$3:$K$463,5,FALSE)</f>
        <v>60</v>
      </c>
      <c r="Q405" s="1">
        <f>VLOOKUP(A405,[1]pivottableinfluenza!$A$3:$K$463,6,FALSE)</f>
        <v>60</v>
      </c>
      <c r="R405" s="1">
        <f>VLOOKUP(A405,[1]pivottableinfluenza!$A$3:$K$463,8,FALSE)</f>
        <v>60</v>
      </c>
      <c r="S405" s="1">
        <f>VLOOKUP(A405,[1]pivottableinfluenza!$A$3:$K$463,9,FALSE)</f>
        <v>60</v>
      </c>
      <c r="T405" s="1">
        <f>VLOOKUP(A405,[1]pivottableinfluenza!$A$3:$K$463,10,FALSE)</f>
        <v>79</v>
      </c>
      <c r="U405" s="1">
        <f>VLOOKUP(A405,[1]pivottableinfluenza!$A$3:$K$463,11,FALSE)</f>
        <v>161</v>
      </c>
      <c r="V405" s="2">
        <f t="shared" si="60"/>
        <v>4.8466245279589655E-4</v>
      </c>
      <c r="W405" s="2">
        <f t="shared" si="61"/>
        <v>1.2337073522789658E-4</v>
      </c>
      <c r="X405" s="2">
        <f t="shared" si="62"/>
        <v>1.3208382039242103E-4</v>
      </c>
      <c r="Y405" s="2">
        <f t="shared" si="63"/>
        <v>1.3929807699004714E-4</v>
      </c>
      <c r="Z405" s="2">
        <f t="shared" si="64"/>
        <v>1.6519141555277177E-4</v>
      </c>
      <c r="AA405" s="2">
        <f t="shared" si="65"/>
        <v>2.0082337584094789E-4</v>
      </c>
      <c r="AB405" s="2">
        <f t="shared" si="66"/>
        <v>2.296545230458314E-4</v>
      </c>
      <c r="AC405" s="2">
        <f t="shared" si="67"/>
        <v>3.8431975403535742E-4</v>
      </c>
      <c r="AD405" s="2">
        <f t="shared" si="68"/>
        <v>9.412830044800305E-4</v>
      </c>
      <c r="AE405" s="2">
        <f t="shared" si="69"/>
        <v>5.033924272269643E-3</v>
      </c>
      <c r="AG405" s="2"/>
    </row>
    <row r="406" spans="1:33" x14ac:dyDescent="0.35">
      <c r="A406" s="3" t="s">
        <v>56</v>
      </c>
      <c r="B406">
        <v>246718</v>
      </c>
      <c r="C406">
        <v>493012</v>
      </c>
      <c r="D406">
        <v>462601</v>
      </c>
      <c r="E406">
        <v>430937</v>
      </c>
      <c r="F406">
        <v>375047</v>
      </c>
      <c r="G406">
        <v>299445</v>
      </c>
      <c r="H406">
        <v>268444</v>
      </c>
      <c r="I406">
        <v>166608</v>
      </c>
      <c r="J406">
        <v>86923</v>
      </c>
      <c r="K406">
        <v>32765</v>
      </c>
      <c r="L406" s="1">
        <f>VLOOKUP(A406,[1]pivottableinfluenza!$A$3:$K$463,2,FALSE)</f>
        <v>120</v>
      </c>
      <c r="M406" s="1">
        <f>VLOOKUP(A406,[1]pivottableinfluenza!$A$3:$K$463,7,FALSE)</f>
        <v>60</v>
      </c>
      <c r="N406" s="1">
        <f>VLOOKUP(A406,[1]pivottableinfluenza!$A$3:$K$463,3,FALSE)</f>
        <v>60</v>
      </c>
      <c r="O406" s="1">
        <f>VLOOKUP(A406,[1]pivottableinfluenza!$A$3:$K$463,4,FALSE)</f>
        <v>60</v>
      </c>
      <c r="P406" s="1">
        <f>VLOOKUP(A406,[1]pivottableinfluenza!$A$3:$K$463,5,FALSE)</f>
        <v>60</v>
      </c>
      <c r="Q406" s="1">
        <f>VLOOKUP(A406,[1]pivottableinfluenza!$A$3:$K$463,6,FALSE)</f>
        <v>60</v>
      </c>
      <c r="R406" s="1">
        <f>VLOOKUP(A406,[1]pivottableinfluenza!$A$3:$K$463,8,FALSE)</f>
        <v>60</v>
      </c>
      <c r="S406" s="1">
        <f>VLOOKUP(A406,[1]pivottableinfluenza!$A$3:$K$463,9,FALSE)</f>
        <v>60</v>
      </c>
      <c r="T406" s="1">
        <f>VLOOKUP(A406,[1]pivottableinfluenza!$A$3:$K$463,10,FALSE)</f>
        <v>83</v>
      </c>
      <c r="U406" s="1">
        <f>VLOOKUP(A406,[1]pivottableinfluenza!$A$3:$K$463,11,FALSE)</f>
        <v>160</v>
      </c>
      <c r="V406" s="2">
        <f t="shared" si="60"/>
        <v>4.8638526576901561E-4</v>
      </c>
      <c r="W406" s="2">
        <f t="shared" si="61"/>
        <v>1.2170089166186624E-4</v>
      </c>
      <c r="X406" s="2">
        <f t="shared" si="62"/>
        <v>1.297014057470693E-4</v>
      </c>
      <c r="Y406" s="2">
        <f t="shared" si="63"/>
        <v>1.3923148859346031E-4</v>
      </c>
      <c r="Z406" s="2">
        <f t="shared" si="64"/>
        <v>1.5997994917970281E-4</v>
      </c>
      <c r="AA406" s="2">
        <f t="shared" si="65"/>
        <v>2.0037068576867205E-4</v>
      </c>
      <c r="AB406" s="2">
        <f t="shared" si="66"/>
        <v>2.2351030382500634E-4</v>
      </c>
      <c r="AC406" s="2">
        <f t="shared" si="67"/>
        <v>3.6012676462114662E-4</v>
      </c>
      <c r="AD406" s="2">
        <f t="shared" si="68"/>
        <v>9.5486810165318727E-4</v>
      </c>
      <c r="AE406" s="2">
        <f t="shared" si="69"/>
        <v>4.883259575766824E-3</v>
      </c>
      <c r="AG406" s="2"/>
    </row>
    <row r="407" spans="1:33" x14ac:dyDescent="0.35">
      <c r="A407" s="3" t="s">
        <v>55</v>
      </c>
      <c r="B407">
        <v>244519</v>
      </c>
      <c r="C407">
        <v>493005</v>
      </c>
      <c r="D407">
        <v>467309</v>
      </c>
      <c r="E407">
        <v>431099</v>
      </c>
      <c r="F407">
        <v>382793</v>
      </c>
      <c r="G407">
        <v>298129</v>
      </c>
      <c r="H407">
        <v>272457</v>
      </c>
      <c r="I407">
        <v>174365</v>
      </c>
      <c r="J407">
        <v>88022</v>
      </c>
      <c r="K407">
        <v>33490</v>
      </c>
      <c r="L407" s="1">
        <f>VLOOKUP(A407,[1]pivottableinfluenza!$A$3:$K$463,2,FALSE)</f>
        <v>120</v>
      </c>
      <c r="M407" s="1">
        <f>VLOOKUP(A407,[1]pivottableinfluenza!$A$3:$K$463,7,FALSE)</f>
        <v>60</v>
      </c>
      <c r="N407" s="1">
        <f>VLOOKUP(A407,[1]pivottableinfluenza!$A$3:$K$463,3,FALSE)</f>
        <v>60</v>
      </c>
      <c r="O407" s="1">
        <f>VLOOKUP(A407,[1]pivottableinfluenza!$A$3:$K$463,4,FALSE)</f>
        <v>60</v>
      </c>
      <c r="P407" s="1">
        <f>VLOOKUP(A407,[1]pivottableinfluenza!$A$3:$K$463,5,FALSE)</f>
        <v>60</v>
      </c>
      <c r="Q407" s="1">
        <f>VLOOKUP(A407,[1]pivottableinfluenza!$A$3:$K$463,6,FALSE)</f>
        <v>60</v>
      </c>
      <c r="R407" s="1">
        <f>VLOOKUP(A407,[1]pivottableinfluenza!$A$3:$K$463,8,FALSE)</f>
        <v>60</v>
      </c>
      <c r="S407" s="1">
        <f>VLOOKUP(A407,[1]pivottableinfluenza!$A$3:$K$463,9,FALSE)</f>
        <v>60</v>
      </c>
      <c r="T407" s="1">
        <f>VLOOKUP(A407,[1]pivottableinfluenza!$A$3:$K$463,10,FALSE)</f>
        <v>87</v>
      </c>
      <c r="U407" s="1">
        <f>VLOOKUP(A407,[1]pivottableinfluenza!$A$3:$K$463,11,FALSE)</f>
        <v>107</v>
      </c>
      <c r="V407" s="2">
        <f t="shared" si="60"/>
        <v>4.9075940928925766E-4</v>
      </c>
      <c r="W407" s="2">
        <f t="shared" si="61"/>
        <v>1.2170261964888794E-4</v>
      </c>
      <c r="X407" s="2">
        <f t="shared" si="62"/>
        <v>1.2839470243457754E-4</v>
      </c>
      <c r="Y407" s="2">
        <f t="shared" si="63"/>
        <v>1.3917916766218434E-4</v>
      </c>
      <c r="Z407" s="2">
        <f t="shared" si="64"/>
        <v>1.5674267815764657E-4</v>
      </c>
      <c r="AA407" s="2">
        <f t="shared" si="65"/>
        <v>2.0125516135632561E-4</v>
      </c>
      <c r="AB407" s="2">
        <f t="shared" si="66"/>
        <v>2.202182362721457E-4</v>
      </c>
      <c r="AC407" s="2">
        <f t="shared" si="67"/>
        <v>3.4410575516875521E-4</v>
      </c>
      <c r="AD407" s="2">
        <f t="shared" si="68"/>
        <v>9.8838926631978361E-4</v>
      </c>
      <c r="AE407" s="2">
        <f t="shared" si="69"/>
        <v>3.1949835771872201E-3</v>
      </c>
      <c r="AG407" s="2"/>
    </row>
    <row r="408" spans="1:33" x14ac:dyDescent="0.35">
      <c r="A408" s="3" t="s">
        <v>54</v>
      </c>
      <c r="B408">
        <v>32503</v>
      </c>
      <c r="C408">
        <v>72243</v>
      </c>
      <c r="D408">
        <v>94719</v>
      </c>
      <c r="E408">
        <v>67494</v>
      </c>
      <c r="F408">
        <v>85442</v>
      </c>
      <c r="G408">
        <v>102412</v>
      </c>
      <c r="H408">
        <v>80424</v>
      </c>
      <c r="I408">
        <v>44552</v>
      </c>
      <c r="J408">
        <v>30189</v>
      </c>
      <c r="K408">
        <v>10720</v>
      </c>
      <c r="L408" s="1">
        <f>VLOOKUP(A408,[1]pivottableinfluenza!$A$3:$K$463,2,FALSE)</f>
        <v>120</v>
      </c>
      <c r="M408" s="1">
        <f>VLOOKUP(A408,[1]pivottableinfluenza!$A$3:$K$463,7,FALSE)</f>
        <v>60</v>
      </c>
      <c r="N408" s="1">
        <f>VLOOKUP(A408,[1]pivottableinfluenza!$A$3:$K$463,3,FALSE)</f>
        <v>60</v>
      </c>
      <c r="O408" s="1">
        <f>VLOOKUP(A408,[1]pivottableinfluenza!$A$3:$K$463,4,FALSE)</f>
        <v>60</v>
      </c>
      <c r="P408" s="1">
        <f>VLOOKUP(A408,[1]pivottableinfluenza!$A$3:$K$463,5,FALSE)</f>
        <v>60</v>
      </c>
      <c r="Q408" s="1">
        <f>VLOOKUP(A408,[1]pivottableinfluenza!$A$3:$K$463,6,FALSE)</f>
        <v>60</v>
      </c>
      <c r="R408" s="1">
        <f>VLOOKUP(A408,[1]pivottableinfluenza!$A$3:$K$463,8,FALSE)</f>
        <v>60</v>
      </c>
      <c r="S408" s="1">
        <f>VLOOKUP(A408,[1]pivottableinfluenza!$A$3:$K$463,9,FALSE)</f>
        <v>60</v>
      </c>
      <c r="T408" s="1">
        <f>VLOOKUP(A408,[1]pivottableinfluenza!$A$3:$K$463,10,FALSE)</f>
        <v>60</v>
      </c>
      <c r="U408" s="1">
        <f>VLOOKUP(A408,[1]pivottableinfluenza!$A$3:$K$463,11,FALSE)</f>
        <v>60</v>
      </c>
      <c r="V408" s="2">
        <f t="shared" si="60"/>
        <v>3.6919668953635048E-3</v>
      </c>
      <c r="W408" s="2">
        <f t="shared" si="61"/>
        <v>8.3053029359245883E-4</v>
      </c>
      <c r="X408" s="2">
        <f t="shared" si="62"/>
        <v>6.3345263357932416E-4</v>
      </c>
      <c r="Y408" s="2">
        <f t="shared" si="63"/>
        <v>8.8896790825851186E-4</v>
      </c>
      <c r="Z408" s="2">
        <f t="shared" si="64"/>
        <v>7.0223075302544417E-4</v>
      </c>
      <c r="AA408" s="2">
        <f t="shared" si="65"/>
        <v>5.8586884349490296E-4</v>
      </c>
      <c r="AB408" s="2">
        <f t="shared" si="66"/>
        <v>7.460459564309161E-4</v>
      </c>
      <c r="AC408" s="2">
        <f t="shared" si="67"/>
        <v>1.3467408870533309E-3</v>
      </c>
      <c r="AD408" s="2">
        <f t="shared" si="68"/>
        <v>1.9874788830368676E-3</v>
      </c>
      <c r="AE408" s="2">
        <f t="shared" si="69"/>
        <v>5.597014925373134E-3</v>
      </c>
      <c r="AG408" s="2"/>
    </row>
    <row r="409" spans="1:33" x14ac:dyDescent="0.35">
      <c r="A409" s="3" t="s">
        <v>53</v>
      </c>
      <c r="B409">
        <v>29361</v>
      </c>
      <c r="C409">
        <v>67653</v>
      </c>
      <c r="D409">
        <v>84946</v>
      </c>
      <c r="E409">
        <v>62456</v>
      </c>
      <c r="F409">
        <v>76895</v>
      </c>
      <c r="G409">
        <v>94807</v>
      </c>
      <c r="H409">
        <v>77038</v>
      </c>
      <c r="I409">
        <v>42011</v>
      </c>
      <c r="J409">
        <v>27454</v>
      </c>
      <c r="K409">
        <v>10505</v>
      </c>
      <c r="L409" s="1">
        <f>VLOOKUP(A409,[1]pivottableinfluenza!$A$3:$K$463,2,FALSE)</f>
        <v>120</v>
      </c>
      <c r="M409" s="1">
        <f>VLOOKUP(A409,[1]pivottableinfluenza!$A$3:$K$463,7,FALSE)</f>
        <v>60</v>
      </c>
      <c r="N409" s="1">
        <f>VLOOKUP(A409,[1]pivottableinfluenza!$A$3:$K$463,3,FALSE)</f>
        <v>60</v>
      </c>
      <c r="O409" s="1">
        <f>VLOOKUP(A409,[1]pivottableinfluenza!$A$3:$K$463,4,FALSE)</f>
        <v>60</v>
      </c>
      <c r="P409" s="1">
        <f>VLOOKUP(A409,[1]pivottableinfluenza!$A$3:$K$463,5,FALSE)</f>
        <v>60</v>
      </c>
      <c r="Q409" s="1">
        <f>VLOOKUP(A409,[1]pivottableinfluenza!$A$3:$K$463,6,FALSE)</f>
        <v>60</v>
      </c>
      <c r="R409" s="1">
        <f>VLOOKUP(A409,[1]pivottableinfluenza!$A$3:$K$463,8,FALSE)</f>
        <v>60</v>
      </c>
      <c r="S409" s="1">
        <f>VLOOKUP(A409,[1]pivottableinfluenza!$A$3:$K$463,9,FALSE)</f>
        <v>60</v>
      </c>
      <c r="T409" s="1">
        <f>VLOOKUP(A409,[1]pivottableinfluenza!$A$3:$K$463,10,FALSE)</f>
        <v>60</v>
      </c>
      <c r="U409" s="1">
        <f>VLOOKUP(A409,[1]pivottableinfluenza!$A$3:$K$463,11,FALSE)</f>
        <v>60</v>
      </c>
      <c r="V409" s="2">
        <f t="shared" si="60"/>
        <v>4.0870542556452434E-3</v>
      </c>
      <c r="W409" s="2">
        <f t="shared" si="61"/>
        <v>8.868786306593943E-4</v>
      </c>
      <c r="X409" s="2">
        <f t="shared" si="62"/>
        <v>7.0633108092199755E-4</v>
      </c>
      <c r="Y409" s="2">
        <f t="shared" si="63"/>
        <v>9.6067631612655315E-4</v>
      </c>
      <c r="Z409" s="2">
        <f t="shared" si="64"/>
        <v>7.80284803953443E-4</v>
      </c>
      <c r="AA409" s="2">
        <f t="shared" si="65"/>
        <v>6.3286466189205442E-4</v>
      </c>
      <c r="AB409" s="2">
        <f t="shared" si="66"/>
        <v>7.7883641839092399E-4</v>
      </c>
      <c r="AC409" s="2">
        <f t="shared" si="67"/>
        <v>1.4281973768774845E-3</v>
      </c>
      <c r="AD409" s="2">
        <f t="shared" si="68"/>
        <v>2.1854738835870909E-3</v>
      </c>
      <c r="AE409" s="2">
        <f t="shared" si="69"/>
        <v>5.7115659209900048E-3</v>
      </c>
      <c r="AG409" s="2"/>
    </row>
    <row r="410" spans="1:33" x14ac:dyDescent="0.35">
      <c r="A410" s="3" t="s">
        <v>52</v>
      </c>
      <c r="B410">
        <v>30565</v>
      </c>
      <c r="C410">
        <v>69492</v>
      </c>
      <c r="D410">
        <v>86703</v>
      </c>
      <c r="E410">
        <v>67192</v>
      </c>
      <c r="F410">
        <v>77546</v>
      </c>
      <c r="G410">
        <v>96926</v>
      </c>
      <c r="H410">
        <v>82415</v>
      </c>
      <c r="I410">
        <v>45261</v>
      </c>
      <c r="J410">
        <v>28141</v>
      </c>
      <c r="K410">
        <v>11353</v>
      </c>
      <c r="L410" s="1">
        <f>VLOOKUP(A410,[1]pivottableinfluenza!$A$3:$K$463,2,FALSE)</f>
        <v>120</v>
      </c>
      <c r="M410" s="1">
        <f>VLOOKUP(A410,[1]pivottableinfluenza!$A$3:$K$463,7,FALSE)</f>
        <v>60</v>
      </c>
      <c r="N410" s="1">
        <f>VLOOKUP(A410,[1]pivottableinfluenza!$A$3:$K$463,3,FALSE)</f>
        <v>60</v>
      </c>
      <c r="O410" s="1">
        <f>VLOOKUP(A410,[1]pivottableinfluenza!$A$3:$K$463,4,FALSE)</f>
        <v>60</v>
      </c>
      <c r="P410" s="1">
        <f>VLOOKUP(A410,[1]pivottableinfluenza!$A$3:$K$463,5,FALSE)</f>
        <v>60</v>
      </c>
      <c r="Q410" s="1">
        <f>VLOOKUP(A410,[1]pivottableinfluenza!$A$3:$K$463,6,FALSE)</f>
        <v>60</v>
      </c>
      <c r="R410" s="1">
        <f>VLOOKUP(A410,[1]pivottableinfluenza!$A$3:$K$463,8,FALSE)</f>
        <v>60</v>
      </c>
      <c r="S410" s="1">
        <f>VLOOKUP(A410,[1]pivottableinfluenza!$A$3:$K$463,9,FALSE)</f>
        <v>60</v>
      </c>
      <c r="T410" s="1">
        <f>VLOOKUP(A410,[1]pivottableinfluenza!$A$3:$K$463,10,FALSE)</f>
        <v>60</v>
      </c>
      <c r="U410" s="1">
        <f>VLOOKUP(A410,[1]pivottableinfluenza!$A$3:$K$463,11,FALSE)</f>
        <v>60</v>
      </c>
      <c r="V410" s="2">
        <f t="shared" si="60"/>
        <v>3.9260592180598722E-3</v>
      </c>
      <c r="W410" s="2">
        <f t="shared" si="61"/>
        <v>8.6340873769642551E-4</v>
      </c>
      <c r="X410" s="2">
        <f t="shared" si="62"/>
        <v>6.9201757724646207E-4</v>
      </c>
      <c r="Y410" s="2">
        <f t="shared" si="63"/>
        <v>8.929634480295273E-4</v>
      </c>
      <c r="Z410" s="2">
        <f t="shared" si="64"/>
        <v>7.7373429964150311E-4</v>
      </c>
      <c r="AA410" s="2">
        <f t="shared" si="65"/>
        <v>6.1902894992055799E-4</v>
      </c>
      <c r="AB410" s="2">
        <f t="shared" si="66"/>
        <v>7.2802281138142325E-4</v>
      </c>
      <c r="AC410" s="2">
        <f t="shared" si="67"/>
        <v>1.3256445946841651E-3</v>
      </c>
      <c r="AD410" s="2">
        <f t="shared" si="68"/>
        <v>2.1321203937315659E-3</v>
      </c>
      <c r="AE410" s="2">
        <f t="shared" si="69"/>
        <v>5.2849467101206728E-3</v>
      </c>
      <c r="AG410" s="2"/>
    </row>
    <row r="411" spans="1:33" x14ac:dyDescent="0.35">
      <c r="A411" s="3" t="s">
        <v>51</v>
      </c>
      <c r="B411">
        <v>23608</v>
      </c>
      <c r="C411">
        <v>53363</v>
      </c>
      <c r="D411">
        <v>69934</v>
      </c>
      <c r="E411">
        <v>52982</v>
      </c>
      <c r="F411">
        <v>58517</v>
      </c>
      <c r="G411">
        <v>75671</v>
      </c>
      <c r="H411">
        <v>67655</v>
      </c>
      <c r="I411">
        <v>38002</v>
      </c>
      <c r="J411">
        <v>22656</v>
      </c>
      <c r="K411">
        <v>9883</v>
      </c>
      <c r="L411" s="1">
        <f>VLOOKUP(A411,[1]pivottableinfluenza!$A$3:$K$463,2,FALSE)</f>
        <v>120</v>
      </c>
      <c r="M411" s="1">
        <f>VLOOKUP(A411,[1]pivottableinfluenza!$A$3:$K$463,7,FALSE)</f>
        <v>60</v>
      </c>
      <c r="N411" s="1">
        <f>VLOOKUP(A411,[1]pivottableinfluenza!$A$3:$K$463,3,FALSE)</f>
        <v>60</v>
      </c>
      <c r="O411" s="1">
        <f>VLOOKUP(A411,[1]pivottableinfluenza!$A$3:$K$463,4,FALSE)</f>
        <v>60</v>
      </c>
      <c r="P411" s="1">
        <f>VLOOKUP(A411,[1]pivottableinfluenza!$A$3:$K$463,5,FALSE)</f>
        <v>60</v>
      </c>
      <c r="Q411" s="1">
        <f>VLOOKUP(A411,[1]pivottableinfluenza!$A$3:$K$463,6,FALSE)</f>
        <v>60</v>
      </c>
      <c r="R411" s="1">
        <f>VLOOKUP(A411,[1]pivottableinfluenza!$A$3:$K$463,8,FALSE)</f>
        <v>60</v>
      </c>
      <c r="S411" s="1">
        <f>VLOOKUP(A411,[1]pivottableinfluenza!$A$3:$K$463,9,FALSE)</f>
        <v>60</v>
      </c>
      <c r="T411" s="1">
        <f>VLOOKUP(A411,[1]pivottableinfluenza!$A$3:$K$463,10,FALSE)</f>
        <v>60</v>
      </c>
      <c r="U411" s="1">
        <f>VLOOKUP(A411,[1]pivottableinfluenza!$A$3:$K$463,11,FALSE)</f>
        <v>60</v>
      </c>
      <c r="V411" s="2">
        <f t="shared" si="60"/>
        <v>5.0830227041680784E-3</v>
      </c>
      <c r="W411" s="2">
        <f t="shared" si="61"/>
        <v>1.1243745666473025E-3</v>
      </c>
      <c r="X411" s="2">
        <f t="shared" si="62"/>
        <v>8.5795178310978928E-4</v>
      </c>
      <c r="Y411" s="2">
        <f t="shared" si="63"/>
        <v>1.1324600807821525E-3</v>
      </c>
      <c r="Z411" s="2">
        <f t="shared" si="64"/>
        <v>1.0253430626997282E-3</v>
      </c>
      <c r="AA411" s="2">
        <f t="shared" si="65"/>
        <v>7.9290613312893974E-4</v>
      </c>
      <c r="AB411" s="2">
        <f t="shared" si="66"/>
        <v>8.8685241297760701E-4</v>
      </c>
      <c r="AC411" s="2">
        <f t="shared" si="67"/>
        <v>1.5788642703015632E-3</v>
      </c>
      <c r="AD411" s="2">
        <f t="shared" si="68"/>
        <v>2.6483050847457626E-3</v>
      </c>
      <c r="AE411" s="2">
        <f t="shared" si="69"/>
        <v>6.071031063442275E-3</v>
      </c>
      <c r="AG411" s="2"/>
    </row>
    <row r="412" spans="1:33" x14ac:dyDescent="0.35">
      <c r="A412" s="3" t="s">
        <v>50</v>
      </c>
      <c r="B412">
        <v>27001</v>
      </c>
      <c r="C412">
        <v>61034</v>
      </c>
      <c r="D412">
        <v>78171</v>
      </c>
      <c r="E412">
        <v>60846</v>
      </c>
      <c r="F412">
        <v>65723</v>
      </c>
      <c r="G412">
        <v>83968</v>
      </c>
      <c r="H412">
        <v>77025</v>
      </c>
      <c r="I412">
        <v>44121</v>
      </c>
      <c r="J412">
        <v>24890</v>
      </c>
      <c r="K412">
        <v>10582</v>
      </c>
      <c r="L412" s="1">
        <f>VLOOKUP(A412,[1]pivottableinfluenza!$A$3:$K$463,2,FALSE)</f>
        <v>120</v>
      </c>
      <c r="M412" s="1">
        <f>VLOOKUP(A412,[1]pivottableinfluenza!$A$3:$K$463,7,FALSE)</f>
        <v>60</v>
      </c>
      <c r="N412" s="1">
        <f>VLOOKUP(A412,[1]pivottableinfluenza!$A$3:$K$463,3,FALSE)</f>
        <v>60</v>
      </c>
      <c r="O412" s="1">
        <f>VLOOKUP(A412,[1]pivottableinfluenza!$A$3:$K$463,4,FALSE)</f>
        <v>60</v>
      </c>
      <c r="P412" s="1">
        <f>VLOOKUP(A412,[1]pivottableinfluenza!$A$3:$K$463,5,FALSE)</f>
        <v>60</v>
      </c>
      <c r="Q412" s="1">
        <f>VLOOKUP(A412,[1]pivottableinfluenza!$A$3:$K$463,6,FALSE)</f>
        <v>60</v>
      </c>
      <c r="R412" s="1">
        <f>VLOOKUP(A412,[1]pivottableinfluenza!$A$3:$K$463,8,FALSE)</f>
        <v>60</v>
      </c>
      <c r="S412" s="1">
        <f>VLOOKUP(A412,[1]pivottableinfluenza!$A$3:$K$463,9,FALSE)</f>
        <v>60</v>
      </c>
      <c r="T412" s="1">
        <f>VLOOKUP(A412,[1]pivottableinfluenza!$A$3:$K$463,10,FALSE)</f>
        <v>60</v>
      </c>
      <c r="U412" s="1">
        <f>VLOOKUP(A412,[1]pivottableinfluenza!$A$3:$K$463,11,FALSE)</f>
        <v>60</v>
      </c>
      <c r="V412" s="2">
        <f t="shared" si="60"/>
        <v>4.4442798414873527E-3</v>
      </c>
      <c r="W412" s="2">
        <f t="shared" si="61"/>
        <v>9.830586230625553E-4</v>
      </c>
      <c r="X412" s="2">
        <f t="shared" si="62"/>
        <v>7.6754806769773962E-4</v>
      </c>
      <c r="Y412" s="2">
        <f t="shared" si="63"/>
        <v>9.8609604575485661E-4</v>
      </c>
      <c r="Z412" s="2">
        <f t="shared" si="64"/>
        <v>9.1292241680994478E-4</v>
      </c>
      <c r="AA412" s="2">
        <f t="shared" si="65"/>
        <v>7.1455792682926828E-4</v>
      </c>
      <c r="AB412" s="2">
        <f t="shared" si="66"/>
        <v>7.7896786757546252E-4</v>
      </c>
      <c r="AC412" s="2">
        <f t="shared" si="67"/>
        <v>1.3598966478547631E-3</v>
      </c>
      <c r="AD412" s="2">
        <f t="shared" si="68"/>
        <v>2.4106066693451184E-3</v>
      </c>
      <c r="AE412" s="2">
        <f t="shared" si="69"/>
        <v>5.6700056700056704E-3</v>
      </c>
      <c r="AG412" s="2"/>
    </row>
    <row r="413" spans="1:33" x14ac:dyDescent="0.35">
      <c r="A413" s="3" t="s">
        <v>49</v>
      </c>
      <c r="B413">
        <v>25176</v>
      </c>
      <c r="C413">
        <v>57358</v>
      </c>
      <c r="D413">
        <v>71485</v>
      </c>
      <c r="E413">
        <v>58838</v>
      </c>
      <c r="F413">
        <v>60689</v>
      </c>
      <c r="G413">
        <v>76984</v>
      </c>
      <c r="H413">
        <v>74322</v>
      </c>
      <c r="I413">
        <v>43392</v>
      </c>
      <c r="J413">
        <v>23681</v>
      </c>
      <c r="K413">
        <v>10058</v>
      </c>
      <c r="L413" s="1">
        <f>VLOOKUP(A413,[1]pivottableinfluenza!$A$3:$K$463,2,FALSE)</f>
        <v>120</v>
      </c>
      <c r="M413" s="1">
        <f>VLOOKUP(A413,[1]pivottableinfluenza!$A$3:$K$463,7,FALSE)</f>
        <v>60</v>
      </c>
      <c r="N413" s="1">
        <f>VLOOKUP(A413,[1]pivottableinfluenza!$A$3:$K$463,3,FALSE)</f>
        <v>60</v>
      </c>
      <c r="O413" s="1">
        <f>VLOOKUP(A413,[1]pivottableinfluenza!$A$3:$K$463,4,FALSE)</f>
        <v>60</v>
      </c>
      <c r="P413" s="1">
        <f>VLOOKUP(A413,[1]pivottableinfluenza!$A$3:$K$463,5,FALSE)</f>
        <v>60</v>
      </c>
      <c r="Q413" s="1">
        <f>VLOOKUP(A413,[1]pivottableinfluenza!$A$3:$K$463,6,FALSE)</f>
        <v>60</v>
      </c>
      <c r="R413" s="1">
        <f>VLOOKUP(A413,[1]pivottableinfluenza!$A$3:$K$463,8,FALSE)</f>
        <v>60</v>
      </c>
      <c r="S413" s="1">
        <f>VLOOKUP(A413,[1]pivottableinfluenza!$A$3:$K$463,9,FALSE)</f>
        <v>60</v>
      </c>
      <c r="T413" s="1">
        <f>VLOOKUP(A413,[1]pivottableinfluenza!$A$3:$K$463,10,FALSE)</f>
        <v>60</v>
      </c>
      <c r="U413" s="1">
        <f>VLOOKUP(A413,[1]pivottableinfluenza!$A$3:$K$463,11,FALSE)</f>
        <v>60</v>
      </c>
      <c r="V413" s="2">
        <f t="shared" si="60"/>
        <v>4.7664442326024788E-3</v>
      </c>
      <c r="W413" s="2">
        <f t="shared" si="61"/>
        <v>1.0460615781582342E-3</v>
      </c>
      <c r="X413" s="2">
        <f t="shared" si="62"/>
        <v>8.3933692383017413E-4</v>
      </c>
      <c r="Y413" s="2">
        <f t="shared" si="63"/>
        <v>1.019749141711139E-3</v>
      </c>
      <c r="Z413" s="2">
        <f t="shared" si="64"/>
        <v>9.8864703653050805E-4</v>
      </c>
      <c r="AA413" s="2">
        <f t="shared" si="65"/>
        <v>7.79382728878728E-4</v>
      </c>
      <c r="AB413" s="2">
        <f t="shared" si="66"/>
        <v>8.0729797368208603E-4</v>
      </c>
      <c r="AC413" s="2">
        <f t="shared" si="67"/>
        <v>1.3827433628318584E-3</v>
      </c>
      <c r="AD413" s="2">
        <f t="shared" si="68"/>
        <v>2.5336767872978336E-3</v>
      </c>
      <c r="AE413" s="2">
        <f t="shared" si="69"/>
        <v>5.9654006760787434E-3</v>
      </c>
      <c r="AG413" s="2"/>
    </row>
    <row r="414" spans="1:33" x14ac:dyDescent="0.35">
      <c r="A414" s="3" t="s">
        <v>48</v>
      </c>
      <c r="B414">
        <v>30936</v>
      </c>
      <c r="C414">
        <v>70972</v>
      </c>
      <c r="D414">
        <v>91245</v>
      </c>
      <c r="E414">
        <v>71669</v>
      </c>
      <c r="F414">
        <v>74874</v>
      </c>
      <c r="G414">
        <v>92963</v>
      </c>
      <c r="H414">
        <v>90535</v>
      </c>
      <c r="I414">
        <v>56431</v>
      </c>
      <c r="J414">
        <v>28895</v>
      </c>
      <c r="K414">
        <v>12745</v>
      </c>
      <c r="L414" s="1">
        <f>VLOOKUP(A414,[1]pivottableinfluenza!$A$3:$K$463,2,FALSE)</f>
        <v>120</v>
      </c>
      <c r="M414" s="1">
        <f>VLOOKUP(A414,[1]pivottableinfluenza!$A$3:$K$463,7,FALSE)</f>
        <v>60</v>
      </c>
      <c r="N414" s="1">
        <f>VLOOKUP(A414,[1]pivottableinfluenza!$A$3:$K$463,3,FALSE)</f>
        <v>60</v>
      </c>
      <c r="O414" s="1">
        <f>VLOOKUP(A414,[1]pivottableinfluenza!$A$3:$K$463,4,FALSE)</f>
        <v>60</v>
      </c>
      <c r="P414" s="1">
        <f>VLOOKUP(A414,[1]pivottableinfluenza!$A$3:$K$463,5,FALSE)</f>
        <v>60</v>
      </c>
      <c r="Q414" s="1">
        <f>VLOOKUP(A414,[1]pivottableinfluenza!$A$3:$K$463,6,FALSE)</f>
        <v>60</v>
      </c>
      <c r="R414" s="1">
        <f>VLOOKUP(A414,[1]pivottableinfluenza!$A$3:$K$463,8,FALSE)</f>
        <v>60</v>
      </c>
      <c r="S414" s="1">
        <f>VLOOKUP(A414,[1]pivottableinfluenza!$A$3:$K$463,9,FALSE)</f>
        <v>60</v>
      </c>
      <c r="T414" s="1">
        <f>VLOOKUP(A414,[1]pivottableinfluenza!$A$3:$K$463,10,FALSE)</f>
        <v>60</v>
      </c>
      <c r="U414" s="1">
        <f>VLOOKUP(A414,[1]pivottableinfluenza!$A$3:$K$463,11,FALSE)</f>
        <v>75</v>
      </c>
      <c r="V414" s="2">
        <f t="shared" si="60"/>
        <v>3.8789759503491078E-3</v>
      </c>
      <c r="W414" s="2">
        <f t="shared" si="61"/>
        <v>8.4540382122527192E-4</v>
      </c>
      <c r="X414" s="2">
        <f t="shared" si="62"/>
        <v>6.5757027782344243E-4</v>
      </c>
      <c r="Y414" s="2">
        <f t="shared" si="63"/>
        <v>8.371820452357365E-4</v>
      </c>
      <c r="Z414" s="2">
        <f t="shared" si="64"/>
        <v>8.0134626171968909E-4</v>
      </c>
      <c r="AA414" s="2">
        <f t="shared" si="65"/>
        <v>6.4541806955455399E-4</v>
      </c>
      <c r="AB414" s="2">
        <f t="shared" si="66"/>
        <v>6.6272712210747224E-4</v>
      </c>
      <c r="AC414" s="2">
        <f t="shared" si="67"/>
        <v>1.0632453793127891E-3</v>
      </c>
      <c r="AD414" s="2">
        <f t="shared" si="68"/>
        <v>2.0764838207302299E-3</v>
      </c>
      <c r="AE414" s="2">
        <f t="shared" si="69"/>
        <v>5.8846606512357787E-3</v>
      </c>
      <c r="AG414" s="2"/>
    </row>
    <row r="415" spans="1:33" x14ac:dyDescent="0.35">
      <c r="A415" s="3" t="s">
        <v>47</v>
      </c>
      <c r="B415">
        <v>22890</v>
      </c>
      <c r="C415">
        <v>51226</v>
      </c>
      <c r="D415">
        <v>71360</v>
      </c>
      <c r="E415">
        <v>55502</v>
      </c>
      <c r="F415">
        <v>53962</v>
      </c>
      <c r="G415">
        <v>68912</v>
      </c>
      <c r="H415">
        <v>70972</v>
      </c>
      <c r="I415">
        <v>45746</v>
      </c>
      <c r="J415">
        <v>22433</v>
      </c>
      <c r="K415">
        <v>10440</v>
      </c>
      <c r="L415" s="1">
        <f>VLOOKUP(A415,[1]pivottableinfluenza!$A$3:$K$463,2,FALSE)</f>
        <v>120</v>
      </c>
      <c r="M415" s="1">
        <f>VLOOKUP(A415,[1]pivottableinfluenza!$A$3:$K$463,7,FALSE)</f>
        <v>60</v>
      </c>
      <c r="N415" s="1">
        <f>VLOOKUP(A415,[1]pivottableinfluenza!$A$3:$K$463,3,FALSE)</f>
        <v>60</v>
      </c>
      <c r="O415" s="1">
        <f>VLOOKUP(A415,[1]pivottableinfluenza!$A$3:$K$463,4,FALSE)</f>
        <v>60</v>
      </c>
      <c r="P415" s="1">
        <f>VLOOKUP(A415,[1]pivottableinfluenza!$A$3:$K$463,5,FALSE)</f>
        <v>60</v>
      </c>
      <c r="Q415" s="1">
        <f>VLOOKUP(A415,[1]pivottableinfluenza!$A$3:$K$463,6,FALSE)</f>
        <v>60</v>
      </c>
      <c r="R415" s="1">
        <f>VLOOKUP(A415,[1]pivottableinfluenza!$A$3:$K$463,8,FALSE)</f>
        <v>60</v>
      </c>
      <c r="S415" s="1">
        <f>VLOOKUP(A415,[1]pivottableinfluenza!$A$3:$K$463,9,FALSE)</f>
        <v>60</v>
      </c>
      <c r="T415" s="1">
        <f>VLOOKUP(A415,[1]pivottableinfluenza!$A$3:$K$463,10,FALSE)</f>
        <v>60</v>
      </c>
      <c r="U415" s="1">
        <f>VLOOKUP(A415,[1]pivottableinfluenza!$A$3:$K$463,11,FALSE)</f>
        <v>60</v>
      </c>
      <c r="V415" s="2">
        <f t="shared" si="60"/>
        <v>5.2424639580602884E-3</v>
      </c>
      <c r="W415" s="2">
        <f t="shared" si="61"/>
        <v>1.1712802092687306E-3</v>
      </c>
      <c r="X415" s="2">
        <f t="shared" si="62"/>
        <v>8.4080717488789242E-4</v>
      </c>
      <c r="Y415" s="2">
        <f t="shared" si="63"/>
        <v>1.0810421246081222E-3</v>
      </c>
      <c r="Z415" s="2">
        <f t="shared" si="64"/>
        <v>1.1118935547236944E-3</v>
      </c>
      <c r="AA415" s="2">
        <f t="shared" si="65"/>
        <v>8.7067564429997677E-4</v>
      </c>
      <c r="AB415" s="2">
        <f t="shared" si="66"/>
        <v>8.4540382122527192E-4</v>
      </c>
      <c r="AC415" s="2">
        <f t="shared" si="67"/>
        <v>1.311590084378962E-3</v>
      </c>
      <c r="AD415" s="2">
        <f t="shared" si="68"/>
        <v>2.6746311237908437E-3</v>
      </c>
      <c r="AE415" s="2">
        <f t="shared" si="69"/>
        <v>5.7471264367816091E-3</v>
      </c>
      <c r="AG415" s="2"/>
    </row>
    <row r="416" spans="1:33" x14ac:dyDescent="0.35">
      <c r="A416" s="3" t="s">
        <v>46</v>
      </c>
      <c r="B416">
        <v>28591</v>
      </c>
      <c r="C416">
        <v>64432</v>
      </c>
      <c r="D416">
        <v>84570</v>
      </c>
      <c r="E416">
        <v>67749</v>
      </c>
      <c r="F416">
        <v>67217</v>
      </c>
      <c r="G416">
        <v>83594</v>
      </c>
      <c r="H416">
        <v>90587</v>
      </c>
      <c r="I416">
        <v>61580</v>
      </c>
      <c r="J416">
        <v>28697</v>
      </c>
      <c r="K416">
        <v>12091</v>
      </c>
      <c r="L416" s="1">
        <f>VLOOKUP(A416,[1]pivottableinfluenza!$A$3:$K$463,2,FALSE)</f>
        <v>120</v>
      </c>
      <c r="M416" s="1">
        <f>VLOOKUP(A416,[1]pivottableinfluenza!$A$3:$K$463,7,FALSE)</f>
        <v>60</v>
      </c>
      <c r="N416" s="1">
        <f>VLOOKUP(A416,[1]pivottableinfluenza!$A$3:$K$463,3,FALSE)</f>
        <v>60</v>
      </c>
      <c r="O416" s="1">
        <f>VLOOKUP(A416,[1]pivottableinfluenza!$A$3:$K$463,4,FALSE)</f>
        <v>60</v>
      </c>
      <c r="P416" s="1">
        <f>VLOOKUP(A416,[1]pivottableinfluenza!$A$3:$K$463,5,FALSE)</f>
        <v>60</v>
      </c>
      <c r="Q416" s="1">
        <f>VLOOKUP(A416,[1]pivottableinfluenza!$A$3:$K$463,6,FALSE)</f>
        <v>60</v>
      </c>
      <c r="R416" s="1">
        <f>VLOOKUP(A416,[1]pivottableinfluenza!$A$3:$K$463,8,FALSE)</f>
        <v>60</v>
      </c>
      <c r="S416" s="1">
        <f>VLOOKUP(A416,[1]pivottableinfluenza!$A$3:$K$463,9,FALSE)</f>
        <v>60</v>
      </c>
      <c r="T416" s="1">
        <f>VLOOKUP(A416,[1]pivottableinfluenza!$A$3:$K$463,10,FALSE)</f>
        <v>60</v>
      </c>
      <c r="U416" s="1">
        <f>VLOOKUP(A416,[1]pivottableinfluenza!$A$3:$K$463,11,FALSE)</f>
        <v>60</v>
      </c>
      <c r="V416" s="2">
        <f t="shared" si="60"/>
        <v>4.1971249693959637E-3</v>
      </c>
      <c r="W416" s="2">
        <f t="shared" si="61"/>
        <v>9.3121430345170103E-4</v>
      </c>
      <c r="X416" s="2">
        <f t="shared" si="62"/>
        <v>7.0947144377438804E-4</v>
      </c>
      <c r="Y416" s="2">
        <f t="shared" si="63"/>
        <v>8.8562192799893731E-4</v>
      </c>
      <c r="Z416" s="2">
        <f t="shared" si="64"/>
        <v>8.9263132838418851E-4</v>
      </c>
      <c r="AA416" s="2">
        <f t="shared" si="65"/>
        <v>7.1775486278919537E-4</v>
      </c>
      <c r="AB416" s="2">
        <f t="shared" si="66"/>
        <v>6.6234669433803972E-4</v>
      </c>
      <c r="AC416" s="2">
        <f t="shared" si="67"/>
        <v>9.7434231893471902E-4</v>
      </c>
      <c r="AD416" s="2">
        <f t="shared" si="68"/>
        <v>2.0908108861553473E-3</v>
      </c>
      <c r="AE416" s="2">
        <f t="shared" si="69"/>
        <v>4.9623687039947071E-3</v>
      </c>
      <c r="AG416" s="2"/>
    </row>
    <row r="417" spans="1:33" x14ac:dyDescent="0.35">
      <c r="A417" s="3" t="s">
        <v>45</v>
      </c>
      <c r="B417">
        <v>519860</v>
      </c>
      <c r="C417">
        <v>991224</v>
      </c>
      <c r="D417">
        <v>1107395</v>
      </c>
      <c r="E417">
        <v>1039584</v>
      </c>
      <c r="F417">
        <v>1140821</v>
      </c>
      <c r="G417">
        <v>1134027</v>
      </c>
      <c r="H417">
        <v>846981</v>
      </c>
      <c r="I417">
        <v>488441</v>
      </c>
      <c r="J417">
        <v>298705</v>
      </c>
      <c r="K417">
        <v>111028</v>
      </c>
      <c r="L417" s="1">
        <f>VLOOKUP(A417,[1]pivottableinfluenza!$A$3:$K$463,2,FALSE)</f>
        <v>120</v>
      </c>
      <c r="M417" s="1">
        <f>VLOOKUP(A417,[1]pivottableinfluenza!$A$3:$K$463,7,FALSE)</f>
        <v>60</v>
      </c>
      <c r="N417" s="1">
        <f>VLOOKUP(A417,[1]pivottableinfluenza!$A$3:$K$463,3,FALSE)</f>
        <v>60</v>
      </c>
      <c r="O417" s="1">
        <f>VLOOKUP(A417,[1]pivottableinfluenza!$A$3:$K$463,4,FALSE)</f>
        <v>60</v>
      </c>
      <c r="P417" s="1">
        <f>VLOOKUP(A417,[1]pivottableinfluenza!$A$3:$K$463,5,FALSE)</f>
        <v>60</v>
      </c>
      <c r="Q417" s="1">
        <f>VLOOKUP(A417,[1]pivottableinfluenza!$A$3:$K$463,6,FALSE)</f>
        <v>65</v>
      </c>
      <c r="R417" s="1">
        <f>VLOOKUP(A417,[1]pivottableinfluenza!$A$3:$K$463,8,FALSE)</f>
        <v>79</v>
      </c>
      <c r="S417" s="1">
        <f>VLOOKUP(A417,[1]pivottableinfluenza!$A$3:$K$463,9,FALSE)</f>
        <v>130</v>
      </c>
      <c r="T417" s="1">
        <f>VLOOKUP(A417,[1]pivottableinfluenza!$A$3:$K$463,10,FALSE)</f>
        <v>351</v>
      </c>
      <c r="U417" s="1">
        <f>VLOOKUP(A417,[1]pivottableinfluenza!$A$3:$K$463,11,FALSE)</f>
        <v>550</v>
      </c>
      <c r="V417" s="2">
        <f t="shared" si="60"/>
        <v>2.3083137767860578E-4</v>
      </c>
      <c r="W417" s="2">
        <f t="shared" si="61"/>
        <v>6.053122200430982E-5</v>
      </c>
      <c r="X417" s="2">
        <f t="shared" si="62"/>
        <v>5.4181209053680036E-5</v>
      </c>
      <c r="Y417" s="2">
        <f t="shared" si="63"/>
        <v>5.7715393849847632E-5</v>
      </c>
      <c r="Z417" s="2">
        <f t="shared" si="64"/>
        <v>5.2593702254779674E-5</v>
      </c>
      <c r="AA417" s="2">
        <f t="shared" si="65"/>
        <v>5.7317859274955538E-5</v>
      </c>
      <c r="AB417" s="2">
        <f t="shared" si="66"/>
        <v>9.3272458295994834E-5</v>
      </c>
      <c r="AC417" s="2">
        <f t="shared" si="67"/>
        <v>2.6615292328039622E-4</v>
      </c>
      <c r="AD417" s="2">
        <f t="shared" si="68"/>
        <v>1.1750723958420515E-3</v>
      </c>
      <c r="AE417" s="2">
        <f t="shared" si="69"/>
        <v>4.95370537161797E-3</v>
      </c>
      <c r="AG417" s="2"/>
    </row>
    <row r="418" spans="1:33" x14ac:dyDescent="0.35">
      <c r="A418" s="3" t="s">
        <v>44</v>
      </c>
      <c r="B418">
        <v>486465</v>
      </c>
      <c r="C418">
        <v>970022</v>
      </c>
      <c r="D418">
        <v>1052890</v>
      </c>
      <c r="E418">
        <v>1011249</v>
      </c>
      <c r="F418">
        <v>1098227</v>
      </c>
      <c r="G418">
        <v>1135170</v>
      </c>
      <c r="H418">
        <v>858757</v>
      </c>
      <c r="I418">
        <v>485448</v>
      </c>
      <c r="J418">
        <v>284574</v>
      </c>
      <c r="K418">
        <v>106063</v>
      </c>
      <c r="L418" s="1">
        <f>VLOOKUP(A418,[1]pivottableinfluenza!$A$3:$K$463,2,FALSE)</f>
        <v>120</v>
      </c>
      <c r="M418" s="1">
        <f>VLOOKUP(A418,[1]pivottableinfluenza!$A$3:$K$463,7,FALSE)</f>
        <v>60</v>
      </c>
      <c r="N418" s="1">
        <f>VLOOKUP(A418,[1]pivottableinfluenza!$A$3:$K$463,3,FALSE)</f>
        <v>60</v>
      </c>
      <c r="O418" s="1">
        <f>VLOOKUP(A418,[1]pivottableinfluenza!$A$3:$K$463,4,FALSE)</f>
        <v>60</v>
      </c>
      <c r="P418" s="1">
        <f>VLOOKUP(A418,[1]pivottableinfluenza!$A$3:$K$463,5,FALSE)</f>
        <v>60</v>
      </c>
      <c r="Q418" s="1">
        <f>VLOOKUP(A418,[1]pivottableinfluenza!$A$3:$K$463,6,FALSE)</f>
        <v>60</v>
      </c>
      <c r="R418" s="1">
        <f>VLOOKUP(A418,[1]pivottableinfluenza!$A$3:$K$463,8,FALSE)</f>
        <v>60</v>
      </c>
      <c r="S418" s="1">
        <f>VLOOKUP(A418,[1]pivottableinfluenza!$A$3:$K$463,9,FALSE)</f>
        <v>133</v>
      </c>
      <c r="T418" s="1">
        <f>VLOOKUP(A418,[1]pivottableinfluenza!$A$3:$K$463,10,FALSE)</f>
        <v>329</v>
      </c>
      <c r="U418" s="1">
        <f>VLOOKUP(A418,[1]pivottableinfluenza!$A$3:$K$463,11,FALSE)</f>
        <v>581</v>
      </c>
      <c r="V418" s="2">
        <f t="shared" si="60"/>
        <v>2.4667756159230364E-4</v>
      </c>
      <c r="W418" s="2">
        <f t="shared" si="61"/>
        <v>6.1854267222805252E-5</v>
      </c>
      <c r="X418" s="2">
        <f t="shared" si="62"/>
        <v>5.6986009934561067E-5</v>
      </c>
      <c r="Y418" s="2">
        <f t="shared" si="63"/>
        <v>5.9332567943206869E-5</v>
      </c>
      <c r="Z418" s="2">
        <f t="shared" si="64"/>
        <v>5.4633513836392655E-5</v>
      </c>
      <c r="AA418" s="2">
        <f t="shared" si="65"/>
        <v>5.2855519437617276E-5</v>
      </c>
      <c r="AB418" s="2">
        <f t="shared" si="66"/>
        <v>6.9868426108899253E-5</v>
      </c>
      <c r="AC418" s="2">
        <f t="shared" si="67"/>
        <v>2.739737314810237E-4</v>
      </c>
      <c r="AD418" s="2">
        <f t="shared" si="68"/>
        <v>1.1561140511782524E-3</v>
      </c>
      <c r="AE418" s="2">
        <f t="shared" si="69"/>
        <v>5.4778763565050959E-3</v>
      </c>
      <c r="AG418" s="2"/>
    </row>
    <row r="419" spans="1:33" x14ac:dyDescent="0.35">
      <c r="A419" s="3" t="s">
        <v>43</v>
      </c>
      <c r="B419">
        <v>494690</v>
      </c>
      <c r="C419">
        <v>987086</v>
      </c>
      <c r="D419">
        <v>1087872</v>
      </c>
      <c r="E419">
        <v>1044660</v>
      </c>
      <c r="F419">
        <v>1095160</v>
      </c>
      <c r="G419">
        <v>1159217</v>
      </c>
      <c r="H419">
        <v>895768</v>
      </c>
      <c r="I419">
        <v>509988</v>
      </c>
      <c r="J419">
        <v>289300</v>
      </c>
      <c r="K419">
        <v>111793</v>
      </c>
      <c r="L419" s="1">
        <f>VLOOKUP(A419,[1]pivottableinfluenza!$A$3:$K$463,2,FALSE)</f>
        <v>120</v>
      </c>
      <c r="M419" s="1">
        <f>VLOOKUP(A419,[1]pivottableinfluenza!$A$3:$K$463,7,FALSE)</f>
        <v>60</v>
      </c>
      <c r="N419" s="1">
        <f>VLOOKUP(A419,[1]pivottableinfluenza!$A$3:$K$463,3,FALSE)</f>
        <v>60</v>
      </c>
      <c r="O419" s="1">
        <f>VLOOKUP(A419,[1]pivottableinfluenza!$A$3:$K$463,4,FALSE)</f>
        <v>60</v>
      </c>
      <c r="P419" s="1">
        <f>VLOOKUP(A419,[1]pivottableinfluenza!$A$3:$K$463,5,FALSE)</f>
        <v>60</v>
      </c>
      <c r="Q419" s="1">
        <f>VLOOKUP(A419,[1]pivottableinfluenza!$A$3:$K$463,6,FALSE)</f>
        <v>74</v>
      </c>
      <c r="R419" s="1">
        <f>VLOOKUP(A419,[1]pivottableinfluenza!$A$3:$K$463,8,FALSE)</f>
        <v>92</v>
      </c>
      <c r="S419" s="1">
        <f>VLOOKUP(A419,[1]pivottableinfluenza!$A$3:$K$463,9,FALSE)</f>
        <v>197</v>
      </c>
      <c r="T419" s="1">
        <f>VLOOKUP(A419,[1]pivottableinfluenza!$A$3:$K$463,10,FALSE)</f>
        <v>346</v>
      </c>
      <c r="U419" s="1">
        <f>VLOOKUP(A419,[1]pivottableinfluenza!$A$3:$K$463,11,FALSE)</f>
        <v>661</v>
      </c>
      <c r="V419" s="2">
        <f t="shared" si="60"/>
        <v>2.4257615880652529E-4</v>
      </c>
      <c r="W419" s="2">
        <f t="shared" si="61"/>
        <v>6.0784977195502725E-5</v>
      </c>
      <c r="X419" s="2">
        <f t="shared" si="62"/>
        <v>5.5153547476173668E-5</v>
      </c>
      <c r="Y419" s="2">
        <f t="shared" si="63"/>
        <v>5.7434954913560395E-5</v>
      </c>
      <c r="Z419" s="2">
        <f t="shared" si="64"/>
        <v>5.4786515212389055E-5</v>
      </c>
      <c r="AA419" s="2">
        <f t="shared" si="65"/>
        <v>6.3836192878468829E-5</v>
      </c>
      <c r="AB419" s="2">
        <f t="shared" si="66"/>
        <v>1.0270516473015335E-4</v>
      </c>
      <c r="AC419" s="2">
        <f t="shared" si="67"/>
        <v>3.8628359882977636E-4</v>
      </c>
      <c r="AD419" s="2">
        <f t="shared" si="68"/>
        <v>1.1959903214656066E-3</v>
      </c>
      <c r="AE419" s="2">
        <f t="shared" si="69"/>
        <v>5.9127136761693488E-3</v>
      </c>
      <c r="AG419" s="2"/>
    </row>
    <row r="420" spans="1:33" x14ac:dyDescent="0.35">
      <c r="A420" s="3" t="s">
        <v>42</v>
      </c>
      <c r="B420">
        <v>470007</v>
      </c>
      <c r="C420">
        <v>949158</v>
      </c>
      <c r="D420">
        <v>1028455</v>
      </c>
      <c r="E420">
        <v>1014174</v>
      </c>
      <c r="F420">
        <v>1034946</v>
      </c>
      <c r="G420">
        <v>1110971</v>
      </c>
      <c r="H420">
        <v>875218</v>
      </c>
      <c r="I420">
        <v>502640</v>
      </c>
      <c r="J420">
        <v>274467</v>
      </c>
      <c r="K420">
        <v>108481</v>
      </c>
      <c r="L420" s="1">
        <f>VLOOKUP(A420,[1]pivottableinfluenza!$A$3:$K$463,2,FALSE)</f>
        <v>120</v>
      </c>
      <c r="M420" s="1">
        <f>VLOOKUP(A420,[1]pivottableinfluenza!$A$3:$K$463,7,FALSE)</f>
        <v>60</v>
      </c>
      <c r="N420" s="1">
        <f>VLOOKUP(A420,[1]pivottableinfluenza!$A$3:$K$463,3,FALSE)</f>
        <v>60</v>
      </c>
      <c r="O420" s="1">
        <f>VLOOKUP(A420,[1]pivottableinfluenza!$A$3:$K$463,4,FALSE)</f>
        <v>60</v>
      </c>
      <c r="P420" s="1">
        <f>VLOOKUP(A420,[1]pivottableinfluenza!$A$3:$K$463,5,FALSE)</f>
        <v>60</v>
      </c>
      <c r="Q420" s="1">
        <f>VLOOKUP(A420,[1]pivottableinfluenza!$A$3:$K$463,6,FALSE)</f>
        <v>60</v>
      </c>
      <c r="R420" s="1">
        <f>VLOOKUP(A420,[1]pivottableinfluenza!$A$3:$K$463,8,FALSE)</f>
        <v>70</v>
      </c>
      <c r="S420" s="1">
        <f>VLOOKUP(A420,[1]pivottableinfluenza!$A$3:$K$463,9,FALSE)</f>
        <v>138</v>
      </c>
      <c r="T420" s="1">
        <f>VLOOKUP(A420,[1]pivottableinfluenza!$A$3:$K$463,10,FALSE)</f>
        <v>330</v>
      </c>
      <c r="U420" s="1">
        <f>VLOOKUP(A420,[1]pivottableinfluenza!$A$3:$K$463,11,FALSE)</f>
        <v>643</v>
      </c>
      <c r="V420" s="2">
        <f t="shared" si="60"/>
        <v>2.5531534636718178E-4</v>
      </c>
      <c r="W420" s="2">
        <f t="shared" si="61"/>
        <v>6.3213922234232862E-5</v>
      </c>
      <c r="X420" s="2">
        <f t="shared" si="62"/>
        <v>5.8339937090101173E-5</v>
      </c>
      <c r="Y420" s="2">
        <f t="shared" si="63"/>
        <v>5.9161445669086371E-5</v>
      </c>
      <c r="Z420" s="2">
        <f t="shared" si="64"/>
        <v>5.7974039225234942E-5</v>
      </c>
      <c r="AA420" s="2">
        <f t="shared" si="65"/>
        <v>5.4006810258773634E-5</v>
      </c>
      <c r="AB420" s="2">
        <f t="shared" si="66"/>
        <v>7.9980073535964756E-5</v>
      </c>
      <c r="AC420" s="2">
        <f t="shared" si="67"/>
        <v>2.745503740251472E-4</v>
      </c>
      <c r="AD420" s="2">
        <f t="shared" si="68"/>
        <v>1.2023303347943469E-3</v>
      </c>
      <c r="AE420" s="2">
        <f t="shared" si="69"/>
        <v>5.927305242392677E-3</v>
      </c>
      <c r="AG420" s="2"/>
    </row>
    <row r="421" spans="1:33" x14ac:dyDescent="0.35">
      <c r="A421" s="3" t="s">
        <v>41</v>
      </c>
      <c r="B421">
        <v>481749</v>
      </c>
      <c r="C421">
        <v>970179</v>
      </c>
      <c r="D421">
        <v>1029930</v>
      </c>
      <c r="E421">
        <v>1050935</v>
      </c>
      <c r="F421">
        <v>1036518</v>
      </c>
      <c r="G421">
        <v>1119369</v>
      </c>
      <c r="H421">
        <v>901542</v>
      </c>
      <c r="I421">
        <v>528509</v>
      </c>
      <c r="J421">
        <v>279072</v>
      </c>
      <c r="K421">
        <v>113144</v>
      </c>
      <c r="L421" s="1">
        <f>VLOOKUP(A421,[1]pivottableinfluenza!$A$3:$K$463,2,FALSE)</f>
        <v>120</v>
      </c>
      <c r="M421" s="1">
        <f>VLOOKUP(A421,[1]pivottableinfluenza!$A$3:$K$463,7,FALSE)</f>
        <v>60</v>
      </c>
      <c r="N421" s="1">
        <f>VLOOKUP(A421,[1]pivottableinfluenza!$A$3:$K$463,3,FALSE)</f>
        <v>60</v>
      </c>
      <c r="O421" s="1">
        <f>VLOOKUP(A421,[1]pivottableinfluenza!$A$3:$K$463,4,FALSE)</f>
        <v>60</v>
      </c>
      <c r="P421" s="1">
        <f>VLOOKUP(A421,[1]pivottableinfluenza!$A$3:$K$463,5,FALSE)</f>
        <v>60</v>
      </c>
      <c r="Q421" s="1">
        <f>VLOOKUP(A421,[1]pivottableinfluenza!$A$3:$K$463,6,FALSE)</f>
        <v>65</v>
      </c>
      <c r="R421" s="1">
        <f>VLOOKUP(A421,[1]pivottableinfluenza!$A$3:$K$463,8,FALSE)</f>
        <v>81</v>
      </c>
      <c r="S421" s="1">
        <f>VLOOKUP(A421,[1]pivottableinfluenza!$A$3:$K$463,9,FALSE)</f>
        <v>200</v>
      </c>
      <c r="T421" s="1">
        <f>VLOOKUP(A421,[1]pivottableinfluenza!$A$3:$K$463,10,FALSE)</f>
        <v>382</v>
      </c>
      <c r="U421" s="1">
        <f>VLOOKUP(A421,[1]pivottableinfluenza!$A$3:$K$463,11,FALSE)</f>
        <v>649</v>
      </c>
      <c r="V421" s="2">
        <f t="shared" si="60"/>
        <v>2.4909236967798583E-4</v>
      </c>
      <c r="W421" s="2">
        <f t="shared" si="61"/>
        <v>6.184425760607063E-5</v>
      </c>
      <c r="X421" s="2">
        <f t="shared" si="62"/>
        <v>5.8256386356354318E-5</v>
      </c>
      <c r="Y421" s="2">
        <f t="shared" si="63"/>
        <v>5.7092018060108383E-5</v>
      </c>
      <c r="Z421" s="2">
        <f t="shared" si="64"/>
        <v>5.7886114857629099E-5</v>
      </c>
      <c r="AA421" s="2">
        <f t="shared" si="65"/>
        <v>5.8068429624190058E-5</v>
      </c>
      <c r="AB421" s="2">
        <f t="shared" si="66"/>
        <v>8.9846063744118416E-5</v>
      </c>
      <c r="AC421" s="2">
        <f t="shared" si="67"/>
        <v>3.7842307321161984E-4</v>
      </c>
      <c r="AD421" s="2">
        <f t="shared" si="68"/>
        <v>1.3688223827542712E-3</v>
      </c>
      <c r="AE421" s="2">
        <f t="shared" si="69"/>
        <v>5.7360531711800888E-3</v>
      </c>
      <c r="AG421" s="2"/>
    </row>
    <row r="422" spans="1:33" x14ac:dyDescent="0.35">
      <c r="A422" s="3" t="s">
        <v>40</v>
      </c>
      <c r="B422">
        <v>469623</v>
      </c>
      <c r="C422">
        <v>952646</v>
      </c>
      <c r="D422">
        <v>1037180</v>
      </c>
      <c r="E422">
        <v>1048719</v>
      </c>
      <c r="F422">
        <v>1008716</v>
      </c>
      <c r="G422">
        <v>1093851</v>
      </c>
      <c r="H422">
        <v>908037</v>
      </c>
      <c r="I422">
        <v>544250</v>
      </c>
      <c r="J422">
        <v>275178</v>
      </c>
      <c r="K422">
        <v>114673</v>
      </c>
      <c r="L422" s="1">
        <f>VLOOKUP(A422,[1]pivottableinfluenza!$A$3:$K$463,2,FALSE)</f>
        <v>120</v>
      </c>
      <c r="M422" s="1">
        <f>VLOOKUP(A422,[1]pivottableinfluenza!$A$3:$K$463,7,FALSE)</f>
        <v>60</v>
      </c>
      <c r="N422" s="1">
        <f>VLOOKUP(A422,[1]pivottableinfluenza!$A$3:$K$463,3,FALSE)</f>
        <v>60</v>
      </c>
      <c r="O422" s="1">
        <f>VLOOKUP(A422,[1]pivottableinfluenza!$A$3:$K$463,4,FALSE)</f>
        <v>60</v>
      </c>
      <c r="P422" s="1">
        <f>VLOOKUP(A422,[1]pivottableinfluenza!$A$3:$K$463,5,FALSE)</f>
        <v>66</v>
      </c>
      <c r="Q422" s="1">
        <f>VLOOKUP(A422,[1]pivottableinfluenza!$A$3:$K$463,6,FALSE)</f>
        <v>79</v>
      </c>
      <c r="R422" s="1">
        <f>VLOOKUP(A422,[1]pivottableinfluenza!$A$3:$K$463,8,FALSE)</f>
        <v>124</v>
      </c>
      <c r="S422" s="1">
        <f>VLOOKUP(A422,[1]pivottableinfluenza!$A$3:$K$463,9,FALSE)</f>
        <v>237</v>
      </c>
      <c r="T422" s="1">
        <f>VLOOKUP(A422,[1]pivottableinfluenza!$A$3:$K$463,10,FALSE)</f>
        <v>372</v>
      </c>
      <c r="U422" s="1">
        <f>VLOOKUP(A422,[1]pivottableinfluenza!$A$3:$K$463,11,FALSE)</f>
        <v>620</v>
      </c>
      <c r="V422" s="2">
        <f t="shared" si="60"/>
        <v>2.5552411189400857E-4</v>
      </c>
      <c r="W422" s="2">
        <f t="shared" si="61"/>
        <v>6.298247197804851E-5</v>
      </c>
      <c r="X422" s="2">
        <f t="shared" si="62"/>
        <v>5.7849167936134516E-5</v>
      </c>
      <c r="Y422" s="2">
        <f t="shared" si="63"/>
        <v>5.7212656583889485E-5</v>
      </c>
      <c r="Z422" s="2">
        <f t="shared" si="64"/>
        <v>6.5429714607481194E-5</v>
      </c>
      <c r="AA422" s="2">
        <f t="shared" si="65"/>
        <v>7.2221902251769213E-5</v>
      </c>
      <c r="AB422" s="2">
        <f t="shared" si="66"/>
        <v>1.365583120511609E-4</v>
      </c>
      <c r="AC422" s="2">
        <f t="shared" si="67"/>
        <v>4.3546164446485989E-4</v>
      </c>
      <c r="AD422" s="2">
        <f t="shared" si="68"/>
        <v>1.3518522556309007E-3</v>
      </c>
      <c r="AE422" s="2">
        <f t="shared" si="69"/>
        <v>5.4066781195224681E-3</v>
      </c>
      <c r="AG422" s="2"/>
    </row>
    <row r="423" spans="1:33" x14ac:dyDescent="0.35">
      <c r="A423" s="3" t="s">
        <v>39</v>
      </c>
      <c r="B423">
        <v>485832</v>
      </c>
      <c r="C423">
        <v>980013</v>
      </c>
      <c r="D423">
        <v>1073570</v>
      </c>
      <c r="E423">
        <v>1094377</v>
      </c>
      <c r="F423">
        <v>1029857</v>
      </c>
      <c r="G423">
        <v>1108401</v>
      </c>
      <c r="H423">
        <v>945992</v>
      </c>
      <c r="I423">
        <v>584286</v>
      </c>
      <c r="J423">
        <v>290895</v>
      </c>
      <c r="K423">
        <v>125066</v>
      </c>
      <c r="L423" s="1">
        <f>VLOOKUP(A423,[1]pivottableinfluenza!$A$3:$K$463,2,FALSE)</f>
        <v>120</v>
      </c>
      <c r="M423" s="1">
        <f>VLOOKUP(A423,[1]pivottableinfluenza!$A$3:$K$463,7,FALSE)</f>
        <v>60</v>
      </c>
      <c r="N423" s="1">
        <f>VLOOKUP(A423,[1]pivottableinfluenza!$A$3:$K$463,3,FALSE)</f>
        <v>60</v>
      </c>
      <c r="O423" s="1">
        <f>VLOOKUP(A423,[1]pivottableinfluenza!$A$3:$K$463,4,FALSE)</f>
        <v>60</v>
      </c>
      <c r="P423" s="1">
        <f>VLOOKUP(A423,[1]pivottableinfluenza!$A$3:$K$463,5,FALSE)</f>
        <v>60</v>
      </c>
      <c r="Q423" s="1">
        <f>VLOOKUP(A423,[1]pivottableinfluenza!$A$3:$K$463,6,FALSE)</f>
        <v>60</v>
      </c>
      <c r="R423" s="1">
        <f>VLOOKUP(A423,[1]pivottableinfluenza!$A$3:$K$463,8,FALSE)</f>
        <v>121</v>
      </c>
      <c r="S423" s="1">
        <f>VLOOKUP(A423,[1]pivottableinfluenza!$A$3:$K$463,9,FALSE)</f>
        <v>224</v>
      </c>
      <c r="T423" s="1">
        <f>VLOOKUP(A423,[1]pivottableinfluenza!$A$3:$K$463,10,FALSE)</f>
        <v>350</v>
      </c>
      <c r="U423" s="1">
        <f>VLOOKUP(A423,[1]pivottableinfluenza!$A$3:$K$463,11,FALSE)</f>
        <v>632</v>
      </c>
      <c r="V423" s="2">
        <f t="shared" si="60"/>
        <v>2.4699896260435707E-4</v>
      </c>
      <c r="W423" s="2">
        <f t="shared" si="61"/>
        <v>6.1223677645092458E-5</v>
      </c>
      <c r="X423" s="2">
        <f t="shared" si="62"/>
        <v>5.588829792188679E-5</v>
      </c>
      <c r="Y423" s="2">
        <f t="shared" si="63"/>
        <v>5.4825713625194972E-5</v>
      </c>
      <c r="Z423" s="2">
        <f t="shared" si="64"/>
        <v>5.8260515780346203E-5</v>
      </c>
      <c r="AA423" s="2">
        <f t="shared" si="65"/>
        <v>5.4132033442770264E-5</v>
      </c>
      <c r="AB423" s="2">
        <f t="shared" si="66"/>
        <v>1.2790805841909867E-4</v>
      </c>
      <c r="AC423" s="2">
        <f t="shared" si="67"/>
        <v>3.8337389566068673E-4</v>
      </c>
      <c r="AD423" s="2">
        <f t="shared" si="68"/>
        <v>1.2031832791900858E-3</v>
      </c>
      <c r="AE423" s="2">
        <f t="shared" si="69"/>
        <v>5.0533318407880636E-3</v>
      </c>
      <c r="AG423" s="2"/>
    </row>
    <row r="424" spans="1:33" x14ac:dyDescent="0.35">
      <c r="A424" s="3" t="s">
        <v>38</v>
      </c>
      <c r="B424">
        <v>483926</v>
      </c>
      <c r="C424">
        <v>982549</v>
      </c>
      <c r="D424">
        <v>1081753</v>
      </c>
      <c r="E424">
        <v>1099799</v>
      </c>
      <c r="F424">
        <v>1035431</v>
      </c>
      <c r="G424">
        <v>1105790</v>
      </c>
      <c r="H424">
        <v>968955</v>
      </c>
      <c r="I424">
        <v>617949</v>
      </c>
      <c r="J424">
        <v>298558</v>
      </c>
      <c r="K424">
        <v>124376</v>
      </c>
      <c r="L424" s="1">
        <f>VLOOKUP(A424,[1]pivottableinfluenza!$A$3:$K$463,2,FALSE)</f>
        <v>120</v>
      </c>
      <c r="M424" s="1">
        <f>VLOOKUP(A424,[1]pivottableinfluenza!$A$3:$K$463,7,FALSE)</f>
        <v>60</v>
      </c>
      <c r="N424" s="1">
        <f>VLOOKUP(A424,[1]pivottableinfluenza!$A$3:$K$463,3,FALSE)</f>
        <v>60</v>
      </c>
      <c r="O424" s="1">
        <f>VLOOKUP(A424,[1]pivottableinfluenza!$A$3:$K$463,4,FALSE)</f>
        <v>60</v>
      </c>
      <c r="P424" s="1">
        <f>VLOOKUP(A424,[1]pivottableinfluenza!$A$3:$K$463,5,FALSE)</f>
        <v>60</v>
      </c>
      <c r="Q424" s="1">
        <f>VLOOKUP(A424,[1]pivottableinfluenza!$A$3:$K$463,6,FALSE)</f>
        <v>60</v>
      </c>
      <c r="R424" s="1">
        <f>VLOOKUP(A424,[1]pivottableinfluenza!$A$3:$K$463,8,FALSE)</f>
        <v>110</v>
      </c>
      <c r="S424" s="1">
        <f>VLOOKUP(A424,[1]pivottableinfluenza!$A$3:$K$463,9,FALSE)</f>
        <v>193</v>
      </c>
      <c r="T424" s="1">
        <f>VLOOKUP(A424,[1]pivottableinfluenza!$A$3:$K$463,10,FALSE)</f>
        <v>295</v>
      </c>
      <c r="U424" s="1">
        <f>VLOOKUP(A424,[1]pivottableinfluenza!$A$3:$K$463,11,FALSE)</f>
        <v>494</v>
      </c>
      <c r="V424" s="2">
        <f t="shared" si="60"/>
        <v>2.4797179734091577E-4</v>
      </c>
      <c r="W424" s="2">
        <f t="shared" si="61"/>
        <v>6.1065656776405043E-5</v>
      </c>
      <c r="X424" s="2">
        <f t="shared" si="62"/>
        <v>5.5465526788462798E-5</v>
      </c>
      <c r="Y424" s="2">
        <f t="shared" si="63"/>
        <v>5.4555423309168312E-5</v>
      </c>
      <c r="Z424" s="2">
        <f t="shared" si="64"/>
        <v>5.794688395460441E-5</v>
      </c>
      <c r="AA424" s="2">
        <f t="shared" si="65"/>
        <v>5.4259850423678997E-5</v>
      </c>
      <c r="AB424" s="2">
        <f t="shared" si="66"/>
        <v>1.1352436387654742E-4</v>
      </c>
      <c r="AC424" s="2">
        <f t="shared" si="67"/>
        <v>3.1232350889798347E-4</v>
      </c>
      <c r="AD424" s="2">
        <f t="shared" si="68"/>
        <v>9.8808271759591101E-4</v>
      </c>
      <c r="AE424" s="2">
        <f t="shared" si="69"/>
        <v>3.9718273621920626E-3</v>
      </c>
      <c r="AG424" s="2"/>
    </row>
    <row r="425" spans="1:33" x14ac:dyDescent="0.35">
      <c r="A425" s="3" t="s">
        <v>37</v>
      </c>
      <c r="B425">
        <v>484032</v>
      </c>
      <c r="C425">
        <v>983824</v>
      </c>
      <c r="D425">
        <v>1074048</v>
      </c>
      <c r="E425">
        <v>1106267</v>
      </c>
      <c r="F425">
        <v>1036667</v>
      </c>
      <c r="G425">
        <v>1099357</v>
      </c>
      <c r="H425">
        <v>987239</v>
      </c>
      <c r="I425">
        <v>647356</v>
      </c>
      <c r="J425">
        <v>310363</v>
      </c>
      <c r="K425">
        <v>129720</v>
      </c>
      <c r="L425" s="1">
        <f>VLOOKUP(A425,[1]pivottableinfluenza!$A$3:$K$463,2,FALSE)</f>
        <v>120</v>
      </c>
      <c r="M425" s="1">
        <f>VLOOKUP(A425,[1]pivottableinfluenza!$A$3:$K$463,7,FALSE)</f>
        <v>60</v>
      </c>
      <c r="N425" s="1">
        <f>VLOOKUP(A425,[1]pivottableinfluenza!$A$3:$K$463,3,FALSE)</f>
        <v>60</v>
      </c>
      <c r="O425" s="1">
        <f>VLOOKUP(A425,[1]pivottableinfluenza!$A$3:$K$463,4,FALSE)</f>
        <v>60</v>
      </c>
      <c r="P425" s="1">
        <f>VLOOKUP(A425,[1]pivottableinfluenza!$A$3:$K$463,5,FALSE)</f>
        <v>60</v>
      </c>
      <c r="Q425" s="1">
        <f>VLOOKUP(A425,[1]pivottableinfluenza!$A$3:$K$463,6,FALSE)</f>
        <v>68</v>
      </c>
      <c r="R425" s="1">
        <f>VLOOKUP(A425,[1]pivottableinfluenza!$A$3:$K$463,8,FALSE)</f>
        <v>107</v>
      </c>
      <c r="S425" s="1">
        <f>VLOOKUP(A425,[1]pivottableinfluenza!$A$3:$K$463,9,FALSE)</f>
        <v>211</v>
      </c>
      <c r="T425" s="1">
        <f>VLOOKUP(A425,[1]pivottableinfluenza!$A$3:$K$463,10,FALSE)</f>
        <v>315</v>
      </c>
      <c r="U425" s="1">
        <f>VLOOKUP(A425,[1]pivottableinfluenza!$A$3:$K$463,11,FALSE)</f>
        <v>511</v>
      </c>
      <c r="V425" s="2">
        <f t="shared" si="60"/>
        <v>2.4791749305831017E-4</v>
      </c>
      <c r="W425" s="2">
        <f t="shared" si="61"/>
        <v>6.0986517913773197E-5</v>
      </c>
      <c r="X425" s="2">
        <f t="shared" si="62"/>
        <v>5.5863425098319627E-5</v>
      </c>
      <c r="Y425" s="2">
        <f t="shared" si="63"/>
        <v>5.4236454671431039E-5</v>
      </c>
      <c r="Z425" s="2">
        <f t="shared" si="64"/>
        <v>5.7877794894599709E-5</v>
      </c>
      <c r="AA425" s="2">
        <f t="shared" si="65"/>
        <v>6.185433849059041E-5</v>
      </c>
      <c r="AB425" s="2">
        <f t="shared" si="66"/>
        <v>1.0838307643843082E-4</v>
      </c>
      <c r="AC425" s="2">
        <f t="shared" si="67"/>
        <v>3.2594121318100085E-4</v>
      </c>
      <c r="AD425" s="2">
        <f t="shared" si="68"/>
        <v>1.0149405695910917E-3</v>
      </c>
      <c r="AE425" s="2">
        <f t="shared" si="69"/>
        <v>3.9392537773666357E-3</v>
      </c>
      <c r="AG425" s="2"/>
    </row>
    <row r="426" spans="1:33" x14ac:dyDescent="0.35">
      <c r="A426" s="3" t="s">
        <v>36</v>
      </c>
      <c r="B426">
        <v>431494</v>
      </c>
      <c r="C426">
        <v>844078</v>
      </c>
      <c r="D426">
        <v>900439</v>
      </c>
      <c r="E426">
        <v>895389</v>
      </c>
      <c r="F426">
        <v>922136</v>
      </c>
      <c r="G426">
        <v>972807</v>
      </c>
      <c r="H426">
        <v>738297</v>
      </c>
      <c r="I426">
        <v>400247</v>
      </c>
      <c r="J426">
        <v>255139</v>
      </c>
      <c r="K426">
        <v>103060</v>
      </c>
      <c r="L426" s="1">
        <f>VLOOKUP(A426,[1]pivottableinfluenza!$A$3:$K$463,2,FALSE)</f>
        <v>120</v>
      </c>
      <c r="M426" s="1">
        <f>VLOOKUP(A426,[1]pivottableinfluenza!$A$3:$K$463,7,FALSE)</f>
        <v>60</v>
      </c>
      <c r="N426" s="1">
        <f>VLOOKUP(A426,[1]pivottableinfluenza!$A$3:$K$463,3,FALSE)</f>
        <v>60</v>
      </c>
      <c r="O426" s="1">
        <f>VLOOKUP(A426,[1]pivottableinfluenza!$A$3:$K$463,4,FALSE)</f>
        <v>60</v>
      </c>
      <c r="P426" s="1">
        <f>VLOOKUP(A426,[1]pivottableinfluenza!$A$3:$K$463,5,FALSE)</f>
        <v>60</v>
      </c>
      <c r="Q426" s="1">
        <f>VLOOKUP(A426,[1]pivottableinfluenza!$A$3:$K$463,6,FALSE)</f>
        <v>83</v>
      </c>
      <c r="R426" s="1">
        <f>VLOOKUP(A426,[1]pivottableinfluenza!$A$3:$K$463,8,FALSE)</f>
        <v>73</v>
      </c>
      <c r="S426" s="1">
        <f>VLOOKUP(A426,[1]pivottableinfluenza!$A$3:$K$463,9,FALSE)</f>
        <v>76</v>
      </c>
      <c r="T426" s="1">
        <f>VLOOKUP(A426,[1]pivottableinfluenza!$A$3:$K$463,10,FALSE)</f>
        <v>154</v>
      </c>
      <c r="U426" s="1">
        <f>VLOOKUP(A426,[1]pivottableinfluenza!$A$3:$K$463,11,FALSE)</f>
        <v>320</v>
      </c>
      <c r="V426" s="2">
        <f t="shared" si="60"/>
        <v>2.7810351940003798E-4</v>
      </c>
      <c r="W426" s="2">
        <f t="shared" si="61"/>
        <v>7.1083478067192845E-5</v>
      </c>
      <c r="X426" s="2">
        <f t="shared" si="62"/>
        <v>6.6634164002225577E-5</v>
      </c>
      <c r="Y426" s="2">
        <f t="shared" si="63"/>
        <v>6.7009981136690306E-5</v>
      </c>
      <c r="Z426" s="2">
        <f t="shared" si="64"/>
        <v>6.5066324273209159E-5</v>
      </c>
      <c r="AA426" s="2">
        <f t="shared" si="65"/>
        <v>8.5320109744276102E-5</v>
      </c>
      <c r="AB426" s="2">
        <f t="shared" si="66"/>
        <v>9.8876197519426467E-5</v>
      </c>
      <c r="AC426" s="2">
        <f t="shared" si="67"/>
        <v>1.8988274740347835E-4</v>
      </c>
      <c r="AD426" s="2">
        <f t="shared" si="68"/>
        <v>6.0359255151113702E-4</v>
      </c>
      <c r="AE426" s="2">
        <f t="shared" si="69"/>
        <v>3.1049873859887445E-3</v>
      </c>
      <c r="AG426" s="2"/>
    </row>
    <row r="427" spans="1:33" x14ac:dyDescent="0.35">
      <c r="A427" s="3" t="s">
        <v>35</v>
      </c>
      <c r="B427">
        <v>425360</v>
      </c>
      <c r="C427">
        <v>853437</v>
      </c>
      <c r="D427">
        <v>915951</v>
      </c>
      <c r="E427">
        <v>895142</v>
      </c>
      <c r="F427">
        <v>921754</v>
      </c>
      <c r="G427">
        <v>977498</v>
      </c>
      <c r="H427">
        <v>773983</v>
      </c>
      <c r="I427">
        <v>415493</v>
      </c>
      <c r="J427">
        <v>253414</v>
      </c>
      <c r="K427">
        <v>106931</v>
      </c>
      <c r="L427" s="1">
        <f>VLOOKUP(A427,[1]pivottableinfluenza!$A$3:$K$463,2,FALSE)</f>
        <v>120</v>
      </c>
      <c r="M427" s="1">
        <f>VLOOKUP(A427,[1]pivottableinfluenza!$A$3:$K$463,7,FALSE)</f>
        <v>60</v>
      </c>
      <c r="N427" s="1">
        <f>VLOOKUP(A427,[1]pivottableinfluenza!$A$3:$K$463,3,FALSE)</f>
        <v>60</v>
      </c>
      <c r="O427" s="1">
        <f>VLOOKUP(A427,[1]pivottableinfluenza!$A$3:$K$463,4,FALSE)</f>
        <v>60</v>
      </c>
      <c r="P427" s="1">
        <f>VLOOKUP(A427,[1]pivottableinfluenza!$A$3:$K$463,5,FALSE)</f>
        <v>60</v>
      </c>
      <c r="Q427" s="1">
        <f>VLOOKUP(A427,[1]pivottableinfluenza!$A$3:$K$463,6,FALSE)</f>
        <v>60</v>
      </c>
      <c r="R427" s="1">
        <f>VLOOKUP(A427,[1]pivottableinfluenza!$A$3:$K$463,8,FALSE)</f>
        <v>66</v>
      </c>
      <c r="S427" s="1">
        <f>VLOOKUP(A427,[1]pivottableinfluenza!$A$3:$K$463,9,FALSE)</f>
        <v>60</v>
      </c>
      <c r="T427" s="1">
        <f>VLOOKUP(A427,[1]pivottableinfluenza!$A$3:$K$463,10,FALSE)</f>
        <v>122</v>
      </c>
      <c r="U427" s="1">
        <f>VLOOKUP(A427,[1]pivottableinfluenza!$A$3:$K$463,11,FALSE)</f>
        <v>298</v>
      </c>
      <c r="V427" s="2">
        <f t="shared" si="60"/>
        <v>2.821139740455144E-4</v>
      </c>
      <c r="W427" s="2">
        <f t="shared" si="61"/>
        <v>7.0303959167460512E-5</v>
      </c>
      <c r="X427" s="2">
        <f t="shared" si="62"/>
        <v>6.5505687531319912E-5</v>
      </c>
      <c r="Y427" s="2">
        <f t="shared" si="63"/>
        <v>6.7028471460393995E-5</v>
      </c>
      <c r="Z427" s="2">
        <f t="shared" si="64"/>
        <v>6.5093289532782063E-5</v>
      </c>
      <c r="AA427" s="2">
        <f t="shared" si="65"/>
        <v>6.1381199756930453E-5</v>
      </c>
      <c r="AB427" s="2">
        <f t="shared" si="66"/>
        <v>8.5273190754835696E-5</v>
      </c>
      <c r="AC427" s="2">
        <f t="shared" si="67"/>
        <v>1.4440676497558323E-4</v>
      </c>
      <c r="AD427" s="2">
        <f t="shared" si="68"/>
        <v>4.8142565130576844E-4</v>
      </c>
      <c r="AE427" s="2">
        <f t="shared" si="69"/>
        <v>2.7868438525778306E-3</v>
      </c>
      <c r="AG427" s="2"/>
    </row>
    <row r="428" spans="1:33" x14ac:dyDescent="0.35">
      <c r="A428" s="3" t="s">
        <v>34</v>
      </c>
      <c r="B428">
        <v>431427</v>
      </c>
      <c r="C428">
        <v>858635</v>
      </c>
      <c r="D428">
        <v>921552</v>
      </c>
      <c r="E428">
        <v>915227</v>
      </c>
      <c r="F428">
        <v>912859</v>
      </c>
      <c r="G428">
        <v>978264</v>
      </c>
      <c r="H428">
        <v>805791</v>
      </c>
      <c r="I428">
        <v>436995</v>
      </c>
      <c r="J428">
        <v>256505</v>
      </c>
      <c r="K428">
        <v>111281</v>
      </c>
      <c r="L428" s="1">
        <f>VLOOKUP(A428,[1]pivottableinfluenza!$A$3:$K$463,2,FALSE)</f>
        <v>120</v>
      </c>
      <c r="M428" s="1">
        <f>VLOOKUP(A428,[1]pivottableinfluenza!$A$3:$K$463,7,FALSE)</f>
        <v>60</v>
      </c>
      <c r="N428" s="1">
        <f>VLOOKUP(A428,[1]pivottableinfluenza!$A$3:$K$463,3,FALSE)</f>
        <v>60</v>
      </c>
      <c r="O428" s="1">
        <f>VLOOKUP(A428,[1]pivottableinfluenza!$A$3:$K$463,4,FALSE)</f>
        <v>60</v>
      </c>
      <c r="P428" s="1">
        <f>VLOOKUP(A428,[1]pivottableinfluenza!$A$3:$K$463,5,FALSE)</f>
        <v>60</v>
      </c>
      <c r="Q428" s="1">
        <f>VLOOKUP(A428,[1]pivottableinfluenza!$A$3:$K$463,6,FALSE)</f>
        <v>60</v>
      </c>
      <c r="R428" s="1">
        <f>VLOOKUP(A428,[1]pivottableinfluenza!$A$3:$K$463,8,FALSE)</f>
        <v>67</v>
      </c>
      <c r="S428" s="1">
        <f>VLOOKUP(A428,[1]pivottableinfluenza!$A$3:$K$463,9,FALSE)</f>
        <v>86</v>
      </c>
      <c r="T428" s="1">
        <f>VLOOKUP(A428,[1]pivottableinfluenza!$A$3:$K$463,10,FALSE)</f>
        <v>168</v>
      </c>
      <c r="U428" s="1">
        <f>VLOOKUP(A428,[1]pivottableinfluenza!$A$3:$K$463,11,FALSE)</f>
        <v>365</v>
      </c>
      <c r="V428" s="2">
        <f t="shared" si="60"/>
        <v>2.7814670848138852E-4</v>
      </c>
      <c r="W428" s="2">
        <f t="shared" si="61"/>
        <v>6.9878353433065269E-5</v>
      </c>
      <c r="X428" s="2">
        <f t="shared" si="62"/>
        <v>6.5107557685296108E-5</v>
      </c>
      <c r="Y428" s="2">
        <f t="shared" si="63"/>
        <v>6.5557506498387837E-5</v>
      </c>
      <c r="Z428" s="2">
        <f t="shared" si="64"/>
        <v>6.5727565812463915E-5</v>
      </c>
      <c r="AA428" s="2">
        <f t="shared" si="65"/>
        <v>6.133313706729472E-5</v>
      </c>
      <c r="AB428" s="2">
        <f t="shared" si="66"/>
        <v>8.3148111607104076E-5</v>
      </c>
      <c r="AC428" s="2">
        <f t="shared" si="67"/>
        <v>1.9679859037288755E-4</v>
      </c>
      <c r="AD428" s="2">
        <f t="shared" si="68"/>
        <v>6.5495799302157855E-4</v>
      </c>
      <c r="AE428" s="2">
        <f t="shared" si="69"/>
        <v>3.2799849030831856E-3</v>
      </c>
      <c r="AG428" s="2"/>
    </row>
    <row r="429" spans="1:33" x14ac:dyDescent="0.35">
      <c r="A429" s="3" t="s">
        <v>33</v>
      </c>
      <c r="B429">
        <v>435516</v>
      </c>
      <c r="C429">
        <v>859958</v>
      </c>
      <c r="D429">
        <v>924311</v>
      </c>
      <c r="E429">
        <v>936635</v>
      </c>
      <c r="F429">
        <v>907962</v>
      </c>
      <c r="G429">
        <v>974571</v>
      </c>
      <c r="H429">
        <v>829490</v>
      </c>
      <c r="I429">
        <v>459059</v>
      </c>
      <c r="J429">
        <v>256350</v>
      </c>
      <c r="K429">
        <v>113176</v>
      </c>
      <c r="L429" s="1">
        <f>VLOOKUP(A429,[1]pivottableinfluenza!$A$3:$K$463,2,FALSE)</f>
        <v>120</v>
      </c>
      <c r="M429" s="1">
        <f>VLOOKUP(A429,[1]pivottableinfluenza!$A$3:$K$463,7,FALSE)</f>
        <v>60</v>
      </c>
      <c r="N429" s="1">
        <f>VLOOKUP(A429,[1]pivottableinfluenza!$A$3:$K$463,3,FALSE)</f>
        <v>60</v>
      </c>
      <c r="O429" s="1">
        <f>VLOOKUP(A429,[1]pivottableinfluenza!$A$3:$K$463,4,FALSE)</f>
        <v>60</v>
      </c>
      <c r="P429" s="1">
        <f>VLOOKUP(A429,[1]pivottableinfluenza!$A$3:$K$463,5,FALSE)</f>
        <v>60</v>
      </c>
      <c r="Q429" s="1">
        <f>VLOOKUP(A429,[1]pivottableinfluenza!$A$3:$K$463,6,FALSE)</f>
        <v>60</v>
      </c>
      <c r="R429" s="1">
        <f>VLOOKUP(A429,[1]pivottableinfluenza!$A$3:$K$463,8,FALSE)</f>
        <v>60</v>
      </c>
      <c r="S429" s="1">
        <f>VLOOKUP(A429,[1]pivottableinfluenza!$A$3:$K$463,9,FALSE)</f>
        <v>65</v>
      </c>
      <c r="T429" s="1">
        <f>VLOOKUP(A429,[1]pivottableinfluenza!$A$3:$K$463,10,FALSE)</f>
        <v>165</v>
      </c>
      <c r="U429" s="1">
        <f>VLOOKUP(A429,[1]pivottableinfluenza!$A$3:$K$463,11,FALSE)</f>
        <v>356</v>
      </c>
      <c r="V429" s="2">
        <f t="shared" si="60"/>
        <v>2.755352271787948E-4</v>
      </c>
      <c r="W429" s="2">
        <f t="shared" si="61"/>
        <v>6.9770849274034308E-5</v>
      </c>
      <c r="X429" s="2">
        <f t="shared" si="62"/>
        <v>6.491321643905569E-5</v>
      </c>
      <c r="Y429" s="2">
        <f t="shared" si="63"/>
        <v>6.4059105201065515E-5</v>
      </c>
      <c r="Z429" s="2">
        <f t="shared" si="64"/>
        <v>6.6082060702980967E-5</v>
      </c>
      <c r="AA429" s="2">
        <f t="shared" si="65"/>
        <v>6.1565550380629009E-5</v>
      </c>
      <c r="AB429" s="2">
        <f t="shared" si="66"/>
        <v>7.2333602575076249E-5</v>
      </c>
      <c r="AC429" s="2">
        <f t="shared" si="67"/>
        <v>1.4159399989979501E-4</v>
      </c>
      <c r="AD429" s="2">
        <f t="shared" si="68"/>
        <v>6.436512580456407E-4</v>
      </c>
      <c r="AE429" s="2">
        <f t="shared" si="69"/>
        <v>3.1455432247119532E-3</v>
      </c>
      <c r="AG429" s="2"/>
    </row>
    <row r="430" spans="1:33" x14ac:dyDescent="0.35">
      <c r="A430" s="3" t="s">
        <v>32</v>
      </c>
      <c r="B430">
        <v>438917</v>
      </c>
      <c r="C430">
        <v>867649</v>
      </c>
      <c r="D430">
        <v>926671</v>
      </c>
      <c r="E430">
        <v>953066</v>
      </c>
      <c r="F430">
        <v>907520</v>
      </c>
      <c r="G430">
        <v>965913</v>
      </c>
      <c r="H430">
        <v>853886</v>
      </c>
      <c r="I430">
        <v>486537</v>
      </c>
      <c r="J430">
        <v>257611</v>
      </c>
      <c r="K430">
        <v>117368</v>
      </c>
      <c r="L430" s="1">
        <f>VLOOKUP(A430,[1]pivottableinfluenza!$A$3:$K$463,2,FALSE)</f>
        <v>120</v>
      </c>
      <c r="M430" s="1">
        <f>VLOOKUP(A430,[1]pivottableinfluenza!$A$3:$K$463,7,FALSE)</f>
        <v>60</v>
      </c>
      <c r="N430" s="1">
        <f>VLOOKUP(A430,[1]pivottableinfluenza!$A$3:$K$463,3,FALSE)</f>
        <v>60</v>
      </c>
      <c r="O430" s="1">
        <f>VLOOKUP(A430,[1]pivottableinfluenza!$A$3:$K$463,4,FALSE)</f>
        <v>60</v>
      </c>
      <c r="P430" s="1">
        <f>VLOOKUP(A430,[1]pivottableinfluenza!$A$3:$K$463,5,FALSE)</f>
        <v>60</v>
      </c>
      <c r="Q430" s="1">
        <f>VLOOKUP(A430,[1]pivottableinfluenza!$A$3:$K$463,6,FALSE)</f>
        <v>60</v>
      </c>
      <c r="R430" s="1">
        <f>VLOOKUP(A430,[1]pivottableinfluenza!$A$3:$K$463,8,FALSE)</f>
        <v>65</v>
      </c>
      <c r="S430" s="1">
        <f>VLOOKUP(A430,[1]pivottableinfluenza!$A$3:$K$463,9,FALSE)</f>
        <v>72</v>
      </c>
      <c r="T430" s="1">
        <f>VLOOKUP(A430,[1]pivottableinfluenza!$A$3:$K$463,10,FALSE)</f>
        <v>168</v>
      </c>
      <c r="U430" s="1">
        <f>VLOOKUP(A430,[1]pivottableinfluenza!$A$3:$K$463,11,FALSE)</f>
        <v>416</v>
      </c>
      <c r="V430" s="2">
        <f t="shared" si="60"/>
        <v>2.7340021006249472E-4</v>
      </c>
      <c r="W430" s="2">
        <f t="shared" si="61"/>
        <v>6.9152387659064901E-5</v>
      </c>
      <c r="X430" s="2">
        <f t="shared" si="62"/>
        <v>6.4747898660905546E-5</v>
      </c>
      <c r="Y430" s="2">
        <f t="shared" si="63"/>
        <v>6.2954716672297619E-5</v>
      </c>
      <c r="Z430" s="2">
        <f t="shared" si="64"/>
        <v>6.611424541607899E-5</v>
      </c>
      <c r="AA430" s="2">
        <f t="shared" si="65"/>
        <v>6.21173956660693E-5</v>
      </c>
      <c r="AB430" s="2">
        <f t="shared" si="66"/>
        <v>7.6122573739351629E-5</v>
      </c>
      <c r="AC430" s="2">
        <f t="shared" si="67"/>
        <v>1.4798463426214244E-4</v>
      </c>
      <c r="AD430" s="2">
        <f t="shared" si="68"/>
        <v>6.521460651913156E-4</v>
      </c>
      <c r="AE430" s="2">
        <f t="shared" si="69"/>
        <v>3.5444073341967144E-3</v>
      </c>
      <c r="AG430" s="2"/>
    </row>
    <row r="431" spans="1:33" x14ac:dyDescent="0.35">
      <c r="A431" s="3" t="s">
        <v>31</v>
      </c>
      <c r="B431">
        <v>444073</v>
      </c>
      <c r="C431">
        <v>878629</v>
      </c>
      <c r="D431">
        <v>930527</v>
      </c>
      <c r="E431">
        <v>978370</v>
      </c>
      <c r="F431">
        <v>911954</v>
      </c>
      <c r="G431">
        <v>962756</v>
      </c>
      <c r="H431">
        <v>879342</v>
      </c>
      <c r="I431">
        <v>521558</v>
      </c>
      <c r="J431">
        <v>261878</v>
      </c>
      <c r="K431">
        <v>123181</v>
      </c>
      <c r="L431" s="1">
        <f>VLOOKUP(A431,[1]pivottableinfluenza!$A$3:$K$463,2,FALSE)</f>
        <v>120</v>
      </c>
      <c r="M431" s="1">
        <f>VLOOKUP(A431,[1]pivottableinfluenza!$A$3:$K$463,7,FALSE)</f>
        <v>60</v>
      </c>
      <c r="N431" s="1">
        <f>VLOOKUP(A431,[1]pivottableinfluenza!$A$3:$K$463,3,FALSE)</f>
        <v>60</v>
      </c>
      <c r="O431" s="1">
        <f>VLOOKUP(A431,[1]pivottableinfluenza!$A$3:$K$463,4,FALSE)</f>
        <v>60</v>
      </c>
      <c r="P431" s="1">
        <f>VLOOKUP(A431,[1]pivottableinfluenza!$A$3:$K$463,5,FALSE)</f>
        <v>66</v>
      </c>
      <c r="Q431" s="1">
        <f>VLOOKUP(A431,[1]pivottableinfluenza!$A$3:$K$463,6,FALSE)</f>
        <v>69</v>
      </c>
      <c r="R431" s="1">
        <f>VLOOKUP(A431,[1]pivottableinfluenza!$A$3:$K$463,8,FALSE)</f>
        <v>80</v>
      </c>
      <c r="S431" s="1">
        <f>VLOOKUP(A431,[1]pivottableinfluenza!$A$3:$K$463,9,FALSE)</f>
        <v>87</v>
      </c>
      <c r="T431" s="1">
        <f>VLOOKUP(A431,[1]pivottableinfluenza!$A$3:$K$463,10,FALSE)</f>
        <v>148</v>
      </c>
      <c r="U431" s="1">
        <f>VLOOKUP(A431,[1]pivottableinfluenza!$A$3:$K$463,11,FALSE)</f>
        <v>329</v>
      </c>
      <c r="V431" s="2">
        <f t="shared" si="60"/>
        <v>2.7022584124682201E-4</v>
      </c>
      <c r="W431" s="2">
        <f t="shared" si="61"/>
        <v>6.828820810603793E-5</v>
      </c>
      <c r="X431" s="2">
        <f t="shared" si="62"/>
        <v>6.4479590597586099E-5</v>
      </c>
      <c r="Y431" s="2">
        <f t="shared" si="63"/>
        <v>6.1326492022445493E-5</v>
      </c>
      <c r="Z431" s="2">
        <f t="shared" si="64"/>
        <v>7.2372071398338079E-5</v>
      </c>
      <c r="AA431" s="2">
        <f t="shared" si="65"/>
        <v>7.1669249529475798E-5</v>
      </c>
      <c r="AB431" s="2">
        <f t="shared" si="66"/>
        <v>9.0977116980651436E-5</v>
      </c>
      <c r="AC431" s="2">
        <f t="shared" si="67"/>
        <v>1.6680791014613906E-4</v>
      </c>
      <c r="AD431" s="2">
        <f t="shared" si="68"/>
        <v>5.6514865700822519E-4</v>
      </c>
      <c r="AE431" s="2">
        <f t="shared" si="69"/>
        <v>2.670866448559437E-3</v>
      </c>
      <c r="AG431" s="2"/>
    </row>
    <row r="432" spans="1:33" x14ac:dyDescent="0.35">
      <c r="A432" s="3" t="s">
        <v>30</v>
      </c>
      <c r="B432">
        <v>427905</v>
      </c>
      <c r="C432">
        <v>847754</v>
      </c>
      <c r="D432">
        <v>893363</v>
      </c>
      <c r="E432">
        <v>964658</v>
      </c>
      <c r="F432">
        <v>882157</v>
      </c>
      <c r="G432">
        <v>915222</v>
      </c>
      <c r="H432">
        <v>850987</v>
      </c>
      <c r="I432">
        <v>519578</v>
      </c>
      <c r="J432">
        <v>250763</v>
      </c>
      <c r="K432">
        <v>118170</v>
      </c>
      <c r="L432" s="1">
        <f>VLOOKUP(A432,[1]pivottableinfluenza!$A$3:$K$463,2,FALSE)</f>
        <v>120</v>
      </c>
      <c r="M432" s="1">
        <f>VLOOKUP(A432,[1]pivottableinfluenza!$A$3:$K$463,7,FALSE)</f>
        <v>60</v>
      </c>
      <c r="N432" s="1">
        <f>VLOOKUP(A432,[1]pivottableinfluenza!$A$3:$K$463,3,FALSE)</f>
        <v>60</v>
      </c>
      <c r="O432" s="1">
        <f>VLOOKUP(A432,[1]pivottableinfluenza!$A$3:$K$463,4,FALSE)</f>
        <v>60</v>
      </c>
      <c r="P432" s="1">
        <f>VLOOKUP(A432,[1]pivottableinfluenza!$A$3:$K$463,5,FALSE)</f>
        <v>60</v>
      </c>
      <c r="Q432" s="1">
        <f>VLOOKUP(A432,[1]pivottableinfluenza!$A$3:$K$463,6,FALSE)</f>
        <v>60</v>
      </c>
      <c r="R432" s="1">
        <f>VLOOKUP(A432,[1]pivottableinfluenza!$A$3:$K$463,8,FALSE)</f>
        <v>60</v>
      </c>
      <c r="S432" s="1">
        <f>VLOOKUP(A432,[1]pivottableinfluenza!$A$3:$K$463,9,FALSE)</f>
        <v>110</v>
      </c>
      <c r="T432" s="1">
        <f>VLOOKUP(A432,[1]pivottableinfluenza!$A$3:$K$463,10,FALSE)</f>
        <v>170</v>
      </c>
      <c r="U432" s="1">
        <f>VLOOKUP(A432,[1]pivottableinfluenza!$A$3:$K$463,11,FALSE)</f>
        <v>436</v>
      </c>
      <c r="V432" s="2">
        <f t="shared" si="60"/>
        <v>2.8043607810144774E-4</v>
      </c>
      <c r="W432" s="2">
        <f t="shared" si="61"/>
        <v>7.0775248480101538E-5</v>
      </c>
      <c r="X432" s="2">
        <f t="shared" si="62"/>
        <v>6.716194872632961E-5</v>
      </c>
      <c r="Y432" s="2">
        <f t="shared" si="63"/>
        <v>6.2198209106232468E-5</v>
      </c>
      <c r="Z432" s="2">
        <f t="shared" si="64"/>
        <v>6.8015103887403256E-5</v>
      </c>
      <c r="AA432" s="2">
        <f t="shared" si="65"/>
        <v>6.5557864649232647E-5</v>
      </c>
      <c r="AB432" s="2">
        <f t="shared" si="66"/>
        <v>7.0506364962096953E-5</v>
      </c>
      <c r="AC432" s="2">
        <f t="shared" si="67"/>
        <v>2.1171027256735274E-4</v>
      </c>
      <c r="AD432" s="2">
        <f t="shared" si="68"/>
        <v>6.779309547261757E-4</v>
      </c>
      <c r="AE432" s="2">
        <f t="shared" si="69"/>
        <v>3.6895997292036896E-3</v>
      </c>
      <c r="AG432" s="2"/>
    </row>
    <row r="433" spans="1:33" x14ac:dyDescent="0.35">
      <c r="A433" s="3" t="s">
        <v>29</v>
      </c>
      <c r="B433">
        <v>441101</v>
      </c>
      <c r="C433">
        <v>877557</v>
      </c>
      <c r="D433">
        <v>919167</v>
      </c>
      <c r="E433">
        <v>1010356</v>
      </c>
      <c r="F433">
        <v>911051</v>
      </c>
      <c r="G433">
        <v>939596</v>
      </c>
      <c r="H433">
        <v>896770</v>
      </c>
      <c r="I433">
        <v>574234</v>
      </c>
      <c r="J433">
        <v>269886</v>
      </c>
      <c r="K433">
        <v>124080</v>
      </c>
      <c r="L433" s="1">
        <f>VLOOKUP(A433,[1]pivottableinfluenza!$A$3:$K$463,2,FALSE)</f>
        <v>120</v>
      </c>
      <c r="M433" s="1">
        <f>VLOOKUP(A433,[1]pivottableinfluenza!$A$3:$K$463,7,FALSE)</f>
        <v>60</v>
      </c>
      <c r="N433" s="1">
        <f>VLOOKUP(A433,[1]pivottableinfluenza!$A$3:$K$463,3,FALSE)</f>
        <v>60</v>
      </c>
      <c r="O433" s="1">
        <f>VLOOKUP(A433,[1]pivottableinfluenza!$A$3:$K$463,4,FALSE)</f>
        <v>60</v>
      </c>
      <c r="P433" s="1">
        <f>VLOOKUP(A433,[1]pivottableinfluenza!$A$3:$K$463,5,FALSE)</f>
        <v>60</v>
      </c>
      <c r="Q433" s="1">
        <f>VLOOKUP(A433,[1]pivottableinfluenza!$A$3:$K$463,6,FALSE)</f>
        <v>60</v>
      </c>
      <c r="R433" s="1">
        <f>VLOOKUP(A433,[1]pivottableinfluenza!$A$3:$K$463,8,FALSE)</f>
        <v>84</v>
      </c>
      <c r="S433" s="1">
        <f>VLOOKUP(A433,[1]pivottableinfluenza!$A$3:$K$463,9,FALSE)</f>
        <v>106</v>
      </c>
      <c r="T433" s="1">
        <f>VLOOKUP(A433,[1]pivottableinfluenza!$A$3:$K$463,10,FALSE)</f>
        <v>178</v>
      </c>
      <c r="U433" s="1">
        <f>VLOOKUP(A433,[1]pivottableinfluenza!$A$3:$K$463,11,FALSE)</f>
        <v>365</v>
      </c>
      <c r="V433" s="2">
        <f t="shared" si="60"/>
        <v>2.7204653809445004E-4</v>
      </c>
      <c r="W433" s="2">
        <f t="shared" si="61"/>
        <v>6.8371627142168546E-5</v>
      </c>
      <c r="X433" s="2">
        <f t="shared" si="62"/>
        <v>6.527649491332914E-5</v>
      </c>
      <c r="Y433" s="2">
        <f t="shared" si="63"/>
        <v>5.9385008848366316E-5</v>
      </c>
      <c r="Z433" s="2">
        <f t="shared" si="64"/>
        <v>6.5858003558527461E-5</v>
      </c>
      <c r="AA433" s="2">
        <f t="shared" si="65"/>
        <v>6.3857232257268019E-5</v>
      </c>
      <c r="AB433" s="2">
        <f t="shared" si="66"/>
        <v>9.3669502771056125E-5</v>
      </c>
      <c r="AC433" s="2">
        <f t="shared" si="67"/>
        <v>1.8459373704796301E-4</v>
      </c>
      <c r="AD433" s="2">
        <f t="shared" si="68"/>
        <v>6.5953773074557405E-4</v>
      </c>
      <c r="AE433" s="2">
        <f t="shared" si="69"/>
        <v>2.9416505480335266E-3</v>
      </c>
      <c r="AG433" s="2"/>
    </row>
    <row r="434" spans="1:33" x14ac:dyDescent="0.35">
      <c r="A434" s="3" t="s">
        <v>28</v>
      </c>
      <c r="B434">
        <v>433587</v>
      </c>
      <c r="C434">
        <v>867832</v>
      </c>
      <c r="D434">
        <v>899863</v>
      </c>
      <c r="E434">
        <v>1026040</v>
      </c>
      <c r="F434">
        <v>913813</v>
      </c>
      <c r="G434">
        <v>923463</v>
      </c>
      <c r="H434">
        <v>898874</v>
      </c>
      <c r="I434">
        <v>596831</v>
      </c>
      <c r="J434">
        <v>271910</v>
      </c>
      <c r="K434">
        <v>123116</v>
      </c>
      <c r="L434" s="1">
        <f>VLOOKUP(A434,[1]pivottableinfluenza!$A$3:$K$463,2,FALSE)</f>
        <v>120</v>
      </c>
      <c r="M434" s="1">
        <f>VLOOKUP(A434,[1]pivottableinfluenza!$A$3:$K$463,7,FALSE)</f>
        <v>60</v>
      </c>
      <c r="N434" s="1">
        <f>VLOOKUP(A434,[1]pivottableinfluenza!$A$3:$K$463,3,FALSE)</f>
        <v>60</v>
      </c>
      <c r="O434" s="1">
        <f>VLOOKUP(A434,[1]pivottableinfluenza!$A$3:$K$463,4,FALSE)</f>
        <v>60</v>
      </c>
      <c r="P434" s="1">
        <f>VLOOKUP(A434,[1]pivottableinfluenza!$A$3:$K$463,5,FALSE)</f>
        <v>60</v>
      </c>
      <c r="Q434" s="1">
        <f>VLOOKUP(A434,[1]pivottableinfluenza!$A$3:$K$463,6,FALSE)</f>
        <v>65</v>
      </c>
      <c r="R434" s="1">
        <f>VLOOKUP(A434,[1]pivottableinfluenza!$A$3:$K$463,8,FALSE)</f>
        <v>87</v>
      </c>
      <c r="S434" s="1">
        <f>VLOOKUP(A434,[1]pivottableinfluenza!$A$3:$K$463,9,FALSE)</f>
        <v>145</v>
      </c>
      <c r="T434" s="1">
        <f>VLOOKUP(A434,[1]pivottableinfluenza!$A$3:$K$463,10,FALSE)</f>
        <v>239</v>
      </c>
      <c r="U434" s="1">
        <f>VLOOKUP(A434,[1]pivottableinfluenza!$A$3:$K$463,11,FALSE)</f>
        <v>488</v>
      </c>
      <c r="V434" s="2">
        <f t="shared" si="60"/>
        <v>2.7676106525334015E-4</v>
      </c>
      <c r="W434" s="2">
        <f t="shared" si="61"/>
        <v>6.9137805473870517E-5</v>
      </c>
      <c r="X434" s="2">
        <f t="shared" si="62"/>
        <v>6.6676816359823664E-5</v>
      </c>
      <c r="Y434" s="2">
        <f t="shared" si="63"/>
        <v>5.8477252348836301E-5</v>
      </c>
      <c r="Z434" s="2">
        <f t="shared" si="64"/>
        <v>6.5658947727817394E-5</v>
      </c>
      <c r="AA434" s="2">
        <f t="shared" si="65"/>
        <v>7.0387227208886554E-5</v>
      </c>
      <c r="AB434" s="2">
        <f t="shared" si="66"/>
        <v>9.6787758907255079E-5</v>
      </c>
      <c r="AC434" s="2">
        <f t="shared" si="67"/>
        <v>2.4294984677404491E-4</v>
      </c>
      <c r="AD434" s="2">
        <f t="shared" si="68"/>
        <v>8.7896730535839062E-4</v>
      </c>
      <c r="AE434" s="2">
        <f t="shared" si="69"/>
        <v>3.9637415120699175E-3</v>
      </c>
      <c r="AG434" s="2"/>
    </row>
    <row r="435" spans="1:33" x14ac:dyDescent="0.35">
      <c r="A435" s="3" t="s">
        <v>27</v>
      </c>
      <c r="B435">
        <v>103030</v>
      </c>
      <c r="C435">
        <v>207066</v>
      </c>
      <c r="D435">
        <v>235727</v>
      </c>
      <c r="E435">
        <v>217200</v>
      </c>
      <c r="F435">
        <v>236532</v>
      </c>
      <c r="G435">
        <v>268522</v>
      </c>
      <c r="H435">
        <v>228221</v>
      </c>
      <c r="I435">
        <v>143757</v>
      </c>
      <c r="J435">
        <v>96726</v>
      </c>
      <c r="K435">
        <v>35030</v>
      </c>
      <c r="L435" s="1">
        <f>VLOOKUP(A435,[1]pivottableinfluenza!$A$3:$K$463,2,FALSE)</f>
        <v>120</v>
      </c>
      <c r="M435" s="1">
        <f>VLOOKUP(A435,[1]pivottableinfluenza!$A$3:$K$463,7,FALSE)</f>
        <v>60</v>
      </c>
      <c r="N435" s="1">
        <f>VLOOKUP(A435,[1]pivottableinfluenza!$A$3:$K$463,3,FALSE)</f>
        <v>60</v>
      </c>
      <c r="O435" s="1">
        <f>VLOOKUP(A435,[1]pivottableinfluenza!$A$3:$K$463,4,FALSE)</f>
        <v>60</v>
      </c>
      <c r="P435" s="1">
        <f>VLOOKUP(A435,[1]pivottableinfluenza!$A$3:$K$463,5,FALSE)</f>
        <v>60</v>
      </c>
      <c r="Q435" s="1">
        <f>VLOOKUP(A435,[1]pivottableinfluenza!$A$3:$K$463,6,FALSE)</f>
        <v>65</v>
      </c>
      <c r="R435" s="1">
        <f>VLOOKUP(A435,[1]pivottableinfluenza!$A$3:$K$463,8,FALSE)</f>
        <v>60</v>
      </c>
      <c r="S435" s="1">
        <f>VLOOKUP(A435,[1]pivottableinfluenza!$A$3:$K$463,9,FALSE)</f>
        <v>65</v>
      </c>
      <c r="T435" s="1">
        <f>VLOOKUP(A435,[1]pivottableinfluenza!$A$3:$K$463,10,FALSE)</f>
        <v>119</v>
      </c>
      <c r="U435" s="1">
        <f>VLOOKUP(A435,[1]pivottableinfluenza!$A$3:$K$463,11,FALSE)</f>
        <v>174</v>
      </c>
      <c r="V435" s="2">
        <f t="shared" si="60"/>
        <v>1.1647093079685529E-3</v>
      </c>
      <c r="W435" s="2">
        <f t="shared" si="61"/>
        <v>2.8976268436150794E-4</v>
      </c>
      <c r="X435" s="2">
        <f t="shared" si="62"/>
        <v>2.5453172525845578E-4</v>
      </c>
      <c r="Y435" s="2">
        <f t="shared" si="63"/>
        <v>2.7624309392265195E-4</v>
      </c>
      <c r="Z435" s="2">
        <f t="shared" si="64"/>
        <v>2.53665465983461E-4</v>
      </c>
      <c r="AA435" s="2">
        <f t="shared" si="65"/>
        <v>2.4206582700858774E-4</v>
      </c>
      <c r="AB435" s="2">
        <f t="shared" si="66"/>
        <v>2.6290306325885875E-4</v>
      </c>
      <c r="AC435" s="2">
        <f t="shared" si="67"/>
        <v>4.5215189521205924E-4</v>
      </c>
      <c r="AD435" s="2">
        <f t="shared" si="68"/>
        <v>1.2302793457808655E-3</v>
      </c>
      <c r="AE435" s="2">
        <f t="shared" si="69"/>
        <v>4.9671709962888951E-3</v>
      </c>
      <c r="AG435" s="2"/>
    </row>
    <row r="436" spans="1:33" x14ac:dyDescent="0.35">
      <c r="A436" s="3" t="s">
        <v>26</v>
      </c>
      <c r="B436">
        <v>96933</v>
      </c>
      <c r="C436">
        <v>200824</v>
      </c>
      <c r="D436">
        <v>223924</v>
      </c>
      <c r="E436">
        <v>205772</v>
      </c>
      <c r="F436">
        <v>225880</v>
      </c>
      <c r="G436">
        <v>259725</v>
      </c>
      <c r="H436">
        <v>231628</v>
      </c>
      <c r="I436">
        <v>145016</v>
      </c>
      <c r="J436">
        <v>91943</v>
      </c>
      <c r="K436">
        <v>32810</v>
      </c>
      <c r="L436" s="1">
        <f>VLOOKUP(A436,[1]pivottableinfluenza!$A$3:$K$463,2,FALSE)</f>
        <v>120</v>
      </c>
      <c r="M436" s="1">
        <f>VLOOKUP(A436,[1]pivottableinfluenza!$A$3:$K$463,7,FALSE)</f>
        <v>60</v>
      </c>
      <c r="N436" s="1">
        <f>VLOOKUP(A436,[1]pivottableinfluenza!$A$3:$K$463,3,FALSE)</f>
        <v>60</v>
      </c>
      <c r="O436" s="1">
        <f>VLOOKUP(A436,[1]pivottableinfluenza!$A$3:$K$463,4,FALSE)</f>
        <v>60</v>
      </c>
      <c r="P436" s="1">
        <f>VLOOKUP(A436,[1]pivottableinfluenza!$A$3:$K$463,5,FALSE)</f>
        <v>60</v>
      </c>
      <c r="Q436" s="1">
        <f>VLOOKUP(A436,[1]pivottableinfluenza!$A$3:$K$463,6,FALSE)</f>
        <v>60</v>
      </c>
      <c r="R436" s="1">
        <f>VLOOKUP(A436,[1]pivottableinfluenza!$A$3:$K$463,8,FALSE)</f>
        <v>60</v>
      </c>
      <c r="S436" s="1">
        <f>VLOOKUP(A436,[1]pivottableinfluenza!$A$3:$K$463,9,FALSE)</f>
        <v>60</v>
      </c>
      <c r="T436" s="1">
        <f>VLOOKUP(A436,[1]pivottableinfluenza!$A$3:$K$463,10,FALSE)</f>
        <v>123</v>
      </c>
      <c r="U436" s="1">
        <f>VLOOKUP(A436,[1]pivottableinfluenza!$A$3:$K$463,11,FALSE)</f>
        <v>186</v>
      </c>
      <c r="V436" s="2">
        <f t="shared" si="60"/>
        <v>1.2379684937018354E-3</v>
      </c>
      <c r="W436" s="2">
        <f t="shared" si="61"/>
        <v>2.9876907142572601E-4</v>
      </c>
      <c r="X436" s="2">
        <f t="shared" si="62"/>
        <v>2.679480538039692E-4</v>
      </c>
      <c r="Y436" s="2">
        <f t="shared" si="63"/>
        <v>2.9158486091402134E-4</v>
      </c>
      <c r="Z436" s="2">
        <f t="shared" si="64"/>
        <v>2.6562776695590579E-4</v>
      </c>
      <c r="AA436" s="2">
        <f t="shared" si="65"/>
        <v>2.3101357204735777E-4</v>
      </c>
      <c r="AB436" s="2">
        <f t="shared" si="66"/>
        <v>2.5903604054777486E-4</v>
      </c>
      <c r="AC436" s="2">
        <f t="shared" si="67"/>
        <v>4.1374744855740054E-4</v>
      </c>
      <c r="AD436" s="2">
        <f t="shared" si="68"/>
        <v>1.3377853670208716E-3</v>
      </c>
      <c r="AE436" s="2">
        <f t="shared" si="69"/>
        <v>5.6690033526363912E-3</v>
      </c>
      <c r="AG436" s="2"/>
    </row>
    <row r="437" spans="1:33" x14ac:dyDescent="0.35">
      <c r="A437" s="3" t="s">
        <v>25</v>
      </c>
      <c r="B437">
        <v>96044</v>
      </c>
      <c r="C437">
        <v>197587</v>
      </c>
      <c r="D437">
        <v>223401</v>
      </c>
      <c r="E437">
        <v>203725</v>
      </c>
      <c r="F437">
        <v>220855</v>
      </c>
      <c r="G437">
        <v>254094</v>
      </c>
      <c r="H437">
        <v>235910</v>
      </c>
      <c r="I437">
        <v>146593</v>
      </c>
      <c r="J437">
        <v>90674</v>
      </c>
      <c r="K437">
        <v>33429</v>
      </c>
      <c r="L437" s="1">
        <f>VLOOKUP(A437,[1]pivottableinfluenza!$A$3:$K$463,2,FALSE)</f>
        <v>120</v>
      </c>
      <c r="M437" s="1">
        <f>VLOOKUP(A437,[1]pivottableinfluenza!$A$3:$K$463,7,FALSE)</f>
        <v>60</v>
      </c>
      <c r="N437" s="1">
        <f>VLOOKUP(A437,[1]pivottableinfluenza!$A$3:$K$463,3,FALSE)</f>
        <v>60</v>
      </c>
      <c r="O437" s="1">
        <f>VLOOKUP(A437,[1]pivottableinfluenza!$A$3:$K$463,4,FALSE)</f>
        <v>60</v>
      </c>
      <c r="P437" s="1">
        <f>VLOOKUP(A437,[1]pivottableinfluenza!$A$3:$K$463,5,FALSE)</f>
        <v>60</v>
      </c>
      <c r="Q437" s="1">
        <f>VLOOKUP(A437,[1]pivottableinfluenza!$A$3:$K$463,6,FALSE)</f>
        <v>60</v>
      </c>
      <c r="R437" s="1">
        <f>VLOOKUP(A437,[1]pivottableinfluenza!$A$3:$K$463,8,FALSE)</f>
        <v>60</v>
      </c>
      <c r="S437" s="1">
        <f>VLOOKUP(A437,[1]pivottableinfluenza!$A$3:$K$463,9,FALSE)</f>
        <v>68</v>
      </c>
      <c r="T437" s="1">
        <f>VLOOKUP(A437,[1]pivottableinfluenza!$A$3:$K$463,10,FALSE)</f>
        <v>116</v>
      </c>
      <c r="U437" s="1">
        <f>VLOOKUP(A437,[1]pivottableinfluenza!$A$3:$K$463,11,FALSE)</f>
        <v>164</v>
      </c>
      <c r="V437" s="2">
        <f t="shared" si="60"/>
        <v>1.2494273457998417E-3</v>
      </c>
      <c r="W437" s="2">
        <f t="shared" si="61"/>
        <v>3.0366370257152545E-4</v>
      </c>
      <c r="X437" s="2">
        <f t="shared" si="62"/>
        <v>2.6857534209784198E-4</v>
      </c>
      <c r="Y437" s="2">
        <f t="shared" si="63"/>
        <v>2.9451466437599704E-4</v>
      </c>
      <c r="Z437" s="2">
        <f t="shared" si="64"/>
        <v>2.7167145864934005E-4</v>
      </c>
      <c r="AA437" s="2">
        <f t="shared" si="65"/>
        <v>2.3613308460648422E-4</v>
      </c>
      <c r="AB437" s="2">
        <f t="shared" si="66"/>
        <v>2.5433428002204228E-4</v>
      </c>
      <c r="AC437" s="2">
        <f t="shared" si="67"/>
        <v>4.6386935256117275E-4</v>
      </c>
      <c r="AD437" s="2">
        <f t="shared" si="68"/>
        <v>1.2793082912411495E-3</v>
      </c>
      <c r="AE437" s="2">
        <f t="shared" si="69"/>
        <v>4.905920009572527E-3</v>
      </c>
      <c r="AG437" s="2"/>
    </row>
    <row r="438" spans="1:33" x14ac:dyDescent="0.35">
      <c r="A438" s="3" t="s">
        <v>24</v>
      </c>
      <c r="B438">
        <v>93269</v>
      </c>
      <c r="C438">
        <v>191790</v>
      </c>
      <c r="D438">
        <v>214849</v>
      </c>
      <c r="E438">
        <v>196536</v>
      </c>
      <c r="F438">
        <v>209612</v>
      </c>
      <c r="G438">
        <v>238443</v>
      </c>
      <c r="H438">
        <v>226421</v>
      </c>
      <c r="I438">
        <v>142806</v>
      </c>
      <c r="J438">
        <v>83922</v>
      </c>
      <c r="K438">
        <v>31653</v>
      </c>
      <c r="L438" s="1">
        <f>VLOOKUP(A438,[1]pivottableinfluenza!$A$3:$K$463,2,FALSE)</f>
        <v>120</v>
      </c>
      <c r="M438" s="1">
        <f>VLOOKUP(A438,[1]pivottableinfluenza!$A$3:$K$463,7,FALSE)</f>
        <v>60</v>
      </c>
      <c r="N438" s="1">
        <f>VLOOKUP(A438,[1]pivottableinfluenza!$A$3:$K$463,3,FALSE)</f>
        <v>60</v>
      </c>
      <c r="O438" s="1">
        <f>VLOOKUP(A438,[1]pivottableinfluenza!$A$3:$K$463,4,FALSE)</f>
        <v>60</v>
      </c>
      <c r="P438" s="1">
        <f>VLOOKUP(A438,[1]pivottableinfluenza!$A$3:$K$463,5,FALSE)</f>
        <v>60</v>
      </c>
      <c r="Q438" s="1">
        <f>VLOOKUP(A438,[1]pivottableinfluenza!$A$3:$K$463,6,FALSE)</f>
        <v>60</v>
      </c>
      <c r="R438" s="1">
        <f>VLOOKUP(A438,[1]pivottableinfluenza!$A$3:$K$463,8,FALSE)</f>
        <v>60</v>
      </c>
      <c r="S438" s="1">
        <f>VLOOKUP(A438,[1]pivottableinfluenza!$A$3:$K$463,9,FALSE)</f>
        <v>60</v>
      </c>
      <c r="T438" s="1">
        <f>VLOOKUP(A438,[1]pivottableinfluenza!$A$3:$K$463,10,FALSE)</f>
        <v>118</v>
      </c>
      <c r="U438" s="1">
        <f>VLOOKUP(A438,[1]pivottableinfluenza!$A$3:$K$463,11,FALSE)</f>
        <v>175</v>
      </c>
      <c r="V438" s="2">
        <f t="shared" si="60"/>
        <v>1.2866011214873109E-3</v>
      </c>
      <c r="W438" s="2">
        <f t="shared" si="61"/>
        <v>3.1284217112466763E-4</v>
      </c>
      <c r="X438" s="2">
        <f t="shared" si="62"/>
        <v>2.7926590302956958E-4</v>
      </c>
      <c r="Y438" s="2">
        <f t="shared" si="63"/>
        <v>3.0528758090120892E-4</v>
      </c>
      <c r="Z438" s="2">
        <f t="shared" si="64"/>
        <v>2.8624315401789972E-4</v>
      </c>
      <c r="AA438" s="2">
        <f t="shared" si="65"/>
        <v>2.5163246562071441E-4</v>
      </c>
      <c r="AB438" s="2">
        <f t="shared" si="66"/>
        <v>2.6499308809695214E-4</v>
      </c>
      <c r="AC438" s="2">
        <f t="shared" si="67"/>
        <v>4.2015041384815761E-4</v>
      </c>
      <c r="AD438" s="2">
        <f t="shared" si="68"/>
        <v>1.406067538905174E-3</v>
      </c>
      <c r="AE438" s="2">
        <f t="shared" si="69"/>
        <v>5.5287018608030838E-3</v>
      </c>
      <c r="AG438" s="2"/>
    </row>
    <row r="439" spans="1:33" x14ac:dyDescent="0.35">
      <c r="A439" s="3" t="s">
        <v>23</v>
      </c>
      <c r="B439">
        <v>92109</v>
      </c>
      <c r="C439">
        <v>190714</v>
      </c>
      <c r="D439">
        <v>212527</v>
      </c>
      <c r="E439">
        <v>195925</v>
      </c>
      <c r="F439">
        <v>208094</v>
      </c>
      <c r="G439">
        <v>237154</v>
      </c>
      <c r="H439">
        <v>234969</v>
      </c>
      <c r="I439">
        <v>147118</v>
      </c>
      <c r="J439">
        <v>85729</v>
      </c>
      <c r="K439">
        <v>32448</v>
      </c>
      <c r="L439" s="1">
        <f>VLOOKUP(A439,[1]pivottableinfluenza!$A$3:$K$463,2,FALSE)</f>
        <v>120</v>
      </c>
      <c r="M439" s="1">
        <f>VLOOKUP(A439,[1]pivottableinfluenza!$A$3:$K$463,7,FALSE)</f>
        <v>60</v>
      </c>
      <c r="N439" s="1">
        <f>VLOOKUP(A439,[1]pivottableinfluenza!$A$3:$K$463,3,FALSE)</f>
        <v>60</v>
      </c>
      <c r="O439" s="1">
        <f>VLOOKUP(A439,[1]pivottableinfluenza!$A$3:$K$463,4,FALSE)</f>
        <v>60</v>
      </c>
      <c r="P439" s="1">
        <f>VLOOKUP(A439,[1]pivottableinfluenza!$A$3:$K$463,5,FALSE)</f>
        <v>60</v>
      </c>
      <c r="Q439" s="1">
        <f>VLOOKUP(A439,[1]pivottableinfluenza!$A$3:$K$463,6,FALSE)</f>
        <v>60</v>
      </c>
      <c r="R439" s="1">
        <f>VLOOKUP(A439,[1]pivottableinfluenza!$A$3:$K$463,8,FALSE)</f>
        <v>60</v>
      </c>
      <c r="S439" s="1">
        <f>VLOOKUP(A439,[1]pivottableinfluenza!$A$3:$K$463,9,FALSE)</f>
        <v>82</v>
      </c>
      <c r="T439" s="1">
        <f>VLOOKUP(A439,[1]pivottableinfluenza!$A$3:$K$463,10,FALSE)</f>
        <v>123</v>
      </c>
      <c r="U439" s="1">
        <f>VLOOKUP(A439,[1]pivottableinfluenza!$A$3:$K$463,11,FALSE)</f>
        <v>199</v>
      </c>
      <c r="V439" s="2">
        <f t="shared" si="60"/>
        <v>1.3028042862261017E-3</v>
      </c>
      <c r="W439" s="2">
        <f t="shared" si="61"/>
        <v>3.1460721289470095E-4</v>
      </c>
      <c r="X439" s="2">
        <f t="shared" si="62"/>
        <v>2.823170703016558E-4</v>
      </c>
      <c r="Y439" s="2">
        <f t="shared" si="63"/>
        <v>3.06239632512441E-4</v>
      </c>
      <c r="Z439" s="2">
        <f t="shared" si="64"/>
        <v>2.883312349226792E-4</v>
      </c>
      <c r="AA439" s="2">
        <f t="shared" si="65"/>
        <v>2.5300016023343483E-4</v>
      </c>
      <c r="AB439" s="2">
        <f t="shared" si="66"/>
        <v>2.5535283377807287E-4</v>
      </c>
      <c r="AC439" s="2">
        <f t="shared" si="67"/>
        <v>5.5737571201348575E-4</v>
      </c>
      <c r="AD439" s="2">
        <f t="shared" si="68"/>
        <v>1.4347537006147279E-3</v>
      </c>
      <c r="AE439" s="2">
        <f t="shared" si="69"/>
        <v>6.1328895463510849E-3</v>
      </c>
      <c r="AG439" s="2"/>
    </row>
    <row r="440" spans="1:33" x14ac:dyDescent="0.35">
      <c r="A440" s="3" t="s">
        <v>22</v>
      </c>
      <c r="B440">
        <v>82721</v>
      </c>
      <c r="C440">
        <v>170275</v>
      </c>
      <c r="D440">
        <v>195550</v>
      </c>
      <c r="E440">
        <v>177757</v>
      </c>
      <c r="F440">
        <v>184129</v>
      </c>
      <c r="G440">
        <v>206215</v>
      </c>
      <c r="H440">
        <v>212221</v>
      </c>
      <c r="I440">
        <v>136890</v>
      </c>
      <c r="J440">
        <v>77899</v>
      </c>
      <c r="K440">
        <v>29743</v>
      </c>
      <c r="L440" s="1">
        <f>VLOOKUP(A440,[1]pivottableinfluenza!$A$3:$K$463,2,FALSE)</f>
        <v>120</v>
      </c>
      <c r="M440" s="1">
        <f>VLOOKUP(A440,[1]pivottableinfluenza!$A$3:$K$463,7,FALSE)</f>
        <v>60</v>
      </c>
      <c r="N440" s="1">
        <f>VLOOKUP(A440,[1]pivottableinfluenza!$A$3:$K$463,3,FALSE)</f>
        <v>60</v>
      </c>
      <c r="O440" s="1">
        <f>VLOOKUP(A440,[1]pivottableinfluenza!$A$3:$K$463,4,FALSE)</f>
        <v>60</v>
      </c>
      <c r="P440" s="1">
        <f>VLOOKUP(A440,[1]pivottableinfluenza!$A$3:$K$463,5,FALSE)</f>
        <v>60</v>
      </c>
      <c r="Q440" s="1">
        <f>VLOOKUP(A440,[1]pivottableinfluenza!$A$3:$K$463,6,FALSE)</f>
        <v>60</v>
      </c>
      <c r="R440" s="1">
        <f>VLOOKUP(A440,[1]pivottableinfluenza!$A$3:$K$463,8,FALSE)</f>
        <v>73</v>
      </c>
      <c r="S440" s="1">
        <f>VLOOKUP(A440,[1]pivottableinfluenza!$A$3:$K$463,9,FALSE)</f>
        <v>77</v>
      </c>
      <c r="T440" s="1">
        <f>VLOOKUP(A440,[1]pivottableinfluenza!$A$3:$K$463,10,FALSE)</f>
        <v>92</v>
      </c>
      <c r="U440" s="1">
        <f>VLOOKUP(A440,[1]pivottableinfluenza!$A$3:$K$463,11,FALSE)</f>
        <v>184</v>
      </c>
      <c r="V440" s="2">
        <f t="shared" si="60"/>
        <v>1.4506594456063153E-3</v>
      </c>
      <c r="W440" s="2">
        <f t="shared" si="61"/>
        <v>3.5237116429305537E-4</v>
      </c>
      <c r="X440" s="2">
        <f t="shared" si="62"/>
        <v>3.0682689849143442E-4</v>
      </c>
      <c r="Y440" s="2">
        <f t="shared" si="63"/>
        <v>3.3753944992320978E-4</v>
      </c>
      <c r="Z440" s="2">
        <f t="shared" si="64"/>
        <v>3.2585850137675218E-4</v>
      </c>
      <c r="AA440" s="2">
        <f t="shared" si="65"/>
        <v>2.9095846567902433E-4</v>
      </c>
      <c r="AB440" s="2">
        <f t="shared" si="66"/>
        <v>3.4398103863425393E-4</v>
      </c>
      <c r="AC440" s="2">
        <f t="shared" si="67"/>
        <v>5.6249543429030607E-4</v>
      </c>
      <c r="AD440" s="2">
        <f t="shared" si="68"/>
        <v>1.1810164443702743E-3</v>
      </c>
      <c r="AE440" s="2">
        <f t="shared" si="69"/>
        <v>6.1863295565343108E-3</v>
      </c>
      <c r="AG440" s="2"/>
    </row>
    <row r="441" spans="1:33" x14ac:dyDescent="0.35">
      <c r="A441" s="3" t="s">
        <v>21</v>
      </c>
      <c r="B441">
        <v>87294</v>
      </c>
      <c r="C441">
        <v>178714</v>
      </c>
      <c r="D441">
        <v>203968</v>
      </c>
      <c r="E441">
        <v>185565</v>
      </c>
      <c r="F441">
        <v>190756</v>
      </c>
      <c r="G441">
        <v>210945</v>
      </c>
      <c r="H441">
        <v>219396</v>
      </c>
      <c r="I441">
        <v>146126</v>
      </c>
      <c r="J441">
        <v>79266</v>
      </c>
      <c r="K441">
        <v>32652</v>
      </c>
      <c r="L441" s="1">
        <f>VLOOKUP(A441,[1]pivottableinfluenza!$A$3:$K$463,2,FALSE)</f>
        <v>120</v>
      </c>
      <c r="M441" s="1">
        <f>VLOOKUP(A441,[1]pivottableinfluenza!$A$3:$K$463,7,FALSE)</f>
        <v>60</v>
      </c>
      <c r="N441" s="1">
        <f>VLOOKUP(A441,[1]pivottableinfluenza!$A$3:$K$463,3,FALSE)</f>
        <v>60</v>
      </c>
      <c r="O441" s="1">
        <f>VLOOKUP(A441,[1]pivottableinfluenza!$A$3:$K$463,4,FALSE)</f>
        <v>60</v>
      </c>
      <c r="P441" s="1">
        <f>VLOOKUP(A441,[1]pivottableinfluenza!$A$3:$K$463,5,FALSE)</f>
        <v>60</v>
      </c>
      <c r="Q441" s="1">
        <f>VLOOKUP(A441,[1]pivottableinfluenza!$A$3:$K$463,6,FALSE)</f>
        <v>60</v>
      </c>
      <c r="R441" s="1">
        <f>VLOOKUP(A441,[1]pivottableinfluenza!$A$3:$K$463,8,FALSE)</f>
        <v>60</v>
      </c>
      <c r="S441" s="1">
        <f>VLOOKUP(A441,[1]pivottableinfluenza!$A$3:$K$463,9,FALSE)</f>
        <v>85</v>
      </c>
      <c r="T441" s="1">
        <f>VLOOKUP(A441,[1]pivottableinfluenza!$A$3:$K$463,10,FALSE)</f>
        <v>118</v>
      </c>
      <c r="U441" s="1">
        <f>VLOOKUP(A441,[1]pivottableinfluenza!$A$3:$K$463,11,FALSE)</f>
        <v>212</v>
      </c>
      <c r="V441" s="2">
        <f t="shared" si="60"/>
        <v>1.3746649254244279E-3</v>
      </c>
      <c r="W441" s="2">
        <f t="shared" si="61"/>
        <v>3.3573195160983469E-4</v>
      </c>
      <c r="X441" s="2">
        <f t="shared" si="62"/>
        <v>2.941637903984939E-4</v>
      </c>
      <c r="Y441" s="2">
        <f t="shared" si="63"/>
        <v>3.2333683614905827E-4</v>
      </c>
      <c r="Z441" s="2">
        <f t="shared" si="64"/>
        <v>3.1453794376061565E-4</v>
      </c>
      <c r="AA441" s="2">
        <f t="shared" si="65"/>
        <v>2.8443433122377873E-4</v>
      </c>
      <c r="AB441" s="2">
        <f t="shared" si="66"/>
        <v>2.734780944046382E-4</v>
      </c>
      <c r="AC441" s="2">
        <f t="shared" si="67"/>
        <v>5.8168977457810384E-4</v>
      </c>
      <c r="AD441" s="2">
        <f t="shared" si="68"/>
        <v>1.4886584411979917E-3</v>
      </c>
      <c r="AE441" s="2">
        <f t="shared" si="69"/>
        <v>6.4927110131079262E-3</v>
      </c>
      <c r="AG441" s="2"/>
    </row>
    <row r="442" spans="1:33" x14ac:dyDescent="0.35">
      <c r="A442" s="3" t="s">
        <v>20</v>
      </c>
      <c r="B442">
        <v>95466</v>
      </c>
      <c r="C442">
        <v>197149</v>
      </c>
      <c r="D442">
        <v>216918</v>
      </c>
      <c r="E442">
        <v>204094</v>
      </c>
      <c r="F442">
        <v>209377</v>
      </c>
      <c r="G442">
        <v>229701</v>
      </c>
      <c r="H442">
        <v>241550</v>
      </c>
      <c r="I442">
        <v>169649</v>
      </c>
      <c r="J442">
        <v>87933</v>
      </c>
      <c r="K442">
        <v>34365</v>
      </c>
      <c r="L442" s="1">
        <f>VLOOKUP(A442,[1]pivottableinfluenza!$A$3:$K$463,2,FALSE)</f>
        <v>120</v>
      </c>
      <c r="M442" s="1">
        <f>VLOOKUP(A442,[1]pivottableinfluenza!$A$3:$K$463,7,FALSE)</f>
        <v>60</v>
      </c>
      <c r="N442" s="1">
        <f>VLOOKUP(A442,[1]pivottableinfluenza!$A$3:$K$463,3,FALSE)</f>
        <v>60</v>
      </c>
      <c r="O442" s="1">
        <f>VLOOKUP(A442,[1]pivottableinfluenza!$A$3:$K$463,4,FALSE)</f>
        <v>60</v>
      </c>
      <c r="P442" s="1">
        <f>VLOOKUP(A442,[1]pivottableinfluenza!$A$3:$K$463,5,FALSE)</f>
        <v>60</v>
      </c>
      <c r="Q442" s="1">
        <f>VLOOKUP(A442,[1]pivottableinfluenza!$A$3:$K$463,6,FALSE)</f>
        <v>60</v>
      </c>
      <c r="R442" s="1">
        <f>VLOOKUP(A442,[1]pivottableinfluenza!$A$3:$K$463,8,FALSE)</f>
        <v>60</v>
      </c>
      <c r="S442" s="1">
        <f>VLOOKUP(A442,[1]pivottableinfluenza!$A$3:$K$463,9,FALSE)</f>
        <v>68</v>
      </c>
      <c r="T442" s="1">
        <f>VLOOKUP(A442,[1]pivottableinfluenza!$A$3:$K$463,10,FALSE)</f>
        <v>91</v>
      </c>
      <c r="U442" s="1">
        <f>VLOOKUP(A442,[1]pivottableinfluenza!$A$3:$K$463,11,FALSE)</f>
        <v>158</v>
      </c>
      <c r="V442" s="2">
        <f t="shared" si="60"/>
        <v>1.256992018100685E-3</v>
      </c>
      <c r="W442" s="2">
        <f t="shared" si="61"/>
        <v>3.0433834308061413E-4</v>
      </c>
      <c r="X442" s="2">
        <f t="shared" si="62"/>
        <v>2.7660221834979119E-4</v>
      </c>
      <c r="Y442" s="2">
        <f t="shared" si="63"/>
        <v>2.9398218467960839E-4</v>
      </c>
      <c r="Z442" s="2">
        <f t="shared" si="64"/>
        <v>2.8656442684726592E-4</v>
      </c>
      <c r="AA442" s="2">
        <f t="shared" si="65"/>
        <v>2.6120913709561561E-4</v>
      </c>
      <c r="AB442" s="2">
        <f t="shared" si="66"/>
        <v>2.4839577727178637E-4</v>
      </c>
      <c r="AC442" s="2">
        <f t="shared" si="67"/>
        <v>4.0082759108512283E-4</v>
      </c>
      <c r="AD442" s="2">
        <f t="shared" si="68"/>
        <v>1.0348788281987422E-3</v>
      </c>
      <c r="AE442" s="2">
        <f t="shared" si="69"/>
        <v>4.5977011494252873E-3</v>
      </c>
      <c r="AG442" s="2"/>
    </row>
    <row r="443" spans="1:33" x14ac:dyDescent="0.35">
      <c r="A443" s="3" t="s">
        <v>19</v>
      </c>
      <c r="B443">
        <v>83234</v>
      </c>
      <c r="C443">
        <v>174527</v>
      </c>
      <c r="D443">
        <v>192956</v>
      </c>
      <c r="E443">
        <v>183513</v>
      </c>
      <c r="F443">
        <v>182718</v>
      </c>
      <c r="G443">
        <v>200627</v>
      </c>
      <c r="H443">
        <v>215818</v>
      </c>
      <c r="I443">
        <v>154847</v>
      </c>
      <c r="J443">
        <v>80431</v>
      </c>
      <c r="K443">
        <v>31831</v>
      </c>
      <c r="L443" s="1">
        <f>VLOOKUP(A443,[1]pivottableinfluenza!$A$3:$K$463,2,FALSE)</f>
        <v>120</v>
      </c>
      <c r="M443" s="1">
        <f>VLOOKUP(A443,[1]pivottableinfluenza!$A$3:$K$463,7,FALSE)</f>
        <v>60</v>
      </c>
      <c r="N443" s="1">
        <f>VLOOKUP(A443,[1]pivottableinfluenza!$A$3:$K$463,3,FALSE)</f>
        <v>60</v>
      </c>
      <c r="O443" s="1">
        <f>VLOOKUP(A443,[1]pivottableinfluenza!$A$3:$K$463,4,FALSE)</f>
        <v>60</v>
      </c>
      <c r="P443" s="1">
        <f>VLOOKUP(A443,[1]pivottableinfluenza!$A$3:$K$463,5,FALSE)</f>
        <v>60</v>
      </c>
      <c r="Q443" s="1">
        <f>VLOOKUP(A443,[1]pivottableinfluenza!$A$3:$K$463,6,FALSE)</f>
        <v>60</v>
      </c>
      <c r="R443" s="1">
        <f>VLOOKUP(A443,[1]pivottableinfluenza!$A$3:$K$463,8,FALSE)</f>
        <v>60</v>
      </c>
      <c r="S443" s="1">
        <f>VLOOKUP(A443,[1]pivottableinfluenza!$A$3:$K$463,9,FALSE)</f>
        <v>78</v>
      </c>
      <c r="T443" s="1">
        <f>VLOOKUP(A443,[1]pivottableinfluenza!$A$3:$K$463,10,FALSE)</f>
        <v>126</v>
      </c>
      <c r="U443" s="1">
        <f>VLOOKUP(A443,[1]pivottableinfluenza!$A$3:$K$463,11,FALSE)</f>
        <v>170</v>
      </c>
      <c r="V443" s="2">
        <f t="shared" si="60"/>
        <v>1.4417185284859553E-3</v>
      </c>
      <c r="W443" s="2">
        <f t="shared" si="61"/>
        <v>3.4378634824411123E-4</v>
      </c>
      <c r="X443" s="2">
        <f t="shared" si="62"/>
        <v>3.1095171956300918E-4</v>
      </c>
      <c r="Y443" s="2">
        <f t="shared" si="63"/>
        <v>3.2695231400500238E-4</v>
      </c>
      <c r="Z443" s="2">
        <f t="shared" si="64"/>
        <v>3.2837487275473679E-4</v>
      </c>
      <c r="AA443" s="2">
        <f t="shared" si="65"/>
        <v>2.9906243925294202E-4</v>
      </c>
      <c r="AB443" s="2">
        <f t="shared" si="66"/>
        <v>2.780120286537731E-4</v>
      </c>
      <c r="AC443" s="2">
        <f t="shared" si="67"/>
        <v>5.0372302982944455E-4</v>
      </c>
      <c r="AD443" s="2">
        <f t="shared" si="68"/>
        <v>1.5665601571533364E-3</v>
      </c>
      <c r="AE443" s="2">
        <f t="shared" si="69"/>
        <v>5.3407056014576982E-3</v>
      </c>
      <c r="AG443" s="2"/>
    </row>
    <row r="444" spans="1:33" x14ac:dyDescent="0.35">
      <c r="A444" s="3" t="s">
        <v>18</v>
      </c>
      <c r="B444">
        <v>356575</v>
      </c>
      <c r="C444">
        <v>723039</v>
      </c>
      <c r="D444">
        <v>826623</v>
      </c>
      <c r="E444">
        <v>687342</v>
      </c>
      <c r="F444">
        <v>786181</v>
      </c>
      <c r="G444">
        <v>860841</v>
      </c>
      <c r="H444">
        <v>620559</v>
      </c>
      <c r="I444">
        <v>369101</v>
      </c>
      <c r="J444">
        <v>261417</v>
      </c>
      <c r="K444">
        <v>108857</v>
      </c>
      <c r="L444" s="1">
        <f>VLOOKUP(A444,[1]pivottableinfluenza!$A$3:$K$463,2,FALSE)</f>
        <v>120</v>
      </c>
      <c r="M444" s="1">
        <f>VLOOKUP(A444,[1]pivottableinfluenza!$A$3:$K$463,7,FALSE)</f>
        <v>60</v>
      </c>
      <c r="N444" s="1">
        <f>VLOOKUP(A444,[1]pivottableinfluenza!$A$3:$K$463,3,FALSE)</f>
        <v>60</v>
      </c>
      <c r="O444" s="1">
        <f>VLOOKUP(A444,[1]pivottableinfluenza!$A$3:$K$463,4,FALSE)</f>
        <v>60</v>
      </c>
      <c r="P444" s="1">
        <f>VLOOKUP(A444,[1]pivottableinfluenza!$A$3:$K$463,5,FALSE)</f>
        <v>60</v>
      </c>
      <c r="Q444" s="1">
        <f>VLOOKUP(A444,[1]pivottableinfluenza!$A$3:$K$463,6,FALSE)</f>
        <v>72</v>
      </c>
      <c r="R444" s="1">
        <f>VLOOKUP(A444,[1]pivottableinfluenza!$A$3:$K$463,8,FALSE)</f>
        <v>60</v>
      </c>
      <c r="S444" s="1">
        <f>VLOOKUP(A444,[1]pivottableinfluenza!$A$3:$K$463,9,FALSE)</f>
        <v>75</v>
      </c>
      <c r="T444" s="1">
        <f>VLOOKUP(A444,[1]pivottableinfluenza!$A$3:$K$463,10,FALSE)</f>
        <v>234</v>
      </c>
      <c r="U444" s="1">
        <f>VLOOKUP(A444,[1]pivottableinfluenza!$A$3:$K$463,11,FALSE)</f>
        <v>514</v>
      </c>
      <c r="V444" s="2">
        <f t="shared" si="60"/>
        <v>3.3653509079436302E-4</v>
      </c>
      <c r="W444" s="2">
        <f t="shared" si="61"/>
        <v>8.2983075601731027E-5</v>
      </c>
      <c r="X444" s="2">
        <f t="shared" si="62"/>
        <v>7.2584479260799661E-5</v>
      </c>
      <c r="Y444" s="2">
        <f t="shared" si="63"/>
        <v>8.7292788742721964E-5</v>
      </c>
      <c r="Z444" s="2">
        <f t="shared" si="64"/>
        <v>7.6318303291481227E-5</v>
      </c>
      <c r="AA444" s="2">
        <f t="shared" si="65"/>
        <v>8.3639138935064669E-5</v>
      </c>
      <c r="AB444" s="2">
        <f t="shared" si="66"/>
        <v>9.6687019284225995E-5</v>
      </c>
      <c r="AC444" s="2">
        <f t="shared" si="67"/>
        <v>2.0319641507338099E-4</v>
      </c>
      <c r="AD444" s="2">
        <f t="shared" si="68"/>
        <v>8.9512158734894826E-4</v>
      </c>
      <c r="AE444" s="2">
        <f t="shared" si="69"/>
        <v>4.7217909734789676E-3</v>
      </c>
      <c r="AG444" s="2"/>
    </row>
    <row r="445" spans="1:33" x14ac:dyDescent="0.35">
      <c r="A445" s="3" t="s">
        <v>17</v>
      </c>
      <c r="B445">
        <v>348189</v>
      </c>
      <c r="C445">
        <v>731530</v>
      </c>
      <c r="D445">
        <v>786282</v>
      </c>
      <c r="E445">
        <v>688913</v>
      </c>
      <c r="F445">
        <v>749036</v>
      </c>
      <c r="G445">
        <v>850653</v>
      </c>
      <c r="H445">
        <v>638193</v>
      </c>
      <c r="I445">
        <v>369213</v>
      </c>
      <c r="J445">
        <v>256675</v>
      </c>
      <c r="K445">
        <v>109248</v>
      </c>
      <c r="L445" s="1">
        <f>VLOOKUP(A445,[1]pivottableinfluenza!$A$3:$K$463,2,FALSE)</f>
        <v>120</v>
      </c>
      <c r="M445" s="1">
        <f>VLOOKUP(A445,[1]pivottableinfluenza!$A$3:$K$463,7,FALSE)</f>
        <v>60</v>
      </c>
      <c r="N445" s="1">
        <f>VLOOKUP(A445,[1]pivottableinfluenza!$A$3:$K$463,3,FALSE)</f>
        <v>60</v>
      </c>
      <c r="O445" s="1">
        <f>VLOOKUP(A445,[1]pivottableinfluenza!$A$3:$K$463,4,FALSE)</f>
        <v>60</v>
      </c>
      <c r="P445" s="1">
        <f>VLOOKUP(A445,[1]pivottableinfluenza!$A$3:$K$463,5,FALSE)</f>
        <v>60</v>
      </c>
      <c r="Q445" s="1">
        <f>VLOOKUP(A445,[1]pivottableinfluenza!$A$3:$K$463,6,FALSE)</f>
        <v>60</v>
      </c>
      <c r="R445" s="1">
        <f>VLOOKUP(A445,[1]pivottableinfluenza!$A$3:$K$463,8,FALSE)</f>
        <v>60</v>
      </c>
      <c r="S445" s="1">
        <f>VLOOKUP(A445,[1]pivottableinfluenza!$A$3:$K$463,9,FALSE)</f>
        <v>60</v>
      </c>
      <c r="T445" s="1">
        <f>VLOOKUP(A445,[1]pivottableinfluenza!$A$3:$K$463,10,FALSE)</f>
        <v>225</v>
      </c>
      <c r="U445" s="1">
        <f>VLOOKUP(A445,[1]pivottableinfluenza!$A$3:$K$463,11,FALSE)</f>
        <v>501</v>
      </c>
      <c r="V445" s="2">
        <f t="shared" si="60"/>
        <v>3.4464041081136968E-4</v>
      </c>
      <c r="W445" s="2">
        <f t="shared" si="61"/>
        <v>8.2019876149987009E-5</v>
      </c>
      <c r="X445" s="2">
        <f t="shared" si="62"/>
        <v>7.6308500003815426E-5</v>
      </c>
      <c r="Y445" s="2">
        <f t="shared" si="63"/>
        <v>8.7093725913141434E-5</v>
      </c>
      <c r="Z445" s="2">
        <f t="shared" si="64"/>
        <v>8.0102959003305587E-5</v>
      </c>
      <c r="AA445" s="2">
        <f t="shared" si="65"/>
        <v>7.0534048548585615E-5</v>
      </c>
      <c r="AB445" s="2">
        <f t="shared" si="66"/>
        <v>9.4015446737899034E-5</v>
      </c>
      <c r="AC445" s="2">
        <f t="shared" si="67"/>
        <v>1.6250782068887064E-4</v>
      </c>
      <c r="AD445" s="2">
        <f t="shared" si="68"/>
        <v>8.7659491574948868E-4</v>
      </c>
      <c r="AE445" s="2">
        <f t="shared" si="69"/>
        <v>4.5858963093145869E-3</v>
      </c>
      <c r="AG445" s="2"/>
    </row>
    <row r="446" spans="1:33" x14ac:dyDescent="0.35">
      <c r="A446" s="3" t="s">
        <v>16</v>
      </c>
      <c r="B446">
        <v>341939</v>
      </c>
      <c r="C446">
        <v>713951</v>
      </c>
      <c r="D446">
        <v>767609</v>
      </c>
      <c r="E446">
        <v>684998</v>
      </c>
      <c r="F446">
        <v>714775</v>
      </c>
      <c r="G446">
        <v>828793</v>
      </c>
      <c r="H446">
        <v>648060</v>
      </c>
      <c r="I446">
        <v>370635</v>
      </c>
      <c r="J446">
        <v>250146</v>
      </c>
      <c r="K446">
        <v>108965</v>
      </c>
      <c r="L446" s="1">
        <f>VLOOKUP(A446,[1]pivottableinfluenza!$A$3:$K$463,2,FALSE)</f>
        <v>120</v>
      </c>
      <c r="M446" s="1">
        <f>VLOOKUP(A446,[1]pivottableinfluenza!$A$3:$K$463,7,FALSE)</f>
        <v>60</v>
      </c>
      <c r="N446" s="1">
        <f>VLOOKUP(A446,[1]pivottableinfluenza!$A$3:$K$463,3,FALSE)</f>
        <v>60</v>
      </c>
      <c r="O446" s="1">
        <f>VLOOKUP(A446,[1]pivottableinfluenza!$A$3:$K$463,4,FALSE)</f>
        <v>60</v>
      </c>
      <c r="P446" s="1">
        <f>VLOOKUP(A446,[1]pivottableinfluenza!$A$3:$K$463,5,FALSE)</f>
        <v>60</v>
      </c>
      <c r="Q446" s="1">
        <f>VLOOKUP(A446,[1]pivottableinfluenza!$A$3:$K$463,6,FALSE)</f>
        <v>60</v>
      </c>
      <c r="R446" s="1">
        <f>VLOOKUP(A446,[1]pivottableinfluenza!$A$3:$K$463,8,FALSE)</f>
        <v>60</v>
      </c>
      <c r="S446" s="1">
        <f>VLOOKUP(A446,[1]pivottableinfluenza!$A$3:$K$463,9,FALSE)</f>
        <v>78</v>
      </c>
      <c r="T446" s="1">
        <f>VLOOKUP(A446,[1]pivottableinfluenza!$A$3:$K$463,10,FALSE)</f>
        <v>241</v>
      </c>
      <c r="U446" s="1">
        <f>VLOOKUP(A446,[1]pivottableinfluenza!$A$3:$K$463,11,FALSE)</f>
        <v>532</v>
      </c>
      <c r="V446" s="2">
        <f t="shared" si="60"/>
        <v>3.5093978750595865E-4</v>
      </c>
      <c r="W446" s="2">
        <f t="shared" si="61"/>
        <v>8.4039380853868123E-5</v>
      </c>
      <c r="X446" s="2">
        <f t="shared" si="62"/>
        <v>7.816479483695475E-5</v>
      </c>
      <c r="Y446" s="2">
        <f t="shared" si="63"/>
        <v>8.7591496617508369E-5</v>
      </c>
      <c r="Z446" s="2">
        <f t="shared" si="64"/>
        <v>8.3942499387919272E-5</v>
      </c>
      <c r="AA446" s="2">
        <f t="shared" si="65"/>
        <v>7.2394433833297342E-5</v>
      </c>
      <c r="AB446" s="2">
        <f t="shared" si="66"/>
        <v>9.2584019998148326E-5</v>
      </c>
      <c r="AC446" s="2">
        <f t="shared" si="67"/>
        <v>2.1044963373669512E-4</v>
      </c>
      <c r="AD446" s="2">
        <f t="shared" si="68"/>
        <v>9.634373525860897E-4</v>
      </c>
      <c r="AE446" s="2">
        <f t="shared" si="69"/>
        <v>4.8823016564952049E-3</v>
      </c>
      <c r="AG446" s="2"/>
    </row>
    <row r="447" spans="1:33" x14ac:dyDescent="0.35">
      <c r="A447" s="3" t="s">
        <v>15</v>
      </c>
      <c r="B447">
        <v>338365</v>
      </c>
      <c r="C447">
        <v>705256</v>
      </c>
      <c r="D447">
        <v>756903</v>
      </c>
      <c r="E447">
        <v>689656</v>
      </c>
      <c r="F447">
        <v>692219</v>
      </c>
      <c r="G447">
        <v>818128</v>
      </c>
      <c r="H447">
        <v>659382</v>
      </c>
      <c r="I447">
        <v>375266</v>
      </c>
      <c r="J447">
        <v>241863</v>
      </c>
      <c r="K447">
        <v>108260</v>
      </c>
      <c r="L447" s="1">
        <f>VLOOKUP(A447,[1]pivottableinfluenza!$A$3:$K$463,2,FALSE)</f>
        <v>120</v>
      </c>
      <c r="M447" s="1">
        <f>VLOOKUP(A447,[1]pivottableinfluenza!$A$3:$K$463,7,FALSE)</f>
        <v>60</v>
      </c>
      <c r="N447" s="1">
        <f>VLOOKUP(A447,[1]pivottableinfluenza!$A$3:$K$463,3,FALSE)</f>
        <v>60</v>
      </c>
      <c r="O447" s="1">
        <f>VLOOKUP(A447,[1]pivottableinfluenza!$A$3:$K$463,4,FALSE)</f>
        <v>60</v>
      </c>
      <c r="P447" s="1">
        <f>VLOOKUP(A447,[1]pivottableinfluenza!$A$3:$K$463,5,FALSE)</f>
        <v>60</v>
      </c>
      <c r="Q447" s="1">
        <f>VLOOKUP(A447,[1]pivottableinfluenza!$A$3:$K$463,6,FALSE)</f>
        <v>60</v>
      </c>
      <c r="R447" s="1">
        <f>VLOOKUP(A447,[1]pivottableinfluenza!$A$3:$K$463,8,FALSE)</f>
        <v>60</v>
      </c>
      <c r="S447" s="1">
        <f>VLOOKUP(A447,[1]pivottableinfluenza!$A$3:$K$463,9,FALSE)</f>
        <v>82</v>
      </c>
      <c r="T447" s="1">
        <f>VLOOKUP(A447,[1]pivottableinfluenza!$A$3:$K$463,10,FALSE)</f>
        <v>257</v>
      </c>
      <c r="U447" s="1">
        <f>VLOOKUP(A447,[1]pivottableinfluenza!$A$3:$K$463,11,FALSE)</f>
        <v>546</v>
      </c>
      <c r="V447" s="2">
        <f t="shared" si="60"/>
        <v>3.5464660943064442E-4</v>
      </c>
      <c r="W447" s="2">
        <f t="shared" si="61"/>
        <v>8.50754903184092E-5</v>
      </c>
      <c r="X447" s="2">
        <f t="shared" si="62"/>
        <v>7.9270395281826075E-5</v>
      </c>
      <c r="Y447" s="2">
        <f t="shared" si="63"/>
        <v>8.6999895600125283E-5</v>
      </c>
      <c r="Z447" s="2">
        <f t="shared" si="64"/>
        <v>8.6677771052224805E-5</v>
      </c>
      <c r="AA447" s="2">
        <f t="shared" si="65"/>
        <v>7.3338157354350424E-5</v>
      </c>
      <c r="AB447" s="2">
        <f t="shared" si="66"/>
        <v>9.0994294657724967E-5</v>
      </c>
      <c r="AC447" s="2">
        <f t="shared" si="67"/>
        <v>2.185116690560829E-4</v>
      </c>
      <c r="AD447" s="2">
        <f t="shared" si="68"/>
        <v>1.0625850171378012E-3</v>
      </c>
      <c r="AE447" s="2">
        <f t="shared" si="69"/>
        <v>5.0434140033253283E-3</v>
      </c>
      <c r="AG447" s="2"/>
    </row>
    <row r="448" spans="1:33" x14ac:dyDescent="0.35">
      <c r="A448" s="3" t="s">
        <v>14</v>
      </c>
      <c r="B448">
        <v>339169</v>
      </c>
      <c r="C448">
        <v>714460</v>
      </c>
      <c r="D448">
        <v>763277</v>
      </c>
      <c r="E448">
        <v>703093</v>
      </c>
      <c r="F448">
        <v>689230</v>
      </c>
      <c r="G448">
        <v>823424</v>
      </c>
      <c r="H448">
        <v>693419</v>
      </c>
      <c r="I448">
        <v>398053</v>
      </c>
      <c r="J448">
        <v>245729</v>
      </c>
      <c r="K448">
        <v>114133</v>
      </c>
      <c r="L448" s="1">
        <f>VLOOKUP(A448,[1]pivottableinfluenza!$A$3:$K$463,2,FALSE)</f>
        <v>120</v>
      </c>
      <c r="M448" s="1">
        <f>VLOOKUP(A448,[1]pivottableinfluenza!$A$3:$K$463,7,FALSE)</f>
        <v>60</v>
      </c>
      <c r="N448" s="1">
        <f>VLOOKUP(A448,[1]pivottableinfluenza!$A$3:$K$463,3,FALSE)</f>
        <v>60</v>
      </c>
      <c r="O448" s="1">
        <f>VLOOKUP(A448,[1]pivottableinfluenza!$A$3:$K$463,4,FALSE)</f>
        <v>60</v>
      </c>
      <c r="P448" s="1">
        <f>VLOOKUP(A448,[1]pivottableinfluenza!$A$3:$K$463,5,FALSE)</f>
        <v>60</v>
      </c>
      <c r="Q448" s="1">
        <f>VLOOKUP(A448,[1]pivottableinfluenza!$A$3:$K$463,6,FALSE)</f>
        <v>60</v>
      </c>
      <c r="R448" s="1">
        <f>VLOOKUP(A448,[1]pivottableinfluenza!$A$3:$K$463,8,FALSE)</f>
        <v>74</v>
      </c>
      <c r="S448" s="1">
        <f>VLOOKUP(A448,[1]pivottableinfluenza!$A$3:$K$463,9,FALSE)</f>
        <v>105</v>
      </c>
      <c r="T448" s="1">
        <f>VLOOKUP(A448,[1]pivottableinfluenza!$A$3:$K$463,10,FALSE)</f>
        <v>233</v>
      </c>
      <c r="U448" s="1">
        <f>VLOOKUP(A448,[1]pivottableinfluenza!$A$3:$K$463,11,FALSE)</f>
        <v>642</v>
      </c>
      <c r="V448" s="2">
        <f t="shared" si="60"/>
        <v>3.5380591976271418E-4</v>
      </c>
      <c r="W448" s="2">
        <f t="shared" si="61"/>
        <v>8.3979508999804047E-5</v>
      </c>
      <c r="X448" s="2">
        <f t="shared" si="62"/>
        <v>7.860842132017603E-5</v>
      </c>
      <c r="Y448" s="2">
        <f t="shared" si="63"/>
        <v>8.5337217124903817E-5</v>
      </c>
      <c r="Z448" s="2">
        <f t="shared" si="64"/>
        <v>8.7053668586683692E-5</v>
      </c>
      <c r="AA448" s="2">
        <f t="shared" si="65"/>
        <v>7.2866469765272814E-5</v>
      </c>
      <c r="AB448" s="2">
        <f t="shared" si="66"/>
        <v>1.0671758345242919E-4</v>
      </c>
      <c r="AC448" s="2">
        <f t="shared" si="67"/>
        <v>2.6378396846651073E-4</v>
      </c>
      <c r="AD448" s="2">
        <f t="shared" si="68"/>
        <v>9.481990322672538E-4</v>
      </c>
      <c r="AE448" s="2">
        <f t="shared" si="69"/>
        <v>5.6250164282021856E-3</v>
      </c>
      <c r="AG448" s="2"/>
    </row>
    <row r="449" spans="1:33" x14ac:dyDescent="0.35">
      <c r="A449" s="3" t="s">
        <v>13</v>
      </c>
      <c r="B449">
        <v>333122</v>
      </c>
      <c r="C449">
        <v>710496</v>
      </c>
      <c r="D449">
        <v>760718</v>
      </c>
      <c r="E449">
        <v>703993</v>
      </c>
      <c r="F449">
        <v>676336</v>
      </c>
      <c r="G449">
        <v>810676</v>
      </c>
      <c r="H449">
        <v>711379</v>
      </c>
      <c r="I449">
        <v>413616</v>
      </c>
      <c r="J449">
        <v>245555</v>
      </c>
      <c r="K449">
        <v>115770</v>
      </c>
      <c r="L449" s="1">
        <f>VLOOKUP(A449,[1]pivottableinfluenza!$A$3:$K$463,2,FALSE)</f>
        <v>120</v>
      </c>
      <c r="M449" s="1">
        <f>VLOOKUP(A449,[1]pivottableinfluenza!$A$3:$K$463,7,FALSE)</f>
        <v>60</v>
      </c>
      <c r="N449" s="1">
        <f>VLOOKUP(A449,[1]pivottableinfluenza!$A$3:$K$463,3,FALSE)</f>
        <v>60</v>
      </c>
      <c r="O449" s="1">
        <f>VLOOKUP(A449,[1]pivottableinfluenza!$A$3:$K$463,4,FALSE)</f>
        <v>60</v>
      </c>
      <c r="P449" s="1">
        <f>VLOOKUP(A449,[1]pivottableinfluenza!$A$3:$K$463,5,FALSE)</f>
        <v>60</v>
      </c>
      <c r="Q449" s="1">
        <f>VLOOKUP(A449,[1]pivottableinfluenza!$A$3:$K$463,6,FALSE)</f>
        <v>69</v>
      </c>
      <c r="R449" s="1">
        <f>VLOOKUP(A449,[1]pivottableinfluenza!$A$3:$K$463,8,FALSE)</f>
        <v>76</v>
      </c>
      <c r="S449" s="1">
        <f>VLOOKUP(A449,[1]pivottableinfluenza!$A$3:$K$463,9,FALSE)</f>
        <v>84</v>
      </c>
      <c r="T449" s="1">
        <f>VLOOKUP(A449,[1]pivottableinfluenza!$A$3:$K$463,10,FALSE)</f>
        <v>198</v>
      </c>
      <c r="U449" s="1">
        <f>VLOOKUP(A449,[1]pivottableinfluenza!$A$3:$K$463,11,FALSE)</f>
        <v>560</v>
      </c>
      <c r="V449" s="2">
        <f t="shared" si="60"/>
        <v>3.6022838479596065E-4</v>
      </c>
      <c r="W449" s="2">
        <f t="shared" si="61"/>
        <v>8.4448047561140385E-5</v>
      </c>
      <c r="X449" s="2">
        <f t="shared" si="62"/>
        <v>7.8872854329725345E-5</v>
      </c>
      <c r="Y449" s="2">
        <f t="shared" si="63"/>
        <v>8.5228120165967554E-5</v>
      </c>
      <c r="Z449" s="2">
        <f t="shared" si="64"/>
        <v>8.8713302263963468E-5</v>
      </c>
      <c r="AA449" s="2">
        <f t="shared" si="65"/>
        <v>8.5114151646280384E-5</v>
      </c>
      <c r="AB449" s="2">
        <f t="shared" si="66"/>
        <v>1.0683475334526322E-4</v>
      </c>
      <c r="AC449" s="2">
        <f t="shared" si="67"/>
        <v>2.0308692120227456E-4</v>
      </c>
      <c r="AD449" s="2">
        <f t="shared" si="68"/>
        <v>8.0633666592005862E-4</v>
      </c>
      <c r="AE449" s="2">
        <f t="shared" si="69"/>
        <v>4.8371771616135444E-3</v>
      </c>
      <c r="AG449" s="2"/>
    </row>
    <row r="450" spans="1:33" x14ac:dyDescent="0.35">
      <c r="A450" s="3" t="s">
        <v>12</v>
      </c>
      <c r="B450">
        <v>321355</v>
      </c>
      <c r="C450">
        <v>684980</v>
      </c>
      <c r="D450">
        <v>738883</v>
      </c>
      <c r="E450">
        <v>687228</v>
      </c>
      <c r="F450">
        <v>651656</v>
      </c>
      <c r="G450">
        <v>767020</v>
      </c>
      <c r="H450">
        <v>699035</v>
      </c>
      <c r="I450">
        <v>416825</v>
      </c>
      <c r="J450">
        <v>238826</v>
      </c>
      <c r="K450">
        <v>113621</v>
      </c>
      <c r="L450" s="1">
        <f>VLOOKUP(A450,[1]pivottableinfluenza!$A$3:$K$463,2,FALSE)</f>
        <v>120</v>
      </c>
      <c r="M450" s="1">
        <f>VLOOKUP(A450,[1]pivottableinfluenza!$A$3:$K$463,7,FALSE)</f>
        <v>60</v>
      </c>
      <c r="N450" s="1">
        <f>VLOOKUP(A450,[1]pivottableinfluenza!$A$3:$K$463,3,FALSE)</f>
        <v>60</v>
      </c>
      <c r="O450" s="1">
        <f>VLOOKUP(A450,[1]pivottableinfluenza!$A$3:$K$463,4,FALSE)</f>
        <v>60</v>
      </c>
      <c r="P450" s="1">
        <f>VLOOKUP(A450,[1]pivottableinfluenza!$A$3:$K$463,5,FALSE)</f>
        <v>60</v>
      </c>
      <c r="Q450" s="1">
        <f>VLOOKUP(A450,[1]pivottableinfluenza!$A$3:$K$463,6,FALSE)</f>
        <v>60</v>
      </c>
      <c r="R450" s="1">
        <f>VLOOKUP(A450,[1]pivottableinfluenza!$A$3:$K$463,8,FALSE)</f>
        <v>60</v>
      </c>
      <c r="S450" s="1">
        <f>VLOOKUP(A450,[1]pivottableinfluenza!$A$3:$K$463,9,FALSE)</f>
        <v>92</v>
      </c>
      <c r="T450" s="1">
        <f>VLOOKUP(A450,[1]pivottableinfluenza!$A$3:$K$463,10,FALSE)</f>
        <v>243</v>
      </c>
      <c r="U450" s="1">
        <f>VLOOKUP(A450,[1]pivottableinfluenza!$A$3:$K$463,11,FALSE)</f>
        <v>595</v>
      </c>
      <c r="V450" s="2">
        <f t="shared" si="60"/>
        <v>3.7341880474864249E-4</v>
      </c>
      <c r="W450" s="2">
        <f t="shared" si="61"/>
        <v>8.7593798359076182E-5</v>
      </c>
      <c r="X450" s="2">
        <f t="shared" si="62"/>
        <v>8.1203654705819454E-5</v>
      </c>
      <c r="Y450" s="2">
        <f t="shared" si="63"/>
        <v>8.7307269203233865E-5</v>
      </c>
      <c r="Z450" s="2">
        <f t="shared" si="64"/>
        <v>9.2073118332371677E-5</v>
      </c>
      <c r="AA450" s="2">
        <f t="shared" si="65"/>
        <v>7.8224818127297857E-5</v>
      </c>
      <c r="AB450" s="2">
        <f t="shared" si="66"/>
        <v>8.5832612100967759E-5</v>
      </c>
      <c r="AC450" s="2">
        <f t="shared" si="67"/>
        <v>2.2071612787140886E-4</v>
      </c>
      <c r="AD450" s="2">
        <f t="shared" si="68"/>
        <v>1.0174771591032802E-3</v>
      </c>
      <c r="AE450" s="2">
        <f t="shared" si="69"/>
        <v>5.2367080029219948E-3</v>
      </c>
      <c r="AG450" s="2"/>
    </row>
    <row r="451" spans="1:33" x14ac:dyDescent="0.35">
      <c r="A451" s="3" t="s">
        <v>11</v>
      </c>
      <c r="B451">
        <v>320832</v>
      </c>
      <c r="C451">
        <v>691443</v>
      </c>
      <c r="D451">
        <v>747788</v>
      </c>
      <c r="E451">
        <v>689670</v>
      </c>
      <c r="F451">
        <v>651068</v>
      </c>
      <c r="G451">
        <v>757608</v>
      </c>
      <c r="H451">
        <v>716909</v>
      </c>
      <c r="I451">
        <v>439987</v>
      </c>
      <c r="J451">
        <v>238008</v>
      </c>
      <c r="K451">
        <v>115486</v>
      </c>
      <c r="L451" s="1">
        <f>VLOOKUP(A451,[1]pivottableinfluenza!$A$3:$K$463,2,FALSE)</f>
        <v>120</v>
      </c>
      <c r="M451" s="1">
        <f>VLOOKUP(A451,[1]pivottableinfluenza!$A$3:$K$463,7,FALSE)</f>
        <v>60</v>
      </c>
      <c r="N451" s="1">
        <f>VLOOKUP(A451,[1]pivottableinfluenza!$A$3:$K$463,3,FALSE)</f>
        <v>60</v>
      </c>
      <c r="O451" s="1">
        <f>VLOOKUP(A451,[1]pivottableinfluenza!$A$3:$K$463,4,FALSE)</f>
        <v>60</v>
      </c>
      <c r="P451" s="1">
        <f>VLOOKUP(A451,[1]pivottableinfluenza!$A$3:$K$463,5,FALSE)</f>
        <v>60</v>
      </c>
      <c r="Q451" s="1">
        <f>VLOOKUP(A451,[1]pivottableinfluenza!$A$3:$K$463,6,FALSE)</f>
        <v>60</v>
      </c>
      <c r="R451" s="1">
        <f>VLOOKUP(A451,[1]pivottableinfluenza!$A$3:$K$463,8,FALSE)</f>
        <v>85</v>
      </c>
      <c r="S451" s="1">
        <f>VLOOKUP(A451,[1]pivottableinfluenza!$A$3:$K$463,9,FALSE)</f>
        <v>85</v>
      </c>
      <c r="T451" s="1">
        <f>VLOOKUP(A451,[1]pivottableinfluenza!$A$3:$K$463,10,FALSE)</f>
        <v>163</v>
      </c>
      <c r="U451" s="1">
        <f>VLOOKUP(A451,[1]pivottableinfluenza!$A$3:$K$463,11,FALSE)</f>
        <v>471</v>
      </c>
      <c r="V451" s="2">
        <f t="shared" ref="V451:V462" si="70">L451/B451</f>
        <v>3.7402752842609214E-4</v>
      </c>
      <c r="W451" s="2">
        <f t="shared" ref="W451:W462" si="71">M451/C451</f>
        <v>8.6775048702496078E-5</v>
      </c>
      <c r="X451" s="2">
        <f t="shared" ref="X451:X462" si="72">N451/D451</f>
        <v>8.0236644610504578E-5</v>
      </c>
      <c r="Y451" s="2">
        <f t="shared" ref="Y451:Y462" si="73">O451/E451</f>
        <v>8.6998129540214882E-5</v>
      </c>
      <c r="Z451" s="2">
        <f t="shared" ref="Z451:Z462" si="74">P451/F451</f>
        <v>9.2156272463091412E-5</v>
      </c>
      <c r="AA451" s="2">
        <f t="shared" ref="AA451:AA462" si="75">Q451/G451</f>
        <v>7.9196629391453105E-5</v>
      </c>
      <c r="AB451" s="2">
        <f t="shared" ref="AB451:AB462" si="76">R451/H451</f>
        <v>1.1856455979768702E-4</v>
      </c>
      <c r="AC451" s="2">
        <f t="shared" ref="AC451:AC462" si="77">S451/I451</f>
        <v>1.9318752599508621E-4</v>
      </c>
      <c r="AD451" s="2">
        <f t="shared" ref="AD451:AD462" si="78">T451/J451</f>
        <v>6.8485092938052499E-4</v>
      </c>
      <c r="AE451" s="2">
        <f t="shared" ref="AE451:AE462" si="79">U451/K451</f>
        <v>4.0784164314289174E-3</v>
      </c>
      <c r="AG451" s="2"/>
    </row>
    <row r="452" spans="1:33" x14ac:dyDescent="0.35">
      <c r="A452" s="3" t="s">
        <v>10</v>
      </c>
      <c r="B452">
        <v>316945</v>
      </c>
      <c r="C452">
        <v>683747</v>
      </c>
      <c r="D452">
        <v>739759</v>
      </c>
      <c r="E452">
        <v>690012</v>
      </c>
      <c r="F452">
        <v>651163</v>
      </c>
      <c r="G452">
        <v>741538</v>
      </c>
      <c r="H452">
        <v>731880</v>
      </c>
      <c r="I452">
        <v>462738</v>
      </c>
      <c r="J452">
        <v>241797</v>
      </c>
      <c r="K452">
        <v>114581</v>
      </c>
      <c r="L452" s="1">
        <f>VLOOKUP(A452,[1]pivottableinfluenza!$A$3:$K$463,2,FALSE)</f>
        <v>120</v>
      </c>
      <c r="M452" s="1">
        <f>VLOOKUP(A452,[1]pivottableinfluenza!$A$3:$K$463,7,FALSE)</f>
        <v>60</v>
      </c>
      <c r="N452" s="1">
        <f>VLOOKUP(A452,[1]pivottableinfluenza!$A$3:$K$463,3,FALSE)</f>
        <v>60</v>
      </c>
      <c r="O452" s="1">
        <f>VLOOKUP(A452,[1]pivottableinfluenza!$A$3:$K$463,4,FALSE)</f>
        <v>60</v>
      </c>
      <c r="P452" s="1">
        <f>VLOOKUP(A452,[1]pivottableinfluenza!$A$3:$K$463,5,FALSE)</f>
        <v>60</v>
      </c>
      <c r="Q452" s="1">
        <f>VLOOKUP(A452,[1]pivottableinfluenza!$A$3:$K$463,6,FALSE)</f>
        <v>60</v>
      </c>
      <c r="R452" s="1">
        <f>VLOOKUP(A452,[1]pivottableinfluenza!$A$3:$K$463,8,FALSE)</f>
        <v>73</v>
      </c>
      <c r="S452" s="1">
        <f>VLOOKUP(A452,[1]pivottableinfluenza!$A$3:$K$463,9,FALSE)</f>
        <v>125</v>
      </c>
      <c r="T452" s="1">
        <f>VLOOKUP(A452,[1]pivottableinfluenza!$A$3:$K$463,10,FALSE)</f>
        <v>190</v>
      </c>
      <c r="U452" s="1">
        <f>VLOOKUP(A452,[1]pivottableinfluenza!$A$3:$K$463,11,FALSE)</f>
        <v>521</v>
      </c>
      <c r="V452" s="2">
        <f t="shared" si="70"/>
        <v>3.7861458612693056E-4</v>
      </c>
      <c r="W452" s="2">
        <f t="shared" si="71"/>
        <v>8.7751756132019594E-5</v>
      </c>
      <c r="X452" s="2">
        <f t="shared" si="72"/>
        <v>8.1107495819584481E-5</v>
      </c>
      <c r="Y452" s="2">
        <f t="shared" si="73"/>
        <v>8.6955009478096039E-5</v>
      </c>
      <c r="Z452" s="2">
        <f t="shared" si="74"/>
        <v>9.214282752551972E-5</v>
      </c>
      <c r="AA452" s="2">
        <f t="shared" si="75"/>
        <v>8.0912913431273925E-5</v>
      </c>
      <c r="AB452" s="2">
        <f t="shared" si="76"/>
        <v>9.9743127288626549E-5</v>
      </c>
      <c r="AC452" s="2">
        <f t="shared" si="77"/>
        <v>2.7013126218291991E-4</v>
      </c>
      <c r="AD452" s="2">
        <f t="shared" si="78"/>
        <v>7.8578311558869635E-4</v>
      </c>
      <c r="AE452" s="2">
        <f t="shared" si="79"/>
        <v>4.5470016843979369E-3</v>
      </c>
      <c r="AG452" s="2"/>
    </row>
    <row r="453" spans="1:33" x14ac:dyDescent="0.35">
      <c r="A453" s="3" t="s">
        <v>9</v>
      </c>
      <c r="B453">
        <v>35711</v>
      </c>
      <c r="C453">
        <v>67006</v>
      </c>
      <c r="D453">
        <v>80389</v>
      </c>
      <c r="E453">
        <v>67038</v>
      </c>
      <c r="F453">
        <v>64107</v>
      </c>
      <c r="G453">
        <v>81219</v>
      </c>
      <c r="H453">
        <v>61484</v>
      </c>
      <c r="I453">
        <v>33297</v>
      </c>
      <c r="J453">
        <v>21254</v>
      </c>
      <c r="K453">
        <v>7869</v>
      </c>
      <c r="L453" s="1">
        <f>VLOOKUP(A453,[1]pivottableinfluenza!$A$3:$K$463,2,FALSE)</f>
        <v>120</v>
      </c>
      <c r="M453" s="1">
        <f>VLOOKUP(A453,[1]pivottableinfluenza!$A$3:$K$463,7,FALSE)</f>
        <v>60</v>
      </c>
      <c r="N453" s="1">
        <f>VLOOKUP(A453,[1]pivottableinfluenza!$A$3:$K$463,3,FALSE)</f>
        <v>60</v>
      </c>
      <c r="O453" s="1">
        <f>VLOOKUP(A453,[1]pivottableinfluenza!$A$3:$K$463,4,FALSE)</f>
        <v>60</v>
      </c>
      <c r="P453" s="1">
        <f>VLOOKUP(A453,[1]pivottableinfluenza!$A$3:$K$463,5,FALSE)</f>
        <v>60</v>
      </c>
      <c r="Q453" s="1">
        <f>VLOOKUP(A453,[1]pivottableinfluenza!$A$3:$K$463,6,FALSE)</f>
        <v>60</v>
      </c>
      <c r="R453" s="1">
        <f>VLOOKUP(A453,[1]pivottableinfluenza!$A$3:$K$463,8,FALSE)</f>
        <v>60</v>
      </c>
      <c r="S453" s="1">
        <f>VLOOKUP(A453,[1]pivottableinfluenza!$A$3:$K$463,9,FALSE)</f>
        <v>60</v>
      </c>
      <c r="T453" s="1">
        <f>VLOOKUP(A453,[1]pivottableinfluenza!$A$3:$K$463,10,FALSE)</f>
        <v>60</v>
      </c>
      <c r="U453" s="1">
        <f>VLOOKUP(A453,[1]pivottableinfluenza!$A$3:$K$463,11,FALSE)</f>
        <v>65</v>
      </c>
      <c r="V453" s="2">
        <f t="shared" si="70"/>
        <v>3.3603091484416567E-3</v>
      </c>
      <c r="W453" s="2">
        <f t="shared" si="71"/>
        <v>8.9544219920604129E-4</v>
      </c>
      <c r="X453" s="2">
        <f t="shared" si="72"/>
        <v>7.4637077212056377E-4</v>
      </c>
      <c r="Y453" s="2">
        <f t="shared" si="73"/>
        <v>8.9501476774366776E-4</v>
      </c>
      <c r="Z453" s="2">
        <f t="shared" si="74"/>
        <v>9.3593523328185687E-4</v>
      </c>
      <c r="AA453" s="2">
        <f t="shared" si="75"/>
        <v>7.3874339748088505E-4</v>
      </c>
      <c r="AB453" s="2">
        <f t="shared" si="76"/>
        <v>9.7586363932079887E-4</v>
      </c>
      <c r="AC453" s="2">
        <f t="shared" si="77"/>
        <v>1.8019641409135958E-3</v>
      </c>
      <c r="AD453" s="2">
        <f t="shared" si="78"/>
        <v>2.8229980239013832E-3</v>
      </c>
      <c r="AE453" s="2">
        <f t="shared" si="79"/>
        <v>8.2602617867581652E-3</v>
      </c>
      <c r="AG453" s="2"/>
    </row>
    <row r="454" spans="1:33" x14ac:dyDescent="0.35">
      <c r="A454" s="3" t="s">
        <v>8</v>
      </c>
      <c r="B454">
        <v>37101</v>
      </c>
      <c r="C454">
        <v>70553</v>
      </c>
      <c r="D454">
        <v>78615</v>
      </c>
      <c r="E454">
        <v>71254</v>
      </c>
      <c r="F454">
        <v>66143</v>
      </c>
      <c r="G454">
        <v>84307</v>
      </c>
      <c r="H454">
        <v>67299</v>
      </c>
      <c r="I454">
        <v>36050</v>
      </c>
      <c r="J454">
        <v>21218</v>
      </c>
      <c r="K454">
        <v>8015</v>
      </c>
      <c r="L454" s="1">
        <f>VLOOKUP(A454,[1]pivottableinfluenza!$A$3:$K$463,2,FALSE)</f>
        <v>120</v>
      </c>
      <c r="M454" s="1">
        <f>VLOOKUP(A454,[1]pivottableinfluenza!$A$3:$K$463,7,FALSE)</f>
        <v>60</v>
      </c>
      <c r="N454" s="1">
        <f>VLOOKUP(A454,[1]pivottableinfluenza!$A$3:$K$463,3,FALSE)</f>
        <v>60</v>
      </c>
      <c r="O454" s="1">
        <f>VLOOKUP(A454,[1]pivottableinfluenza!$A$3:$K$463,4,FALSE)</f>
        <v>60</v>
      </c>
      <c r="P454" s="1">
        <f>VLOOKUP(A454,[1]pivottableinfluenza!$A$3:$K$463,5,FALSE)</f>
        <v>60</v>
      </c>
      <c r="Q454" s="1">
        <f>VLOOKUP(A454,[1]pivottableinfluenza!$A$3:$K$463,6,FALSE)</f>
        <v>60</v>
      </c>
      <c r="R454" s="1">
        <f>VLOOKUP(A454,[1]pivottableinfluenza!$A$3:$K$463,8,FALSE)</f>
        <v>60</v>
      </c>
      <c r="S454" s="1">
        <f>VLOOKUP(A454,[1]pivottableinfluenza!$A$3:$K$463,9,FALSE)</f>
        <v>60</v>
      </c>
      <c r="T454" s="1">
        <f>VLOOKUP(A454,[1]pivottableinfluenza!$A$3:$K$463,10,FALSE)</f>
        <v>60</v>
      </c>
      <c r="U454" s="1">
        <f>VLOOKUP(A454,[1]pivottableinfluenza!$A$3:$K$463,11,FALSE)</f>
        <v>65</v>
      </c>
      <c r="V454" s="2">
        <f t="shared" si="70"/>
        <v>3.2344141667340503E-3</v>
      </c>
      <c r="W454" s="2">
        <f t="shared" si="71"/>
        <v>8.5042450356469603E-4</v>
      </c>
      <c r="X454" s="2">
        <f t="shared" si="72"/>
        <v>7.6321312726578894E-4</v>
      </c>
      <c r="Y454" s="2">
        <f t="shared" si="73"/>
        <v>8.4205798972689257E-4</v>
      </c>
      <c r="Z454" s="2">
        <f t="shared" si="74"/>
        <v>9.0712547057133781E-4</v>
      </c>
      <c r="AA454" s="2">
        <f t="shared" si="75"/>
        <v>7.1168467624277941E-4</v>
      </c>
      <c r="AB454" s="2">
        <f t="shared" si="76"/>
        <v>8.915437079302813E-4</v>
      </c>
      <c r="AC454" s="2">
        <f t="shared" si="77"/>
        <v>1.6643550624133149E-3</v>
      </c>
      <c r="AD454" s="2">
        <f t="shared" si="78"/>
        <v>2.8277877274012629E-3</v>
      </c>
      <c r="AE454" s="2">
        <f t="shared" si="79"/>
        <v>8.1097941359950087E-3</v>
      </c>
      <c r="AG454" s="2"/>
    </row>
    <row r="455" spans="1:33" x14ac:dyDescent="0.35">
      <c r="A455" s="3" t="s">
        <v>7</v>
      </c>
      <c r="B455">
        <v>37457</v>
      </c>
      <c r="C455">
        <v>69381</v>
      </c>
      <c r="D455">
        <v>76467</v>
      </c>
      <c r="E455">
        <v>72403</v>
      </c>
      <c r="F455">
        <v>64226</v>
      </c>
      <c r="G455">
        <v>80706</v>
      </c>
      <c r="H455">
        <v>68228</v>
      </c>
      <c r="I455">
        <v>36422</v>
      </c>
      <c r="J455">
        <v>21153</v>
      </c>
      <c r="K455">
        <v>7926</v>
      </c>
      <c r="L455" s="1">
        <f>VLOOKUP(A455,[1]pivottableinfluenza!$A$3:$K$463,2,FALSE)</f>
        <v>120</v>
      </c>
      <c r="M455" s="1">
        <f>VLOOKUP(A455,[1]pivottableinfluenza!$A$3:$K$463,7,FALSE)</f>
        <v>60</v>
      </c>
      <c r="N455" s="1">
        <f>VLOOKUP(A455,[1]pivottableinfluenza!$A$3:$K$463,3,FALSE)</f>
        <v>60</v>
      </c>
      <c r="O455" s="1">
        <f>VLOOKUP(A455,[1]pivottableinfluenza!$A$3:$K$463,4,FALSE)</f>
        <v>60</v>
      </c>
      <c r="P455" s="1">
        <f>VLOOKUP(A455,[1]pivottableinfluenza!$A$3:$K$463,5,FALSE)</f>
        <v>60</v>
      </c>
      <c r="Q455" s="1">
        <f>VLOOKUP(A455,[1]pivottableinfluenza!$A$3:$K$463,6,FALSE)</f>
        <v>60</v>
      </c>
      <c r="R455" s="1">
        <f>VLOOKUP(A455,[1]pivottableinfluenza!$A$3:$K$463,8,FALSE)</f>
        <v>60</v>
      </c>
      <c r="S455" s="1">
        <f>VLOOKUP(A455,[1]pivottableinfluenza!$A$3:$K$463,9,FALSE)</f>
        <v>60</v>
      </c>
      <c r="T455" s="1">
        <f>VLOOKUP(A455,[1]pivottableinfluenza!$A$3:$K$463,10,FALSE)</f>
        <v>60</v>
      </c>
      <c r="U455" s="1">
        <f>VLOOKUP(A455,[1]pivottableinfluenza!$A$3:$K$463,11,FALSE)</f>
        <v>72</v>
      </c>
      <c r="V455" s="2">
        <f t="shared" si="70"/>
        <v>3.2036735456656969E-3</v>
      </c>
      <c r="W455" s="2">
        <f t="shared" si="71"/>
        <v>8.6479007220997101E-4</v>
      </c>
      <c r="X455" s="2">
        <f t="shared" si="72"/>
        <v>7.8465220291105964E-4</v>
      </c>
      <c r="Y455" s="2">
        <f t="shared" si="73"/>
        <v>8.2869494357968589E-4</v>
      </c>
      <c r="Z455" s="2">
        <f t="shared" si="74"/>
        <v>9.3420110235730076E-4</v>
      </c>
      <c r="AA455" s="2">
        <f t="shared" si="75"/>
        <v>7.43439149505613E-4</v>
      </c>
      <c r="AB455" s="2">
        <f t="shared" si="76"/>
        <v>8.7940435012018531E-4</v>
      </c>
      <c r="AC455" s="2">
        <f t="shared" si="77"/>
        <v>1.6473559936302235E-3</v>
      </c>
      <c r="AD455" s="2">
        <f t="shared" si="78"/>
        <v>2.8364770954474542E-3</v>
      </c>
      <c r="AE455" s="2">
        <f t="shared" si="79"/>
        <v>9.0840272520817562E-3</v>
      </c>
      <c r="AG455" s="2"/>
    </row>
    <row r="456" spans="1:33" x14ac:dyDescent="0.35">
      <c r="A456" s="3" t="s">
        <v>6</v>
      </c>
      <c r="B456">
        <v>37614</v>
      </c>
      <c r="C456">
        <v>70164</v>
      </c>
      <c r="D456">
        <v>75492</v>
      </c>
      <c r="E456">
        <v>73568</v>
      </c>
      <c r="F456">
        <v>64596</v>
      </c>
      <c r="G456">
        <v>78212</v>
      </c>
      <c r="H456">
        <v>69174</v>
      </c>
      <c r="I456">
        <v>36894</v>
      </c>
      <c r="J456">
        <v>20150</v>
      </c>
      <c r="K456">
        <v>8107</v>
      </c>
      <c r="L456" s="1">
        <f>VLOOKUP(A456,[1]pivottableinfluenza!$A$3:$K$463,2,FALSE)</f>
        <v>120</v>
      </c>
      <c r="M456" s="1">
        <f>VLOOKUP(A456,[1]pivottableinfluenza!$A$3:$K$463,7,FALSE)</f>
        <v>60</v>
      </c>
      <c r="N456" s="1">
        <f>VLOOKUP(A456,[1]pivottableinfluenza!$A$3:$K$463,3,FALSE)</f>
        <v>60</v>
      </c>
      <c r="O456" s="1">
        <f>VLOOKUP(A456,[1]pivottableinfluenza!$A$3:$K$463,4,FALSE)</f>
        <v>60</v>
      </c>
      <c r="P456" s="1">
        <f>VLOOKUP(A456,[1]pivottableinfluenza!$A$3:$K$463,5,FALSE)</f>
        <v>60</v>
      </c>
      <c r="Q456" s="1">
        <f>VLOOKUP(A456,[1]pivottableinfluenza!$A$3:$K$463,6,FALSE)</f>
        <v>60</v>
      </c>
      <c r="R456" s="1">
        <f>VLOOKUP(A456,[1]pivottableinfluenza!$A$3:$K$463,8,FALSE)</f>
        <v>60</v>
      </c>
      <c r="S456" s="1">
        <f>VLOOKUP(A456,[1]pivottableinfluenza!$A$3:$K$463,9,FALSE)</f>
        <v>60</v>
      </c>
      <c r="T456" s="1">
        <f>VLOOKUP(A456,[1]pivottableinfluenza!$A$3:$K$463,10,FALSE)</f>
        <v>60</v>
      </c>
      <c r="U456" s="1">
        <f>VLOOKUP(A456,[1]pivottableinfluenza!$A$3:$K$463,11,FALSE)</f>
        <v>60</v>
      </c>
      <c r="V456" s="2">
        <f t="shared" si="70"/>
        <v>3.1903014834901897E-3</v>
      </c>
      <c r="W456" s="2">
        <f t="shared" si="71"/>
        <v>8.5513938772019838E-4</v>
      </c>
      <c r="X456" s="2">
        <f t="shared" si="72"/>
        <v>7.9478620251152439E-4</v>
      </c>
      <c r="Y456" s="2">
        <f t="shared" si="73"/>
        <v>8.155719878207916E-4</v>
      </c>
      <c r="Z456" s="2">
        <f t="shared" si="74"/>
        <v>9.2885008359650748E-4</v>
      </c>
      <c r="AA456" s="2">
        <f t="shared" si="75"/>
        <v>7.6714570654119578E-4</v>
      </c>
      <c r="AB456" s="2">
        <f t="shared" si="76"/>
        <v>8.6737791655824446E-4</v>
      </c>
      <c r="AC456" s="2">
        <f t="shared" si="77"/>
        <v>1.6262806960481379E-3</v>
      </c>
      <c r="AD456" s="2">
        <f t="shared" si="78"/>
        <v>2.9776674937965261E-3</v>
      </c>
      <c r="AE456" s="2">
        <f t="shared" si="79"/>
        <v>7.4010114715677812E-3</v>
      </c>
      <c r="AG456" s="2"/>
    </row>
    <row r="457" spans="1:33" x14ac:dyDescent="0.35">
      <c r="A457" s="3" t="s">
        <v>5</v>
      </c>
      <c r="B457">
        <v>35038</v>
      </c>
      <c r="C457">
        <v>67173</v>
      </c>
      <c r="D457">
        <v>71394</v>
      </c>
      <c r="E457">
        <v>69407</v>
      </c>
      <c r="F457">
        <v>59868</v>
      </c>
      <c r="G457">
        <v>70320</v>
      </c>
      <c r="H457">
        <v>66487</v>
      </c>
      <c r="I457">
        <v>35215</v>
      </c>
      <c r="J457">
        <v>19339</v>
      </c>
      <c r="K457">
        <v>7858</v>
      </c>
      <c r="L457" s="1">
        <f>VLOOKUP(A457,[1]pivottableinfluenza!$A$3:$K$463,2,FALSE)</f>
        <v>120</v>
      </c>
      <c r="M457" s="1">
        <f>VLOOKUP(A457,[1]pivottableinfluenza!$A$3:$K$463,7,FALSE)</f>
        <v>60</v>
      </c>
      <c r="N457" s="1">
        <f>VLOOKUP(A457,[1]pivottableinfluenza!$A$3:$K$463,3,FALSE)</f>
        <v>60</v>
      </c>
      <c r="O457" s="1">
        <f>VLOOKUP(A457,[1]pivottableinfluenza!$A$3:$K$463,4,FALSE)</f>
        <v>60</v>
      </c>
      <c r="P457" s="1">
        <f>VLOOKUP(A457,[1]pivottableinfluenza!$A$3:$K$463,5,FALSE)</f>
        <v>60</v>
      </c>
      <c r="Q457" s="1">
        <f>VLOOKUP(A457,[1]pivottableinfluenza!$A$3:$K$463,6,FALSE)</f>
        <v>60</v>
      </c>
      <c r="R457" s="1">
        <f>VLOOKUP(A457,[1]pivottableinfluenza!$A$3:$K$463,8,FALSE)</f>
        <v>60</v>
      </c>
      <c r="S457" s="1">
        <f>VLOOKUP(A457,[1]pivottableinfluenza!$A$3:$K$463,9,FALSE)</f>
        <v>60</v>
      </c>
      <c r="T457" s="1">
        <f>VLOOKUP(A457,[1]pivottableinfluenza!$A$3:$K$463,10,FALSE)</f>
        <v>60</v>
      </c>
      <c r="U457" s="1">
        <f>VLOOKUP(A457,[1]pivottableinfluenza!$A$3:$K$463,11,FALSE)</f>
        <v>67</v>
      </c>
      <c r="V457" s="2">
        <f t="shared" si="70"/>
        <v>3.4248530167246987E-3</v>
      </c>
      <c r="W457" s="2">
        <f t="shared" si="71"/>
        <v>8.9321602429547585E-4</v>
      </c>
      <c r="X457" s="2">
        <f t="shared" si="72"/>
        <v>8.4040675687032523E-4</v>
      </c>
      <c r="Y457" s="2">
        <f t="shared" si="73"/>
        <v>8.6446612013197515E-4</v>
      </c>
      <c r="Z457" s="2">
        <f t="shared" si="74"/>
        <v>1.0022048506714773E-3</v>
      </c>
      <c r="AA457" s="2">
        <f t="shared" si="75"/>
        <v>8.5324232081911264E-4</v>
      </c>
      <c r="AB457" s="2">
        <f t="shared" si="76"/>
        <v>9.0243205438657185E-4</v>
      </c>
      <c r="AC457" s="2">
        <f t="shared" si="77"/>
        <v>1.7038193951441148E-3</v>
      </c>
      <c r="AD457" s="2">
        <f t="shared" si="78"/>
        <v>3.1025389110088423E-3</v>
      </c>
      <c r="AE457" s="2">
        <f t="shared" si="79"/>
        <v>8.5263425808093669E-3</v>
      </c>
      <c r="AG457" s="2"/>
    </row>
    <row r="458" spans="1:33" x14ac:dyDescent="0.35">
      <c r="A458" s="3" t="s">
        <v>4</v>
      </c>
      <c r="B458">
        <v>34513</v>
      </c>
      <c r="C458">
        <v>66969</v>
      </c>
      <c r="D458">
        <v>71488</v>
      </c>
      <c r="E458">
        <v>72704</v>
      </c>
      <c r="F458">
        <v>60880</v>
      </c>
      <c r="G458">
        <v>67968</v>
      </c>
      <c r="H458">
        <v>68238</v>
      </c>
      <c r="I458">
        <v>37283</v>
      </c>
      <c r="J458">
        <v>19733</v>
      </c>
      <c r="K458">
        <v>7595</v>
      </c>
      <c r="L458" s="1">
        <f>VLOOKUP(A458,[1]pivottableinfluenza!$A$3:$K$463,2,FALSE)</f>
        <v>120</v>
      </c>
      <c r="M458" s="1">
        <f>VLOOKUP(A458,[1]pivottableinfluenza!$A$3:$K$463,7,FALSE)</f>
        <v>60</v>
      </c>
      <c r="N458" s="1">
        <f>VLOOKUP(A458,[1]pivottableinfluenza!$A$3:$K$463,3,FALSE)</f>
        <v>60</v>
      </c>
      <c r="O458" s="1">
        <f>VLOOKUP(A458,[1]pivottableinfluenza!$A$3:$K$463,4,FALSE)</f>
        <v>60</v>
      </c>
      <c r="P458" s="1">
        <f>VLOOKUP(A458,[1]pivottableinfluenza!$A$3:$K$463,5,FALSE)</f>
        <v>60</v>
      </c>
      <c r="Q458" s="1">
        <f>VLOOKUP(A458,[1]pivottableinfluenza!$A$3:$K$463,6,FALSE)</f>
        <v>60</v>
      </c>
      <c r="R458" s="1">
        <f>VLOOKUP(A458,[1]pivottableinfluenza!$A$3:$K$463,8,FALSE)</f>
        <v>60</v>
      </c>
      <c r="S458" s="1">
        <f>VLOOKUP(A458,[1]pivottableinfluenza!$A$3:$K$463,9,FALSE)</f>
        <v>60</v>
      </c>
      <c r="T458" s="1">
        <f>VLOOKUP(A458,[1]pivottableinfluenza!$A$3:$K$463,10,FALSE)</f>
        <v>60</v>
      </c>
      <c r="U458" s="1">
        <f>VLOOKUP(A458,[1]pivottableinfluenza!$A$3:$K$463,11,FALSE)</f>
        <v>60</v>
      </c>
      <c r="V458" s="2">
        <f t="shared" si="70"/>
        <v>3.4769507142236259E-3</v>
      </c>
      <c r="W458" s="2">
        <f t="shared" si="71"/>
        <v>8.9593692604040675E-4</v>
      </c>
      <c r="X458" s="2">
        <f t="shared" si="72"/>
        <v>8.3930170098478062E-4</v>
      </c>
      <c r="Y458" s="2">
        <f t="shared" si="73"/>
        <v>8.2526408450704224E-4</v>
      </c>
      <c r="Z458" s="2">
        <f t="shared" si="74"/>
        <v>9.8554533508541384E-4</v>
      </c>
      <c r="AA458" s="2">
        <f t="shared" si="75"/>
        <v>8.827683615819209E-4</v>
      </c>
      <c r="AB458" s="2">
        <f t="shared" si="76"/>
        <v>8.7927547700694631E-4</v>
      </c>
      <c r="AC458" s="2">
        <f t="shared" si="77"/>
        <v>1.609312555320119E-3</v>
      </c>
      <c r="AD458" s="2">
        <f t="shared" si="78"/>
        <v>3.0405919018902348E-3</v>
      </c>
      <c r="AE458" s="2">
        <f t="shared" si="79"/>
        <v>7.8999341672152737E-3</v>
      </c>
      <c r="AG458" s="2"/>
    </row>
    <row r="459" spans="1:33" x14ac:dyDescent="0.35">
      <c r="A459" s="3" t="s">
        <v>3</v>
      </c>
      <c r="B459">
        <v>33234</v>
      </c>
      <c r="C459">
        <v>67221</v>
      </c>
      <c r="D459">
        <v>69294</v>
      </c>
      <c r="E459">
        <v>68766</v>
      </c>
      <c r="F459">
        <v>58934</v>
      </c>
      <c r="G459">
        <v>63183</v>
      </c>
      <c r="H459">
        <v>65907</v>
      </c>
      <c r="I459">
        <v>35978</v>
      </c>
      <c r="J459">
        <v>18214</v>
      </c>
      <c r="K459">
        <v>7110</v>
      </c>
      <c r="L459" s="1">
        <f>VLOOKUP(A459,[1]pivottableinfluenza!$A$3:$K$463,2,FALSE)</f>
        <v>120</v>
      </c>
      <c r="M459" s="1">
        <f>VLOOKUP(A459,[1]pivottableinfluenza!$A$3:$K$463,7,FALSE)</f>
        <v>60</v>
      </c>
      <c r="N459" s="1">
        <f>VLOOKUP(A459,[1]pivottableinfluenza!$A$3:$K$463,3,FALSE)</f>
        <v>60</v>
      </c>
      <c r="O459" s="1">
        <f>VLOOKUP(A459,[1]pivottableinfluenza!$A$3:$K$463,4,FALSE)</f>
        <v>60</v>
      </c>
      <c r="P459" s="1">
        <f>VLOOKUP(A459,[1]pivottableinfluenza!$A$3:$K$463,5,FALSE)</f>
        <v>60</v>
      </c>
      <c r="Q459" s="1">
        <f>VLOOKUP(A459,[1]pivottableinfluenza!$A$3:$K$463,6,FALSE)</f>
        <v>60</v>
      </c>
      <c r="R459" s="1">
        <f>VLOOKUP(A459,[1]pivottableinfluenza!$A$3:$K$463,8,FALSE)</f>
        <v>60</v>
      </c>
      <c r="S459" s="1">
        <f>VLOOKUP(A459,[1]pivottableinfluenza!$A$3:$K$463,9,FALSE)</f>
        <v>60</v>
      </c>
      <c r="T459" s="1">
        <f>VLOOKUP(A459,[1]pivottableinfluenza!$A$3:$K$463,10,FALSE)</f>
        <v>60</v>
      </c>
      <c r="U459" s="1">
        <f>VLOOKUP(A459,[1]pivottableinfluenza!$A$3:$K$463,11,FALSE)</f>
        <v>60</v>
      </c>
      <c r="V459" s="2">
        <f t="shared" si="70"/>
        <v>3.6107600649936812E-3</v>
      </c>
      <c r="W459" s="2">
        <f t="shared" si="71"/>
        <v>8.9257821216584099E-4</v>
      </c>
      <c r="X459" s="2">
        <f t="shared" si="72"/>
        <v>8.6587583340548969E-4</v>
      </c>
      <c r="Y459" s="2">
        <f t="shared" si="73"/>
        <v>8.7252421254689822E-4</v>
      </c>
      <c r="Z459" s="2">
        <f t="shared" si="74"/>
        <v>1.0180880306783859E-3</v>
      </c>
      <c r="AA459" s="2">
        <f t="shared" si="75"/>
        <v>9.496225250462941E-4</v>
      </c>
      <c r="AB459" s="2">
        <f t="shared" si="76"/>
        <v>9.1037370840730116E-4</v>
      </c>
      <c r="AC459" s="2">
        <f t="shared" si="77"/>
        <v>1.667685807993774E-3</v>
      </c>
      <c r="AD459" s="2">
        <f t="shared" si="78"/>
        <v>3.2941693203030636E-3</v>
      </c>
      <c r="AE459" s="2">
        <f t="shared" si="79"/>
        <v>8.4388185654008432E-3</v>
      </c>
      <c r="AG459" s="2"/>
    </row>
    <row r="460" spans="1:33" x14ac:dyDescent="0.35">
      <c r="A460" s="3" t="s">
        <v>2</v>
      </c>
      <c r="B460">
        <v>31252</v>
      </c>
      <c r="C460">
        <v>65126</v>
      </c>
      <c r="D460">
        <v>58546</v>
      </c>
      <c r="E460">
        <v>64049</v>
      </c>
      <c r="F460">
        <v>56576</v>
      </c>
      <c r="G460">
        <v>59028</v>
      </c>
      <c r="H460">
        <v>63594</v>
      </c>
      <c r="I460">
        <v>37850</v>
      </c>
      <c r="J460">
        <v>19037</v>
      </c>
      <c r="K460">
        <v>7673</v>
      </c>
      <c r="L460" s="1">
        <f>VLOOKUP(A460,[1]pivottableinfluenza!$A$3:$K$463,2,FALSE)</f>
        <v>120</v>
      </c>
      <c r="M460" s="1">
        <f>VLOOKUP(A460,[1]pivottableinfluenza!$A$3:$K$463,7,FALSE)</f>
        <v>60</v>
      </c>
      <c r="N460" s="1">
        <f>VLOOKUP(A460,[1]pivottableinfluenza!$A$3:$K$463,3,FALSE)</f>
        <v>60</v>
      </c>
      <c r="O460" s="1">
        <f>VLOOKUP(A460,[1]pivottableinfluenza!$A$3:$K$463,4,FALSE)</f>
        <v>60</v>
      </c>
      <c r="P460" s="1">
        <f>VLOOKUP(A460,[1]pivottableinfluenza!$A$3:$K$463,5,FALSE)</f>
        <v>60</v>
      </c>
      <c r="Q460" s="1">
        <f>VLOOKUP(A460,[1]pivottableinfluenza!$A$3:$K$463,6,FALSE)</f>
        <v>60</v>
      </c>
      <c r="R460" s="1">
        <f>VLOOKUP(A460,[1]pivottableinfluenza!$A$3:$K$463,8,FALSE)</f>
        <v>60</v>
      </c>
      <c r="S460" s="1">
        <f>VLOOKUP(A460,[1]pivottableinfluenza!$A$3:$K$463,9,FALSE)</f>
        <v>60</v>
      </c>
      <c r="T460" s="1">
        <f>VLOOKUP(A460,[1]pivottableinfluenza!$A$3:$K$463,10,FALSE)</f>
        <v>60</v>
      </c>
      <c r="U460" s="1">
        <f>VLOOKUP(A460,[1]pivottableinfluenza!$A$3:$K$463,11,FALSE)</f>
        <v>60</v>
      </c>
      <c r="V460" s="2">
        <f t="shared" si="70"/>
        <v>3.8397542557276334E-3</v>
      </c>
      <c r="W460" s="2">
        <f t="shared" si="71"/>
        <v>9.2129103583822125E-4</v>
      </c>
      <c r="X460" s="2">
        <f t="shared" si="72"/>
        <v>1.0248351723431148E-3</v>
      </c>
      <c r="Y460" s="2">
        <f t="shared" si="73"/>
        <v>9.3678277568736432E-4</v>
      </c>
      <c r="Z460" s="2">
        <f t="shared" si="74"/>
        <v>1.0605203619909501E-3</v>
      </c>
      <c r="AA460" s="2">
        <f t="shared" si="75"/>
        <v>1.0164667615368977E-3</v>
      </c>
      <c r="AB460" s="2">
        <f t="shared" si="76"/>
        <v>9.4348523445608073E-4</v>
      </c>
      <c r="AC460" s="2">
        <f t="shared" si="77"/>
        <v>1.5852047556142669E-3</v>
      </c>
      <c r="AD460" s="2">
        <f t="shared" si="78"/>
        <v>3.1517571045858064E-3</v>
      </c>
      <c r="AE460" s="2">
        <f t="shared" si="79"/>
        <v>7.8196272644337293E-3</v>
      </c>
      <c r="AG460" s="2"/>
    </row>
    <row r="461" spans="1:33" x14ac:dyDescent="0.35">
      <c r="A461" s="3" t="s">
        <v>1</v>
      </c>
      <c r="B461">
        <v>32051</v>
      </c>
      <c r="C461">
        <v>66950</v>
      </c>
      <c r="D461">
        <v>69444</v>
      </c>
      <c r="E461">
        <v>72433</v>
      </c>
      <c r="F461">
        <v>61344</v>
      </c>
      <c r="G461">
        <v>61156</v>
      </c>
      <c r="H461">
        <v>69217</v>
      </c>
      <c r="I461">
        <v>41941</v>
      </c>
      <c r="J461">
        <v>19910</v>
      </c>
      <c r="K461">
        <v>8574</v>
      </c>
      <c r="L461" s="1">
        <f>VLOOKUP(A461,[1]pivottableinfluenza!$A$3:$K$463,2,FALSE)</f>
        <v>120</v>
      </c>
      <c r="M461" s="1">
        <f>VLOOKUP(A461,[1]pivottableinfluenza!$A$3:$K$463,7,FALSE)</f>
        <v>60</v>
      </c>
      <c r="N461" s="1">
        <f>VLOOKUP(A461,[1]pivottableinfluenza!$A$3:$K$463,3,FALSE)</f>
        <v>60</v>
      </c>
      <c r="O461" s="1">
        <f>VLOOKUP(A461,[1]pivottableinfluenza!$A$3:$K$463,4,FALSE)</f>
        <v>60</v>
      </c>
      <c r="P461" s="1">
        <f>VLOOKUP(A461,[1]pivottableinfluenza!$A$3:$K$463,5,FALSE)</f>
        <v>60</v>
      </c>
      <c r="Q461" s="1">
        <f>VLOOKUP(A461,[1]pivottableinfluenza!$A$3:$K$463,6,FALSE)</f>
        <v>60</v>
      </c>
      <c r="R461" s="1">
        <f>VLOOKUP(A461,[1]pivottableinfluenza!$A$3:$K$463,8,FALSE)</f>
        <v>60</v>
      </c>
      <c r="S461" s="1">
        <f>VLOOKUP(A461,[1]pivottableinfluenza!$A$3:$K$463,9,FALSE)</f>
        <v>60</v>
      </c>
      <c r="T461" s="1">
        <f>VLOOKUP(A461,[1]pivottableinfluenza!$A$3:$K$463,10,FALSE)</f>
        <v>60</v>
      </c>
      <c r="U461" s="1">
        <f>VLOOKUP(A461,[1]pivottableinfluenza!$A$3:$K$463,11,FALSE)</f>
        <v>72</v>
      </c>
      <c r="V461" s="2">
        <f t="shared" si="70"/>
        <v>3.7440329474899381E-3</v>
      </c>
      <c r="W461" s="2">
        <f t="shared" si="71"/>
        <v>8.9619118745332333E-4</v>
      </c>
      <c r="X461" s="2">
        <f t="shared" si="72"/>
        <v>8.6400552963538963E-4</v>
      </c>
      <c r="Y461" s="2">
        <f t="shared" si="73"/>
        <v>8.2835171813952209E-4</v>
      </c>
      <c r="Z461" s="2">
        <f t="shared" si="74"/>
        <v>9.7809076682316121E-4</v>
      </c>
      <c r="AA461" s="2">
        <f t="shared" si="75"/>
        <v>9.8109752109359666E-4</v>
      </c>
      <c r="AB461" s="2">
        <f t="shared" si="76"/>
        <v>8.6683907132640821E-4</v>
      </c>
      <c r="AC461" s="2">
        <f t="shared" si="77"/>
        <v>1.430581054338237E-3</v>
      </c>
      <c r="AD461" s="2">
        <f t="shared" si="78"/>
        <v>3.0135610246107484E-3</v>
      </c>
      <c r="AE461" s="2">
        <f t="shared" si="79"/>
        <v>8.3974807557732675E-3</v>
      </c>
      <c r="AG461" s="2"/>
    </row>
    <row r="462" spans="1:33" x14ac:dyDescent="0.35">
      <c r="A462" s="3" t="s">
        <v>0</v>
      </c>
      <c r="B462">
        <v>176417723</v>
      </c>
      <c r="C462">
        <v>358941321</v>
      </c>
      <c r="D462">
        <v>382748713</v>
      </c>
      <c r="E462">
        <v>368171695</v>
      </c>
      <c r="F462">
        <v>362210840</v>
      </c>
      <c r="G462">
        <v>385552081</v>
      </c>
      <c r="H462">
        <v>324885515</v>
      </c>
      <c r="I462">
        <v>201751555</v>
      </c>
      <c r="J462">
        <v>116431178</v>
      </c>
      <c r="K462">
        <v>49143393</v>
      </c>
      <c r="L462" s="1">
        <f>VLOOKUP(A462,[1]pivottableinfluenza!$A$3:$K$463,2,FALSE)</f>
        <v>55080</v>
      </c>
      <c r="M462" s="1">
        <f>VLOOKUP(A462,[1]pivottableinfluenza!$A$3:$K$463,7,FALSE)</f>
        <v>27545</v>
      </c>
      <c r="N462" s="1">
        <f>VLOOKUP(A462,[1]pivottableinfluenza!$A$3:$K$463,3,FALSE)</f>
        <v>27546</v>
      </c>
      <c r="O462" s="1">
        <f>VLOOKUP(A462,[1]pivottableinfluenza!$A$3:$K$463,4,FALSE)</f>
        <v>27739</v>
      </c>
      <c r="P462" s="1">
        <f>VLOOKUP(A462,[1]pivottableinfluenza!$A$3:$K$463,5,FALSE)</f>
        <v>28327</v>
      </c>
      <c r="Q462" s="1">
        <f>VLOOKUP(A462,[1]pivottableinfluenza!$A$3:$K$463,6,FALSE)</f>
        <v>32769</v>
      </c>
      <c r="R462" s="1">
        <f>VLOOKUP(A462,[1]pivottableinfluenza!$A$3:$K$463,8,FALSE)</f>
        <v>47307</v>
      </c>
      <c r="S462" s="1">
        <f>VLOOKUP(A462,[1]pivottableinfluenza!$A$3:$K$463,9,FALSE)</f>
        <v>69451</v>
      </c>
      <c r="T462" s="1">
        <f>VLOOKUP(A462,[1]pivottableinfluenza!$A$3:$K$463,10,FALSE)</f>
        <v>123446</v>
      </c>
      <c r="U462" s="1">
        <f>VLOOKUP(A462,[1]pivottableinfluenza!$A$3:$K$463,11,FALSE)</f>
        <v>218734</v>
      </c>
      <c r="V462" s="2">
        <f t="shared" si="70"/>
        <v>3.1221352970302194E-4</v>
      </c>
      <c r="W462" s="2">
        <f t="shared" si="71"/>
        <v>7.6739562676318338E-5</v>
      </c>
      <c r="X462" s="2">
        <f t="shared" si="72"/>
        <v>7.1968889938501241E-5</v>
      </c>
      <c r="Y462" s="2">
        <f t="shared" si="73"/>
        <v>7.5342565375646268E-5</v>
      </c>
      <c r="Z462" s="2">
        <f t="shared" si="74"/>
        <v>7.8205831719448265E-5</v>
      </c>
      <c r="AA462" s="2">
        <f t="shared" si="75"/>
        <v>8.4992408587207188E-5</v>
      </c>
      <c r="AB462" s="2">
        <f t="shared" si="76"/>
        <v>1.4561129325818049E-4</v>
      </c>
      <c r="AC462" s="2">
        <f t="shared" si="77"/>
        <v>3.4424022159333542E-4</v>
      </c>
      <c r="AD462" s="2">
        <f t="shared" si="78"/>
        <v>1.0602486560773265E-3</v>
      </c>
      <c r="AE462" s="2">
        <f t="shared" si="79"/>
        <v>4.4509340248443975E-3</v>
      </c>
      <c r="AG462" s="2"/>
    </row>
    <row r="463" spans="1:33" x14ac:dyDescent="0.35">
      <c r="A463"/>
      <c r="B463"/>
      <c r="C463"/>
      <c r="D463"/>
      <c r="E463"/>
      <c r="F463"/>
      <c r="G463"/>
      <c r="H463"/>
      <c r="I463"/>
      <c r="J463"/>
      <c r="K463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spans="1:33" x14ac:dyDescent="0.35">
      <c r="A464"/>
      <c r="B464"/>
      <c r="C464"/>
      <c r="D464"/>
      <c r="E464"/>
      <c r="F464"/>
      <c r="G464"/>
      <c r="H464"/>
      <c r="I464"/>
      <c r="J464"/>
      <c r="K464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spans="1:31" x14ac:dyDescent="0.35">
      <c r="A465"/>
      <c r="B465"/>
      <c r="C465"/>
      <c r="D465"/>
      <c r="E465"/>
      <c r="F465"/>
      <c r="G465"/>
      <c r="H465"/>
      <c r="I465"/>
      <c r="J465"/>
      <c r="K465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spans="1:31" x14ac:dyDescent="0.35">
      <c r="A466"/>
      <c r="B466"/>
      <c r="C466"/>
      <c r="D466"/>
      <c r="E466"/>
      <c r="F466"/>
      <c r="G466"/>
      <c r="H466"/>
      <c r="I466"/>
      <c r="J466"/>
      <c r="K466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spans="1:31" x14ac:dyDescent="0.35">
      <c r="A467"/>
      <c r="B467"/>
      <c r="C467"/>
      <c r="D467"/>
      <c r="E467"/>
      <c r="F467"/>
      <c r="G467"/>
      <c r="H467"/>
      <c r="I467"/>
      <c r="J467"/>
      <c r="K467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spans="1:31" x14ac:dyDescent="0.35">
      <c r="A468"/>
      <c r="B468"/>
      <c r="C468"/>
      <c r="D468"/>
      <c r="E468"/>
      <c r="F468"/>
      <c r="G468"/>
      <c r="H468"/>
      <c r="I468"/>
      <c r="J468"/>
      <c r="K468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spans="1:31" x14ac:dyDescent="0.35">
      <c r="A469"/>
      <c r="B469"/>
      <c r="C469"/>
      <c r="D469"/>
      <c r="E469"/>
      <c r="F469"/>
      <c r="G469"/>
      <c r="H469"/>
      <c r="I469"/>
      <c r="J469"/>
      <c r="K469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spans="1:31" x14ac:dyDescent="0.35">
      <c r="A470"/>
      <c r="B470"/>
      <c r="C470"/>
      <c r="D470"/>
      <c r="E470"/>
      <c r="F470"/>
      <c r="G470"/>
      <c r="H470"/>
      <c r="I470"/>
      <c r="J470"/>
      <c r="K470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spans="1:31" x14ac:dyDescent="0.35">
      <c r="A471"/>
      <c r="B471"/>
      <c r="C471"/>
      <c r="D471"/>
      <c r="E471"/>
      <c r="F471"/>
      <c r="G471"/>
      <c r="H471"/>
      <c r="I471"/>
      <c r="J471"/>
      <c r="K471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1703D-0FBC-4CAE-8A9A-029DB91644E7}">
  <dimension ref="A1:F460"/>
  <sheetViews>
    <sheetView topLeftCell="A445" zoomScaleNormal="100" workbookViewId="0">
      <selection activeCell="D458" sqref="D458"/>
    </sheetView>
  </sheetViews>
  <sheetFormatPr defaultRowHeight="14.5" x14ac:dyDescent="0.35"/>
  <cols>
    <col min="1" max="1" width="34.7265625" style="1" customWidth="1"/>
    <col min="2" max="2" width="37.1796875" style="1" customWidth="1"/>
    <col min="3" max="3" width="8.7265625" style="1"/>
    <col min="4" max="4" width="45.81640625" style="1" customWidth="1"/>
    <col min="5" max="5" width="15.1796875" style="1" customWidth="1"/>
    <col min="6" max="6" width="16.81640625" style="1" customWidth="1"/>
    <col min="7" max="16384" width="8.7265625" style="1"/>
  </cols>
  <sheetData>
    <row r="1" spans="1:6" x14ac:dyDescent="0.35">
      <c r="A1" s="1" t="s">
        <v>496</v>
      </c>
      <c r="B1" s="1" t="s">
        <v>497</v>
      </c>
    </row>
    <row r="2" spans="1:6" x14ac:dyDescent="0.35">
      <c r="A2" s="2">
        <f>SUM('Data Integration'!V3,'Data Integration'!AC3:AE3)</f>
        <v>6.6109322705947028E-3</v>
      </c>
      <c r="B2" s="2">
        <f>SUM('Data Integration'!W3:AB3)</f>
        <v>6.3927464815958243E-4</v>
      </c>
      <c r="D2"/>
      <c r="E2"/>
      <c r="F2"/>
    </row>
    <row r="3" spans="1:6" x14ac:dyDescent="0.35">
      <c r="A3" s="2">
        <f>SUM('Data Integration'!V4,'Data Integration'!AC4:AE4)</f>
        <v>6.8548802929433144E-3</v>
      </c>
      <c r="B3" s="2">
        <f>SUM('Data Integration'!W4:AB4)</f>
        <v>6.3219858605210414E-4</v>
      </c>
      <c r="D3" s="6" t="s">
        <v>498</v>
      </c>
    </row>
    <row r="4" spans="1:6" ht="15" thickBot="1" x14ac:dyDescent="0.4">
      <c r="A4" s="2">
        <f>SUM('Data Integration'!V5,'Data Integration'!AC5:AE5)</f>
        <v>6.841190821295179E-3</v>
      </c>
      <c r="B4" s="2">
        <f>SUM('Data Integration'!W5:AB5)</f>
        <v>5.9637929080348152E-4</v>
      </c>
    </row>
    <row r="5" spans="1:6" ht="29" x14ac:dyDescent="0.35">
      <c r="A5" s="2">
        <f>SUM('Data Integration'!V6,'Data Integration'!AC6:AE6)</f>
        <v>6.6992088436514698E-3</v>
      </c>
      <c r="B5" s="2">
        <f>SUM('Data Integration'!W6:AB6)</f>
        <v>5.9981034024483935E-4</v>
      </c>
      <c r="D5" s="11"/>
      <c r="E5" s="11" t="s">
        <v>513</v>
      </c>
      <c r="F5" s="11" t="s">
        <v>514</v>
      </c>
    </row>
    <row r="6" spans="1:6" x14ac:dyDescent="0.35">
      <c r="A6" s="2">
        <f>SUM('Data Integration'!V7,'Data Integration'!AC7:AE7)</f>
        <v>7.3011426612390592E-3</v>
      </c>
      <c r="B6" s="2">
        <f>SUM('Data Integration'!W7:AB7)</f>
        <v>7.1083491616788681E-4</v>
      </c>
      <c r="D6" s="12" t="s">
        <v>499</v>
      </c>
      <c r="E6" s="12">
        <v>7.6526020029539545E-3</v>
      </c>
      <c r="F6" s="12">
        <v>1.3533789574759047E-3</v>
      </c>
    </row>
    <row r="7" spans="1:6" x14ac:dyDescent="0.35">
      <c r="A7" s="2">
        <f>SUM('Data Integration'!V8,'Data Integration'!AC8:AE8)</f>
        <v>6.853566223824395E-3</v>
      </c>
      <c r="B7" s="2">
        <f>SUM('Data Integration'!W8:AB8)</f>
        <v>7.3160331565693673E-4</v>
      </c>
      <c r="D7" s="12" t="s">
        <v>500</v>
      </c>
      <c r="E7" s="12">
        <v>1.0161102743554773E-5</v>
      </c>
      <c r="F7" s="12">
        <v>1.9135377568116805E-6</v>
      </c>
    </row>
    <row r="8" spans="1:6" x14ac:dyDescent="0.35">
      <c r="A8" s="2">
        <f>SUM('Data Integration'!V9,'Data Integration'!AC9:AE9)</f>
        <v>7.7112884719644677E-3</v>
      </c>
      <c r="B8" s="2">
        <f>SUM('Data Integration'!W9:AB9)</f>
        <v>7.348737255787564E-4</v>
      </c>
      <c r="D8" s="12" t="s">
        <v>501</v>
      </c>
      <c r="E8" s="12">
        <v>459</v>
      </c>
      <c r="F8" s="12">
        <v>459</v>
      </c>
    </row>
    <row r="9" spans="1:6" x14ac:dyDescent="0.35">
      <c r="A9" s="2">
        <f>SUM('Data Integration'!V10,'Data Integration'!AC10:AE10)</f>
        <v>6.2008293590875146E-3</v>
      </c>
      <c r="B9" s="2">
        <f>SUM('Data Integration'!W10:AB10)</f>
        <v>7.499252831078769E-4</v>
      </c>
      <c r="D9" s="12" t="s">
        <v>502</v>
      </c>
      <c r="E9" s="12">
        <v>0</v>
      </c>
      <c r="F9" s="12"/>
    </row>
    <row r="10" spans="1:6" x14ac:dyDescent="0.35">
      <c r="A10" s="2">
        <f>SUM('Data Integration'!V11,'Data Integration'!AC11:AE11)</f>
        <v>7.4107951953559679E-3</v>
      </c>
      <c r="B10" s="2">
        <f>SUM('Data Integration'!W11:AB11)</f>
        <v>7.1534733118287167E-4</v>
      </c>
      <c r="D10" s="12" t="s">
        <v>503</v>
      </c>
      <c r="E10" s="12">
        <v>625</v>
      </c>
      <c r="F10" s="12"/>
    </row>
    <row r="11" spans="1:6" x14ac:dyDescent="0.35">
      <c r="A11" s="2">
        <f>SUM('Data Integration'!V12,'Data Integration'!AC12:AE12)</f>
        <v>2.2163302104494492E-2</v>
      </c>
      <c r="B11" s="2">
        <f>SUM('Data Integration'!W12:AB12)</f>
        <v>3.7854334435131641E-3</v>
      </c>
      <c r="D11" s="12" t="s">
        <v>504</v>
      </c>
      <c r="E11" s="12">
        <v>38.837943392954003</v>
      </c>
      <c r="F11" s="12"/>
    </row>
    <row r="12" spans="1:6" x14ac:dyDescent="0.35">
      <c r="A12" s="2">
        <f>SUM('Data Integration'!V13,'Data Integration'!AC13:AE13)</f>
        <v>2.4077714548752342E-2</v>
      </c>
      <c r="B12" s="2">
        <f>SUM('Data Integration'!W13:AB13)</f>
        <v>3.8595944140503951E-3</v>
      </c>
      <c r="D12" s="12" t="s">
        <v>505</v>
      </c>
      <c r="E12" s="12">
        <v>4.5300521314898855E-169</v>
      </c>
      <c r="F12" s="12"/>
    </row>
    <row r="13" spans="1:6" x14ac:dyDescent="0.35">
      <c r="A13" s="2">
        <f>SUM('Data Integration'!V14,'Data Integration'!AC14:AE14)</f>
        <v>2.332730640658106E-2</v>
      </c>
      <c r="B13" s="2">
        <f>SUM('Data Integration'!W14:AB14)</f>
        <v>3.8536832514386773E-3</v>
      </c>
      <c r="D13" s="12" t="s">
        <v>506</v>
      </c>
      <c r="E13" s="12">
        <v>1.6472952973364758</v>
      </c>
      <c r="F13" s="12"/>
    </row>
    <row r="14" spans="1:6" x14ac:dyDescent="0.35">
      <c r="A14" s="2">
        <f>SUM('Data Integration'!V15,'Data Integration'!AC15:AE15)</f>
        <v>2.2536743893682935E-2</v>
      </c>
      <c r="B14" s="2">
        <f>SUM('Data Integration'!W15:AB15)</f>
        <v>3.9085695936318474E-3</v>
      </c>
      <c r="D14" s="13" t="s">
        <v>507</v>
      </c>
      <c r="E14" s="14">
        <v>9.0601042629797699E-169</v>
      </c>
      <c r="F14" s="13"/>
    </row>
    <row r="15" spans="1:6" x14ac:dyDescent="0.35">
      <c r="A15" s="2">
        <f>SUM('Data Integration'!V16,'Data Integration'!AC16:AE16)</f>
        <v>1.9997143398086694E-2</v>
      </c>
      <c r="B15" s="2">
        <f>SUM('Data Integration'!W16:AB16)</f>
        <v>3.7416636653503504E-3</v>
      </c>
      <c r="D15" s="12" t="s">
        <v>508</v>
      </c>
      <c r="E15" s="12">
        <v>1.9637668545841844</v>
      </c>
      <c r="F15" s="12"/>
    </row>
    <row r="16" spans="1:6" x14ac:dyDescent="0.35">
      <c r="A16" s="2">
        <f>SUM('Data Integration'!V17,'Data Integration'!AC17:AE17)</f>
        <v>2.1063005659549626E-2</v>
      </c>
      <c r="B16" s="2">
        <f>SUM('Data Integration'!W17:AB17)</f>
        <v>4.1547299262991947E-3</v>
      </c>
    </row>
    <row r="17" spans="1:2" x14ac:dyDescent="0.35">
      <c r="A17" s="2">
        <f>SUM('Data Integration'!V18,'Data Integration'!AC18:AE18)</f>
        <v>1.8250676960890666E-2</v>
      </c>
      <c r="B17" s="2">
        <f>SUM('Data Integration'!W18:AB18)</f>
        <v>3.8407926490240021E-3</v>
      </c>
    </row>
    <row r="18" spans="1:2" x14ac:dyDescent="0.35">
      <c r="A18" s="2">
        <f>SUM('Data Integration'!V19,'Data Integration'!AC19:AE19)</f>
        <v>1.6627843078397039E-2</v>
      </c>
      <c r="B18" s="2">
        <f>SUM('Data Integration'!W19:AB19)</f>
        <v>3.8620659996350189E-3</v>
      </c>
    </row>
    <row r="19" spans="1:2" x14ac:dyDescent="0.35">
      <c r="A19" s="2">
        <f>SUM('Data Integration'!V20,'Data Integration'!AC20:AE20)</f>
        <v>1.6913734345426701E-2</v>
      </c>
      <c r="B19" s="2">
        <f>SUM('Data Integration'!W20:AB20)</f>
        <v>3.7904172608931455E-3</v>
      </c>
    </row>
    <row r="20" spans="1:2" x14ac:dyDescent="0.35">
      <c r="A20" s="2">
        <f>SUM('Data Integration'!V21,'Data Integration'!AC21:AE21)</f>
        <v>5.1882637917814427E-3</v>
      </c>
      <c r="B20" s="2">
        <f>SUM('Data Integration'!W21:AB21)</f>
        <v>4.9566827772972626E-4</v>
      </c>
    </row>
    <row r="21" spans="1:2" x14ac:dyDescent="0.35">
      <c r="A21" s="2">
        <f>SUM('Data Integration'!V22,'Data Integration'!AC22:AE22)</f>
        <v>4.3534676898283487E-3</v>
      </c>
      <c r="B21" s="2">
        <f>SUM('Data Integration'!W22:AB22)</f>
        <v>4.6361625578974483E-4</v>
      </c>
    </row>
    <row r="22" spans="1:2" x14ac:dyDescent="0.35">
      <c r="A22" s="2">
        <f>SUM('Data Integration'!V23,'Data Integration'!AC23:AE23)</f>
        <v>3.9971224900585377E-3</v>
      </c>
      <c r="B22" s="2">
        <f>SUM('Data Integration'!W23:AB23)</f>
        <v>4.4889009142510362E-4</v>
      </c>
    </row>
    <row r="23" spans="1:2" x14ac:dyDescent="0.35">
      <c r="A23" s="2">
        <f>SUM('Data Integration'!V24,'Data Integration'!AC24:AE24)</f>
        <v>3.8013755123879121E-3</v>
      </c>
      <c r="B23" s="2">
        <f>SUM('Data Integration'!W24:AB24)</f>
        <v>4.4143514313289107E-4</v>
      </c>
    </row>
    <row r="24" spans="1:2" x14ac:dyDescent="0.35">
      <c r="A24" s="2">
        <f>SUM('Data Integration'!V25,'Data Integration'!AC25:AE25)</f>
        <v>4.4008520824766629E-3</v>
      </c>
      <c r="B24" s="2">
        <f>SUM('Data Integration'!W25:AB25)</f>
        <v>4.3557201469956357E-4</v>
      </c>
    </row>
    <row r="25" spans="1:2" x14ac:dyDescent="0.35">
      <c r="A25" s="2">
        <f>SUM('Data Integration'!V26,'Data Integration'!AC26:AE26)</f>
        <v>3.525710312050785E-3</v>
      </c>
      <c r="B25" s="2">
        <f>SUM('Data Integration'!W26:AB26)</f>
        <v>4.7198859010036376E-4</v>
      </c>
    </row>
    <row r="26" spans="1:2" x14ac:dyDescent="0.35">
      <c r="A26" s="2">
        <f>SUM('Data Integration'!V27,'Data Integration'!AC27:AE27)</f>
        <v>3.8352871479976542E-3</v>
      </c>
      <c r="B26" s="2">
        <f>SUM('Data Integration'!W27:AB27)</f>
        <v>4.3425383060110597E-4</v>
      </c>
    </row>
    <row r="27" spans="1:2" x14ac:dyDescent="0.35">
      <c r="A27" s="2">
        <f>SUM('Data Integration'!V28,'Data Integration'!AC28:AE28)</f>
        <v>3.8357521819560479E-3</v>
      </c>
      <c r="B27" s="2">
        <f>SUM('Data Integration'!W28:AB28)</f>
        <v>5.1543737897838339E-4</v>
      </c>
    </row>
    <row r="28" spans="1:2" x14ac:dyDescent="0.35">
      <c r="A28" s="2">
        <f>SUM('Data Integration'!V29,'Data Integration'!AC29:AE29)</f>
        <v>3.8955820196210382E-3</v>
      </c>
      <c r="B28" s="2">
        <f>SUM('Data Integration'!W29:AB29)</f>
        <v>4.4011551237526817E-4</v>
      </c>
    </row>
    <row r="29" spans="1:2" x14ac:dyDescent="0.35">
      <c r="A29" s="2">
        <f>SUM('Data Integration'!V30,'Data Integration'!AC30:AE30)</f>
        <v>7.9853463178957071E-3</v>
      </c>
      <c r="B29" s="2">
        <f>SUM('Data Integration'!W30:AB30)</f>
        <v>9.835825891106756E-4</v>
      </c>
    </row>
    <row r="30" spans="1:2" x14ac:dyDescent="0.35">
      <c r="A30" s="2">
        <f>SUM('Data Integration'!V31,'Data Integration'!AC31:AE31)</f>
        <v>7.880291634807678E-3</v>
      </c>
      <c r="B30" s="2">
        <f>SUM('Data Integration'!W31:AB31)</f>
        <v>9.6572957445759415E-4</v>
      </c>
    </row>
    <row r="31" spans="1:2" x14ac:dyDescent="0.35">
      <c r="A31" s="2">
        <f>SUM('Data Integration'!V32,'Data Integration'!AC32:AE32)</f>
        <v>9.6289566665432869E-3</v>
      </c>
      <c r="B31" s="2">
        <f>SUM('Data Integration'!W32:AB32)</f>
        <v>1.0006722328439995E-3</v>
      </c>
    </row>
    <row r="32" spans="1:2" x14ac:dyDescent="0.35">
      <c r="A32" s="2">
        <f>SUM('Data Integration'!V33,'Data Integration'!AC33:AE33)</f>
        <v>9.5779218924983978E-3</v>
      </c>
      <c r="B32" s="2">
        <f>SUM('Data Integration'!W33:AB33)</f>
        <v>9.9997731050725986E-4</v>
      </c>
    </row>
    <row r="33" spans="1:2" x14ac:dyDescent="0.35">
      <c r="A33" s="2">
        <f>SUM('Data Integration'!V34,'Data Integration'!AC34:AE34)</f>
        <v>9.786366109715108E-3</v>
      </c>
      <c r="B33" s="2">
        <f>SUM('Data Integration'!W34:AB34)</f>
        <v>1.0016800001165032E-3</v>
      </c>
    </row>
    <row r="34" spans="1:2" x14ac:dyDescent="0.35">
      <c r="A34" s="2">
        <f>SUM('Data Integration'!V35,'Data Integration'!AC35:AE35)</f>
        <v>8.7255902825088029E-3</v>
      </c>
      <c r="B34" s="2">
        <f>SUM('Data Integration'!W35:AB35)</f>
        <v>1.1645313832775628E-3</v>
      </c>
    </row>
    <row r="35" spans="1:2" x14ac:dyDescent="0.35">
      <c r="A35" s="2">
        <f>SUM('Data Integration'!V36,'Data Integration'!AC36:AE36)</f>
        <v>8.0232907598248634E-3</v>
      </c>
      <c r="B35" s="2">
        <f>SUM('Data Integration'!W36:AB36)</f>
        <v>1.0301765030883759E-3</v>
      </c>
    </row>
    <row r="36" spans="1:2" x14ac:dyDescent="0.35">
      <c r="A36" s="2">
        <f>SUM('Data Integration'!V37,'Data Integration'!AC37:AE37)</f>
        <v>8.0007508758410239E-3</v>
      </c>
      <c r="B36" s="2">
        <f>SUM('Data Integration'!W37:AB37)</f>
        <v>1.1046029732584635E-3</v>
      </c>
    </row>
    <row r="37" spans="1:2" x14ac:dyDescent="0.35">
      <c r="A37" s="2">
        <f>SUM('Data Integration'!V38,'Data Integration'!AC38:AE38)</f>
        <v>7.6794848248948003E-3</v>
      </c>
      <c r="B37" s="2">
        <f>SUM('Data Integration'!W38:AB38)</f>
        <v>1.0197784733170471E-3</v>
      </c>
    </row>
    <row r="38" spans="1:2" x14ac:dyDescent="0.35">
      <c r="A38" s="2">
        <f>SUM('Data Integration'!V39,'Data Integration'!AC39:AE39)</f>
        <v>6.8328430696719122E-3</v>
      </c>
      <c r="B38" s="2">
        <f>SUM('Data Integration'!W39:AB39)</f>
        <v>2.7334768633106475E-4</v>
      </c>
    </row>
    <row r="39" spans="1:2" x14ac:dyDescent="0.35">
      <c r="A39" s="2">
        <f>SUM('Data Integration'!V40,'Data Integration'!AC40:AE40)</f>
        <v>6.8635159541423759E-3</v>
      </c>
      <c r="B39" s="2">
        <f>SUM('Data Integration'!W40:AB40)</f>
        <v>1.7146488225470394E-4</v>
      </c>
    </row>
    <row r="40" spans="1:2" x14ac:dyDescent="0.35">
      <c r="A40" s="2">
        <f>SUM('Data Integration'!V41,'Data Integration'!AC41:AE41)</f>
        <v>6.7612660564034177E-3</v>
      </c>
      <c r="B40" s="2">
        <f>SUM('Data Integration'!W41:AB41)</f>
        <v>2.0675531329090332E-4</v>
      </c>
    </row>
    <row r="41" spans="1:2" x14ac:dyDescent="0.35">
      <c r="A41" s="2">
        <f>SUM('Data Integration'!V42,'Data Integration'!AC42:AE42)</f>
        <v>6.1983123962148518E-3</v>
      </c>
      <c r="B41" s="2">
        <f>SUM('Data Integration'!W42:AB42)</f>
        <v>1.7917867971549824E-4</v>
      </c>
    </row>
    <row r="42" spans="1:2" x14ac:dyDescent="0.35">
      <c r="A42" s="2">
        <f>SUM('Data Integration'!V43,'Data Integration'!AC43:AE43)</f>
        <v>6.7506985892945518E-3</v>
      </c>
      <c r="B42" s="2">
        <f>SUM('Data Integration'!W43:AB43)</f>
        <v>2.030712595371487E-4</v>
      </c>
    </row>
    <row r="43" spans="1:2" x14ac:dyDescent="0.35">
      <c r="A43" s="2">
        <f>SUM('Data Integration'!V44,'Data Integration'!AC44:AE44)</f>
        <v>5.44249896757643E-3</v>
      </c>
      <c r="B43" s="2">
        <f>SUM('Data Integration'!W44:AB44)</f>
        <v>2.4954785594802202E-4</v>
      </c>
    </row>
    <row r="44" spans="1:2" x14ac:dyDescent="0.35">
      <c r="A44" s="2">
        <f>SUM('Data Integration'!V45,'Data Integration'!AC45:AE45)</f>
        <v>6.0357035124878073E-3</v>
      </c>
      <c r="B44" s="2">
        <f>SUM('Data Integration'!W45:AB45)</f>
        <v>1.7939567851327928E-4</v>
      </c>
    </row>
    <row r="45" spans="1:2" x14ac:dyDescent="0.35">
      <c r="A45" s="2">
        <f>SUM('Data Integration'!V46,'Data Integration'!AC46:AE46)</f>
        <v>5.4086776831881863E-3</v>
      </c>
      <c r="B45" s="2">
        <f>SUM('Data Integration'!W46:AB46)</f>
        <v>2.0055278960509707E-4</v>
      </c>
    </row>
    <row r="46" spans="1:2" x14ac:dyDescent="0.35">
      <c r="A46" s="2">
        <f>SUM('Data Integration'!V47,'Data Integration'!AC47:AE47)</f>
        <v>5.8303744271936252E-3</v>
      </c>
      <c r="B46" s="2">
        <f>SUM('Data Integration'!W47:AB47)</f>
        <v>1.9188313356862177E-4</v>
      </c>
    </row>
    <row r="47" spans="1:2" x14ac:dyDescent="0.35">
      <c r="A47" s="2">
        <f>SUM('Data Integration'!V48,'Data Integration'!AC48:AE48)</f>
        <v>5.7043918170123029E-3</v>
      </c>
      <c r="B47" s="2">
        <f>SUM('Data Integration'!W48:AB48)</f>
        <v>5.9143994836156812E-4</v>
      </c>
    </row>
    <row r="48" spans="1:2" x14ac:dyDescent="0.35">
      <c r="A48" s="2">
        <f>SUM('Data Integration'!V49,'Data Integration'!AC49:AE49)</f>
        <v>5.3645861275902432E-3</v>
      </c>
      <c r="B48" s="2">
        <f>SUM('Data Integration'!W49:AB49)</f>
        <v>5.4569381995842395E-4</v>
      </c>
    </row>
    <row r="49" spans="1:2" x14ac:dyDescent="0.35">
      <c r="A49" s="2">
        <f>SUM('Data Integration'!V50,'Data Integration'!AC50:AE50)</f>
        <v>5.4008187484528587E-3</v>
      </c>
      <c r="B49" s="2">
        <f>SUM('Data Integration'!W50:AB50)</f>
        <v>5.3475659253337745E-4</v>
      </c>
    </row>
    <row r="50" spans="1:2" x14ac:dyDescent="0.35">
      <c r="A50" s="2">
        <f>SUM('Data Integration'!V51,'Data Integration'!AC51:AE51)</f>
        <v>5.0223292202868398E-3</v>
      </c>
      <c r="B50" s="2">
        <f>SUM('Data Integration'!W51:AB51)</f>
        <v>5.3833704082173158E-4</v>
      </c>
    </row>
    <row r="51" spans="1:2" x14ac:dyDescent="0.35">
      <c r="A51" s="2">
        <f>SUM('Data Integration'!V52,'Data Integration'!AC52:AE52)</f>
        <v>5.1720910485530004E-3</v>
      </c>
      <c r="B51" s="2">
        <f>SUM('Data Integration'!W52:AB52)</f>
        <v>5.4489670632085283E-4</v>
      </c>
    </row>
    <row r="52" spans="1:2" x14ac:dyDescent="0.35">
      <c r="A52" s="2">
        <f>SUM('Data Integration'!V53,'Data Integration'!AC53:AE53)</f>
        <v>5.2724281807991023E-3</v>
      </c>
      <c r="B52" s="2">
        <f>SUM('Data Integration'!W53:AB53)</f>
        <v>5.6395188686294531E-4</v>
      </c>
    </row>
    <row r="53" spans="1:2" x14ac:dyDescent="0.35">
      <c r="A53" s="2">
        <f>SUM('Data Integration'!V54,'Data Integration'!AC54:AE54)</f>
        <v>5.7059165308075994E-3</v>
      </c>
      <c r="B53" s="2">
        <f>SUM('Data Integration'!W54:AB54)</f>
        <v>5.2709469473634905E-4</v>
      </c>
    </row>
    <row r="54" spans="1:2" x14ac:dyDescent="0.35">
      <c r="A54" s="2">
        <f>SUM('Data Integration'!V55,'Data Integration'!AC55:AE55)</f>
        <v>4.2284426940586498E-3</v>
      </c>
      <c r="B54" s="2">
        <f>SUM('Data Integration'!W55:AB55)</f>
        <v>5.2700324304036123E-4</v>
      </c>
    </row>
    <row r="55" spans="1:2" x14ac:dyDescent="0.35">
      <c r="A55" s="2">
        <f>SUM('Data Integration'!V56,'Data Integration'!AC56:AE56)</f>
        <v>4.2182088413304378E-3</v>
      </c>
      <c r="B55" s="2">
        <f>SUM('Data Integration'!W56:AB56)</f>
        <v>5.4125644914999914E-4</v>
      </c>
    </row>
    <row r="56" spans="1:2" x14ac:dyDescent="0.35">
      <c r="A56" s="2">
        <f>SUM('Data Integration'!V57,'Data Integration'!AC57:AE57)</f>
        <v>6.6209308601517212E-3</v>
      </c>
      <c r="B56" s="2">
        <f>SUM('Data Integration'!W57:AB57)</f>
        <v>7.8085344323103757E-4</v>
      </c>
    </row>
    <row r="57" spans="1:2" x14ac:dyDescent="0.35">
      <c r="A57" s="2">
        <f>SUM('Data Integration'!V58,'Data Integration'!AC58:AE58)</f>
        <v>5.7824021604475223E-3</v>
      </c>
      <c r="B57" s="2">
        <f>SUM('Data Integration'!W58:AB58)</f>
        <v>7.6707715945410727E-4</v>
      </c>
    </row>
    <row r="58" spans="1:2" x14ac:dyDescent="0.35">
      <c r="A58" s="2">
        <f>SUM('Data Integration'!V59,'Data Integration'!AC59:AE59)</f>
        <v>6.582775869814682E-3</v>
      </c>
      <c r="B58" s="2">
        <f>SUM('Data Integration'!W59:AB59)</f>
        <v>7.6524416473115124E-4</v>
      </c>
    </row>
    <row r="59" spans="1:2" x14ac:dyDescent="0.35">
      <c r="A59" s="2">
        <f>SUM('Data Integration'!V60,'Data Integration'!AC60:AE60)</f>
        <v>5.3708583823529072E-3</v>
      </c>
      <c r="B59" s="2">
        <f>SUM('Data Integration'!W60:AB60)</f>
        <v>7.6267380068666113E-4</v>
      </c>
    </row>
    <row r="60" spans="1:2" x14ac:dyDescent="0.35">
      <c r="A60" s="2">
        <f>SUM('Data Integration'!V61,'Data Integration'!AC61:AE61)</f>
        <v>5.8580563839382219E-3</v>
      </c>
      <c r="B60" s="2">
        <f>SUM('Data Integration'!W61:AB61)</f>
        <v>7.6019452010825449E-4</v>
      </c>
    </row>
    <row r="61" spans="1:2" x14ac:dyDescent="0.35">
      <c r="A61" s="2">
        <f>SUM('Data Integration'!V62,'Data Integration'!AC62:AE62)</f>
        <v>5.8614158318938368E-3</v>
      </c>
      <c r="B61" s="2">
        <f>SUM('Data Integration'!W62:AB62)</f>
        <v>7.5786514834114919E-4</v>
      </c>
    </row>
    <row r="62" spans="1:2" x14ac:dyDescent="0.35">
      <c r="A62" s="2">
        <f>SUM('Data Integration'!V63,'Data Integration'!AC63:AE63)</f>
        <v>6.3141388805786226E-3</v>
      </c>
      <c r="B62" s="2">
        <f>SUM('Data Integration'!W63:AB63)</f>
        <v>7.5985366080021013E-4</v>
      </c>
    </row>
    <row r="63" spans="1:2" x14ac:dyDescent="0.35">
      <c r="A63" s="2">
        <f>SUM('Data Integration'!V64,'Data Integration'!AC64:AE64)</f>
        <v>5.0679860620721114E-3</v>
      </c>
      <c r="B63" s="2">
        <f>SUM('Data Integration'!W64:AB64)</f>
        <v>7.6342966308743298E-4</v>
      </c>
    </row>
    <row r="64" spans="1:2" x14ac:dyDescent="0.35">
      <c r="A64" s="2">
        <f>SUM('Data Integration'!V65,'Data Integration'!AC65:AE65)</f>
        <v>5.9542974945381169E-3</v>
      </c>
      <c r="B64" s="2">
        <f>SUM('Data Integration'!W65:AB65)</f>
        <v>7.7786350725590281E-4</v>
      </c>
    </row>
    <row r="65" spans="1:2" x14ac:dyDescent="0.35">
      <c r="A65" s="2">
        <f>SUM('Data Integration'!V66,'Data Integration'!AC66:AE66)</f>
        <v>8.3634796903874365E-3</v>
      </c>
      <c r="B65" s="2">
        <f>SUM('Data Integration'!W66:AB66)</f>
        <v>3.1621547921594729E-3</v>
      </c>
    </row>
    <row r="66" spans="1:2" x14ac:dyDescent="0.35">
      <c r="A66" s="2">
        <f>SUM('Data Integration'!V67,'Data Integration'!AC67:AE67)</f>
        <v>8.7170412674227558E-3</v>
      </c>
      <c r="B66" s="2">
        <f>SUM('Data Integration'!W67:AB67)</f>
        <v>3.0900719663935418E-3</v>
      </c>
    </row>
    <row r="67" spans="1:2" x14ac:dyDescent="0.35">
      <c r="A67" s="2">
        <f>SUM('Data Integration'!V68,'Data Integration'!AC68:AE68)</f>
        <v>8.2172019624401228E-3</v>
      </c>
      <c r="B67" s="2">
        <f>SUM('Data Integration'!W68:AB68)</f>
        <v>3.0675221230690095E-3</v>
      </c>
    </row>
    <row r="68" spans="1:2" x14ac:dyDescent="0.35">
      <c r="A68" s="2">
        <f>SUM('Data Integration'!V69,'Data Integration'!AC69:AE69)</f>
        <v>8.8039250692945673E-3</v>
      </c>
      <c r="B68" s="2">
        <f>SUM('Data Integration'!W69:AB69)</f>
        <v>3.0440869887771219E-3</v>
      </c>
    </row>
    <row r="69" spans="1:2" x14ac:dyDescent="0.35">
      <c r="A69" s="2">
        <f>SUM('Data Integration'!V70,'Data Integration'!AC70:AE70)</f>
        <v>8.2597237410452738E-3</v>
      </c>
      <c r="B69" s="2">
        <f>SUM('Data Integration'!W70:AB70)</f>
        <v>3.0247248281162912E-3</v>
      </c>
    </row>
    <row r="70" spans="1:2" x14ac:dyDescent="0.35">
      <c r="A70" s="2">
        <f>SUM('Data Integration'!V71,'Data Integration'!AC71:AE71)</f>
        <v>8.4232972546045837E-3</v>
      </c>
      <c r="B70" s="2">
        <f>SUM('Data Integration'!W71:AB71)</f>
        <v>3.0093417500997761E-3</v>
      </c>
    </row>
    <row r="71" spans="1:2" x14ac:dyDescent="0.35">
      <c r="A71" s="2">
        <f>SUM('Data Integration'!V72,'Data Integration'!AC72:AE72)</f>
        <v>9.1753223637310605E-3</v>
      </c>
      <c r="B71" s="2">
        <f>SUM('Data Integration'!W72:AB72)</f>
        <v>2.996371169817024E-3</v>
      </c>
    </row>
    <row r="72" spans="1:2" x14ac:dyDescent="0.35">
      <c r="A72" s="2">
        <f>SUM('Data Integration'!V73,'Data Integration'!AC73:AE73)</f>
        <v>7.4936541486206425E-3</v>
      </c>
      <c r="B72" s="2">
        <f>SUM('Data Integration'!W73:AB73)</f>
        <v>2.9849330641174405E-3</v>
      </c>
    </row>
    <row r="73" spans="1:2" x14ac:dyDescent="0.35">
      <c r="A73" s="2">
        <f>SUM('Data Integration'!V74,'Data Integration'!AC74:AE74)</f>
        <v>7.4671822977050465E-3</v>
      </c>
      <c r="B73" s="2">
        <f>SUM('Data Integration'!W74:AB74)</f>
        <v>2.9770975680935142E-3</v>
      </c>
    </row>
    <row r="74" spans="1:2" x14ac:dyDescent="0.35">
      <c r="A74" s="2">
        <f>SUM('Data Integration'!V75,'Data Integration'!AC75:AE75)</f>
        <v>1.3535310547443138E-2</v>
      </c>
      <c r="B74" s="2">
        <f>SUM('Data Integration'!W75:AB75)</f>
        <v>4.6426946269120537E-3</v>
      </c>
    </row>
    <row r="75" spans="1:2" x14ac:dyDescent="0.35">
      <c r="A75" s="2">
        <f>SUM('Data Integration'!V76,'Data Integration'!AC76:AE76)</f>
        <v>1.4535519836702357E-2</v>
      </c>
      <c r="B75" s="2">
        <f>SUM('Data Integration'!W76:AB76)</f>
        <v>4.753006951614922E-3</v>
      </c>
    </row>
    <row r="76" spans="1:2" x14ac:dyDescent="0.35">
      <c r="A76" s="2">
        <f>SUM('Data Integration'!V77,'Data Integration'!AC77:AE77)</f>
        <v>1.4039977342976838E-2</v>
      </c>
      <c r="B76" s="2">
        <f>SUM('Data Integration'!W77:AB77)</f>
        <v>4.716286752332541E-3</v>
      </c>
    </row>
    <row r="77" spans="1:2" x14ac:dyDescent="0.35">
      <c r="A77" s="2">
        <f>SUM('Data Integration'!V78,'Data Integration'!AC78:AE78)</f>
        <v>1.3651404434924151E-2</v>
      </c>
      <c r="B77" s="2">
        <f>SUM('Data Integration'!W78:AB78)</f>
        <v>4.6762038660563476E-3</v>
      </c>
    </row>
    <row r="78" spans="1:2" x14ac:dyDescent="0.35">
      <c r="A78" s="2">
        <f>SUM('Data Integration'!V79,'Data Integration'!AC79:AE79)</f>
        <v>1.3669404618949207E-2</v>
      </c>
      <c r="B78" s="2">
        <f>SUM('Data Integration'!W79:AB79)</f>
        <v>4.6193373015637048E-3</v>
      </c>
    </row>
    <row r="79" spans="1:2" x14ac:dyDescent="0.35">
      <c r="A79" s="2">
        <f>SUM('Data Integration'!V80,'Data Integration'!AC80:AE80)</f>
        <v>1.3309562751294007E-2</v>
      </c>
      <c r="B79" s="2">
        <f>SUM('Data Integration'!W80:AB80)</f>
        <v>4.5223382323903855E-3</v>
      </c>
    </row>
    <row r="80" spans="1:2" x14ac:dyDescent="0.35">
      <c r="A80" s="2">
        <f>SUM('Data Integration'!V81,'Data Integration'!AC81:AE81)</f>
        <v>1.2954912049870607E-2</v>
      </c>
      <c r="B80" s="2">
        <f>SUM('Data Integration'!W81:AB81)</f>
        <v>4.4372042423396919E-3</v>
      </c>
    </row>
    <row r="81" spans="1:2" x14ac:dyDescent="0.35">
      <c r="A81" s="2">
        <f>SUM('Data Integration'!V82,'Data Integration'!AC82:AE82)</f>
        <v>1.2695385039846345E-2</v>
      </c>
      <c r="B81" s="2">
        <f>SUM('Data Integration'!W82:AB82)</f>
        <v>4.3579891511114086E-3</v>
      </c>
    </row>
    <row r="82" spans="1:2" x14ac:dyDescent="0.35">
      <c r="A82" s="2">
        <f>SUM('Data Integration'!V83,'Data Integration'!AC83:AE83)</f>
        <v>1.2061614560802882E-2</v>
      </c>
      <c r="B82" s="2">
        <f>SUM('Data Integration'!W83:AB83)</f>
        <v>4.3286079066471982E-3</v>
      </c>
    </row>
    <row r="83" spans="1:2" x14ac:dyDescent="0.35">
      <c r="A83" s="2">
        <f>SUM('Data Integration'!V84,'Data Integration'!AC84:AE84)</f>
        <v>3.0918323662927783E-3</v>
      </c>
      <c r="B83" s="2">
        <f>SUM('Data Integration'!W84:AB84)</f>
        <v>2.7445940779633219E-4</v>
      </c>
    </row>
    <row r="84" spans="1:2" x14ac:dyDescent="0.35">
      <c r="A84" s="2">
        <f>SUM('Data Integration'!V85,'Data Integration'!AC85:AE85)</f>
        <v>3.2208724081529477E-3</v>
      </c>
      <c r="B84" s="2">
        <f>SUM('Data Integration'!W85:AB85)</f>
        <v>2.0975482370795098E-4</v>
      </c>
    </row>
    <row r="85" spans="1:2" x14ac:dyDescent="0.35">
      <c r="A85" s="2">
        <f>SUM('Data Integration'!V86,'Data Integration'!AC86:AE86)</f>
        <v>3.4016841936669161E-3</v>
      </c>
      <c r="B85" s="2">
        <f>SUM('Data Integration'!W86:AB86)</f>
        <v>2.3079708414767966E-4</v>
      </c>
    </row>
    <row r="86" spans="1:2" x14ac:dyDescent="0.35">
      <c r="A86" s="2">
        <f>SUM('Data Integration'!V87,'Data Integration'!AC87:AE87)</f>
        <v>3.2373923937016255E-3</v>
      </c>
      <c r="B86" s="2">
        <f>SUM('Data Integration'!W87:AB87)</f>
        <v>2.1417590469756343E-4</v>
      </c>
    </row>
    <row r="87" spans="1:2" x14ac:dyDescent="0.35">
      <c r="A87" s="2">
        <f>SUM('Data Integration'!V88,'Data Integration'!AC88:AE88)</f>
        <v>3.4215479362287634E-3</v>
      </c>
      <c r="B87" s="2">
        <f>SUM('Data Integration'!W88:AB88)</f>
        <v>2.7563984691318031E-4</v>
      </c>
    </row>
    <row r="88" spans="1:2" x14ac:dyDescent="0.35">
      <c r="A88" s="2">
        <f>SUM('Data Integration'!V89,'Data Integration'!AC89:AE89)</f>
        <v>3.2009331477854258E-3</v>
      </c>
      <c r="B88" s="2">
        <f>SUM('Data Integration'!W89:AB89)</f>
        <v>2.8498277448911605E-4</v>
      </c>
    </row>
    <row r="89" spans="1:2" x14ac:dyDescent="0.35">
      <c r="A89" s="2">
        <f>SUM('Data Integration'!V90,'Data Integration'!AC90:AE90)</f>
        <v>3.2117535252290971E-3</v>
      </c>
      <c r="B89" s="2">
        <f>SUM('Data Integration'!W90:AB90)</f>
        <v>2.2675683079624459E-4</v>
      </c>
    </row>
    <row r="90" spans="1:2" x14ac:dyDescent="0.35">
      <c r="A90" s="2">
        <f>SUM('Data Integration'!V91,'Data Integration'!AC91:AE91)</f>
        <v>3.0518079650196607E-3</v>
      </c>
      <c r="B90" s="2">
        <f>SUM('Data Integration'!W91:AB91)</f>
        <v>2.6387771831656008E-4</v>
      </c>
    </row>
    <row r="91" spans="1:2" x14ac:dyDescent="0.35">
      <c r="A91" s="2">
        <f>SUM('Data Integration'!V92,'Data Integration'!AC92:AE92)</f>
        <v>3.4649202982573006E-3</v>
      </c>
      <c r="B91" s="2">
        <f>SUM('Data Integration'!W92:AB92)</f>
        <v>2.4675126637996737E-4</v>
      </c>
    </row>
    <row r="92" spans="1:2" x14ac:dyDescent="0.35">
      <c r="A92" s="2">
        <f>SUM('Data Integration'!V93,'Data Integration'!AC93:AE93)</f>
        <v>6.8736317986120513E-3</v>
      </c>
      <c r="B92" s="2">
        <f>SUM('Data Integration'!W93:AB93)</f>
        <v>3.7096942536336082E-4</v>
      </c>
    </row>
    <row r="93" spans="1:2" x14ac:dyDescent="0.35">
      <c r="A93" s="2">
        <f>SUM('Data Integration'!V94,'Data Integration'!AC94:AE94)</f>
        <v>7.041856694711527E-3</v>
      </c>
      <c r="B93" s="2">
        <f>SUM('Data Integration'!W94:AB94)</f>
        <v>3.4858976303136987E-4</v>
      </c>
    </row>
    <row r="94" spans="1:2" x14ac:dyDescent="0.35">
      <c r="A94" s="2">
        <f>SUM('Data Integration'!V95,'Data Integration'!AC95:AE95)</f>
        <v>6.8776811662045294E-3</v>
      </c>
      <c r="B94" s="2">
        <f>SUM('Data Integration'!W95:AB95)</f>
        <v>3.7044754584009018E-4</v>
      </c>
    </row>
    <row r="95" spans="1:2" x14ac:dyDescent="0.35">
      <c r="A95" s="2">
        <f>SUM('Data Integration'!V96,'Data Integration'!AC96:AE96)</f>
        <v>6.6818174374591362E-3</v>
      </c>
      <c r="B95" s="2">
        <f>SUM('Data Integration'!W96:AB96)</f>
        <v>3.6149160010771496E-4</v>
      </c>
    </row>
    <row r="96" spans="1:2" x14ac:dyDescent="0.35">
      <c r="A96" s="2">
        <f>SUM('Data Integration'!V97,'Data Integration'!AC97:AE97)</f>
        <v>6.394268546073693E-3</v>
      </c>
      <c r="B96" s="2">
        <f>SUM('Data Integration'!W97:AB97)</f>
        <v>3.8481907875550245E-4</v>
      </c>
    </row>
    <row r="97" spans="1:2" x14ac:dyDescent="0.35">
      <c r="A97" s="2">
        <f>SUM('Data Integration'!V98,'Data Integration'!AC98:AE98)</f>
        <v>6.3984751337499233E-3</v>
      </c>
      <c r="B97" s="2">
        <f>SUM('Data Integration'!W98:AB98)</f>
        <v>4.4307669756741202E-4</v>
      </c>
    </row>
    <row r="98" spans="1:2" x14ac:dyDescent="0.35">
      <c r="A98" s="2">
        <f>SUM('Data Integration'!V99,'Data Integration'!AC99:AE99)</f>
        <v>6.1123683353694613E-3</v>
      </c>
      <c r="B98" s="2">
        <f>SUM('Data Integration'!W99:AB99)</f>
        <v>3.7950720007448851E-4</v>
      </c>
    </row>
    <row r="99" spans="1:2" x14ac:dyDescent="0.35">
      <c r="A99" s="2">
        <f>SUM('Data Integration'!V100,'Data Integration'!AC100:AE100)</f>
        <v>5.4857284012408873E-3</v>
      </c>
      <c r="B99" s="2">
        <f>SUM('Data Integration'!W100:AB100)</f>
        <v>4.1512867336285442E-4</v>
      </c>
    </row>
    <row r="100" spans="1:2" x14ac:dyDescent="0.35">
      <c r="A100" s="2">
        <f>SUM('Data Integration'!V101,'Data Integration'!AC101:AE101)</f>
        <v>5.7860804144424134E-3</v>
      </c>
      <c r="B100" s="2">
        <f>SUM('Data Integration'!W101:AB101)</f>
        <v>3.8735328189939473E-4</v>
      </c>
    </row>
    <row r="101" spans="1:2" x14ac:dyDescent="0.35">
      <c r="A101" s="2">
        <f>SUM('Data Integration'!V102,'Data Integration'!AC102:AE102)</f>
        <v>7.7872126293034721E-3</v>
      </c>
      <c r="B101" s="2">
        <f>SUM('Data Integration'!W102:AB102)</f>
        <v>2.1427286240047476E-3</v>
      </c>
    </row>
    <row r="102" spans="1:2" x14ac:dyDescent="0.35">
      <c r="A102" s="2">
        <f>SUM('Data Integration'!V103,'Data Integration'!AC103:AE103)</f>
        <v>8.2804090117332731E-3</v>
      </c>
      <c r="B102" s="2">
        <f>SUM('Data Integration'!W103:AB103)</f>
        <v>2.0423786835985567E-3</v>
      </c>
    </row>
    <row r="103" spans="1:2" x14ac:dyDescent="0.35">
      <c r="A103" s="2">
        <f>SUM('Data Integration'!V104,'Data Integration'!AC104:AE104)</f>
        <v>9.5004753892050445E-3</v>
      </c>
      <c r="B103" s="2">
        <f>SUM('Data Integration'!W104:AB104)</f>
        <v>2.0254106269936667E-3</v>
      </c>
    </row>
    <row r="104" spans="1:2" x14ac:dyDescent="0.35">
      <c r="A104" s="2">
        <f>SUM('Data Integration'!V105,'Data Integration'!AC105:AE105)</f>
        <v>1.066878974243533E-2</v>
      </c>
      <c r="B104" s="2">
        <f>SUM('Data Integration'!W105:AB105)</f>
        <v>2.0121863030029994E-3</v>
      </c>
    </row>
    <row r="105" spans="1:2" x14ac:dyDescent="0.35">
      <c r="A105" s="2">
        <f>SUM('Data Integration'!V106,'Data Integration'!AC106:AE106)</f>
        <v>1.1192519586461546E-2</v>
      </c>
      <c r="B105" s="2">
        <f>SUM('Data Integration'!W106:AB106)</f>
        <v>2.0033285352284648E-3</v>
      </c>
    </row>
    <row r="106" spans="1:2" x14ac:dyDescent="0.35">
      <c r="A106" s="2">
        <f>SUM('Data Integration'!V107,'Data Integration'!AC107:AE107)</f>
        <v>9.6889559644224924E-3</v>
      </c>
      <c r="B106" s="2">
        <f>SUM('Data Integration'!W107:AB107)</f>
        <v>1.989313597099778E-3</v>
      </c>
    </row>
    <row r="107" spans="1:2" x14ac:dyDescent="0.35">
      <c r="A107" s="2">
        <f>SUM('Data Integration'!V108,'Data Integration'!AC108:AE108)</f>
        <v>1.2318409250700423E-2</v>
      </c>
      <c r="B107" s="2">
        <f>SUM('Data Integration'!W108:AB108)</f>
        <v>1.9819689211486124E-3</v>
      </c>
    </row>
    <row r="108" spans="1:2" x14ac:dyDescent="0.35">
      <c r="A108" s="2">
        <f>SUM('Data Integration'!V109,'Data Integration'!AC109:AE109)</f>
        <v>1.1084627291964598E-2</v>
      </c>
      <c r="B108" s="2">
        <f>SUM('Data Integration'!W109:AB109)</f>
        <v>1.9819588001081931E-3</v>
      </c>
    </row>
    <row r="109" spans="1:2" x14ac:dyDescent="0.35">
      <c r="A109" s="2">
        <f>SUM('Data Integration'!V110,'Data Integration'!AC110:AE110)</f>
        <v>1.3444805213369066E-2</v>
      </c>
      <c r="B109" s="2">
        <f>SUM('Data Integration'!W110:AB110)</f>
        <v>1.985081555490396E-3</v>
      </c>
    </row>
    <row r="110" spans="1:2" x14ac:dyDescent="0.35">
      <c r="A110" s="2">
        <f>SUM('Data Integration'!V111,'Data Integration'!AC111:AE111)</f>
        <v>5.4782338475777084E-3</v>
      </c>
      <c r="B110" s="2">
        <f>SUM('Data Integration'!W111:AB111)</f>
        <v>1.830583731073318E-3</v>
      </c>
    </row>
    <row r="111" spans="1:2" x14ac:dyDescent="0.35">
      <c r="A111" s="2">
        <f>SUM('Data Integration'!V112,'Data Integration'!AC112:AE112)</f>
        <v>7.2480825384487963E-3</v>
      </c>
      <c r="B111" s="2">
        <f>SUM('Data Integration'!W112:AB112)</f>
        <v>1.8132064352384251E-3</v>
      </c>
    </row>
    <row r="112" spans="1:2" x14ac:dyDescent="0.35">
      <c r="A112" s="2">
        <f>SUM('Data Integration'!V113,'Data Integration'!AC113:AE113)</f>
        <v>6.8447031495668742E-3</v>
      </c>
      <c r="B112" s="2">
        <f>SUM('Data Integration'!W113:AB113)</f>
        <v>1.7797452435724453E-3</v>
      </c>
    </row>
    <row r="113" spans="1:2" x14ac:dyDescent="0.35">
      <c r="A113" s="2">
        <f>SUM('Data Integration'!V114,'Data Integration'!AC114:AE114)</f>
        <v>6.5054698851529161E-3</v>
      </c>
      <c r="B113" s="2">
        <f>SUM('Data Integration'!W114:AB114)</f>
        <v>1.7989071439621408E-3</v>
      </c>
    </row>
    <row r="114" spans="1:2" x14ac:dyDescent="0.35">
      <c r="A114" s="2">
        <f>SUM('Data Integration'!V115,'Data Integration'!AC115:AE115)</f>
        <v>7.9009701310353841E-3</v>
      </c>
      <c r="B114" s="2">
        <f>SUM('Data Integration'!W115:AB115)</f>
        <v>1.8282842295193223E-3</v>
      </c>
    </row>
    <row r="115" spans="1:2" x14ac:dyDescent="0.35">
      <c r="A115" s="2">
        <f>SUM('Data Integration'!V116,'Data Integration'!AC116:AE116)</f>
        <v>7.0300193498236928E-3</v>
      </c>
      <c r="B115" s="2">
        <f>SUM('Data Integration'!W116:AB116)</f>
        <v>1.9668557936001704E-3</v>
      </c>
    </row>
    <row r="116" spans="1:2" x14ac:dyDescent="0.35">
      <c r="A116" s="2">
        <f>SUM('Data Integration'!V117,'Data Integration'!AC117:AE117)</f>
        <v>7.7274684298116025E-3</v>
      </c>
      <c r="B116" s="2">
        <f>SUM('Data Integration'!W117:AB117)</f>
        <v>1.8833080328612855E-3</v>
      </c>
    </row>
    <row r="117" spans="1:2" x14ac:dyDescent="0.35">
      <c r="A117" s="2">
        <f>SUM('Data Integration'!V118,'Data Integration'!AC118:AE118)</f>
        <v>6.2460622957045235E-3</v>
      </c>
      <c r="B117" s="2">
        <f>SUM('Data Integration'!W118:AB118)</f>
        <v>1.8447741048951913E-3</v>
      </c>
    </row>
    <row r="118" spans="1:2" x14ac:dyDescent="0.35">
      <c r="A118" s="2">
        <f>SUM('Data Integration'!V119,'Data Integration'!AC119:AE119)</f>
        <v>7.8614832615205455E-3</v>
      </c>
      <c r="B118" s="2">
        <f>SUM('Data Integration'!W119:AB119)</f>
        <v>1.9140263224556842E-3</v>
      </c>
    </row>
    <row r="119" spans="1:2" x14ac:dyDescent="0.35">
      <c r="A119" s="2">
        <f>SUM('Data Integration'!V120,'Data Integration'!AC120:AE120)</f>
        <v>6.8019478579162043E-3</v>
      </c>
      <c r="B119" s="2">
        <f>SUM('Data Integration'!W120:AB120)</f>
        <v>3.2597847451821128E-4</v>
      </c>
    </row>
    <row r="120" spans="1:2" x14ac:dyDescent="0.35">
      <c r="A120" s="2">
        <f>SUM('Data Integration'!V121,'Data Integration'!AC121:AE121)</f>
        <v>6.3683468688070129E-3</v>
      </c>
      <c r="B120" s="2">
        <f>SUM('Data Integration'!W121:AB121)</f>
        <v>2.8486547728506545E-4</v>
      </c>
    </row>
    <row r="121" spans="1:2" x14ac:dyDescent="0.35">
      <c r="A121" s="2">
        <f>SUM('Data Integration'!V122,'Data Integration'!AC122:AE122)</f>
        <v>6.8700547274103321E-3</v>
      </c>
      <c r="B121" s="2">
        <f>SUM('Data Integration'!W122:AB122)</f>
        <v>3.2498489262128803E-4</v>
      </c>
    </row>
    <row r="122" spans="1:2" x14ac:dyDescent="0.35">
      <c r="A122" s="2">
        <f>SUM('Data Integration'!V123,'Data Integration'!AC123:AE123)</f>
        <v>6.4633054165882196E-3</v>
      </c>
      <c r="B122" s="2">
        <f>SUM('Data Integration'!W123:AB123)</f>
        <v>3.0736240908419695E-4</v>
      </c>
    </row>
    <row r="123" spans="1:2" x14ac:dyDescent="0.35">
      <c r="A123" s="2">
        <f>SUM('Data Integration'!V124,'Data Integration'!AC124:AE124)</f>
        <v>6.9121707790775963E-3</v>
      </c>
      <c r="B123" s="2">
        <f>SUM('Data Integration'!W124:AB124)</f>
        <v>2.9801336654198196E-4</v>
      </c>
    </row>
    <row r="124" spans="1:2" x14ac:dyDescent="0.35">
      <c r="A124" s="2">
        <f>SUM('Data Integration'!V125,'Data Integration'!AC125:AE125)</f>
        <v>6.9458873483490939E-3</v>
      </c>
      <c r="B124" s="2">
        <f>SUM('Data Integration'!W125:AB125)</f>
        <v>3.2171706369401492E-4</v>
      </c>
    </row>
    <row r="125" spans="1:2" x14ac:dyDescent="0.35">
      <c r="A125" s="2">
        <f>SUM('Data Integration'!V126,'Data Integration'!AC126:AE126)</f>
        <v>6.6813209462394281E-3</v>
      </c>
      <c r="B125" s="2">
        <f>SUM('Data Integration'!W126:AB126)</f>
        <v>3.2270476913801651E-4</v>
      </c>
    </row>
    <row r="126" spans="1:2" x14ac:dyDescent="0.35">
      <c r="A126" s="2">
        <f>SUM('Data Integration'!V127,'Data Integration'!AC127:AE127)</f>
        <v>5.4876579445608063E-3</v>
      </c>
      <c r="B126" s="2">
        <f>SUM('Data Integration'!W127:AB127)</f>
        <v>3.2726110055537611E-4</v>
      </c>
    </row>
    <row r="127" spans="1:2" x14ac:dyDescent="0.35">
      <c r="A127" s="2">
        <f>SUM('Data Integration'!V128,'Data Integration'!AC128:AE128)</f>
        <v>6.1884913463204454E-3</v>
      </c>
      <c r="B127" s="2">
        <f>SUM('Data Integration'!W128:AB128)</f>
        <v>3.2150447307815533E-4</v>
      </c>
    </row>
    <row r="128" spans="1:2" x14ac:dyDescent="0.35">
      <c r="A128" s="2">
        <f>SUM('Data Integration'!V129,'Data Integration'!AC129:AE129)</f>
        <v>6.5902555834052414E-3</v>
      </c>
      <c r="B128" s="2">
        <f>SUM('Data Integration'!W129:AB129)</f>
        <v>4.6413304601022724E-4</v>
      </c>
    </row>
    <row r="129" spans="1:2" x14ac:dyDescent="0.35">
      <c r="A129" s="2">
        <f>SUM('Data Integration'!V130,'Data Integration'!AC130:AE130)</f>
        <v>6.7503086593691253E-3</v>
      </c>
      <c r="B129" s="2">
        <f>SUM('Data Integration'!W130:AB130)</f>
        <v>4.5849681583719757E-4</v>
      </c>
    </row>
    <row r="130" spans="1:2" x14ac:dyDescent="0.35">
      <c r="A130" s="2">
        <f>SUM('Data Integration'!V131,'Data Integration'!AC131:AE131)</f>
        <v>5.9131382055159446E-3</v>
      </c>
      <c r="B130" s="2">
        <f>SUM('Data Integration'!W131:AB131)</f>
        <v>4.5142278139140681E-4</v>
      </c>
    </row>
    <row r="131" spans="1:2" x14ac:dyDescent="0.35">
      <c r="A131" s="2">
        <f>SUM('Data Integration'!V132,'Data Integration'!AC132:AE132)</f>
        <v>5.8724146605555628E-3</v>
      </c>
      <c r="B131" s="2">
        <f>SUM('Data Integration'!W132:AB132)</f>
        <v>4.4173975928635213E-4</v>
      </c>
    </row>
    <row r="132" spans="1:2" x14ac:dyDescent="0.35">
      <c r="A132" s="2">
        <f>SUM('Data Integration'!V133,'Data Integration'!AC133:AE133)</f>
        <v>6.3994706023826316E-3</v>
      </c>
      <c r="B132" s="2">
        <f>SUM('Data Integration'!W133:AB133)</f>
        <v>4.8118173613592122E-4</v>
      </c>
    </row>
    <row r="133" spans="1:2" x14ac:dyDescent="0.35">
      <c r="A133" s="2">
        <f>SUM('Data Integration'!V134,'Data Integration'!AC134:AE134)</f>
        <v>5.5019757001067825E-3</v>
      </c>
      <c r="B133" s="2">
        <f>SUM('Data Integration'!W134:AB134)</f>
        <v>5.0303876704807266E-4</v>
      </c>
    </row>
    <row r="134" spans="1:2" x14ac:dyDescent="0.35">
      <c r="A134" s="2">
        <f>SUM('Data Integration'!V135,'Data Integration'!AC135:AE135)</f>
        <v>6.1053272830004432E-3</v>
      </c>
      <c r="B134" s="2">
        <f>SUM('Data Integration'!W135:AB135)</f>
        <v>4.660552928523957E-4</v>
      </c>
    </row>
    <row r="135" spans="1:2" x14ac:dyDescent="0.35">
      <c r="A135" s="2">
        <f>SUM('Data Integration'!V136,'Data Integration'!AC136:AE136)</f>
        <v>4.8922148464164445E-3</v>
      </c>
      <c r="B135" s="2">
        <f>SUM('Data Integration'!W136:AB136)</f>
        <v>4.966600870700556E-4</v>
      </c>
    </row>
    <row r="136" spans="1:2" x14ac:dyDescent="0.35">
      <c r="A136" s="2">
        <f>SUM('Data Integration'!V137,'Data Integration'!AC137:AE137)</f>
        <v>5.3701840696248398E-3</v>
      </c>
      <c r="B136" s="2">
        <f>SUM('Data Integration'!W137:AB137)</f>
        <v>4.670391650372479E-4</v>
      </c>
    </row>
    <row r="137" spans="1:2" x14ac:dyDescent="0.35">
      <c r="A137" s="2">
        <f>SUM('Data Integration'!V138,'Data Integration'!AC138:AE138)</f>
        <v>6.8983474882073174E-3</v>
      </c>
      <c r="B137" s="2">
        <f>SUM('Data Integration'!W138:AB138)</f>
        <v>9.7575095648561234E-4</v>
      </c>
    </row>
    <row r="138" spans="1:2" x14ac:dyDescent="0.35">
      <c r="A138" s="2">
        <f>SUM('Data Integration'!V139,'Data Integration'!AC139:AE139)</f>
        <v>6.5203839563595534E-3</v>
      </c>
      <c r="B138" s="2">
        <f>SUM('Data Integration'!W139:AB139)</f>
        <v>9.5301723329153064E-4</v>
      </c>
    </row>
    <row r="139" spans="1:2" x14ac:dyDescent="0.35">
      <c r="A139" s="2">
        <f>SUM('Data Integration'!V140,'Data Integration'!AC140:AE140)</f>
        <v>7.9657920982527507E-3</v>
      </c>
      <c r="B139" s="2">
        <f>SUM('Data Integration'!W140:AB140)</f>
        <v>9.9610182961614151E-4</v>
      </c>
    </row>
    <row r="140" spans="1:2" x14ac:dyDescent="0.35">
      <c r="A140" s="2">
        <f>SUM('Data Integration'!V141,'Data Integration'!AC141:AE141)</f>
        <v>7.9553729705260107E-3</v>
      </c>
      <c r="B140" s="2">
        <f>SUM('Data Integration'!W141:AB141)</f>
        <v>9.5719475048078014E-4</v>
      </c>
    </row>
    <row r="141" spans="1:2" x14ac:dyDescent="0.35">
      <c r="A141" s="2">
        <f>SUM('Data Integration'!V142,'Data Integration'!AC142:AE142)</f>
        <v>8.8732319034172911E-3</v>
      </c>
      <c r="B141" s="2">
        <f>SUM('Data Integration'!W142:AB142)</f>
        <v>9.6162646714078822E-4</v>
      </c>
    </row>
    <row r="142" spans="1:2" x14ac:dyDescent="0.35">
      <c r="A142" s="2">
        <f>SUM('Data Integration'!V143,'Data Integration'!AC143:AE143)</f>
        <v>7.4323658280011345E-3</v>
      </c>
      <c r="B142" s="2">
        <f>SUM('Data Integration'!W143:AB143)</f>
        <v>1.0288667469792972E-3</v>
      </c>
    </row>
    <row r="143" spans="1:2" x14ac:dyDescent="0.35">
      <c r="A143" s="2">
        <f>SUM('Data Integration'!V144,'Data Integration'!AC144:AE144)</f>
        <v>7.3424374133042366E-3</v>
      </c>
      <c r="B143" s="2">
        <f>SUM('Data Integration'!W144:AB144)</f>
        <v>1.002651703836356E-3</v>
      </c>
    </row>
    <row r="144" spans="1:2" x14ac:dyDescent="0.35">
      <c r="A144" s="2">
        <f>SUM('Data Integration'!V145,'Data Integration'!AC145:AE145)</f>
        <v>6.8331494212332108E-3</v>
      </c>
      <c r="B144" s="2">
        <f>SUM('Data Integration'!W145:AB145)</f>
        <v>1.0617557898886499E-3</v>
      </c>
    </row>
    <row r="145" spans="1:2" x14ac:dyDescent="0.35">
      <c r="A145" s="2">
        <f>SUM('Data Integration'!V146,'Data Integration'!AC146:AE146)</f>
        <v>7.6376758563458953E-3</v>
      </c>
      <c r="B145" s="2">
        <f>SUM('Data Integration'!W146:AB146)</f>
        <v>1.0717873310916921E-3</v>
      </c>
    </row>
    <row r="146" spans="1:2" x14ac:dyDescent="0.35">
      <c r="A146" s="2">
        <f>SUM('Data Integration'!V147,'Data Integration'!AC147:AE147)</f>
        <v>7.6413618123904996E-3</v>
      </c>
      <c r="B146" s="2">
        <f>SUM('Data Integration'!W147:AB147)</f>
        <v>9.9107605376861805E-4</v>
      </c>
    </row>
    <row r="147" spans="1:2" x14ac:dyDescent="0.35">
      <c r="A147" s="2">
        <f>SUM('Data Integration'!V148,'Data Integration'!AC148:AE148)</f>
        <v>7.4236519697147545E-3</v>
      </c>
      <c r="B147" s="2">
        <f>SUM('Data Integration'!W148:AB148)</f>
        <v>1.0037429752715696E-3</v>
      </c>
    </row>
    <row r="148" spans="1:2" x14ac:dyDescent="0.35">
      <c r="A148" s="2">
        <f>SUM('Data Integration'!V149,'Data Integration'!AC149:AE149)</f>
        <v>9.0121638835485626E-3</v>
      </c>
      <c r="B148" s="2">
        <f>SUM('Data Integration'!W149:AB149)</f>
        <v>1.0042587325506912E-3</v>
      </c>
    </row>
    <row r="149" spans="1:2" x14ac:dyDescent="0.35">
      <c r="A149" s="2">
        <f>SUM('Data Integration'!V150,'Data Integration'!AC150:AE150)</f>
        <v>8.5557140701884304E-3</v>
      </c>
      <c r="B149" s="2">
        <f>SUM('Data Integration'!W150:AB150)</f>
        <v>1.0003415547018739E-3</v>
      </c>
    </row>
    <row r="150" spans="1:2" x14ac:dyDescent="0.35">
      <c r="A150" s="2">
        <f>SUM('Data Integration'!V151,'Data Integration'!AC151:AE151)</f>
        <v>9.686769206109596E-3</v>
      </c>
      <c r="B150" s="2">
        <f>SUM('Data Integration'!W151:AB151)</f>
        <v>1.0504916604400802E-3</v>
      </c>
    </row>
    <row r="151" spans="1:2" x14ac:dyDescent="0.35">
      <c r="A151" s="2">
        <f>SUM('Data Integration'!V152,'Data Integration'!AC152:AE152)</f>
        <v>7.9103559264022717E-3</v>
      </c>
      <c r="B151" s="2">
        <f>SUM('Data Integration'!W152:AB152)</f>
        <v>1.0413338810127358E-3</v>
      </c>
    </row>
    <row r="152" spans="1:2" x14ac:dyDescent="0.35">
      <c r="A152" s="2">
        <f>SUM('Data Integration'!V153,'Data Integration'!AC153:AE153)</f>
        <v>8.8074677030620368E-3</v>
      </c>
      <c r="B152" s="2">
        <f>SUM('Data Integration'!W153:AB153)</f>
        <v>9.9917575611749602E-4</v>
      </c>
    </row>
    <row r="153" spans="1:2" x14ac:dyDescent="0.35">
      <c r="A153" s="2">
        <f>SUM('Data Integration'!V154,'Data Integration'!AC154:AE154)</f>
        <v>7.0130875465591628E-3</v>
      </c>
      <c r="B153" s="2">
        <f>SUM('Data Integration'!W154:AB154)</f>
        <v>1.0216623316389596E-3</v>
      </c>
    </row>
    <row r="154" spans="1:2" x14ac:dyDescent="0.35">
      <c r="A154" s="2">
        <f>SUM('Data Integration'!V155,'Data Integration'!AC155:AE155)</f>
        <v>7.1660065192528004E-3</v>
      </c>
      <c r="B154" s="2">
        <f>SUM('Data Integration'!W155:AB155)</f>
        <v>1.0332149527212868E-3</v>
      </c>
    </row>
    <row r="155" spans="1:2" x14ac:dyDescent="0.35">
      <c r="A155" s="2">
        <f>SUM('Data Integration'!V156,'Data Integration'!AC156:AE156)</f>
        <v>8.2416005634720971E-3</v>
      </c>
      <c r="B155" s="2">
        <f>SUM('Data Integration'!W156:AB156)</f>
        <v>6.773242376718042E-4</v>
      </c>
    </row>
    <row r="156" spans="1:2" x14ac:dyDescent="0.35">
      <c r="A156" s="2">
        <f>SUM('Data Integration'!V157,'Data Integration'!AC157:AE157)</f>
        <v>8.707189957311505E-3</v>
      </c>
      <c r="B156" s="2">
        <f>SUM('Data Integration'!W157:AB157)</f>
        <v>6.862305649611753E-4</v>
      </c>
    </row>
    <row r="157" spans="1:2" x14ac:dyDescent="0.35">
      <c r="A157" s="2">
        <f>SUM('Data Integration'!V158,'Data Integration'!AC158:AE158)</f>
        <v>8.0682352533496069E-3</v>
      </c>
      <c r="B157" s="2">
        <f>SUM('Data Integration'!W158:AB158)</f>
        <v>7.2573762521873514E-4</v>
      </c>
    </row>
    <row r="158" spans="1:2" x14ac:dyDescent="0.35">
      <c r="A158" s="2">
        <f>SUM('Data Integration'!V159,'Data Integration'!AC159:AE159)</f>
        <v>7.4633201681634969E-3</v>
      </c>
      <c r="B158" s="2">
        <f>SUM('Data Integration'!W159:AB159)</f>
        <v>6.7707859270824252E-4</v>
      </c>
    </row>
    <row r="159" spans="1:2" x14ac:dyDescent="0.35">
      <c r="A159" s="2">
        <f>SUM('Data Integration'!V160,'Data Integration'!AC160:AE160)</f>
        <v>7.7798416759063552E-3</v>
      </c>
      <c r="B159" s="2">
        <f>SUM('Data Integration'!W160:AB160)</f>
        <v>6.8872250026497984E-4</v>
      </c>
    </row>
    <row r="160" spans="1:2" x14ac:dyDescent="0.35">
      <c r="A160" s="2">
        <f>SUM('Data Integration'!V161,'Data Integration'!AC161:AE161)</f>
        <v>8.1603680817654428E-3</v>
      </c>
      <c r="B160" s="2">
        <f>SUM('Data Integration'!W161:AB161)</f>
        <v>7.8532133933215576E-4</v>
      </c>
    </row>
    <row r="161" spans="1:2" x14ac:dyDescent="0.35">
      <c r="A161" s="2">
        <f>SUM('Data Integration'!V162,'Data Integration'!AC162:AE162)</f>
        <v>7.9337375914345191E-3</v>
      </c>
      <c r="B161" s="2">
        <f>SUM('Data Integration'!W162:AB162)</f>
        <v>7.4644079309465084E-4</v>
      </c>
    </row>
    <row r="162" spans="1:2" x14ac:dyDescent="0.35">
      <c r="A162" s="2">
        <f>SUM('Data Integration'!V163,'Data Integration'!AC163:AE163)</f>
        <v>6.9832000929820458E-3</v>
      </c>
      <c r="B162" s="2">
        <f>SUM('Data Integration'!W163:AB163)</f>
        <v>7.6041600668424927E-4</v>
      </c>
    </row>
    <row r="163" spans="1:2" x14ac:dyDescent="0.35">
      <c r="A163" s="2">
        <f>SUM('Data Integration'!V164,'Data Integration'!AC164:AE164)</f>
        <v>7.8928817498343049E-3</v>
      </c>
      <c r="B163" s="2">
        <f>SUM('Data Integration'!W164:AB164)</f>
        <v>8.1739551269501822E-4</v>
      </c>
    </row>
    <row r="164" spans="1:2" x14ac:dyDescent="0.35">
      <c r="A164" s="2">
        <f>SUM('Data Integration'!V165,'Data Integration'!AC165:AE165)</f>
        <v>7.3483405103873124E-3</v>
      </c>
      <c r="B164" s="2">
        <f>SUM('Data Integration'!W165:AB165)</f>
        <v>6.1286439579969539E-4</v>
      </c>
    </row>
    <row r="165" spans="1:2" x14ac:dyDescent="0.35">
      <c r="A165" s="2">
        <f>SUM('Data Integration'!V166,'Data Integration'!AC166:AE166)</f>
        <v>7.5887527297355747E-3</v>
      </c>
      <c r="B165" s="2">
        <f>SUM('Data Integration'!W166:AB166)</f>
        <v>6.233053814930933E-4</v>
      </c>
    </row>
    <row r="166" spans="1:2" x14ac:dyDescent="0.35">
      <c r="A166" s="2">
        <f>SUM('Data Integration'!V167,'Data Integration'!AC167:AE167)</f>
        <v>7.2148025263696486E-3</v>
      </c>
      <c r="B166" s="2">
        <f>SUM('Data Integration'!W167:AB167)</f>
        <v>6.4689587458511199E-4</v>
      </c>
    </row>
    <row r="167" spans="1:2" x14ac:dyDescent="0.35">
      <c r="A167" s="2">
        <f>SUM('Data Integration'!V168,'Data Integration'!AC168:AE168)</f>
        <v>6.8609756958455097E-3</v>
      </c>
      <c r="B167" s="2">
        <f>SUM('Data Integration'!W168:AB168)</f>
        <v>6.3013277117605427E-4</v>
      </c>
    </row>
    <row r="168" spans="1:2" x14ac:dyDescent="0.35">
      <c r="A168" s="2">
        <f>SUM('Data Integration'!V169,'Data Integration'!AC169:AE169)</f>
        <v>7.3476895858222502E-3</v>
      </c>
      <c r="B168" s="2">
        <f>SUM('Data Integration'!W169:AB169)</f>
        <v>7.4442173528265236E-4</v>
      </c>
    </row>
    <row r="169" spans="1:2" x14ac:dyDescent="0.35">
      <c r="A169" s="2">
        <f>SUM('Data Integration'!V170,'Data Integration'!AC170:AE170)</f>
        <v>6.1202409359150754E-3</v>
      </c>
      <c r="B169" s="2">
        <f>SUM('Data Integration'!W170:AB170)</f>
        <v>7.5321519779558298E-4</v>
      </c>
    </row>
    <row r="170" spans="1:2" x14ac:dyDescent="0.35">
      <c r="A170" s="2">
        <f>SUM('Data Integration'!V171,'Data Integration'!AC171:AE171)</f>
        <v>6.1395144849209667E-3</v>
      </c>
      <c r="B170" s="2">
        <f>SUM('Data Integration'!W171:AB171)</f>
        <v>6.5664321870607793E-4</v>
      </c>
    </row>
    <row r="171" spans="1:2" x14ac:dyDescent="0.35">
      <c r="A171" s="2">
        <f>SUM('Data Integration'!V172,'Data Integration'!AC172:AE172)</f>
        <v>5.2986403137845308E-3</v>
      </c>
      <c r="B171" s="2">
        <f>SUM('Data Integration'!W172:AB172)</f>
        <v>6.4011852192849322E-4</v>
      </c>
    </row>
    <row r="172" spans="1:2" x14ac:dyDescent="0.35">
      <c r="A172" s="2">
        <f>SUM('Data Integration'!V173,'Data Integration'!AC173:AE173)</f>
        <v>5.8124557309213844E-3</v>
      </c>
      <c r="B172" s="2">
        <f>SUM('Data Integration'!W173:AB173)</f>
        <v>6.9383143075581514E-4</v>
      </c>
    </row>
    <row r="173" spans="1:2" x14ac:dyDescent="0.35">
      <c r="A173" s="2">
        <f>SUM('Data Integration'!V174,'Data Integration'!AC174:AE174)</f>
        <v>7.138179470277976E-3</v>
      </c>
      <c r="B173" s="2">
        <f>SUM('Data Integration'!W174:AB174)</f>
        <v>2.0929445464880686E-3</v>
      </c>
    </row>
    <row r="174" spans="1:2" x14ac:dyDescent="0.35">
      <c r="A174" s="2">
        <f>SUM('Data Integration'!V175,'Data Integration'!AC175:AE175)</f>
        <v>7.7187421720817401E-3</v>
      </c>
      <c r="B174" s="2">
        <f>SUM('Data Integration'!W175:AB175)</f>
        <v>2.0836212087295232E-3</v>
      </c>
    </row>
    <row r="175" spans="1:2" x14ac:dyDescent="0.35">
      <c r="A175" s="2">
        <f>SUM('Data Integration'!V176,'Data Integration'!AC176:AE176)</f>
        <v>9.1913432236585858E-3</v>
      </c>
      <c r="B175" s="2">
        <f>SUM('Data Integration'!W176:AB176)</f>
        <v>2.2322708458331437E-3</v>
      </c>
    </row>
    <row r="176" spans="1:2" x14ac:dyDescent="0.35">
      <c r="A176" s="2">
        <f>SUM('Data Integration'!V177,'Data Integration'!AC177:AE177)</f>
        <v>6.2186380134811522E-3</v>
      </c>
      <c r="B176" s="2">
        <f>SUM('Data Integration'!W177:AB177)</f>
        <v>2.1255069734707772E-3</v>
      </c>
    </row>
    <row r="177" spans="1:2" x14ac:dyDescent="0.35">
      <c r="A177" s="2">
        <f>SUM('Data Integration'!V178,'Data Integration'!AC178:AE178)</f>
        <v>7.5045346816139192E-3</v>
      </c>
      <c r="B177" s="2">
        <f>SUM('Data Integration'!W178:AB178)</f>
        <v>2.1117135790272687E-3</v>
      </c>
    </row>
    <row r="178" spans="1:2" x14ac:dyDescent="0.35">
      <c r="A178" s="2">
        <f>SUM('Data Integration'!V179,'Data Integration'!AC179:AE179)</f>
        <v>6.4480747555150271E-3</v>
      </c>
      <c r="B178" s="2">
        <f>SUM('Data Integration'!W179:AB179)</f>
        <v>2.148340725100856E-3</v>
      </c>
    </row>
    <row r="179" spans="1:2" x14ac:dyDescent="0.35">
      <c r="A179" s="2">
        <f>SUM('Data Integration'!V180,'Data Integration'!AC180:AE180)</f>
        <v>9.0850958051217866E-3</v>
      </c>
      <c r="B179" s="2">
        <f>SUM('Data Integration'!W180:AB180)</f>
        <v>2.1918767685015299E-3</v>
      </c>
    </row>
    <row r="180" spans="1:2" x14ac:dyDescent="0.35">
      <c r="A180" s="2">
        <f>SUM('Data Integration'!V181,'Data Integration'!AC181:AE181)</f>
        <v>6.9560831439747567E-3</v>
      </c>
      <c r="B180" s="2">
        <f>SUM('Data Integration'!W181:AB181)</f>
        <v>2.2477424870990365E-3</v>
      </c>
    </row>
    <row r="181" spans="1:2" x14ac:dyDescent="0.35">
      <c r="A181" s="2">
        <f>SUM('Data Integration'!V182,'Data Integration'!AC182:AE182)</f>
        <v>8.2868969628254255E-3</v>
      </c>
      <c r="B181" s="2">
        <f>SUM('Data Integration'!W182:AB182)</f>
        <v>2.3034978852332988E-3</v>
      </c>
    </row>
    <row r="182" spans="1:2" x14ac:dyDescent="0.35">
      <c r="A182" s="2">
        <f>SUM('Data Integration'!V183,'Data Integration'!AC183:AE183)</f>
        <v>6.4848201182765557E-3</v>
      </c>
      <c r="B182" s="2">
        <f>SUM('Data Integration'!W183:AB183)</f>
        <v>4.9703422343855632E-4</v>
      </c>
    </row>
    <row r="183" spans="1:2" x14ac:dyDescent="0.35">
      <c r="A183" s="2">
        <f>SUM('Data Integration'!V184,'Data Integration'!AC184:AE184)</f>
        <v>6.3888363492846396E-3</v>
      </c>
      <c r="B183" s="2">
        <f>SUM('Data Integration'!W184:AB184)</f>
        <v>4.8317501481498558E-4</v>
      </c>
    </row>
    <row r="184" spans="1:2" x14ac:dyDescent="0.35">
      <c r="A184" s="2">
        <f>SUM('Data Integration'!V185,'Data Integration'!AC185:AE185)</f>
        <v>6.8480758746963591E-3</v>
      </c>
      <c r="B184" s="2">
        <f>SUM('Data Integration'!W185:AB185)</f>
        <v>4.9037460310291539E-4</v>
      </c>
    </row>
    <row r="185" spans="1:2" x14ac:dyDescent="0.35">
      <c r="A185" s="2">
        <f>SUM('Data Integration'!V186,'Data Integration'!AC186:AE186)</f>
        <v>6.2618154282579747E-3</v>
      </c>
      <c r="B185" s="2">
        <f>SUM('Data Integration'!W186:AB186)</f>
        <v>4.7074301045744874E-4</v>
      </c>
    </row>
    <row r="186" spans="1:2" x14ac:dyDescent="0.35">
      <c r="A186" s="2">
        <f>SUM('Data Integration'!V187,'Data Integration'!AC187:AE187)</f>
        <v>6.9754003823892189E-3</v>
      </c>
      <c r="B186" s="2">
        <f>SUM('Data Integration'!W187:AB187)</f>
        <v>4.9342549427769562E-4</v>
      </c>
    </row>
    <row r="187" spans="1:2" x14ac:dyDescent="0.35">
      <c r="A187" s="2">
        <f>SUM('Data Integration'!V188,'Data Integration'!AC188:AE188)</f>
        <v>5.7724728052726887E-3</v>
      </c>
      <c r="B187" s="2">
        <f>SUM('Data Integration'!W188:AB188)</f>
        <v>4.9856831998088046E-4</v>
      </c>
    </row>
    <row r="188" spans="1:2" x14ac:dyDescent="0.35">
      <c r="A188" s="2">
        <f>SUM('Data Integration'!V189,'Data Integration'!AC189:AE189)</f>
        <v>6.9833121913720226E-3</v>
      </c>
      <c r="B188" s="2">
        <f>SUM('Data Integration'!W189:AB189)</f>
        <v>4.749590838791153E-4</v>
      </c>
    </row>
    <row r="189" spans="1:2" x14ac:dyDescent="0.35">
      <c r="A189" s="2">
        <f>SUM('Data Integration'!V190,'Data Integration'!AC190:AE190)</f>
        <v>5.9544778778190454E-3</v>
      </c>
      <c r="B189" s="2">
        <f>SUM('Data Integration'!W190:AB190)</f>
        <v>4.9128127411504565E-4</v>
      </c>
    </row>
    <row r="190" spans="1:2" x14ac:dyDescent="0.35">
      <c r="A190" s="2">
        <f>SUM('Data Integration'!V191,'Data Integration'!AC191:AE191)</f>
        <v>5.7671011510974108E-3</v>
      </c>
      <c r="B190" s="2">
        <f>SUM('Data Integration'!W191:AB191)</f>
        <v>4.715135285693819E-4</v>
      </c>
    </row>
    <row r="191" spans="1:2" x14ac:dyDescent="0.35">
      <c r="A191" s="2">
        <f>SUM('Data Integration'!V192,'Data Integration'!AC192:AE192)</f>
        <v>6.9141937637409757E-3</v>
      </c>
      <c r="B191" s="2">
        <f>SUM('Data Integration'!W192:AB192)</f>
        <v>4.2391436877221628E-4</v>
      </c>
    </row>
    <row r="192" spans="1:2" x14ac:dyDescent="0.35">
      <c r="A192" s="2">
        <f>SUM('Data Integration'!V193,'Data Integration'!AC193:AE193)</f>
        <v>6.7928553866887301E-3</v>
      </c>
      <c r="B192" s="2">
        <f>SUM('Data Integration'!W193:AB193)</f>
        <v>4.2607442125200992E-4</v>
      </c>
    </row>
    <row r="193" spans="1:2" x14ac:dyDescent="0.35">
      <c r="A193" s="2">
        <f>SUM('Data Integration'!V194,'Data Integration'!AC194:AE194)</f>
        <v>7.5161367409576109E-3</v>
      </c>
      <c r="B193" s="2">
        <f>SUM('Data Integration'!W194:AB194)</f>
        <v>4.2486600964074261E-4</v>
      </c>
    </row>
    <row r="194" spans="1:2" x14ac:dyDescent="0.35">
      <c r="A194" s="2">
        <f>SUM('Data Integration'!V195,'Data Integration'!AC195:AE195)</f>
        <v>6.958446110923883E-3</v>
      </c>
      <c r="B194" s="2">
        <f>SUM('Data Integration'!W195:AB195)</f>
        <v>4.1271523213656357E-4</v>
      </c>
    </row>
    <row r="195" spans="1:2" x14ac:dyDescent="0.35">
      <c r="A195" s="2">
        <f>SUM('Data Integration'!V196,'Data Integration'!AC196:AE196)</f>
        <v>7.7964647979283531E-3</v>
      </c>
      <c r="B195" s="2">
        <f>SUM('Data Integration'!W196:AB196)</f>
        <v>4.3841494978901407E-4</v>
      </c>
    </row>
    <row r="196" spans="1:2" x14ac:dyDescent="0.35">
      <c r="A196" s="2">
        <f>SUM('Data Integration'!V197,'Data Integration'!AC197:AE197)</f>
        <v>6.4416952456668088E-3</v>
      </c>
      <c r="B196" s="2">
        <f>SUM('Data Integration'!W197:AB197)</f>
        <v>4.5929867475485764E-4</v>
      </c>
    </row>
    <row r="197" spans="1:2" x14ac:dyDescent="0.35">
      <c r="A197" s="2">
        <f>SUM('Data Integration'!V198,'Data Integration'!AC198:AE198)</f>
        <v>7.4481264547657279E-3</v>
      </c>
      <c r="B197" s="2">
        <f>SUM('Data Integration'!W198:AB198)</f>
        <v>4.3598335356435144E-4</v>
      </c>
    </row>
    <row r="198" spans="1:2" x14ac:dyDescent="0.35">
      <c r="A198" s="2">
        <f>SUM('Data Integration'!V199,'Data Integration'!AC199:AE199)</f>
        <v>5.8142056593941263E-3</v>
      </c>
      <c r="B198" s="2">
        <f>SUM('Data Integration'!W199:AB199)</f>
        <v>4.1891303216158631E-4</v>
      </c>
    </row>
    <row r="199" spans="1:2" x14ac:dyDescent="0.35">
      <c r="A199" s="2">
        <f>SUM('Data Integration'!V200,'Data Integration'!AC200:AE200)</f>
        <v>6.8534156613645134E-3</v>
      </c>
      <c r="B199" s="2">
        <f>SUM('Data Integration'!W200:AB200)</f>
        <v>4.3106568177725879E-4</v>
      </c>
    </row>
    <row r="200" spans="1:2" x14ac:dyDescent="0.35">
      <c r="A200" s="2">
        <f>SUM('Data Integration'!V201,'Data Integration'!AC201:AE201)</f>
        <v>5.3641835585612569E-3</v>
      </c>
      <c r="B200" s="2">
        <f>SUM('Data Integration'!W201:AB201)</f>
        <v>3.5828544049796776E-4</v>
      </c>
    </row>
    <row r="201" spans="1:2" x14ac:dyDescent="0.35">
      <c r="A201" s="2">
        <f>SUM('Data Integration'!V202,'Data Integration'!AC202:AE202)</f>
        <v>5.072184600091843E-3</v>
      </c>
      <c r="B201" s="2">
        <f>SUM('Data Integration'!W202:AB202)</f>
        <v>3.0403883839028826E-4</v>
      </c>
    </row>
    <row r="202" spans="1:2" x14ac:dyDescent="0.35">
      <c r="A202" s="2">
        <f>SUM('Data Integration'!V203,'Data Integration'!AC203:AE203)</f>
        <v>5.9421408120229075E-3</v>
      </c>
      <c r="B202" s="2">
        <f>SUM('Data Integration'!W203:AB203)</f>
        <v>3.4658990153743115E-4</v>
      </c>
    </row>
    <row r="203" spans="1:2" x14ac:dyDescent="0.35">
      <c r="A203" s="2">
        <f>SUM('Data Integration'!V204,'Data Integration'!AC204:AE204)</f>
        <v>5.3340052719668546E-3</v>
      </c>
      <c r="B203" s="2">
        <f>SUM('Data Integration'!W204:AB204)</f>
        <v>3.2559648792019539E-4</v>
      </c>
    </row>
    <row r="204" spans="1:2" x14ac:dyDescent="0.35">
      <c r="A204" s="2">
        <f>SUM('Data Integration'!V205,'Data Integration'!AC205:AE205)</f>
        <v>6.1659326358461438E-3</v>
      </c>
      <c r="B204" s="2">
        <f>SUM('Data Integration'!W205:AB205)</f>
        <v>3.7730661187970326E-4</v>
      </c>
    </row>
    <row r="205" spans="1:2" x14ac:dyDescent="0.35">
      <c r="A205" s="2">
        <f>SUM('Data Integration'!V206,'Data Integration'!AC206:AE206)</f>
        <v>5.8685303586641464E-3</v>
      </c>
      <c r="B205" s="2">
        <f>SUM('Data Integration'!W206:AB206)</f>
        <v>3.7220394851917871E-4</v>
      </c>
    </row>
    <row r="206" spans="1:2" x14ac:dyDescent="0.35">
      <c r="A206" s="2">
        <f>SUM('Data Integration'!V207,'Data Integration'!AC207:AE207)</f>
        <v>6.2213459775246572E-3</v>
      </c>
      <c r="B206" s="2">
        <f>SUM('Data Integration'!W207:AB207)</f>
        <v>3.6953192232888442E-4</v>
      </c>
    </row>
    <row r="207" spans="1:2" x14ac:dyDescent="0.35">
      <c r="A207" s="2">
        <f>SUM('Data Integration'!V208,'Data Integration'!AC208:AE208)</f>
        <v>4.8791816222748027E-3</v>
      </c>
      <c r="B207" s="2">
        <f>SUM('Data Integration'!W208:AB208)</f>
        <v>3.6724169404483986E-4</v>
      </c>
    </row>
    <row r="208" spans="1:2" x14ac:dyDescent="0.35">
      <c r="A208" s="2">
        <f>SUM('Data Integration'!V209,'Data Integration'!AC209:AE209)</f>
        <v>5.6092516156840341E-3</v>
      </c>
      <c r="B208" s="2">
        <f>SUM('Data Integration'!W209:AB209)</f>
        <v>3.8778858103046335E-4</v>
      </c>
    </row>
    <row r="209" spans="1:2" x14ac:dyDescent="0.35">
      <c r="A209" s="2">
        <f>SUM('Data Integration'!V210,'Data Integration'!AC210:AE210)</f>
        <v>4.583381754318442E-3</v>
      </c>
      <c r="B209" s="2">
        <f>SUM('Data Integration'!W210:AB210)</f>
        <v>5.3140370416997554E-4</v>
      </c>
    </row>
    <row r="210" spans="1:2" x14ac:dyDescent="0.35">
      <c r="A210" s="2">
        <f>SUM('Data Integration'!V211,'Data Integration'!AC211:AE211)</f>
        <v>4.6353362333792537E-3</v>
      </c>
      <c r="B210" s="2">
        <f>SUM('Data Integration'!W211:AB211)</f>
        <v>5.1614430065790966E-4</v>
      </c>
    </row>
    <row r="211" spans="1:2" x14ac:dyDescent="0.35">
      <c r="A211" s="2">
        <f>SUM('Data Integration'!V212,'Data Integration'!AC212:AE212)</f>
        <v>5.308552663688829E-3</v>
      </c>
      <c r="B211" s="2">
        <f>SUM('Data Integration'!W212:AB212)</f>
        <v>5.3443509275012192E-4</v>
      </c>
    </row>
    <row r="212" spans="1:2" x14ac:dyDescent="0.35">
      <c r="A212" s="2">
        <f>SUM('Data Integration'!V213,'Data Integration'!AC213:AE213)</f>
        <v>5.1360387481747373E-3</v>
      </c>
      <c r="B212" s="2">
        <f>SUM('Data Integration'!W213:AB213)</f>
        <v>5.3623672913718633E-4</v>
      </c>
    </row>
    <row r="213" spans="1:2" x14ac:dyDescent="0.35">
      <c r="A213" s="2">
        <f>SUM('Data Integration'!V214,'Data Integration'!AC214:AE214)</f>
        <v>5.5364436934208054E-3</v>
      </c>
      <c r="B213" s="2">
        <f>SUM('Data Integration'!W214:AB214)</f>
        <v>5.2693542381101414E-4</v>
      </c>
    </row>
    <row r="214" spans="1:2" x14ac:dyDescent="0.35">
      <c r="A214" s="2">
        <f>SUM('Data Integration'!V215,'Data Integration'!AC215:AE215)</f>
        <v>4.4633297586777042E-3</v>
      </c>
      <c r="B214" s="2">
        <f>SUM('Data Integration'!W215:AB215)</f>
        <v>5.4372268762453301E-4</v>
      </c>
    </row>
    <row r="215" spans="1:2" x14ac:dyDescent="0.35">
      <c r="A215" s="2">
        <f>SUM('Data Integration'!V216,'Data Integration'!AC216:AE216)</f>
        <v>5.5096107363539421E-3</v>
      </c>
      <c r="B215" s="2">
        <f>SUM('Data Integration'!W216:AB216)</f>
        <v>5.4156280797355491E-4</v>
      </c>
    </row>
    <row r="216" spans="1:2" x14ac:dyDescent="0.35">
      <c r="A216" s="2">
        <f>SUM('Data Integration'!V217,'Data Integration'!AC217:AE217)</f>
        <v>3.5870745080896099E-3</v>
      </c>
      <c r="B216" s="2">
        <f>SUM('Data Integration'!W217:AB217)</f>
        <v>5.258764173174319E-4</v>
      </c>
    </row>
    <row r="217" spans="1:2" x14ac:dyDescent="0.35">
      <c r="A217" s="2">
        <f>SUM('Data Integration'!V218,'Data Integration'!AC218:AE218)</f>
        <v>5.1993632080242456E-3</v>
      </c>
      <c r="B217" s="2">
        <f>SUM('Data Integration'!W218:AB218)</f>
        <v>5.6858962098543526E-4</v>
      </c>
    </row>
    <row r="218" spans="1:2" x14ac:dyDescent="0.35">
      <c r="A218" s="2">
        <f>SUM('Data Integration'!V219,'Data Integration'!AC219:AE219)</f>
        <v>6.971394074682666E-3</v>
      </c>
      <c r="B218" s="2">
        <f>SUM('Data Integration'!W219:AB219)</f>
        <v>9.3405865920456136E-4</v>
      </c>
    </row>
    <row r="219" spans="1:2" x14ac:dyDescent="0.35">
      <c r="A219" s="2">
        <f>SUM('Data Integration'!V220,'Data Integration'!AC220:AE220)</f>
        <v>7.5863385049355003E-3</v>
      </c>
      <c r="B219" s="2">
        <f>SUM('Data Integration'!W220:AB220)</f>
        <v>9.7589222406446871E-4</v>
      </c>
    </row>
    <row r="220" spans="1:2" x14ac:dyDescent="0.35">
      <c r="A220" s="2">
        <f>SUM('Data Integration'!V221,'Data Integration'!AC221:AE221)</f>
        <v>8.2565605394599E-3</v>
      </c>
      <c r="B220" s="2">
        <f>SUM('Data Integration'!W221:AB221)</f>
        <v>9.9644672580537349E-4</v>
      </c>
    </row>
    <row r="221" spans="1:2" x14ac:dyDescent="0.35">
      <c r="A221" s="2">
        <f>SUM('Data Integration'!V222,'Data Integration'!AC222:AE222)</f>
        <v>8.0674250153621868E-3</v>
      </c>
      <c r="B221" s="2">
        <f>SUM('Data Integration'!W222:AB222)</f>
        <v>9.8735995676991453E-4</v>
      </c>
    </row>
    <row r="222" spans="1:2" x14ac:dyDescent="0.35">
      <c r="A222" s="2">
        <f>SUM('Data Integration'!V223,'Data Integration'!AC223:AE223)</f>
        <v>9.361043171651387E-3</v>
      </c>
      <c r="B222" s="2">
        <f>SUM('Data Integration'!W223:AB223)</f>
        <v>1.0331693985725534E-3</v>
      </c>
    </row>
    <row r="223" spans="1:2" x14ac:dyDescent="0.35">
      <c r="A223" s="2">
        <f>SUM('Data Integration'!V224,'Data Integration'!AC224:AE224)</f>
        <v>8.9757151620748349E-3</v>
      </c>
      <c r="B223" s="2">
        <f>SUM('Data Integration'!W224:AB224)</f>
        <v>1.2442318645902158E-3</v>
      </c>
    </row>
    <row r="224" spans="1:2" x14ac:dyDescent="0.35">
      <c r="A224" s="2">
        <f>SUM('Data Integration'!V225,'Data Integration'!AC225:AE225)</f>
        <v>1.0021053491187364E-2</v>
      </c>
      <c r="B224" s="2">
        <f>SUM('Data Integration'!W225:AB225)</f>
        <v>1.0721149557813019E-3</v>
      </c>
    </row>
    <row r="225" spans="1:2" x14ac:dyDescent="0.35">
      <c r="A225" s="2">
        <f>SUM('Data Integration'!V226,'Data Integration'!AC226:AE226)</f>
        <v>9.1832858455311618E-3</v>
      </c>
      <c r="B225" s="2">
        <f>SUM('Data Integration'!W226:AB226)</f>
        <v>1.099632716716857E-3</v>
      </c>
    </row>
    <row r="226" spans="1:2" x14ac:dyDescent="0.35">
      <c r="A226" s="2">
        <f>SUM('Data Integration'!V227,'Data Integration'!AC227:AE227)</f>
        <v>9.8482241875475461E-3</v>
      </c>
      <c r="B226" s="2">
        <f>SUM('Data Integration'!W227:AB227)</f>
        <v>1.3570401539680758E-3</v>
      </c>
    </row>
    <row r="227" spans="1:2" x14ac:dyDescent="0.35">
      <c r="A227" s="2">
        <f>SUM('Data Integration'!V228,'Data Integration'!AC228:AE228)</f>
        <v>7.6999271505353174E-3</v>
      </c>
      <c r="B227" s="2">
        <f>SUM('Data Integration'!W228:AB228)</f>
        <v>5.3187640710731458E-4</v>
      </c>
    </row>
    <row r="228" spans="1:2" x14ac:dyDescent="0.35">
      <c r="A228" s="2">
        <f>SUM('Data Integration'!V229,'Data Integration'!AC229:AE229)</f>
        <v>7.1339061513811097E-3</v>
      </c>
      <c r="B228" s="2">
        <f>SUM('Data Integration'!W229:AB229)</f>
        <v>4.9473071821858625E-4</v>
      </c>
    </row>
    <row r="229" spans="1:2" x14ac:dyDescent="0.35">
      <c r="A229" s="2">
        <f>SUM('Data Integration'!V230,'Data Integration'!AC230:AE230)</f>
        <v>7.1760596648732036E-3</v>
      </c>
      <c r="B229" s="2">
        <f>SUM('Data Integration'!W230:AB230)</f>
        <v>5.1420527396049058E-4</v>
      </c>
    </row>
    <row r="230" spans="1:2" x14ac:dyDescent="0.35">
      <c r="A230" s="2">
        <f>SUM('Data Integration'!V231,'Data Integration'!AC231:AE231)</f>
        <v>7.1079277111577794E-3</v>
      </c>
      <c r="B230" s="2">
        <f>SUM('Data Integration'!W231:AB231)</f>
        <v>5.3007924014785769E-4</v>
      </c>
    </row>
    <row r="231" spans="1:2" x14ac:dyDescent="0.35">
      <c r="A231" s="2">
        <f>SUM('Data Integration'!V232,'Data Integration'!AC232:AE232)</f>
        <v>8.125239569207944E-3</v>
      </c>
      <c r="B231" s="2">
        <f>SUM('Data Integration'!W232:AB232)</f>
        <v>5.3667261708532324E-4</v>
      </c>
    </row>
    <row r="232" spans="1:2" x14ac:dyDescent="0.35">
      <c r="A232" s="2">
        <f>SUM('Data Integration'!V233,'Data Integration'!AC233:AE233)</f>
        <v>7.367317129001863E-3</v>
      </c>
      <c r="B232" s="2">
        <f>SUM('Data Integration'!W233:AB233)</f>
        <v>5.5857692601999189E-4</v>
      </c>
    </row>
    <row r="233" spans="1:2" x14ac:dyDescent="0.35">
      <c r="A233" s="2">
        <f>SUM('Data Integration'!V234,'Data Integration'!AC234:AE234)</f>
        <v>8.1506936002003292E-3</v>
      </c>
      <c r="B233" s="2">
        <f>SUM('Data Integration'!W234:AB234)</f>
        <v>5.2497505649012953E-4</v>
      </c>
    </row>
    <row r="234" spans="1:2" x14ac:dyDescent="0.35">
      <c r="A234" s="2">
        <f>SUM('Data Integration'!V235,'Data Integration'!AC235:AE235)</f>
        <v>6.2635046763614664E-3</v>
      </c>
      <c r="B234" s="2">
        <f>SUM('Data Integration'!W235:AB235)</f>
        <v>5.5108857089841625E-4</v>
      </c>
    </row>
    <row r="235" spans="1:2" x14ac:dyDescent="0.35">
      <c r="A235" s="2">
        <f>SUM('Data Integration'!V236,'Data Integration'!AC236:AE236)</f>
        <v>7.4800991713737455E-3</v>
      </c>
      <c r="B235" s="2">
        <f>SUM('Data Integration'!W236:AB236)</f>
        <v>5.1771924556824524E-4</v>
      </c>
    </row>
    <row r="236" spans="1:2" x14ac:dyDescent="0.35">
      <c r="A236" s="2">
        <f>SUM('Data Integration'!V237,'Data Integration'!AC237:AE237)</f>
        <v>8.5807855635970064E-3</v>
      </c>
      <c r="B236" s="2">
        <f>SUM('Data Integration'!W237:AB237)</f>
        <v>2.9233530871280488E-3</v>
      </c>
    </row>
    <row r="237" spans="1:2" x14ac:dyDescent="0.35">
      <c r="A237" s="2">
        <f>SUM('Data Integration'!V238,'Data Integration'!AC238:AE238)</f>
        <v>9.3785688386650717E-3</v>
      </c>
      <c r="B237" s="2">
        <f>SUM('Data Integration'!W238:AB238)</f>
        <v>2.9219810156211837E-3</v>
      </c>
    </row>
    <row r="238" spans="1:2" x14ac:dyDescent="0.35">
      <c r="A238" s="2">
        <f>SUM('Data Integration'!V239,'Data Integration'!AC239:AE239)</f>
        <v>8.611677904287289E-3</v>
      </c>
      <c r="B238" s="2">
        <f>SUM('Data Integration'!W239:AB239)</f>
        <v>2.9930361480400374E-3</v>
      </c>
    </row>
    <row r="239" spans="1:2" x14ac:dyDescent="0.35">
      <c r="A239" s="2">
        <f>SUM('Data Integration'!V240,'Data Integration'!AC240:AE240)</f>
        <v>9.0737426810381747E-3</v>
      </c>
      <c r="B239" s="2">
        <f>SUM('Data Integration'!W240:AB240)</f>
        <v>3.0377233925610787E-3</v>
      </c>
    </row>
    <row r="240" spans="1:2" x14ac:dyDescent="0.35">
      <c r="A240" s="2">
        <f>SUM('Data Integration'!V241,'Data Integration'!AC241:AE241)</f>
        <v>1.0502084011324537E-2</v>
      </c>
      <c r="B240" s="2">
        <f>SUM('Data Integration'!W241:AB241)</f>
        <v>3.1486257763734394E-3</v>
      </c>
    </row>
    <row r="241" spans="1:2" x14ac:dyDescent="0.35">
      <c r="A241" s="2">
        <f>SUM('Data Integration'!V242,'Data Integration'!AC242:AE242)</f>
        <v>9.4028245517576159E-3</v>
      </c>
      <c r="B241" s="2">
        <f>SUM('Data Integration'!W242:AB242)</f>
        <v>3.1626259276065476E-3</v>
      </c>
    </row>
    <row r="242" spans="1:2" x14ac:dyDescent="0.35">
      <c r="A242" s="2">
        <f>SUM('Data Integration'!V243,'Data Integration'!AC243:AE243)</f>
        <v>9.4551017504289452E-3</v>
      </c>
      <c r="B242" s="2">
        <f>SUM('Data Integration'!W243:AB243)</f>
        <v>3.0187801258087271E-3</v>
      </c>
    </row>
    <row r="243" spans="1:2" x14ac:dyDescent="0.35">
      <c r="A243" s="2">
        <f>SUM('Data Integration'!V244,'Data Integration'!AC244:AE244)</f>
        <v>7.8018679826814853E-3</v>
      </c>
      <c r="B243" s="2">
        <f>SUM('Data Integration'!W244:AB244)</f>
        <v>3.0591166735109794E-3</v>
      </c>
    </row>
    <row r="244" spans="1:2" x14ac:dyDescent="0.35">
      <c r="A244" s="2">
        <f>SUM('Data Integration'!V245,'Data Integration'!AC245:AE245)</f>
        <v>1.1033386599367381E-2</v>
      </c>
      <c r="B244" s="2">
        <f>SUM('Data Integration'!W245:AB245)</f>
        <v>3.5946336928383295E-3</v>
      </c>
    </row>
    <row r="245" spans="1:2" x14ac:dyDescent="0.35">
      <c r="A245" s="2">
        <f>SUM('Data Integration'!V246,'Data Integration'!AC246:AE246)</f>
        <v>5.9969722444487535E-3</v>
      </c>
      <c r="B245" s="2">
        <f>SUM('Data Integration'!W246:AB246)</f>
        <v>1.5901872208568422E-3</v>
      </c>
    </row>
    <row r="246" spans="1:2" x14ac:dyDescent="0.35">
      <c r="A246" s="2">
        <f>SUM('Data Integration'!V247,'Data Integration'!AC247:AE247)</f>
        <v>6.4147238057134133E-3</v>
      </c>
      <c r="B246" s="2">
        <f>SUM('Data Integration'!W247:AB247)</f>
        <v>1.5835491278720245E-3</v>
      </c>
    </row>
    <row r="247" spans="1:2" x14ac:dyDescent="0.35">
      <c r="A247" s="2">
        <f>SUM('Data Integration'!V248,'Data Integration'!AC248:AE248)</f>
        <v>7.8029586901152814E-3</v>
      </c>
      <c r="B247" s="2">
        <f>SUM('Data Integration'!W248:AB248)</f>
        <v>1.588940107648531E-3</v>
      </c>
    </row>
    <row r="248" spans="1:2" x14ac:dyDescent="0.35">
      <c r="A248" s="2">
        <f>SUM('Data Integration'!V249,'Data Integration'!AC249:AE249)</f>
        <v>7.2720066105097384E-3</v>
      </c>
      <c r="B248" s="2">
        <f>SUM('Data Integration'!W249:AB249)</f>
        <v>1.6421139924702659E-3</v>
      </c>
    </row>
    <row r="249" spans="1:2" x14ac:dyDescent="0.35">
      <c r="A249" s="2">
        <f>SUM('Data Integration'!V250,'Data Integration'!AC250:AE250)</f>
        <v>8.426834782293436E-3</v>
      </c>
      <c r="B249" s="2">
        <f>SUM('Data Integration'!W250:AB250)</f>
        <v>1.5992975421296415E-3</v>
      </c>
    </row>
    <row r="250" spans="1:2" x14ac:dyDescent="0.35">
      <c r="A250" s="2">
        <f>SUM('Data Integration'!V251,'Data Integration'!AC251:AE251)</f>
        <v>8.0526933248888481E-3</v>
      </c>
      <c r="B250" s="2">
        <f>SUM('Data Integration'!W251:AB251)</f>
        <v>1.7145534851715932E-3</v>
      </c>
    </row>
    <row r="251" spans="1:2" x14ac:dyDescent="0.35">
      <c r="A251" s="2">
        <f>SUM('Data Integration'!V252,'Data Integration'!AC252:AE252)</f>
        <v>9.0944714225788727E-3</v>
      </c>
      <c r="B251" s="2">
        <f>SUM('Data Integration'!W252:AB252)</f>
        <v>1.7133686592498293E-3</v>
      </c>
    </row>
    <row r="252" spans="1:2" x14ac:dyDescent="0.35">
      <c r="A252" s="2">
        <f>SUM('Data Integration'!V253,'Data Integration'!AC253:AE253)</f>
        <v>7.4114317099413483E-3</v>
      </c>
      <c r="B252" s="2">
        <f>SUM('Data Integration'!W253:AB253)</f>
        <v>1.568257228632497E-3</v>
      </c>
    </row>
    <row r="253" spans="1:2" x14ac:dyDescent="0.35">
      <c r="A253" s="2">
        <f>SUM('Data Integration'!V254,'Data Integration'!AC254:AE254)</f>
        <v>9.0846010754733995E-3</v>
      </c>
      <c r="B253" s="2">
        <f>SUM('Data Integration'!W254:AB254)</f>
        <v>1.6441140881812658E-3</v>
      </c>
    </row>
    <row r="254" spans="1:2" x14ac:dyDescent="0.35">
      <c r="A254" s="2">
        <f>SUM('Data Integration'!V255,'Data Integration'!AC255:AE255)</f>
        <v>7.731282791292992E-3</v>
      </c>
      <c r="B254" s="2">
        <f>SUM('Data Integration'!W255:AB255)</f>
        <v>1.0797986453638135E-3</v>
      </c>
    </row>
    <row r="255" spans="1:2" x14ac:dyDescent="0.35">
      <c r="A255" s="2">
        <f>SUM('Data Integration'!V256,'Data Integration'!AC256:AE256)</f>
        <v>6.6076128776732098E-3</v>
      </c>
      <c r="B255" s="2">
        <f>SUM('Data Integration'!W256:AB256)</f>
        <v>1.0152096570435086E-3</v>
      </c>
    </row>
    <row r="256" spans="1:2" x14ac:dyDescent="0.35">
      <c r="A256" s="2">
        <f>SUM('Data Integration'!V257,'Data Integration'!AC257:AE257)</f>
        <v>6.1513718800483702E-3</v>
      </c>
      <c r="B256" s="2">
        <f>SUM('Data Integration'!W257:AB257)</f>
        <v>1.0049600926657499E-3</v>
      </c>
    </row>
    <row r="257" spans="1:2" x14ac:dyDescent="0.35">
      <c r="A257" s="2">
        <f>SUM('Data Integration'!V258,'Data Integration'!AC258:AE258)</f>
        <v>6.9342922042924934E-3</v>
      </c>
      <c r="B257" s="2">
        <f>SUM('Data Integration'!W258:AB258)</f>
        <v>1.0042297041039329E-3</v>
      </c>
    </row>
    <row r="258" spans="1:2" x14ac:dyDescent="0.35">
      <c r="A258" s="2">
        <f>SUM('Data Integration'!V259,'Data Integration'!AC259:AE259)</f>
        <v>5.9612604837268601E-3</v>
      </c>
      <c r="B258" s="2">
        <f>SUM('Data Integration'!W259:AB259)</f>
        <v>1.0277111398051915E-3</v>
      </c>
    </row>
    <row r="259" spans="1:2" x14ac:dyDescent="0.35">
      <c r="A259" s="2">
        <f>SUM('Data Integration'!V260,'Data Integration'!AC260:AE260)</f>
        <v>7.9610562522971183E-3</v>
      </c>
      <c r="B259" s="2">
        <f>SUM('Data Integration'!W260:AB260)</f>
        <v>1.0476929323665837E-3</v>
      </c>
    </row>
    <row r="260" spans="1:2" x14ac:dyDescent="0.35">
      <c r="A260" s="2">
        <f>SUM('Data Integration'!V261,'Data Integration'!AC261:AE261)</f>
        <v>7.8575261392560009E-3</v>
      </c>
      <c r="B260" s="2">
        <f>SUM('Data Integration'!W261:AB261)</f>
        <v>1.0432320349375583E-3</v>
      </c>
    </row>
    <row r="261" spans="1:2" x14ac:dyDescent="0.35">
      <c r="A261" s="2">
        <f>SUM('Data Integration'!V262,'Data Integration'!AC262:AE262)</f>
        <v>5.8229071192329295E-3</v>
      </c>
      <c r="B261" s="2">
        <f>SUM('Data Integration'!W262:AB262)</f>
        <v>1.0512357829195152E-3</v>
      </c>
    </row>
    <row r="262" spans="1:2" x14ac:dyDescent="0.35">
      <c r="A262" s="2">
        <f>SUM('Data Integration'!V263,'Data Integration'!AC263:AE263)</f>
        <v>6.6569785497167123E-3</v>
      </c>
      <c r="B262" s="2">
        <f>SUM('Data Integration'!W263:AB263)</f>
        <v>1.0729587231524053E-3</v>
      </c>
    </row>
    <row r="263" spans="1:2" x14ac:dyDescent="0.35">
      <c r="A263" s="2">
        <f>SUM('Data Integration'!V264,'Data Integration'!AC264:AE264)</f>
        <v>7.0533626859256709E-3</v>
      </c>
      <c r="B263" s="2">
        <f>SUM('Data Integration'!W264:AB264)</f>
        <v>2.052214328416741E-3</v>
      </c>
    </row>
    <row r="264" spans="1:2" x14ac:dyDescent="0.35">
      <c r="A264" s="2">
        <f>SUM('Data Integration'!V265,'Data Integration'!AC265:AE265)</f>
        <v>7.6320634909764744E-3</v>
      </c>
      <c r="B264" s="2">
        <f>SUM('Data Integration'!W265:AB265)</f>
        <v>2.0535944019948772E-3</v>
      </c>
    </row>
    <row r="265" spans="1:2" x14ac:dyDescent="0.35">
      <c r="A265" s="2">
        <f>SUM('Data Integration'!V266,'Data Integration'!AC266:AE266)</f>
        <v>9.8900303153745921E-3</v>
      </c>
      <c r="B265" s="2">
        <f>SUM('Data Integration'!W266:AB266)</f>
        <v>2.2897706417913557E-3</v>
      </c>
    </row>
    <row r="266" spans="1:2" x14ac:dyDescent="0.35">
      <c r="A266" s="2">
        <f>SUM('Data Integration'!V267,'Data Integration'!AC267:AE267)</f>
        <v>8.4275200740378461E-3</v>
      </c>
      <c r="B266" s="2">
        <f>SUM('Data Integration'!W267:AB267)</f>
        <v>2.0568325796793971E-3</v>
      </c>
    </row>
    <row r="267" spans="1:2" x14ac:dyDescent="0.35">
      <c r="A267" s="2">
        <f>SUM('Data Integration'!V268,'Data Integration'!AC268:AE268)</f>
        <v>8.0515551433041083E-3</v>
      </c>
      <c r="B267" s="2">
        <f>SUM('Data Integration'!W268:AB268)</f>
        <v>2.0640223648599903E-3</v>
      </c>
    </row>
    <row r="268" spans="1:2" x14ac:dyDescent="0.35">
      <c r="A268" s="2">
        <f>SUM('Data Integration'!V269,'Data Integration'!AC269:AE269)</f>
        <v>7.3491219411811574E-3</v>
      </c>
      <c r="B268" s="2">
        <f>SUM('Data Integration'!W269:AB269)</f>
        <v>2.1365984939248441E-3</v>
      </c>
    </row>
    <row r="269" spans="1:2" x14ac:dyDescent="0.35">
      <c r="A269" s="2">
        <f>SUM('Data Integration'!V270,'Data Integration'!AC270:AE270)</f>
        <v>1.0048785157075028E-2</v>
      </c>
      <c r="B269" s="2">
        <f>SUM('Data Integration'!W270:AB270)</f>
        <v>2.1955925163246663E-3</v>
      </c>
    </row>
    <row r="270" spans="1:2" x14ac:dyDescent="0.35">
      <c r="A270" s="2">
        <f>SUM('Data Integration'!V271,'Data Integration'!AC271:AE271)</f>
        <v>6.4682310759032347E-3</v>
      </c>
      <c r="B270" s="2">
        <f>SUM('Data Integration'!W271:AB271)</f>
        <v>2.0860585297588995E-3</v>
      </c>
    </row>
    <row r="271" spans="1:2" x14ac:dyDescent="0.35">
      <c r="A271" s="2">
        <f>SUM('Data Integration'!V272,'Data Integration'!AC272:AE272)</f>
        <v>7.739210265512715E-3</v>
      </c>
      <c r="B271" s="2">
        <f>SUM('Data Integration'!W272:AB272)</f>
        <v>2.1602014316663039E-3</v>
      </c>
    </row>
    <row r="272" spans="1:2" x14ac:dyDescent="0.35">
      <c r="A272" s="2">
        <f>SUM('Data Integration'!V273,'Data Integration'!AC273:AE273)</f>
        <v>5.0769366025902153E-3</v>
      </c>
      <c r="B272" s="2">
        <f>SUM('Data Integration'!W273:AB273)</f>
        <v>3.5407769830292639E-4</v>
      </c>
    </row>
    <row r="273" spans="1:2" x14ac:dyDescent="0.35">
      <c r="A273" s="2">
        <f>SUM('Data Integration'!V274,'Data Integration'!AC274:AE274)</f>
        <v>4.4099774098351543E-3</v>
      </c>
      <c r="B273" s="2">
        <f>SUM('Data Integration'!W274:AB274)</f>
        <v>3.2712024753397956E-4</v>
      </c>
    </row>
    <row r="274" spans="1:2" x14ac:dyDescent="0.35">
      <c r="A274" s="2">
        <f>SUM('Data Integration'!V275,'Data Integration'!AC275:AE275)</f>
        <v>4.6590632241366838E-3</v>
      </c>
      <c r="B274" s="2">
        <f>SUM('Data Integration'!W275:AB275)</f>
        <v>3.4041219844762813E-4</v>
      </c>
    </row>
    <row r="275" spans="1:2" x14ac:dyDescent="0.35">
      <c r="A275" s="2">
        <f>SUM('Data Integration'!V276,'Data Integration'!AC276:AE276)</f>
        <v>4.3337346779784899E-3</v>
      </c>
      <c r="B275" s="2">
        <f>SUM('Data Integration'!W276:AB276)</f>
        <v>3.2055757753969637E-4</v>
      </c>
    </row>
    <row r="276" spans="1:2" x14ac:dyDescent="0.35">
      <c r="A276" s="2">
        <f>SUM('Data Integration'!V277,'Data Integration'!AC277:AE277)</f>
        <v>5.033276405968205E-3</v>
      </c>
      <c r="B276" s="2">
        <f>SUM('Data Integration'!W277:AB277)</f>
        <v>3.418407262507769E-4</v>
      </c>
    </row>
    <row r="277" spans="1:2" x14ac:dyDescent="0.35">
      <c r="A277" s="2">
        <f>SUM('Data Integration'!V278,'Data Integration'!AC278:AE278)</f>
        <v>4.4816420365567464E-3</v>
      </c>
      <c r="B277" s="2">
        <f>SUM('Data Integration'!W278:AB278)</f>
        <v>3.2676498779558817E-4</v>
      </c>
    </row>
    <row r="278" spans="1:2" x14ac:dyDescent="0.35">
      <c r="A278" s="2">
        <f>SUM('Data Integration'!V279,'Data Integration'!AC279:AE279)</f>
        <v>5.2261305231382643E-3</v>
      </c>
      <c r="B278" s="2">
        <f>SUM('Data Integration'!W279:AB279)</f>
        <v>3.3429620167094317E-4</v>
      </c>
    </row>
    <row r="279" spans="1:2" x14ac:dyDescent="0.35">
      <c r="A279" s="2">
        <f>SUM('Data Integration'!V280,'Data Integration'!AC280:AE280)</f>
        <v>4.1920822888745039E-3</v>
      </c>
      <c r="B279" s="2">
        <f>SUM('Data Integration'!W280:AB280)</f>
        <v>3.4169340152704654E-4</v>
      </c>
    </row>
    <row r="280" spans="1:2" x14ac:dyDescent="0.35">
      <c r="A280" s="2">
        <f>SUM('Data Integration'!V281,'Data Integration'!AC281:AE281)</f>
        <v>4.6231682757203792E-3</v>
      </c>
      <c r="B280" s="2">
        <f>SUM('Data Integration'!W281:AB281)</f>
        <v>3.4507472199625083E-4</v>
      </c>
    </row>
    <row r="281" spans="1:2" x14ac:dyDescent="0.35">
      <c r="A281" s="2">
        <f>SUM('Data Integration'!V282,'Data Integration'!AC282:AE282)</f>
        <v>6.2324706742113425E-3</v>
      </c>
      <c r="B281" s="2">
        <f>SUM('Data Integration'!W282:AB282)</f>
        <v>1.3856465799329785E-3</v>
      </c>
    </row>
    <row r="282" spans="1:2" x14ac:dyDescent="0.35">
      <c r="A282" s="2">
        <f>SUM('Data Integration'!V283,'Data Integration'!AC283:AE283)</f>
        <v>6.4981778381771257E-3</v>
      </c>
      <c r="B282" s="2">
        <f>SUM('Data Integration'!W283:AB283)</f>
        <v>1.3649368847841892E-3</v>
      </c>
    </row>
    <row r="283" spans="1:2" x14ac:dyDescent="0.35">
      <c r="A283" s="2">
        <f>SUM('Data Integration'!V284,'Data Integration'!AC284:AE284)</f>
        <v>7.1628904772895619E-3</v>
      </c>
      <c r="B283" s="2">
        <f>SUM('Data Integration'!W284:AB284)</f>
        <v>1.3539843521318516E-3</v>
      </c>
    </row>
    <row r="284" spans="1:2" x14ac:dyDescent="0.35">
      <c r="A284" s="2">
        <f>SUM('Data Integration'!V285,'Data Integration'!AC285:AE285)</f>
        <v>5.7655822703577674E-3</v>
      </c>
      <c r="B284" s="2">
        <f>SUM('Data Integration'!W285:AB285)</f>
        <v>1.3570962526715767E-3</v>
      </c>
    </row>
    <row r="285" spans="1:2" x14ac:dyDescent="0.35">
      <c r="A285" s="2">
        <f>SUM('Data Integration'!V286,'Data Integration'!AC286:AE286)</f>
        <v>6.6911759334786812E-3</v>
      </c>
      <c r="B285" s="2">
        <f>SUM('Data Integration'!W286:AB286)</f>
        <v>1.3520844758497339E-3</v>
      </c>
    </row>
    <row r="286" spans="1:2" x14ac:dyDescent="0.35">
      <c r="A286" s="2">
        <f>SUM('Data Integration'!V287,'Data Integration'!AC287:AE287)</f>
        <v>5.9679799508329991E-3</v>
      </c>
      <c r="B286" s="2">
        <f>SUM('Data Integration'!W287:AB287)</f>
        <v>1.3780766532450913E-3</v>
      </c>
    </row>
    <row r="287" spans="1:2" x14ac:dyDescent="0.35">
      <c r="A287" s="2">
        <f>SUM('Data Integration'!V288,'Data Integration'!AC288:AE288)</f>
        <v>5.6852557695360557E-3</v>
      </c>
      <c r="B287" s="2">
        <f>SUM('Data Integration'!W288:AB288)</f>
        <v>1.4169990319493227E-3</v>
      </c>
    </row>
    <row r="288" spans="1:2" x14ac:dyDescent="0.35">
      <c r="A288" s="2">
        <f>SUM('Data Integration'!V289,'Data Integration'!AC289:AE289)</f>
        <v>5.4956543979097338E-3</v>
      </c>
      <c r="B288" s="2">
        <f>SUM('Data Integration'!W289:AB289)</f>
        <v>1.3874437625429627E-3</v>
      </c>
    </row>
    <row r="289" spans="1:2" x14ac:dyDescent="0.35">
      <c r="A289" s="2">
        <f>SUM('Data Integration'!V290,'Data Integration'!AC290:AE290)</f>
        <v>5.1419802999499893E-3</v>
      </c>
      <c r="B289" s="2">
        <f>SUM('Data Integration'!W290:AB290)</f>
        <v>1.3678188134271349E-3</v>
      </c>
    </row>
    <row r="290" spans="1:2" x14ac:dyDescent="0.35">
      <c r="A290" s="2">
        <f>SUM('Data Integration'!V291,'Data Integration'!AC291:AE291)</f>
        <v>7.6279475151461015E-3</v>
      </c>
      <c r="B290" s="2">
        <f>SUM('Data Integration'!W291:AB291)</f>
        <v>2.979171910392778E-4</v>
      </c>
    </row>
    <row r="291" spans="1:2" x14ac:dyDescent="0.35">
      <c r="A291" s="2">
        <f>SUM('Data Integration'!V292,'Data Integration'!AC292:AE292)</f>
        <v>8.1394562482071907E-3</v>
      </c>
      <c r="B291" s="2">
        <f>SUM('Data Integration'!W292:AB292)</f>
        <v>2.9014268966889682E-4</v>
      </c>
    </row>
    <row r="292" spans="1:2" x14ac:dyDescent="0.35">
      <c r="A292" s="2">
        <f>SUM('Data Integration'!V293,'Data Integration'!AC293:AE293)</f>
        <v>8.6457018381793337E-3</v>
      </c>
      <c r="B292" s="2">
        <f>SUM('Data Integration'!W293:AB293)</f>
        <v>3.0009930278958102E-4</v>
      </c>
    </row>
    <row r="293" spans="1:2" x14ac:dyDescent="0.35">
      <c r="A293" s="2">
        <f>SUM('Data Integration'!V294,'Data Integration'!AC294:AE294)</f>
        <v>7.5916611653317582E-3</v>
      </c>
      <c r="B293" s="2">
        <f>SUM('Data Integration'!W294:AB294)</f>
        <v>2.760299112071024E-4</v>
      </c>
    </row>
    <row r="294" spans="1:2" x14ac:dyDescent="0.35">
      <c r="A294" s="2">
        <f>SUM('Data Integration'!V295,'Data Integration'!AC295:AE295)</f>
        <v>8.0568707224444886E-3</v>
      </c>
      <c r="B294" s="2">
        <f>SUM('Data Integration'!W295:AB295)</f>
        <v>2.9500042145336625E-4</v>
      </c>
    </row>
    <row r="295" spans="1:2" x14ac:dyDescent="0.35">
      <c r="A295" s="2">
        <f>SUM('Data Integration'!V296,'Data Integration'!AC296:AE296)</f>
        <v>7.3744857762361926E-3</v>
      </c>
      <c r="B295" s="2">
        <f>SUM('Data Integration'!W296:AB296)</f>
        <v>3.2090420830601122E-4</v>
      </c>
    </row>
    <row r="296" spans="1:2" x14ac:dyDescent="0.35">
      <c r="A296" s="2">
        <f>SUM('Data Integration'!V297,'Data Integration'!AC297:AE297)</f>
        <v>7.8826368271793096E-3</v>
      </c>
      <c r="B296" s="2">
        <f>SUM('Data Integration'!W297:AB297)</f>
        <v>2.7838754437920952E-4</v>
      </c>
    </row>
    <row r="297" spans="1:2" x14ac:dyDescent="0.35">
      <c r="A297" s="2">
        <f>SUM('Data Integration'!V298,'Data Integration'!AC298:AE298)</f>
        <v>6.7734472540549005E-3</v>
      </c>
      <c r="B297" s="2">
        <f>SUM('Data Integration'!W298:AB298)</f>
        <v>2.9058448307014463E-4</v>
      </c>
    </row>
    <row r="298" spans="1:2" x14ac:dyDescent="0.35">
      <c r="A298" s="2">
        <f>SUM('Data Integration'!V299,'Data Integration'!AC299:AE299)</f>
        <v>6.8007549806424475E-3</v>
      </c>
      <c r="B298" s="2">
        <f>SUM('Data Integration'!W299:AB299)</f>
        <v>2.7327703767522215E-4</v>
      </c>
    </row>
    <row r="299" spans="1:2" x14ac:dyDescent="0.35">
      <c r="A299" s="2">
        <f>SUM('Data Integration'!V300,'Data Integration'!AC300:AE300)</f>
        <v>7.159539435032539E-3</v>
      </c>
      <c r="B299" s="2">
        <f>SUM('Data Integration'!W300:AB300)</f>
        <v>3.7900512925828319E-4</v>
      </c>
    </row>
    <row r="300" spans="1:2" x14ac:dyDescent="0.35">
      <c r="A300" s="2">
        <f>SUM('Data Integration'!V301,'Data Integration'!AC301:AE301)</f>
        <v>7.5136273982396428E-3</v>
      </c>
      <c r="B300" s="2">
        <f>SUM('Data Integration'!W301:AB301)</f>
        <v>3.6573666032058106E-4</v>
      </c>
    </row>
    <row r="301" spans="1:2" x14ac:dyDescent="0.35">
      <c r="A301" s="2">
        <f>SUM('Data Integration'!V302,'Data Integration'!AC302:AE302)</f>
        <v>6.7681916374160156E-3</v>
      </c>
      <c r="B301" s="2">
        <f>SUM('Data Integration'!W302:AB302)</f>
        <v>3.427270966897309E-4</v>
      </c>
    </row>
    <row r="302" spans="1:2" x14ac:dyDescent="0.35">
      <c r="A302" s="2">
        <f>SUM('Data Integration'!V303,'Data Integration'!AC303:AE303)</f>
        <v>7.675894560922868E-3</v>
      </c>
      <c r="B302" s="2">
        <f>SUM('Data Integration'!W303:AB303)</f>
        <v>4.0154898009607868E-4</v>
      </c>
    </row>
    <row r="303" spans="1:2" x14ac:dyDescent="0.35">
      <c r="A303" s="2">
        <f>SUM('Data Integration'!V304,'Data Integration'!AC304:AE304)</f>
        <v>7.4321264876216851E-3</v>
      </c>
      <c r="B303" s="2">
        <f>SUM('Data Integration'!W304:AB304)</f>
        <v>4.064926542951016E-4</v>
      </c>
    </row>
    <row r="304" spans="1:2" x14ac:dyDescent="0.35">
      <c r="A304" s="2">
        <f>SUM('Data Integration'!V305,'Data Integration'!AC305:AE305)</f>
        <v>6.6494339768146497E-3</v>
      </c>
      <c r="B304" s="2">
        <f>SUM('Data Integration'!W305:AB305)</f>
        <v>4.123393190808369E-4</v>
      </c>
    </row>
    <row r="305" spans="1:2" x14ac:dyDescent="0.35">
      <c r="A305" s="2">
        <f>SUM('Data Integration'!V306,'Data Integration'!AC306:AE306)</f>
        <v>8.4379563855427678E-3</v>
      </c>
      <c r="B305" s="2">
        <f>SUM('Data Integration'!W306:AB306)</f>
        <v>4.3819187013234117E-4</v>
      </c>
    </row>
    <row r="306" spans="1:2" x14ac:dyDescent="0.35">
      <c r="A306" s="2">
        <f>SUM('Data Integration'!V307,'Data Integration'!AC307:AE307)</f>
        <v>6.738313799542036E-3</v>
      </c>
      <c r="B306" s="2">
        <f>SUM('Data Integration'!W307:AB307)</f>
        <v>4.2026069550273797E-4</v>
      </c>
    </row>
    <row r="307" spans="1:2" x14ac:dyDescent="0.35">
      <c r="A307" s="2">
        <f>SUM('Data Integration'!V308,'Data Integration'!AC308:AE308)</f>
        <v>6.8845876470299255E-3</v>
      </c>
      <c r="B307" s="2">
        <f>SUM('Data Integration'!W308:AB308)</f>
        <v>4.2255206662442432E-4</v>
      </c>
    </row>
    <row r="308" spans="1:2" x14ac:dyDescent="0.35">
      <c r="A308" s="2">
        <f>SUM('Data Integration'!V309,'Data Integration'!AC309:AE309)</f>
        <v>1.1073145656148685E-2</v>
      </c>
      <c r="B308" s="2">
        <f>SUM('Data Integration'!W309:AB309)</f>
        <v>4.5759098053256234E-3</v>
      </c>
    </row>
    <row r="309" spans="1:2" x14ac:dyDescent="0.35">
      <c r="A309" s="2">
        <f>SUM('Data Integration'!V310,'Data Integration'!AC310:AE310)</f>
        <v>1.1872954259676813E-2</v>
      </c>
      <c r="B309" s="2">
        <f>SUM('Data Integration'!W310:AB310)</f>
        <v>5.0420356953870633E-3</v>
      </c>
    </row>
    <row r="310" spans="1:2" x14ac:dyDescent="0.35">
      <c r="A310" s="2">
        <f>SUM('Data Integration'!V311,'Data Integration'!AC311:AE311)</f>
        <v>9.8156437783718468E-3</v>
      </c>
      <c r="B310" s="2">
        <f>SUM('Data Integration'!W311:AB311)</f>
        <v>4.2492168981383858E-3</v>
      </c>
    </row>
    <row r="311" spans="1:2" x14ac:dyDescent="0.35">
      <c r="A311" s="2">
        <f>SUM('Data Integration'!V312,'Data Integration'!AC312:AE312)</f>
        <v>1.0902115917371535E-2</v>
      </c>
      <c r="B311" s="2">
        <f>SUM('Data Integration'!W312:AB312)</f>
        <v>4.3079631395491966E-3</v>
      </c>
    </row>
    <row r="312" spans="1:2" x14ac:dyDescent="0.35">
      <c r="A312" s="2">
        <f>SUM('Data Integration'!V313,'Data Integration'!AC313:AE313)</f>
        <v>1.1459282618770461E-2</v>
      </c>
      <c r="B312" s="2">
        <f>SUM('Data Integration'!W313:AB313)</f>
        <v>4.3748719625072022E-3</v>
      </c>
    </row>
    <row r="313" spans="1:2" x14ac:dyDescent="0.35">
      <c r="A313" s="2">
        <f>SUM('Data Integration'!V314,'Data Integration'!AC314:AE314)</f>
        <v>1.3602384666995515E-2</v>
      </c>
      <c r="B313" s="2">
        <f>SUM('Data Integration'!W314:AB314)</f>
        <v>4.480098436088216E-3</v>
      </c>
    </row>
    <row r="314" spans="1:2" x14ac:dyDescent="0.35">
      <c r="A314" s="2">
        <f>SUM('Data Integration'!V315,'Data Integration'!AC315:AE315)</f>
        <v>1.265626478934791E-2</v>
      </c>
      <c r="B314" s="2">
        <f>SUM('Data Integration'!W315:AB315)</f>
        <v>4.3706165247443382E-3</v>
      </c>
    </row>
    <row r="315" spans="1:2" x14ac:dyDescent="0.35">
      <c r="A315" s="2">
        <f>SUM('Data Integration'!V316,'Data Integration'!AC316:AE316)</f>
        <v>1.1558942327419556E-2</v>
      </c>
      <c r="B315" s="2">
        <f>SUM('Data Integration'!W316:AB316)</f>
        <v>4.9260202675374945E-3</v>
      </c>
    </row>
    <row r="316" spans="1:2" x14ac:dyDescent="0.35">
      <c r="A316" s="2">
        <f>SUM('Data Integration'!V317,'Data Integration'!AC317:AE317)</f>
        <v>9.7778955644959101E-3</v>
      </c>
      <c r="B316" s="2">
        <f>SUM('Data Integration'!W317:AB317)</f>
        <v>4.0776311266104209E-3</v>
      </c>
    </row>
    <row r="317" spans="1:2" x14ac:dyDescent="0.35">
      <c r="A317" s="2">
        <f>SUM('Data Integration'!V318,'Data Integration'!AC318:AE318)</f>
        <v>5.3945695492617091E-3</v>
      </c>
      <c r="B317" s="2">
        <f>SUM('Data Integration'!W318:AB318)</f>
        <v>3.5933383316158512E-4</v>
      </c>
    </row>
    <row r="318" spans="1:2" x14ac:dyDescent="0.35">
      <c r="A318" s="2">
        <f>SUM('Data Integration'!V319,'Data Integration'!AC319:AE319)</f>
        <v>5.5786214460267283E-3</v>
      </c>
      <c r="B318" s="2">
        <f>SUM('Data Integration'!W319:AB319)</f>
        <v>3.1730142824907951E-4</v>
      </c>
    </row>
    <row r="319" spans="1:2" x14ac:dyDescent="0.35">
      <c r="A319" s="2">
        <f>SUM('Data Integration'!V320,'Data Integration'!AC320:AE320)</f>
        <v>6.2582985134330927E-3</v>
      </c>
      <c r="B319" s="2">
        <f>SUM('Data Integration'!W320:AB320)</f>
        <v>3.6175276995731743E-4</v>
      </c>
    </row>
    <row r="320" spans="1:2" x14ac:dyDescent="0.35">
      <c r="A320" s="2">
        <f>SUM('Data Integration'!V321,'Data Integration'!AC321:AE321)</f>
        <v>6.1859309575262641E-3</v>
      </c>
      <c r="B320" s="2">
        <f>SUM('Data Integration'!W321:AB321)</f>
        <v>3.3297388617564596E-4</v>
      </c>
    </row>
    <row r="321" spans="1:2" x14ac:dyDescent="0.35">
      <c r="A321" s="2">
        <f>SUM('Data Integration'!V322,'Data Integration'!AC322:AE322)</f>
        <v>6.4120625222161779E-3</v>
      </c>
      <c r="B321" s="2">
        <f>SUM('Data Integration'!W322:AB322)</f>
        <v>3.7138655083441229E-4</v>
      </c>
    </row>
    <row r="322" spans="1:2" x14ac:dyDescent="0.35">
      <c r="A322" s="2">
        <f>SUM('Data Integration'!V323,'Data Integration'!AC323:AE323)</f>
        <v>6.2303172937065096E-3</v>
      </c>
      <c r="B322" s="2">
        <f>SUM('Data Integration'!W323:AB323)</f>
        <v>3.8213353681470417E-4</v>
      </c>
    </row>
    <row r="323" spans="1:2" x14ac:dyDescent="0.35">
      <c r="A323" s="2">
        <f>SUM('Data Integration'!V324,'Data Integration'!AC324:AE324)</f>
        <v>6.6492673535408654E-3</v>
      </c>
      <c r="B323" s="2">
        <f>SUM('Data Integration'!W324:AB324)</f>
        <v>3.6772371596025281E-4</v>
      </c>
    </row>
    <row r="324" spans="1:2" x14ac:dyDescent="0.35">
      <c r="A324" s="2">
        <f>SUM('Data Integration'!V325,'Data Integration'!AC325:AE325)</f>
        <v>5.2778414116676281E-3</v>
      </c>
      <c r="B324" s="2">
        <f>SUM('Data Integration'!W325:AB325)</f>
        <v>3.6799529407544084E-4</v>
      </c>
    </row>
    <row r="325" spans="1:2" x14ac:dyDescent="0.35">
      <c r="A325" s="2">
        <f>SUM('Data Integration'!V326,'Data Integration'!AC326:AE326)</f>
        <v>5.6274978829579363E-3</v>
      </c>
      <c r="B325" s="2">
        <f>SUM('Data Integration'!W326:AB326)</f>
        <v>3.654219175750866E-4</v>
      </c>
    </row>
    <row r="326" spans="1:2" x14ac:dyDescent="0.35">
      <c r="A326" s="2">
        <f>SUM('Data Integration'!V327,'Data Integration'!AC327:AE327)</f>
        <v>7.6722446647764508E-3</v>
      </c>
      <c r="B326" s="2">
        <f>SUM('Data Integration'!W327:AB327)</f>
        <v>8.1357792128096927E-4</v>
      </c>
    </row>
    <row r="327" spans="1:2" x14ac:dyDescent="0.35">
      <c r="A327" s="2">
        <f>SUM('Data Integration'!V328,'Data Integration'!AC328:AE328)</f>
        <v>7.3607373466835491E-3</v>
      </c>
      <c r="B327" s="2">
        <f>SUM('Data Integration'!W328:AB328)</f>
        <v>7.6895669011028196E-4</v>
      </c>
    </row>
    <row r="328" spans="1:2" x14ac:dyDescent="0.35">
      <c r="A328" s="2">
        <f>SUM('Data Integration'!V329,'Data Integration'!AC329:AE329)</f>
        <v>8.2422861593452329E-3</v>
      </c>
      <c r="B328" s="2">
        <f>SUM('Data Integration'!W329:AB329)</f>
        <v>8.2646218264795072E-4</v>
      </c>
    </row>
    <row r="329" spans="1:2" x14ac:dyDescent="0.35">
      <c r="A329" s="2">
        <f>SUM('Data Integration'!V330,'Data Integration'!AC330:AE330)</f>
        <v>5.2895681654739016E-3</v>
      </c>
      <c r="B329" s="2">
        <f>SUM('Data Integration'!W330:AB330)</f>
        <v>7.8002461240709773E-4</v>
      </c>
    </row>
    <row r="330" spans="1:2" x14ac:dyDescent="0.35">
      <c r="A330" s="2">
        <f>SUM('Data Integration'!V331,'Data Integration'!AC331:AE331)</f>
        <v>6.8267087621550239E-3</v>
      </c>
      <c r="B330" s="2">
        <f>SUM('Data Integration'!W331:AB331)</f>
        <v>8.1060032634504807E-4</v>
      </c>
    </row>
    <row r="331" spans="1:2" x14ac:dyDescent="0.35">
      <c r="A331" s="2">
        <f>SUM('Data Integration'!V332,'Data Integration'!AC332:AE332)</f>
        <v>6.2593437906943196E-3</v>
      </c>
      <c r="B331" s="2">
        <f>SUM('Data Integration'!W332:AB332)</f>
        <v>8.9663340554030943E-4</v>
      </c>
    </row>
    <row r="332" spans="1:2" x14ac:dyDescent="0.35">
      <c r="A332" s="2">
        <f>SUM('Data Integration'!V333,'Data Integration'!AC333:AE333)</f>
        <v>6.6269688232796341E-3</v>
      </c>
      <c r="B332" s="2">
        <f>SUM('Data Integration'!W333:AB333)</f>
        <v>8.2429048830953309E-4</v>
      </c>
    </row>
    <row r="333" spans="1:2" x14ac:dyDescent="0.35">
      <c r="A333" s="2">
        <f>SUM('Data Integration'!V334,'Data Integration'!AC334:AE334)</f>
        <v>5.0209243308726691E-3</v>
      </c>
      <c r="B333" s="2">
        <f>SUM('Data Integration'!W334:AB334)</f>
        <v>8.2702716013173744E-4</v>
      </c>
    </row>
    <row r="334" spans="1:2" x14ac:dyDescent="0.35">
      <c r="A334" s="2">
        <f>SUM('Data Integration'!V335,'Data Integration'!AC335:AE335)</f>
        <v>5.6223029547029105E-3</v>
      </c>
      <c r="B334" s="2">
        <f>SUM('Data Integration'!W335:AB335)</f>
        <v>8.2838337316155052E-4</v>
      </c>
    </row>
    <row r="335" spans="1:2" x14ac:dyDescent="0.35">
      <c r="A335" s="2">
        <f>SUM('Data Integration'!V336,'Data Integration'!AC336:AE336)</f>
        <v>4.3418965091591398E-3</v>
      </c>
      <c r="B335" s="2">
        <f>SUM('Data Integration'!W336:AB336)</f>
        <v>7.2970024780921489E-4</v>
      </c>
    </row>
    <row r="336" spans="1:2" x14ac:dyDescent="0.35">
      <c r="A336" s="2">
        <f>SUM('Data Integration'!V337,'Data Integration'!AC337:AE337)</f>
        <v>4.2719502421862347E-3</v>
      </c>
      <c r="B336" s="2">
        <f>SUM('Data Integration'!W337:AB337)</f>
        <v>7.1776040829445371E-4</v>
      </c>
    </row>
    <row r="337" spans="1:2" x14ac:dyDescent="0.35">
      <c r="A337" s="2">
        <f>SUM('Data Integration'!V338,'Data Integration'!AC338:AE338)</f>
        <v>4.0834750930794162E-3</v>
      </c>
      <c r="B337" s="2">
        <f>SUM('Data Integration'!W338:AB338)</f>
        <v>7.2037175674396776E-4</v>
      </c>
    </row>
    <row r="338" spans="1:2" x14ac:dyDescent="0.35">
      <c r="A338" s="2">
        <f>SUM('Data Integration'!V339,'Data Integration'!AC339:AE339)</f>
        <v>3.9020642298075985E-3</v>
      </c>
      <c r="B338" s="2">
        <f>SUM('Data Integration'!W339:AB339)</f>
        <v>7.3382852595280698E-4</v>
      </c>
    </row>
    <row r="339" spans="1:2" x14ac:dyDescent="0.35">
      <c r="A339" s="2">
        <f>SUM('Data Integration'!V340,'Data Integration'!AC340:AE340)</f>
        <v>4.5252541031175313E-3</v>
      </c>
      <c r="B339" s="2">
        <f>SUM('Data Integration'!W340:AB340)</f>
        <v>7.2595812394344304E-4</v>
      </c>
    </row>
    <row r="340" spans="1:2" x14ac:dyDescent="0.35">
      <c r="A340" s="2">
        <f>SUM('Data Integration'!V341,'Data Integration'!AC341:AE341)</f>
        <v>3.7910689632785414E-3</v>
      </c>
      <c r="B340" s="2">
        <f>SUM('Data Integration'!W341:AB341)</f>
        <v>7.846974857671252E-4</v>
      </c>
    </row>
    <row r="341" spans="1:2" x14ac:dyDescent="0.35">
      <c r="A341" s="2">
        <f>SUM('Data Integration'!V342,'Data Integration'!AC342:AE342)</f>
        <v>4.1731460375927648E-3</v>
      </c>
      <c r="B341" s="2">
        <f>SUM('Data Integration'!W342:AB342)</f>
        <v>7.2611075665260881E-4</v>
      </c>
    </row>
    <row r="342" spans="1:2" x14ac:dyDescent="0.35">
      <c r="A342" s="2">
        <f>SUM('Data Integration'!V343,'Data Integration'!AC343:AE343)</f>
        <v>3.341650340462582E-3</v>
      </c>
      <c r="B342" s="2">
        <f>SUM('Data Integration'!W343:AB343)</f>
        <v>7.0239033116917249E-4</v>
      </c>
    </row>
    <row r="343" spans="1:2" x14ac:dyDescent="0.35">
      <c r="A343" s="2">
        <f>SUM('Data Integration'!V344,'Data Integration'!AC344:AE344)</f>
        <v>4.7748190004379704E-3</v>
      </c>
      <c r="B343" s="2">
        <f>SUM('Data Integration'!W344:AB344)</f>
        <v>7.2759804941979484E-4</v>
      </c>
    </row>
    <row r="344" spans="1:2" x14ac:dyDescent="0.35">
      <c r="A344" s="2">
        <f>SUM('Data Integration'!V345,'Data Integration'!AC345:AE345)</f>
        <v>5.7456431123757059E-3</v>
      </c>
      <c r="B344" s="2">
        <f>SUM('Data Integration'!W345:AB345)</f>
        <v>3.2622003067720031E-4</v>
      </c>
    </row>
    <row r="345" spans="1:2" x14ac:dyDescent="0.35">
      <c r="A345" s="2">
        <f>SUM('Data Integration'!V346,'Data Integration'!AC346:AE346)</f>
        <v>5.4273886386805217E-3</v>
      </c>
      <c r="B345" s="2">
        <f>SUM('Data Integration'!W346:AB346)</f>
        <v>2.7286084875579339E-4</v>
      </c>
    </row>
    <row r="346" spans="1:2" x14ac:dyDescent="0.35">
      <c r="A346" s="2">
        <f>SUM('Data Integration'!V347,'Data Integration'!AC347:AE347)</f>
        <v>6.3993649331449531E-3</v>
      </c>
      <c r="B346" s="2">
        <f>SUM('Data Integration'!W347:AB347)</f>
        <v>3.0682396566058742E-4</v>
      </c>
    </row>
    <row r="347" spans="1:2" x14ac:dyDescent="0.35">
      <c r="A347" s="2">
        <f>SUM('Data Integration'!V348,'Data Integration'!AC348:AE348)</f>
        <v>5.380132844498748E-3</v>
      </c>
      <c r="B347" s="2">
        <f>SUM('Data Integration'!W348:AB348)</f>
        <v>2.4882901119068884E-4</v>
      </c>
    </row>
    <row r="348" spans="1:2" x14ac:dyDescent="0.35">
      <c r="A348" s="2">
        <f>SUM('Data Integration'!V349,'Data Integration'!AC349:AE349)</f>
        <v>6.5471420327941178E-3</v>
      </c>
      <c r="B348" s="2">
        <f>SUM('Data Integration'!W349:AB349)</f>
        <v>3.0547074645044184E-4</v>
      </c>
    </row>
    <row r="349" spans="1:2" x14ac:dyDescent="0.35">
      <c r="A349" s="2">
        <f>SUM('Data Integration'!V350,'Data Integration'!AC350:AE350)</f>
        <v>5.3689258248696657E-3</v>
      </c>
      <c r="B349" s="2">
        <f>SUM('Data Integration'!W350:AB350)</f>
        <v>3.3634614880324252E-4</v>
      </c>
    </row>
    <row r="350" spans="1:2" x14ac:dyDescent="0.35">
      <c r="A350" s="2">
        <f>SUM('Data Integration'!V351,'Data Integration'!AC351:AE351)</f>
        <v>6.5260142157342197E-3</v>
      </c>
      <c r="B350" s="2">
        <f>SUM('Data Integration'!W351:AB351)</f>
        <v>3.2025628610158875E-4</v>
      </c>
    </row>
    <row r="351" spans="1:2" x14ac:dyDescent="0.35">
      <c r="A351" s="2">
        <f>SUM('Data Integration'!V352,'Data Integration'!AC352:AE352)</f>
        <v>5.1661645395728421E-3</v>
      </c>
      <c r="B351" s="2">
        <f>SUM('Data Integration'!W352:AB352)</f>
        <v>2.8512578322797998E-4</v>
      </c>
    </row>
    <row r="352" spans="1:2" x14ac:dyDescent="0.35">
      <c r="A352" s="2">
        <f>SUM('Data Integration'!V353,'Data Integration'!AC353:AE353)</f>
        <v>5.7960036122544616E-3</v>
      </c>
      <c r="B352" s="2">
        <f>SUM('Data Integration'!W353:AB353)</f>
        <v>3.0676684800229743E-4</v>
      </c>
    </row>
    <row r="353" spans="1:2" x14ac:dyDescent="0.35">
      <c r="A353" s="2">
        <f>SUM('Data Integration'!V354,'Data Integration'!AC354:AE354)</f>
        <v>8.1855757924592792E-3</v>
      </c>
      <c r="B353" s="2">
        <f>SUM('Data Integration'!W354:AB354)</f>
        <v>2.5818480460986799E-3</v>
      </c>
    </row>
    <row r="354" spans="1:2" x14ac:dyDescent="0.35">
      <c r="A354" s="2">
        <f>SUM('Data Integration'!V355,'Data Integration'!AC355:AE355)</f>
        <v>8.5420269409733126E-3</v>
      </c>
      <c r="B354" s="2">
        <f>SUM('Data Integration'!W355:AB355)</f>
        <v>2.5836753225742925E-3</v>
      </c>
    </row>
    <row r="355" spans="1:2" x14ac:dyDescent="0.35">
      <c r="A355" s="2">
        <f>SUM('Data Integration'!V356,'Data Integration'!AC356:AE356)</f>
        <v>9.0406107980329151E-3</v>
      </c>
      <c r="B355" s="2">
        <f>SUM('Data Integration'!W356:AB356)</f>
        <v>2.5836255008267789E-3</v>
      </c>
    </row>
    <row r="356" spans="1:2" x14ac:dyDescent="0.35">
      <c r="A356" s="2">
        <f>SUM('Data Integration'!V357,'Data Integration'!AC357:AE357)</f>
        <v>6.9953207648978952E-3</v>
      </c>
      <c r="B356" s="2">
        <f>SUM('Data Integration'!W357:AB357)</f>
        <v>2.5922195045982132E-3</v>
      </c>
    </row>
    <row r="357" spans="1:2" x14ac:dyDescent="0.35">
      <c r="A357" s="2">
        <f>SUM('Data Integration'!V358,'Data Integration'!AC358:AE358)</f>
        <v>7.9076839633570838E-3</v>
      </c>
      <c r="B357" s="2">
        <f>SUM('Data Integration'!W358:AB358)</f>
        <v>2.594788162286598E-3</v>
      </c>
    </row>
    <row r="358" spans="1:2" x14ac:dyDescent="0.35">
      <c r="A358" s="2">
        <f>SUM('Data Integration'!V359,'Data Integration'!AC359:AE359)</f>
        <v>7.5714010055818433E-3</v>
      </c>
      <c r="B358" s="2">
        <f>SUM('Data Integration'!W359:AB359)</f>
        <v>2.6036189479551148E-3</v>
      </c>
    </row>
    <row r="359" spans="1:2" x14ac:dyDescent="0.35">
      <c r="A359" s="2">
        <f>SUM('Data Integration'!V360,'Data Integration'!AC360:AE360)</f>
        <v>1.0225878982689032E-2</v>
      </c>
      <c r="B359" s="2">
        <f>SUM('Data Integration'!W360:AB360)</f>
        <v>2.8207454751685295E-3</v>
      </c>
    </row>
    <row r="360" spans="1:2" x14ac:dyDescent="0.35">
      <c r="A360" s="2">
        <f>SUM('Data Integration'!V361,'Data Integration'!AC361:AE361)</f>
        <v>6.5649658574319925E-3</v>
      </c>
      <c r="B360" s="2">
        <f>SUM('Data Integration'!W361:AB361)</f>
        <v>2.6159052320582862E-3</v>
      </c>
    </row>
    <row r="361" spans="1:2" x14ac:dyDescent="0.35">
      <c r="A361" s="2">
        <f>SUM('Data Integration'!V362,'Data Integration'!AC362:AE362)</f>
        <v>8.0043152447035748E-3</v>
      </c>
      <c r="B361" s="2">
        <f>SUM('Data Integration'!W362:AB362)</f>
        <v>2.622851019040741E-3</v>
      </c>
    </row>
    <row r="362" spans="1:2" x14ac:dyDescent="0.35">
      <c r="A362" s="2">
        <f>SUM('Data Integration'!V363,'Data Integration'!AC363:AE363)</f>
        <v>6.1769611306995275E-3</v>
      </c>
      <c r="B362" s="2">
        <f>SUM('Data Integration'!W363:AB363)</f>
        <v>6.3900130406075665E-4</v>
      </c>
    </row>
    <row r="363" spans="1:2" x14ac:dyDescent="0.35">
      <c r="A363" s="2">
        <f>SUM('Data Integration'!V364,'Data Integration'!AC364:AE364)</f>
        <v>6.9606762183184005E-3</v>
      </c>
      <c r="B363" s="2">
        <f>SUM('Data Integration'!W364:AB364)</f>
        <v>6.1267968713441217E-4</v>
      </c>
    </row>
    <row r="364" spans="1:2" x14ac:dyDescent="0.35">
      <c r="A364" s="2">
        <f>SUM('Data Integration'!V365,'Data Integration'!AC365:AE365)</f>
        <v>6.8576077572239571E-3</v>
      </c>
      <c r="B364" s="2">
        <f>SUM('Data Integration'!W365:AB365)</f>
        <v>6.3214883667882856E-4</v>
      </c>
    </row>
    <row r="365" spans="1:2" x14ac:dyDescent="0.35">
      <c r="A365" s="2">
        <f>SUM('Data Integration'!V366,'Data Integration'!AC366:AE366)</f>
        <v>6.0050679168350326E-3</v>
      </c>
      <c r="B365" s="2">
        <f>SUM('Data Integration'!W366:AB366)</f>
        <v>6.3258759641019954E-4</v>
      </c>
    </row>
    <row r="366" spans="1:2" x14ac:dyDescent="0.35">
      <c r="A366" s="2">
        <f>SUM('Data Integration'!V367,'Data Integration'!AC367:AE367)</f>
        <v>5.6205192068034485E-3</v>
      </c>
      <c r="B366" s="2">
        <f>SUM('Data Integration'!W367:AB367)</f>
        <v>6.1921190842173317E-4</v>
      </c>
    </row>
    <row r="367" spans="1:2" x14ac:dyDescent="0.35">
      <c r="A367" s="2">
        <f>SUM('Data Integration'!V368,'Data Integration'!AC368:AE368)</f>
        <v>5.0817410272740692E-3</v>
      </c>
      <c r="B367" s="2">
        <f>SUM('Data Integration'!W368:AB368)</f>
        <v>6.5928911464711328E-4</v>
      </c>
    </row>
    <row r="368" spans="1:2" x14ac:dyDescent="0.35">
      <c r="A368" s="2">
        <f>SUM('Data Integration'!V369,'Data Integration'!AC369:AE369)</f>
        <v>6.2791879080237485E-3</v>
      </c>
      <c r="B368" s="2">
        <f>SUM('Data Integration'!W369:AB369)</f>
        <v>6.4010473661740451E-4</v>
      </c>
    </row>
    <row r="369" spans="1:2" x14ac:dyDescent="0.35">
      <c r="A369" s="2">
        <f>SUM('Data Integration'!V370,'Data Integration'!AC370:AE370)</f>
        <v>4.5211081049409234E-3</v>
      </c>
      <c r="B369" s="2">
        <f>SUM('Data Integration'!W370:AB370)</f>
        <v>6.3078417203823946E-4</v>
      </c>
    </row>
    <row r="370" spans="1:2" x14ac:dyDescent="0.35">
      <c r="A370" s="2">
        <f>SUM('Data Integration'!V371,'Data Integration'!AC371:AE371)</f>
        <v>4.7101730617609694E-3</v>
      </c>
      <c r="B370" s="2">
        <f>SUM('Data Integration'!W371:AB371)</f>
        <v>6.1219510246571858E-4</v>
      </c>
    </row>
    <row r="371" spans="1:2" x14ac:dyDescent="0.35">
      <c r="A371" s="2">
        <f>SUM('Data Integration'!V372,'Data Integration'!AC372:AE372)</f>
        <v>8.8082916692712541E-3</v>
      </c>
      <c r="B371" s="2">
        <f>SUM('Data Integration'!W372:AB372)</f>
        <v>3.5350717725594486E-3</v>
      </c>
    </row>
    <row r="372" spans="1:2" x14ac:dyDescent="0.35">
      <c r="A372" s="2">
        <f>SUM('Data Integration'!V373,'Data Integration'!AC373:AE373)</f>
        <v>1.119139780994103E-2</v>
      </c>
      <c r="B372" s="2">
        <f>SUM('Data Integration'!W373:AB373)</f>
        <v>4.0071340722256316E-3</v>
      </c>
    </row>
    <row r="373" spans="1:2" x14ac:dyDescent="0.35">
      <c r="A373" s="2">
        <f>SUM('Data Integration'!V374,'Data Integration'!AC374:AE374)</f>
        <v>1.0126754301406209E-2</v>
      </c>
      <c r="B373" s="2">
        <f>SUM('Data Integration'!W374:AB374)</f>
        <v>3.6901663219585123E-3</v>
      </c>
    </row>
    <row r="374" spans="1:2" x14ac:dyDescent="0.35">
      <c r="A374" s="2">
        <f>SUM('Data Integration'!V375,'Data Integration'!AC375:AE375)</f>
        <v>1.173336652771746E-2</v>
      </c>
      <c r="B374" s="2">
        <f>SUM('Data Integration'!W375:AB375)</f>
        <v>3.8526968763627277E-3</v>
      </c>
    </row>
    <row r="375" spans="1:2" x14ac:dyDescent="0.35">
      <c r="A375" s="2">
        <f>SUM('Data Integration'!V376,'Data Integration'!AC376:AE376)</f>
        <v>1.2504987246065153E-2</v>
      </c>
      <c r="B375" s="2">
        <f>SUM('Data Integration'!W376:AB376)</f>
        <v>4.0810022184207973E-3</v>
      </c>
    </row>
    <row r="376" spans="1:2" x14ac:dyDescent="0.35">
      <c r="A376" s="2">
        <f>SUM('Data Integration'!V377,'Data Integration'!AC377:AE377)</f>
        <v>1.3805244582904101E-2</v>
      </c>
      <c r="B376" s="2">
        <f>SUM('Data Integration'!W377:AB377)</f>
        <v>4.7833456978697841E-3</v>
      </c>
    </row>
    <row r="377" spans="1:2" x14ac:dyDescent="0.35">
      <c r="A377" s="2">
        <f>SUM('Data Integration'!V378,'Data Integration'!AC378:AE378)</f>
        <v>1.6385025653886123E-2</v>
      </c>
      <c r="B377" s="2">
        <f>SUM('Data Integration'!W378:AB378)</f>
        <v>5.089090112704771E-3</v>
      </c>
    </row>
    <row r="378" spans="1:2" x14ac:dyDescent="0.35">
      <c r="A378" s="2">
        <f>SUM('Data Integration'!V379,'Data Integration'!AC379:AE379)</f>
        <v>1.1675608688468696E-2</v>
      </c>
      <c r="B378" s="2">
        <f>SUM('Data Integration'!W379:AB379)</f>
        <v>3.9460313910927277E-3</v>
      </c>
    </row>
    <row r="379" spans="1:2" x14ac:dyDescent="0.35">
      <c r="A379" s="2">
        <f>SUM('Data Integration'!V380,'Data Integration'!AC380:AE380)</f>
        <v>1.2214029954548934E-2</v>
      </c>
      <c r="B379" s="2">
        <f>SUM('Data Integration'!W380:AB380)</f>
        <v>3.9711078234953281E-3</v>
      </c>
    </row>
    <row r="380" spans="1:2" x14ac:dyDescent="0.35">
      <c r="A380" s="2">
        <f>SUM('Data Integration'!V381,'Data Integration'!AC381:AE381)</f>
        <v>7.9890662920217102E-3</v>
      </c>
      <c r="B380" s="2">
        <f>SUM('Data Integration'!W381:AB381)</f>
        <v>5.523174430452965E-4</v>
      </c>
    </row>
    <row r="381" spans="1:2" x14ac:dyDescent="0.35">
      <c r="A381" s="2">
        <f>SUM('Data Integration'!V382,'Data Integration'!AC382:AE382)</f>
        <v>7.9969320973065031E-3</v>
      </c>
      <c r="B381" s="2">
        <f>SUM('Data Integration'!W382:AB382)</f>
        <v>5.2913951602445882E-4</v>
      </c>
    </row>
    <row r="382" spans="1:2" x14ac:dyDescent="0.35">
      <c r="A382" s="2">
        <f>SUM('Data Integration'!V383,'Data Integration'!AC383:AE383)</f>
        <v>8.1226730064330611E-3</v>
      </c>
      <c r="B382" s="2">
        <f>SUM('Data Integration'!W383:AB383)</f>
        <v>5.329678421220408E-4</v>
      </c>
    </row>
    <row r="383" spans="1:2" x14ac:dyDescent="0.35">
      <c r="A383" s="2">
        <f>SUM('Data Integration'!V384,'Data Integration'!AC384:AE384)</f>
        <v>8.9319147237818513E-3</v>
      </c>
      <c r="B383" s="2">
        <f>SUM('Data Integration'!W384:AB384)</f>
        <v>5.235838714185675E-4</v>
      </c>
    </row>
    <row r="384" spans="1:2" x14ac:dyDescent="0.35">
      <c r="A384" s="2">
        <f>SUM('Data Integration'!V385,'Data Integration'!AC385:AE385)</f>
        <v>8.8185010349428432E-3</v>
      </c>
      <c r="B384" s="2">
        <f>SUM('Data Integration'!W385:AB385)</f>
        <v>6.0247120020198957E-4</v>
      </c>
    </row>
    <row r="385" spans="1:2" x14ac:dyDescent="0.35">
      <c r="A385" s="2">
        <f>SUM('Data Integration'!V386,'Data Integration'!AC386:AE386)</f>
        <v>8.4902983015977644E-3</v>
      </c>
      <c r="B385" s="2">
        <f>SUM('Data Integration'!W386:AB386)</f>
        <v>6.6689741009315611E-4</v>
      </c>
    </row>
    <row r="386" spans="1:2" x14ac:dyDescent="0.35">
      <c r="A386" s="2">
        <f>SUM('Data Integration'!V387,'Data Integration'!AC387:AE387)</f>
        <v>9.0625351405084018E-3</v>
      </c>
      <c r="B386" s="2">
        <f>SUM('Data Integration'!W387:AB387)</f>
        <v>5.3551280777108963E-4</v>
      </c>
    </row>
    <row r="387" spans="1:2" x14ac:dyDescent="0.35">
      <c r="A387" s="2">
        <f>SUM('Data Integration'!V388,'Data Integration'!AC388:AE388)</f>
        <v>7.5855922447959174E-3</v>
      </c>
      <c r="B387" s="2">
        <f>SUM('Data Integration'!W388:AB388)</f>
        <v>6.3022968292805747E-4</v>
      </c>
    </row>
    <row r="388" spans="1:2" x14ac:dyDescent="0.35">
      <c r="A388" s="2">
        <f>SUM('Data Integration'!V389,'Data Integration'!AC389:AE389)</f>
        <v>7.9574276936190593E-3</v>
      </c>
      <c r="B388" s="2">
        <f>SUM('Data Integration'!W389:AB389)</f>
        <v>6.2460834198966751E-4</v>
      </c>
    </row>
    <row r="389" spans="1:2" x14ac:dyDescent="0.35">
      <c r="A389" s="2">
        <f>SUM('Data Integration'!V390,'Data Integration'!AC390:AE390)</f>
        <v>5.6851858220496364E-3</v>
      </c>
      <c r="B389" s="2">
        <f>SUM('Data Integration'!W390:AB390)</f>
        <v>3.0614135922762812E-4</v>
      </c>
    </row>
    <row r="390" spans="1:2" x14ac:dyDescent="0.35">
      <c r="A390" s="2">
        <f>SUM('Data Integration'!V391,'Data Integration'!AC391:AE391)</f>
        <v>5.6771526170311167E-3</v>
      </c>
      <c r="B390" s="2">
        <f>SUM('Data Integration'!W391:AB391)</f>
        <v>2.3033048893403237E-4</v>
      </c>
    </row>
    <row r="391" spans="1:2" x14ac:dyDescent="0.35">
      <c r="A391" s="2">
        <f>SUM('Data Integration'!V392,'Data Integration'!AC392:AE392)</f>
        <v>5.617666300425166E-3</v>
      </c>
      <c r="B391" s="2">
        <f>SUM('Data Integration'!W392:AB392)</f>
        <v>2.2346282590838417E-4</v>
      </c>
    </row>
    <row r="392" spans="1:2" x14ac:dyDescent="0.35">
      <c r="A392" s="2">
        <f>SUM('Data Integration'!V393,'Data Integration'!AC393:AE393)</f>
        <v>5.3393269810067239E-3</v>
      </c>
      <c r="B392" s="2">
        <f>SUM('Data Integration'!W393:AB393)</f>
        <v>2.1079760669985239E-4</v>
      </c>
    </row>
    <row r="393" spans="1:2" x14ac:dyDescent="0.35">
      <c r="A393" s="2">
        <f>SUM('Data Integration'!V394,'Data Integration'!AC394:AE394)</f>
        <v>5.4990200848980212E-3</v>
      </c>
      <c r="B393" s="2">
        <f>SUM('Data Integration'!W394:AB394)</f>
        <v>2.7079407909977662E-4</v>
      </c>
    </row>
    <row r="394" spans="1:2" x14ac:dyDescent="0.35">
      <c r="A394" s="2">
        <f>SUM('Data Integration'!V395,'Data Integration'!AC395:AE395)</f>
        <v>5.1124456934442813E-3</v>
      </c>
      <c r="B394" s="2">
        <f>SUM('Data Integration'!W395:AB395)</f>
        <v>3.1875403399415415E-4</v>
      </c>
    </row>
    <row r="395" spans="1:2" x14ac:dyDescent="0.35">
      <c r="A395" s="2">
        <f>SUM('Data Integration'!V396,'Data Integration'!AC396:AE396)</f>
        <v>5.3028670675721659E-3</v>
      </c>
      <c r="B395" s="2">
        <f>SUM('Data Integration'!W396:AB396)</f>
        <v>2.3372038147235284E-4</v>
      </c>
    </row>
    <row r="396" spans="1:2" x14ac:dyDescent="0.35">
      <c r="A396" s="2">
        <f>SUM('Data Integration'!V397,'Data Integration'!AC397:AE397)</f>
        <v>4.2635544305496455E-3</v>
      </c>
      <c r="B396" s="2">
        <f>SUM('Data Integration'!W397:AB397)</f>
        <v>2.1762367431516454E-4</v>
      </c>
    </row>
    <row r="397" spans="1:2" x14ac:dyDescent="0.35">
      <c r="A397" s="2">
        <f>SUM('Data Integration'!V398,'Data Integration'!AC398:AE398)</f>
        <v>4.2303137984769411E-3</v>
      </c>
      <c r="B397" s="2">
        <f>SUM('Data Integration'!W398:AB398)</f>
        <v>2.2907683344258842E-4</v>
      </c>
    </row>
    <row r="398" spans="1:2" x14ac:dyDescent="0.35">
      <c r="A398" s="2">
        <f>SUM('Data Integration'!V399,'Data Integration'!AC399:AE399)</f>
        <v>5.8936089933442869E-3</v>
      </c>
      <c r="B398" s="2">
        <f>SUM('Data Integration'!W399:AB399)</f>
        <v>1.084393621006464E-3</v>
      </c>
    </row>
    <row r="399" spans="1:2" x14ac:dyDescent="0.35">
      <c r="A399" s="2">
        <f>SUM('Data Integration'!V400,'Data Integration'!AC400:AE400)</f>
        <v>7.2987087992418594E-3</v>
      </c>
      <c r="B399" s="2">
        <f>SUM('Data Integration'!W400:AB400)</f>
        <v>1.0655802740459506E-3</v>
      </c>
    </row>
    <row r="400" spans="1:2" x14ac:dyDescent="0.35">
      <c r="A400" s="2">
        <f>SUM('Data Integration'!V401,'Data Integration'!AC401:AE401)</f>
        <v>7.312713344252101E-3</v>
      </c>
      <c r="B400" s="2">
        <f>SUM('Data Integration'!W401:AB401)</f>
        <v>1.0702402470444392E-3</v>
      </c>
    </row>
    <row r="401" spans="1:2" x14ac:dyDescent="0.35">
      <c r="A401" s="2">
        <f>SUM('Data Integration'!V402,'Data Integration'!AC402:AE402)</f>
        <v>6.6587925573618409E-3</v>
      </c>
      <c r="B401" s="2">
        <f>SUM('Data Integration'!W402:AB402)</f>
        <v>1.0305312065255045E-3</v>
      </c>
    </row>
    <row r="402" spans="1:2" x14ac:dyDescent="0.35">
      <c r="A402" s="2">
        <f>SUM('Data Integration'!V403,'Data Integration'!AC403:AE403)</f>
        <v>7.963723103000581E-3</v>
      </c>
      <c r="B402" s="2">
        <f>SUM('Data Integration'!W403:AB403)</f>
        <v>1.0226911447131259E-3</v>
      </c>
    </row>
    <row r="403" spans="1:2" x14ac:dyDescent="0.35">
      <c r="A403" s="2">
        <f>SUM('Data Integration'!V404,'Data Integration'!AC404:AE404)</f>
        <v>6.7417955460165723E-3</v>
      </c>
      <c r="B403" s="2">
        <f>SUM('Data Integration'!W404:AB404)</f>
        <v>1.0123318505740934E-3</v>
      </c>
    </row>
    <row r="404" spans="1:2" x14ac:dyDescent="0.35">
      <c r="A404" s="2">
        <f>SUM('Data Integration'!V405,'Data Integration'!AC405:AE405)</f>
        <v>6.8441894835809276E-3</v>
      </c>
      <c r="B404" s="2">
        <f>SUM('Data Integration'!W405:AB405)</f>
        <v>9.9042194704991593E-4</v>
      </c>
    </row>
    <row r="405" spans="1:2" x14ac:dyDescent="0.35">
      <c r="A405" s="2">
        <f>SUM('Data Integration'!V406,'Data Integration'!AC406:AE406)</f>
        <v>6.6846397078101734E-3</v>
      </c>
      <c r="B405" s="2">
        <f>SUM('Data Integration'!W406:AB406)</f>
        <v>9.7449472477577717E-4</v>
      </c>
    </row>
    <row r="406" spans="1:2" x14ac:dyDescent="0.35">
      <c r="A406" s="2">
        <f>SUM('Data Integration'!V407,'Data Integration'!AC407:AE407)</f>
        <v>5.0182380079650171E-3</v>
      </c>
      <c r="B406" s="2">
        <f>SUM('Data Integration'!W407:AB407)</f>
        <v>9.6749256553176771E-4</v>
      </c>
    </row>
    <row r="407" spans="1:2" x14ac:dyDescent="0.35">
      <c r="A407" s="2">
        <f>SUM('Data Integration'!V408,'Data Integration'!AC408:AE408)</f>
        <v>1.2623201590826838E-2</v>
      </c>
      <c r="B407" s="2">
        <f>SUM('Data Integration'!W408:AB408)</f>
        <v>4.3870963883815579E-3</v>
      </c>
    </row>
    <row r="408" spans="1:2" x14ac:dyDescent="0.35">
      <c r="A408" s="2">
        <f>SUM('Data Integration'!V409,'Data Integration'!AC409:AE409)</f>
        <v>1.3412291437099823E-2</v>
      </c>
      <c r="B408" s="2">
        <f>SUM('Data Integration'!W409:AB409)</f>
        <v>4.745871911944366E-3</v>
      </c>
    </row>
    <row r="409" spans="1:2" x14ac:dyDescent="0.35">
      <c r="A409" s="2">
        <f>SUM('Data Integration'!V410,'Data Integration'!AC410:AE410)</f>
        <v>1.2668770916596276E-2</v>
      </c>
      <c r="B409" s="2">
        <f>SUM('Data Integration'!W410:AB410)</f>
        <v>4.569175823915899E-3</v>
      </c>
    </row>
    <row r="410" spans="1:2" x14ac:dyDescent="0.35">
      <c r="A410" s="2">
        <f>SUM('Data Integration'!V411,'Data Integration'!AC411:AE411)</f>
        <v>1.538122312265768E-2</v>
      </c>
      <c r="B410" s="2">
        <f>SUM('Data Integration'!W411:AB411)</f>
        <v>5.8198880393455187E-3</v>
      </c>
    </row>
    <row r="411" spans="1:2" x14ac:dyDescent="0.35">
      <c r="A411" s="2">
        <f>SUM('Data Integration'!V412,'Data Integration'!AC412:AE412)</f>
        <v>1.3884788828692905E-2</v>
      </c>
      <c r="B411" s="2">
        <f>SUM('Data Integration'!W412:AB412)</f>
        <v>5.1431509477298269E-3</v>
      </c>
    </row>
    <row r="412" spans="1:2" x14ac:dyDescent="0.35">
      <c r="A412" s="2">
        <f>SUM('Data Integration'!V413,'Data Integration'!AC413:AE413)</f>
        <v>1.4648265058810915E-2</v>
      </c>
      <c r="B412" s="2">
        <f>SUM('Data Integration'!W413:AB413)</f>
        <v>5.4804753827908687E-3</v>
      </c>
    </row>
    <row r="413" spans="1:2" x14ac:dyDescent="0.35">
      <c r="A413" s="2">
        <f>SUM('Data Integration'!V414,'Data Integration'!AC414:AE414)</f>
        <v>1.2903365801627906E-2</v>
      </c>
      <c r="B413" s="2">
        <f>SUM('Data Integration'!W414:AB414)</f>
        <v>4.4496475976661658E-3</v>
      </c>
    </row>
    <row r="414" spans="1:2" x14ac:dyDescent="0.35">
      <c r="A414" s="2">
        <f>SUM('Data Integration'!V415,'Data Integration'!AC415:AE415)</f>
        <v>1.4975811603011703E-2</v>
      </c>
      <c r="B414" s="2">
        <f>SUM('Data Integration'!W415:AB415)</f>
        <v>5.921102529013688E-3</v>
      </c>
    </row>
    <row r="415" spans="1:2" x14ac:dyDescent="0.35">
      <c r="A415" s="2">
        <f>SUM('Data Integration'!V416,'Data Integration'!AC416:AE416)</f>
        <v>1.2224646878480738E-2</v>
      </c>
      <c r="B415" s="2">
        <f>SUM('Data Integration'!W416:AB416)</f>
        <v>4.7990405607364495E-3</v>
      </c>
    </row>
    <row r="416" spans="1:2" x14ac:dyDescent="0.35">
      <c r="A416" s="2">
        <f>SUM('Data Integration'!V417,'Data Integration'!AC417:AE417)</f>
        <v>6.6257620684190234E-3</v>
      </c>
      <c r="B416" s="2">
        <f>SUM('Data Integration'!W417:AB417)</f>
        <v>3.7561184473356753E-4</v>
      </c>
    </row>
    <row r="417" spans="1:2" x14ac:dyDescent="0.35">
      <c r="A417" s="2">
        <f>SUM('Data Integration'!V418,'Data Integration'!AC418:AE418)</f>
        <v>7.1546417007566756E-3</v>
      </c>
      <c r="B417" s="2">
        <f>SUM('Data Integration'!W418:AB418)</f>
        <v>3.5553030448348238E-4</v>
      </c>
    </row>
    <row r="418" spans="1:2" x14ac:dyDescent="0.35">
      <c r="A418" s="2">
        <f>SUM('Data Integration'!V419,'Data Integration'!AC419:AE419)</f>
        <v>7.7375637552712572E-3</v>
      </c>
      <c r="B418" s="2">
        <f>SUM('Data Integration'!W419:AB419)</f>
        <v>3.9470135240624797E-4</v>
      </c>
    </row>
    <row r="419" spans="1:2" x14ac:dyDescent="0.35">
      <c r="A419" s="2">
        <f>SUM('Data Integration'!V420,'Data Integration'!AC420:AE420)</f>
        <v>7.6595012975793526E-3</v>
      </c>
      <c r="B419" s="2">
        <f>SUM('Data Integration'!W420:AB420)</f>
        <v>3.7267622801339376E-4</v>
      </c>
    </row>
    <row r="420" spans="1:2" x14ac:dyDescent="0.35">
      <c r="A420" s="2">
        <f>SUM('Data Integration'!V421,'Data Integration'!AC421:AE421)</f>
        <v>7.7323909968239658E-3</v>
      </c>
      <c r="B420" s="2">
        <f>SUM('Data Integration'!W421:AB421)</f>
        <v>3.8299327024847088E-4</v>
      </c>
    </row>
    <row r="421" spans="1:2" x14ac:dyDescent="0.35">
      <c r="A421" s="2">
        <f>SUM('Data Integration'!V422,'Data Integration'!AC422:AE422)</f>
        <v>7.4495161315122375E-3</v>
      </c>
      <c r="B421" s="2">
        <f>SUM('Data Integration'!W422:AB422)</f>
        <v>4.5225422540848384E-4</v>
      </c>
    </row>
    <row r="422" spans="1:2" x14ac:dyDescent="0.35">
      <c r="A422" s="2">
        <f>SUM('Data Integration'!V423,'Data Integration'!AC423:AE423)</f>
        <v>6.8868879782431934E-3</v>
      </c>
      <c r="B422" s="2">
        <f>SUM('Data Integration'!W423:AB423)</f>
        <v>4.1223829683438931E-4</v>
      </c>
    </row>
    <row r="423" spans="1:2" x14ac:dyDescent="0.35">
      <c r="A423" s="2">
        <f>SUM('Data Integration'!V424,'Data Integration'!AC424:AE424)</f>
        <v>5.520205386026873E-3</v>
      </c>
      <c r="B423" s="2">
        <f>SUM('Data Integration'!W424:AB424)</f>
        <v>3.9681770512886696E-4</v>
      </c>
    </row>
    <row r="424" spans="1:2" x14ac:dyDescent="0.35">
      <c r="A424" s="2">
        <f>SUM('Data Integration'!V425,'Data Integration'!AC425:AE425)</f>
        <v>5.5280530531970386E-3</v>
      </c>
      <c r="B424" s="2">
        <f>SUM('Data Integration'!W425:AB425)</f>
        <v>3.9920160750714476E-4</v>
      </c>
    </row>
    <row r="425" spans="1:2" x14ac:dyDescent="0.35">
      <c r="A425" s="2">
        <f>SUM('Data Integration'!V426,'Data Integration'!AC426:AE426)</f>
        <v>4.1765662043033976E-3</v>
      </c>
      <c r="B425" s="2">
        <f>SUM('Data Integration'!W426:AB426)</f>
        <v>4.5399025474302044E-4</v>
      </c>
    </row>
    <row r="426" spans="1:2" x14ac:dyDescent="0.35">
      <c r="A426" s="2">
        <f>SUM('Data Integration'!V427,'Data Integration'!AC427:AE427)</f>
        <v>3.6947902429046967E-3</v>
      </c>
      <c r="B426" s="2">
        <f>SUM('Data Integration'!W427:AB427)</f>
        <v>4.145857982037226E-4</v>
      </c>
    </row>
    <row r="427" spans="1:2" x14ac:dyDescent="0.35">
      <c r="A427" s="2">
        <f>SUM('Data Integration'!V428,'Data Integration'!AC428:AE428)</f>
        <v>4.4098881949590401E-3</v>
      </c>
      <c r="B427" s="2">
        <f>SUM('Data Integration'!W428:AB428)</f>
        <v>4.1075223210361195E-4</v>
      </c>
    </row>
    <row r="428" spans="1:2" x14ac:dyDescent="0.35">
      <c r="A428" s="2">
        <f>SUM('Data Integration'!V429,'Data Integration'!AC429:AE429)</f>
        <v>4.2063237098361843E-3</v>
      </c>
      <c r="B428" s="2">
        <f>SUM('Data Integration'!W429:AB429)</f>
        <v>3.9872438457284177E-4</v>
      </c>
    </row>
    <row r="429" spans="1:2" x14ac:dyDescent="0.35">
      <c r="A429" s="2">
        <f>SUM('Data Integration'!V430,'Data Integration'!AC430:AE430)</f>
        <v>4.6179382437126666E-3</v>
      </c>
      <c r="B429" s="2">
        <f>SUM('Data Integration'!W430:AB430)</f>
        <v>4.0120921781376797E-4</v>
      </c>
    </row>
    <row r="430" spans="1:2" x14ac:dyDescent="0.35">
      <c r="A430" s="2">
        <f>SUM('Data Integration'!V431,'Data Integration'!AC431:AE431)</f>
        <v>3.6730488569606231E-3</v>
      </c>
      <c r="B430" s="2">
        <f>SUM('Data Integration'!W431:AB431)</f>
        <v>4.2911272863453481E-4</v>
      </c>
    </row>
    <row r="431" spans="1:2" x14ac:dyDescent="0.35">
      <c r="A431" s="2">
        <f>SUM('Data Integration'!V432,'Data Integration'!AC432:AE432)</f>
        <v>4.8596770345986657E-3</v>
      </c>
      <c r="B431" s="2">
        <f>SUM('Data Integration'!W432:AB432)</f>
        <v>4.0421473981139646E-4</v>
      </c>
    </row>
    <row r="432" spans="1:2" x14ac:dyDescent="0.35">
      <c r="A432" s="2">
        <f>SUM('Data Integration'!V433,'Data Integration'!AC433:AE433)</f>
        <v>4.057828553921514E-3</v>
      </c>
      <c r="B432" s="2">
        <f>SUM('Data Integration'!W433:AB433)</f>
        <v>4.1641786949071557E-4</v>
      </c>
    </row>
    <row r="433" spans="1:2" x14ac:dyDescent="0.35">
      <c r="A433" s="2">
        <f>SUM('Data Integration'!V434,'Data Integration'!AC434:AE434)</f>
        <v>5.3624197294556931E-3</v>
      </c>
      <c r="B433" s="2">
        <f>SUM('Data Integration'!W434:AB434)</f>
        <v>4.2712580802648956E-4</v>
      </c>
    </row>
    <row r="434" spans="1:2" x14ac:dyDescent="0.35">
      <c r="A434" s="2">
        <f>SUM('Data Integration'!V435,'Data Integration'!AC435:AE435)</f>
        <v>7.8143115452503735E-3</v>
      </c>
      <c r="B434" s="2">
        <f>SUM('Data Integration'!W435:AB435)</f>
        <v>1.5791718597935231E-3</v>
      </c>
    </row>
    <row r="435" spans="1:2" x14ac:dyDescent="0.35">
      <c r="A435" s="2">
        <f>SUM('Data Integration'!V436,'Data Integration'!AC436:AE436)</f>
        <v>8.6585046619164982E-3</v>
      </c>
      <c r="B435" s="2">
        <f>SUM('Data Integration'!W436:AB436)</f>
        <v>1.6139793656947548E-3</v>
      </c>
    </row>
    <row r="436" spans="1:2" x14ac:dyDescent="0.35">
      <c r="A436" s="2">
        <f>SUM('Data Integration'!V437,'Data Integration'!AC437:AE437)</f>
        <v>7.8985249991746914E-3</v>
      </c>
      <c r="B436" s="2">
        <f>SUM('Data Integration'!W437:AB437)</f>
        <v>1.6288925323232309E-3</v>
      </c>
    </row>
    <row r="437" spans="1:2" x14ac:dyDescent="0.35">
      <c r="A437" s="2">
        <f>SUM('Data Integration'!V438,'Data Integration'!AC438:AE438)</f>
        <v>8.6415209350437262E-3</v>
      </c>
      <c r="B437" s="2">
        <f>SUM('Data Integration'!W438:AB438)</f>
        <v>1.7002643627910125E-3</v>
      </c>
    </row>
    <row r="438" spans="1:2" x14ac:dyDescent="0.35">
      <c r="A438" s="2">
        <f>SUM('Data Integration'!V439,'Data Integration'!AC439:AE439)</f>
        <v>9.4278232452053995E-3</v>
      </c>
      <c r="B438" s="2">
        <f>SUM('Data Integration'!W439:AB439)</f>
        <v>1.6998481446429846E-3</v>
      </c>
    </row>
    <row r="439" spans="1:2" x14ac:dyDescent="0.35">
      <c r="A439" s="2">
        <f>SUM('Data Integration'!V440,'Data Integration'!AC440:AE440)</f>
        <v>9.3805008808012062E-3</v>
      </c>
      <c r="B439" s="2">
        <f>SUM('Data Integration'!W440:AB440)</f>
        <v>1.95753551839773E-3</v>
      </c>
    </row>
    <row r="440" spans="1:2" x14ac:dyDescent="0.35">
      <c r="A440" s="2">
        <f>SUM('Data Integration'!V441,'Data Integration'!AC441:AE441)</f>
        <v>9.9377241543084499E-3</v>
      </c>
      <c r="B440" s="2">
        <f>SUM('Data Integration'!W441:AB441)</f>
        <v>1.8256829475464193E-3</v>
      </c>
    </row>
    <row r="441" spans="1:2" x14ac:dyDescent="0.35">
      <c r="A441" s="2">
        <f>SUM('Data Integration'!V442,'Data Integration'!AC442:AE442)</f>
        <v>7.2903995868098372E-3</v>
      </c>
      <c r="B441" s="2">
        <f>SUM('Data Integration'!W442:AB442)</f>
        <v>1.6710920873246814E-3</v>
      </c>
    </row>
    <row r="442" spans="1:2" x14ac:dyDescent="0.35">
      <c r="A442" s="2">
        <f>SUM('Data Integration'!V443,'Data Integration'!AC443:AE443)</f>
        <v>8.8527073169264343E-3</v>
      </c>
      <c r="B442" s="2">
        <f>SUM('Data Integration'!W443:AB443)</f>
        <v>1.8871397224735746E-3</v>
      </c>
    </row>
    <row r="443" spans="1:2" x14ac:dyDescent="0.35">
      <c r="A443" s="2">
        <f>SUM('Data Integration'!V444,'Data Integration'!AC444:AE444)</f>
        <v>6.1566440666956605E-3</v>
      </c>
      <c r="B443" s="2">
        <f>SUM('Data Integration'!W444:AB444)</f>
        <v>4.9950480511602464E-4</v>
      </c>
    </row>
    <row r="444" spans="1:2" x14ac:dyDescent="0.35">
      <c r="A444" s="2">
        <f>SUM('Data Integration'!V445,'Data Integration'!AC445:AE445)</f>
        <v>5.9696394565643164E-3</v>
      </c>
      <c r="B444" s="2">
        <f>SUM('Data Integration'!W445:AB445)</f>
        <v>4.9007455635673419E-4</v>
      </c>
    </row>
    <row r="445" spans="1:2" x14ac:dyDescent="0.35">
      <c r="A445" s="2">
        <f>SUM('Data Integration'!V446,'Data Integration'!AC446:AE446)</f>
        <v>6.4071284303239481E-3</v>
      </c>
      <c r="B445" s="2">
        <f>SUM('Data Integration'!W446:AB446)</f>
        <v>4.9871662552769622E-4</v>
      </c>
    </row>
    <row r="446" spans="1:2" x14ac:dyDescent="0.35">
      <c r="A446" s="2">
        <f>SUM('Data Integration'!V447,'Data Integration'!AC447:AE447)</f>
        <v>6.6791572989498569E-3</v>
      </c>
      <c r="B446" s="2">
        <f>SUM('Data Integration'!W447:AB447)</f>
        <v>5.023560042646607E-4</v>
      </c>
    </row>
    <row r="447" spans="1:2" x14ac:dyDescent="0.35">
      <c r="A447" s="2">
        <f>SUM('Data Integration'!V448,'Data Integration'!AC448:AE448)</f>
        <v>7.1908053486986643E-3</v>
      </c>
      <c r="B447" s="2">
        <f>SUM('Data Integration'!W448:AB448)</f>
        <v>5.1456286924926955E-4</v>
      </c>
    </row>
    <row r="448" spans="1:2" x14ac:dyDescent="0.35">
      <c r="A448" s="2">
        <f>SUM('Data Integration'!V449,'Data Integration'!AC449:AE449)</f>
        <v>6.206829133531838E-3</v>
      </c>
      <c r="B448" s="2">
        <f>SUM('Data Integration'!W449:AB449)</f>
        <v>5.292112293123403E-4</v>
      </c>
    </row>
    <row r="449" spans="1:2" x14ac:dyDescent="0.35">
      <c r="A449" s="2">
        <f>SUM('Data Integration'!V450,'Data Integration'!AC450:AE450)</f>
        <v>6.8483200946453261E-3</v>
      </c>
      <c r="B449" s="2">
        <f>SUM('Data Integration'!W450:AB450)</f>
        <v>5.1223527082876674E-4</v>
      </c>
    </row>
    <row r="450" spans="1:2" x14ac:dyDescent="0.35">
      <c r="A450" s="2">
        <f>SUM('Data Integration'!V451,'Data Integration'!AC451:AE451)</f>
        <v>5.3304824152306208E-3</v>
      </c>
      <c r="B450" s="2">
        <f>SUM('Data Integration'!W451:AB451)</f>
        <v>5.4392728450544702E-4</v>
      </c>
    </row>
    <row r="451" spans="1:2" x14ac:dyDescent="0.35">
      <c r="A451" s="2">
        <f>SUM('Data Integration'!V452,'Data Integration'!AC452:AE452)</f>
        <v>5.9815306482964839E-3</v>
      </c>
      <c r="B451" s="2">
        <f>SUM('Data Integration'!W452:AB452)</f>
        <v>5.2861312967512029E-4</v>
      </c>
    </row>
    <row r="452" spans="1:2" x14ac:dyDescent="0.35">
      <c r="A452" s="2">
        <f>SUM('Data Integration'!V453,'Data Integration'!AC453:AE453)</f>
        <v>1.6245533100014801E-2</v>
      </c>
      <c r="B452" s="2">
        <f>SUM('Data Integration'!W453:AB453)</f>
        <v>5.1873700091538133E-3</v>
      </c>
    </row>
    <row r="453" spans="1:2" x14ac:dyDescent="0.35">
      <c r="A453" s="2">
        <f>SUM('Data Integration'!V454,'Data Integration'!AC454:AE454)</f>
        <v>1.5836351092543638E-2</v>
      </c>
      <c r="B453" s="2">
        <f>SUM('Data Integration'!W454:AB454)</f>
        <v>4.9660494753017764E-3</v>
      </c>
    </row>
    <row r="454" spans="1:2" x14ac:dyDescent="0.35">
      <c r="A454" s="2">
        <f>SUM('Data Integration'!V455,'Data Integration'!AC455:AE455)</f>
        <v>1.6771533886825132E-2</v>
      </c>
      <c r="B454" s="2">
        <f>SUM('Data Integration'!W455:AB455)</f>
        <v>5.0351818206838157E-3</v>
      </c>
    </row>
    <row r="455" spans="1:2" x14ac:dyDescent="0.35">
      <c r="A455" s="2">
        <f>SUM('Data Integration'!V456,'Data Integration'!AC456:AE456)</f>
        <v>1.5195261144902635E-2</v>
      </c>
      <c r="B455" s="2">
        <f>SUM('Data Integration'!W456:AB456)</f>
        <v>5.0288712847484617E-3</v>
      </c>
    </row>
    <row r="456" spans="1:2" x14ac:dyDescent="0.35">
      <c r="A456" s="2">
        <f>SUM('Data Integration'!V457,'Data Integration'!AC457:AE457)</f>
        <v>1.6757553903687022E-2</v>
      </c>
      <c r="B456" s="2">
        <f>SUM('Data Integration'!W457:AB457)</f>
        <v>5.3559681271749373E-3</v>
      </c>
    </row>
    <row r="457" spans="1:2" x14ac:dyDescent="0.35">
      <c r="A457" s="2">
        <f>SUM('Data Integration'!V458,'Data Integration'!AC458:AE458)</f>
        <v>1.6026789338649254E-2</v>
      </c>
      <c r="B457" s="2">
        <f>SUM('Data Integration'!W458:AB458)</f>
        <v>5.3080918852065114E-3</v>
      </c>
    </row>
    <row r="458" spans="1:2" x14ac:dyDescent="0.35">
      <c r="A458" s="2">
        <f>SUM('Data Integration'!V459,'Data Integration'!AC459:AE459)</f>
        <v>1.7011433758691363E-2</v>
      </c>
      <c r="B458" s="2">
        <f>SUM('Data Integration'!W459:AB459)</f>
        <v>5.5090625222502104E-3</v>
      </c>
    </row>
    <row r="459" spans="1:2" x14ac:dyDescent="0.35">
      <c r="A459" s="2">
        <f>SUM('Data Integration'!V460,'Data Integration'!AC460:AE460)</f>
        <v>1.6396343380361438E-2</v>
      </c>
      <c r="B459" s="2">
        <f>SUM('Data Integration'!W460:AB460)</f>
        <v>5.9033813418526287E-3</v>
      </c>
    </row>
    <row r="460" spans="1:2" x14ac:dyDescent="0.35">
      <c r="A460" s="2">
        <f>SUM('Data Integration'!V461,'Data Integration'!AC461:AE461)</f>
        <v>1.6585655782212189E-2</v>
      </c>
      <c r="B460" s="2">
        <f>SUM('Data Integration'!W461:AB461)</f>
        <v>5.4145757944714015E-3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E990F-C34C-4D23-A9A6-F7E43E759B73}">
  <dimension ref="A1:B17"/>
  <sheetViews>
    <sheetView topLeftCell="A15" zoomScale="70" zoomScaleNormal="70" workbookViewId="0">
      <selection activeCell="B18" sqref="B18"/>
    </sheetView>
  </sheetViews>
  <sheetFormatPr defaultRowHeight="14.5" x14ac:dyDescent="0.35"/>
  <cols>
    <col min="1" max="1" width="72.08984375" style="1" customWidth="1"/>
    <col min="2" max="2" width="65.81640625" style="1" customWidth="1"/>
    <col min="3" max="16384" width="8.7265625" style="1"/>
  </cols>
  <sheetData>
    <row r="1" spans="1:2" ht="58" x14ac:dyDescent="0.35">
      <c r="A1" s="1" t="s">
        <v>478</v>
      </c>
      <c r="B1" s="1" t="s">
        <v>492</v>
      </c>
    </row>
    <row r="2" spans="1:2" x14ac:dyDescent="0.35">
      <c r="B2" s="1" t="s">
        <v>479</v>
      </c>
    </row>
    <row r="3" spans="1:2" x14ac:dyDescent="0.35">
      <c r="B3" s="1" t="s">
        <v>480</v>
      </c>
    </row>
    <row r="5" spans="1:2" ht="72.5" x14ac:dyDescent="0.35">
      <c r="A5" s="1" t="s">
        <v>490</v>
      </c>
      <c r="B5" s="1" t="s">
        <v>493</v>
      </c>
    </row>
    <row r="6" spans="1:2" ht="29" x14ac:dyDescent="0.35">
      <c r="A6" s="1" t="s">
        <v>481</v>
      </c>
      <c r="B6" s="1" t="s">
        <v>489</v>
      </c>
    </row>
    <row r="7" spans="1:2" ht="29" x14ac:dyDescent="0.35">
      <c r="A7" s="1" t="s">
        <v>482</v>
      </c>
      <c r="B7" s="1" t="s">
        <v>488</v>
      </c>
    </row>
    <row r="8" spans="1:2" ht="29" x14ac:dyDescent="0.35">
      <c r="A8" s="1" t="s">
        <v>483</v>
      </c>
      <c r="B8" s="1" t="s">
        <v>491</v>
      </c>
    </row>
    <row r="10" spans="1:2" x14ac:dyDescent="0.35">
      <c r="A10" s="1" t="s">
        <v>484</v>
      </c>
      <c r="B10" s="1" t="s">
        <v>494</v>
      </c>
    </row>
    <row r="11" spans="1:2" ht="43.5" x14ac:dyDescent="0.35">
      <c r="A11" s="1" t="s">
        <v>485</v>
      </c>
      <c r="B11" s="1" t="s">
        <v>495</v>
      </c>
    </row>
    <row r="13" spans="1:2" ht="29" x14ac:dyDescent="0.35">
      <c r="A13" s="1" t="s">
        <v>486</v>
      </c>
      <c r="B13" s="1" t="s">
        <v>511</v>
      </c>
    </row>
    <row r="15" spans="1:2" ht="72.5" x14ac:dyDescent="0.35">
      <c r="A15" s="1" t="s">
        <v>510</v>
      </c>
      <c r="B15" s="1" t="s">
        <v>509</v>
      </c>
    </row>
    <row r="16" spans="1:2" ht="15" customHeight="1" x14ac:dyDescent="0.35"/>
    <row r="17" spans="1:2" ht="58" x14ac:dyDescent="0.35">
      <c r="A17" s="1" t="s">
        <v>487</v>
      </c>
      <c r="B17" s="1" t="s">
        <v>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Integration</vt:lpstr>
      <vt:lpstr>Statistical testing </vt:lpstr>
      <vt:lpstr>1.9 Answers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</dc:creator>
  <cp:lastModifiedBy>Juliana Lee</cp:lastModifiedBy>
  <dcterms:created xsi:type="dcterms:W3CDTF">2022-10-12T12:09:02Z</dcterms:created>
  <dcterms:modified xsi:type="dcterms:W3CDTF">2022-10-16T23:55:31Z</dcterms:modified>
</cp:coreProperties>
</file>